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25" windowHeight="9180" activeTab="8"/>
  </bookViews>
  <sheets>
    <sheet name="README" sheetId="1" r:id="rId1"/>
    <sheet name="data" sheetId="2" r:id="rId2"/>
    <sheet name="Jun 2023" sheetId="3" state="hidden" r:id="rId3"/>
    <sheet name="Jul 2023" sheetId="4" state="hidden" r:id="rId4"/>
    <sheet name="Aug 2023" sheetId="5" state="hidden" r:id="rId5"/>
    <sheet name="Sep 2023" sheetId="6" state="hidden" r:id="rId6"/>
    <sheet name="Oct 2023" sheetId="7" state="hidden" r:id="rId7"/>
    <sheet name="Nov 2023" sheetId="8" state="hidden" r:id="rId8"/>
    <sheet name="Dec 2023" sheetId="9" r:id="rId9"/>
    <sheet name="Trial Class" sheetId="10" r:id="rId10"/>
    <sheet name="Feb 2023" sheetId="11" state="hidden" r:id="rId11"/>
    <sheet name="Mar 2023" sheetId="12" state="hidden" r:id="rId12"/>
    <sheet name="Apr 2023" sheetId="13" state="hidden" r:id="rId13"/>
    <sheet name="May 2023" sheetId="14" state="hidden" r:id="rId14"/>
    <sheet name="Dec 2022" sheetId="15" state="hidden" r:id="rId15"/>
    <sheet name="Nov 2022" sheetId="16" state="hidden" r:id="rId16"/>
    <sheet name="Jan 2023" sheetId="17" state="hidden" r:id="rId17"/>
  </sheets>
  <definedNames>
    <definedName name="_xlnm._FilterDatabase" localSheetId="2" hidden="1">'Jun 2023'!$A$1:$R$516</definedName>
    <definedName name="_xlnm._FilterDatabase" localSheetId="3" hidden="1">'Jul 2023'!$A$1:$S$614</definedName>
    <definedName name="_xlnm._FilterDatabase" localSheetId="4" hidden="1">'Aug 2023'!$A$1:$S$689</definedName>
    <definedName name="_xlnm._FilterDatabase" localSheetId="5" hidden="1">'Sep 2023'!$A$1:$S$533</definedName>
    <definedName name="_xlnm._FilterDatabase" localSheetId="6" hidden="1">'Oct 2023'!$A$1:$S$730</definedName>
    <definedName name="_xlnm._FilterDatabase" localSheetId="7" hidden="1">'Nov 2023'!$A$1:$S$868</definedName>
    <definedName name="_xlnm._FilterDatabase" localSheetId="8" hidden="1">'Dec 2023'!$A$1:$S$885</definedName>
    <definedName name="_xlnm._FilterDatabase" localSheetId="9" hidden="1">'Trial Class'!$A$1:$M$3521</definedName>
    <definedName name="_xlnm._FilterDatabase" localSheetId="11" hidden="1">'Mar 2023'!$A$1:$Z$399</definedName>
    <definedName name="_xlnm._FilterDatabase" localSheetId="12" hidden="1">'Apr 2023'!$A$1:$R$244</definedName>
    <definedName name="_xlnm._FilterDatabase" localSheetId="13" hidden="1">'May 2023'!$A$1:$R$377</definedName>
    <definedName name="_xlnm._FilterDatabase" localSheetId="14" hidden="1">'Dec 2022'!$A$1:$V$197</definedName>
    <definedName name="_xlnm._FilterDatabase" localSheetId="15" hidden="1">'Nov 2022'!$A$1:$S$155</definedName>
    <definedName name="_xlnm._FilterDatabase" localSheetId="16" hidden="1">'Jan 2023'!$A$1:$V$265</definedName>
  </definedNames>
  <calcPr calcId="144525"/>
</workbook>
</file>

<file path=xl/sharedStrings.xml><?xml version="1.0" encoding="utf-8"?>
<sst xmlns="http://schemas.openxmlformats.org/spreadsheetml/2006/main" count="61164" uniqueCount="1613">
  <si>
    <t xml:space="preserve">  </t>
  </si>
  <si>
    <t>FAQ</t>
  </si>
  <si>
    <t>Why should I fill in this sheet?</t>
  </si>
  <si>
    <t>At WSE, we want to make sure that we do not overwork our employee. Therefore, we need to track how many hours do our employees work.</t>
  </si>
  <si>
    <t>However, since Core Course can't track every trainer's activity, we made this tracker.</t>
  </si>
  <si>
    <t>When should I fill in this sheet?</t>
  </si>
  <si>
    <t>1. When you are teaching a class that is not recorded in Core Course</t>
  </si>
  <si>
    <t>2. When you are teaching a class that uses "Staff Appointment" class type in Core Course</t>
  </si>
  <si>
    <t>3. When you are teaching a class with other teacher, but the class in Core Course uses that other-teacher's name (for example, two ET organizing a center's party together)</t>
  </si>
  <si>
    <t>4. When you are participating in irregular event (marketing event, training, trial class etc.)</t>
  </si>
  <si>
    <t>If the class type is unusual (marketing event, training, trial class etc.), put the detail in "Class Description" column</t>
  </si>
  <si>
    <t>What is  "Class Booking" column?</t>
  </si>
  <si>
    <t>The number of members who book the class. If the information is not available, leave this blank</t>
  </si>
  <si>
    <t>What is  "Class Attendance" column?</t>
  </si>
  <si>
    <t>The number of members who actually attend the class</t>
  </si>
  <si>
    <t>What should I fill in "Class Description" column?</t>
  </si>
  <si>
    <t>Notes or remarks regarding the class</t>
  </si>
  <si>
    <t>What is "Class Status" column?</t>
  </si>
  <si>
    <t>Given means the class is delivered</t>
  </si>
  <si>
    <t>Not given means the class is not delivered (for example, because the member cancels the class)</t>
  </si>
  <si>
    <t>If the class is not given, specify the reason in "Class Description" column</t>
  </si>
  <si>
    <t>What if there is missing data (for example; class type, class location) that is not specified in the dropdown menu?</t>
  </si>
  <si>
    <t>Send message to devan.anjelito@wallstreetenglish.co.id</t>
  </si>
  <si>
    <t>What if I can't find my name in the dropdown menu?</t>
  </si>
  <si>
    <t>Other question</t>
  </si>
  <si>
    <t>Teacher</t>
  </si>
  <si>
    <t>Center</t>
  </si>
  <si>
    <t>Area</t>
  </si>
  <si>
    <t>Class Service</t>
  </si>
  <si>
    <t>Class Type</t>
  </si>
  <si>
    <t>Class Mode</t>
  </si>
  <si>
    <t>Class Date</t>
  </si>
  <si>
    <t>Class Time</t>
  </si>
  <si>
    <t>Online Offline</t>
  </si>
  <si>
    <t>Status</t>
  </si>
  <si>
    <t>Class Duration</t>
  </si>
  <si>
    <t>Ainiyah Uzlifatul</t>
  </si>
  <si>
    <t>PP</t>
  </si>
  <si>
    <t>JKT 1</t>
  </si>
  <si>
    <t>Deluxe</t>
  </si>
  <si>
    <t>Advising Session</t>
  </si>
  <si>
    <t>Online</t>
  </si>
  <si>
    <t>Given</t>
  </si>
  <si>
    <t>Algar Sinclair Alexander John</t>
  </si>
  <si>
    <t>SDC</t>
  </si>
  <si>
    <t>Deluxe &amp; Go</t>
  </si>
  <si>
    <t>Chat Hour</t>
  </si>
  <si>
    <t>Offline</t>
  </si>
  <si>
    <t>Not Given</t>
  </si>
  <si>
    <t>Ghazi Amir Hassan</t>
  </si>
  <si>
    <t>GC</t>
  </si>
  <si>
    <t>JKT 2</t>
  </si>
  <si>
    <t>VIP</t>
  </si>
  <si>
    <t>Community</t>
  </si>
  <si>
    <t>Angela Regina Ellin</t>
  </si>
  <si>
    <t>BSD</t>
  </si>
  <si>
    <t>IELTS</t>
  </si>
  <si>
    <t>Complementary</t>
  </si>
  <si>
    <t>Ansyahputri Anggita Rizkiarachma</t>
  </si>
  <si>
    <t>TBS</t>
  </si>
  <si>
    <t>Proskill</t>
  </si>
  <si>
    <t>First Lesson</t>
  </si>
  <si>
    <t>Arun Mahajan Anwita</t>
  </si>
  <si>
    <t>KK</t>
  </si>
  <si>
    <t>JKT 3</t>
  </si>
  <si>
    <t>Club</t>
  </si>
  <si>
    <t>FL</t>
  </si>
  <si>
    <t>Ayuningtyas Shafira</t>
  </si>
  <si>
    <t>CBB</t>
  </si>
  <si>
    <t>Prospect</t>
  </si>
  <si>
    <t>Azhar Rahul Finaya</t>
  </si>
  <si>
    <t>SMB</t>
  </si>
  <si>
    <t>Other</t>
  </si>
  <si>
    <t>IELTS FL</t>
  </si>
  <si>
    <t>Basuki Imelda</t>
  </si>
  <si>
    <t>DG</t>
  </si>
  <si>
    <t>BDG</t>
  </si>
  <si>
    <t>GO</t>
  </si>
  <si>
    <t>Marketing Event</t>
  </si>
  <si>
    <t>Blasczyk Ryan</t>
  </si>
  <si>
    <t>PKW</t>
  </si>
  <si>
    <t>SBY</t>
  </si>
  <si>
    <t>Member's Party</t>
  </si>
  <si>
    <t>Bradshaw Daniel</t>
  </si>
  <si>
    <t>Mock Test</t>
  </si>
  <si>
    <t>Fadhilah Firdausa</t>
  </si>
  <si>
    <t>Outside</t>
  </si>
  <si>
    <t>One-on-one</t>
  </si>
  <si>
    <t>Fairuz Muhammad</t>
  </si>
  <si>
    <t>Online Advising Session</t>
  </si>
  <si>
    <t>Gereau Jason Jarett</t>
  </si>
  <si>
    <t>Online Community</t>
  </si>
  <si>
    <t>Handayani Khaerunisyah Risma</t>
  </si>
  <si>
    <t>Online Complementary</t>
  </si>
  <si>
    <t>Hazisyah Alifia Nur</t>
  </si>
  <si>
    <t>Online First Lesson</t>
  </si>
  <si>
    <t>Hundoyo Tri Bekti</t>
  </si>
  <si>
    <t>Online FL</t>
  </si>
  <si>
    <t>Jane Quinn Madeline</t>
  </si>
  <si>
    <t>Online IELTS</t>
  </si>
  <si>
    <t>Johanson Brian</t>
  </si>
  <si>
    <t>Online IELTS FL</t>
  </si>
  <si>
    <t>Jones Jack William Isaac</t>
  </si>
  <si>
    <t>Online One-on-one</t>
  </si>
  <si>
    <t>Kartikasari Prettya Nur</t>
  </si>
  <si>
    <t>Online Proskill</t>
  </si>
  <si>
    <t>Laurendeau Derek</t>
  </si>
  <si>
    <t>Online Proskill FL</t>
  </si>
  <si>
    <t>Lawrence Moore John</t>
  </si>
  <si>
    <t>Online Social Club</t>
  </si>
  <si>
    <t>Medianti Annisa</t>
  </si>
  <si>
    <t>Online VPG</t>
  </si>
  <si>
    <t>Morris Stewart James</t>
  </si>
  <si>
    <t>Online Welcome</t>
  </si>
  <si>
    <t>Mustikawati Eka</t>
  </si>
  <si>
    <t>Nasarah Nadya</t>
  </si>
  <si>
    <t>Pakpahan Ruth Olivia Angelina</t>
  </si>
  <si>
    <t>Proskill FL</t>
  </si>
  <si>
    <t>Phillips Toby</t>
  </si>
  <si>
    <t>Social Club</t>
  </si>
  <si>
    <t>Pratama Dimas Indra</t>
  </si>
  <si>
    <t>Training</t>
  </si>
  <si>
    <t>Priscilla Yokhebed</t>
  </si>
  <si>
    <t>Trial Class</t>
  </si>
  <si>
    <t>Rahmadya Nova Ayu</t>
  </si>
  <si>
    <t>VPG</t>
  </si>
  <si>
    <t>Rifani Aurora Nurhidayah</t>
  </si>
  <si>
    <t>Szlatiner Roger Bernad</t>
  </si>
  <si>
    <t>Salawati Natalia Jophina</t>
  </si>
  <si>
    <t>Setiadi Sapto</t>
  </si>
  <si>
    <t>Tinggogoy Anna Maria</t>
  </si>
  <si>
    <t>Jurado Michael John</t>
  </si>
  <si>
    <t xml:space="preserve">Sutcliffe Christopher </t>
  </si>
  <si>
    <t>Mordechai Kaleb Arthur</t>
  </si>
  <si>
    <t>Hamsah Handayani Ratnasari</t>
  </si>
  <si>
    <t>Bushey James Michael</t>
  </si>
  <si>
    <t>Prasheena Kainaz</t>
  </si>
  <si>
    <t>Melody Grace</t>
  </si>
  <si>
    <t>Francis Elfrink Jack</t>
  </si>
  <si>
    <t>Cahyani Ani Rahma</t>
  </si>
  <si>
    <t>Oktavia Cindy</t>
  </si>
  <si>
    <t>Murti Gitasya</t>
  </si>
  <si>
    <t xml:space="preserve">Saputri Okfitasari Hana </t>
  </si>
  <si>
    <t>Waney Natalia Christy</t>
  </si>
  <si>
    <t>Lee Platel Connor</t>
  </si>
  <si>
    <t>Rozak Abdul Rahman</t>
  </si>
  <si>
    <t>Khalisa Fairuz Putri</t>
  </si>
  <si>
    <t>Class Location</t>
  </si>
  <si>
    <t>Class Attendance</t>
  </si>
  <si>
    <t>Class Booking</t>
  </si>
  <si>
    <t>Class Description</t>
  </si>
  <si>
    <t>Class Status</t>
  </si>
  <si>
    <t>Deluxe First Lesson</t>
  </si>
  <si>
    <t>VIP Chat Hour</t>
  </si>
  <si>
    <t>Member's party</t>
  </si>
  <si>
    <t>Proskills Offline</t>
  </si>
  <si>
    <t>Experience Meeting</t>
  </si>
  <si>
    <t>offline PS</t>
  </si>
  <si>
    <t>Members' party</t>
  </si>
  <si>
    <t>Offline PS</t>
  </si>
  <si>
    <t>GO First Lesson</t>
  </si>
  <si>
    <t>No booking</t>
  </si>
  <si>
    <t>YPI First Lesson</t>
  </si>
  <si>
    <t>Encounter Prep</t>
  </si>
  <si>
    <t>Online Community The Syndicate Meet Up</t>
  </si>
  <si>
    <t>Center Meeting</t>
  </si>
  <si>
    <t>Offline Deluxe FL</t>
  </si>
  <si>
    <t>Online Deluxe FL</t>
  </si>
  <si>
    <t>Experience Kick Off</t>
  </si>
  <si>
    <t>`</t>
  </si>
  <si>
    <t>Online VIP Chat Hour</t>
  </si>
  <si>
    <t>Listening &amp; Speaking Mock Test</t>
  </si>
  <si>
    <t>Offline DLX FL</t>
  </si>
  <si>
    <t>POW simulation with Lia and Stewart</t>
  </si>
  <si>
    <t>Encounter Preparation</t>
  </si>
  <si>
    <t>VIP CH</t>
  </si>
  <si>
    <t>GO FL</t>
  </si>
  <si>
    <t>Deluxe FL</t>
  </si>
  <si>
    <t>Corporate FL with BRI</t>
  </si>
  <si>
    <t xml:space="preserve">Level Check with Nadia </t>
  </si>
  <si>
    <t>1-on-1 with Club Member</t>
  </si>
  <si>
    <t>IELTS Mock Test</t>
  </si>
  <si>
    <t xml:space="preserve">Mock Test </t>
  </si>
  <si>
    <t>Level Check (extended from 3 PM)</t>
  </si>
  <si>
    <t>Online SC</t>
  </si>
  <si>
    <t>Offline Proskills</t>
  </si>
  <si>
    <t xml:space="preserve">Online SC </t>
  </si>
  <si>
    <t>Pro Skills</t>
  </si>
  <si>
    <t>Complementary Class</t>
  </si>
  <si>
    <t>VIP Chat Hoour</t>
  </si>
  <si>
    <t>Membeer's Party</t>
  </si>
  <si>
    <t>ProSkills</t>
  </si>
  <si>
    <t>Training with Stewart</t>
  </si>
  <si>
    <t>Grand Opening SMB</t>
  </si>
  <si>
    <t xml:space="preserve">CV Event </t>
  </si>
  <si>
    <t>Opening Party</t>
  </si>
  <si>
    <t>Proskills online</t>
  </si>
  <si>
    <t>Trial class</t>
  </si>
  <si>
    <t xml:space="preserve">Onboarding Session </t>
  </si>
  <si>
    <t xml:space="preserve">no booking </t>
  </si>
  <si>
    <t>Masterclass</t>
  </si>
  <si>
    <t>Outside Social Club</t>
  </si>
  <si>
    <t>No PC booked the slot</t>
  </si>
  <si>
    <t>Trial Encounter Class</t>
  </si>
  <si>
    <t>Proskills FL</t>
  </si>
  <si>
    <t>trial class</t>
  </si>
  <si>
    <t>pro skills FL</t>
  </si>
  <si>
    <t>member's party</t>
  </si>
  <si>
    <t>encounter Prep</t>
  </si>
  <si>
    <t>pro skills fl</t>
  </si>
  <si>
    <t>Member's party prep</t>
  </si>
  <si>
    <t>encounter Preparation</t>
  </si>
  <si>
    <t>first Lesson</t>
  </si>
  <si>
    <t>Kick off</t>
  </si>
  <si>
    <t>Service</t>
  </si>
  <si>
    <t>IELTS online</t>
  </si>
  <si>
    <t>Online PS</t>
  </si>
  <si>
    <t>ONLINE IELTS</t>
  </si>
  <si>
    <t>onboarding session</t>
  </si>
  <si>
    <t>onboarding</t>
  </si>
  <si>
    <t>Class Prep</t>
  </si>
  <si>
    <t>Prep</t>
  </si>
  <si>
    <t>Meeting with Stewart</t>
  </si>
  <si>
    <t>Prep time</t>
  </si>
  <si>
    <t>Offline IELTS</t>
  </si>
  <si>
    <t xml:space="preserve">OFFLINE IELTS </t>
  </si>
  <si>
    <t>OFFLINE IELTS</t>
  </si>
  <si>
    <t>Member's Event</t>
  </si>
  <si>
    <t>FL VIP</t>
  </si>
  <si>
    <t>1on1 Session Club member</t>
  </si>
  <si>
    <t>SPORTS NIGHT</t>
  </si>
  <si>
    <t>Proskills offline</t>
  </si>
  <si>
    <t xml:space="preserve">ielts  </t>
  </si>
  <si>
    <t>ch</t>
  </si>
  <si>
    <t xml:space="preserve">meeting  </t>
  </si>
  <si>
    <t>ielts</t>
  </si>
  <si>
    <t>sc</t>
  </si>
  <si>
    <t>meeting</t>
  </si>
  <si>
    <t>complementary</t>
  </si>
  <si>
    <t>mp</t>
  </si>
  <si>
    <t>enc prep</t>
  </si>
  <si>
    <t>trial Class</t>
  </si>
  <si>
    <t>vpg</t>
  </si>
  <si>
    <t xml:space="preserve">PLN Corporate </t>
  </si>
  <si>
    <t>Offline Corporate Class</t>
  </si>
  <si>
    <t>Abang None - Public Speaking</t>
  </si>
  <si>
    <t>IELTS offline</t>
  </si>
  <si>
    <t>PLN Corp class</t>
  </si>
  <si>
    <t>Corporate Offline Class</t>
  </si>
  <si>
    <t>online IELTS</t>
  </si>
  <si>
    <t>Prep Time</t>
  </si>
  <si>
    <t>Catch up with Stewart</t>
  </si>
  <si>
    <t>Online VIP FL</t>
  </si>
  <si>
    <t>Trial Class OFFLINE</t>
  </si>
  <si>
    <t>Online Enc Review</t>
  </si>
  <si>
    <t>1on1 Club session</t>
  </si>
  <si>
    <t>Commute to Outside SC</t>
  </si>
  <si>
    <t xml:space="preserve">Online Proskills </t>
  </si>
  <si>
    <t>PLN Corp Class</t>
  </si>
  <si>
    <t>Additional CH</t>
  </si>
  <si>
    <t>Service Hour</t>
  </si>
  <si>
    <t>Grammar Hour Prep</t>
  </si>
  <si>
    <t>Online CC</t>
  </si>
  <si>
    <t>Online CC Pre INT</t>
  </si>
  <si>
    <t xml:space="preserve">Online CC </t>
  </si>
  <si>
    <t>Online CC INT</t>
  </si>
  <si>
    <t>Offline CC</t>
  </si>
  <si>
    <t>Offline CC INT</t>
  </si>
  <si>
    <t>Offline SC</t>
  </si>
  <si>
    <t>Online CC Pre int</t>
  </si>
  <si>
    <t>No shows so worked on UNPAR prez.</t>
  </si>
  <si>
    <t>Workshop Prep</t>
  </si>
  <si>
    <t>No shows, impromptu English chat</t>
  </si>
  <si>
    <t>Prez at UNPAR</t>
  </si>
  <si>
    <t>No show so worked on ITB prez.</t>
  </si>
  <si>
    <t xml:space="preserve"> Workshop prep</t>
  </si>
  <si>
    <t>Training Amir</t>
  </si>
  <si>
    <t>Online prez for IBT</t>
  </si>
  <si>
    <t>ONLINE PROSKILLS</t>
  </si>
  <si>
    <t>No show.  So continued with adhoc IELTS class.</t>
  </si>
  <si>
    <t>Online GO FL</t>
  </si>
  <si>
    <t>SMB Center Soft Opening Event</t>
  </si>
  <si>
    <t>No PC Booked</t>
  </si>
  <si>
    <t>Chat Hour VIP</t>
  </si>
  <si>
    <t>Deluxe &amp; GO</t>
  </si>
  <si>
    <t xml:space="preserve">No PC booked the slot </t>
  </si>
  <si>
    <t>1 on 1 Session with club member</t>
  </si>
  <si>
    <t>1on1 Session Club Member</t>
  </si>
  <si>
    <t>Club FL</t>
  </si>
  <si>
    <t>Online Communnity</t>
  </si>
  <si>
    <t>Online Proskills</t>
  </si>
  <si>
    <t>Additional CC</t>
  </si>
  <si>
    <t>Online IELTS Mock Test</t>
  </si>
  <si>
    <t>Enco Prep</t>
  </si>
  <si>
    <t>No Show</t>
  </si>
  <si>
    <t>Meeting with Brad Kelly from E2</t>
  </si>
  <si>
    <t>Meeting with Ooolab</t>
  </si>
  <si>
    <t xml:space="preserve">Online IELTS Mock Test </t>
  </si>
  <si>
    <t>IELTS FL online</t>
  </si>
  <si>
    <t>Online Community LEAP Meet Up</t>
  </si>
  <si>
    <t>members' party</t>
  </si>
  <si>
    <t>Online Community LEAP Workshop</t>
  </si>
  <si>
    <t>CH VIP</t>
  </si>
  <si>
    <t>Online Social Hour</t>
  </si>
  <si>
    <t>Online CH Vivi Coster</t>
  </si>
  <si>
    <t>Online VIP</t>
  </si>
  <si>
    <t>Offline Level Check</t>
  </si>
  <si>
    <t>Online VIP First Lesson</t>
  </si>
  <si>
    <t>After Prom Member's Party</t>
  </si>
  <si>
    <t>Offline First Lesson</t>
  </si>
  <si>
    <t>SDC's Members Party</t>
  </si>
  <si>
    <t>Offline IELTS Mock Test</t>
  </si>
  <si>
    <t>Offline Social Club</t>
  </si>
  <si>
    <t>prep time</t>
  </si>
  <si>
    <t>TRIAL CLASS</t>
  </si>
  <si>
    <t>SESSION WITH STEWART</t>
  </si>
  <si>
    <t>Session with STEWART</t>
  </si>
  <si>
    <t>IELTS Offline</t>
  </si>
  <si>
    <t>Members' PArty</t>
  </si>
  <si>
    <t>Experience Kick-off</t>
  </si>
  <si>
    <t>Outdoor Social Club</t>
  </si>
  <si>
    <t>Outside social club</t>
  </si>
  <si>
    <t>Centre Meeting</t>
  </si>
  <si>
    <t>service</t>
  </si>
  <si>
    <t>IELTS ONLINE</t>
  </si>
  <si>
    <t>First Lesson DLX</t>
  </si>
  <si>
    <t>first lesson</t>
  </si>
  <si>
    <t>Offline FL VIP</t>
  </si>
  <si>
    <t>VPG Online</t>
  </si>
  <si>
    <t>VIP Dila Faizia (forgot to book the member on coco)</t>
  </si>
  <si>
    <t xml:space="preserve">Onboarding </t>
  </si>
  <si>
    <t>go first lesson</t>
  </si>
  <si>
    <t>On boarding</t>
  </si>
  <si>
    <t>ON CH VIP</t>
  </si>
  <si>
    <t>pro skills first lesson</t>
  </si>
  <si>
    <t>ENcounter Preparation</t>
  </si>
  <si>
    <t>SC LP prep</t>
  </si>
  <si>
    <t>Area Meeting</t>
  </si>
  <si>
    <t>Online Chat Hour</t>
  </si>
  <si>
    <t>Centre meeting</t>
  </si>
  <si>
    <t>Center meeting</t>
  </si>
  <si>
    <t xml:space="preserve">Online Social Hour </t>
  </si>
  <si>
    <t>Proskills</t>
  </si>
  <si>
    <t>Offline FL PS</t>
  </si>
  <si>
    <t>Offline corporate class</t>
  </si>
  <si>
    <t>proskills</t>
  </si>
  <si>
    <t>Members' Party</t>
  </si>
  <si>
    <t xml:space="preserve">1-on-1 session </t>
  </si>
  <si>
    <t>1-on-1 session</t>
  </si>
  <si>
    <t>VIP FL</t>
  </si>
  <si>
    <t>Movie Night</t>
  </si>
  <si>
    <t>A day at the museum</t>
  </si>
  <si>
    <t>no show</t>
  </si>
  <si>
    <t>no PC booked the slot</t>
  </si>
  <si>
    <t>Deluxe Sylvidire &amp; Pandu Adibrata (forgot to book the member on coco)</t>
  </si>
  <si>
    <t>vpg offline</t>
  </si>
  <si>
    <t>Online IELTS SC #1</t>
  </si>
  <si>
    <t>Encounter PREP</t>
  </si>
  <si>
    <t>Meeting</t>
  </si>
  <si>
    <t>service hour</t>
  </si>
  <si>
    <t>Planning meeting</t>
  </si>
  <si>
    <t>ET &amp; Coach Meeting with Erick</t>
  </si>
  <si>
    <t>SDC Member's Party</t>
  </si>
  <si>
    <t>IELTS Master Class</t>
  </si>
  <si>
    <t>FL Proskills</t>
  </si>
  <si>
    <t>Coach training session</t>
  </si>
  <si>
    <t>Members Event</t>
  </si>
  <si>
    <t>VIP CHat Hour</t>
  </si>
  <si>
    <t>Mordechai Arthur Kaleb</t>
  </si>
  <si>
    <t>Meeting with Dina MT</t>
  </si>
  <si>
    <t xml:space="preserve">VIP CH </t>
  </si>
  <si>
    <t xml:space="preserve">Trial Proskills </t>
  </si>
  <si>
    <t>Outside SC</t>
  </si>
  <si>
    <t>Pro-skills Trial</t>
  </si>
  <si>
    <t>Complimentary Classes</t>
  </si>
  <si>
    <t>PREP CLASS</t>
  </si>
  <si>
    <t>DEREK'S AND PRETTYA FAREWELL</t>
  </si>
  <si>
    <t>encounter prep</t>
  </si>
  <si>
    <t>COVER FL DURING DAY OFF</t>
  </si>
  <si>
    <t>Online FL Corporate</t>
  </si>
  <si>
    <t>CLASS PREP</t>
  </si>
  <si>
    <t>National Conference</t>
  </si>
  <si>
    <t>GO FL (not booked)</t>
  </si>
  <si>
    <t xml:space="preserve">Professional Skills </t>
  </si>
  <si>
    <t>FL Deluxe Membership</t>
  </si>
  <si>
    <t>Quick Meeting with Comm Guest Speaker</t>
  </si>
  <si>
    <t>OFFLINE IELTS AT KK</t>
  </si>
  <si>
    <t>Online Social Hour Int</t>
  </si>
  <si>
    <t>Event prep</t>
  </si>
  <si>
    <t>FL DLX</t>
  </si>
  <si>
    <t>OFFLINE IELTS AT GC</t>
  </si>
  <si>
    <t>Online Showcase Community</t>
  </si>
  <si>
    <t>Member's Party - Welcoming Jack</t>
  </si>
  <si>
    <t>ONLINE PROSKILL</t>
  </si>
  <si>
    <t>FL CORPORATE</t>
  </si>
  <si>
    <t xml:space="preserve">ON Social Hour (Adv - MLS+) </t>
  </si>
  <si>
    <t>SERVICE HOUR CHANGE FROM FL</t>
  </si>
  <si>
    <t>Service Hour (sick so get home early)</t>
  </si>
  <si>
    <t>Assessment with Stewart</t>
  </si>
  <si>
    <t>Assisting Summer Party</t>
  </si>
  <si>
    <t>Oliv's Member Party</t>
  </si>
  <si>
    <t>SERVICE</t>
  </si>
  <si>
    <t>DLX FL</t>
  </si>
  <si>
    <t>problem with entering member code</t>
  </si>
  <si>
    <t>LEVEL CHECK</t>
  </si>
  <si>
    <t xml:space="preserve">FL GO </t>
  </si>
  <si>
    <t>ON Social Hour (FDN - PRE INT)</t>
  </si>
  <si>
    <t xml:space="preserve">Proskills Trial </t>
  </si>
  <si>
    <t>FL GO Training with Aurora</t>
  </si>
  <si>
    <t>FL GO</t>
  </si>
  <si>
    <t>PROSKILL FL</t>
  </si>
  <si>
    <t>CATCH UP WITH STEWART</t>
  </si>
  <si>
    <t>Online Pro skills</t>
  </si>
  <si>
    <t>On Social Hour (QIET QUITTING)</t>
  </si>
  <si>
    <t>FL GO Training with Kaleb</t>
  </si>
  <si>
    <t>Training Mock ENC with Priscill</t>
  </si>
  <si>
    <t>Mock ENC with Kaleb and Ratna</t>
  </si>
  <si>
    <t>Club one on one training</t>
  </si>
  <si>
    <t xml:space="preserve">Training FL Club </t>
  </si>
  <si>
    <t>FL Club</t>
  </si>
  <si>
    <t>On Social Hour (THE GREAT DEBATE)</t>
  </si>
  <si>
    <t>Summer Member's Party</t>
  </si>
  <si>
    <t>fl Deluxe Membership</t>
  </si>
  <si>
    <t>members party</t>
  </si>
  <si>
    <t xml:space="preserve">Club 1-on-1 Training </t>
  </si>
  <si>
    <t>POW training with Stewart</t>
  </si>
  <si>
    <t>Event preparation</t>
  </si>
  <si>
    <t>Meeting with Erick</t>
  </si>
  <si>
    <t>POW Training with Stewart</t>
  </si>
  <si>
    <t>Online Level Check Training</t>
  </si>
  <si>
    <t>Oustide SC Prep</t>
  </si>
  <si>
    <t>Class prep</t>
  </si>
  <si>
    <t>Level Check Training</t>
  </si>
  <si>
    <t>1on1 Club Membership</t>
  </si>
  <si>
    <t>Home Social Club</t>
  </si>
  <si>
    <t>On CH VIP</t>
  </si>
  <si>
    <t>Online SC IELTS</t>
  </si>
  <si>
    <t>ON VPG</t>
  </si>
  <si>
    <t>Prospect level check</t>
  </si>
  <si>
    <t>Go FL</t>
  </si>
  <si>
    <t xml:space="preserve">Club 1-on-1 </t>
  </si>
  <si>
    <t>Club 1-on-1</t>
  </si>
  <si>
    <t>Offsite Social Club</t>
  </si>
  <si>
    <t>Online FL Deluxe</t>
  </si>
  <si>
    <t>LP Prep</t>
  </si>
  <si>
    <t>cbb</t>
  </si>
  <si>
    <t>session with stewart</t>
  </si>
  <si>
    <t>ONLINE PRO SKILLS</t>
  </si>
  <si>
    <t>LEVEL CHECK TRAIING</t>
  </si>
  <si>
    <t>POW Prep</t>
  </si>
  <si>
    <t>POW Offline</t>
  </si>
  <si>
    <t>POW TRAINING WITH STEWART</t>
  </si>
  <si>
    <t>FL ONLINE DLX</t>
  </si>
  <si>
    <t>ONLINE VPG</t>
  </si>
  <si>
    <t xml:space="preserve">POW offline @SMB </t>
  </si>
  <si>
    <t>Onboarding CA</t>
  </si>
  <si>
    <t>Onboarding</t>
  </si>
  <si>
    <t xml:space="preserve">Proskills </t>
  </si>
  <si>
    <t>ONLINE GO FL</t>
  </si>
  <si>
    <t>OFFLINE DLX FL</t>
  </si>
  <si>
    <t>COVER IELTS MOCK TEST</t>
  </si>
  <si>
    <t>IELTS offline @GC</t>
  </si>
  <si>
    <t>OFFLINE CC MLS+ AT PKW</t>
  </si>
  <si>
    <t>OFFLINE CC PRE INT</t>
  </si>
  <si>
    <t>Onboarding Session</t>
  </si>
  <si>
    <t>Club First Lesson</t>
  </si>
  <si>
    <t>OFFLINE ENC PREP AT BSD</t>
  </si>
  <si>
    <t>The Power of Words</t>
  </si>
  <si>
    <t>Power of Words prep</t>
  </si>
  <si>
    <t>Online IELTS First Lesson</t>
  </si>
  <si>
    <t>VIP First Lesson</t>
  </si>
  <si>
    <t>OFFLINE CC MLS+ AT CBB</t>
  </si>
  <si>
    <t>VPG OFFLINE AT SDC</t>
  </si>
  <si>
    <t>1on1 with Jesita</t>
  </si>
  <si>
    <t>PS offline</t>
  </si>
  <si>
    <t>FL Deluxe</t>
  </si>
  <si>
    <t xml:space="preserve">ON VPG </t>
  </si>
  <si>
    <t>ON VIP CH</t>
  </si>
  <si>
    <t>center's meeting</t>
  </si>
  <si>
    <t>WSE GO FL</t>
  </si>
  <si>
    <t>Center's Meeting</t>
  </si>
  <si>
    <t>POW prep</t>
  </si>
  <si>
    <t>POW offline</t>
  </si>
  <si>
    <t xml:space="preserve">IELTS offline </t>
  </si>
  <si>
    <t xml:space="preserve">POW offline @DG </t>
  </si>
  <si>
    <t>Offline VPG</t>
  </si>
  <si>
    <t>Power of Words</t>
  </si>
  <si>
    <t>OFFLINE SC AT PKW</t>
  </si>
  <si>
    <t>OFFLINE CC FDN AT SDC</t>
  </si>
  <si>
    <t>ET Academy</t>
  </si>
  <si>
    <t>Travel time + marketing event</t>
  </si>
  <si>
    <t>ENC PREP</t>
  </si>
  <si>
    <t>OFFLINE SC</t>
  </si>
  <si>
    <t>Coach Academy</t>
  </si>
  <si>
    <t xml:space="preserve">POW offline </t>
  </si>
  <si>
    <t>FL deluxe</t>
  </si>
  <si>
    <t xml:space="preserve">Writing 101 </t>
  </si>
  <si>
    <t>OFFLINE FL GO</t>
  </si>
  <si>
    <t>OFFLINE FL</t>
  </si>
  <si>
    <t>OFFLINE ENC PREP AT CBB</t>
  </si>
  <si>
    <t>PKW day out to Surabaya Zoo</t>
  </si>
  <si>
    <t>OFFLINE CH AT PKW</t>
  </si>
  <si>
    <t>OFFLINE ENC PREP AT PKW</t>
  </si>
  <si>
    <t>OFFLINE CH AT BSD</t>
  </si>
  <si>
    <t>TRAINING IELTS WITH DIMAS</t>
  </si>
  <si>
    <t>ENC PREP AT GC</t>
  </si>
  <si>
    <t>OFFLINE IELTS AT PKW</t>
  </si>
  <si>
    <t>FL DELUXE</t>
  </si>
  <si>
    <t>ENC PREP AT CBB</t>
  </si>
  <si>
    <t>OFFLINE CC ADV</t>
  </si>
  <si>
    <t>TRAINING IELTS WITH ANGGI</t>
  </si>
  <si>
    <t>MEMBERS PARTY + PREP</t>
  </si>
  <si>
    <t>Members' party prep</t>
  </si>
  <si>
    <t>VIP SC</t>
  </si>
  <si>
    <t>ET ACADEMY + OBSERVE</t>
  </si>
  <si>
    <t>TRIAL TRAINING WITH ALIFIA AND RATNA</t>
  </si>
  <si>
    <t>PROSKILLS FL</t>
  </si>
  <si>
    <t>TRIAL TRAINING WITH ALIFIA AND FAIRUZ</t>
  </si>
  <si>
    <t>CENTER MEETING</t>
  </si>
  <si>
    <t>TRIAL TRAINING WITH RATNA AND FAIRUZ</t>
  </si>
  <si>
    <t>POW + PREP</t>
  </si>
  <si>
    <t xml:space="preserve">POW </t>
  </si>
  <si>
    <t>POW PREP</t>
  </si>
  <si>
    <t>VPG OFFLINE AT BSD</t>
  </si>
  <si>
    <t>LEVEL CHECK GO MEMBER (ZAKA)</t>
  </si>
  <si>
    <t>VIP FL TRAINING WITH KEN</t>
  </si>
  <si>
    <t>SOCIAL CLUB AT PKW</t>
  </si>
  <si>
    <t>VOCABULARY CLASS AT PKW</t>
  </si>
  <si>
    <t>COACH ACADEMY + OBSERVE</t>
  </si>
  <si>
    <t>FIRST LESSON</t>
  </si>
  <si>
    <t>ET ACADEMY</t>
  </si>
  <si>
    <t>COACH ACADEMY</t>
  </si>
  <si>
    <t>MARKETING EVENT WITH IDN</t>
  </si>
  <si>
    <t>OFFLINE PS AT PP</t>
  </si>
  <si>
    <t>Members party prep</t>
  </si>
  <si>
    <t>MEMBERS PARTY AT GC</t>
  </si>
  <si>
    <t>ENC PREP AT SDC</t>
  </si>
  <si>
    <t>GRAMMAR HOUR AT PKW</t>
  </si>
  <si>
    <t>OFFLINE MLS+ AT BSD</t>
  </si>
  <si>
    <t xml:space="preserve">VIP ENC </t>
  </si>
  <si>
    <t>Members party</t>
  </si>
  <si>
    <t>Online Mock Test IELTS</t>
  </si>
  <si>
    <t>ET ACADEMY + CLASS PREP</t>
  </si>
  <si>
    <t>POW offline at PP</t>
  </si>
  <si>
    <t xml:space="preserve">VIP FL </t>
  </si>
  <si>
    <t>ENC PREP AT SMB</t>
  </si>
  <si>
    <t>Community Training</t>
  </si>
  <si>
    <t xml:space="preserve">Observe Dimas' class </t>
  </si>
  <si>
    <t>SC Prep</t>
  </si>
  <si>
    <t>Lesson Planning for CH</t>
  </si>
  <si>
    <t>FL Simulation</t>
  </si>
  <si>
    <t>Participate in Shafira's CH</t>
  </si>
  <si>
    <t>FL VIP KK</t>
  </si>
  <si>
    <t>SOCIAL CLUB AT SMB</t>
  </si>
  <si>
    <t>OFFLINE CC INT AT SDC</t>
  </si>
  <si>
    <t>POW offline at KK</t>
  </si>
  <si>
    <t>Marketing event</t>
  </si>
  <si>
    <t>1ON1 Session Club Member</t>
  </si>
  <si>
    <t>Commute to OSC</t>
  </si>
  <si>
    <t>COACH ACADEMY + CLASS PREP</t>
  </si>
  <si>
    <t>Mock test</t>
  </si>
  <si>
    <t>OFFLINE CC FDN AT SMB</t>
  </si>
  <si>
    <t>VIP VITO</t>
  </si>
  <si>
    <t>IELTS TRAINING WITH DIMAS</t>
  </si>
  <si>
    <t>OFFLINE FL AT KK</t>
  </si>
  <si>
    <t>OFFLINE FL AT GC</t>
  </si>
  <si>
    <t>OFFLINE ENC PREP AT GC</t>
  </si>
  <si>
    <t>OFFLINE ENC PREP AT SDC</t>
  </si>
  <si>
    <t>OFFLINE FL AT DAGO</t>
  </si>
  <si>
    <t>IELTS TRAINING WITH ANGGI</t>
  </si>
  <si>
    <t>IELTS MOCK TEST</t>
  </si>
  <si>
    <t>ONLINE FL GO</t>
  </si>
  <si>
    <t>OFFLINE VPG AT SMB</t>
  </si>
  <si>
    <t>OFFLINE CC PREP</t>
  </si>
  <si>
    <t>1ON1 SESSION CLUB MEMBER BUNGA</t>
  </si>
  <si>
    <t>BSD MEMBERS PARTY</t>
  </si>
  <si>
    <t>OFFLINE FL AT BSD</t>
  </si>
  <si>
    <t>MEMBERS PARTY PREP</t>
  </si>
  <si>
    <t>COMPLIMENTARY HOUR</t>
  </si>
  <si>
    <t>MEETING WITH TALENT TEAM</t>
  </si>
  <si>
    <t>IELTS MOCK TEST NURIL</t>
  </si>
  <si>
    <t>MEMBERS PARTY AT SDC</t>
  </si>
  <si>
    <t>OFFLINE PROSKILLS AT PP</t>
  </si>
  <si>
    <t>POW AT PP</t>
  </si>
  <si>
    <t>OFFLINE CC FDN AT PP</t>
  </si>
  <si>
    <t>OFFLINE FL AT SDC</t>
  </si>
  <si>
    <t>OFFLINE CC FDN AT BSD</t>
  </si>
  <si>
    <t>MEMBERS PARTY AT DG</t>
  </si>
  <si>
    <t xml:space="preserve">1ON1 SESSION CLUB MEMBER - ANI </t>
  </si>
  <si>
    <t>ONLINE FL</t>
  </si>
  <si>
    <t>POW Offline at GC</t>
  </si>
  <si>
    <t>POW Offline at DG</t>
  </si>
  <si>
    <t>MEMBER'S PARTY AT CBB</t>
  </si>
  <si>
    <t>OFFLINE VPG AT SDC</t>
  </si>
  <si>
    <t>ONLINE FL IELTS</t>
  </si>
  <si>
    <t>OFFLINE CC ADV AT GC</t>
  </si>
  <si>
    <t>OFFLINE CC FDN AT GC</t>
  </si>
  <si>
    <t>ONLINE IELTS FL</t>
  </si>
  <si>
    <t>Meeting with Talent and Legal</t>
  </si>
  <si>
    <t>MEMBER'S PARTY AT KK</t>
  </si>
  <si>
    <t>FL PROSKILLS</t>
  </si>
  <si>
    <t>OFF CC PRE INT AT CBB</t>
  </si>
  <si>
    <t>POW Offline At PP</t>
  </si>
  <si>
    <t>VIP ENC LULU</t>
  </si>
  <si>
    <t>OFFLINE ENC PREP AT PP</t>
  </si>
  <si>
    <t>SERVICE HOUR</t>
  </si>
  <si>
    <t>PROSKILLS AT PP</t>
  </si>
  <si>
    <t>FL IELTS</t>
  </si>
  <si>
    <t>@PP OFFLINE CC FDN</t>
  </si>
  <si>
    <t>POW AT SDC</t>
  </si>
  <si>
    <t>ADVISING SESSION GO MEMBER</t>
  </si>
  <si>
    <t>@GC OFFLINE ENC PREP</t>
  </si>
  <si>
    <t xml:space="preserve">FL </t>
  </si>
  <si>
    <t>@CBB OFFLINE ENC PREP</t>
  </si>
  <si>
    <t>@PP OFFLINE ENC PREP</t>
  </si>
  <si>
    <t>FL CLUB MEMBER</t>
  </si>
  <si>
    <t>IELTS AT KK</t>
  </si>
  <si>
    <t>OFFLINE CORPORATE</t>
  </si>
  <si>
    <t>MEMBERS PARTY</t>
  </si>
  <si>
    <t>OFFLINE CC CBB</t>
  </si>
  <si>
    <t>OFFLINE CC AT CBB</t>
  </si>
  <si>
    <t>ONLINE PS</t>
  </si>
  <si>
    <t>IELTS OFFLINE GC</t>
  </si>
  <si>
    <t>GO MEMBER ADV SESSION</t>
  </si>
  <si>
    <t>ENCOUNTER CLASS TRAINING</t>
  </si>
  <si>
    <t>1ON1 SESSION CLUB MEMBER</t>
  </si>
  <si>
    <t>FL OFFLINE AT GC</t>
  </si>
  <si>
    <t>MEMBERS PARTY AT SMB</t>
  </si>
  <si>
    <t>FL OFFLINE AT PKW</t>
  </si>
  <si>
    <t>FL OFFLINE AT DG</t>
  </si>
  <si>
    <t>FL OFFLINE AT BSD</t>
  </si>
  <si>
    <t>OFFLINE CC MLS+ AT SDC</t>
  </si>
  <si>
    <t>LEVEL CHECK - NATHANIEL JUAN</t>
  </si>
  <si>
    <t>OFFLINE FL AT CBB</t>
  </si>
  <si>
    <t>POW OFFLINE AT GC</t>
  </si>
  <si>
    <t xml:space="preserve">POW PREP </t>
  </si>
  <si>
    <t>ADDITONAL OFFLINE SOCIAL CLUB T GC</t>
  </si>
  <si>
    <t>COVERING OFFLINE SC</t>
  </si>
  <si>
    <t>POW OFFLINE AT DG</t>
  </si>
  <si>
    <t>OFFLINE CC PRE INT AT DG</t>
  </si>
  <si>
    <t>OFFLINE FL AT SMB</t>
  </si>
  <si>
    <t>OFFLINE FL AT PP</t>
  </si>
  <si>
    <t>IELTS MOCK TEST KARINA &amp; HAFIZ</t>
  </si>
  <si>
    <t>POW OFFLINE AT SMB</t>
  </si>
  <si>
    <t>1ON1 CLUB MEMBER STEFANI</t>
  </si>
  <si>
    <t>IELTS MOCK TEST VEVE</t>
  </si>
  <si>
    <t>POW AT KK</t>
  </si>
  <si>
    <t>STREET TALK PREP</t>
  </si>
  <si>
    <t>COVERING STREET TALK CLASS</t>
  </si>
  <si>
    <t>IELTS MOCK TEST - MELATI</t>
  </si>
  <si>
    <t>OFFLINE CC AT PKW</t>
  </si>
  <si>
    <t xml:space="preserve">OFFLINE CC DLX </t>
  </si>
  <si>
    <t>IELTS BRIEFING W/BERTHA</t>
  </si>
  <si>
    <t xml:space="preserve">ENC TRAINING </t>
  </si>
  <si>
    <t>POW REPLACEMENT HOUR FROM AUG 27</t>
  </si>
  <si>
    <t>1ON1 SESSION CLUB TRAINING</t>
  </si>
  <si>
    <t>1ON1 SESSION W CLUB MEMBER</t>
  </si>
  <si>
    <t>PROSKILLS FIRST LESSON</t>
  </si>
  <si>
    <t>OBSERVE EKA'S CLUB 1ON1 SESSION</t>
  </si>
  <si>
    <t>LEVEL CHECK DLX MEMBER</t>
  </si>
  <si>
    <t>CV WORKSHOP MATERIAL PREP</t>
  </si>
  <si>
    <t>OFFLINE VIP ENC</t>
  </si>
  <si>
    <t>MOCK TEST</t>
  </si>
  <si>
    <t>OFFLINE MEMBERS PARTY AT SDC</t>
  </si>
  <si>
    <t xml:space="preserve">GO FL </t>
  </si>
  <si>
    <t>OFFLINE CC AT SMB</t>
  </si>
  <si>
    <t>LEVEL CHECK TRAINING</t>
  </si>
  <si>
    <t>SERVICE HOUR - PENDING RESULT</t>
  </si>
  <si>
    <t>1ON1 WITH FRENTZEN</t>
  </si>
  <si>
    <t>SERVICE HOUR - FROM POW</t>
  </si>
  <si>
    <t>COVER CORPORATE CLASS + TRAVEL TIME</t>
  </si>
  <si>
    <t>GO HOME EARLY (SICK)</t>
  </si>
  <si>
    <t>OFFLINE DLX CC</t>
  </si>
  <si>
    <t>OFFLINE ENC PREP AT DG</t>
  </si>
  <si>
    <t>OFFLINE VPG</t>
  </si>
  <si>
    <t>ONLINE VIP CH</t>
  </si>
  <si>
    <t>MARKETING EVENT PREP</t>
  </si>
  <si>
    <t xml:space="preserve">MARKETING EVENT </t>
  </si>
  <si>
    <t>ONBOARDING SESSION AT KK</t>
  </si>
  <si>
    <t>OFFLINE ENC PREP</t>
  </si>
  <si>
    <t>OFFLINE CC DLX</t>
  </si>
  <si>
    <t>IELTS PREP PROJECT</t>
  </si>
  <si>
    <t>IELTS FIRST LESSON</t>
  </si>
  <si>
    <t>ONLINE CLUB 1ON1</t>
  </si>
  <si>
    <t>OFFLINE SC DLX</t>
  </si>
  <si>
    <t>OFFLINE CH DLX</t>
  </si>
  <si>
    <t>IELTS PLACEMENT TEST PREP</t>
  </si>
  <si>
    <t>1ON1 SESSION WITH JESITA</t>
  </si>
  <si>
    <t>1ON1 CLUB SESSION TRAINING</t>
  </si>
  <si>
    <t>OFFLINE VPG AT PP</t>
  </si>
  <si>
    <t>EXPERIENCE KICK OFF</t>
  </si>
  <si>
    <t>IMMIGRATION TRIP</t>
  </si>
  <si>
    <t>MUTATION PREP</t>
  </si>
  <si>
    <t>SERVICE HOUR FROM LAST MONTH</t>
  </si>
  <si>
    <t>CV WORKSHOP PREP</t>
  </si>
  <si>
    <t>ONLINE LEVEL CHECK</t>
  </si>
  <si>
    <t>POW OFFLINE PREP</t>
  </si>
  <si>
    <t>OFFLINE CHAT HOUR</t>
  </si>
  <si>
    <t xml:space="preserve">OFFLINE ENC PREP </t>
  </si>
  <si>
    <t>OFFLINE POW AT PP</t>
  </si>
  <si>
    <t>PROSKILLS IELTS</t>
  </si>
  <si>
    <t>MARKETING EVENT (VIDEO SHOOT)</t>
  </si>
  <si>
    <t>SERVICE HOUR FROM POW</t>
  </si>
  <si>
    <t>MOCK TEST - VEVE</t>
  </si>
  <si>
    <t>LEVEL CHECK - IMRON'S MEMBER</t>
  </si>
  <si>
    <t>TRIAL CLASS TRANING</t>
  </si>
  <si>
    <t>1ON1 CLUB</t>
  </si>
  <si>
    <t xml:space="preserve">ENC PREP </t>
  </si>
  <si>
    <t>POW AT GC</t>
  </si>
  <si>
    <t>1ON1 CLUB MEMBER DENIS</t>
  </si>
  <si>
    <t>1on1 Session - Club member Denis</t>
  </si>
  <si>
    <t>1on1 Session - Club member Noval</t>
  </si>
  <si>
    <t>1ON1 CLUB MEMBER NOVAL</t>
  </si>
  <si>
    <t>IELTS MOCK TEST  Rinda &amp; Radhit</t>
  </si>
  <si>
    <t>IELTS REGISTRATION TRAINING</t>
  </si>
  <si>
    <t>OFFLINE ENC PREP AT KK</t>
  </si>
  <si>
    <t>OFFLINE CC AT DG</t>
  </si>
  <si>
    <t>COMMUNITY EVENT BRIEFING</t>
  </si>
  <si>
    <t>TRIAL TRAINING</t>
  </si>
  <si>
    <t>PROSKILL TRAINING</t>
  </si>
  <si>
    <t>SESSION WITH JESITA</t>
  </si>
  <si>
    <t>IELTS MOCK TEST - HASAN</t>
  </si>
  <si>
    <t>PROSKILLS TRIAL</t>
  </si>
  <si>
    <t>OFFLINE FL AT DG</t>
  </si>
  <si>
    <t>1ON1 CLUB NATHANEA</t>
  </si>
  <si>
    <t>MEETING WITH ERICK</t>
  </si>
  <si>
    <t>SERVICE HOUR FROM EXP KICK OFF BEST ET</t>
  </si>
  <si>
    <t>SERVICE HOUR FROM EXP KICK OFF BEST COACH</t>
  </si>
  <si>
    <t xml:space="preserve">OFFLINE SC AT GC </t>
  </si>
  <si>
    <t>OFFLINE @PKW OFFLINE JOB INTERVIEWS: UNLOCKING YOUR POTENTIAL (2 HOURS)</t>
  </si>
  <si>
    <t>OFFLINE MEMBERS PARTY</t>
  </si>
  <si>
    <t>PROSKILL TRAINING WITH AURORA</t>
  </si>
  <si>
    <t>PROSKILL TRAINING WITH FAIRUZ</t>
  </si>
  <si>
    <t>OFFLINE CC AT GC</t>
  </si>
  <si>
    <t>OFFLINE CC AT KK</t>
  </si>
  <si>
    <t>OFFLINE CH AT PP</t>
  </si>
  <si>
    <t>OFFLINE CORPORATE CLASS + TRAVEL TIME</t>
  </si>
  <si>
    <t>GIVEN</t>
  </si>
  <si>
    <t>CLUB 1ON1 - RADIKA</t>
  </si>
  <si>
    <t>OFFLINE MEMBERS PARTY AT CBB</t>
  </si>
  <si>
    <t>OFFLINE MEMBERS PARTY AT BSD</t>
  </si>
  <si>
    <t>OFFLINE FL AT PKW</t>
  </si>
  <si>
    <t>OFFLINE MEMBERS PARTY AT SMB</t>
  </si>
  <si>
    <t xml:space="preserve">OFFLINE FL AT SDC </t>
  </si>
  <si>
    <t>OFFLINE POW PREP</t>
  </si>
  <si>
    <t>OFFLINE POW AT BSD</t>
  </si>
  <si>
    <t>IELTS MOCK TEST - DIKA</t>
  </si>
  <si>
    <t>ONLINE 1ON1 SESSION CLUB MEMBER - NOVAL</t>
  </si>
  <si>
    <t xml:space="preserve">IELTS MOCK TEST Nuril </t>
  </si>
  <si>
    <t>ONLINE 1ON1 SESSION CLUB MEMBER - DENIS</t>
  </si>
  <si>
    <t xml:space="preserve">IELTS MOCK TEST Akmal </t>
  </si>
  <si>
    <t>OFFLINE CHAT HOUR AT PP</t>
  </si>
  <si>
    <t>IELTS MARKING</t>
  </si>
  <si>
    <t>OFFLINE CC AT PP</t>
  </si>
  <si>
    <t xml:space="preserve">IELTS MOCK TEST Hanif </t>
  </si>
  <si>
    <t>OFFLINE CC AT BSD</t>
  </si>
  <si>
    <t>IELTS MOCK TEST SAMUEL</t>
  </si>
  <si>
    <t>PROSKILLS TRAINING</t>
  </si>
  <si>
    <t>TRAVEL TO DAGO + BREAK AND PREP TIME</t>
  </si>
  <si>
    <t>OFFLINE CHAT HOUR AT CBB</t>
  </si>
  <si>
    <t>COMMUNITY EVENT PREP</t>
  </si>
  <si>
    <t xml:space="preserve">MOCK TEST Hasan </t>
  </si>
  <si>
    <t>1ON1 CLUB FLORENCE</t>
  </si>
  <si>
    <t>LEVEL CHECK - SATRIA</t>
  </si>
  <si>
    <t>1ON1 BUNGA (1HOUR)</t>
  </si>
  <si>
    <t>OFFLINE CV WORKSHOP</t>
  </si>
  <si>
    <t xml:space="preserve">IELTS MOCK TEST Thalita </t>
  </si>
  <si>
    <t>1ON1 CLUB NATHANIA</t>
  </si>
  <si>
    <t>OFFLINE CC AT SDC</t>
  </si>
  <si>
    <t>OFFLINE VPG AT PKW</t>
  </si>
  <si>
    <t>IELTS MOCK TEST HANI &amp; KARTINI</t>
  </si>
  <si>
    <t>PREP FOR OFFLINE JOB INTERVIEW</t>
  </si>
  <si>
    <t>ENC PREP AT DG</t>
  </si>
  <si>
    <t>ONLINE IELTS MOCK TEST</t>
  </si>
  <si>
    <t>ENC PREP AT KK</t>
  </si>
  <si>
    <t>MEMBERS' PARTY AT PKW</t>
  </si>
  <si>
    <t>FL CLUB</t>
  </si>
  <si>
    <t>OFFLINE CHAT HOUR AT PKW</t>
  </si>
  <si>
    <t>1ON1 CLUB MEMBER</t>
  </si>
  <si>
    <t>TRAVEL BACK TO JKT FROM DG</t>
  </si>
  <si>
    <t xml:space="preserve">ONLINE IELTS </t>
  </si>
  <si>
    <t>OFFLINE POW AT KK</t>
  </si>
  <si>
    <t>IELTS TRAINING WITH STEWART</t>
  </si>
  <si>
    <t>TRIAL CLASS TRAINING</t>
  </si>
  <si>
    <t>SC AT CBB</t>
  </si>
  <si>
    <t>ENC PREP AT PKW</t>
  </si>
  <si>
    <t>CHAT HOUR AT PKW</t>
  </si>
  <si>
    <t xml:space="preserve">LEVEL CHECK TRAINING </t>
  </si>
  <si>
    <t>SESSION WITH TOMY</t>
  </si>
  <si>
    <t>ONLINE CAOCH ACADEMY</t>
  </si>
  <si>
    <t>MEMBERS' PARTY PREP AT KK</t>
  </si>
  <si>
    <t>MEMBERS' PARTY AT KK</t>
  </si>
  <si>
    <t>MOCK TEST - LIVIA</t>
  </si>
  <si>
    <t>1ON1 VIP</t>
  </si>
  <si>
    <t>SC AT PKW</t>
  </si>
  <si>
    <t>PROSKILLS TRANINIG WITH AURORA</t>
  </si>
  <si>
    <t>PROSKILLS TRANINIG WITH FAIRUZ</t>
  </si>
  <si>
    <t>MEMBERS PARTY AT PP</t>
  </si>
  <si>
    <t>1ON1 CLUB MEMBER - STAFANI</t>
  </si>
  <si>
    <t>CC AT BSD</t>
  </si>
  <si>
    <t>CC AT PKW</t>
  </si>
  <si>
    <t>CHAT HOUR AT PP</t>
  </si>
  <si>
    <t>ENC PREP AT PP</t>
  </si>
  <si>
    <t xml:space="preserve">FL IELTS </t>
  </si>
  <si>
    <t>OFFLINE IELTS MASTER CLASS</t>
  </si>
  <si>
    <t>ONLINE IELTS MASTER CLASS</t>
  </si>
  <si>
    <t>ONLINE IELTS MOCK TEST - JESSIE (ALL SKILLS)</t>
  </si>
  <si>
    <t>ONLINE IELTS MOCK TEST - KENISHA (ALL SKILLS)</t>
  </si>
  <si>
    <t>CC AT SDC</t>
  </si>
  <si>
    <t xml:space="preserve">ET OUTING </t>
  </si>
  <si>
    <t>ON BOARDING</t>
  </si>
  <si>
    <t>1ON1 SESSION CLUB MEMBER - BUNGA</t>
  </si>
  <si>
    <t>CC AT CBB</t>
  </si>
  <si>
    <t>CHAT HOUR AT CBB</t>
  </si>
  <si>
    <t>HALLOWEEN PARTY PREP</t>
  </si>
  <si>
    <t>OFFLINE IELTS MASTER CLASS (REPLACEMENT)</t>
  </si>
  <si>
    <t>ONLINE IELTS MOCK TEST - OLIVER (ALL SKILLS)</t>
  </si>
  <si>
    <t>CHAT HOUR AT PP - booked by club</t>
  </si>
  <si>
    <t>OFFLINE PROSKILLS</t>
  </si>
  <si>
    <t>ONLINE IELTS MOCK TEST - ADIMAS (ALL SKILLS)</t>
  </si>
  <si>
    <t>ONLINE IELTS MOCK TEST - QIJUL (SPEAKING &amp; WRITING)</t>
  </si>
  <si>
    <t>ONLINE IELTS MOCK TEST - ZOSHUA (ALL SKILLS)</t>
  </si>
  <si>
    <t xml:space="preserve">1ON1 SESSION CLUB MEMBER - EVERLYN </t>
  </si>
  <si>
    <t>ONLINE IELTS ADVISING SESSION - KAREN</t>
  </si>
  <si>
    <t>VPG AT PKW</t>
  </si>
  <si>
    <t>CC AT DG</t>
  </si>
  <si>
    <t>COACH OUTING</t>
  </si>
  <si>
    <t>MARKETING EVENT (SMAN 5 BEKASI) + TRAVEL TIME</t>
  </si>
  <si>
    <t>1ON1 SESSION CLUB MEMBER - DENIS &amp; NAUFAL</t>
  </si>
  <si>
    <t xml:space="preserve">OFFLINE POW </t>
  </si>
  <si>
    <t>ONLINE IELTS MOCK TEST - MELATI (SPEAKING)</t>
  </si>
  <si>
    <t>WORKSHOP WITH HOME</t>
  </si>
  <si>
    <t>@DG OFFLINE MUSICAL WORKSHOP WITH HOME</t>
  </si>
  <si>
    <t xml:space="preserve">COACH ACADEMY </t>
  </si>
  <si>
    <t>JOIN OFFLINE SC AS TRAINING</t>
  </si>
  <si>
    <t>OBSERVE ONLINE FL</t>
  </si>
  <si>
    <t>ONLINE CLUB 1on1 SESSION</t>
  </si>
  <si>
    <t>ONLINE PROSKILLS FL</t>
  </si>
  <si>
    <t>TRAINING COACH ACADEMY</t>
  </si>
  <si>
    <t>1on1 WITH TOMMY</t>
  </si>
  <si>
    <t>CLUB 1ON1 - DESY</t>
  </si>
  <si>
    <t>CLUB 1ON1 - EVELYN</t>
  </si>
  <si>
    <t>GO ADVISING SESSION - YUSRI</t>
  </si>
  <si>
    <t>OFFLINE VPG AT GC</t>
  </si>
  <si>
    <t>DLX FL TRAINING</t>
  </si>
  <si>
    <t>IELTS MOCK TEST - JESSIE</t>
  </si>
  <si>
    <t>LEVEL CHECK GO MEMBER</t>
  </si>
  <si>
    <t>OBSERVE OFFLINE COMMUNITY</t>
  </si>
  <si>
    <t>OFFLINE MARKETING EVENT</t>
  </si>
  <si>
    <t>PREP FOR VIP CLASS</t>
  </si>
  <si>
    <t>1ON1 CLUB - DENIS &amp; NOVAL</t>
  </si>
  <si>
    <t>1ON1 CLUB - DESY</t>
  </si>
  <si>
    <t>1ON1 CLUB - NUNU</t>
  </si>
  <si>
    <t>ASSISTING CINDY'S OFFLINE CH</t>
  </si>
  <si>
    <t>FL GO TRAINING</t>
  </si>
  <si>
    <t>MARKETING EVENT (SMAN 68) + TRAVEL TIME</t>
  </si>
  <si>
    <t>MOCK TEST - VITRI</t>
  </si>
  <si>
    <t xml:space="preserve">OBSERVE &amp; COACH TRAINING </t>
  </si>
  <si>
    <t>OBSERVE ONLINE COMMUNITY</t>
  </si>
  <si>
    <t>OFFLINE SC AT CBB</t>
  </si>
  <si>
    <t>PREP FOR OFFLINE CH</t>
  </si>
  <si>
    <t>PREP FOR VIP CH</t>
  </si>
  <si>
    <t>1ON1 SESSION CLUB - EVELYN</t>
  </si>
  <si>
    <t>ADVISING MEMBER GO MEMBER - YUSRI</t>
  </si>
  <si>
    <t>TRAINING WITH TASYA</t>
  </si>
  <si>
    <t>CLUB 1ON1 - ASTRIA</t>
  </si>
  <si>
    <t>CLUB 1ON1 - STEFANI</t>
  </si>
  <si>
    <t>TRAINIING &amp; OBSERVATION</t>
  </si>
  <si>
    <t>ASSISTING CALEB'S COMMUNITY</t>
  </si>
  <si>
    <t>ASSISTING KALEB'S CH</t>
  </si>
  <si>
    <t>ASSISTING TASYA'S CLASSES</t>
  </si>
  <si>
    <t>MOCK FL</t>
  </si>
  <si>
    <t>OFFLINE IELTS PKW</t>
  </si>
  <si>
    <t>OUTSIDE MEMBERS PARTY</t>
  </si>
  <si>
    <t>SHADOWING KALEB'S OFFLINE VIP ENC</t>
  </si>
  <si>
    <t>CLUB 1ON1 - DENIS &amp; NOVAL</t>
  </si>
  <si>
    <t>CLUB 1ON1 SESSION - BUNGA</t>
  </si>
  <si>
    <t>CLUB 1ON1 SESSION - CINDY</t>
  </si>
  <si>
    <t>OBSERVE ONLINE VIP ENC</t>
  </si>
  <si>
    <t>OBSERVE RATNA'S VIP ENC</t>
  </si>
  <si>
    <t>VIP FL TRAINING</t>
  </si>
  <si>
    <t>CLUB 1ON1 - ARINA</t>
  </si>
  <si>
    <t>CLUB 1ON1 - BUNGA</t>
  </si>
  <si>
    <t>CLUB FL</t>
  </si>
  <si>
    <t>CORPORATE CLASS + TRAVEL TIME</t>
  </si>
  <si>
    <t>FIRST DAY AT WORK - FULL DAY TRAINING</t>
  </si>
  <si>
    <t>IELTS MOCK TEST - TESA</t>
  </si>
  <si>
    <t>TRAINING + OBSERVATION</t>
  </si>
  <si>
    <t>TRAINING FITA AND CHRISTY</t>
  </si>
  <si>
    <t>TRAINING VIP ENC</t>
  </si>
  <si>
    <t>FL TRAINING WITH CHRISTY</t>
  </si>
  <si>
    <t>IELTS MOCK TEST - LIVIA</t>
  </si>
  <si>
    <t>IELTS MOCK TEST MARKING</t>
  </si>
  <si>
    <t>LEVEL CHECK IMRON'S MEMBER</t>
  </si>
  <si>
    <t>MARKETING EVENT + TRAVEL TIME</t>
  </si>
  <si>
    <t>TRIAL TRANING</t>
  </si>
  <si>
    <t>1ON1 CLUB - ANI MULYANI</t>
  </si>
  <si>
    <t>FL TRAINING WITH FITA</t>
  </si>
  <si>
    <t>FL TRAINING WITH TRI</t>
  </si>
  <si>
    <t>IELTS MOCK TEST - NATHANIA</t>
  </si>
  <si>
    <t>INDIES MOCK TEST</t>
  </si>
  <si>
    <t>LEVEL CHECK - IMRON'S MEMBER PUJI</t>
  </si>
  <si>
    <t>LEVEL CHECK - RASYID</t>
  </si>
  <si>
    <t>OFFLINE CC</t>
  </si>
  <si>
    <t xml:space="preserve">OFFLINE CC </t>
  </si>
  <si>
    <t>OFFLINE CORPORATE CLASS + TRAVEL</t>
  </si>
  <si>
    <t>LEVEL CHECK TRAINING WITH CHRISTY AND FITA</t>
  </si>
  <si>
    <t>IELTS MOCK TEST HANI, IKHSANI</t>
  </si>
  <si>
    <t>1ON1 CLUB - ASTRIA</t>
  </si>
  <si>
    <t>1ON1 CLUB - STEFANI</t>
  </si>
  <si>
    <t>ONLINE IELT</t>
  </si>
  <si>
    <t>1ON1 SESSION - ANI MULYANI</t>
  </si>
  <si>
    <t>1ON1 SESSION - BUNGA</t>
  </si>
  <si>
    <t>1ON1 SESSION CLU - NOVAL</t>
  </si>
  <si>
    <t>IELTS MOCK TEST - SANI</t>
  </si>
  <si>
    <t>LEVEL CHECK - ABDUL KADIR</t>
  </si>
  <si>
    <t>LEVEL CHECK - HARUN</t>
  </si>
  <si>
    <t>TRAINING 1ON1 CLUB SESSION WITH FAIRUZ</t>
  </si>
  <si>
    <t>TRAINING 1ON1 CLUB SESSION WITH TASYA, CHRISTY</t>
  </si>
  <si>
    <t>1ON1 WITH JESITA</t>
  </si>
  <si>
    <t>IELTS MOCK TEST CHICA &amp; MARCEILLA</t>
  </si>
  <si>
    <t>LEVEL CHECK TRAINING WITH ANI</t>
  </si>
  <si>
    <t>LEVEL CHECK TRAINING WITH VIVI</t>
  </si>
  <si>
    <t>OFFLINE SOCIAL CLUB - BOOKED BY CLUB</t>
  </si>
  <si>
    <t>TRAINING &amp; OBSERVATION</t>
  </si>
  <si>
    <t>TRAINING AND OBSERVATION</t>
  </si>
  <si>
    <t>TRAINING WITH FITA</t>
  </si>
  <si>
    <t>VIP ADVISING SESSION</t>
  </si>
  <si>
    <t>1ON1 SESSION - ANDREA</t>
  </si>
  <si>
    <t>ASSISTING FITA FOR HER FIRST VIP ENC</t>
  </si>
  <si>
    <t>ASSISTING KENNY'S CH</t>
  </si>
  <si>
    <t>ENC VIP PREP</t>
  </si>
  <si>
    <t>FIRST LESSON TRAINING WITH FITA &amp; CHRISTY</t>
  </si>
  <si>
    <t>FIRST LESSON TRAINING WITH VIVI</t>
  </si>
  <si>
    <t>LET'S PRACTICE - BOOKED BY CLUB MEMBER</t>
  </si>
  <si>
    <t>MOCK TRIAL CLASS</t>
  </si>
  <si>
    <t>OBSERVE KENNY'S VIP CC</t>
  </si>
  <si>
    <t>OBSERVE OFFLINE FL</t>
  </si>
  <si>
    <t>OBSERVE TRI'S FL</t>
  </si>
  <si>
    <t>TRAINING MOCK TRIAL CLASS</t>
  </si>
  <si>
    <t>TRIAL</t>
  </si>
  <si>
    <t>VIP ENC</t>
  </si>
  <si>
    <t>VIP LEVEL CHECK - RASYID</t>
  </si>
  <si>
    <t>1O1 - NUNU</t>
  </si>
  <si>
    <t>1ON1 - CLUB DENIS</t>
  </si>
  <si>
    <t>ASSISTING CHRISTY'S CH</t>
  </si>
  <si>
    <t>ASSISTING CHRISTY'S VIP CH</t>
  </si>
  <si>
    <t>ASSISTING FITA'S FL</t>
  </si>
  <si>
    <t>ASSISTING FITA'S VIP CH</t>
  </si>
  <si>
    <t>ASSISTING MOVIE NIGHT</t>
  </si>
  <si>
    <t>JOIN VIP CH WITH KENNY</t>
  </si>
  <si>
    <t>LEVEL CHECK - KINTAN</t>
  </si>
  <si>
    <t>LEVEL CHECK - RVER'S MEMBER</t>
  </si>
  <si>
    <t>MOCK FL WITH FAIRUZ</t>
  </si>
  <si>
    <t>ONLINE MARKETING EVENT - SAMPOERNA</t>
  </si>
  <si>
    <t>TRAIN CHRISTY MOCK FL</t>
  </si>
  <si>
    <t>ASSIST CHRISTY WITH ENC PREP</t>
  </si>
  <si>
    <t>ASSIST CHRISTY WITH HER CH</t>
  </si>
  <si>
    <t>ASSIST CHRISTY WITH OFFLINE VIP CC</t>
  </si>
  <si>
    <t>ASSIST FITA WITH HER OFFLINE CH</t>
  </si>
  <si>
    <t>ASSISTING FITA'S ENC PREP</t>
  </si>
  <si>
    <t>MOCK ENC WITH FITA</t>
  </si>
  <si>
    <t>MOCK ENC WITH TRI</t>
  </si>
  <si>
    <t>OBSERVE OFFLINE CC</t>
  </si>
  <si>
    <t>OBSERVE OFFLINE VIP CC</t>
  </si>
  <si>
    <t>OBSERVE OFFLINE VIP ENC</t>
  </si>
  <si>
    <t>STUDY MATERIALS FOR CC</t>
  </si>
  <si>
    <t>ASSISTING CHRISTY'S VIP CC</t>
  </si>
  <si>
    <t>ASSISTING FITA'S CH</t>
  </si>
  <si>
    <t>MOCK ENC</t>
  </si>
  <si>
    <t xml:space="preserve">MOCK ENC </t>
  </si>
  <si>
    <t>OBSERVE OFFLINE ENC VIP</t>
  </si>
  <si>
    <t>OBSERVE ONLINE CC</t>
  </si>
  <si>
    <t>OBSERVE TRI'S LEVEL CHECK</t>
  </si>
  <si>
    <t>OBSERVE TRI'S VIP CH</t>
  </si>
  <si>
    <t>OFFLINE CH</t>
  </si>
  <si>
    <t>1ON1 - ARINA</t>
  </si>
  <si>
    <t>1ON1 - NUNU</t>
  </si>
  <si>
    <t>IELTS OFFLINE AT KK</t>
  </si>
  <si>
    <t>MOCK 1ON1 CLUB</t>
  </si>
  <si>
    <t>MOCK LEVEL CHECK</t>
  </si>
  <si>
    <t>ASSIST CHRISTY WITH CH</t>
  </si>
  <si>
    <t>EXPEREIENCE OUTING</t>
  </si>
  <si>
    <t>EXPERIENCE OUTING</t>
  </si>
  <si>
    <t>GO MEMBER ADVISING SESSION</t>
  </si>
  <si>
    <t>IELS OFFLINE AT GC</t>
  </si>
  <si>
    <t>PROSKILLS ASSESSMENT</t>
  </si>
  <si>
    <t>CH AT CBB</t>
  </si>
  <si>
    <t>CH AT PKW</t>
  </si>
  <si>
    <t>COMMUNITY AT CBB</t>
  </si>
  <si>
    <t>COMMUNITY AT PKW</t>
  </si>
  <si>
    <t>CC AT GC</t>
  </si>
  <si>
    <t>CC AT PP</t>
  </si>
  <si>
    <t>CC AT SMB</t>
  </si>
  <si>
    <t>LESSON PLANNING</t>
  </si>
  <si>
    <t>FL DEL</t>
  </si>
  <si>
    <t>IELTS MASTERCLASS</t>
  </si>
  <si>
    <t>IELTS MASTERCLASS AT GC</t>
  </si>
  <si>
    <t>IELTS MASTERCLASS AT KK</t>
  </si>
  <si>
    <t>IELTS MASTERCLASS AT PKW</t>
  </si>
  <si>
    <t>MARKETING EVENT</t>
  </si>
  <si>
    <t>MARKETING EVENT + TRAVEL TIME + PREP TIME</t>
  </si>
  <si>
    <t>SCC EVENT</t>
  </si>
  <si>
    <t>WORKSHOP WITH UNPAD</t>
  </si>
  <si>
    <t>BADMINTON MEMBERS' PARTY</t>
  </si>
  <si>
    <t>MEMBERS' PARTY</t>
  </si>
  <si>
    <t>MEMBERS' PARTY AT SMB</t>
  </si>
  <si>
    <t>1ON1 SESSION CLUB</t>
  </si>
  <si>
    <t>ONLINE CC</t>
  </si>
  <si>
    <t xml:space="preserve">ONLINE CC </t>
  </si>
  <si>
    <r>
      <rPr>
        <sz val="10"/>
        <color theme="1"/>
        <rFont val="Arial"/>
        <charset val="134"/>
      </rPr>
      <t xml:space="preserve">ONLINE CC </t>
    </r>
    <r>
      <rPr>
        <b/>
        <sz val="10"/>
        <color theme="1"/>
        <rFont val="Arial"/>
        <charset val="134"/>
      </rPr>
      <t>(TECH ISSUE)</t>
    </r>
  </si>
  <si>
    <t>ONLINE CC VIP</t>
  </si>
  <si>
    <t>DELUXE</t>
  </si>
  <si>
    <t>GO HOME BECAUSE OF SICK AFTER 1 CLASS</t>
  </si>
  <si>
    <t>IELTS ADVISING SESSION</t>
  </si>
  <si>
    <t>ONLINE IELTS MASTERCLASS</t>
  </si>
  <si>
    <t xml:space="preserve">ONLINE IELTS MASTERCLASS </t>
  </si>
  <si>
    <t xml:space="preserve">1ON1 SESSION CLUB </t>
  </si>
  <si>
    <t>ASSESSMENT PS</t>
  </si>
  <si>
    <t xml:space="preserve">ONLINE CH VIP </t>
  </si>
  <si>
    <t>ONLINE SH</t>
  </si>
  <si>
    <t xml:space="preserve">ONLINE SH </t>
  </si>
  <si>
    <t>1ON1 CLUB PREP</t>
  </si>
  <si>
    <t>1ON1 WITH STEWART</t>
  </si>
  <si>
    <t>1ON1 WITH TOMMY</t>
  </si>
  <si>
    <t>ASSIST AND OBSERVE CONNOR'S SC</t>
  </si>
  <si>
    <t xml:space="preserve">ASSIST AND OBSERVE ROZAK'S VIP </t>
  </si>
  <si>
    <t>ASSIST AND OBSERVE ROZAK'S VIP CH</t>
  </si>
  <si>
    <t>ASSIST AND OBSRVE ROZAK'S CH</t>
  </si>
  <si>
    <t>ASSIST AND OBSRVE ROZAK'S VIP CLASS</t>
  </si>
  <si>
    <t>ASSIST KENNY'S KARAOKE NIGHT</t>
  </si>
  <si>
    <t>ASSIST ROZAK'S OFFLINE COMMUNITY</t>
  </si>
  <si>
    <t>ASSIST ROZAK'S ONLINE VIP CC</t>
  </si>
  <si>
    <t>ASSIST ROZAK'S VIP CH</t>
  </si>
  <si>
    <t>ASSISTING AND OBSERVE ROZAK'S VIP CC</t>
  </si>
  <si>
    <t>ASSISTING CONNOR'S VIP CLASS</t>
  </si>
  <si>
    <t>ASSISTING ROZAK'S CH</t>
  </si>
  <si>
    <t>ASSISTING ROZAK'S VIP CH</t>
  </si>
  <si>
    <t>CH MATERIALS AND SLIDES PREP</t>
  </si>
  <si>
    <t>CLASS PREPARATION</t>
  </si>
  <si>
    <t>COMPLEMENTARY HOUR (IMMIGRATION)</t>
  </si>
  <si>
    <t>COMPOSE SC MATERIALS</t>
  </si>
  <si>
    <t>COVER STREET TALK</t>
  </si>
  <si>
    <t>ENC PERP AT KK</t>
  </si>
  <si>
    <t>ENC PREP AT BSD</t>
  </si>
  <si>
    <t>ENC PREP ATT KK</t>
  </si>
  <si>
    <t>EVENT PREP</t>
  </si>
  <si>
    <t>IMMIGRATION</t>
  </si>
  <si>
    <t>JOIN RISMA'S SC</t>
  </si>
  <si>
    <t>JOIN VIVI'S CH</t>
  </si>
  <si>
    <t>LESSON PLAN CREATING FOR SC</t>
  </si>
  <si>
    <t xml:space="preserve">LEVEL CHECK </t>
  </si>
  <si>
    <t>MEETING WITH STEART</t>
  </si>
  <si>
    <t>MEMBERS PARTY PLAN AND DISCUSSION</t>
  </si>
  <si>
    <t>MEMBERS' PARTY PLAN AND DISCUSSION</t>
  </si>
  <si>
    <t>MEMBERS' PARTY PREP</t>
  </si>
  <si>
    <t>MULTIMEDIA LESSONS AND WORKBOOKS</t>
  </si>
  <si>
    <t>NOV MEMBERS PARTY DECORATION</t>
  </si>
  <si>
    <t>OBSERVE ANNA'S ONLINE CC</t>
  </si>
  <si>
    <t>OBSERVE CHRISTY'S VIP CLASS</t>
  </si>
  <si>
    <t>OBSERVE CONNOR OFFLINE CH</t>
  </si>
  <si>
    <t>OBSERVE KENNY'S OFFLINE COMMUNITY</t>
  </si>
  <si>
    <t>OBSERVE OFFLINE CH</t>
  </si>
  <si>
    <t>OBSERVE OFFLINE IELTS</t>
  </si>
  <si>
    <t>OBSERVE ONLINE CH VIP</t>
  </si>
  <si>
    <t>OBSERVE ONLINE ENC VIP</t>
  </si>
  <si>
    <t>PREP FOR MARKETING EVENT</t>
  </si>
  <si>
    <t>PREPARE CH MATERIAL</t>
  </si>
  <si>
    <t>PREPARE FOR VIP CC</t>
  </si>
  <si>
    <t>PREPARE FOR VIP CH</t>
  </si>
  <si>
    <t>SERVICE HOUR (GO TO PERMATA)</t>
  </si>
  <si>
    <t>SESSION WITH CONNOR</t>
  </si>
  <si>
    <t xml:space="preserve">SHARING SESSION WITH JACK </t>
  </si>
  <si>
    <t>TRAVEL TIME TO GC (ET TOP UP TRAINING)</t>
  </si>
  <si>
    <t>TRAVEL TIME TO KK (ET TOP UP TRAINING)</t>
  </si>
  <si>
    <t>WRITING REPORT</t>
  </si>
  <si>
    <t>LET'S PRACTICE AT SMB</t>
  </si>
  <si>
    <t>OFFLINE CHAT HOUR AT SMB</t>
  </si>
  <si>
    <t>OFFLINE SC AT SMB</t>
  </si>
  <si>
    <t>COACH ACADEMY WITH STEWART</t>
  </si>
  <si>
    <t>COACH TOP UP TRAINING</t>
  </si>
  <si>
    <t xml:space="preserve">COACH TOP UP TRAINING </t>
  </si>
  <si>
    <t>COACH TOP UP TRAINING + TRAVEL TIME</t>
  </si>
  <si>
    <t>COMMUNITY TRAINING</t>
  </si>
  <si>
    <t>COMPLEMENTARY CLASS TRAINING</t>
  </si>
  <si>
    <t>ENCOUNTER CLASS TRAINING WITH CHRISTY</t>
  </si>
  <si>
    <t>ENCOUNTER CLASS TRAINING WITH CHRISTY, GRACE, CINDY</t>
  </si>
  <si>
    <t>ENCOUNTER CLASS TRAINING WITH EKA</t>
  </si>
  <si>
    <t>ENCOUNTER CLASS TRAINING WITH ROZAK</t>
  </si>
  <si>
    <t>ENCOUNTER CLASS TRAINING WITH TRI</t>
  </si>
  <si>
    <t>ET TOP UP TRAINING</t>
  </si>
  <si>
    <t>FL INTRODUCTION WITH JACK</t>
  </si>
  <si>
    <t>FL TRAINING</t>
  </si>
  <si>
    <t xml:space="preserve">FL TRAINING </t>
  </si>
  <si>
    <t>FL TRAINING WITH AURORA</t>
  </si>
  <si>
    <t>FL TRAINING WITH ROZAK</t>
  </si>
  <si>
    <t>HELP JACK TO REVIEW CHAT HOUR MATERIAL</t>
  </si>
  <si>
    <t>IELTS/PROSKILLS TRAINING WITH STEWART</t>
  </si>
  <si>
    <t>LEVEL CHECK TRAINING WITH ALIFIA</t>
  </si>
  <si>
    <t>LEVEL CHECK TRAINING WITH CINDY</t>
  </si>
  <si>
    <t>LEVEL CHECK TRAINING WITH ROZAK</t>
  </si>
  <si>
    <t>LEVEL CHECK TRAINING WITH TRI</t>
  </si>
  <si>
    <t>MOCK ENC WITH ANI</t>
  </si>
  <si>
    <t>MOCK FL DELUXE</t>
  </si>
  <si>
    <t>MOCK FL WITH FITA</t>
  </si>
  <si>
    <t>MOCK FL WITH KALEB</t>
  </si>
  <si>
    <t>MOCK FL WITH ROZAK</t>
  </si>
  <si>
    <t>MOCK FL WITH VIVI</t>
  </si>
  <si>
    <t>MOCK LEVEL CHECK WITH FAIRUZ</t>
  </si>
  <si>
    <t>MOCK LEVEL CHECK WITH GRACE</t>
  </si>
  <si>
    <t>MOCK TRIAL (TRAINING)</t>
  </si>
  <si>
    <t>MOCK TRIAL CLASS WITH CHRISTY</t>
  </si>
  <si>
    <t>MOCK TRIAL CLASS WITH KENNY</t>
  </si>
  <si>
    <t>TRIAL CLASS INTRODUCTION</t>
  </si>
  <si>
    <t>TRIAL CLASS TRAINING WITH ANNA</t>
  </si>
  <si>
    <t>TRIAL TRAINING WITH JACK</t>
  </si>
  <si>
    <t>WSE ACADEMY WITH STEWART</t>
  </si>
  <si>
    <t>TRIAL CALSS</t>
  </si>
  <si>
    <t>Saputri Okfitasari Hana</t>
  </si>
  <si>
    <t>CHAT HOUR MATERIAL PREP (SEND TO STEWART)</t>
  </si>
  <si>
    <t>GRAMMAR VIDEO EXPLANATION</t>
  </si>
  <si>
    <t>COVER FRONTDESK</t>
  </si>
  <si>
    <t>CH AT SMB</t>
  </si>
  <si>
    <t>Sutcliffe Christopher</t>
  </si>
  <si>
    <t>CC AT KK</t>
  </si>
  <si>
    <t>SERVICE HOUR FROM ET OF THE MONTH (NOV)</t>
  </si>
  <si>
    <t>KK MALL STAFF</t>
  </si>
  <si>
    <t>TOP UP TRAINING</t>
  </si>
  <si>
    <t>CORPORATE OFFLINE CLASS + TRAVEL TIME</t>
  </si>
  <si>
    <t>SERVICE HOUR FROM COACH OF THE MONTH (NOV)</t>
  </si>
  <si>
    <t>GRAMMAR POINT VIDEO EXPLANATION</t>
  </si>
  <si>
    <t>OBSERVE FAIRUZ' GAME HOUR</t>
  </si>
  <si>
    <t>FACT FINDING MISSION</t>
  </si>
  <si>
    <t>ACE TRAINING</t>
  </si>
  <si>
    <t>COMMUNITY AT GC</t>
  </si>
  <si>
    <t>WORK ON CH MATERIAL</t>
  </si>
  <si>
    <t>CEO COFFEE CHAT</t>
  </si>
  <si>
    <t>TRAINING PREP</t>
  </si>
  <si>
    <t>HOST COACH ACADEMY - SESSION 3</t>
  </si>
  <si>
    <t>OBSERVE OFFLINE VIP</t>
  </si>
  <si>
    <t>OBSERVE FL</t>
  </si>
  <si>
    <t>PREP TIME</t>
  </si>
  <si>
    <t>CH AT TBS</t>
  </si>
  <si>
    <t>CC AT TBS</t>
  </si>
  <si>
    <t>SC AT TBS</t>
  </si>
  <si>
    <t>WRITING 1ON1 AT PKW</t>
  </si>
  <si>
    <t>IMMIGRATION HOUR</t>
  </si>
  <si>
    <t>SERVICE HOUR IMMIGRATION</t>
  </si>
  <si>
    <t>CH MATERIAL &amp; SLIDES PREP</t>
  </si>
  <si>
    <t>SERVICE HOUR - DECORATION</t>
  </si>
  <si>
    <t>FL DLX TRAINING WITH PUTRI</t>
  </si>
  <si>
    <t>FL DLX TRAINING WITH VIVI</t>
  </si>
  <si>
    <t>OBSERVE FAIRUZ COMMUNITY</t>
  </si>
  <si>
    <t>OBSERVE VIVI'S VIP</t>
  </si>
  <si>
    <t>ONLINE PROSKILSL</t>
  </si>
  <si>
    <t>FL TRAINING WITH PUTRI</t>
  </si>
  <si>
    <t>FL TRAINING WITH FAIURZ</t>
  </si>
  <si>
    <t>CLASS RPEP</t>
  </si>
  <si>
    <t>ACE TRIAL CLASS</t>
  </si>
  <si>
    <t>OBSERVE FAIRUZ FL GO</t>
  </si>
  <si>
    <t>TRIAL TRAINING WITH PUTRI</t>
  </si>
  <si>
    <t>TRIAL TRAINING WITH VIVI</t>
  </si>
  <si>
    <t>OBSERVE ROZAK CH</t>
  </si>
  <si>
    <t>FL DELLUXE</t>
  </si>
  <si>
    <t>MOVIE NIGHT AT PKW</t>
  </si>
  <si>
    <t>COMMUNITY AT TBS</t>
  </si>
  <si>
    <t>LET'S PRACTICE</t>
  </si>
  <si>
    <t>MOCK FL WITH PUTRI</t>
  </si>
  <si>
    <t>LEVEL CHECK TRAINING WITH PUTRI</t>
  </si>
  <si>
    <t>LEVEL CHECK TRAINING WITH FAIRUZ</t>
  </si>
  <si>
    <t>OBSERVE PUTRI'S GO FL</t>
  </si>
  <si>
    <t>1ON1 CLUB - TANKHIL</t>
  </si>
  <si>
    <t>MEMBERS PARTY LESSON PLAN</t>
  </si>
  <si>
    <t>CLUB 1on1 training</t>
  </si>
  <si>
    <t>CHAT HOUR MATERIALS</t>
  </si>
  <si>
    <t>1ON1- BUNGA</t>
  </si>
  <si>
    <t>1ON1 CLUB - EVELYN</t>
  </si>
  <si>
    <t>1ON1 - NAMIRA</t>
  </si>
  <si>
    <t>1ON1 - NURUL FAHMA</t>
  </si>
  <si>
    <t>1ON1 - NATALEA</t>
  </si>
  <si>
    <t>1ON1 - RADIKA</t>
  </si>
  <si>
    <t>1ON1 - FAIRUZ</t>
  </si>
  <si>
    <t>PROSKILLS ASSESSMENT PREP</t>
  </si>
  <si>
    <t>1ON1 - FLORENCE</t>
  </si>
  <si>
    <t>OFFLINE MOVIE NIGHT</t>
  </si>
  <si>
    <t>1ON1 - ANI MULYANI</t>
  </si>
  <si>
    <t>1ON1 - DENIS &amp; NOVAL</t>
  </si>
  <si>
    <t>REVIEW - THAHA FAJRI</t>
  </si>
  <si>
    <t>OFFLINE KARAOKE NIGHT</t>
  </si>
  <si>
    <t>1ON1 - AYU DEWI</t>
  </si>
  <si>
    <t>OFFLINE GAME HOUR</t>
  </si>
  <si>
    <t>COMPLEMENTARY HOUR FROM COVERING ONLINE COMMUNITY</t>
  </si>
  <si>
    <t>LEVEL CHECK - LUKI</t>
  </si>
  <si>
    <t>1ON1 - ASTRIA</t>
  </si>
  <si>
    <t>OFFLINE LET'S PRACTICE</t>
  </si>
  <si>
    <t>1ON1 - ROMAN</t>
  </si>
  <si>
    <t>1ON1 - STEFANI</t>
  </si>
  <si>
    <t>1ON1 - BUNGA</t>
  </si>
  <si>
    <t>1ON1 - ANI</t>
  </si>
  <si>
    <t>LEVELCHECK PROSPECT</t>
  </si>
  <si>
    <t>1ON1 - DANDY</t>
  </si>
  <si>
    <t>ENCOUNTER CLASS TRAINING WITH PUTRI</t>
  </si>
  <si>
    <t>ENCOUNTER CLASS TRAINING WITH VIVI</t>
  </si>
  <si>
    <t>VC AT PKW</t>
  </si>
  <si>
    <t>MOVIE NIGHT AT TBS</t>
  </si>
  <si>
    <t>1ON1 - NATHALEA</t>
  </si>
  <si>
    <t>COMPLEMENTARY HOUR FROM COVERING ONBOARDING</t>
  </si>
  <si>
    <t>PROSKILLS ATTENDANCE</t>
  </si>
  <si>
    <t>WRITING 101 AT PKW</t>
  </si>
  <si>
    <t>GAME HOUR AT TBS</t>
  </si>
  <si>
    <t>ASSESSMENT PROSKILLS</t>
  </si>
  <si>
    <t>VPG AT SDC</t>
  </si>
  <si>
    <t>1ON1 - ANDREA</t>
  </si>
  <si>
    <t>1ON1 - JOSHUA</t>
  </si>
  <si>
    <t>KARAOKE NIGHT AT TBS</t>
  </si>
  <si>
    <t>ART &amp; CRAFT AT PKW</t>
  </si>
  <si>
    <t>Month</t>
  </si>
  <si>
    <t>ONLINE CC (TECH ISSUE)</t>
  </si>
  <si>
    <t>COUNTA of Class Type</t>
  </si>
  <si>
    <t>Grand Total</t>
  </si>
  <si>
    <t>Class Area</t>
  </si>
  <si>
    <t>Class Online Offline</t>
  </si>
  <si>
    <t>Class Type VIP</t>
  </si>
  <si>
    <t>Teacher Area</t>
  </si>
  <si>
    <t>Teacher Center</t>
  </si>
  <si>
    <t>Teacher Position</t>
  </si>
  <si>
    <t>Index</t>
  </si>
  <si>
    <t>ET</t>
  </si>
  <si>
    <t>Experience meeting</t>
  </si>
  <si>
    <t>Coach</t>
  </si>
  <si>
    <t>On the way to Dago</t>
  </si>
  <si>
    <t>Offline VIP First Lesson</t>
  </si>
  <si>
    <t>Offline FL</t>
  </si>
  <si>
    <t>Online Level Check with Syara Mutiara</t>
  </si>
  <si>
    <t xml:space="preserve">Online FL </t>
  </si>
  <si>
    <t>Online Trial Class</t>
  </si>
  <si>
    <t>Offline EN Prep</t>
  </si>
  <si>
    <t>Monthly Meeting</t>
  </si>
  <si>
    <t>On the way back to JKT</t>
  </si>
  <si>
    <t>Anwita's Welcoming Party</t>
  </si>
  <si>
    <t>Deluxe + Go</t>
  </si>
  <si>
    <t>Online FL with Tiket.com</t>
  </si>
  <si>
    <t xml:space="preserve">Offline FL VIP </t>
  </si>
  <si>
    <t>Online FL with Deluxe GO</t>
  </si>
  <si>
    <t>Online FL with Deluxe Members</t>
  </si>
  <si>
    <t>Offline Member's party</t>
  </si>
  <si>
    <t>Online Pro Skills First Lesson</t>
  </si>
  <si>
    <t>Offline social Club Pandora Escape Room</t>
  </si>
  <si>
    <t>Service Meeting</t>
  </si>
  <si>
    <t>LW</t>
  </si>
  <si>
    <t>Staff Meeting w/ Pak David</t>
  </si>
  <si>
    <r>
      <rPr>
        <sz val="10"/>
        <rFont val="宋体"/>
        <charset val="134"/>
      </rPr>
      <t xml:space="preserve">Online FL </t>
    </r>
    <r>
      <rPr>
        <u/>
        <sz val="10"/>
        <color rgb="FF1155CC"/>
        <rFont val="宋体"/>
        <charset val="134"/>
      </rPr>
      <t>Ticket.com</t>
    </r>
  </si>
  <si>
    <r>
      <rPr>
        <sz val="10"/>
        <color theme="1"/>
        <rFont val="Arial"/>
        <charset val="134"/>
      </rPr>
      <t xml:space="preserve">Online FL with </t>
    </r>
    <r>
      <rPr>
        <sz val="10"/>
        <color rgb="FF000000"/>
        <rFont val="Arial"/>
        <charset val="134"/>
      </rPr>
      <t>Tiket.com</t>
    </r>
    <r>
      <rPr>
        <sz val="10"/>
        <color theme="1"/>
        <rFont val="Arial"/>
        <charset val="134"/>
      </rPr>
      <t xml:space="preserve"> </t>
    </r>
  </si>
  <si>
    <t>Online Speaking Mock Test</t>
  </si>
  <si>
    <t>Online DLX FL</t>
  </si>
  <si>
    <t>Offline VIP FL</t>
  </si>
  <si>
    <t>Covering Front Desk (Kick Off)</t>
  </si>
  <si>
    <t>Online DLX First Lesson</t>
  </si>
  <si>
    <t>Offline EN prep</t>
  </si>
  <si>
    <t>Online Adv Session with Yunita (GO)</t>
  </si>
  <si>
    <t>PP Member's Party</t>
  </si>
  <si>
    <t>SDC Member's Party Pandora Experience</t>
  </si>
  <si>
    <t>Outside Member Party</t>
  </si>
  <si>
    <t>Meet Ms. Dessy from BINUS</t>
  </si>
  <si>
    <t>Online FL GO</t>
  </si>
  <si>
    <t>Online IELTS Speaking Mock Test 1</t>
  </si>
  <si>
    <t>Pro Skills First Lesson</t>
  </si>
  <si>
    <t>Valentines Party</t>
  </si>
  <si>
    <t>Offline Club FL</t>
  </si>
  <si>
    <t>Offline pro skills for FCT On boarding</t>
  </si>
  <si>
    <t>Offline Proskill</t>
  </si>
  <si>
    <t xml:space="preserve"> </t>
  </si>
  <si>
    <t>Valentine's Member's Party</t>
  </si>
  <si>
    <t>Offline FL DLX</t>
  </si>
  <si>
    <t>ENC Prep</t>
  </si>
  <si>
    <t>AREA MEETING JKT 1</t>
  </si>
  <si>
    <t>Valentine's Event</t>
  </si>
  <si>
    <t>Public Speaking Seminar</t>
  </si>
  <si>
    <t>SC for BINUS</t>
  </si>
  <si>
    <t>hosting Member's Party</t>
  </si>
  <si>
    <t>Offline CC VIP</t>
  </si>
  <si>
    <t>Level Check with Talitha</t>
  </si>
  <si>
    <t>Enc Prep</t>
  </si>
  <si>
    <t>VIP Online FL</t>
  </si>
  <si>
    <t>no PC booked</t>
  </si>
  <si>
    <t>Member's Party Meeting</t>
  </si>
  <si>
    <t>GO First Lesson, all rescheduled</t>
  </si>
  <si>
    <t>Member's Party Preparation</t>
  </si>
  <si>
    <t>Valentine's Member Party</t>
  </si>
  <si>
    <t>Level Check</t>
  </si>
  <si>
    <t>Advising Session with VIP</t>
  </si>
  <si>
    <t>Meeting with Stewart (QC)</t>
  </si>
  <si>
    <t>meeting with Stewart</t>
  </si>
  <si>
    <t>Review Session</t>
  </si>
  <si>
    <t>Enc Preparation</t>
  </si>
  <si>
    <t>ENC Preparation</t>
  </si>
  <si>
    <t>PKW Member's Party</t>
  </si>
  <si>
    <t>Travel to Bandung</t>
  </si>
  <si>
    <t>Travel to BSD</t>
  </si>
  <si>
    <t xml:space="preserve">Level Check </t>
  </si>
  <si>
    <t>Offline Member Party</t>
  </si>
  <si>
    <t xml:space="preserve">Center Meeting </t>
  </si>
  <si>
    <t xml:space="preserve">Event with UNAIR </t>
  </si>
  <si>
    <t>Pro Skills first lesson</t>
  </si>
  <si>
    <t>PLN Corp Pro Skills</t>
  </si>
  <si>
    <t>1-on-1 Session (Club member)</t>
  </si>
  <si>
    <t>1-on-1 Club</t>
  </si>
  <si>
    <t>1ON1 SESSION CLUB MEMBER 30 MINUTES (CLIVVORD) - ONLINE</t>
  </si>
  <si>
    <t>1ON1 SESSION CLUB MEMBER 30 MINUTES (FIRDAUS) - ONLINE</t>
  </si>
  <si>
    <t>level check corporate member</t>
  </si>
  <si>
    <t>1on1 Club Member</t>
  </si>
  <si>
    <t>Online Review</t>
  </si>
  <si>
    <t>Session with Adhit</t>
  </si>
  <si>
    <t>Review Session with Sammy</t>
  </si>
  <si>
    <t>chat</t>
  </si>
  <si>
    <t>level check</t>
  </si>
  <si>
    <t>Center Meeting with Frentzen (CM)</t>
  </si>
  <si>
    <t>Center Meeting with Frentzen</t>
  </si>
  <si>
    <t>SC</t>
  </si>
  <si>
    <t>Area Meeting Jakarta 1</t>
  </si>
  <si>
    <t>Covering Street Talk</t>
  </si>
  <si>
    <t>EN Prep</t>
  </si>
  <si>
    <t xml:space="preserve">Service Hour </t>
  </si>
  <si>
    <t>Advising Session with Club Member</t>
  </si>
  <si>
    <t>Center Experience Meeting</t>
  </si>
  <si>
    <t>Pro skills (PLN)</t>
  </si>
  <si>
    <t>Coach Experience meeting</t>
  </si>
  <si>
    <t>ET Experience Meeting</t>
  </si>
  <si>
    <t>ET Experience Meeting wt Stewart</t>
  </si>
  <si>
    <t>Catch Up with Stewart</t>
  </si>
  <si>
    <t xml:space="preserve">Complementary Class </t>
  </si>
  <si>
    <t>Enco prep</t>
  </si>
  <si>
    <t>One-on-one meeting with Erick</t>
  </si>
  <si>
    <t>National Experience Kick-Off</t>
  </si>
  <si>
    <t>Experience Kick-Off</t>
  </si>
  <si>
    <t>First Experience Kick-Off</t>
  </si>
  <si>
    <t>Member Party Prep</t>
  </si>
  <si>
    <t>Pro Skills First lesson</t>
  </si>
  <si>
    <t>WSE Experience</t>
  </si>
  <si>
    <t>Enccounter Prep</t>
  </si>
  <si>
    <t xml:space="preserve">Enc Prep </t>
  </si>
  <si>
    <t>Members Party prep</t>
  </si>
  <si>
    <t>Encounter Prep Offline</t>
  </si>
  <si>
    <t>Trail Class</t>
  </si>
  <si>
    <t>Pro Skills PLN Corp</t>
  </si>
  <si>
    <t>JKT 3 Experience Meeting</t>
  </si>
  <si>
    <t>Trial  Class</t>
  </si>
  <si>
    <t>Meeting with Eriik</t>
  </si>
  <si>
    <t>Experience meeting w/ Stewart</t>
  </si>
  <si>
    <t>Trial</t>
  </si>
  <si>
    <t>Observing Chat Hour</t>
  </si>
  <si>
    <t>FL (rescheduled)</t>
  </si>
  <si>
    <t>Online FL with GO Members</t>
  </si>
  <si>
    <t>Online FL with Deluxe Member</t>
  </si>
  <si>
    <t>Member Party</t>
  </si>
  <si>
    <t>Online First Lesson with GO Members</t>
  </si>
  <si>
    <t>Corporate First Lesson</t>
  </si>
  <si>
    <t>IELTS class</t>
  </si>
  <si>
    <t>Rescheduled</t>
  </si>
  <si>
    <t>Online FL for GO Member</t>
  </si>
  <si>
    <t>Offline FL for Deluxe Member</t>
  </si>
  <si>
    <t>Members Party</t>
  </si>
  <si>
    <t>Online FL for Deluxe Member</t>
  </si>
  <si>
    <t xml:space="preserve">Deluxe Fist Lesson </t>
  </si>
  <si>
    <t>IELTS Masterclass</t>
  </si>
  <si>
    <t xml:space="preserve">OSC: Kareoke </t>
  </si>
  <si>
    <t>Member's VIP</t>
  </si>
  <si>
    <t xml:space="preserve">GO First Lesson (Special Case with Sheila) </t>
  </si>
  <si>
    <t xml:space="preserve">First Lesson </t>
  </si>
  <si>
    <t>First Lesson GO</t>
  </si>
  <si>
    <t>Sedayu City Member's Party</t>
  </si>
  <si>
    <t>Online Pro Skills</t>
  </si>
  <si>
    <t>Workshop</t>
  </si>
  <si>
    <t>Workshop at Sampoerna University</t>
  </si>
  <si>
    <t>Marketing Event with SMA 68</t>
  </si>
  <si>
    <t>Corporate FL with PT Gag Nikel</t>
  </si>
  <si>
    <t>Advising Session with Mr. Ifwan</t>
  </si>
  <si>
    <t>FL with PT Bayan Resources</t>
  </si>
  <si>
    <t>1-on-1 session with Bayu</t>
  </si>
  <si>
    <t>Advising Session with GO Member</t>
  </si>
  <si>
    <t>Community Discussion with Adhit and Rifal</t>
  </si>
  <si>
    <t>No PC booked it</t>
  </si>
  <si>
    <t>Member's Party @ PKW</t>
  </si>
  <si>
    <t>Member's Farewell Party</t>
  </si>
  <si>
    <t>Offline Member's Party</t>
  </si>
  <si>
    <t>Encounter prep</t>
  </si>
  <si>
    <t>Experience Kickoff</t>
  </si>
  <si>
    <t>Enc preparation</t>
  </si>
  <si>
    <t>Dlx FL</t>
  </si>
  <si>
    <t>Replacement Online ENC for GO member</t>
  </si>
  <si>
    <t>Advising Session (Review Enc)</t>
  </si>
  <si>
    <t>Experience kick off</t>
  </si>
  <si>
    <t>Review Encounter</t>
  </si>
  <si>
    <t>Online Club 1-on-1</t>
  </si>
  <si>
    <t>POTLUCK PARTY OFFLINE @ PKW</t>
  </si>
  <si>
    <t xml:space="preserve">Marketing Event </t>
  </si>
  <si>
    <t>Immigration Office</t>
  </si>
  <si>
    <t>Meeting in Jakarta with Immigration Office</t>
  </si>
  <si>
    <t>1 on 1 session with CLUB member</t>
  </si>
  <si>
    <t>Iftar Party</t>
  </si>
  <si>
    <t>Bukber Event with Alumni</t>
  </si>
  <si>
    <t>1-on-1 Session Club</t>
  </si>
  <si>
    <t xml:space="preserve">Pro Skills </t>
  </si>
  <si>
    <t>PLN pro skills</t>
  </si>
  <si>
    <t>Go Advising Session</t>
  </si>
  <si>
    <t>First  Lesson</t>
  </si>
  <si>
    <t>Online FL VIP</t>
  </si>
  <si>
    <t>Review Session for GO Member</t>
  </si>
  <si>
    <t>1-on-1 with CLUB Member</t>
  </si>
  <si>
    <t>Level Check Deluxe Member</t>
  </si>
  <si>
    <t>Offline Encounter Prep</t>
  </si>
  <si>
    <t>Offline Encounter Preparation</t>
  </si>
  <si>
    <t>Zoom/DC Briefing</t>
  </si>
  <si>
    <t>VIP Offline FL</t>
  </si>
  <si>
    <t>Service Meeting with Jesita</t>
  </si>
  <si>
    <t>Master Class</t>
  </si>
  <si>
    <t>Pro skills</t>
  </si>
  <si>
    <t>Online Deluxe First Lesson</t>
  </si>
  <si>
    <t>Zoom socialization with Stewart</t>
  </si>
  <si>
    <t>Zoom Soc wt Stewart, ETs &amp; Compasses</t>
  </si>
  <si>
    <t>Zoom socialisation with Stewart</t>
  </si>
  <si>
    <t>No members, so trial class for new member.</t>
  </si>
  <si>
    <t>Encounter Prep (No show)</t>
  </si>
  <si>
    <t>1on1 Chat Hour</t>
  </si>
  <si>
    <t>Zoom/DC Briefing with Erick</t>
  </si>
  <si>
    <t>VIP Onlilne CH</t>
  </si>
  <si>
    <t>Online Leap Community</t>
  </si>
  <si>
    <t>Offline Pro Skills</t>
  </si>
  <si>
    <t>IELTS Speaking Mock Test</t>
  </si>
  <si>
    <t>Pro skills FL</t>
  </si>
  <si>
    <t>SC CV writing prep</t>
  </si>
  <si>
    <t>VIP first lesson</t>
  </si>
  <si>
    <t>CV Writing Workshop</t>
  </si>
  <si>
    <t>Center Outing</t>
  </si>
  <si>
    <t>Centre outing</t>
  </si>
  <si>
    <t>Online CHat Hour</t>
  </si>
  <si>
    <t>Observing Alex's CC</t>
  </si>
  <si>
    <t>Club 1 on 1 Session</t>
  </si>
  <si>
    <t>Observing Alex's SC</t>
  </si>
  <si>
    <t>VIP Online CH</t>
  </si>
  <si>
    <t>No shows so one on one with another member</t>
  </si>
  <si>
    <t>event</t>
  </si>
  <si>
    <t>VIP 1-on1  on Zoom via Online Trainer</t>
  </si>
  <si>
    <t>tri</t>
  </si>
  <si>
    <t>Club 1on1 (No show)</t>
  </si>
  <si>
    <t>Level Check (No show)</t>
  </si>
  <si>
    <t>VIP On CH</t>
  </si>
  <si>
    <t>Online VIP CH</t>
  </si>
  <si>
    <t>Online Level Check</t>
  </si>
  <si>
    <t xml:space="preserve">VIP Online CH </t>
  </si>
  <si>
    <t>Online CH VIP</t>
  </si>
  <si>
    <t>OFFLINE FL VIP</t>
  </si>
  <si>
    <t>no pc booked the slot</t>
  </si>
  <si>
    <t>PLN Pro Skills</t>
  </si>
  <si>
    <t>Meeting with Pinnacle (Rescheduled)</t>
  </si>
  <si>
    <t>Meeting with Pinnacle</t>
  </si>
  <si>
    <t>n4cc to n2cc</t>
  </si>
  <si>
    <t>Training new ET.</t>
  </si>
  <si>
    <t>Soft Opening Event</t>
  </si>
  <si>
    <t>Showcase Event</t>
  </si>
  <si>
    <t>Encounter Prep (No Show)</t>
  </si>
  <si>
    <t>VIP Online CH (No Show)</t>
  </si>
  <si>
    <t>Bekasi Soft Opening</t>
  </si>
  <si>
    <t>Training new ET Amir</t>
  </si>
  <si>
    <t>Observe Amir's SC</t>
  </si>
  <si>
    <t>No PCs booked the slot</t>
  </si>
  <si>
    <t>Outside SC at Mbloc</t>
  </si>
  <si>
    <t>Observe Amir's CC</t>
  </si>
  <si>
    <t>Discord Training</t>
  </si>
  <si>
    <t>Purwadhika, BSD</t>
  </si>
  <si>
    <t>NP</t>
  </si>
  <si>
    <t>IELTS Online First Lesson</t>
  </si>
  <si>
    <t>Mock Test, no show</t>
  </si>
  <si>
    <t>MGMP Workshop</t>
  </si>
  <si>
    <t>KK Mall Staff Class</t>
  </si>
  <si>
    <t>Assisting Jason's Social Club</t>
  </si>
  <si>
    <t>VIP Event</t>
  </si>
  <si>
    <t>travel time frm outside SC</t>
  </si>
  <si>
    <t>Discuss Personal Statement essay</t>
  </si>
  <si>
    <t>Ayu Disa</t>
  </si>
  <si>
    <t>Pro Skills Online First Lesson</t>
  </si>
  <si>
    <t>Discord Socialization</t>
  </si>
  <si>
    <t>Training Trial Class with Elsa</t>
  </si>
  <si>
    <t>IPEKA TOMANG MARKETING</t>
  </si>
  <si>
    <t>Teaching KK Mall Staff</t>
  </si>
  <si>
    <t>service meeting w/ Frentzen</t>
  </si>
  <si>
    <t>WSE International Training</t>
  </si>
  <si>
    <t>Training frm WSE International</t>
  </si>
  <si>
    <t>Training with International</t>
  </si>
  <si>
    <t>DC Training with WSE Int'l</t>
  </si>
  <si>
    <t>DC Training w/ WSE International</t>
  </si>
  <si>
    <t>Purwadhika, JKT</t>
  </si>
  <si>
    <t>Offline Deluxe First Lesson</t>
  </si>
  <si>
    <t>BINUS, Bandung</t>
  </si>
  <si>
    <t>SDC Center Meeting</t>
  </si>
  <si>
    <t>Level Check with Imron's</t>
  </si>
  <si>
    <t>Member's Party Christmas Party</t>
  </si>
  <si>
    <t>Social Club with Derek</t>
  </si>
  <si>
    <t>Podcast with Gilang Dirga</t>
  </si>
  <si>
    <t>KK Mall Staff class</t>
  </si>
  <si>
    <t>Assisting Member's Party</t>
  </si>
  <si>
    <t>Member's Party Karaoke Night</t>
  </si>
  <si>
    <t>Karaoke Night</t>
  </si>
  <si>
    <t xml:space="preserve">Member's Party </t>
  </si>
  <si>
    <t>Christmas Party</t>
  </si>
  <si>
    <t>No show</t>
  </si>
  <si>
    <t>Service Meeting with Erick</t>
  </si>
  <si>
    <t>Event Preparation</t>
  </si>
  <si>
    <t>Christmas Event preparation</t>
  </si>
  <si>
    <t>OCBC, BSD</t>
  </si>
  <si>
    <t xml:space="preserve">Member's party </t>
  </si>
  <si>
    <t>DLX First Lesson</t>
  </si>
  <si>
    <t>IELTS Listening Mock Test</t>
  </si>
  <si>
    <t>EN Training with Erick</t>
  </si>
  <si>
    <t>Class Date Month</t>
  </si>
  <si>
    <t>Class Date Month Name</t>
  </si>
  <si>
    <t>Student Result Grouped</t>
  </si>
  <si>
    <t>Student Membership Grouped</t>
  </si>
  <si>
    <t>PODCAST Marketing</t>
  </si>
  <si>
    <t>Multimedia Lessons</t>
  </si>
  <si>
    <t>Member's party Thanksgiving</t>
  </si>
  <si>
    <t xml:space="preserve">Podcast marketing </t>
  </si>
  <si>
    <t>Observing ms Anna's class</t>
  </si>
  <si>
    <t>Observing Danie;'s Class</t>
  </si>
  <si>
    <t>Observing Anna's Class</t>
  </si>
  <si>
    <t>OUTSIDE MEMBER'S PARTY</t>
  </si>
  <si>
    <t>Mock Test, rescheduled</t>
  </si>
  <si>
    <t>Member Party Nov 23, 2022</t>
  </si>
  <si>
    <t>pp</t>
  </si>
  <si>
    <t>KK Mall Staff</t>
  </si>
  <si>
    <t>Online Community - LEAP Meet Up</t>
  </si>
  <si>
    <t>Online Community - LEAP Workshop</t>
  </si>
  <si>
    <t>Level Check with Vincent</t>
  </si>
  <si>
    <t>ET Dinner</t>
  </si>
  <si>
    <t>Trial Rina Nose</t>
  </si>
  <si>
    <t>Offline IELTS Session 3</t>
  </si>
  <si>
    <t>Offline IELTS Session 5</t>
  </si>
  <si>
    <t>Offline IELTS Session 6</t>
  </si>
  <si>
    <t>Offline IELTS Session 9</t>
  </si>
  <si>
    <t>Binus Event</t>
  </si>
  <si>
    <t>Podcast Marketing</t>
  </si>
  <si>
    <t>Presentation Preparation at SMAN 8</t>
  </si>
  <si>
    <t>Teaching at SMA 8</t>
  </si>
  <si>
    <t xml:space="preserve">Teaching at SMA 8 </t>
  </si>
  <si>
    <t>Monthly ET &amp; Coach Meeting</t>
  </si>
  <si>
    <t xml:space="preserve">Center Event </t>
  </si>
  <si>
    <t xml:space="preserve">Review Session </t>
  </si>
  <si>
    <t>Training CC with Erick</t>
  </si>
  <si>
    <t>ET&amp;Coach Outing</t>
  </si>
  <si>
    <t>ONLINE COMMUNITY</t>
  </si>
  <si>
    <t>Monthly ET Coach meeting</t>
  </si>
  <si>
    <t>Class Observation</t>
  </si>
  <si>
    <t>Thanks Giving Party</t>
  </si>
  <si>
    <t>ET Outing</t>
  </si>
  <si>
    <t>26 Nov Member's Party prep time</t>
  </si>
  <si>
    <t>8 Nov service meeting w/ Frentzen</t>
  </si>
  <si>
    <t>22 Nov UMN Campus Roadshow (suddenly cancelled)</t>
  </si>
  <si>
    <t>1on1 (First Meeting)</t>
  </si>
  <si>
    <t>GC Member's Party</t>
  </si>
  <si>
    <t>Meeting with Save Street Child Surabaya</t>
  </si>
  <si>
    <t>PKW Members' Party</t>
  </si>
  <si>
    <t>Kickoff conference</t>
  </si>
  <si>
    <t>Kick Off</t>
  </si>
  <si>
    <t>ProSkills PLN</t>
  </si>
  <si>
    <t>IELTS Session 1</t>
  </si>
  <si>
    <t>KK Experience Meeting</t>
  </si>
  <si>
    <t>Offline IELTS FL</t>
  </si>
  <si>
    <t>Area Meeting JKT 1</t>
  </si>
  <si>
    <t xml:space="preserve">Offline Club FL </t>
  </si>
  <si>
    <t>WSE ET ACADEMY</t>
  </si>
  <si>
    <t>Listening &amp; Reading Mock Test</t>
  </si>
  <si>
    <t>IELTS Online Class</t>
  </si>
  <si>
    <t>Offline Trial Class</t>
  </si>
  <si>
    <t>JKT 3 NTH Meeting</t>
  </si>
  <si>
    <t>Proskills PLN</t>
  </si>
  <si>
    <t>Townhall Breifing</t>
  </si>
  <si>
    <t>Trial Enc with Anwita</t>
  </si>
  <si>
    <t>Center (Service) meeting with Frentzen</t>
  </si>
  <si>
    <t>Pro Skills PLN</t>
  </si>
  <si>
    <t>DG Member's Party</t>
  </si>
  <si>
    <t>KK Member's Party</t>
  </si>
  <si>
    <t>Townhall</t>
  </si>
  <si>
    <t>National Townhall</t>
  </si>
  <si>
    <t>Kick off conference</t>
  </si>
  <si>
    <t>Kickoff Conference</t>
  </si>
  <si>
    <t xml:space="preserve">Town hall </t>
  </si>
  <si>
    <t>Town Hall</t>
  </si>
  <si>
    <t>Speaking Mock Test</t>
  </si>
  <si>
    <t xml:space="preserve">Proskills Offline </t>
  </si>
  <si>
    <t>Session with a CLUB member</t>
  </si>
  <si>
    <t>Service meeting with Frentzen</t>
  </si>
  <si>
    <t>Event Prep with HOME Members</t>
  </si>
  <si>
    <t>Core Course Trial</t>
  </si>
  <si>
    <t>Level Check training</t>
  </si>
  <si>
    <t>Adv Session with a VIP Member</t>
  </si>
  <si>
    <t>Offline FL DLX (no data on coco yet)</t>
  </si>
  <si>
    <t>Offline Pro skills</t>
  </si>
  <si>
    <t>Marketing (Centennialz)</t>
  </si>
  <si>
    <t>IELTS Session 8</t>
  </si>
  <si>
    <t>member party</t>
  </si>
  <si>
    <t>St angela's judge</t>
  </si>
  <si>
    <t>VIP First Lesson (No Show)</t>
  </si>
  <si>
    <t>SC IELTS</t>
  </si>
  <si>
    <t>Navapark BSD Grand Opening</t>
  </si>
  <si>
    <t>Advising Session GO (No Show)</t>
  </si>
  <si>
    <t>rescheduled</t>
  </si>
  <si>
    <t>center meeting</t>
  </si>
  <si>
    <t>Level Check with Yuni's Prospect</t>
  </si>
  <si>
    <t>CENTER OBSERVATION</t>
  </si>
  <si>
    <t>BSD Center Meeting</t>
  </si>
  <si>
    <t>tial</t>
  </si>
  <si>
    <t>corp pro</t>
  </si>
  <si>
    <t>trial</t>
  </si>
</sst>
</file>

<file path=xl/styles.xml><?xml version="1.0" encoding="utf-8"?>
<styleSheet xmlns="http://schemas.openxmlformats.org/spreadsheetml/2006/main">
  <numFmts count="12">
    <numFmt numFmtId="176" formatCode="d\ mmmm"/>
    <numFmt numFmtId="177" formatCode="d&quot; &quot;mmm&quot; &quot;yyyy"/>
    <numFmt numFmtId="178" formatCode="d\ mmm"/>
    <numFmt numFmtId="179" formatCode="hh:mm"/>
    <numFmt numFmtId="180" formatCode="hh:mm:ss"/>
    <numFmt numFmtId="181" formatCode="d\ mmm\ yyyy"/>
    <numFmt numFmtId="44" formatCode="_(&quot;$&quot;* #,##0.00_);_(&quot;$&quot;* \(#,##0.00\);_(&quot;$&quot;* &quot;-&quot;??_);_(@_)"/>
    <numFmt numFmtId="182" formatCode="_ * #,##0_ ;_ * \-#,##0_ ;_ * &quot;-&quot;_ ;_ @_ "/>
    <numFmt numFmtId="183" formatCode="hh&quot;:&quot;mm"/>
    <numFmt numFmtId="42" formatCode="_(&quot;$&quot;* #,##0_);_(&quot;$&quot;* \(#,##0\);_(&quot;$&quot;* &quot;-&quot;_);_(@_)"/>
    <numFmt numFmtId="184" formatCode="_ * #,##0.00_ ;_ * \-#,##0.00_ ;_ * &quot;-&quot;??_ ;_ @_ "/>
    <numFmt numFmtId="185" formatCode="d\ mmmm\ yyyy"/>
  </numFmts>
  <fonts count="39">
    <font>
      <sz val="10"/>
      <color rgb="FF000000"/>
      <name val="Arial"/>
      <charset val="134"/>
      <scheme val="minor"/>
    </font>
    <font>
      <b/>
      <sz val="10"/>
      <color rgb="FFFFFFFF"/>
      <name val="Arial"/>
      <charset val="134"/>
    </font>
    <font>
      <sz val="10"/>
      <color theme="1"/>
      <name val="Arial"/>
      <charset val="134"/>
    </font>
    <font>
      <b/>
      <sz val="10"/>
      <color theme="1"/>
      <name val="Arial"/>
      <charset val="134"/>
    </font>
    <font>
      <sz val="10"/>
      <color rgb="FF000000"/>
      <name val="Roboto"/>
      <charset val="134"/>
    </font>
    <font>
      <sz val="10"/>
      <color rgb="FF000000"/>
      <name val="Arial"/>
      <charset val="134"/>
    </font>
    <font>
      <b/>
      <sz val="10"/>
      <color rgb="FFFFFFFF"/>
      <name val="Arial"/>
      <charset val="134"/>
      <scheme val="minor"/>
    </font>
    <font>
      <sz val="10"/>
      <color theme="1"/>
      <name val="Arial"/>
      <charset val="134"/>
      <scheme val="minor"/>
    </font>
    <font>
      <b/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0"/>
      <color rgb="FF0000FF"/>
      <name val="Arial"/>
      <charset val="134"/>
      <scheme val="minor"/>
    </font>
    <font>
      <sz val="9"/>
      <color rgb="FF000000"/>
      <name val="Arial"/>
      <charset val="134"/>
      <scheme val="minor"/>
    </font>
    <font>
      <sz val="9"/>
      <color theme="1"/>
      <name val="Arial"/>
      <charset val="134"/>
      <scheme val="minor"/>
    </font>
    <font>
      <sz val="12"/>
      <color rgb="FF000000"/>
      <name val="&quot;Proxima Nova&quot;"/>
      <charset val="134"/>
    </font>
    <font>
      <sz val="10"/>
      <color rgb="FF1F1F1F"/>
      <name val="Arial"/>
      <charset val="134"/>
    </font>
    <font>
      <b/>
      <sz val="14"/>
      <color theme="1"/>
      <name val="Arial"/>
      <charset val="134"/>
    </font>
    <font>
      <sz val="10"/>
      <name val="Arial"/>
      <charset val="134"/>
      <scheme val="minor"/>
    </font>
    <font>
      <sz val="10"/>
      <color rgb="FFFF0000"/>
      <name val="Arial"/>
      <charset val="134"/>
    </font>
    <font>
      <u/>
      <sz val="11"/>
      <color rgb="FF0000FF"/>
      <name val="Arial"/>
      <charset val="0"/>
      <scheme val="minor"/>
    </font>
    <font>
      <sz val="11"/>
      <color rgb="FFFF0000"/>
      <name val="Arial"/>
      <charset val="0"/>
      <scheme val="minor"/>
    </font>
    <font>
      <sz val="11"/>
      <color theme="0"/>
      <name val="Arial"/>
      <charset val="0"/>
      <scheme val="minor"/>
    </font>
    <font>
      <b/>
      <sz val="11"/>
      <color rgb="FFFFFFFF"/>
      <name val="Arial"/>
      <charset val="0"/>
      <scheme val="minor"/>
    </font>
    <font>
      <b/>
      <sz val="18"/>
      <color theme="3"/>
      <name val="Arial"/>
      <charset val="134"/>
      <scheme val="minor"/>
    </font>
    <font>
      <b/>
      <sz val="15"/>
      <color theme="3"/>
      <name val="Arial"/>
      <charset val="134"/>
      <scheme val="minor"/>
    </font>
    <font>
      <b/>
      <sz val="11"/>
      <color rgb="FF3F3F3F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theme="1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sz val="11"/>
      <color rgb="FF9C0006"/>
      <name val="Arial"/>
      <charset val="0"/>
      <scheme val="minor"/>
    </font>
    <font>
      <b/>
      <sz val="13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theme="1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rgb="FFFA7D00"/>
      <name val="Arial"/>
      <charset val="0"/>
      <scheme val="minor"/>
    </font>
    <font>
      <sz val="10"/>
      <name val="宋体"/>
      <charset val="134"/>
    </font>
    <font>
      <u/>
      <sz val="10"/>
      <color rgb="FF1155CC"/>
      <name val="宋体"/>
      <charset val="134"/>
    </font>
  </fonts>
  <fills count="41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999999"/>
        <bgColor rgb="FF999999"/>
      </patternFill>
    </fill>
    <fill>
      <patternFill patternType="solid">
        <fgColor rgb="FF073763"/>
        <bgColor indexed="64"/>
      </patternFill>
    </fill>
    <fill>
      <patternFill patternType="solid">
        <fgColor rgb="FFCCCCCC"/>
        <bgColor rgb="FFCCCCCC"/>
      </patternFill>
    </fill>
    <fill>
      <patternFill patternType="solid">
        <fgColor rgb="FFFFF2CC"/>
        <bgColor rgb="FFFFF2CC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</fills>
  <borders count="18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ck">
        <color rgb="FF073763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20" fillId="35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36" fillId="0" borderId="16" applyNumberFormat="0" applyFill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40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33" fillId="0" borderId="14" applyNumberFormat="0" applyFill="0" applyAlignment="0" applyProtection="0">
      <alignment vertical="center"/>
    </xf>
    <xf numFmtId="0" fontId="24" fillId="12" borderId="12" applyNumberFormat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9" fillId="36" borderId="17" applyNumberFormat="0" applyFont="0" applyAlignment="0" applyProtection="0">
      <alignment vertical="center"/>
    </xf>
    <xf numFmtId="0" fontId="32" fillId="21" borderId="13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182" fontId="9" fillId="0" borderId="0" applyFont="0" applyFill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184" fontId="9" fillId="0" borderId="0" applyFont="0" applyFill="0" applyBorder="0" applyAlignment="0" applyProtection="0">
      <alignment vertical="center"/>
    </xf>
    <xf numFmtId="0" fontId="21" fillId="11" borderId="10" applyNumberFormat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164">
    <xf numFmtId="0" fontId="0" fillId="0" borderId="0" xfId="0" applyFont="1" applyAlignment="1"/>
    <xf numFmtId="0" fontId="1" fillId="2" borderId="0" xfId="0" applyFont="1" applyFill="1" applyAlignment="1">
      <alignment horizontal="center" vertical="center" wrapText="1"/>
    </xf>
    <xf numFmtId="0" fontId="2" fillId="3" borderId="0" xfId="0" applyFont="1" applyFill="1"/>
    <xf numFmtId="0" fontId="2" fillId="4" borderId="0" xfId="0" applyFont="1" applyFill="1" applyAlignment="1">
      <alignment horizontal="center"/>
    </xf>
    <xf numFmtId="181" fontId="2" fillId="4" borderId="0" xfId="0" applyNumberFormat="1" applyFont="1" applyFill="1"/>
    <xf numFmtId="0" fontId="2" fillId="5" borderId="0" xfId="0" applyFont="1" applyFill="1" applyAlignment="1">
      <alignment horizontal="center"/>
    </xf>
    <xf numFmtId="181" fontId="2" fillId="5" borderId="0" xfId="0" applyNumberFormat="1" applyFont="1" applyFill="1"/>
    <xf numFmtId="181" fontId="2" fillId="5" borderId="0" xfId="0" applyNumberFormat="1" applyFont="1" applyFill="1" applyAlignment="1">
      <alignment horizontal="right"/>
    </xf>
    <xf numFmtId="0" fontId="2" fillId="4" borderId="0" xfId="0" applyFont="1" applyFill="1"/>
    <xf numFmtId="0" fontId="2" fillId="5" borderId="0" xfId="0" applyFont="1" applyFill="1"/>
    <xf numFmtId="0" fontId="2" fillId="5" borderId="0" xfId="0" applyFont="1" applyFill="1" applyAlignment="1"/>
    <xf numFmtId="0" fontId="2" fillId="4" borderId="0" xfId="0" applyFont="1" applyFill="1" applyAlignment="1"/>
    <xf numFmtId="183" fontId="1" fillId="2" borderId="0" xfId="0" applyNumberFormat="1" applyFont="1" applyFill="1" applyAlignment="1">
      <alignment horizontal="center" vertical="center" wrapText="1"/>
    </xf>
    <xf numFmtId="183" fontId="2" fillId="4" borderId="0" xfId="0" applyNumberFormat="1" applyFont="1" applyFill="1"/>
    <xf numFmtId="180" fontId="2" fillId="5" borderId="0" xfId="0" applyNumberFormat="1" applyFont="1" applyFill="1"/>
    <xf numFmtId="183" fontId="2" fillId="5" borderId="0" xfId="0" applyNumberFormat="1" applyFont="1" applyFill="1"/>
    <xf numFmtId="180" fontId="2" fillId="4" borderId="0" xfId="0" applyNumberFormat="1" applyFont="1" applyFill="1"/>
    <xf numFmtId="180" fontId="2" fillId="5" borderId="0" xfId="0" applyNumberFormat="1" applyFont="1" applyFill="1" applyAlignment="1">
      <alignment horizontal="right"/>
    </xf>
    <xf numFmtId="183" fontId="2" fillId="4" borderId="0" xfId="0" applyNumberFormat="1" applyFont="1" applyFill="1" applyAlignment="1">
      <alignment horizontal="right"/>
    </xf>
    <xf numFmtId="0" fontId="2" fillId="3" borderId="0" xfId="0" applyFont="1" applyFill="1" applyAlignment="1"/>
    <xf numFmtId="0" fontId="3" fillId="0" borderId="0" xfId="0" applyFont="1" applyAlignment="1">
      <alignment wrapText="1"/>
    </xf>
    <xf numFmtId="181" fontId="2" fillId="4" borderId="0" xfId="0" applyNumberFormat="1" applyFont="1" applyFill="1" applyAlignment="1">
      <alignment horizontal="right"/>
    </xf>
    <xf numFmtId="0" fontId="4" fillId="4" borderId="0" xfId="0" applyFont="1" applyFill="1"/>
    <xf numFmtId="0" fontId="4" fillId="5" borderId="0" xfId="0" applyFont="1" applyFill="1"/>
    <xf numFmtId="183" fontId="2" fillId="5" borderId="0" xfId="0" applyNumberFormat="1" applyFont="1" applyFill="1" applyAlignment="1">
      <alignment horizontal="right"/>
    </xf>
    <xf numFmtId="180" fontId="2" fillId="4" borderId="0" xfId="0" applyNumberFormat="1" applyFont="1" applyFill="1" applyAlignment="1">
      <alignment horizontal="right"/>
    </xf>
    <xf numFmtId="183" fontId="2" fillId="5" borderId="0" xfId="0" applyNumberFormat="1" applyFont="1" applyFill="1" applyAlignment="1"/>
    <xf numFmtId="0" fontId="5" fillId="4" borderId="0" xfId="0" applyFont="1" applyFill="1" applyAlignment="1">
      <alignment horizontal="left"/>
    </xf>
    <xf numFmtId="179" fontId="2" fillId="4" borderId="0" xfId="0" applyNumberFormat="1" applyFont="1" applyFill="1"/>
    <xf numFmtId="178" fontId="2" fillId="5" borderId="0" xfId="0" applyNumberFormat="1" applyFont="1" applyFill="1" applyAlignment="1">
      <alignment horizontal="left"/>
    </xf>
    <xf numFmtId="178" fontId="2" fillId="4" borderId="0" xfId="0" applyNumberFormat="1" applyFont="1" applyFill="1" applyAlignment="1">
      <alignment horizontal="left"/>
    </xf>
    <xf numFmtId="0" fontId="2" fillId="0" borderId="0" xfId="0" applyFont="1"/>
    <xf numFmtId="0" fontId="3" fillId="6" borderId="0" xfId="0" applyFont="1" applyFill="1"/>
    <xf numFmtId="0" fontId="3" fillId="6" borderId="0" xfId="0" applyFont="1" applyFill="1" applyAlignment="1">
      <alignment horizontal="center"/>
    </xf>
    <xf numFmtId="183" fontId="3" fillId="6" borderId="0" xfId="0" applyNumberFormat="1" applyFont="1" applyFill="1"/>
    <xf numFmtId="0" fontId="3" fillId="0" borderId="0" xfId="0" applyFont="1"/>
    <xf numFmtId="0" fontId="6" fillId="2" borderId="0" xfId="0" applyFont="1" applyFill="1" applyAlignment="1">
      <alignment horizontal="center" vertical="center" wrapText="1"/>
    </xf>
    <xf numFmtId="183" fontId="6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/>
    <xf numFmtId="181" fontId="7" fillId="0" borderId="0" xfId="0" applyNumberFormat="1" applyFont="1" applyAlignment="1"/>
    <xf numFmtId="183" fontId="7" fillId="0" borderId="0" xfId="0" applyNumberFormat="1" applyFont="1" applyAlignment="1"/>
    <xf numFmtId="180" fontId="7" fillId="0" borderId="0" xfId="0" applyNumberFormat="1" applyFont="1" applyAlignment="1"/>
    <xf numFmtId="179" fontId="7" fillId="0" borderId="0" xfId="0" applyNumberFormat="1" applyFont="1" applyAlignme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7" fillId="0" borderId="0" xfId="0" applyFont="1"/>
    <xf numFmtId="185" fontId="7" fillId="0" borderId="0" xfId="0" applyNumberFormat="1" applyFont="1" applyAlignment="1"/>
    <xf numFmtId="0" fontId="7" fillId="0" borderId="0" xfId="0" applyFont="1" applyAlignment="1">
      <alignment wrapText="1"/>
    </xf>
    <xf numFmtId="0" fontId="9" fillId="0" borderId="0" xfId="0" applyFont="1" applyAlignment="1"/>
    <xf numFmtId="183" fontId="7" fillId="0" borderId="0" xfId="0" applyNumberFormat="1" applyFont="1"/>
    <xf numFmtId="181" fontId="7" fillId="0" borderId="0" xfId="0" applyNumberFormat="1" applyFont="1"/>
    <xf numFmtId="185" fontId="7" fillId="0" borderId="0" xfId="0" applyNumberFormat="1" applyFont="1"/>
    <xf numFmtId="0" fontId="5" fillId="4" borderId="0" xfId="0" applyFont="1" applyFill="1" applyAlignment="1">
      <alignment horizontal="center"/>
    </xf>
    <xf numFmtId="0" fontId="5" fillId="5" borderId="0" xfId="0" applyFont="1" applyFill="1" applyAlignment="1">
      <alignment horizontal="center"/>
    </xf>
    <xf numFmtId="179" fontId="2" fillId="5" borderId="0" xfId="0" applyNumberFormat="1" applyFont="1" applyFill="1"/>
    <xf numFmtId="185" fontId="2" fillId="4" borderId="0" xfId="0" applyNumberFormat="1" applyFont="1" applyFill="1"/>
    <xf numFmtId="0" fontId="2" fillId="0" borderId="0" xfId="0" applyFont="1" applyAlignment="1">
      <alignment horizontal="center"/>
    </xf>
    <xf numFmtId="181" fontId="2" fillId="0" borderId="0" xfId="0" applyNumberFormat="1" applyFont="1"/>
    <xf numFmtId="0" fontId="10" fillId="0" borderId="0" xfId="0" applyFont="1"/>
    <xf numFmtId="183" fontId="2" fillId="0" borderId="0" xfId="0" applyNumberFormat="1" applyFont="1"/>
    <xf numFmtId="180" fontId="2" fillId="0" borderId="0" xfId="0" applyNumberFormat="1" applyFont="1"/>
    <xf numFmtId="0" fontId="2" fillId="0" borderId="0" xfId="0" applyFont="1" applyAlignment="1"/>
    <xf numFmtId="179" fontId="2" fillId="0" borderId="0" xfId="0" applyNumberFormat="1" applyFont="1"/>
    <xf numFmtId="177" fontId="7" fillId="0" borderId="0" xfId="0" applyNumberFormat="1" applyFont="1" applyAlignment="1"/>
    <xf numFmtId="3" fontId="7" fillId="0" borderId="0" xfId="0" applyNumberFormat="1" applyFont="1" applyAlignment="1"/>
    <xf numFmtId="180" fontId="7" fillId="0" borderId="0" xfId="0" applyNumberFormat="1" applyFont="1"/>
    <xf numFmtId="176" fontId="7" fillId="0" borderId="0" xfId="0" applyNumberFormat="1" applyFont="1" applyAlignment="1"/>
    <xf numFmtId="178" fontId="7" fillId="0" borderId="0" xfId="0" applyNumberFormat="1" applyFont="1" applyAlignment="1"/>
    <xf numFmtId="3" fontId="7" fillId="0" borderId="0" xfId="0" applyNumberFormat="1" applyFont="1"/>
    <xf numFmtId="0" fontId="6" fillId="7" borderId="1" xfId="0" applyFont="1" applyFill="1" applyBorder="1" applyAlignment="1">
      <alignment horizontal="center" vertical="center" wrapText="1" readingOrder="1"/>
    </xf>
    <xf numFmtId="0" fontId="6" fillId="7" borderId="2" xfId="0" applyFont="1" applyFill="1" applyBorder="1" applyAlignment="1">
      <alignment horizontal="center" vertical="center" wrapText="1" readingOrder="1"/>
    </xf>
    <xf numFmtId="0" fontId="0" fillId="0" borderId="1" xfId="0" applyBorder="1" applyAlignment="1">
      <alignment horizontal="center" vertical="center" wrapText="1" readingOrder="1"/>
    </xf>
    <xf numFmtId="15" fontId="0" fillId="0" borderId="2" xfId="0" applyNumberFormat="1" applyBorder="1" applyAlignment="1">
      <alignment horizontal="center" vertical="center" wrapText="1" readingOrder="1"/>
    </xf>
    <xf numFmtId="20" fontId="0" fillId="0" borderId="2" xfId="0" applyNumberFormat="1" applyBorder="1" applyAlignment="1">
      <alignment horizontal="center" vertical="center" wrapText="1" readingOrder="1"/>
    </xf>
    <xf numFmtId="0" fontId="0" fillId="0" borderId="2" xfId="0" applyBorder="1" applyAlignment="1">
      <alignment horizontal="center" vertical="center" wrapText="1" readingOrder="1"/>
    </xf>
    <xf numFmtId="0" fontId="0" fillId="0" borderId="3" xfId="0" applyBorder="1" applyAlignment="1">
      <alignment horizontal="center" vertical="center" wrapText="1" readingOrder="1"/>
    </xf>
    <xf numFmtId="15" fontId="0" fillId="0" borderId="4" xfId="0" applyNumberFormat="1" applyBorder="1" applyAlignment="1">
      <alignment horizontal="center" vertical="center" wrapText="1" readingOrder="1"/>
    </xf>
    <xf numFmtId="20" fontId="0" fillId="0" borderId="4" xfId="0" applyNumberFormat="1" applyBorder="1" applyAlignment="1">
      <alignment horizontal="center" vertical="center" wrapText="1" readingOrder="1"/>
    </xf>
    <xf numFmtId="0" fontId="0" fillId="0" borderId="4" xfId="0" applyBorder="1" applyAlignment="1">
      <alignment horizontal="center" vertical="center" wrapText="1" readingOrder="1"/>
    </xf>
    <xf numFmtId="0" fontId="0" fillId="0" borderId="3" xfId="0" applyBorder="1" applyAlignment="1">
      <alignment horizontal="center" wrapText="1" readingOrder="1"/>
    </xf>
    <xf numFmtId="15" fontId="0" fillId="0" borderId="4" xfId="0" applyNumberFormat="1" applyBorder="1" applyAlignment="1">
      <alignment horizontal="center" wrapText="1" readingOrder="1"/>
    </xf>
    <xf numFmtId="20" fontId="0" fillId="0" borderId="4" xfId="0" applyNumberFormat="1" applyBorder="1" applyAlignment="1">
      <alignment horizontal="center" wrapText="1" readingOrder="1"/>
    </xf>
    <xf numFmtId="0" fontId="0" fillId="0" borderId="4" xfId="0" applyBorder="1" applyAlignment="1">
      <alignment horizontal="center" wrapText="1" readingOrder="1"/>
    </xf>
    <xf numFmtId="0" fontId="0" fillId="0" borderId="2" xfId="0" applyBorder="1" applyAlignment="1">
      <alignment vertical="center" wrapText="1" readingOrder="1"/>
    </xf>
    <xf numFmtId="0" fontId="0" fillId="0" borderId="4" xfId="0" applyBorder="1" applyAlignment="1">
      <alignment vertical="center" wrapText="1" readingOrder="1"/>
    </xf>
    <xf numFmtId="0" fontId="0" fillId="0" borderId="4" xfId="0" applyBorder="1" applyAlignment="1">
      <alignment wrapText="1" readingOrder="1"/>
    </xf>
    <xf numFmtId="0" fontId="8" fillId="0" borderId="5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0" fontId="7" fillId="0" borderId="5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 readingOrder="1"/>
    </xf>
    <xf numFmtId="0" fontId="7" fillId="0" borderId="6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181" fontId="7" fillId="0" borderId="5" xfId="0" applyNumberFormat="1" applyFont="1" applyBorder="1" applyAlignment="1">
      <alignment vertical="center" wrapText="1"/>
    </xf>
    <xf numFmtId="180" fontId="7" fillId="0" borderId="5" xfId="0" applyNumberFormat="1" applyFont="1" applyBorder="1" applyAlignment="1">
      <alignment vertical="center" wrapText="1"/>
    </xf>
    <xf numFmtId="0" fontId="2" fillId="0" borderId="5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right" vertical="center" wrapText="1"/>
    </xf>
    <xf numFmtId="181" fontId="2" fillId="0" borderId="5" xfId="0" applyNumberFormat="1" applyFont="1" applyBorder="1" applyAlignment="1">
      <alignment horizontal="right" wrapText="1"/>
    </xf>
    <xf numFmtId="181" fontId="7" fillId="0" borderId="7" xfId="0" applyNumberFormat="1" applyFont="1" applyBorder="1" applyAlignment="1">
      <alignment vertical="center" wrapText="1"/>
    </xf>
    <xf numFmtId="181" fontId="2" fillId="0" borderId="7" xfId="0" applyNumberFormat="1" applyFont="1" applyBorder="1" applyAlignment="1">
      <alignment horizontal="right" wrapText="1"/>
    </xf>
    <xf numFmtId="183" fontId="7" fillId="0" borderId="5" xfId="0" applyNumberFormat="1" applyFont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183" fontId="6" fillId="2" borderId="5" xfId="0" applyNumberFormat="1" applyFont="1" applyFill="1" applyBorder="1" applyAlignment="1">
      <alignment horizontal="center" vertical="center" wrapText="1"/>
    </xf>
    <xf numFmtId="0" fontId="2" fillId="0" borderId="5" xfId="0" applyFont="1" applyBorder="1" applyAlignment="1">
      <alignment wrapText="1"/>
    </xf>
    <xf numFmtId="180" fontId="2" fillId="0" borderId="5" xfId="0" applyNumberFormat="1" applyFont="1" applyBorder="1" applyAlignment="1">
      <alignment horizontal="right" wrapText="1"/>
    </xf>
    <xf numFmtId="0" fontId="2" fillId="0" borderId="5" xfId="0" applyFont="1" applyBorder="1" applyAlignment="1">
      <alignment horizontal="center" wrapText="1"/>
    </xf>
    <xf numFmtId="0" fontId="2" fillId="0" borderId="5" xfId="0" applyFont="1" applyBorder="1"/>
    <xf numFmtId="0" fontId="2" fillId="0" borderId="5" xfId="0" applyFont="1" applyBorder="1" applyAlignment="1">
      <alignment horizontal="right" wrapText="1"/>
    </xf>
    <xf numFmtId="180" fontId="2" fillId="0" borderId="5" xfId="0" applyNumberFormat="1" applyFont="1" applyBorder="1" applyAlignment="1">
      <alignment horizontal="right" vertical="center" wrapText="1"/>
    </xf>
    <xf numFmtId="0" fontId="12" fillId="0" borderId="5" xfId="0" applyFont="1" applyBorder="1" applyAlignment="1">
      <alignment horizontal="left" vertical="center" wrapText="1"/>
    </xf>
    <xf numFmtId="0" fontId="7" fillId="0" borderId="5" xfId="0" applyFont="1" applyBorder="1" applyAlignment="1"/>
    <xf numFmtId="0" fontId="7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left" vertical="center" wrapText="1"/>
    </xf>
    <xf numFmtId="181" fontId="7" fillId="0" borderId="6" xfId="0" applyNumberFormat="1" applyFont="1" applyBorder="1" applyAlignment="1">
      <alignment vertical="center" wrapText="1"/>
    </xf>
    <xf numFmtId="180" fontId="7" fillId="0" borderId="6" xfId="0" applyNumberFormat="1" applyFont="1" applyBorder="1" applyAlignment="1">
      <alignment vertical="center" wrapText="1"/>
    </xf>
    <xf numFmtId="0" fontId="7" fillId="0" borderId="0" xfId="0" applyFont="1" applyAlignment="1">
      <alignment horizontal="left" vertical="center" wrapText="1"/>
    </xf>
    <xf numFmtId="0" fontId="7" fillId="0" borderId="8" xfId="0" applyFont="1" applyBorder="1" applyAlignment="1">
      <alignment horizontal="left" vertical="center" wrapText="1"/>
    </xf>
    <xf numFmtId="0" fontId="7" fillId="0" borderId="5" xfId="0" applyFont="1" applyBorder="1" applyAlignment="1">
      <alignment wrapText="1"/>
    </xf>
    <xf numFmtId="0" fontId="2" fillId="0" borderId="6" xfId="0" applyFont="1" applyBorder="1" applyAlignment="1">
      <alignment vertical="center" wrapText="1"/>
    </xf>
    <xf numFmtId="0" fontId="2" fillId="0" borderId="6" xfId="0" applyFont="1" applyBorder="1" applyAlignment="1">
      <alignment horizontal="right" vertical="center" wrapText="1"/>
    </xf>
    <xf numFmtId="0" fontId="7" fillId="0" borderId="6" xfId="0" applyFont="1" applyBorder="1" applyAlignment="1"/>
    <xf numFmtId="0" fontId="13" fillId="0" borderId="5" xfId="0" applyFont="1" applyBorder="1" applyAlignment="1"/>
    <xf numFmtId="0" fontId="8" fillId="0" borderId="5" xfId="0" applyFont="1" applyBorder="1" applyAlignment="1">
      <alignment vertical="center" wrapText="1"/>
    </xf>
    <xf numFmtId="0" fontId="6" fillId="2" borderId="5" xfId="0" applyFont="1" applyFill="1" applyBorder="1" applyAlignment="1">
      <alignment horizontal="left" vertical="center" wrapText="1"/>
    </xf>
    <xf numFmtId="183" fontId="2" fillId="0" borderId="6" xfId="0" applyNumberFormat="1" applyFont="1" applyBorder="1" applyAlignment="1">
      <alignment horizontal="center" vertical="center" wrapText="1"/>
    </xf>
    <xf numFmtId="183" fontId="2" fillId="0" borderId="5" xfId="0" applyNumberFormat="1" applyFont="1" applyBorder="1" applyAlignment="1">
      <alignment horizontal="center" vertical="center" wrapText="1"/>
    </xf>
    <xf numFmtId="176" fontId="7" fillId="0" borderId="5" xfId="0" applyNumberFormat="1" applyFont="1" applyBorder="1" applyAlignment="1">
      <alignment vertical="center" wrapText="1"/>
    </xf>
    <xf numFmtId="178" fontId="7" fillId="0" borderId="5" xfId="0" applyNumberFormat="1" applyFont="1" applyBorder="1" applyAlignment="1">
      <alignment vertical="center" wrapText="1"/>
    </xf>
    <xf numFmtId="183" fontId="2" fillId="0" borderId="6" xfId="0" applyNumberFormat="1" applyFont="1" applyBorder="1" applyAlignment="1">
      <alignment horizontal="center" wrapText="1"/>
    </xf>
    <xf numFmtId="181" fontId="2" fillId="0" borderId="6" xfId="0" applyNumberFormat="1" applyFont="1" applyBorder="1" applyAlignment="1">
      <alignment horizontal="right" wrapText="1"/>
    </xf>
    <xf numFmtId="180" fontId="2" fillId="0" borderId="6" xfId="0" applyNumberFormat="1" applyFont="1" applyBorder="1" applyAlignment="1">
      <alignment horizontal="right" wrapText="1"/>
    </xf>
    <xf numFmtId="0" fontId="2" fillId="0" borderId="6" xfId="0" applyFont="1" applyBorder="1" applyAlignment="1">
      <alignment horizontal="center" wrapText="1"/>
    </xf>
    <xf numFmtId="0" fontId="2" fillId="0" borderId="6" xfId="0" applyFont="1" applyBorder="1" applyAlignment="1">
      <alignment wrapText="1"/>
    </xf>
    <xf numFmtId="0" fontId="2" fillId="0" borderId="6" xfId="0" applyFont="1" applyBorder="1" applyAlignment="1">
      <alignment horizontal="right" wrapText="1"/>
    </xf>
    <xf numFmtId="0" fontId="2" fillId="0" borderId="6" xfId="0" applyFont="1" applyBorder="1"/>
    <xf numFmtId="0" fontId="2" fillId="0" borderId="6" xfId="0" applyFont="1" applyBorder="1" applyAlignment="1"/>
    <xf numFmtId="177" fontId="6" fillId="2" borderId="5" xfId="0" applyNumberFormat="1" applyFont="1" applyFill="1" applyBorder="1" applyAlignment="1">
      <alignment horizontal="center" vertical="center" wrapText="1"/>
    </xf>
    <xf numFmtId="177" fontId="7" fillId="0" borderId="5" xfId="0" applyNumberFormat="1" applyFont="1" applyBorder="1" applyAlignment="1"/>
    <xf numFmtId="183" fontId="7" fillId="0" borderId="5" xfId="0" applyNumberFormat="1" applyFont="1" applyBorder="1" applyAlignment="1">
      <alignment horizontal="center"/>
    </xf>
    <xf numFmtId="180" fontId="7" fillId="0" borderId="5" xfId="0" applyNumberFormat="1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5" xfId="0" applyFont="1" applyBorder="1"/>
    <xf numFmtId="0" fontId="14" fillId="0" borderId="5" xfId="0" applyFont="1" applyBorder="1" applyAlignment="1"/>
    <xf numFmtId="179" fontId="7" fillId="0" borderId="5" xfId="0" applyNumberFormat="1" applyFont="1" applyBorder="1" applyAlignment="1">
      <alignment horizontal="center"/>
    </xf>
    <xf numFmtId="183" fontId="9" fillId="0" borderId="5" xfId="0" applyNumberFormat="1" applyFont="1" applyBorder="1" applyAlignment="1">
      <alignment horizontal="center"/>
    </xf>
    <xf numFmtId="0" fontId="9" fillId="0" borderId="5" xfId="0" applyFont="1" applyBorder="1" applyAlignment="1"/>
    <xf numFmtId="177" fontId="9" fillId="0" borderId="5" xfId="0" applyNumberFormat="1" applyFont="1" applyBorder="1" applyAlignment="1"/>
    <xf numFmtId="0" fontId="2" fillId="0" borderId="5" xfId="0" applyFont="1" applyBorder="1" applyAlignment="1"/>
    <xf numFmtId="0" fontId="14" fillId="4" borderId="5" xfId="0" applyFont="1" applyFill="1" applyBorder="1" applyAlignment="1"/>
    <xf numFmtId="0" fontId="2" fillId="0" borderId="5" xfId="0" applyFont="1" applyBorder="1" applyAlignment="1">
      <alignment horizontal="left" vertical="center"/>
    </xf>
    <xf numFmtId="0" fontId="7" fillId="0" borderId="8" xfId="0" applyFont="1" applyBorder="1" applyAlignment="1"/>
    <xf numFmtId="177" fontId="7" fillId="0" borderId="5" xfId="0" applyNumberFormat="1" applyFont="1" applyBorder="1" applyAlignment="1">
      <alignment vertical="center"/>
    </xf>
    <xf numFmtId="181" fontId="7" fillId="0" borderId="5" xfId="0" applyNumberFormat="1" applyFont="1" applyBorder="1" applyAlignment="1"/>
    <xf numFmtId="180" fontId="7" fillId="0" borderId="5" xfId="0" applyNumberFormat="1" applyFont="1" applyBorder="1" applyAlignment="1"/>
    <xf numFmtId="0" fontId="7" fillId="0" borderId="5" xfId="0" applyFont="1" applyBorder="1" applyAlignment="1">
      <alignment horizontal="left"/>
    </xf>
    <xf numFmtId="0" fontId="3" fillId="8" borderId="5" xfId="0" applyFont="1" applyFill="1" applyBorder="1" applyAlignment="1">
      <alignment horizontal="center"/>
    </xf>
    <xf numFmtId="0" fontId="2" fillId="0" borderId="8" xfId="0" applyFont="1" applyBorder="1" applyAlignment="1"/>
    <xf numFmtId="0" fontId="2" fillId="9" borderId="0" xfId="0" applyFont="1" applyFill="1" applyAlignment="1"/>
    <xf numFmtId="0" fontId="2" fillId="9" borderId="0" xfId="0" applyFont="1" applyFill="1"/>
    <xf numFmtId="0" fontId="3" fillId="0" borderId="0" xfId="0" applyFont="1" applyAlignment="1"/>
    <xf numFmtId="0" fontId="15" fillId="0" borderId="9" xfId="0" applyFont="1" applyBorder="1" applyAlignment="1">
      <alignment horizontal="center"/>
    </xf>
    <xf numFmtId="0" fontId="16" fillId="0" borderId="9" xfId="0" applyFont="1" applyBorder="1"/>
    <xf numFmtId="0" fontId="17" fillId="0" borderId="0" xfId="0" applyFo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21"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</dxfs>
  <tableStyles count="1">
    <tableStyle name="Feb 2023-style" pivot="0" count="2">
      <tableStyleElement type="firstRowStripe" dxfId="20"/>
      <tableStyleElement type="secondRowStripe" dxfId="19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displayName="Table_1" ref="A2:R1005" headerRowCount="0">
  <tableColumns count="18">
    <tableColumn id="1" name="Column1" dataDxfId="0"/>
    <tableColumn id="2" name="Column2" dataDxfId="1"/>
    <tableColumn id="3" name="Column3" dataDxfId="2"/>
    <tableColumn id="4" name="Column4" dataDxfId="3"/>
    <tableColumn id="5" name="Column5" dataDxfId="4"/>
    <tableColumn id="6" name="Column6" dataDxfId="5"/>
    <tableColumn id="7" name="Column7" dataDxfId="6"/>
    <tableColumn id="8" name="Column8" dataDxfId="7"/>
    <tableColumn id="9" name="Column9" dataDxfId="8"/>
    <tableColumn id="10" name="Column10" dataDxfId="9"/>
    <tableColumn id="11" name="Column11" dataDxfId="10"/>
    <tableColumn id="12" name="Column12" dataDxfId="11"/>
    <tableColumn id="13" name="Column13" dataDxfId="12"/>
    <tableColumn id="14" name="Column14" dataDxfId="13"/>
    <tableColumn id="15" name="Column15" dataDxfId="14"/>
    <tableColumn id="16" name="Column16" dataDxfId="15"/>
    <tableColumn id="17" name="Column17" dataDxfId="16"/>
    <tableColumn id="18" name="Column18" dataDxfId="17"/>
  </tableColumns>
  <tableStyleInfo name="Feb 2023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://ticket.com/" TargetMode="Externa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outlinePr summaryBelow="0" summaryRight="0"/>
  </sheetPr>
  <dimension ref="A1:J1004"/>
  <sheetViews>
    <sheetView showGridLines="0" workbookViewId="0">
      <selection activeCell="A1" sqref="A1"/>
    </sheetView>
  </sheetViews>
  <sheetFormatPr defaultColWidth="12.6285714285714" defaultRowHeight="15" customHeight="1"/>
  <cols>
    <col min="1" max="1" width="4.38095238095238" customWidth="1"/>
    <col min="2" max="2" width="6" customWidth="1"/>
    <col min="3" max="6" width="12.6285714285714" customWidth="1"/>
  </cols>
  <sheetData>
    <row r="1" ht="15.75" customHeight="1" spans="1:2">
      <c r="A1" s="160" t="s">
        <v>0</v>
      </c>
      <c r="B1" s="35"/>
    </row>
    <row r="2" ht="15.75" customHeight="1" spans="1:10">
      <c r="A2" s="35"/>
      <c r="B2" s="161" t="s">
        <v>1</v>
      </c>
      <c r="C2" s="162"/>
      <c r="D2" s="162"/>
      <c r="E2" s="162"/>
      <c r="F2" s="162"/>
      <c r="G2" s="162"/>
      <c r="H2" s="162"/>
      <c r="I2" s="162"/>
      <c r="J2" s="162"/>
    </row>
    <row r="3" ht="15.75" customHeight="1" spans="1:2">
      <c r="A3" s="31"/>
      <c r="B3" s="31"/>
    </row>
    <row r="4" ht="15.75" customHeight="1" spans="1:2">
      <c r="A4" s="35"/>
      <c r="B4" s="160" t="s">
        <v>2</v>
      </c>
    </row>
    <row r="5" ht="15.75" customHeight="1" spans="1:3">
      <c r="A5" s="35"/>
      <c r="B5" s="35"/>
      <c r="C5" s="38" t="s">
        <v>3</v>
      </c>
    </row>
    <row r="6" ht="15.75" customHeight="1" spans="1:3">
      <c r="A6" s="35"/>
      <c r="B6" s="35"/>
      <c r="C6" s="38" t="s">
        <v>4</v>
      </c>
    </row>
    <row r="7" ht="15.75" customHeight="1" spans="1:2">
      <c r="A7" s="35"/>
      <c r="B7" s="35"/>
    </row>
    <row r="8" ht="15.75" customHeight="1" spans="1:2">
      <c r="A8" s="35"/>
      <c r="B8" s="35" t="s">
        <v>5</v>
      </c>
    </row>
    <row r="9" ht="15.75" customHeight="1" spans="3:3">
      <c r="C9" s="31" t="s">
        <v>6</v>
      </c>
    </row>
    <row r="10" ht="15.75" customHeight="1" spans="3:3">
      <c r="C10" s="31" t="s">
        <v>7</v>
      </c>
    </row>
    <row r="11" ht="15.75" customHeight="1" spans="3:3">
      <c r="C11" s="31" t="s">
        <v>8</v>
      </c>
    </row>
    <row r="12" ht="15.75" customHeight="1" spans="3:3">
      <c r="C12" s="31" t="s">
        <v>9</v>
      </c>
    </row>
    <row r="13" ht="15.75" customHeight="1" spans="3:3">
      <c r="C13" s="163" t="s">
        <v>10</v>
      </c>
    </row>
    <row r="14" ht="15.75" customHeight="1"/>
    <row r="15" ht="15.75" customHeight="1" spans="1:2">
      <c r="A15" s="35"/>
      <c r="B15" s="35" t="s">
        <v>11</v>
      </c>
    </row>
    <row r="16" ht="15.75" customHeight="1" spans="3:3">
      <c r="C16" s="31" t="s">
        <v>12</v>
      </c>
    </row>
    <row r="17" ht="15.75" customHeight="1"/>
    <row r="18" ht="15.75" customHeight="1" spans="1:2">
      <c r="A18" s="35"/>
      <c r="B18" s="35" t="s">
        <v>13</v>
      </c>
    </row>
    <row r="19" ht="15.75" customHeight="1" spans="3:3">
      <c r="C19" s="31" t="s">
        <v>14</v>
      </c>
    </row>
    <row r="20" ht="15.75" customHeight="1"/>
    <row r="21" ht="15.75" customHeight="1" spans="1:2">
      <c r="A21" s="35"/>
      <c r="B21" s="35" t="s">
        <v>15</v>
      </c>
    </row>
    <row r="22" ht="15.75" customHeight="1" spans="3:3">
      <c r="C22" s="31" t="s">
        <v>16</v>
      </c>
    </row>
    <row r="23" ht="15.75" customHeight="1"/>
    <row r="24" ht="15.75" customHeight="1" spans="1:2">
      <c r="A24" s="35"/>
      <c r="B24" s="35" t="s">
        <v>17</v>
      </c>
    </row>
    <row r="25" ht="15.75" customHeight="1" spans="1:3">
      <c r="A25" s="35"/>
      <c r="C25" s="31" t="s">
        <v>18</v>
      </c>
    </row>
    <row r="26" ht="15.75" customHeight="1" spans="1:3">
      <c r="A26" s="35"/>
      <c r="C26" s="31" t="s">
        <v>19</v>
      </c>
    </row>
    <row r="27" ht="15.75" customHeight="1" spans="1:3">
      <c r="A27" s="35"/>
      <c r="B27" s="35"/>
      <c r="C27" s="163" t="s">
        <v>20</v>
      </c>
    </row>
    <row r="28" ht="15.75" customHeight="1" spans="1:2">
      <c r="A28" s="35"/>
      <c r="B28" s="35"/>
    </row>
    <row r="29" ht="15.75" customHeight="1" spans="1:2">
      <c r="A29" s="35"/>
      <c r="B29" s="35" t="s">
        <v>21</v>
      </c>
    </row>
    <row r="30" ht="15.75" customHeight="1" spans="3:3">
      <c r="C30" s="31" t="s">
        <v>22</v>
      </c>
    </row>
    <row r="31" ht="15.75" customHeight="1"/>
    <row r="32" ht="15.75" customHeight="1" spans="2:2">
      <c r="B32" s="35" t="s">
        <v>23</v>
      </c>
    </row>
    <row r="33" ht="15.75" customHeight="1" spans="3:3">
      <c r="C33" s="31" t="s">
        <v>22</v>
      </c>
    </row>
    <row r="34" ht="15.75" customHeight="1"/>
    <row r="35" ht="15.75" customHeight="1" spans="2:2">
      <c r="B35" s="35" t="s">
        <v>24</v>
      </c>
    </row>
    <row r="36" ht="15.75" customHeight="1" spans="3:3">
      <c r="C36" s="31" t="s">
        <v>22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</sheetData>
  <mergeCells count="1">
    <mergeCell ref="B2:J2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00"/>
  <sheetViews>
    <sheetView workbookViewId="0">
      <selection activeCell="A1" sqref="A1"/>
    </sheetView>
  </sheetViews>
  <sheetFormatPr defaultColWidth="12.6285714285714" defaultRowHeight="15" customHeight="1"/>
  <cols>
    <col min="1" max="1" width="26.247619047619" customWidth="1"/>
    <col min="2" max="4" width="12.6285714285714" customWidth="1"/>
    <col min="5" max="5" width="21.1333333333333" customWidth="1"/>
  </cols>
  <sheetData>
    <row r="1" ht="15.75" customHeight="1" spans="1:26">
      <c r="A1" s="156" t="s">
        <v>25</v>
      </c>
      <c r="B1" s="156" t="s">
        <v>26</v>
      </c>
      <c r="C1" s="156" t="s">
        <v>27</v>
      </c>
      <c r="D1" s="156" t="s">
        <v>28</v>
      </c>
      <c r="E1" s="156" t="s">
        <v>29</v>
      </c>
      <c r="F1" s="156" t="s">
        <v>30</v>
      </c>
      <c r="G1" s="156" t="s">
        <v>31</v>
      </c>
      <c r="H1" s="156" t="s">
        <v>32</v>
      </c>
      <c r="I1" s="156" t="s">
        <v>33</v>
      </c>
      <c r="J1" s="156" t="s">
        <v>34</v>
      </c>
      <c r="K1" s="156" t="s">
        <v>35</v>
      </c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 ht="15.75" customHeight="1" spans="1:26">
      <c r="A2" s="157" t="s">
        <v>36</v>
      </c>
      <c r="B2" s="31" t="s">
        <v>37</v>
      </c>
      <c r="C2" s="31" t="s">
        <v>38</v>
      </c>
      <c r="D2" s="31" t="s">
        <v>39</v>
      </c>
      <c r="E2" s="61" t="s">
        <v>40</v>
      </c>
      <c r="F2" s="31" t="str">
        <f t="shared" ref="F2:F33" si="0">IF(LEFT(E2,6)="Online","Online","Offline")</f>
        <v>Offline</v>
      </c>
      <c r="G2" s="57">
        <v>44958</v>
      </c>
      <c r="H2" s="62">
        <v>0.333333333333333</v>
      </c>
      <c r="I2" s="31" t="s">
        <v>41</v>
      </c>
      <c r="J2" s="31" t="s">
        <v>42</v>
      </c>
      <c r="K2" s="61">
        <v>0.5</v>
      </c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 ht="15.75" customHeight="1" spans="1:26">
      <c r="A3" s="61" t="s">
        <v>43</v>
      </c>
      <c r="B3" s="31" t="s">
        <v>44</v>
      </c>
      <c r="C3" s="31" t="s">
        <v>38</v>
      </c>
      <c r="D3" s="61" t="s">
        <v>45</v>
      </c>
      <c r="E3" s="61" t="s">
        <v>46</v>
      </c>
      <c r="F3" s="31" t="str">
        <f t="shared" si="0"/>
        <v>Offline</v>
      </c>
      <c r="G3" s="57">
        <v>44959</v>
      </c>
      <c r="H3" s="62">
        <v>0.354166666666667</v>
      </c>
      <c r="I3" s="31" t="s">
        <v>47</v>
      </c>
      <c r="J3" s="31" t="s">
        <v>48</v>
      </c>
      <c r="K3" s="61">
        <v>1</v>
      </c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ht="15.75" customHeight="1" spans="1:26">
      <c r="A4" s="61" t="s">
        <v>49</v>
      </c>
      <c r="B4" s="31" t="s">
        <v>50</v>
      </c>
      <c r="C4" s="31" t="s">
        <v>51</v>
      </c>
      <c r="D4" s="31" t="s">
        <v>52</v>
      </c>
      <c r="E4" s="61" t="s">
        <v>53</v>
      </c>
      <c r="F4" s="31" t="str">
        <f t="shared" si="0"/>
        <v>Offline</v>
      </c>
      <c r="G4" s="57">
        <v>44960</v>
      </c>
      <c r="H4" s="62">
        <v>0.375</v>
      </c>
      <c r="I4" s="31"/>
      <c r="J4" s="31"/>
      <c r="K4" s="61">
        <v>1.5</v>
      </c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ht="15.75" customHeight="1" spans="1:26">
      <c r="A5" s="61" t="s">
        <v>54</v>
      </c>
      <c r="B5" s="31" t="s">
        <v>55</v>
      </c>
      <c r="C5" s="31" t="s">
        <v>51</v>
      </c>
      <c r="D5" s="31" t="s">
        <v>56</v>
      </c>
      <c r="E5" s="61" t="s">
        <v>57</v>
      </c>
      <c r="F5" s="31" t="str">
        <f t="shared" si="0"/>
        <v>Offline</v>
      </c>
      <c r="G5" s="57">
        <v>44961</v>
      </c>
      <c r="H5" s="62">
        <v>0.395833333333333</v>
      </c>
      <c r="I5" s="31"/>
      <c r="J5" s="31"/>
      <c r="K5" s="61">
        <v>2</v>
      </c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 ht="15.75" customHeight="1" spans="1:26">
      <c r="A6" s="61" t="s">
        <v>58</v>
      </c>
      <c r="B6" s="61" t="s">
        <v>59</v>
      </c>
      <c r="C6" s="31" t="s">
        <v>51</v>
      </c>
      <c r="D6" s="31" t="s">
        <v>60</v>
      </c>
      <c r="E6" s="61" t="s">
        <v>61</v>
      </c>
      <c r="F6" s="31" t="str">
        <f t="shared" si="0"/>
        <v>Offline</v>
      </c>
      <c r="G6" s="57">
        <v>44962</v>
      </c>
      <c r="H6" s="62">
        <v>0.416666666666667</v>
      </c>
      <c r="I6" s="31"/>
      <c r="J6" s="31"/>
      <c r="K6" s="61">
        <v>2.5</v>
      </c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 ht="15.75" customHeight="1" spans="1:26">
      <c r="A7" s="61" t="s">
        <v>62</v>
      </c>
      <c r="B7" s="31" t="s">
        <v>63</v>
      </c>
      <c r="C7" s="31" t="s">
        <v>64</v>
      </c>
      <c r="D7" s="31" t="s">
        <v>65</v>
      </c>
      <c r="E7" s="158" t="s">
        <v>66</v>
      </c>
      <c r="F7" s="31" t="str">
        <f t="shared" si="0"/>
        <v>Offline</v>
      </c>
      <c r="G7" s="57">
        <v>44963</v>
      </c>
      <c r="H7" s="62">
        <v>0.4375</v>
      </c>
      <c r="I7" s="31"/>
      <c r="J7" s="31"/>
      <c r="K7" s="61">
        <v>3</v>
      </c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 ht="15.75" customHeight="1" spans="1:26">
      <c r="A8" s="61" t="s">
        <v>67</v>
      </c>
      <c r="B8" s="31" t="s">
        <v>68</v>
      </c>
      <c r="C8" s="31" t="s">
        <v>64</v>
      </c>
      <c r="D8" s="31" t="s">
        <v>69</v>
      </c>
      <c r="E8" s="158" t="s">
        <v>56</v>
      </c>
      <c r="F8" s="31" t="str">
        <f t="shared" si="0"/>
        <v>Offline</v>
      </c>
      <c r="G8" s="57">
        <v>44964</v>
      </c>
      <c r="H8" s="62">
        <v>0.458333333333333</v>
      </c>
      <c r="I8" s="31"/>
      <c r="J8" s="31"/>
      <c r="K8" s="61">
        <v>3.5</v>
      </c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 ht="15.75" customHeight="1" spans="1:26">
      <c r="A9" s="61" t="s">
        <v>70</v>
      </c>
      <c r="B9" s="61" t="s">
        <v>71</v>
      </c>
      <c r="C9" s="31" t="s">
        <v>64</v>
      </c>
      <c r="D9" s="31" t="s">
        <v>72</v>
      </c>
      <c r="E9" s="61" t="s">
        <v>73</v>
      </c>
      <c r="F9" s="31" t="str">
        <f t="shared" si="0"/>
        <v>Offline</v>
      </c>
      <c r="G9" s="57">
        <v>44965</v>
      </c>
      <c r="H9" s="62">
        <v>0.479166666666667</v>
      </c>
      <c r="I9" s="31"/>
      <c r="J9" s="31"/>
      <c r="K9" s="61">
        <v>4</v>
      </c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 ht="15.75" customHeight="1" spans="1:26">
      <c r="A10" s="61" t="s">
        <v>74</v>
      </c>
      <c r="B10" s="31" t="s">
        <v>75</v>
      </c>
      <c r="C10" s="31" t="s">
        <v>76</v>
      </c>
      <c r="D10" s="61" t="s">
        <v>77</v>
      </c>
      <c r="E10" s="159" t="s">
        <v>78</v>
      </c>
      <c r="F10" s="31" t="str">
        <f t="shared" si="0"/>
        <v>Offline</v>
      </c>
      <c r="G10" s="57">
        <v>44966</v>
      </c>
      <c r="H10" s="62">
        <v>0.5</v>
      </c>
      <c r="I10" s="31"/>
      <c r="J10" s="31"/>
      <c r="K10" s="61">
        <v>4.5</v>
      </c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 ht="15.75" customHeight="1" spans="1:26">
      <c r="A11" s="61" t="s">
        <v>79</v>
      </c>
      <c r="B11" s="31" t="s">
        <v>80</v>
      </c>
      <c r="C11" s="31" t="s">
        <v>81</v>
      </c>
      <c r="D11" s="31"/>
      <c r="E11" s="159" t="s">
        <v>82</v>
      </c>
      <c r="F11" s="31" t="str">
        <f t="shared" si="0"/>
        <v>Offline</v>
      </c>
      <c r="G11" s="57">
        <v>44967</v>
      </c>
      <c r="H11" s="62">
        <v>0.520833333333333</v>
      </c>
      <c r="I11" s="31"/>
      <c r="J11" s="31"/>
      <c r="K11" s="61">
        <v>5</v>
      </c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 ht="15.75" customHeight="1" spans="1:26">
      <c r="A12" s="61" t="s">
        <v>83</v>
      </c>
      <c r="B12" s="31" t="s">
        <v>41</v>
      </c>
      <c r="C12" s="31" t="s">
        <v>41</v>
      </c>
      <c r="D12" s="31"/>
      <c r="E12" s="159" t="s">
        <v>84</v>
      </c>
      <c r="F12" s="31" t="str">
        <f t="shared" si="0"/>
        <v>Offline</v>
      </c>
      <c r="G12" s="57">
        <v>44968</v>
      </c>
      <c r="H12" s="62">
        <v>0.541666666666667</v>
      </c>
      <c r="I12" s="31"/>
      <c r="J12" s="31"/>
      <c r="K12" s="61">
        <v>5.5</v>
      </c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 ht="15.75" customHeight="1" spans="1:26">
      <c r="A13" s="61" t="s">
        <v>85</v>
      </c>
      <c r="B13" s="31" t="s">
        <v>86</v>
      </c>
      <c r="C13" s="31" t="s">
        <v>86</v>
      </c>
      <c r="D13" s="31"/>
      <c r="E13" s="61" t="s">
        <v>87</v>
      </c>
      <c r="F13" s="31" t="str">
        <f t="shared" si="0"/>
        <v>Offline</v>
      </c>
      <c r="G13" s="57">
        <v>44969</v>
      </c>
      <c r="H13" s="62">
        <v>0.5625</v>
      </c>
      <c r="I13" s="31"/>
      <c r="J13" s="31"/>
      <c r="K13" s="61">
        <v>6</v>
      </c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ht="15.75" customHeight="1" spans="1:26">
      <c r="A14" s="61" t="s">
        <v>88</v>
      </c>
      <c r="B14" s="31"/>
      <c r="C14" s="31"/>
      <c r="D14" s="31"/>
      <c r="E14" s="61" t="s">
        <v>89</v>
      </c>
      <c r="F14" s="31" t="str">
        <f t="shared" si="0"/>
        <v>Online</v>
      </c>
      <c r="G14" s="57">
        <v>44970</v>
      </c>
      <c r="H14" s="62">
        <v>0.583333333333333</v>
      </c>
      <c r="I14" s="31"/>
      <c r="J14" s="31"/>
      <c r="K14" s="61">
        <v>6.5</v>
      </c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ht="15.75" customHeight="1" spans="1:26">
      <c r="A15" s="61" t="s">
        <v>90</v>
      </c>
      <c r="B15" s="31"/>
      <c r="C15" s="31"/>
      <c r="D15" s="31"/>
      <c r="E15" s="61" t="s">
        <v>91</v>
      </c>
      <c r="F15" s="31" t="str">
        <f t="shared" si="0"/>
        <v>Online</v>
      </c>
      <c r="G15" s="57">
        <v>44971</v>
      </c>
      <c r="H15" s="62">
        <v>0.604166666666667</v>
      </c>
      <c r="I15" s="31"/>
      <c r="J15" s="31"/>
      <c r="K15" s="61">
        <v>7</v>
      </c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 ht="15.75" customHeight="1" spans="1:26">
      <c r="A16" s="61" t="s">
        <v>92</v>
      </c>
      <c r="B16" s="31"/>
      <c r="C16" s="31"/>
      <c r="D16" s="31"/>
      <c r="E16" s="61" t="s">
        <v>93</v>
      </c>
      <c r="F16" s="31" t="str">
        <f t="shared" si="0"/>
        <v>Online</v>
      </c>
      <c r="G16" s="57">
        <v>44972</v>
      </c>
      <c r="H16" s="62">
        <v>0.625</v>
      </c>
      <c r="I16" s="31"/>
      <c r="J16" s="31"/>
      <c r="K16" s="6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 ht="15.75" customHeight="1" spans="1:26">
      <c r="A17" s="61" t="s">
        <v>94</v>
      </c>
      <c r="B17" s="31"/>
      <c r="C17" s="31"/>
      <c r="D17" s="31"/>
      <c r="E17" s="61" t="s">
        <v>95</v>
      </c>
      <c r="F17" s="31" t="str">
        <f t="shared" si="0"/>
        <v>Online</v>
      </c>
      <c r="G17" s="57">
        <v>44973</v>
      </c>
      <c r="H17" s="62">
        <v>0.645833333333333</v>
      </c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 ht="15.75" customHeight="1" spans="1:26">
      <c r="A18" s="61" t="s">
        <v>96</v>
      </c>
      <c r="B18" s="31"/>
      <c r="C18" s="31"/>
      <c r="D18" s="31"/>
      <c r="E18" s="159" t="s">
        <v>97</v>
      </c>
      <c r="F18" s="31" t="str">
        <f t="shared" si="0"/>
        <v>Online</v>
      </c>
      <c r="G18" s="57">
        <v>44974</v>
      </c>
      <c r="H18" s="62">
        <v>0.666666666666667</v>
      </c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 ht="15.75" customHeight="1" spans="1:26">
      <c r="A19" s="61" t="s">
        <v>98</v>
      </c>
      <c r="B19" s="31"/>
      <c r="C19" s="31"/>
      <c r="D19" s="31"/>
      <c r="E19" s="159" t="s">
        <v>99</v>
      </c>
      <c r="F19" s="31" t="str">
        <f t="shared" si="0"/>
        <v>Online</v>
      </c>
      <c r="G19" s="57">
        <v>44975</v>
      </c>
      <c r="H19" s="62">
        <v>0.6875</v>
      </c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 ht="15.75" customHeight="1" spans="1:26">
      <c r="A20" s="61" t="s">
        <v>100</v>
      </c>
      <c r="B20" s="31"/>
      <c r="C20" s="31"/>
      <c r="D20" s="31"/>
      <c r="E20" s="159" t="s">
        <v>101</v>
      </c>
      <c r="F20" s="31" t="str">
        <f t="shared" si="0"/>
        <v>Online</v>
      </c>
      <c r="G20" s="57">
        <v>44976</v>
      </c>
      <c r="H20" s="62">
        <v>0.708333333333333</v>
      </c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 ht="15.75" customHeight="1" spans="1:26">
      <c r="A21" s="61" t="s">
        <v>102</v>
      </c>
      <c r="B21" s="31"/>
      <c r="C21" s="31"/>
      <c r="D21" s="31"/>
      <c r="E21" s="61" t="s">
        <v>103</v>
      </c>
      <c r="F21" s="31" t="str">
        <f t="shared" si="0"/>
        <v>Online</v>
      </c>
      <c r="G21" s="57">
        <v>44977</v>
      </c>
      <c r="H21" s="62">
        <v>0.729166666666667</v>
      </c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 ht="15.75" customHeight="1" spans="1:26">
      <c r="A22" s="61" t="s">
        <v>104</v>
      </c>
      <c r="B22" s="31"/>
      <c r="C22" s="31"/>
      <c r="D22" s="31"/>
      <c r="E22" s="159" t="s">
        <v>105</v>
      </c>
      <c r="F22" s="31" t="str">
        <f t="shared" si="0"/>
        <v>Online</v>
      </c>
      <c r="G22" s="57">
        <v>44978</v>
      </c>
      <c r="H22" s="62">
        <v>0.75</v>
      </c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 ht="15.75" customHeight="1" spans="1:26">
      <c r="A23" s="61" t="s">
        <v>106</v>
      </c>
      <c r="B23" s="31"/>
      <c r="C23" s="31"/>
      <c r="D23" s="31"/>
      <c r="E23" s="159" t="s">
        <v>107</v>
      </c>
      <c r="F23" s="31" t="str">
        <f t="shared" si="0"/>
        <v>Online</v>
      </c>
      <c r="G23" s="57">
        <v>44979</v>
      </c>
      <c r="H23" s="62">
        <v>0.770833333333333</v>
      </c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 ht="15.75" customHeight="1" spans="1:26">
      <c r="A24" s="45" t="s">
        <v>108</v>
      </c>
      <c r="B24" s="31"/>
      <c r="C24" s="31"/>
      <c r="D24" s="31"/>
      <c r="E24" s="61" t="s">
        <v>109</v>
      </c>
      <c r="F24" s="31" t="str">
        <f t="shared" si="0"/>
        <v>Online</v>
      </c>
      <c r="G24" s="57">
        <v>44980</v>
      </c>
      <c r="H24" s="62">
        <v>0.791666666666667</v>
      </c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 ht="15.75" customHeight="1" spans="1:26">
      <c r="A25" s="61" t="s">
        <v>110</v>
      </c>
      <c r="B25" s="31"/>
      <c r="C25" s="31"/>
      <c r="D25" s="31"/>
      <c r="E25" s="158" t="s">
        <v>111</v>
      </c>
      <c r="F25" s="31" t="str">
        <f t="shared" si="0"/>
        <v>Online</v>
      </c>
      <c r="G25" s="57">
        <v>44981</v>
      </c>
      <c r="H25" s="62">
        <v>0.8125</v>
      </c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 ht="15.75" customHeight="1" spans="1:26">
      <c r="A26" s="61" t="s">
        <v>112</v>
      </c>
      <c r="B26" s="31"/>
      <c r="C26" s="31"/>
      <c r="D26" s="31"/>
      <c r="E26" s="61" t="s">
        <v>113</v>
      </c>
      <c r="F26" s="31" t="str">
        <f t="shared" si="0"/>
        <v>Online</v>
      </c>
      <c r="G26" s="57">
        <v>44982</v>
      </c>
      <c r="H26" s="62">
        <v>0.833333333333333</v>
      </c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 ht="15.75" customHeight="1" spans="1:26">
      <c r="A27" s="61" t="s">
        <v>114</v>
      </c>
      <c r="B27" s="31"/>
      <c r="C27" s="31"/>
      <c r="D27" s="31"/>
      <c r="E27" s="159" t="s">
        <v>72</v>
      </c>
      <c r="F27" s="31" t="str">
        <f t="shared" si="0"/>
        <v>Offline</v>
      </c>
      <c r="G27" s="57">
        <v>44983</v>
      </c>
      <c r="H27" s="62">
        <v>0.854166666666667</v>
      </c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 ht="15.75" customHeight="1" spans="1:26">
      <c r="A28" s="61" t="s">
        <v>115</v>
      </c>
      <c r="B28" s="31"/>
      <c r="C28" s="31"/>
      <c r="D28" s="31"/>
      <c r="E28" s="158" t="s">
        <v>60</v>
      </c>
      <c r="F28" s="31" t="str">
        <f t="shared" si="0"/>
        <v>Offline</v>
      </c>
      <c r="G28" s="57">
        <v>44984</v>
      </c>
      <c r="H28" s="62">
        <v>0.875</v>
      </c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 ht="15.75" customHeight="1" spans="1:26">
      <c r="A29" s="61" t="s">
        <v>116</v>
      </c>
      <c r="B29" s="31"/>
      <c r="C29" s="31"/>
      <c r="D29" s="31"/>
      <c r="E29" s="158" t="s">
        <v>117</v>
      </c>
      <c r="F29" s="31" t="str">
        <f t="shared" si="0"/>
        <v>Offline</v>
      </c>
      <c r="G29" s="57">
        <v>44985</v>
      </c>
      <c r="H29" s="62">
        <v>0.895833333333333</v>
      </c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 ht="15.75" customHeight="1" spans="1:26">
      <c r="A30" s="61" t="s">
        <v>118</v>
      </c>
      <c r="B30" s="31"/>
      <c r="C30" s="31"/>
      <c r="D30" s="31"/>
      <c r="E30" s="61" t="s">
        <v>119</v>
      </c>
      <c r="F30" s="31" t="str">
        <f t="shared" si="0"/>
        <v>Offline</v>
      </c>
      <c r="G30" s="57">
        <v>44986</v>
      </c>
      <c r="H30" s="62">
        <v>0.916666666666667</v>
      </c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 ht="15.75" customHeight="1" spans="1:26">
      <c r="A31" s="61" t="s">
        <v>120</v>
      </c>
      <c r="B31" s="31"/>
      <c r="C31" s="31"/>
      <c r="D31" s="31"/>
      <c r="E31" s="159" t="s">
        <v>121</v>
      </c>
      <c r="F31" s="31" t="str">
        <f t="shared" si="0"/>
        <v>Offline</v>
      </c>
      <c r="G31" s="57">
        <v>44987</v>
      </c>
      <c r="H31" s="62">
        <v>0.9375</v>
      </c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 ht="15.75" customHeight="1" spans="1:26">
      <c r="A32" s="61" t="s">
        <v>122</v>
      </c>
      <c r="B32" s="31"/>
      <c r="C32" s="31"/>
      <c r="D32" s="31"/>
      <c r="E32" s="159" t="s">
        <v>123</v>
      </c>
      <c r="F32" s="31" t="str">
        <f t="shared" si="0"/>
        <v>Offline</v>
      </c>
      <c r="G32" s="57">
        <v>44988</v>
      </c>
      <c r="H32" s="62">
        <v>0.958333333333333</v>
      </c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 ht="15.75" customHeight="1" spans="1:26">
      <c r="A33" s="61" t="s">
        <v>124</v>
      </c>
      <c r="B33" s="31"/>
      <c r="C33" s="31"/>
      <c r="D33" s="31"/>
      <c r="E33" s="158" t="s">
        <v>125</v>
      </c>
      <c r="F33" s="31" t="str">
        <f t="shared" si="0"/>
        <v>Offline</v>
      </c>
      <c r="G33" s="57">
        <v>44989</v>
      </c>
      <c r="H33" s="62">
        <v>0.979166666666667</v>
      </c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 ht="15.75" customHeight="1" spans="1:26">
      <c r="A34" s="61" t="s">
        <v>126</v>
      </c>
      <c r="B34" s="31"/>
      <c r="C34" s="31"/>
      <c r="D34" s="31"/>
      <c r="E34" s="61"/>
      <c r="F34" s="31"/>
      <c r="G34" s="57">
        <v>44990</v>
      </c>
      <c r="H34" s="62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 ht="15.75" customHeight="1" spans="1:26">
      <c r="A35" s="61" t="s">
        <v>127</v>
      </c>
      <c r="B35" s="31"/>
      <c r="C35" s="31"/>
      <c r="D35" s="31"/>
      <c r="E35" s="61"/>
      <c r="F35" s="31"/>
      <c r="G35" s="57">
        <v>44991</v>
      </c>
      <c r="H35" s="62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ht="15.75" customHeight="1" spans="1:26">
      <c r="A36" s="61" t="s">
        <v>128</v>
      </c>
      <c r="B36" s="31"/>
      <c r="C36" s="31"/>
      <c r="D36" s="31"/>
      <c r="E36" s="61"/>
      <c r="F36" s="31"/>
      <c r="G36" s="57">
        <v>44992</v>
      </c>
      <c r="H36" s="62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 ht="15.75" customHeight="1" spans="1:26">
      <c r="A37" s="61" t="s">
        <v>129</v>
      </c>
      <c r="B37" s="31"/>
      <c r="C37" s="31"/>
      <c r="D37" s="31"/>
      <c r="F37" s="57"/>
      <c r="G37" s="57">
        <v>44993</v>
      </c>
      <c r="H37" s="62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 ht="15.75" customHeight="1" spans="1:26">
      <c r="A38" s="31" t="s">
        <v>130</v>
      </c>
      <c r="B38" s="31"/>
      <c r="C38" s="31"/>
      <c r="D38" s="31"/>
      <c r="F38" s="57"/>
      <c r="G38" s="57">
        <v>44994</v>
      </c>
      <c r="H38" s="62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 ht="15.75" customHeight="1" spans="1:26">
      <c r="A39" s="61" t="s">
        <v>131</v>
      </c>
      <c r="B39" s="31"/>
      <c r="C39" s="31"/>
      <c r="D39" s="31"/>
      <c r="F39" s="57"/>
      <c r="G39" s="57">
        <v>44995</v>
      </c>
      <c r="H39" s="62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 ht="15.75" customHeight="1" spans="1:26">
      <c r="A40" s="61" t="s">
        <v>132</v>
      </c>
      <c r="B40" s="31"/>
      <c r="C40" s="31"/>
      <c r="D40" s="31"/>
      <c r="F40" s="57"/>
      <c r="G40" s="57">
        <v>44996</v>
      </c>
      <c r="H40" s="62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 ht="15.75" customHeight="1" spans="1:26">
      <c r="A41" s="61" t="s">
        <v>133</v>
      </c>
      <c r="B41" s="31"/>
      <c r="C41" s="31"/>
      <c r="D41" s="31"/>
      <c r="F41" s="57"/>
      <c r="G41" s="57">
        <v>44997</v>
      </c>
      <c r="H41" s="62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 ht="15.75" customHeight="1" spans="1:26">
      <c r="A42" s="61" t="s">
        <v>134</v>
      </c>
      <c r="B42" s="31"/>
      <c r="C42" s="31"/>
      <c r="D42" s="31"/>
      <c r="F42" s="57"/>
      <c r="G42" s="57">
        <v>44998</v>
      </c>
      <c r="H42" s="62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 ht="15.75" customHeight="1" spans="1:26">
      <c r="A43" s="61" t="s">
        <v>135</v>
      </c>
      <c r="B43" s="31"/>
      <c r="C43" s="31"/>
      <c r="D43" s="31"/>
      <c r="E43" s="31"/>
      <c r="F43" s="57"/>
      <c r="G43" s="57">
        <v>44999</v>
      </c>
      <c r="H43" s="62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 ht="15.75" customHeight="1" spans="1:26">
      <c r="A44" s="61" t="s">
        <v>136</v>
      </c>
      <c r="B44" s="31"/>
      <c r="C44" s="31"/>
      <c r="D44" s="31"/>
      <c r="E44" s="31"/>
      <c r="F44" s="57"/>
      <c r="G44" s="57">
        <v>45000</v>
      </c>
      <c r="H44" s="62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 ht="15.75" customHeight="1" spans="1:26">
      <c r="A45" s="61" t="s">
        <v>137</v>
      </c>
      <c r="B45" s="31"/>
      <c r="C45" s="31"/>
      <c r="D45" s="31"/>
      <c r="E45" s="31"/>
      <c r="F45" s="57"/>
      <c r="G45" s="57">
        <v>45001</v>
      </c>
      <c r="H45" s="62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 ht="15.75" customHeight="1" spans="1:26">
      <c r="A46" s="61" t="s">
        <v>138</v>
      </c>
      <c r="B46" s="31"/>
      <c r="C46" s="31"/>
      <c r="D46" s="31"/>
      <c r="E46" s="31"/>
      <c r="F46" s="57"/>
      <c r="G46" s="57">
        <v>45002</v>
      </c>
      <c r="H46" s="62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 ht="15.75" customHeight="1" spans="1:26">
      <c r="A47" s="61" t="s">
        <v>139</v>
      </c>
      <c r="B47" s="31"/>
      <c r="C47" s="31"/>
      <c r="D47" s="31"/>
      <c r="E47" s="31"/>
      <c r="F47" s="57"/>
      <c r="G47" s="57">
        <v>45003</v>
      </c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 ht="15.75" customHeight="1" spans="1:26">
      <c r="A48" s="61" t="s">
        <v>140</v>
      </c>
      <c r="B48" s="31"/>
      <c r="C48" s="31"/>
      <c r="D48" s="31"/>
      <c r="E48" s="31"/>
      <c r="F48" s="57"/>
      <c r="G48" s="57">
        <v>45004</v>
      </c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 ht="15.75" customHeight="1" spans="1:26">
      <c r="A49" s="61" t="s">
        <v>141</v>
      </c>
      <c r="B49" s="31"/>
      <c r="C49" s="31"/>
      <c r="D49" s="31"/>
      <c r="E49" s="31"/>
      <c r="F49" s="57"/>
      <c r="G49" s="57">
        <v>45005</v>
      </c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 ht="15.75" customHeight="1" spans="1:26">
      <c r="A50" s="61" t="s">
        <v>142</v>
      </c>
      <c r="B50" s="31"/>
      <c r="C50" s="31"/>
      <c r="D50" s="31"/>
      <c r="E50" s="31"/>
      <c r="F50" s="57"/>
      <c r="G50" s="57">
        <v>45006</v>
      </c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 ht="15.75" customHeight="1" spans="1:26">
      <c r="A51" s="61" t="s">
        <v>143</v>
      </c>
      <c r="B51" s="31"/>
      <c r="C51" s="31"/>
      <c r="D51" s="31"/>
      <c r="E51" s="31"/>
      <c r="F51" s="57"/>
      <c r="G51" s="57">
        <v>45007</v>
      </c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 ht="15.75" customHeight="1" spans="1:26">
      <c r="A52" s="61" t="s">
        <v>144</v>
      </c>
      <c r="B52" s="31"/>
      <c r="C52" s="31"/>
      <c r="D52" s="31"/>
      <c r="E52" s="31"/>
      <c r="F52" s="57"/>
      <c r="G52" s="57">
        <v>45008</v>
      </c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 ht="15.75" customHeight="1" spans="1:26">
      <c r="A53" s="61" t="s">
        <v>145</v>
      </c>
      <c r="B53" s="31"/>
      <c r="C53" s="31"/>
      <c r="D53" s="31"/>
      <c r="E53" s="31"/>
      <c r="F53" s="57"/>
      <c r="G53" s="57">
        <v>45009</v>
      </c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 ht="15.75" customHeight="1" spans="1:26">
      <c r="A54" s="61" t="s">
        <v>146</v>
      </c>
      <c r="B54" s="31"/>
      <c r="C54" s="31"/>
      <c r="D54" s="31"/>
      <c r="E54" s="31"/>
      <c r="F54" s="57"/>
      <c r="G54" s="57">
        <v>45010</v>
      </c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 ht="15.75" customHeight="1" spans="1:26">
      <c r="A55" s="31"/>
      <c r="B55" s="31"/>
      <c r="C55" s="31"/>
      <c r="D55" s="31"/>
      <c r="E55" s="31"/>
      <c r="F55" s="57"/>
      <c r="G55" s="57">
        <v>45011</v>
      </c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 ht="15.75" customHeight="1" spans="1:26">
      <c r="A56" s="31"/>
      <c r="B56" s="31"/>
      <c r="C56" s="31"/>
      <c r="D56" s="31"/>
      <c r="E56" s="31"/>
      <c r="F56" s="57"/>
      <c r="G56" s="57">
        <v>45012</v>
      </c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 ht="15.75" customHeight="1" spans="1:26">
      <c r="A57" s="31"/>
      <c r="B57" s="31"/>
      <c r="C57" s="31"/>
      <c r="D57" s="31"/>
      <c r="E57" s="31"/>
      <c r="F57" s="57"/>
      <c r="G57" s="57">
        <v>45013</v>
      </c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 ht="15.75" customHeight="1" spans="1:26">
      <c r="A58" s="31"/>
      <c r="B58" s="31"/>
      <c r="C58" s="31"/>
      <c r="D58" s="31"/>
      <c r="E58" s="31"/>
      <c r="F58" s="57"/>
      <c r="G58" s="57">
        <v>45014</v>
      </c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 ht="15.75" customHeight="1" spans="1:26">
      <c r="A59" s="31"/>
      <c r="B59" s="31"/>
      <c r="C59" s="31"/>
      <c r="D59" s="31"/>
      <c r="E59" s="31"/>
      <c r="F59" s="57"/>
      <c r="G59" s="57">
        <v>45015</v>
      </c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 ht="15.75" customHeight="1" spans="1:26">
      <c r="A60" s="31"/>
      <c r="B60" s="31"/>
      <c r="C60" s="31"/>
      <c r="D60" s="31"/>
      <c r="E60" s="31"/>
      <c r="F60" s="57"/>
      <c r="G60" s="57">
        <v>45016</v>
      </c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 ht="15.75" customHeight="1" spans="1:26">
      <c r="A61" s="31"/>
      <c r="B61" s="31"/>
      <c r="C61" s="31"/>
      <c r="D61" s="31"/>
      <c r="E61" s="31"/>
      <c r="F61" s="57"/>
      <c r="G61" s="57">
        <v>45017</v>
      </c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 ht="15.75" customHeight="1" spans="1:26">
      <c r="A62" s="31"/>
      <c r="B62" s="31"/>
      <c r="C62" s="31"/>
      <c r="D62" s="31"/>
      <c r="E62" s="31"/>
      <c r="F62" s="57"/>
      <c r="G62" s="57">
        <v>45018</v>
      </c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 ht="15.75" customHeight="1" spans="1:26">
      <c r="A63" s="31"/>
      <c r="B63" s="31"/>
      <c r="C63" s="31"/>
      <c r="D63" s="31"/>
      <c r="E63" s="31"/>
      <c r="F63" s="57"/>
      <c r="G63" s="57">
        <v>45019</v>
      </c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 ht="15.75" customHeight="1" spans="1:26">
      <c r="A64" s="31"/>
      <c r="B64" s="31"/>
      <c r="C64" s="31"/>
      <c r="D64" s="31"/>
      <c r="E64" s="31"/>
      <c r="F64" s="57"/>
      <c r="G64" s="57">
        <v>45020</v>
      </c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 ht="15.75" customHeight="1" spans="1:26">
      <c r="A65" s="31"/>
      <c r="B65" s="31"/>
      <c r="C65" s="31"/>
      <c r="D65" s="31"/>
      <c r="E65" s="31"/>
      <c r="F65" s="57"/>
      <c r="G65" s="57">
        <v>45021</v>
      </c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 ht="15.75" customHeight="1" spans="1:26">
      <c r="A66" s="31"/>
      <c r="B66" s="31"/>
      <c r="C66" s="31"/>
      <c r="D66" s="31"/>
      <c r="E66" s="31"/>
      <c r="F66" s="57"/>
      <c r="G66" s="57">
        <v>45022</v>
      </c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 ht="15.75" customHeight="1" spans="1:26">
      <c r="A67" s="31"/>
      <c r="B67" s="31"/>
      <c r="C67" s="31"/>
      <c r="D67" s="31"/>
      <c r="E67" s="31"/>
      <c r="F67" s="57"/>
      <c r="G67" s="57">
        <v>45023</v>
      </c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 ht="15.75" customHeight="1" spans="1:26">
      <c r="A68" s="31"/>
      <c r="B68" s="31"/>
      <c r="C68" s="31"/>
      <c r="D68" s="31"/>
      <c r="E68" s="31"/>
      <c r="F68" s="57"/>
      <c r="G68" s="57">
        <v>45024</v>
      </c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 ht="15.75" customHeight="1" spans="1:26">
      <c r="A69" s="31"/>
      <c r="B69" s="31"/>
      <c r="C69" s="31"/>
      <c r="D69" s="31"/>
      <c r="E69" s="31"/>
      <c r="F69" s="57"/>
      <c r="G69" s="57">
        <v>45025</v>
      </c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 ht="15.75" customHeight="1" spans="1:26">
      <c r="A70" s="31"/>
      <c r="B70" s="31"/>
      <c r="C70" s="31"/>
      <c r="D70" s="31"/>
      <c r="E70" s="31"/>
      <c r="F70" s="57"/>
      <c r="G70" s="57">
        <v>45026</v>
      </c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 ht="15.75" customHeight="1" spans="1:26">
      <c r="A71" s="31"/>
      <c r="B71" s="31"/>
      <c r="C71" s="31"/>
      <c r="D71" s="31"/>
      <c r="E71" s="31"/>
      <c r="F71" s="57"/>
      <c r="G71" s="57">
        <v>45027</v>
      </c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 ht="15.75" customHeight="1" spans="1:26">
      <c r="A72" s="31"/>
      <c r="B72" s="31"/>
      <c r="C72" s="31"/>
      <c r="D72" s="31"/>
      <c r="E72" s="31"/>
      <c r="F72" s="57"/>
      <c r="G72" s="57">
        <v>45028</v>
      </c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 ht="15.75" customHeight="1" spans="1:26">
      <c r="A73" s="31"/>
      <c r="B73" s="31"/>
      <c r="C73" s="31"/>
      <c r="D73" s="31"/>
      <c r="E73" s="31"/>
      <c r="F73" s="57"/>
      <c r="G73" s="57">
        <v>45029</v>
      </c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 ht="15.75" customHeight="1" spans="1:26">
      <c r="A74" s="31"/>
      <c r="B74" s="31"/>
      <c r="C74" s="31"/>
      <c r="D74" s="31"/>
      <c r="E74" s="31"/>
      <c r="F74" s="57"/>
      <c r="G74" s="57">
        <v>45030</v>
      </c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 ht="15.75" customHeight="1" spans="1:26">
      <c r="A75" s="31"/>
      <c r="B75" s="31"/>
      <c r="C75" s="31"/>
      <c r="D75" s="31"/>
      <c r="E75" s="31"/>
      <c r="F75" s="57"/>
      <c r="G75" s="57">
        <v>45031</v>
      </c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 ht="15.75" customHeight="1" spans="1:26">
      <c r="A76" s="31"/>
      <c r="B76" s="31"/>
      <c r="C76" s="31"/>
      <c r="D76" s="31"/>
      <c r="E76" s="31"/>
      <c r="F76" s="57"/>
      <c r="G76" s="57">
        <v>45032</v>
      </c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 ht="15.75" customHeight="1" spans="1:26">
      <c r="A77" s="31"/>
      <c r="B77" s="31"/>
      <c r="C77" s="31"/>
      <c r="D77" s="31"/>
      <c r="E77" s="31"/>
      <c r="F77" s="57"/>
      <c r="G77" s="57">
        <v>45033</v>
      </c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 ht="15.75" customHeight="1" spans="1:26">
      <c r="A78" s="31"/>
      <c r="B78" s="31"/>
      <c r="C78" s="31"/>
      <c r="D78" s="31"/>
      <c r="E78" s="31"/>
      <c r="F78" s="57"/>
      <c r="G78" s="57">
        <v>45034</v>
      </c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 ht="15.75" customHeight="1" spans="1:26">
      <c r="A79" s="31"/>
      <c r="B79" s="31"/>
      <c r="C79" s="31"/>
      <c r="D79" s="31"/>
      <c r="E79" s="31"/>
      <c r="F79" s="57"/>
      <c r="G79" s="57">
        <v>45035</v>
      </c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 ht="15.75" customHeight="1" spans="1:26">
      <c r="A80" s="31"/>
      <c r="B80" s="31"/>
      <c r="C80" s="31"/>
      <c r="D80" s="31"/>
      <c r="E80" s="31"/>
      <c r="F80" s="57"/>
      <c r="G80" s="57">
        <v>45036</v>
      </c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 ht="15.75" customHeight="1" spans="1:26">
      <c r="A81" s="31"/>
      <c r="B81" s="31"/>
      <c r="C81" s="31"/>
      <c r="D81" s="31"/>
      <c r="E81" s="31"/>
      <c r="F81" s="57"/>
      <c r="G81" s="57">
        <v>45037</v>
      </c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 ht="15.75" customHeight="1" spans="1:26">
      <c r="A82" s="31"/>
      <c r="B82" s="31"/>
      <c r="C82" s="31"/>
      <c r="D82" s="31"/>
      <c r="E82" s="31"/>
      <c r="F82" s="57"/>
      <c r="G82" s="57">
        <v>45038</v>
      </c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 ht="15.75" customHeight="1" spans="1:26">
      <c r="A83" s="31"/>
      <c r="B83" s="31"/>
      <c r="C83" s="31"/>
      <c r="D83" s="31"/>
      <c r="E83" s="31"/>
      <c r="F83" s="57"/>
      <c r="G83" s="57">
        <v>45039</v>
      </c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 ht="15.75" customHeight="1" spans="1:26">
      <c r="A84" s="31"/>
      <c r="B84" s="31"/>
      <c r="C84" s="31"/>
      <c r="D84" s="31"/>
      <c r="E84" s="31"/>
      <c r="F84" s="57"/>
      <c r="G84" s="57">
        <v>45040</v>
      </c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 ht="15.75" customHeight="1" spans="1:26">
      <c r="A85" s="31"/>
      <c r="B85" s="31"/>
      <c r="C85" s="31"/>
      <c r="D85" s="31"/>
      <c r="E85" s="31"/>
      <c r="F85" s="57"/>
      <c r="G85" s="57">
        <v>45041</v>
      </c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 ht="15.75" customHeight="1" spans="1:26">
      <c r="A86" s="31"/>
      <c r="B86" s="31"/>
      <c r="C86" s="31"/>
      <c r="D86" s="31"/>
      <c r="E86" s="31"/>
      <c r="F86" s="57"/>
      <c r="G86" s="57">
        <v>45042</v>
      </c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 ht="15.75" customHeight="1" spans="1:26">
      <c r="A87" s="31"/>
      <c r="B87" s="31"/>
      <c r="C87" s="31"/>
      <c r="D87" s="31"/>
      <c r="E87" s="31"/>
      <c r="F87" s="57"/>
      <c r="G87" s="57">
        <v>45043</v>
      </c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 ht="15.75" customHeight="1" spans="1:26">
      <c r="A88" s="31"/>
      <c r="B88" s="31"/>
      <c r="C88" s="31"/>
      <c r="D88" s="31"/>
      <c r="E88" s="31"/>
      <c r="F88" s="57"/>
      <c r="G88" s="57">
        <v>45044</v>
      </c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 ht="15.75" customHeight="1" spans="1:26">
      <c r="A89" s="31"/>
      <c r="B89" s="31"/>
      <c r="C89" s="31"/>
      <c r="D89" s="31"/>
      <c r="E89" s="31"/>
      <c r="F89" s="57"/>
      <c r="G89" s="57">
        <v>45045</v>
      </c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 ht="15.75" customHeight="1" spans="1:26">
      <c r="A90" s="31"/>
      <c r="B90" s="31"/>
      <c r="C90" s="31"/>
      <c r="D90" s="31"/>
      <c r="E90" s="31"/>
      <c r="F90" s="57"/>
      <c r="G90" s="57">
        <v>45046</v>
      </c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 ht="15.75" customHeight="1" spans="1:26">
      <c r="A91" s="31"/>
      <c r="B91" s="31"/>
      <c r="C91" s="31"/>
      <c r="D91" s="31"/>
      <c r="E91" s="31"/>
      <c r="F91" s="57"/>
      <c r="G91" s="57">
        <v>45047</v>
      </c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 ht="15.75" customHeight="1" spans="1:26">
      <c r="A92" s="31"/>
      <c r="B92" s="31"/>
      <c r="C92" s="31"/>
      <c r="D92" s="31"/>
      <c r="E92" s="31"/>
      <c r="F92" s="57"/>
      <c r="G92" s="57">
        <v>45048</v>
      </c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 ht="15.75" customHeight="1" spans="1:26">
      <c r="A93" s="31"/>
      <c r="B93" s="31"/>
      <c r="C93" s="31"/>
      <c r="D93" s="31"/>
      <c r="E93" s="31"/>
      <c r="F93" s="57"/>
      <c r="G93" s="57">
        <v>45049</v>
      </c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 ht="15.75" customHeight="1" spans="1:26">
      <c r="A94" s="31"/>
      <c r="B94" s="31"/>
      <c r="C94" s="31"/>
      <c r="D94" s="31"/>
      <c r="E94" s="31"/>
      <c r="F94" s="57"/>
      <c r="G94" s="57">
        <v>45050</v>
      </c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 ht="15.75" customHeight="1" spans="1:26">
      <c r="A95" s="31"/>
      <c r="B95" s="31"/>
      <c r="C95" s="31"/>
      <c r="D95" s="31"/>
      <c r="E95" s="31"/>
      <c r="F95" s="57"/>
      <c r="G95" s="57">
        <v>45051</v>
      </c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 ht="15.75" customHeight="1" spans="1:26">
      <c r="A96" s="31"/>
      <c r="B96" s="31"/>
      <c r="C96" s="31"/>
      <c r="D96" s="31"/>
      <c r="E96" s="31"/>
      <c r="F96" s="57"/>
      <c r="G96" s="57">
        <v>45052</v>
      </c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 ht="15.75" customHeight="1" spans="1:26">
      <c r="A97" s="31"/>
      <c r="B97" s="31"/>
      <c r="C97" s="31"/>
      <c r="D97" s="31"/>
      <c r="E97" s="31"/>
      <c r="F97" s="57"/>
      <c r="G97" s="57">
        <v>45053</v>
      </c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 ht="15.75" customHeight="1" spans="1:26">
      <c r="A98" s="31"/>
      <c r="B98" s="31"/>
      <c r="C98" s="31"/>
      <c r="D98" s="31"/>
      <c r="E98" s="31"/>
      <c r="F98" s="57"/>
      <c r="G98" s="57">
        <v>45054</v>
      </c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 ht="15.75" customHeight="1" spans="1:26">
      <c r="A99" s="31"/>
      <c r="B99" s="31"/>
      <c r="C99" s="31"/>
      <c r="D99" s="31"/>
      <c r="E99" s="31"/>
      <c r="F99" s="57"/>
      <c r="G99" s="57">
        <v>45055</v>
      </c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 ht="15.75" customHeight="1" spans="1:26">
      <c r="A100" s="31"/>
      <c r="B100" s="31"/>
      <c r="C100" s="31"/>
      <c r="D100" s="31"/>
      <c r="E100" s="31"/>
      <c r="F100" s="57"/>
      <c r="G100" s="57">
        <v>45056</v>
      </c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 ht="15.75" customHeight="1" spans="1:26">
      <c r="A101" s="31"/>
      <c r="B101" s="31"/>
      <c r="C101" s="31"/>
      <c r="D101" s="31"/>
      <c r="E101" s="31"/>
      <c r="F101" s="57"/>
      <c r="G101" s="57">
        <v>45057</v>
      </c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 ht="15.75" customHeight="1" spans="1:26">
      <c r="A102" s="31"/>
      <c r="B102" s="31"/>
      <c r="C102" s="31"/>
      <c r="D102" s="31"/>
      <c r="E102" s="31"/>
      <c r="F102" s="57"/>
      <c r="G102" s="57">
        <v>45058</v>
      </c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 ht="15.75" customHeight="1" spans="1:26">
      <c r="A103" s="31"/>
      <c r="B103" s="31"/>
      <c r="C103" s="31"/>
      <c r="D103" s="31"/>
      <c r="E103" s="31"/>
      <c r="F103" s="57"/>
      <c r="G103" s="57">
        <v>45059</v>
      </c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 ht="15.75" customHeight="1" spans="1:26">
      <c r="A104" s="31"/>
      <c r="B104" s="31"/>
      <c r="C104" s="31"/>
      <c r="D104" s="31"/>
      <c r="E104" s="31"/>
      <c r="F104" s="57"/>
      <c r="G104" s="57">
        <v>45060</v>
      </c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 ht="15.75" customHeight="1" spans="1:26">
      <c r="A105" s="31"/>
      <c r="B105" s="31"/>
      <c r="C105" s="31"/>
      <c r="D105" s="31"/>
      <c r="E105" s="31"/>
      <c r="F105" s="57"/>
      <c r="G105" s="57">
        <v>45061</v>
      </c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 ht="15.75" customHeight="1" spans="1:26">
      <c r="A106" s="31"/>
      <c r="B106" s="31"/>
      <c r="C106" s="31"/>
      <c r="D106" s="31"/>
      <c r="E106" s="31"/>
      <c r="F106" s="57"/>
      <c r="G106" s="57">
        <v>45062</v>
      </c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 ht="15.75" customHeight="1" spans="1:26">
      <c r="A107" s="31"/>
      <c r="B107" s="31"/>
      <c r="C107" s="31"/>
      <c r="D107" s="31"/>
      <c r="E107" s="31"/>
      <c r="F107" s="57"/>
      <c r="G107" s="57">
        <v>45063</v>
      </c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 ht="15.75" customHeight="1" spans="1:26">
      <c r="A108" s="31"/>
      <c r="B108" s="31"/>
      <c r="C108" s="31"/>
      <c r="D108" s="31"/>
      <c r="E108" s="31"/>
      <c r="F108" s="57"/>
      <c r="G108" s="57">
        <v>45064</v>
      </c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 ht="15.75" customHeight="1" spans="1:26">
      <c r="A109" s="31"/>
      <c r="B109" s="31"/>
      <c r="C109" s="31"/>
      <c r="D109" s="31"/>
      <c r="E109" s="31"/>
      <c r="F109" s="57"/>
      <c r="G109" s="57">
        <v>45065</v>
      </c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 ht="15.75" customHeight="1" spans="1:26">
      <c r="A110" s="31"/>
      <c r="B110" s="31"/>
      <c r="C110" s="31"/>
      <c r="D110" s="31"/>
      <c r="E110" s="31"/>
      <c r="F110" s="57"/>
      <c r="G110" s="57">
        <v>45066</v>
      </c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 ht="15.75" customHeight="1" spans="1:26">
      <c r="A111" s="31"/>
      <c r="B111" s="31"/>
      <c r="C111" s="31"/>
      <c r="D111" s="31"/>
      <c r="E111" s="31"/>
      <c r="F111" s="57"/>
      <c r="G111" s="57">
        <v>45067</v>
      </c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 ht="15.75" customHeight="1" spans="1:26">
      <c r="A112" s="31"/>
      <c r="B112" s="31"/>
      <c r="C112" s="31"/>
      <c r="D112" s="31"/>
      <c r="E112" s="31"/>
      <c r="F112" s="57"/>
      <c r="G112" s="57">
        <v>45068</v>
      </c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 ht="15.75" customHeight="1" spans="1:26">
      <c r="A113" s="31"/>
      <c r="B113" s="31"/>
      <c r="C113" s="31"/>
      <c r="D113" s="31"/>
      <c r="E113" s="31"/>
      <c r="F113" s="57"/>
      <c r="G113" s="57">
        <v>45069</v>
      </c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 ht="15.75" customHeight="1" spans="1:26">
      <c r="A114" s="31"/>
      <c r="B114" s="31"/>
      <c r="C114" s="31"/>
      <c r="D114" s="31"/>
      <c r="E114" s="31"/>
      <c r="F114" s="57"/>
      <c r="G114" s="57">
        <v>45070</v>
      </c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 ht="15.75" customHeight="1" spans="1:26">
      <c r="A115" s="31"/>
      <c r="B115" s="31"/>
      <c r="C115" s="31"/>
      <c r="D115" s="31"/>
      <c r="E115" s="31"/>
      <c r="F115" s="57"/>
      <c r="G115" s="57">
        <v>45071</v>
      </c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 ht="15.75" customHeight="1" spans="1:26">
      <c r="A116" s="31"/>
      <c r="B116" s="31"/>
      <c r="C116" s="31"/>
      <c r="D116" s="31"/>
      <c r="E116" s="31"/>
      <c r="F116" s="57"/>
      <c r="G116" s="57">
        <v>45072</v>
      </c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 ht="15.75" customHeight="1" spans="1:26">
      <c r="A117" s="31"/>
      <c r="B117" s="31"/>
      <c r="C117" s="31"/>
      <c r="D117" s="31"/>
      <c r="E117" s="31"/>
      <c r="F117" s="57"/>
      <c r="G117" s="57">
        <v>45073</v>
      </c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 ht="15.75" customHeight="1" spans="1:26">
      <c r="A118" s="31"/>
      <c r="B118" s="31"/>
      <c r="C118" s="31"/>
      <c r="D118" s="31"/>
      <c r="E118" s="31"/>
      <c r="F118" s="57"/>
      <c r="G118" s="57">
        <v>45074</v>
      </c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 ht="15.75" customHeight="1" spans="1:26">
      <c r="A119" s="31"/>
      <c r="B119" s="31"/>
      <c r="C119" s="31"/>
      <c r="D119" s="31"/>
      <c r="E119" s="31"/>
      <c r="F119" s="57"/>
      <c r="G119" s="57">
        <v>45075</v>
      </c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 ht="15.75" customHeight="1" spans="1:26">
      <c r="A120" s="31"/>
      <c r="B120" s="31"/>
      <c r="C120" s="31"/>
      <c r="D120" s="31"/>
      <c r="E120" s="31"/>
      <c r="F120" s="57"/>
      <c r="G120" s="57">
        <v>45076</v>
      </c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 ht="15.75" customHeight="1" spans="1:26">
      <c r="A121" s="31"/>
      <c r="B121" s="31"/>
      <c r="C121" s="31"/>
      <c r="D121" s="31"/>
      <c r="E121" s="31"/>
      <c r="F121" s="57"/>
      <c r="G121" s="57">
        <v>45077</v>
      </c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 ht="15.75" customHeight="1" spans="1:26">
      <c r="A122" s="31"/>
      <c r="B122" s="31"/>
      <c r="C122" s="31"/>
      <c r="D122" s="31"/>
      <c r="E122" s="31"/>
      <c r="F122" s="57"/>
      <c r="G122" s="57">
        <v>45078</v>
      </c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 ht="15.75" customHeight="1" spans="1:26">
      <c r="A123" s="31"/>
      <c r="B123" s="31"/>
      <c r="C123" s="31"/>
      <c r="D123" s="31"/>
      <c r="E123" s="31"/>
      <c r="F123" s="57"/>
      <c r="G123" s="57">
        <v>45079</v>
      </c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 ht="15.75" customHeight="1" spans="1:26">
      <c r="A124" s="31"/>
      <c r="B124" s="31"/>
      <c r="C124" s="31"/>
      <c r="D124" s="31"/>
      <c r="E124" s="31"/>
      <c r="F124" s="57"/>
      <c r="G124" s="57">
        <v>45080</v>
      </c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 ht="15.75" customHeight="1" spans="1:26">
      <c r="A125" s="31"/>
      <c r="B125" s="31"/>
      <c r="C125" s="31"/>
      <c r="D125" s="31"/>
      <c r="E125" s="31"/>
      <c r="F125" s="57"/>
      <c r="G125" s="57">
        <v>45081</v>
      </c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 ht="15.75" customHeight="1" spans="1:26">
      <c r="A126" s="31"/>
      <c r="B126" s="31"/>
      <c r="C126" s="31"/>
      <c r="D126" s="31"/>
      <c r="E126" s="31"/>
      <c r="F126" s="57"/>
      <c r="G126" s="57">
        <v>45082</v>
      </c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 ht="15.75" customHeight="1" spans="1:26">
      <c r="A127" s="31"/>
      <c r="B127" s="31"/>
      <c r="C127" s="31"/>
      <c r="D127" s="31"/>
      <c r="E127" s="31"/>
      <c r="F127" s="57"/>
      <c r="G127" s="57">
        <v>45083</v>
      </c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 ht="15.75" customHeight="1" spans="1:26">
      <c r="A128" s="31"/>
      <c r="B128" s="31"/>
      <c r="C128" s="31"/>
      <c r="D128" s="31"/>
      <c r="E128" s="31"/>
      <c r="F128" s="57"/>
      <c r="G128" s="57">
        <v>45084</v>
      </c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 ht="15.75" customHeight="1" spans="1:26">
      <c r="A129" s="31"/>
      <c r="B129" s="31"/>
      <c r="C129" s="31"/>
      <c r="D129" s="31"/>
      <c r="E129" s="31"/>
      <c r="F129" s="57"/>
      <c r="G129" s="57">
        <v>45085</v>
      </c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 ht="15.75" customHeight="1" spans="1:26">
      <c r="A130" s="31"/>
      <c r="B130" s="31"/>
      <c r="C130" s="31"/>
      <c r="D130" s="31"/>
      <c r="E130" s="31"/>
      <c r="F130" s="57"/>
      <c r="G130" s="57">
        <v>45086</v>
      </c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 ht="15.75" customHeight="1" spans="1:26">
      <c r="A131" s="31"/>
      <c r="B131" s="31"/>
      <c r="C131" s="31"/>
      <c r="D131" s="31"/>
      <c r="E131" s="31"/>
      <c r="F131" s="57"/>
      <c r="G131" s="57">
        <v>45087</v>
      </c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 ht="15.75" customHeight="1" spans="1:26">
      <c r="A132" s="31"/>
      <c r="B132" s="31"/>
      <c r="C132" s="31"/>
      <c r="D132" s="31"/>
      <c r="E132" s="31"/>
      <c r="F132" s="57"/>
      <c r="G132" s="57">
        <v>45088</v>
      </c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 ht="15.75" customHeight="1" spans="1:26">
      <c r="A133" s="31"/>
      <c r="B133" s="31"/>
      <c r="C133" s="31"/>
      <c r="D133" s="31"/>
      <c r="E133" s="31"/>
      <c r="F133" s="57"/>
      <c r="G133" s="57">
        <v>45089</v>
      </c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 ht="15.75" customHeight="1" spans="1:26">
      <c r="A134" s="31"/>
      <c r="B134" s="31"/>
      <c r="C134" s="31"/>
      <c r="D134" s="31"/>
      <c r="E134" s="31"/>
      <c r="F134" s="57"/>
      <c r="G134" s="57">
        <v>45090</v>
      </c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 ht="15.75" customHeight="1" spans="1:26">
      <c r="A135" s="31"/>
      <c r="B135" s="31"/>
      <c r="C135" s="31"/>
      <c r="D135" s="31"/>
      <c r="E135" s="31"/>
      <c r="F135" s="57"/>
      <c r="G135" s="57">
        <v>45091</v>
      </c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 ht="15.75" customHeight="1" spans="1:26">
      <c r="A136" s="31"/>
      <c r="B136" s="31"/>
      <c r="C136" s="31"/>
      <c r="D136" s="31"/>
      <c r="E136" s="31"/>
      <c r="F136" s="57"/>
      <c r="G136" s="57">
        <v>45092</v>
      </c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 ht="15.75" customHeight="1" spans="1:26">
      <c r="A137" s="31"/>
      <c r="B137" s="31"/>
      <c r="C137" s="31"/>
      <c r="D137" s="31"/>
      <c r="E137" s="31"/>
      <c r="F137" s="57"/>
      <c r="G137" s="57">
        <v>45093</v>
      </c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 ht="15.75" customHeight="1" spans="1:26">
      <c r="A138" s="31"/>
      <c r="B138" s="31"/>
      <c r="C138" s="31"/>
      <c r="D138" s="31"/>
      <c r="E138" s="31"/>
      <c r="F138" s="57"/>
      <c r="G138" s="57">
        <v>45094</v>
      </c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 ht="15.75" customHeight="1" spans="1:26">
      <c r="A139" s="31"/>
      <c r="B139" s="31"/>
      <c r="C139" s="31"/>
      <c r="D139" s="31"/>
      <c r="E139" s="31"/>
      <c r="F139" s="57"/>
      <c r="G139" s="57">
        <v>45095</v>
      </c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 ht="15.75" customHeight="1" spans="1:26">
      <c r="A140" s="31"/>
      <c r="B140" s="31"/>
      <c r="C140" s="31"/>
      <c r="D140" s="31"/>
      <c r="E140" s="31"/>
      <c r="F140" s="57"/>
      <c r="G140" s="57">
        <v>45096</v>
      </c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 ht="15.75" customHeight="1" spans="1:26">
      <c r="A141" s="31"/>
      <c r="B141" s="31"/>
      <c r="C141" s="31"/>
      <c r="D141" s="31"/>
      <c r="E141" s="31"/>
      <c r="F141" s="57"/>
      <c r="G141" s="57">
        <v>45097</v>
      </c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 ht="15.75" customHeight="1" spans="1:26">
      <c r="A142" s="31"/>
      <c r="B142" s="31"/>
      <c r="C142" s="31"/>
      <c r="D142" s="31"/>
      <c r="E142" s="31"/>
      <c r="F142" s="57"/>
      <c r="G142" s="57">
        <v>45098</v>
      </c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 ht="15.75" customHeight="1" spans="1:26">
      <c r="A143" s="31"/>
      <c r="B143" s="31"/>
      <c r="C143" s="31"/>
      <c r="D143" s="31"/>
      <c r="E143" s="31"/>
      <c r="F143" s="57"/>
      <c r="G143" s="57">
        <v>45099</v>
      </c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 ht="15.75" customHeight="1" spans="1:26">
      <c r="A144" s="31"/>
      <c r="B144" s="31"/>
      <c r="C144" s="31"/>
      <c r="D144" s="31"/>
      <c r="E144" s="31"/>
      <c r="F144" s="57"/>
      <c r="G144" s="57">
        <v>45100</v>
      </c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 ht="15.75" customHeight="1" spans="1:26">
      <c r="A145" s="31"/>
      <c r="B145" s="31"/>
      <c r="C145" s="31"/>
      <c r="D145" s="31"/>
      <c r="E145" s="31"/>
      <c r="F145" s="57"/>
      <c r="G145" s="57">
        <v>45101</v>
      </c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 ht="15.75" customHeight="1" spans="1:26">
      <c r="A146" s="31"/>
      <c r="B146" s="31"/>
      <c r="C146" s="31"/>
      <c r="D146" s="31"/>
      <c r="E146" s="31"/>
      <c r="F146" s="57"/>
      <c r="G146" s="57">
        <v>45102</v>
      </c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 ht="15.75" customHeight="1" spans="1:26">
      <c r="A147" s="31"/>
      <c r="B147" s="31"/>
      <c r="C147" s="31"/>
      <c r="D147" s="31"/>
      <c r="E147" s="31"/>
      <c r="F147" s="57"/>
      <c r="G147" s="57">
        <v>45103</v>
      </c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 ht="15.75" customHeight="1" spans="1:26">
      <c r="A148" s="31"/>
      <c r="B148" s="31"/>
      <c r="C148" s="31"/>
      <c r="D148" s="31"/>
      <c r="E148" s="31"/>
      <c r="F148" s="57"/>
      <c r="G148" s="57">
        <v>45104</v>
      </c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 ht="15.75" customHeight="1" spans="1:26">
      <c r="A149" s="31"/>
      <c r="B149" s="31"/>
      <c r="C149" s="31"/>
      <c r="D149" s="31"/>
      <c r="E149" s="31"/>
      <c r="F149" s="57"/>
      <c r="G149" s="57">
        <v>45105</v>
      </c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 ht="15.75" customHeight="1" spans="1:26">
      <c r="A150" s="31"/>
      <c r="B150" s="31"/>
      <c r="C150" s="31"/>
      <c r="D150" s="31"/>
      <c r="E150" s="31"/>
      <c r="F150" s="57"/>
      <c r="G150" s="57">
        <v>45106</v>
      </c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 ht="15.75" customHeight="1" spans="1:26">
      <c r="A151" s="31"/>
      <c r="B151" s="31"/>
      <c r="C151" s="31"/>
      <c r="D151" s="31"/>
      <c r="E151" s="31"/>
      <c r="F151" s="57"/>
      <c r="G151" s="57">
        <v>45107</v>
      </c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 ht="15.75" customHeight="1" spans="1:26">
      <c r="A152" s="31"/>
      <c r="B152" s="31"/>
      <c r="C152" s="31"/>
      <c r="D152" s="31"/>
      <c r="E152" s="31"/>
      <c r="F152" s="57"/>
      <c r="G152" s="57">
        <v>45108</v>
      </c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 ht="15.75" customHeight="1" spans="1:26">
      <c r="A153" s="31"/>
      <c r="B153" s="31"/>
      <c r="C153" s="31"/>
      <c r="D153" s="31"/>
      <c r="E153" s="31"/>
      <c r="F153" s="57"/>
      <c r="G153" s="57">
        <v>45109</v>
      </c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 ht="15.75" customHeight="1" spans="1:26">
      <c r="A154" s="31"/>
      <c r="B154" s="31"/>
      <c r="C154" s="31"/>
      <c r="D154" s="31"/>
      <c r="E154" s="31"/>
      <c r="F154" s="57"/>
      <c r="G154" s="57">
        <v>45110</v>
      </c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 ht="15.75" customHeight="1" spans="1:26">
      <c r="A155" s="31"/>
      <c r="B155" s="31"/>
      <c r="C155" s="31"/>
      <c r="D155" s="31"/>
      <c r="E155" s="31"/>
      <c r="F155" s="57"/>
      <c r="G155" s="57">
        <v>45111</v>
      </c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 ht="15.75" customHeight="1" spans="1:26">
      <c r="A156" s="31"/>
      <c r="B156" s="31"/>
      <c r="C156" s="31"/>
      <c r="D156" s="31"/>
      <c r="E156" s="31"/>
      <c r="F156" s="57"/>
      <c r="G156" s="57">
        <v>45112</v>
      </c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 ht="15.75" customHeight="1" spans="1:26">
      <c r="A157" s="31"/>
      <c r="B157" s="31"/>
      <c r="C157" s="31"/>
      <c r="D157" s="31"/>
      <c r="E157" s="31"/>
      <c r="F157" s="57"/>
      <c r="G157" s="57">
        <v>45113</v>
      </c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 ht="15.75" customHeight="1" spans="1:26">
      <c r="A158" s="31"/>
      <c r="B158" s="31"/>
      <c r="C158" s="31"/>
      <c r="D158" s="31"/>
      <c r="E158" s="31"/>
      <c r="F158" s="57"/>
      <c r="G158" s="57">
        <v>45114</v>
      </c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 ht="15.75" customHeight="1" spans="1:26">
      <c r="A159" s="31"/>
      <c r="B159" s="31"/>
      <c r="C159" s="31"/>
      <c r="D159" s="31"/>
      <c r="E159" s="31"/>
      <c r="F159" s="57"/>
      <c r="G159" s="57">
        <v>45115</v>
      </c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 ht="15.75" customHeight="1" spans="1:26">
      <c r="A160" s="31"/>
      <c r="B160" s="31"/>
      <c r="C160" s="31"/>
      <c r="D160" s="31"/>
      <c r="E160" s="31"/>
      <c r="F160" s="57"/>
      <c r="G160" s="57">
        <v>45116</v>
      </c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 ht="15.75" customHeight="1" spans="1:26">
      <c r="A161" s="31"/>
      <c r="B161" s="31"/>
      <c r="C161" s="31"/>
      <c r="D161" s="31"/>
      <c r="E161" s="31"/>
      <c r="F161" s="57"/>
      <c r="G161" s="57">
        <v>45117</v>
      </c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 ht="15.75" customHeight="1" spans="1:26">
      <c r="A162" s="31"/>
      <c r="B162" s="31"/>
      <c r="C162" s="31"/>
      <c r="D162" s="31"/>
      <c r="E162" s="31"/>
      <c r="F162" s="57"/>
      <c r="G162" s="57">
        <v>45118</v>
      </c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 ht="15.75" customHeight="1" spans="1:26">
      <c r="A163" s="31"/>
      <c r="B163" s="31"/>
      <c r="C163" s="31"/>
      <c r="D163" s="31"/>
      <c r="E163" s="31"/>
      <c r="F163" s="57"/>
      <c r="G163" s="57">
        <v>45119</v>
      </c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 ht="15.75" customHeight="1" spans="1:26">
      <c r="A164" s="31"/>
      <c r="B164" s="31"/>
      <c r="C164" s="31"/>
      <c r="D164" s="31"/>
      <c r="E164" s="31"/>
      <c r="F164" s="57"/>
      <c r="G164" s="57">
        <v>45120</v>
      </c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 ht="15.75" customHeight="1" spans="1:26">
      <c r="A165" s="31"/>
      <c r="B165" s="31"/>
      <c r="C165" s="31"/>
      <c r="D165" s="31"/>
      <c r="E165" s="31"/>
      <c r="F165" s="57"/>
      <c r="G165" s="57">
        <v>45121</v>
      </c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 ht="15.75" customHeight="1" spans="1:26">
      <c r="A166" s="31"/>
      <c r="B166" s="31"/>
      <c r="C166" s="31"/>
      <c r="D166" s="31"/>
      <c r="E166" s="31"/>
      <c r="F166" s="57"/>
      <c r="G166" s="57">
        <v>45122</v>
      </c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 ht="15.75" customHeight="1" spans="1:26">
      <c r="A167" s="31"/>
      <c r="B167" s="31"/>
      <c r="C167" s="31"/>
      <c r="D167" s="31"/>
      <c r="E167" s="31"/>
      <c r="F167" s="57"/>
      <c r="G167" s="57">
        <v>45123</v>
      </c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 ht="15.75" customHeight="1" spans="1:26">
      <c r="A168" s="31"/>
      <c r="B168" s="31"/>
      <c r="C168" s="31"/>
      <c r="D168" s="31"/>
      <c r="E168" s="31"/>
      <c r="F168" s="57"/>
      <c r="G168" s="57">
        <v>45124</v>
      </c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 ht="15.75" customHeight="1" spans="1:26">
      <c r="A169" s="31"/>
      <c r="B169" s="31"/>
      <c r="C169" s="31"/>
      <c r="D169" s="31"/>
      <c r="E169" s="31"/>
      <c r="F169" s="57"/>
      <c r="G169" s="57">
        <v>45125</v>
      </c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 ht="15.75" customHeight="1" spans="1:26">
      <c r="A170" s="31"/>
      <c r="B170" s="31"/>
      <c r="C170" s="31"/>
      <c r="D170" s="31"/>
      <c r="E170" s="31"/>
      <c r="F170" s="57"/>
      <c r="G170" s="57">
        <v>45126</v>
      </c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 ht="15.75" customHeight="1" spans="1:26">
      <c r="A171" s="31"/>
      <c r="B171" s="31"/>
      <c r="C171" s="31"/>
      <c r="D171" s="31"/>
      <c r="E171" s="31"/>
      <c r="F171" s="57"/>
      <c r="G171" s="57">
        <v>45127</v>
      </c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 ht="15.75" customHeight="1" spans="1:26">
      <c r="A172" s="31"/>
      <c r="B172" s="31"/>
      <c r="C172" s="31"/>
      <c r="D172" s="31"/>
      <c r="E172" s="31"/>
      <c r="F172" s="57"/>
      <c r="G172" s="57">
        <v>45128</v>
      </c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 ht="15.75" customHeight="1" spans="1:26">
      <c r="A173" s="31"/>
      <c r="B173" s="31"/>
      <c r="C173" s="31"/>
      <c r="D173" s="31"/>
      <c r="E173" s="31"/>
      <c r="F173" s="57"/>
      <c r="G173" s="57">
        <v>45129</v>
      </c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 ht="15.75" customHeight="1" spans="1:26">
      <c r="A174" s="31"/>
      <c r="B174" s="31"/>
      <c r="C174" s="31"/>
      <c r="D174" s="31"/>
      <c r="E174" s="31"/>
      <c r="F174" s="57"/>
      <c r="G174" s="57">
        <v>45130</v>
      </c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 ht="15.75" customHeight="1" spans="1:26">
      <c r="A175" s="31"/>
      <c r="B175" s="31"/>
      <c r="C175" s="31"/>
      <c r="D175" s="31"/>
      <c r="E175" s="31"/>
      <c r="F175" s="57"/>
      <c r="G175" s="57">
        <v>45131</v>
      </c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 ht="15.75" customHeight="1" spans="1:26">
      <c r="A176" s="31"/>
      <c r="B176" s="31"/>
      <c r="C176" s="31"/>
      <c r="D176" s="31"/>
      <c r="E176" s="31"/>
      <c r="F176" s="57"/>
      <c r="G176" s="57">
        <v>45132</v>
      </c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 ht="15.75" customHeight="1" spans="1:26">
      <c r="A177" s="31"/>
      <c r="B177" s="31"/>
      <c r="C177" s="31"/>
      <c r="D177" s="31"/>
      <c r="E177" s="31"/>
      <c r="F177" s="57"/>
      <c r="G177" s="57">
        <v>45133</v>
      </c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 ht="15.75" customHeight="1" spans="1:26">
      <c r="A178" s="31"/>
      <c r="B178" s="31"/>
      <c r="C178" s="31"/>
      <c r="D178" s="31"/>
      <c r="E178" s="31"/>
      <c r="F178" s="57"/>
      <c r="G178" s="57">
        <v>45134</v>
      </c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 ht="15.75" customHeight="1" spans="1:26">
      <c r="A179" s="31"/>
      <c r="B179" s="31"/>
      <c r="C179" s="31"/>
      <c r="D179" s="31"/>
      <c r="E179" s="31"/>
      <c r="F179" s="57"/>
      <c r="G179" s="57">
        <v>45135</v>
      </c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 ht="15.75" customHeight="1" spans="1:26">
      <c r="A180" s="31"/>
      <c r="B180" s="31"/>
      <c r="C180" s="31"/>
      <c r="D180" s="31"/>
      <c r="E180" s="31"/>
      <c r="F180" s="57"/>
      <c r="G180" s="57">
        <v>45136</v>
      </c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 ht="15.75" customHeight="1" spans="1:26">
      <c r="A181" s="31"/>
      <c r="B181" s="31"/>
      <c r="C181" s="31"/>
      <c r="D181" s="31"/>
      <c r="E181" s="31"/>
      <c r="F181" s="57"/>
      <c r="G181" s="57">
        <v>45137</v>
      </c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 ht="15.75" customHeight="1" spans="1:26">
      <c r="A182" s="31"/>
      <c r="B182" s="31"/>
      <c r="C182" s="31"/>
      <c r="D182" s="31"/>
      <c r="E182" s="31"/>
      <c r="F182" s="57"/>
      <c r="G182" s="57">
        <v>45138</v>
      </c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 ht="15.75" customHeight="1" spans="1:26">
      <c r="A183" s="31"/>
      <c r="B183" s="31"/>
      <c r="C183" s="31"/>
      <c r="D183" s="31"/>
      <c r="E183" s="31"/>
      <c r="F183" s="57"/>
      <c r="G183" s="57">
        <v>45139</v>
      </c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 ht="15.75" customHeight="1" spans="1:26">
      <c r="A184" s="31"/>
      <c r="B184" s="31"/>
      <c r="C184" s="31"/>
      <c r="D184" s="31"/>
      <c r="E184" s="31"/>
      <c r="F184" s="57"/>
      <c r="G184" s="57">
        <v>45140</v>
      </c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 ht="15.75" customHeight="1" spans="1:26">
      <c r="A185" s="31"/>
      <c r="B185" s="31"/>
      <c r="C185" s="31"/>
      <c r="D185" s="31"/>
      <c r="E185" s="31"/>
      <c r="F185" s="57"/>
      <c r="G185" s="57">
        <v>45141</v>
      </c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 ht="15.75" customHeight="1" spans="1:26">
      <c r="A186" s="31"/>
      <c r="B186" s="31"/>
      <c r="C186" s="31"/>
      <c r="D186" s="31"/>
      <c r="E186" s="31"/>
      <c r="F186" s="57"/>
      <c r="G186" s="57">
        <v>45142</v>
      </c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 ht="15.75" customHeight="1" spans="1:26">
      <c r="A187" s="31"/>
      <c r="B187" s="31"/>
      <c r="C187" s="31"/>
      <c r="D187" s="31"/>
      <c r="E187" s="31"/>
      <c r="F187" s="57"/>
      <c r="G187" s="57">
        <v>45143</v>
      </c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 ht="15.75" customHeight="1" spans="1:26">
      <c r="A188" s="31"/>
      <c r="B188" s="31"/>
      <c r="C188" s="31"/>
      <c r="D188" s="31"/>
      <c r="E188" s="31"/>
      <c r="F188" s="57"/>
      <c r="G188" s="57">
        <v>45144</v>
      </c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 ht="15.75" customHeight="1" spans="1:26">
      <c r="A189" s="31"/>
      <c r="B189" s="31"/>
      <c r="C189" s="31"/>
      <c r="D189" s="31"/>
      <c r="E189" s="31"/>
      <c r="F189" s="57"/>
      <c r="G189" s="57">
        <v>45145</v>
      </c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 ht="15.75" customHeight="1" spans="1:26">
      <c r="A190" s="31"/>
      <c r="B190" s="31"/>
      <c r="C190" s="31"/>
      <c r="D190" s="31"/>
      <c r="E190" s="31"/>
      <c r="F190" s="57"/>
      <c r="G190" s="57">
        <v>45146</v>
      </c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 ht="15.75" customHeight="1" spans="1:26">
      <c r="A191" s="31"/>
      <c r="B191" s="31"/>
      <c r="C191" s="31"/>
      <c r="D191" s="31"/>
      <c r="E191" s="31"/>
      <c r="F191" s="57"/>
      <c r="G191" s="57">
        <v>45147</v>
      </c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 ht="15.75" customHeight="1" spans="1:26">
      <c r="A192" s="31"/>
      <c r="B192" s="31"/>
      <c r="C192" s="31"/>
      <c r="D192" s="31"/>
      <c r="E192" s="31"/>
      <c r="F192" s="57"/>
      <c r="G192" s="57">
        <v>45148</v>
      </c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 ht="15.75" customHeight="1" spans="1:26">
      <c r="A193" s="31"/>
      <c r="B193" s="31"/>
      <c r="C193" s="31"/>
      <c r="D193" s="31"/>
      <c r="E193" s="31"/>
      <c r="F193" s="57"/>
      <c r="G193" s="57">
        <v>45149</v>
      </c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 ht="15.75" customHeight="1" spans="1:26">
      <c r="A194" s="31"/>
      <c r="B194" s="31"/>
      <c r="C194" s="31"/>
      <c r="D194" s="31"/>
      <c r="E194" s="31"/>
      <c r="F194" s="57"/>
      <c r="G194" s="57">
        <v>45150</v>
      </c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 ht="15.75" customHeight="1" spans="1:26">
      <c r="A195" s="31"/>
      <c r="B195" s="31"/>
      <c r="C195" s="31"/>
      <c r="D195" s="31"/>
      <c r="E195" s="31"/>
      <c r="F195" s="57"/>
      <c r="G195" s="57">
        <v>45151</v>
      </c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 ht="15.75" customHeight="1" spans="1:26">
      <c r="A196" s="31"/>
      <c r="B196" s="31"/>
      <c r="C196" s="31"/>
      <c r="D196" s="31"/>
      <c r="E196" s="31"/>
      <c r="F196" s="57"/>
      <c r="G196" s="57">
        <v>45152</v>
      </c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 ht="15.75" customHeight="1" spans="1:26">
      <c r="A197" s="31"/>
      <c r="B197" s="31"/>
      <c r="C197" s="31"/>
      <c r="D197" s="31"/>
      <c r="E197" s="31"/>
      <c r="F197" s="57"/>
      <c r="G197" s="57">
        <v>45153</v>
      </c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 ht="15.75" customHeight="1" spans="1:26">
      <c r="A198" s="31"/>
      <c r="B198" s="31"/>
      <c r="C198" s="31"/>
      <c r="D198" s="31"/>
      <c r="E198" s="31"/>
      <c r="F198" s="57"/>
      <c r="G198" s="57">
        <v>45154</v>
      </c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 ht="15.75" customHeight="1" spans="1:26">
      <c r="A199" s="31"/>
      <c r="B199" s="31"/>
      <c r="C199" s="31"/>
      <c r="D199" s="31"/>
      <c r="E199" s="31"/>
      <c r="F199" s="57"/>
      <c r="G199" s="57">
        <v>45155</v>
      </c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 ht="15.75" customHeight="1" spans="1:26">
      <c r="A200" s="31"/>
      <c r="B200" s="31"/>
      <c r="C200" s="31"/>
      <c r="D200" s="31"/>
      <c r="E200" s="31"/>
      <c r="F200" s="57"/>
      <c r="G200" s="57">
        <v>45156</v>
      </c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 ht="15.75" customHeight="1" spans="1:26">
      <c r="A201" s="31"/>
      <c r="B201" s="31"/>
      <c r="C201" s="31"/>
      <c r="D201" s="31"/>
      <c r="E201" s="31"/>
      <c r="F201" s="57"/>
      <c r="G201" s="57">
        <v>45157</v>
      </c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 ht="15.75" customHeight="1" spans="1:26">
      <c r="A202" s="31"/>
      <c r="B202" s="31"/>
      <c r="C202" s="31"/>
      <c r="D202" s="31"/>
      <c r="E202" s="31"/>
      <c r="F202" s="57"/>
      <c r="G202" s="57">
        <v>45158</v>
      </c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 ht="15.75" customHeight="1" spans="1:26">
      <c r="A203" s="31"/>
      <c r="B203" s="31"/>
      <c r="C203" s="31"/>
      <c r="D203" s="31"/>
      <c r="E203" s="31"/>
      <c r="F203" s="57"/>
      <c r="G203" s="57">
        <v>45159</v>
      </c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 ht="15.75" customHeight="1" spans="1:26">
      <c r="A204" s="31"/>
      <c r="B204" s="31"/>
      <c r="C204" s="31"/>
      <c r="D204" s="31"/>
      <c r="E204" s="31"/>
      <c r="F204" s="57"/>
      <c r="G204" s="57">
        <v>45160</v>
      </c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 ht="15.75" customHeight="1" spans="1:26">
      <c r="A205" s="31"/>
      <c r="B205" s="31"/>
      <c r="C205" s="31"/>
      <c r="D205" s="31"/>
      <c r="E205" s="31"/>
      <c r="F205" s="57"/>
      <c r="G205" s="57">
        <v>45161</v>
      </c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 ht="15.75" customHeight="1" spans="1:26">
      <c r="A206" s="31"/>
      <c r="B206" s="31"/>
      <c r="C206" s="31"/>
      <c r="D206" s="31"/>
      <c r="E206" s="31"/>
      <c r="F206" s="57"/>
      <c r="G206" s="57">
        <v>45162</v>
      </c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 ht="15.75" customHeight="1" spans="1:26">
      <c r="A207" s="31"/>
      <c r="B207" s="31"/>
      <c r="C207" s="31"/>
      <c r="D207" s="31"/>
      <c r="E207" s="31"/>
      <c r="F207" s="57"/>
      <c r="G207" s="57">
        <v>45163</v>
      </c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 ht="15.75" customHeight="1" spans="1:26">
      <c r="A208" s="31"/>
      <c r="B208" s="31"/>
      <c r="C208" s="31"/>
      <c r="D208" s="31"/>
      <c r="E208" s="31"/>
      <c r="F208" s="57"/>
      <c r="G208" s="57">
        <v>45164</v>
      </c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 ht="15.75" customHeight="1" spans="1:26">
      <c r="A209" s="31"/>
      <c r="B209" s="31"/>
      <c r="C209" s="31"/>
      <c r="D209" s="31"/>
      <c r="E209" s="31"/>
      <c r="F209" s="57"/>
      <c r="G209" s="57">
        <v>45165</v>
      </c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 ht="15.75" customHeight="1" spans="1:26">
      <c r="A210" s="31"/>
      <c r="B210" s="31"/>
      <c r="C210" s="31"/>
      <c r="D210" s="31"/>
      <c r="E210" s="31"/>
      <c r="F210" s="57"/>
      <c r="G210" s="57">
        <v>45166</v>
      </c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 ht="15.75" customHeight="1" spans="1:26">
      <c r="A211" s="31"/>
      <c r="B211" s="31"/>
      <c r="C211" s="31"/>
      <c r="D211" s="31"/>
      <c r="E211" s="31"/>
      <c r="F211" s="57"/>
      <c r="G211" s="57">
        <v>45167</v>
      </c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 ht="15.75" customHeight="1" spans="1:26">
      <c r="A212" s="31"/>
      <c r="B212" s="31"/>
      <c r="C212" s="31"/>
      <c r="D212" s="31"/>
      <c r="E212" s="31"/>
      <c r="F212" s="57"/>
      <c r="G212" s="57">
        <v>45168</v>
      </c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 ht="15.75" customHeight="1" spans="1:26">
      <c r="A213" s="31"/>
      <c r="B213" s="31"/>
      <c r="C213" s="31"/>
      <c r="D213" s="31"/>
      <c r="E213" s="31"/>
      <c r="F213" s="57"/>
      <c r="G213" s="57">
        <v>45169</v>
      </c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 ht="15.75" customHeight="1" spans="1:26">
      <c r="A214" s="31"/>
      <c r="B214" s="31"/>
      <c r="C214" s="31"/>
      <c r="D214" s="31"/>
      <c r="E214" s="31"/>
      <c r="F214" s="57"/>
      <c r="G214" s="57">
        <v>45170</v>
      </c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 ht="15.75" customHeight="1" spans="1:26">
      <c r="A215" s="31"/>
      <c r="B215" s="31"/>
      <c r="C215" s="31"/>
      <c r="D215" s="31"/>
      <c r="E215" s="31"/>
      <c r="F215" s="57"/>
      <c r="G215" s="57">
        <v>45171</v>
      </c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 ht="15.75" customHeight="1" spans="1:26">
      <c r="A216" s="31"/>
      <c r="B216" s="31"/>
      <c r="C216" s="31"/>
      <c r="D216" s="31"/>
      <c r="E216" s="31"/>
      <c r="F216" s="57"/>
      <c r="G216" s="57">
        <v>45172</v>
      </c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 ht="15.75" customHeight="1" spans="1:26">
      <c r="A217" s="31"/>
      <c r="B217" s="31"/>
      <c r="C217" s="31"/>
      <c r="D217" s="31"/>
      <c r="E217" s="31"/>
      <c r="F217" s="57"/>
      <c r="G217" s="57">
        <v>45173</v>
      </c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 ht="15.75" customHeight="1" spans="1:26">
      <c r="A218" s="31"/>
      <c r="B218" s="31"/>
      <c r="C218" s="31"/>
      <c r="D218" s="31"/>
      <c r="E218" s="31"/>
      <c r="F218" s="57"/>
      <c r="G218" s="57">
        <v>45174</v>
      </c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 ht="15.75" customHeight="1" spans="1:26">
      <c r="A219" s="31"/>
      <c r="B219" s="31"/>
      <c r="C219" s="31"/>
      <c r="D219" s="31"/>
      <c r="E219" s="31"/>
      <c r="F219" s="57"/>
      <c r="G219" s="57">
        <v>45175</v>
      </c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 ht="15.75" customHeight="1" spans="1:26">
      <c r="A220" s="31"/>
      <c r="B220" s="31"/>
      <c r="C220" s="31"/>
      <c r="D220" s="31"/>
      <c r="E220" s="31"/>
      <c r="F220" s="57"/>
      <c r="G220" s="57">
        <v>45176</v>
      </c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 ht="15.75" customHeight="1" spans="1:26">
      <c r="A221" s="31"/>
      <c r="B221" s="31"/>
      <c r="C221" s="31"/>
      <c r="D221" s="31"/>
      <c r="E221" s="31"/>
      <c r="F221" s="57"/>
      <c r="G221" s="57">
        <v>45177</v>
      </c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 ht="15.75" customHeight="1" spans="1:26">
      <c r="A222" s="31"/>
      <c r="B222" s="31"/>
      <c r="C222" s="31"/>
      <c r="D222" s="31"/>
      <c r="E222" s="31"/>
      <c r="F222" s="57"/>
      <c r="G222" s="57">
        <v>45178</v>
      </c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 ht="15.75" customHeight="1" spans="1:26">
      <c r="A223" s="31"/>
      <c r="B223" s="31"/>
      <c r="C223" s="31"/>
      <c r="D223" s="31"/>
      <c r="E223" s="31"/>
      <c r="F223" s="57"/>
      <c r="G223" s="57">
        <v>45179</v>
      </c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 ht="15.75" customHeight="1" spans="1:26">
      <c r="A224" s="31"/>
      <c r="B224" s="31"/>
      <c r="C224" s="31"/>
      <c r="D224" s="31"/>
      <c r="E224" s="31"/>
      <c r="F224" s="57"/>
      <c r="G224" s="57">
        <v>45180</v>
      </c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 ht="15.75" customHeight="1" spans="1:26">
      <c r="A225" s="31"/>
      <c r="B225" s="31"/>
      <c r="C225" s="31"/>
      <c r="D225" s="31"/>
      <c r="E225" s="31"/>
      <c r="F225" s="57"/>
      <c r="G225" s="57">
        <v>45181</v>
      </c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 ht="15.75" customHeight="1" spans="1:26">
      <c r="A226" s="31"/>
      <c r="B226" s="31"/>
      <c r="C226" s="31"/>
      <c r="D226" s="31"/>
      <c r="E226" s="31"/>
      <c r="F226" s="57"/>
      <c r="G226" s="57">
        <v>45182</v>
      </c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 ht="15.75" customHeight="1" spans="1:26">
      <c r="A227" s="31"/>
      <c r="B227" s="31"/>
      <c r="C227" s="31"/>
      <c r="D227" s="31"/>
      <c r="E227" s="31"/>
      <c r="F227" s="57"/>
      <c r="G227" s="57">
        <v>45183</v>
      </c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 ht="15.75" customHeight="1" spans="1:26">
      <c r="A228" s="31"/>
      <c r="B228" s="31"/>
      <c r="C228" s="31"/>
      <c r="D228" s="31"/>
      <c r="E228" s="31"/>
      <c r="F228" s="57"/>
      <c r="G228" s="57">
        <v>45184</v>
      </c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 ht="15.75" customHeight="1" spans="1:26">
      <c r="A229" s="31"/>
      <c r="B229" s="31"/>
      <c r="C229" s="31"/>
      <c r="D229" s="31"/>
      <c r="E229" s="31"/>
      <c r="F229" s="57"/>
      <c r="G229" s="57">
        <v>45185</v>
      </c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 ht="15.75" customHeight="1" spans="1:26">
      <c r="A230" s="31"/>
      <c r="B230" s="31"/>
      <c r="C230" s="31"/>
      <c r="D230" s="31"/>
      <c r="E230" s="31"/>
      <c r="F230" s="57"/>
      <c r="G230" s="57">
        <v>45186</v>
      </c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 ht="15.75" customHeight="1" spans="1:26">
      <c r="A231" s="31"/>
      <c r="B231" s="31"/>
      <c r="C231" s="31"/>
      <c r="D231" s="31"/>
      <c r="E231" s="31"/>
      <c r="F231" s="57"/>
      <c r="G231" s="57">
        <v>45187</v>
      </c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 ht="15.75" customHeight="1" spans="1:26">
      <c r="A232" s="31"/>
      <c r="B232" s="31"/>
      <c r="C232" s="31"/>
      <c r="D232" s="31"/>
      <c r="E232" s="31"/>
      <c r="F232" s="57"/>
      <c r="G232" s="57">
        <v>45188</v>
      </c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 ht="15.75" customHeight="1" spans="1:26">
      <c r="A233" s="31"/>
      <c r="B233" s="31"/>
      <c r="C233" s="31"/>
      <c r="D233" s="31"/>
      <c r="E233" s="31"/>
      <c r="F233" s="57"/>
      <c r="G233" s="57">
        <v>45189</v>
      </c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 ht="15.75" customHeight="1" spans="1:26">
      <c r="A234" s="31"/>
      <c r="B234" s="31"/>
      <c r="C234" s="31"/>
      <c r="D234" s="31"/>
      <c r="E234" s="31"/>
      <c r="F234" s="57"/>
      <c r="G234" s="57">
        <v>45190</v>
      </c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 ht="15.75" customHeight="1" spans="1:26">
      <c r="A235" s="31"/>
      <c r="B235" s="31"/>
      <c r="C235" s="31"/>
      <c r="D235" s="31"/>
      <c r="E235" s="31"/>
      <c r="F235" s="57"/>
      <c r="G235" s="57">
        <v>45191</v>
      </c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 ht="15.75" customHeight="1" spans="1:26">
      <c r="A236" s="31"/>
      <c r="B236" s="31"/>
      <c r="C236" s="31"/>
      <c r="D236" s="31"/>
      <c r="E236" s="31"/>
      <c r="F236" s="57"/>
      <c r="G236" s="57">
        <v>45192</v>
      </c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 ht="15.75" customHeight="1" spans="1:26">
      <c r="A237" s="31"/>
      <c r="B237" s="31"/>
      <c r="C237" s="31"/>
      <c r="D237" s="31"/>
      <c r="E237" s="31"/>
      <c r="F237" s="57"/>
      <c r="G237" s="57">
        <v>45193</v>
      </c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 ht="15.75" customHeight="1" spans="1:26">
      <c r="A238" s="31"/>
      <c r="B238" s="31"/>
      <c r="C238" s="31"/>
      <c r="D238" s="31"/>
      <c r="E238" s="31"/>
      <c r="F238" s="57"/>
      <c r="G238" s="57">
        <v>45194</v>
      </c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 ht="15.75" customHeight="1" spans="1:26">
      <c r="A239" s="31"/>
      <c r="B239" s="31"/>
      <c r="C239" s="31"/>
      <c r="D239" s="31"/>
      <c r="E239" s="31"/>
      <c r="F239" s="57"/>
      <c r="G239" s="57">
        <v>45195</v>
      </c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 ht="15.75" customHeight="1" spans="1:26">
      <c r="A240" s="31"/>
      <c r="B240" s="31"/>
      <c r="C240" s="31"/>
      <c r="D240" s="31"/>
      <c r="E240" s="31"/>
      <c r="F240" s="57"/>
      <c r="G240" s="57">
        <v>45196</v>
      </c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 ht="15.75" customHeight="1" spans="1:26">
      <c r="A241" s="31"/>
      <c r="B241" s="31"/>
      <c r="C241" s="31"/>
      <c r="D241" s="31"/>
      <c r="E241" s="31"/>
      <c r="F241" s="57"/>
      <c r="G241" s="57">
        <v>45197</v>
      </c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 ht="15.75" customHeight="1" spans="1:26">
      <c r="A242" s="31"/>
      <c r="B242" s="31"/>
      <c r="C242" s="31"/>
      <c r="D242" s="31"/>
      <c r="E242" s="31"/>
      <c r="F242" s="57"/>
      <c r="G242" s="57">
        <v>45198</v>
      </c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 ht="15.75" customHeight="1" spans="1:26">
      <c r="A243" s="31"/>
      <c r="B243" s="31"/>
      <c r="C243" s="31"/>
      <c r="D243" s="31"/>
      <c r="E243" s="31"/>
      <c r="F243" s="57"/>
      <c r="G243" s="57">
        <v>45199</v>
      </c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 ht="15.75" customHeight="1" spans="1:26">
      <c r="A244" s="31"/>
      <c r="B244" s="31"/>
      <c r="C244" s="31"/>
      <c r="D244" s="31"/>
      <c r="E244" s="31"/>
      <c r="F244" s="57"/>
      <c r="G244" s="57">
        <v>45200</v>
      </c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 ht="15.75" customHeight="1" spans="1:26">
      <c r="A245" s="31"/>
      <c r="B245" s="31"/>
      <c r="C245" s="31"/>
      <c r="D245" s="31"/>
      <c r="E245" s="31"/>
      <c r="F245" s="57"/>
      <c r="G245" s="57">
        <v>45201</v>
      </c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 ht="15.75" customHeight="1" spans="1:26">
      <c r="A246" s="31"/>
      <c r="B246" s="31"/>
      <c r="C246" s="31"/>
      <c r="D246" s="31"/>
      <c r="E246" s="31"/>
      <c r="F246" s="57"/>
      <c r="G246" s="57">
        <v>45202</v>
      </c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 ht="15.75" customHeight="1" spans="1:26">
      <c r="A247" s="31"/>
      <c r="B247" s="31"/>
      <c r="C247" s="31"/>
      <c r="D247" s="31"/>
      <c r="E247" s="31"/>
      <c r="F247" s="57"/>
      <c r="G247" s="57">
        <v>45203</v>
      </c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 ht="15.75" customHeight="1" spans="1:26">
      <c r="A248" s="31"/>
      <c r="B248" s="31"/>
      <c r="C248" s="31"/>
      <c r="D248" s="31"/>
      <c r="E248" s="31"/>
      <c r="F248" s="57"/>
      <c r="G248" s="57">
        <v>45204</v>
      </c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 ht="15.75" customHeight="1" spans="1:26">
      <c r="A249" s="31"/>
      <c r="B249" s="31"/>
      <c r="C249" s="31"/>
      <c r="D249" s="31"/>
      <c r="E249" s="31"/>
      <c r="F249" s="57"/>
      <c r="G249" s="57">
        <v>45205</v>
      </c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 ht="15.75" customHeight="1" spans="1:26">
      <c r="A250" s="31"/>
      <c r="B250" s="31"/>
      <c r="C250" s="31"/>
      <c r="D250" s="31"/>
      <c r="E250" s="31"/>
      <c r="F250" s="57"/>
      <c r="G250" s="57">
        <v>45206</v>
      </c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 ht="15.75" customHeight="1" spans="1:26">
      <c r="A251" s="31"/>
      <c r="B251" s="31"/>
      <c r="C251" s="31"/>
      <c r="D251" s="31"/>
      <c r="E251" s="31"/>
      <c r="F251" s="57"/>
      <c r="G251" s="57">
        <v>45207</v>
      </c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 ht="15.75" customHeight="1" spans="1:26">
      <c r="A252" s="31"/>
      <c r="B252" s="31"/>
      <c r="C252" s="31"/>
      <c r="D252" s="31"/>
      <c r="E252" s="31"/>
      <c r="F252" s="57"/>
      <c r="G252" s="57">
        <v>45208</v>
      </c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 ht="15.75" customHeight="1" spans="1:26">
      <c r="A253" s="31"/>
      <c r="B253" s="31"/>
      <c r="C253" s="31"/>
      <c r="D253" s="31"/>
      <c r="E253" s="31"/>
      <c r="F253" s="57"/>
      <c r="G253" s="57">
        <v>45209</v>
      </c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 ht="15.75" customHeight="1" spans="1:26">
      <c r="A254" s="31"/>
      <c r="B254" s="31"/>
      <c r="C254" s="31"/>
      <c r="D254" s="31"/>
      <c r="E254" s="31"/>
      <c r="F254" s="57"/>
      <c r="G254" s="57">
        <v>45210</v>
      </c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 ht="15.75" customHeight="1" spans="1:26">
      <c r="A255" s="31"/>
      <c r="B255" s="31"/>
      <c r="C255" s="31"/>
      <c r="D255" s="31"/>
      <c r="E255" s="31"/>
      <c r="F255" s="57"/>
      <c r="G255" s="57">
        <v>45211</v>
      </c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 ht="15.75" customHeight="1" spans="1:26">
      <c r="A256" s="31"/>
      <c r="B256" s="31"/>
      <c r="C256" s="31"/>
      <c r="D256" s="31"/>
      <c r="E256" s="31"/>
      <c r="F256" s="57"/>
      <c r="G256" s="57">
        <v>45212</v>
      </c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 ht="15.75" customHeight="1" spans="1:26">
      <c r="A257" s="31"/>
      <c r="B257" s="31"/>
      <c r="C257" s="31"/>
      <c r="D257" s="31"/>
      <c r="E257" s="31"/>
      <c r="F257" s="57"/>
      <c r="G257" s="57">
        <v>45213</v>
      </c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 ht="15.75" customHeight="1" spans="1:26">
      <c r="A258" s="31"/>
      <c r="B258" s="31"/>
      <c r="C258" s="31"/>
      <c r="D258" s="31"/>
      <c r="E258" s="31"/>
      <c r="F258" s="57"/>
      <c r="G258" s="57">
        <v>45214</v>
      </c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 ht="15.75" customHeight="1" spans="1:26">
      <c r="A259" s="31"/>
      <c r="B259" s="31"/>
      <c r="C259" s="31"/>
      <c r="D259" s="31"/>
      <c r="E259" s="31"/>
      <c r="F259" s="57"/>
      <c r="G259" s="57">
        <v>45215</v>
      </c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 ht="15.75" customHeight="1" spans="1:26">
      <c r="A260" s="31"/>
      <c r="B260" s="31"/>
      <c r="C260" s="31"/>
      <c r="D260" s="31"/>
      <c r="E260" s="31"/>
      <c r="F260" s="57"/>
      <c r="G260" s="57">
        <v>45216</v>
      </c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 ht="15.75" customHeight="1" spans="1:26">
      <c r="A261" s="31"/>
      <c r="B261" s="31"/>
      <c r="C261" s="31"/>
      <c r="D261" s="31"/>
      <c r="E261" s="31"/>
      <c r="F261" s="57"/>
      <c r="G261" s="57">
        <v>45217</v>
      </c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 ht="15.75" customHeight="1" spans="1:26">
      <c r="A262" s="31"/>
      <c r="B262" s="31"/>
      <c r="C262" s="31"/>
      <c r="D262" s="31"/>
      <c r="E262" s="31"/>
      <c r="F262" s="57"/>
      <c r="G262" s="57">
        <v>45218</v>
      </c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 ht="15.75" customHeight="1" spans="1:26">
      <c r="A263" s="31"/>
      <c r="B263" s="31"/>
      <c r="C263" s="31"/>
      <c r="D263" s="31"/>
      <c r="E263" s="31"/>
      <c r="F263" s="57"/>
      <c r="G263" s="57">
        <v>45219</v>
      </c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 ht="15.75" customHeight="1" spans="1:26">
      <c r="A264" s="31"/>
      <c r="B264" s="31"/>
      <c r="C264" s="31"/>
      <c r="D264" s="31"/>
      <c r="E264" s="31"/>
      <c r="F264" s="57"/>
      <c r="G264" s="57">
        <v>45220</v>
      </c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 ht="15.75" customHeight="1" spans="1:26">
      <c r="A265" s="31"/>
      <c r="B265" s="31"/>
      <c r="C265" s="31"/>
      <c r="D265" s="31"/>
      <c r="E265" s="31"/>
      <c r="F265" s="57"/>
      <c r="G265" s="57">
        <v>45221</v>
      </c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 ht="15.75" customHeight="1" spans="1:26">
      <c r="A266" s="31"/>
      <c r="B266" s="31"/>
      <c r="C266" s="31"/>
      <c r="D266" s="31"/>
      <c r="E266" s="31"/>
      <c r="F266" s="57"/>
      <c r="G266" s="57">
        <v>45222</v>
      </c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 ht="15.75" customHeight="1" spans="1:26">
      <c r="A267" s="31"/>
      <c r="B267" s="31"/>
      <c r="C267" s="31"/>
      <c r="D267" s="31"/>
      <c r="E267" s="31"/>
      <c r="F267" s="57"/>
      <c r="G267" s="57">
        <v>45223</v>
      </c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 ht="15.75" customHeight="1" spans="1:26">
      <c r="A268" s="31"/>
      <c r="B268" s="31"/>
      <c r="C268" s="31"/>
      <c r="D268" s="31"/>
      <c r="E268" s="31"/>
      <c r="F268" s="57"/>
      <c r="G268" s="57">
        <v>45224</v>
      </c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 ht="15.75" customHeight="1" spans="1:26">
      <c r="A269" s="31"/>
      <c r="B269" s="31"/>
      <c r="C269" s="31"/>
      <c r="D269" s="31"/>
      <c r="E269" s="31"/>
      <c r="F269" s="57"/>
      <c r="G269" s="57">
        <v>45225</v>
      </c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 ht="15.75" customHeight="1" spans="1:26">
      <c r="A270" s="31"/>
      <c r="B270" s="31"/>
      <c r="C270" s="31"/>
      <c r="D270" s="31"/>
      <c r="E270" s="31"/>
      <c r="F270" s="57"/>
      <c r="G270" s="57">
        <v>45226</v>
      </c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 ht="15.75" customHeight="1" spans="1:26">
      <c r="A271" s="31"/>
      <c r="B271" s="31"/>
      <c r="C271" s="31"/>
      <c r="D271" s="31"/>
      <c r="E271" s="31"/>
      <c r="F271" s="57"/>
      <c r="G271" s="57">
        <v>45227</v>
      </c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ht="15.75" customHeight="1" spans="1:26">
      <c r="A272" s="31"/>
      <c r="B272" s="31"/>
      <c r="C272" s="31"/>
      <c r="D272" s="31"/>
      <c r="E272" s="31"/>
      <c r="F272" s="57"/>
      <c r="G272" s="57">
        <v>45228</v>
      </c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ht="15.75" customHeight="1" spans="1:26">
      <c r="A273" s="31"/>
      <c r="B273" s="31"/>
      <c r="C273" s="31"/>
      <c r="D273" s="31"/>
      <c r="E273" s="31"/>
      <c r="F273" s="57"/>
      <c r="G273" s="57">
        <v>45229</v>
      </c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ht="15.75" customHeight="1" spans="1:26">
      <c r="A274" s="31"/>
      <c r="B274" s="31"/>
      <c r="C274" s="31"/>
      <c r="D274" s="31"/>
      <c r="E274" s="31"/>
      <c r="F274" s="57"/>
      <c r="G274" s="57">
        <v>45230</v>
      </c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ht="15.75" customHeight="1" spans="1:26">
      <c r="A275" s="31"/>
      <c r="B275" s="31"/>
      <c r="C275" s="31"/>
      <c r="D275" s="31"/>
      <c r="E275" s="31"/>
      <c r="F275" s="57"/>
      <c r="G275" s="57">
        <v>45231</v>
      </c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ht="15.75" customHeight="1" spans="1:26">
      <c r="A276" s="31"/>
      <c r="B276" s="31"/>
      <c r="C276" s="31"/>
      <c r="D276" s="31"/>
      <c r="E276" s="31"/>
      <c r="F276" s="57"/>
      <c r="G276" s="57">
        <v>45232</v>
      </c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ht="15.75" customHeight="1" spans="1:26">
      <c r="A277" s="31"/>
      <c r="B277" s="31"/>
      <c r="C277" s="31"/>
      <c r="D277" s="31"/>
      <c r="E277" s="31"/>
      <c r="F277" s="57"/>
      <c r="G277" s="57">
        <v>45233</v>
      </c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ht="15.75" customHeight="1" spans="1:26">
      <c r="A278" s="31"/>
      <c r="B278" s="31"/>
      <c r="C278" s="31"/>
      <c r="D278" s="31"/>
      <c r="E278" s="31"/>
      <c r="F278" s="57"/>
      <c r="G278" s="57">
        <v>45234</v>
      </c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ht="15.75" customHeight="1" spans="1:26">
      <c r="A279" s="31"/>
      <c r="B279" s="31"/>
      <c r="C279" s="31"/>
      <c r="D279" s="31"/>
      <c r="E279" s="31"/>
      <c r="F279" s="57"/>
      <c r="G279" s="57">
        <v>45235</v>
      </c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ht="15.75" customHeight="1" spans="1:26">
      <c r="A280" s="31"/>
      <c r="B280" s="31"/>
      <c r="C280" s="31"/>
      <c r="D280" s="31"/>
      <c r="E280" s="31"/>
      <c r="F280" s="57"/>
      <c r="G280" s="57">
        <v>45236</v>
      </c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ht="15.75" customHeight="1" spans="1:26">
      <c r="A281" s="31"/>
      <c r="B281" s="31"/>
      <c r="C281" s="31"/>
      <c r="D281" s="31"/>
      <c r="E281" s="31"/>
      <c r="F281" s="57"/>
      <c r="G281" s="57">
        <v>45237</v>
      </c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ht="15.75" customHeight="1" spans="1:26">
      <c r="A282" s="31"/>
      <c r="B282" s="31"/>
      <c r="C282" s="31"/>
      <c r="D282" s="31"/>
      <c r="E282" s="31"/>
      <c r="F282" s="57"/>
      <c r="G282" s="57">
        <v>45238</v>
      </c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ht="15.75" customHeight="1" spans="1:26">
      <c r="A283" s="31"/>
      <c r="B283" s="31"/>
      <c r="C283" s="31"/>
      <c r="D283" s="31"/>
      <c r="E283" s="31"/>
      <c r="F283" s="57"/>
      <c r="G283" s="57">
        <v>45239</v>
      </c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ht="15.75" customHeight="1" spans="1:26">
      <c r="A284" s="31"/>
      <c r="B284" s="31"/>
      <c r="C284" s="31"/>
      <c r="D284" s="31"/>
      <c r="E284" s="31"/>
      <c r="F284" s="57"/>
      <c r="G284" s="57">
        <v>45240</v>
      </c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ht="15.75" customHeight="1" spans="1:26">
      <c r="A285" s="31"/>
      <c r="B285" s="31"/>
      <c r="C285" s="31"/>
      <c r="D285" s="31"/>
      <c r="E285" s="31"/>
      <c r="F285" s="57"/>
      <c r="G285" s="57">
        <v>45241</v>
      </c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ht="15.75" customHeight="1" spans="1:26">
      <c r="A286" s="31"/>
      <c r="B286" s="31"/>
      <c r="C286" s="31"/>
      <c r="D286" s="31"/>
      <c r="E286" s="31"/>
      <c r="F286" s="57"/>
      <c r="G286" s="57">
        <v>45242</v>
      </c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ht="15.75" customHeight="1" spans="1:26">
      <c r="A287" s="31"/>
      <c r="B287" s="31"/>
      <c r="C287" s="31"/>
      <c r="D287" s="31"/>
      <c r="E287" s="31"/>
      <c r="F287" s="57"/>
      <c r="G287" s="57">
        <v>45243</v>
      </c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ht="15.75" customHeight="1" spans="1:26">
      <c r="A288" s="31"/>
      <c r="B288" s="31"/>
      <c r="C288" s="31"/>
      <c r="D288" s="31"/>
      <c r="E288" s="31"/>
      <c r="F288" s="57"/>
      <c r="G288" s="57">
        <v>45244</v>
      </c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ht="15.75" customHeight="1" spans="1:26">
      <c r="A289" s="31"/>
      <c r="B289" s="31"/>
      <c r="C289" s="31"/>
      <c r="D289" s="31"/>
      <c r="E289" s="31"/>
      <c r="F289" s="57"/>
      <c r="G289" s="57">
        <v>45245</v>
      </c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ht="15.75" customHeight="1" spans="1:26">
      <c r="A290" s="31"/>
      <c r="B290" s="31"/>
      <c r="C290" s="31"/>
      <c r="D290" s="31"/>
      <c r="E290" s="31"/>
      <c r="F290" s="57"/>
      <c r="G290" s="57">
        <v>45246</v>
      </c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ht="15.75" customHeight="1" spans="1:26">
      <c r="A291" s="31"/>
      <c r="B291" s="31"/>
      <c r="C291" s="31"/>
      <c r="D291" s="31"/>
      <c r="E291" s="31"/>
      <c r="F291" s="57"/>
      <c r="G291" s="57">
        <v>45247</v>
      </c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ht="15.75" customHeight="1" spans="1:26">
      <c r="A292" s="31"/>
      <c r="B292" s="31"/>
      <c r="C292" s="31"/>
      <c r="D292" s="31"/>
      <c r="E292" s="31"/>
      <c r="F292" s="57"/>
      <c r="G292" s="57">
        <v>45248</v>
      </c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ht="15.75" customHeight="1" spans="1:26">
      <c r="A293" s="31"/>
      <c r="B293" s="31"/>
      <c r="C293" s="31"/>
      <c r="D293" s="31"/>
      <c r="E293" s="31"/>
      <c r="F293" s="57"/>
      <c r="G293" s="57">
        <v>45249</v>
      </c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ht="15.75" customHeight="1" spans="1:26">
      <c r="A294" s="31"/>
      <c r="B294" s="31"/>
      <c r="C294" s="31"/>
      <c r="D294" s="31"/>
      <c r="E294" s="31"/>
      <c r="F294" s="57"/>
      <c r="G294" s="57">
        <v>45250</v>
      </c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ht="15.75" customHeight="1" spans="1:26">
      <c r="A295" s="31"/>
      <c r="B295" s="31"/>
      <c r="C295" s="31"/>
      <c r="D295" s="31"/>
      <c r="E295" s="31"/>
      <c r="F295" s="57"/>
      <c r="G295" s="57">
        <v>45251</v>
      </c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ht="15.75" customHeight="1" spans="1:26">
      <c r="A296" s="31"/>
      <c r="B296" s="31"/>
      <c r="C296" s="31"/>
      <c r="D296" s="31"/>
      <c r="E296" s="31"/>
      <c r="F296" s="57"/>
      <c r="G296" s="57">
        <v>45252</v>
      </c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ht="15.75" customHeight="1" spans="1:26">
      <c r="A297" s="31"/>
      <c r="B297" s="31"/>
      <c r="C297" s="31"/>
      <c r="D297" s="31"/>
      <c r="E297" s="31"/>
      <c r="F297" s="57"/>
      <c r="G297" s="57">
        <v>45253</v>
      </c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ht="15.75" customHeight="1" spans="1:26">
      <c r="A298" s="31"/>
      <c r="B298" s="31"/>
      <c r="C298" s="31"/>
      <c r="D298" s="31"/>
      <c r="E298" s="31"/>
      <c r="F298" s="57"/>
      <c r="G298" s="57">
        <v>45254</v>
      </c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ht="15.75" customHeight="1" spans="1:26">
      <c r="A299" s="31"/>
      <c r="B299" s="31"/>
      <c r="C299" s="31"/>
      <c r="D299" s="31"/>
      <c r="E299" s="31"/>
      <c r="F299" s="57"/>
      <c r="G299" s="57">
        <v>45255</v>
      </c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ht="15.75" customHeight="1" spans="1:26">
      <c r="A300" s="31"/>
      <c r="B300" s="31"/>
      <c r="C300" s="31"/>
      <c r="D300" s="31"/>
      <c r="E300" s="31"/>
      <c r="F300" s="57"/>
      <c r="G300" s="57">
        <v>45256</v>
      </c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ht="15.75" customHeight="1" spans="1:26">
      <c r="A301" s="31"/>
      <c r="B301" s="31"/>
      <c r="C301" s="31"/>
      <c r="D301" s="31"/>
      <c r="E301" s="31"/>
      <c r="F301" s="57"/>
      <c r="G301" s="57">
        <v>45257</v>
      </c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ht="15.75" customHeight="1" spans="1:26">
      <c r="A302" s="31"/>
      <c r="B302" s="31"/>
      <c r="C302" s="31"/>
      <c r="D302" s="31"/>
      <c r="E302" s="31"/>
      <c r="F302" s="57"/>
      <c r="G302" s="57">
        <v>45258</v>
      </c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ht="15.75" customHeight="1" spans="1:26">
      <c r="A303" s="31"/>
      <c r="B303" s="31"/>
      <c r="C303" s="31"/>
      <c r="D303" s="31"/>
      <c r="E303" s="31"/>
      <c r="F303" s="57"/>
      <c r="G303" s="57">
        <v>45259</v>
      </c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ht="15.75" customHeight="1" spans="1:26">
      <c r="A304" s="31"/>
      <c r="B304" s="31"/>
      <c r="C304" s="31"/>
      <c r="D304" s="31"/>
      <c r="E304" s="31"/>
      <c r="F304" s="57"/>
      <c r="G304" s="57">
        <v>45260</v>
      </c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ht="15.75" customHeight="1" spans="1:26">
      <c r="A305" s="31"/>
      <c r="B305" s="31"/>
      <c r="C305" s="31"/>
      <c r="D305" s="31"/>
      <c r="E305" s="31"/>
      <c r="F305" s="57"/>
      <c r="G305" s="57">
        <v>45261</v>
      </c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ht="15.75" customHeight="1" spans="1:26">
      <c r="A306" s="31"/>
      <c r="B306" s="31"/>
      <c r="C306" s="31"/>
      <c r="D306" s="31"/>
      <c r="E306" s="31"/>
      <c r="F306" s="57"/>
      <c r="G306" s="57">
        <v>45262</v>
      </c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ht="15.75" customHeight="1" spans="1:26">
      <c r="A307" s="31"/>
      <c r="B307" s="31"/>
      <c r="C307" s="31"/>
      <c r="D307" s="31"/>
      <c r="E307" s="31"/>
      <c r="F307" s="57"/>
      <c r="G307" s="57">
        <v>45263</v>
      </c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ht="15.75" customHeight="1" spans="1:26">
      <c r="A308" s="31"/>
      <c r="B308" s="31"/>
      <c r="C308" s="31"/>
      <c r="D308" s="31"/>
      <c r="E308" s="31"/>
      <c r="F308" s="57"/>
      <c r="G308" s="57">
        <v>45264</v>
      </c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ht="15.75" customHeight="1" spans="1:26">
      <c r="A309" s="31"/>
      <c r="B309" s="31"/>
      <c r="C309" s="31"/>
      <c r="D309" s="31"/>
      <c r="E309" s="31"/>
      <c r="F309" s="57"/>
      <c r="G309" s="57">
        <v>45265</v>
      </c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ht="15.75" customHeight="1" spans="1:26">
      <c r="A310" s="31"/>
      <c r="B310" s="31"/>
      <c r="C310" s="31"/>
      <c r="D310" s="31"/>
      <c r="E310" s="31"/>
      <c r="F310" s="57"/>
      <c r="G310" s="57">
        <v>45266</v>
      </c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ht="15.75" customHeight="1" spans="1:26">
      <c r="A311" s="31"/>
      <c r="B311" s="31"/>
      <c r="C311" s="31"/>
      <c r="D311" s="31"/>
      <c r="E311" s="31"/>
      <c r="F311" s="57"/>
      <c r="G311" s="57">
        <v>45267</v>
      </c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ht="15.75" customHeight="1" spans="1:26">
      <c r="A312" s="31"/>
      <c r="B312" s="31"/>
      <c r="C312" s="31"/>
      <c r="D312" s="31"/>
      <c r="E312" s="31"/>
      <c r="F312" s="57"/>
      <c r="G312" s="57">
        <v>45268</v>
      </c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ht="15.75" customHeight="1" spans="1:26">
      <c r="A313" s="31"/>
      <c r="B313" s="31"/>
      <c r="C313" s="31"/>
      <c r="D313" s="31"/>
      <c r="E313" s="31"/>
      <c r="F313" s="57"/>
      <c r="G313" s="57">
        <v>45269</v>
      </c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ht="15.75" customHeight="1" spans="1:26">
      <c r="A314" s="31"/>
      <c r="B314" s="31"/>
      <c r="C314" s="31"/>
      <c r="D314" s="31"/>
      <c r="E314" s="31"/>
      <c r="F314" s="57"/>
      <c r="G314" s="57">
        <v>45270</v>
      </c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ht="15.75" customHeight="1" spans="1:26">
      <c r="A315" s="31"/>
      <c r="B315" s="31"/>
      <c r="C315" s="31"/>
      <c r="D315" s="31"/>
      <c r="E315" s="31"/>
      <c r="F315" s="57"/>
      <c r="G315" s="57">
        <v>45271</v>
      </c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ht="15.75" customHeight="1" spans="1:26">
      <c r="A316" s="31"/>
      <c r="B316" s="31"/>
      <c r="C316" s="31"/>
      <c r="D316" s="31"/>
      <c r="E316" s="31"/>
      <c r="F316" s="57"/>
      <c r="G316" s="57">
        <v>45272</v>
      </c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ht="15.75" customHeight="1" spans="1:26">
      <c r="A317" s="31"/>
      <c r="B317" s="31"/>
      <c r="C317" s="31"/>
      <c r="D317" s="31"/>
      <c r="E317" s="31"/>
      <c r="F317" s="57"/>
      <c r="G317" s="57">
        <v>45273</v>
      </c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ht="15.75" customHeight="1" spans="1:26">
      <c r="A318" s="31"/>
      <c r="B318" s="31"/>
      <c r="C318" s="31"/>
      <c r="D318" s="31"/>
      <c r="E318" s="31"/>
      <c r="F318" s="57"/>
      <c r="G318" s="57">
        <v>45274</v>
      </c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ht="15.75" customHeight="1" spans="1:26">
      <c r="A319" s="31"/>
      <c r="B319" s="31"/>
      <c r="C319" s="31"/>
      <c r="D319" s="31"/>
      <c r="E319" s="31"/>
      <c r="F319" s="57"/>
      <c r="G319" s="57">
        <v>45275</v>
      </c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ht="15.75" customHeight="1" spans="1:26">
      <c r="A320" s="31"/>
      <c r="B320" s="31"/>
      <c r="C320" s="31"/>
      <c r="D320" s="31"/>
      <c r="E320" s="31"/>
      <c r="F320" s="57"/>
      <c r="G320" s="57">
        <v>45276</v>
      </c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ht="15.75" customHeight="1" spans="1:26">
      <c r="A321" s="31"/>
      <c r="B321" s="31"/>
      <c r="C321" s="31"/>
      <c r="D321" s="31"/>
      <c r="E321" s="31"/>
      <c r="F321" s="57"/>
      <c r="G321" s="57">
        <v>45277</v>
      </c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 ht="15.75" customHeight="1" spans="1:26">
      <c r="A322" s="31"/>
      <c r="B322" s="31"/>
      <c r="C322" s="31"/>
      <c r="D322" s="31"/>
      <c r="E322" s="31"/>
      <c r="F322" s="57"/>
      <c r="G322" s="57">
        <v>45278</v>
      </c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 ht="15.75" customHeight="1" spans="1:26">
      <c r="A323" s="31"/>
      <c r="B323" s="31"/>
      <c r="C323" s="31"/>
      <c r="D323" s="31"/>
      <c r="E323" s="31"/>
      <c r="F323" s="57"/>
      <c r="G323" s="57">
        <v>45279</v>
      </c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 ht="15.75" customHeight="1" spans="1:26">
      <c r="A324" s="31"/>
      <c r="B324" s="31"/>
      <c r="C324" s="31"/>
      <c r="D324" s="31"/>
      <c r="E324" s="31"/>
      <c r="F324" s="57"/>
      <c r="G324" s="57">
        <v>45280</v>
      </c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 ht="15.75" customHeight="1" spans="1:26">
      <c r="A325" s="31"/>
      <c r="B325" s="31"/>
      <c r="C325" s="31"/>
      <c r="D325" s="31"/>
      <c r="E325" s="31"/>
      <c r="F325" s="57"/>
      <c r="G325" s="57">
        <v>45281</v>
      </c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 ht="15.75" customHeight="1" spans="1:26">
      <c r="A326" s="31"/>
      <c r="B326" s="31"/>
      <c r="C326" s="31"/>
      <c r="D326" s="31"/>
      <c r="E326" s="31"/>
      <c r="F326" s="57"/>
      <c r="G326" s="57">
        <v>45282</v>
      </c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 ht="15.75" customHeight="1" spans="1:26">
      <c r="A327" s="31"/>
      <c r="B327" s="31"/>
      <c r="C327" s="31"/>
      <c r="D327" s="31"/>
      <c r="E327" s="31"/>
      <c r="F327" s="57"/>
      <c r="G327" s="57">
        <v>45283</v>
      </c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 ht="15.75" customHeight="1" spans="1:26">
      <c r="A328" s="31"/>
      <c r="B328" s="31"/>
      <c r="C328" s="31"/>
      <c r="D328" s="31"/>
      <c r="E328" s="31"/>
      <c r="F328" s="57"/>
      <c r="G328" s="57">
        <v>45284</v>
      </c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 ht="15.75" customHeight="1" spans="1:26">
      <c r="A329" s="31"/>
      <c r="B329" s="31"/>
      <c r="C329" s="31"/>
      <c r="D329" s="31"/>
      <c r="E329" s="31"/>
      <c r="F329" s="57"/>
      <c r="G329" s="57">
        <v>45285</v>
      </c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 ht="15.75" customHeight="1" spans="1:26">
      <c r="A330" s="31"/>
      <c r="B330" s="31"/>
      <c r="C330" s="31"/>
      <c r="D330" s="31"/>
      <c r="E330" s="31"/>
      <c r="F330" s="57"/>
      <c r="G330" s="57">
        <v>45286</v>
      </c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 ht="15.75" customHeight="1" spans="1:26">
      <c r="A331" s="31"/>
      <c r="B331" s="31"/>
      <c r="C331" s="31"/>
      <c r="D331" s="31"/>
      <c r="E331" s="31"/>
      <c r="F331" s="57"/>
      <c r="G331" s="57">
        <v>45287</v>
      </c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 ht="15.75" customHeight="1" spans="1:26">
      <c r="A332" s="31"/>
      <c r="B332" s="31"/>
      <c r="C332" s="31"/>
      <c r="D332" s="31"/>
      <c r="E332" s="31"/>
      <c r="F332" s="57"/>
      <c r="G332" s="57">
        <v>45288</v>
      </c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 ht="15.75" customHeight="1" spans="1:26">
      <c r="A333" s="31"/>
      <c r="B333" s="31"/>
      <c r="C333" s="31"/>
      <c r="D333" s="31"/>
      <c r="E333" s="31"/>
      <c r="F333" s="57"/>
      <c r="G333" s="57">
        <v>45289</v>
      </c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 ht="15.75" customHeight="1" spans="1:26">
      <c r="A334" s="31"/>
      <c r="B334" s="31"/>
      <c r="C334" s="31"/>
      <c r="D334" s="31"/>
      <c r="E334" s="31"/>
      <c r="F334" s="57"/>
      <c r="G334" s="57">
        <v>45290</v>
      </c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 ht="15.75" customHeight="1" spans="1:26">
      <c r="A335" s="31"/>
      <c r="B335" s="31"/>
      <c r="C335" s="31"/>
      <c r="D335" s="31"/>
      <c r="E335" s="31"/>
      <c r="F335" s="57"/>
      <c r="G335" s="57">
        <v>45291</v>
      </c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 ht="15.75" customHeight="1" spans="1:26">
      <c r="A336" s="31"/>
      <c r="B336" s="31"/>
      <c r="C336" s="31"/>
      <c r="D336" s="31"/>
      <c r="E336" s="31"/>
      <c r="F336" s="57"/>
      <c r="G336" s="57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 ht="15.75" customHeight="1" spans="1:26">
      <c r="A337" s="31"/>
      <c r="B337" s="31"/>
      <c r="C337" s="31"/>
      <c r="D337" s="31"/>
      <c r="E337" s="31"/>
      <c r="F337" s="57"/>
      <c r="G337" s="57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 ht="15.75" customHeight="1" spans="1:26">
      <c r="A338" s="31"/>
      <c r="B338" s="31"/>
      <c r="C338" s="31"/>
      <c r="D338" s="31"/>
      <c r="E338" s="31"/>
      <c r="F338" s="57"/>
      <c r="G338" s="57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 ht="15.75" customHeight="1" spans="1:26">
      <c r="A339" s="31"/>
      <c r="B339" s="31"/>
      <c r="C339" s="31"/>
      <c r="D339" s="31"/>
      <c r="E339" s="31"/>
      <c r="F339" s="57"/>
      <c r="G339" s="57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 ht="15.75" customHeight="1" spans="1:26">
      <c r="A340" s="31"/>
      <c r="B340" s="31"/>
      <c r="C340" s="31"/>
      <c r="D340" s="31"/>
      <c r="E340" s="31"/>
      <c r="F340" s="57"/>
      <c r="G340" s="57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 ht="15.75" customHeight="1" spans="1:26">
      <c r="A341" s="31"/>
      <c r="B341" s="31"/>
      <c r="C341" s="31"/>
      <c r="D341" s="31"/>
      <c r="E341" s="31"/>
      <c r="F341" s="57"/>
      <c r="G341" s="57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 ht="15.75" customHeight="1" spans="1:26">
      <c r="A342" s="31"/>
      <c r="B342" s="31"/>
      <c r="C342" s="31"/>
      <c r="D342" s="31"/>
      <c r="E342" s="31"/>
      <c r="F342" s="57"/>
      <c r="G342" s="57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 ht="15.75" customHeight="1" spans="1:26">
      <c r="A343" s="31"/>
      <c r="B343" s="31"/>
      <c r="C343" s="31"/>
      <c r="D343" s="31"/>
      <c r="E343" s="31"/>
      <c r="F343" s="57"/>
      <c r="G343" s="57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 ht="15.75" customHeight="1" spans="1:26">
      <c r="A344" s="31"/>
      <c r="B344" s="31"/>
      <c r="C344" s="31"/>
      <c r="D344" s="31"/>
      <c r="E344" s="31"/>
      <c r="F344" s="57"/>
      <c r="G344" s="57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 ht="15.75" customHeight="1" spans="1:26">
      <c r="A345" s="31"/>
      <c r="B345" s="31"/>
      <c r="C345" s="31"/>
      <c r="D345" s="31"/>
      <c r="E345" s="31"/>
      <c r="F345" s="57"/>
      <c r="G345" s="57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 ht="15.75" customHeight="1" spans="1:26">
      <c r="A346" s="31"/>
      <c r="B346" s="31"/>
      <c r="C346" s="31"/>
      <c r="D346" s="31"/>
      <c r="E346" s="31"/>
      <c r="F346" s="57"/>
      <c r="G346" s="57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 ht="15.75" customHeight="1" spans="1:26">
      <c r="A347" s="31"/>
      <c r="B347" s="31"/>
      <c r="C347" s="31"/>
      <c r="D347" s="31"/>
      <c r="E347" s="31"/>
      <c r="F347" s="57"/>
      <c r="G347" s="57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 ht="15.75" customHeight="1" spans="1:26">
      <c r="A348" s="31"/>
      <c r="B348" s="31"/>
      <c r="C348" s="31"/>
      <c r="D348" s="31"/>
      <c r="E348" s="31"/>
      <c r="F348" s="57"/>
      <c r="G348" s="57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 ht="15.75" customHeight="1" spans="1:26">
      <c r="A349" s="31"/>
      <c r="B349" s="31"/>
      <c r="C349" s="31"/>
      <c r="D349" s="31"/>
      <c r="E349" s="31"/>
      <c r="F349" s="57"/>
      <c r="G349" s="57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 ht="15.75" customHeight="1" spans="1:26">
      <c r="A350" s="31"/>
      <c r="B350" s="31"/>
      <c r="C350" s="31"/>
      <c r="D350" s="31"/>
      <c r="E350" s="31"/>
      <c r="F350" s="57"/>
      <c r="G350" s="57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 ht="15.75" customHeight="1" spans="1:26">
      <c r="A351" s="31"/>
      <c r="B351" s="31"/>
      <c r="C351" s="31"/>
      <c r="D351" s="31"/>
      <c r="E351" s="31"/>
      <c r="F351" s="57"/>
      <c r="G351" s="57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 ht="15.75" customHeight="1" spans="1:26">
      <c r="A352" s="31"/>
      <c r="B352" s="31"/>
      <c r="C352" s="31"/>
      <c r="D352" s="31"/>
      <c r="E352" s="31"/>
      <c r="F352" s="57"/>
      <c r="G352" s="57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 ht="15.75" customHeight="1" spans="1:26">
      <c r="A353" s="31"/>
      <c r="B353" s="31"/>
      <c r="C353" s="31"/>
      <c r="D353" s="31"/>
      <c r="E353" s="31"/>
      <c r="F353" s="57"/>
      <c r="G353" s="57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 ht="15.75" customHeight="1" spans="1:26">
      <c r="A354" s="31"/>
      <c r="B354" s="31"/>
      <c r="C354" s="31"/>
      <c r="D354" s="31"/>
      <c r="E354" s="31"/>
      <c r="F354" s="57"/>
      <c r="G354" s="57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 ht="15.75" customHeight="1" spans="1:26">
      <c r="A355" s="31"/>
      <c r="B355" s="31"/>
      <c r="C355" s="31"/>
      <c r="D355" s="31"/>
      <c r="E355" s="31"/>
      <c r="F355" s="57"/>
      <c r="G355" s="57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 ht="15.75" customHeight="1" spans="1:26">
      <c r="A356" s="31"/>
      <c r="B356" s="31"/>
      <c r="C356" s="31"/>
      <c r="D356" s="31"/>
      <c r="E356" s="31"/>
      <c r="F356" s="57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 ht="15.75" customHeight="1" spans="1:26">
      <c r="A357" s="31"/>
      <c r="B357" s="31"/>
      <c r="C357" s="31"/>
      <c r="D357" s="31"/>
      <c r="E357" s="31"/>
      <c r="F357" s="57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 ht="15.75" customHeight="1" spans="1:26">
      <c r="A358" s="31"/>
      <c r="B358" s="31"/>
      <c r="C358" s="31"/>
      <c r="D358" s="31"/>
      <c r="E358" s="31"/>
      <c r="F358" s="57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 ht="15.75" customHeight="1" spans="1:26">
      <c r="A359" s="31"/>
      <c r="B359" s="31"/>
      <c r="C359" s="31"/>
      <c r="D359" s="31"/>
      <c r="E359" s="31"/>
      <c r="F359" s="57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 ht="15.75" customHeight="1" spans="1:26">
      <c r="A360" s="31"/>
      <c r="B360" s="31"/>
      <c r="C360" s="31"/>
      <c r="D360" s="31"/>
      <c r="E360" s="31"/>
      <c r="F360" s="57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 ht="15.75" customHeight="1" spans="1:26">
      <c r="A361" s="31"/>
      <c r="B361" s="31"/>
      <c r="C361" s="31"/>
      <c r="D361" s="31"/>
      <c r="E361" s="31"/>
      <c r="F361" s="57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 ht="15.75" customHeight="1" spans="1:26">
      <c r="A362" s="31"/>
      <c r="B362" s="31"/>
      <c r="C362" s="31"/>
      <c r="D362" s="31"/>
      <c r="E362" s="31"/>
      <c r="F362" s="57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 ht="15.75" customHeight="1" spans="1:26">
      <c r="A363" s="31"/>
      <c r="B363" s="31"/>
      <c r="C363" s="31"/>
      <c r="D363" s="31"/>
      <c r="E363" s="31"/>
      <c r="F363" s="57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 ht="15.75" customHeight="1" spans="1:26">
      <c r="A364" s="31"/>
      <c r="B364" s="31"/>
      <c r="C364" s="31"/>
      <c r="D364" s="31"/>
      <c r="E364" s="31"/>
      <c r="F364" s="57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 ht="15.75" customHeight="1" spans="1:26">
      <c r="A365" s="31"/>
      <c r="B365" s="31"/>
      <c r="C365" s="31"/>
      <c r="D365" s="31"/>
      <c r="E365" s="31"/>
      <c r="F365" s="57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 ht="15.75" customHeight="1" spans="1:26">
      <c r="A366" s="31"/>
      <c r="B366" s="31"/>
      <c r="C366" s="31"/>
      <c r="D366" s="31"/>
      <c r="E366" s="31"/>
      <c r="F366" s="57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 ht="15.75" customHeight="1" spans="1:26">
      <c r="A367" s="31"/>
      <c r="B367" s="31"/>
      <c r="C367" s="31"/>
      <c r="D367" s="31"/>
      <c r="E367" s="31"/>
      <c r="F367" s="57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 ht="15.75" customHeight="1" spans="1:26">
      <c r="A368" s="31"/>
      <c r="B368" s="31"/>
      <c r="C368" s="31"/>
      <c r="D368" s="31"/>
      <c r="E368" s="31"/>
      <c r="F368" s="57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 ht="15.75" customHeight="1" spans="1:26">
      <c r="A369" s="31"/>
      <c r="B369" s="31"/>
      <c r="C369" s="31"/>
      <c r="D369" s="31"/>
      <c r="E369" s="31"/>
      <c r="F369" s="57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 ht="15.75" customHeight="1" spans="1:26">
      <c r="A370" s="31"/>
      <c r="B370" s="31"/>
      <c r="C370" s="31"/>
      <c r="D370" s="31"/>
      <c r="E370" s="31"/>
      <c r="F370" s="57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 ht="15.75" customHeight="1" spans="1:26">
      <c r="A371" s="31"/>
      <c r="B371" s="31"/>
      <c r="C371" s="31"/>
      <c r="D371" s="31"/>
      <c r="E371" s="31"/>
      <c r="F371" s="57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 ht="15.75" customHeight="1" spans="1:26">
      <c r="A372" s="31"/>
      <c r="B372" s="31"/>
      <c r="C372" s="31"/>
      <c r="D372" s="31"/>
      <c r="E372" s="31"/>
      <c r="F372" s="57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 ht="15.75" customHeight="1" spans="1:26">
      <c r="A373" s="31"/>
      <c r="B373" s="31"/>
      <c r="C373" s="31"/>
      <c r="D373" s="31"/>
      <c r="E373" s="31"/>
      <c r="F373" s="57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 ht="15.75" customHeight="1" spans="1:26">
      <c r="A374" s="31"/>
      <c r="B374" s="31"/>
      <c r="C374" s="31"/>
      <c r="D374" s="31"/>
      <c r="E374" s="31"/>
      <c r="F374" s="57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 ht="15.75" customHeight="1" spans="1:26">
      <c r="A375" s="31"/>
      <c r="B375" s="31"/>
      <c r="C375" s="31"/>
      <c r="D375" s="31"/>
      <c r="E375" s="31"/>
      <c r="F375" s="57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 ht="15.75" customHeight="1" spans="1:26">
      <c r="A376" s="31"/>
      <c r="B376" s="31"/>
      <c r="C376" s="31"/>
      <c r="D376" s="31"/>
      <c r="E376" s="31"/>
      <c r="F376" s="57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 ht="15.75" customHeight="1" spans="1:26">
      <c r="A377" s="31"/>
      <c r="B377" s="31"/>
      <c r="C377" s="31"/>
      <c r="D377" s="31"/>
      <c r="E377" s="31"/>
      <c r="F377" s="57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 ht="15.75" customHeight="1" spans="1:26">
      <c r="A378" s="31"/>
      <c r="B378" s="31"/>
      <c r="C378" s="31"/>
      <c r="D378" s="31"/>
      <c r="E378" s="31"/>
      <c r="F378" s="57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 ht="15.75" customHeight="1" spans="1:26">
      <c r="A379" s="31"/>
      <c r="B379" s="31"/>
      <c r="C379" s="31"/>
      <c r="D379" s="31"/>
      <c r="E379" s="31"/>
      <c r="F379" s="57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 ht="15.75" customHeight="1" spans="1:26">
      <c r="A380" s="31"/>
      <c r="B380" s="31"/>
      <c r="C380" s="31"/>
      <c r="D380" s="31"/>
      <c r="E380" s="31"/>
      <c r="F380" s="57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 ht="15.75" customHeight="1" spans="1:26">
      <c r="A381" s="31"/>
      <c r="B381" s="31"/>
      <c r="C381" s="31"/>
      <c r="D381" s="31"/>
      <c r="E381" s="31"/>
      <c r="F381" s="57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 ht="15.75" customHeight="1" spans="1:26">
      <c r="A382" s="31"/>
      <c r="B382" s="31"/>
      <c r="C382" s="31"/>
      <c r="D382" s="31"/>
      <c r="E382" s="31"/>
      <c r="F382" s="57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 ht="15.75" customHeight="1" spans="1:26">
      <c r="A383" s="31"/>
      <c r="B383" s="31"/>
      <c r="C383" s="31"/>
      <c r="D383" s="31"/>
      <c r="E383" s="31"/>
      <c r="F383" s="57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 ht="15.75" customHeight="1" spans="1:26">
      <c r="A384" s="31"/>
      <c r="B384" s="31"/>
      <c r="C384" s="31"/>
      <c r="D384" s="31"/>
      <c r="E384" s="31"/>
      <c r="F384" s="57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 ht="15.75" customHeight="1" spans="1:26">
      <c r="A385" s="31"/>
      <c r="B385" s="31"/>
      <c r="C385" s="31"/>
      <c r="D385" s="31"/>
      <c r="E385" s="31"/>
      <c r="F385" s="57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 ht="15.75" customHeight="1" spans="1:26">
      <c r="A386" s="31"/>
      <c r="B386" s="31"/>
      <c r="C386" s="31"/>
      <c r="D386" s="31"/>
      <c r="E386" s="31"/>
      <c r="F386" s="57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 ht="15.75" customHeight="1" spans="1:26">
      <c r="A387" s="31"/>
      <c r="B387" s="31"/>
      <c r="C387" s="31"/>
      <c r="D387" s="31"/>
      <c r="E387" s="31"/>
      <c r="F387" s="57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 ht="15.75" customHeight="1" spans="1:26">
      <c r="A388" s="31"/>
      <c r="B388" s="31"/>
      <c r="C388" s="31"/>
      <c r="D388" s="31"/>
      <c r="E388" s="31"/>
      <c r="F388" s="57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 ht="15.75" customHeight="1" spans="1:26">
      <c r="A389" s="31"/>
      <c r="B389" s="31"/>
      <c r="C389" s="31"/>
      <c r="D389" s="31"/>
      <c r="E389" s="31"/>
      <c r="F389" s="57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 ht="15.75" customHeight="1" spans="1:26">
      <c r="A390" s="31"/>
      <c r="B390" s="31"/>
      <c r="C390" s="31"/>
      <c r="D390" s="31"/>
      <c r="E390" s="31"/>
      <c r="F390" s="57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 ht="15.75" customHeight="1" spans="1:26">
      <c r="A391" s="31"/>
      <c r="B391" s="31"/>
      <c r="C391" s="31"/>
      <c r="D391" s="31"/>
      <c r="E391" s="31"/>
      <c r="F391" s="57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 ht="15.75" customHeight="1" spans="1:26">
      <c r="A392" s="31"/>
      <c r="B392" s="31"/>
      <c r="C392" s="31"/>
      <c r="D392" s="31"/>
      <c r="E392" s="31"/>
      <c r="F392" s="57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 ht="15.75" customHeight="1" spans="1:26">
      <c r="A393" s="31"/>
      <c r="B393" s="31"/>
      <c r="C393" s="31"/>
      <c r="D393" s="31"/>
      <c r="E393" s="31"/>
      <c r="F393" s="57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 ht="15.75" customHeight="1" spans="1:26">
      <c r="A394" s="31"/>
      <c r="B394" s="31"/>
      <c r="C394" s="31"/>
      <c r="D394" s="31"/>
      <c r="E394" s="31"/>
      <c r="F394" s="57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 ht="15.75" customHeight="1" spans="1:26">
      <c r="A395" s="31"/>
      <c r="B395" s="31"/>
      <c r="C395" s="31"/>
      <c r="D395" s="31"/>
      <c r="E395" s="31"/>
      <c r="F395" s="57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 ht="15.75" customHeight="1" spans="1:26">
      <c r="A396" s="31"/>
      <c r="B396" s="31"/>
      <c r="C396" s="31"/>
      <c r="D396" s="31"/>
      <c r="E396" s="31"/>
      <c r="F396" s="57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 ht="15.75" customHeight="1" spans="1:26">
      <c r="A397" s="31"/>
      <c r="B397" s="31"/>
      <c r="C397" s="31"/>
      <c r="D397" s="31"/>
      <c r="E397" s="31"/>
      <c r="F397" s="57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 ht="15.75" customHeight="1" spans="1:26">
      <c r="A398" s="31"/>
      <c r="B398" s="31"/>
      <c r="C398" s="31"/>
      <c r="D398" s="31"/>
      <c r="E398" s="31"/>
      <c r="F398" s="57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 ht="15.75" customHeight="1" spans="1:26">
      <c r="A399" s="31"/>
      <c r="B399" s="31"/>
      <c r="C399" s="31"/>
      <c r="D399" s="31"/>
      <c r="E399" s="31"/>
      <c r="F399" s="57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 ht="15.75" customHeight="1" spans="1:26">
      <c r="A400" s="31"/>
      <c r="B400" s="31"/>
      <c r="C400" s="31"/>
      <c r="D400" s="31"/>
      <c r="E400" s="31"/>
      <c r="F400" s="57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 ht="15.75" customHeight="1" spans="1:26">
      <c r="A401" s="31"/>
      <c r="B401" s="31"/>
      <c r="C401" s="31"/>
      <c r="D401" s="31"/>
      <c r="E401" s="31"/>
      <c r="F401" s="57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 ht="15.75" customHeight="1" spans="1:26">
      <c r="A402" s="31"/>
      <c r="B402" s="31"/>
      <c r="C402" s="31"/>
      <c r="D402" s="31"/>
      <c r="E402" s="31"/>
      <c r="F402" s="57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 ht="15.75" customHeight="1" spans="1:26">
      <c r="A403" s="31"/>
      <c r="B403" s="31"/>
      <c r="C403" s="31"/>
      <c r="D403" s="31"/>
      <c r="E403" s="31"/>
      <c r="F403" s="57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 ht="15.75" customHeight="1" spans="1:26">
      <c r="A404" s="31"/>
      <c r="B404" s="31"/>
      <c r="C404" s="31"/>
      <c r="D404" s="31"/>
      <c r="E404" s="31"/>
      <c r="F404" s="57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 ht="15.75" customHeight="1" spans="1:26">
      <c r="A405" s="31"/>
      <c r="B405" s="31"/>
      <c r="C405" s="31"/>
      <c r="D405" s="31"/>
      <c r="E405" s="31"/>
      <c r="F405" s="57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 ht="15.75" customHeight="1" spans="1:26">
      <c r="A406" s="31"/>
      <c r="B406" s="31"/>
      <c r="C406" s="31"/>
      <c r="D406" s="31"/>
      <c r="E406" s="31"/>
      <c r="F406" s="57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 ht="15.75" customHeight="1" spans="1:26">
      <c r="A407" s="31"/>
      <c r="B407" s="31"/>
      <c r="C407" s="31"/>
      <c r="D407" s="31"/>
      <c r="E407" s="31"/>
      <c r="F407" s="57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 ht="15.75" customHeight="1" spans="1:26">
      <c r="A408" s="31"/>
      <c r="B408" s="31"/>
      <c r="C408" s="31"/>
      <c r="D408" s="31"/>
      <c r="E408" s="31"/>
      <c r="F408" s="57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 ht="15.75" customHeight="1" spans="1:26">
      <c r="A409" s="31"/>
      <c r="B409" s="31"/>
      <c r="C409" s="31"/>
      <c r="D409" s="31"/>
      <c r="E409" s="31"/>
      <c r="F409" s="57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 ht="15.75" customHeight="1" spans="1:26">
      <c r="A410" s="31"/>
      <c r="B410" s="31"/>
      <c r="C410" s="31"/>
      <c r="D410" s="31"/>
      <c r="E410" s="31"/>
      <c r="F410" s="57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 ht="15.75" customHeight="1" spans="1:26">
      <c r="A411" s="31"/>
      <c r="B411" s="31"/>
      <c r="C411" s="31"/>
      <c r="D411" s="31"/>
      <c r="E411" s="31"/>
      <c r="F411" s="57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 ht="15.75" customHeight="1" spans="1:26">
      <c r="A412" s="31"/>
      <c r="B412" s="31"/>
      <c r="C412" s="31"/>
      <c r="D412" s="31"/>
      <c r="E412" s="31"/>
      <c r="F412" s="57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 ht="15.75" customHeight="1" spans="1:26">
      <c r="A413" s="31"/>
      <c r="B413" s="31"/>
      <c r="C413" s="31"/>
      <c r="D413" s="31"/>
      <c r="E413" s="31"/>
      <c r="F413" s="57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 ht="15.75" customHeight="1" spans="1:26">
      <c r="A414" s="31"/>
      <c r="B414" s="31"/>
      <c r="C414" s="31"/>
      <c r="D414" s="31"/>
      <c r="E414" s="31"/>
      <c r="F414" s="57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 ht="15.75" customHeight="1" spans="1:26">
      <c r="A415" s="31"/>
      <c r="B415" s="31"/>
      <c r="C415" s="31"/>
      <c r="D415" s="31"/>
      <c r="E415" s="31"/>
      <c r="F415" s="57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 ht="15.75" customHeight="1" spans="1:26">
      <c r="A416" s="31"/>
      <c r="B416" s="31"/>
      <c r="C416" s="31"/>
      <c r="D416" s="31"/>
      <c r="E416" s="31"/>
      <c r="F416" s="57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 ht="15.75" customHeight="1" spans="1:26">
      <c r="A417" s="31"/>
      <c r="B417" s="31"/>
      <c r="C417" s="31"/>
      <c r="D417" s="31"/>
      <c r="E417" s="31"/>
      <c r="F417" s="57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 ht="15.75" customHeight="1" spans="1:26">
      <c r="A418" s="31"/>
      <c r="B418" s="31"/>
      <c r="C418" s="31"/>
      <c r="D418" s="31"/>
      <c r="E418" s="31"/>
      <c r="F418" s="57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 ht="15.75" customHeight="1" spans="1:26">
      <c r="A419" s="31"/>
      <c r="B419" s="31"/>
      <c r="C419" s="31"/>
      <c r="D419" s="31"/>
      <c r="E419" s="31"/>
      <c r="F419" s="57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 ht="15.75" customHeight="1" spans="1:26">
      <c r="A420" s="31"/>
      <c r="B420" s="31"/>
      <c r="C420" s="31"/>
      <c r="D420" s="31"/>
      <c r="E420" s="31"/>
      <c r="F420" s="57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 ht="15.75" customHeight="1" spans="1:26">
      <c r="A421" s="31"/>
      <c r="B421" s="31"/>
      <c r="C421" s="31"/>
      <c r="D421" s="31"/>
      <c r="E421" s="31"/>
      <c r="F421" s="57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 ht="15.75" customHeight="1" spans="1:26">
      <c r="A422" s="31"/>
      <c r="B422" s="31"/>
      <c r="C422" s="31"/>
      <c r="D422" s="31"/>
      <c r="E422" s="31"/>
      <c r="F422" s="57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 ht="15.75" customHeight="1" spans="1:26">
      <c r="A423" s="31"/>
      <c r="B423" s="31"/>
      <c r="C423" s="31"/>
      <c r="D423" s="31"/>
      <c r="E423" s="31"/>
      <c r="F423" s="57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 ht="15.75" customHeight="1" spans="1:26">
      <c r="A424" s="31"/>
      <c r="B424" s="31"/>
      <c r="C424" s="31"/>
      <c r="D424" s="31"/>
      <c r="E424" s="31"/>
      <c r="F424" s="57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 ht="15.75" customHeight="1" spans="1:26">
      <c r="A425" s="31"/>
      <c r="B425" s="31"/>
      <c r="C425" s="31"/>
      <c r="D425" s="31"/>
      <c r="E425" s="31"/>
      <c r="F425" s="57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 ht="15.75" customHeight="1" spans="1:26">
      <c r="A426" s="31"/>
      <c r="B426" s="31"/>
      <c r="C426" s="31"/>
      <c r="D426" s="31"/>
      <c r="E426" s="31"/>
      <c r="F426" s="57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 ht="15.75" customHeight="1" spans="1:26">
      <c r="A427" s="31"/>
      <c r="B427" s="31"/>
      <c r="C427" s="31"/>
      <c r="D427" s="31"/>
      <c r="E427" s="31"/>
      <c r="F427" s="57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 ht="15.75" customHeight="1" spans="1:26">
      <c r="A428" s="31"/>
      <c r="B428" s="31"/>
      <c r="C428" s="31"/>
      <c r="D428" s="31"/>
      <c r="E428" s="31"/>
      <c r="F428" s="57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 ht="15.75" customHeight="1" spans="1:26">
      <c r="A429" s="31"/>
      <c r="B429" s="31"/>
      <c r="C429" s="31"/>
      <c r="D429" s="31"/>
      <c r="E429" s="31"/>
      <c r="F429" s="57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 ht="15.75" customHeight="1" spans="1:26">
      <c r="A430" s="31"/>
      <c r="B430" s="31"/>
      <c r="C430" s="31"/>
      <c r="D430" s="31"/>
      <c r="E430" s="31"/>
      <c r="F430" s="57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 ht="15.75" customHeight="1" spans="1:26">
      <c r="A431" s="31"/>
      <c r="B431" s="31"/>
      <c r="C431" s="31"/>
      <c r="D431" s="31"/>
      <c r="E431" s="31"/>
      <c r="F431" s="57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 ht="15.75" customHeight="1" spans="1:26">
      <c r="A432" s="31"/>
      <c r="B432" s="31"/>
      <c r="C432" s="31"/>
      <c r="D432" s="31"/>
      <c r="E432" s="31"/>
      <c r="F432" s="57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 ht="15.75" customHeight="1" spans="1:26">
      <c r="A433" s="31"/>
      <c r="B433" s="31"/>
      <c r="C433" s="31"/>
      <c r="D433" s="31"/>
      <c r="E433" s="31"/>
      <c r="F433" s="57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 ht="15.75" customHeight="1" spans="1:26">
      <c r="A434" s="31"/>
      <c r="B434" s="31"/>
      <c r="C434" s="31"/>
      <c r="D434" s="31"/>
      <c r="E434" s="31"/>
      <c r="F434" s="57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 ht="15.75" customHeight="1" spans="1:26">
      <c r="A435" s="31"/>
      <c r="B435" s="31"/>
      <c r="C435" s="31"/>
      <c r="D435" s="31"/>
      <c r="E435" s="31"/>
      <c r="F435" s="57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 ht="15.75" customHeight="1" spans="1:26">
      <c r="A436" s="31"/>
      <c r="B436" s="31"/>
      <c r="C436" s="31"/>
      <c r="D436" s="31"/>
      <c r="E436" s="31"/>
      <c r="F436" s="57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 ht="15.75" customHeight="1" spans="1:26">
      <c r="A437" s="31"/>
      <c r="B437" s="31"/>
      <c r="C437" s="31"/>
      <c r="D437" s="31"/>
      <c r="E437" s="31"/>
      <c r="F437" s="57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 ht="15.75" customHeight="1" spans="1:26">
      <c r="A438" s="31"/>
      <c r="B438" s="31"/>
      <c r="C438" s="31"/>
      <c r="D438" s="31"/>
      <c r="E438" s="31"/>
      <c r="F438" s="57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 ht="15.75" customHeight="1" spans="1:26">
      <c r="A439" s="31"/>
      <c r="B439" s="31"/>
      <c r="C439" s="31"/>
      <c r="D439" s="31"/>
      <c r="E439" s="31"/>
      <c r="F439" s="57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 ht="15.75" customHeight="1" spans="1:26">
      <c r="A440" s="31"/>
      <c r="B440" s="31"/>
      <c r="C440" s="31"/>
      <c r="D440" s="31"/>
      <c r="E440" s="31"/>
      <c r="F440" s="57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 ht="15.75" customHeight="1" spans="1:26">
      <c r="A441" s="31"/>
      <c r="B441" s="31"/>
      <c r="C441" s="31"/>
      <c r="D441" s="31"/>
      <c r="E441" s="31"/>
      <c r="F441" s="57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 ht="15.75" customHeight="1" spans="1:26">
      <c r="A442" s="31"/>
      <c r="B442" s="31"/>
      <c r="C442" s="31"/>
      <c r="D442" s="31"/>
      <c r="E442" s="31"/>
      <c r="F442" s="57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 ht="15.75" customHeight="1" spans="1:26">
      <c r="A443" s="31"/>
      <c r="B443" s="31"/>
      <c r="C443" s="31"/>
      <c r="D443" s="31"/>
      <c r="E443" s="31"/>
      <c r="F443" s="57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 ht="15.75" customHeight="1" spans="1:26">
      <c r="A444" s="31"/>
      <c r="B444" s="31"/>
      <c r="C444" s="31"/>
      <c r="D444" s="31"/>
      <c r="E444" s="31"/>
      <c r="F444" s="57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 ht="15.75" customHeight="1" spans="1:26">
      <c r="A445" s="31"/>
      <c r="B445" s="31"/>
      <c r="C445" s="31"/>
      <c r="D445" s="31"/>
      <c r="E445" s="31"/>
      <c r="F445" s="57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 ht="15.75" customHeight="1" spans="1:26">
      <c r="A446" s="31"/>
      <c r="B446" s="31"/>
      <c r="C446" s="31"/>
      <c r="D446" s="31"/>
      <c r="E446" s="31"/>
      <c r="F446" s="57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 ht="15.75" customHeight="1" spans="1:26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 ht="15.75" customHeight="1" spans="1:26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 ht="15.75" customHeight="1" spans="1:26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 ht="15.75" customHeight="1" spans="1:26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 ht="15.75" customHeight="1" spans="1:26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 ht="15.75" customHeight="1" spans="1:26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 ht="15.75" customHeight="1" spans="1:26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 ht="15.75" customHeight="1" spans="1:26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 ht="15.75" customHeight="1" spans="1:26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 ht="15.75" customHeight="1" spans="1:26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 ht="15.75" customHeight="1" spans="1:26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 ht="15.75" customHeight="1" spans="1:26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 ht="15.75" customHeight="1" spans="1:26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 ht="15.75" customHeight="1" spans="1:26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 ht="15.75" customHeight="1" spans="1:26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 ht="15.75" customHeight="1" spans="1:26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 ht="15.75" customHeight="1" spans="1:26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 ht="15.75" customHeight="1" spans="1:26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 ht="15.75" customHeight="1" spans="1:26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 ht="15.75" customHeight="1" spans="1:26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 ht="15.75" customHeight="1" spans="1:26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 ht="15.75" customHeight="1" spans="1:26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 ht="15.75" customHeight="1" spans="1:26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 ht="15.75" customHeight="1" spans="1:26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 ht="15.75" customHeight="1" spans="1:26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 ht="15.75" customHeight="1" spans="1:26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 ht="15.75" customHeight="1" spans="1:26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 ht="15.75" customHeight="1" spans="1:26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 ht="15.75" customHeight="1" spans="1:26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 ht="15.75" customHeight="1" spans="1:26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 ht="15.75" customHeight="1" spans="1:26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 ht="15.75" customHeight="1" spans="1:26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 ht="15.75" customHeight="1" spans="1:26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 ht="15.75" customHeight="1" spans="1:26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 ht="15.75" customHeight="1" spans="1:26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 ht="15.75" customHeight="1" spans="1:26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 ht="15.75" customHeight="1" spans="1:26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 ht="15.75" customHeight="1" spans="1:26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 ht="15.75" customHeight="1" spans="1:26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 ht="15.75" customHeight="1" spans="1:26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 ht="15.75" customHeight="1" spans="1:26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 ht="15.75" customHeight="1" spans="1:26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 ht="15.75" customHeight="1" spans="1:26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 ht="15.75" customHeight="1" spans="1:26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 ht="15.75" customHeight="1" spans="1:26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 ht="15.75" customHeight="1" spans="1:26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 ht="15.75" customHeight="1" spans="1:26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 ht="15.75" customHeight="1" spans="1:26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 ht="15.75" customHeight="1" spans="1:26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 ht="15.75" customHeight="1" spans="1:26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 ht="15.75" customHeight="1" spans="1:26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 ht="15.75" customHeight="1" spans="1:26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 ht="15.75" customHeight="1" spans="1:26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 ht="15.75" customHeight="1" spans="1:26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 ht="15.75" customHeight="1" spans="1:26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 ht="15.75" customHeight="1" spans="1:26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 ht="15.75" customHeight="1" spans="1:26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 ht="15.75" customHeight="1" spans="1:26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 ht="15.75" customHeight="1" spans="1:26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 ht="15.75" customHeight="1" spans="1:26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 ht="15.75" customHeight="1" spans="1:26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 ht="15.75" customHeight="1" spans="1:26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 ht="15.75" customHeight="1" spans="1:26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 ht="15.75" customHeight="1" spans="1:26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 ht="15.75" customHeight="1" spans="1:26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 ht="15.75" customHeight="1" spans="1:26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 ht="15.75" customHeight="1" spans="1:26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 ht="15.75" customHeight="1" spans="1:26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 ht="15.75" customHeight="1" spans="1:26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 ht="15.75" customHeight="1" spans="1:26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 ht="15.75" customHeight="1" spans="1:26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 ht="15.75" customHeight="1" spans="1:26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 ht="15.75" customHeight="1" spans="1:26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 ht="15.75" customHeight="1" spans="1:26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 ht="15.75" customHeight="1" spans="1:26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 ht="15.75" customHeight="1" spans="1:26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 ht="15.75" customHeight="1" spans="1:26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 ht="15.75" customHeight="1" spans="1:26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 ht="15.75" customHeight="1" spans="1:26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 ht="15.75" customHeight="1" spans="1:26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 ht="15.75" customHeight="1" spans="1:26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 ht="15.75" customHeight="1" spans="1:26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 ht="15.75" customHeight="1" spans="1:26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 ht="15.75" customHeight="1" spans="1:26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 ht="15.75" customHeight="1" spans="1:26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 ht="15.75" customHeight="1" spans="1:26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 ht="15.75" customHeight="1" spans="1:26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 ht="15.75" customHeight="1" spans="1:26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 ht="15.75" customHeight="1" spans="1:26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 ht="15.75" customHeight="1" spans="1:26">
      <c r="A536" s="31"/>
      <c r="B536" s="31"/>
      <c r="C536" s="31"/>
      <c r="D536" s="31"/>
      <c r="E536" s="31"/>
      <c r="F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 ht="15.75" customHeight="1" spans="1:26">
      <c r="A537" s="31"/>
      <c r="B537" s="31"/>
      <c r="C537" s="31"/>
      <c r="D537" s="31"/>
      <c r="E537" s="31"/>
      <c r="F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 ht="15.75" customHeight="1" spans="1:26">
      <c r="A538" s="31"/>
      <c r="B538" s="31"/>
      <c r="C538" s="31"/>
      <c r="D538" s="31"/>
      <c r="E538" s="31"/>
      <c r="F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 ht="15.75" customHeight="1" spans="1:26">
      <c r="A539" s="31"/>
      <c r="B539" s="31"/>
      <c r="C539" s="31"/>
      <c r="D539" s="31"/>
      <c r="E539" s="31"/>
      <c r="F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 ht="15.75" customHeight="1" spans="1:26">
      <c r="A540" s="31"/>
      <c r="B540" s="31"/>
      <c r="C540" s="31"/>
      <c r="D540" s="31"/>
      <c r="E540" s="31"/>
      <c r="F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 ht="15.75" customHeight="1" spans="1:26">
      <c r="A541" s="31"/>
      <c r="B541" s="31"/>
      <c r="C541" s="31"/>
      <c r="D541" s="31"/>
      <c r="E541" s="31"/>
      <c r="F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 ht="15.75" customHeight="1" spans="1:26">
      <c r="A542" s="31"/>
      <c r="B542" s="31"/>
      <c r="C542" s="31"/>
      <c r="D542" s="31"/>
      <c r="E542" s="31"/>
      <c r="F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 ht="15.75" customHeight="1" spans="1:26">
      <c r="A543" s="31"/>
      <c r="B543" s="31"/>
      <c r="C543" s="31"/>
      <c r="D543" s="31"/>
      <c r="E543" s="31"/>
      <c r="F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 ht="15.75" customHeight="1" spans="1:26">
      <c r="A544" s="31"/>
      <c r="B544" s="31"/>
      <c r="C544" s="31"/>
      <c r="D544" s="31"/>
      <c r="E544" s="31"/>
      <c r="F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 ht="15.75" customHeight="1" spans="1:26">
      <c r="A545" s="31"/>
      <c r="B545" s="31"/>
      <c r="C545" s="31"/>
      <c r="D545" s="31"/>
      <c r="E545" s="31"/>
      <c r="F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 ht="15.75" customHeight="1" spans="1:26">
      <c r="A546" s="31"/>
      <c r="B546" s="31"/>
      <c r="C546" s="31"/>
      <c r="D546" s="31"/>
      <c r="E546" s="31"/>
      <c r="F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 ht="15.75" customHeight="1" spans="1:26">
      <c r="A547" s="31"/>
      <c r="B547" s="31"/>
      <c r="C547" s="31"/>
      <c r="D547" s="31"/>
      <c r="E547" s="31"/>
      <c r="F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 ht="15.75" customHeight="1" spans="1:26">
      <c r="A548" s="31"/>
      <c r="B548" s="31"/>
      <c r="C548" s="31"/>
      <c r="D548" s="31"/>
      <c r="E548" s="31"/>
      <c r="F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 ht="15.75" customHeight="1" spans="1:26">
      <c r="A549" s="31"/>
      <c r="B549" s="31"/>
      <c r="C549" s="31"/>
      <c r="D549" s="31"/>
      <c r="E549" s="31"/>
      <c r="F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 ht="15.75" customHeight="1" spans="1:26">
      <c r="A550" s="31"/>
      <c r="B550" s="31"/>
      <c r="C550" s="31"/>
      <c r="D550" s="31"/>
      <c r="E550" s="31"/>
      <c r="F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 ht="15.75" customHeight="1" spans="1:26">
      <c r="A551" s="31"/>
      <c r="B551" s="31"/>
      <c r="C551" s="31"/>
      <c r="D551" s="31"/>
      <c r="E551" s="31"/>
      <c r="F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 ht="15.75" customHeight="1" spans="1:26">
      <c r="A552" s="31"/>
      <c r="B552" s="31"/>
      <c r="C552" s="31"/>
      <c r="D552" s="31"/>
      <c r="E552" s="31"/>
      <c r="F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 ht="15.75" customHeight="1" spans="1:26">
      <c r="A553" s="31"/>
      <c r="B553" s="31"/>
      <c r="C553" s="31"/>
      <c r="D553" s="31"/>
      <c r="E553" s="31"/>
      <c r="F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 ht="15.75" customHeight="1" spans="1:26">
      <c r="A554" s="31"/>
      <c r="B554" s="31"/>
      <c r="C554" s="31"/>
      <c r="D554" s="31"/>
      <c r="E554" s="31"/>
      <c r="F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 ht="15.75" customHeight="1" spans="1:26">
      <c r="A555" s="31"/>
      <c r="B555" s="31"/>
      <c r="C555" s="31"/>
      <c r="D555" s="31"/>
      <c r="E555" s="31"/>
      <c r="F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 ht="15.75" customHeight="1" spans="1:26">
      <c r="A556" s="31"/>
      <c r="B556" s="31"/>
      <c r="C556" s="31"/>
      <c r="D556" s="31"/>
      <c r="E556" s="31"/>
      <c r="F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 ht="15.75" customHeight="1" spans="1:26">
      <c r="A557" s="31"/>
      <c r="B557" s="31"/>
      <c r="C557" s="31"/>
      <c r="D557" s="31"/>
      <c r="E557" s="31"/>
      <c r="F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 ht="15.75" customHeight="1" spans="1:26">
      <c r="A558" s="31"/>
      <c r="B558" s="31"/>
      <c r="C558" s="31"/>
      <c r="D558" s="31"/>
      <c r="E558" s="31"/>
      <c r="F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 ht="15.75" customHeight="1" spans="1:26">
      <c r="A559" s="31"/>
      <c r="B559" s="31"/>
      <c r="C559" s="31"/>
      <c r="D559" s="31"/>
      <c r="E559" s="31"/>
      <c r="F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 ht="15.75" customHeight="1" spans="1:26">
      <c r="A560" s="31"/>
      <c r="B560" s="31"/>
      <c r="C560" s="31"/>
      <c r="D560" s="31"/>
      <c r="E560" s="31"/>
      <c r="F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 ht="15.75" customHeight="1" spans="1:26">
      <c r="A561" s="31"/>
      <c r="B561" s="31"/>
      <c r="C561" s="31"/>
      <c r="D561" s="31"/>
      <c r="E561" s="31"/>
      <c r="F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 ht="15.75" customHeight="1" spans="1:26">
      <c r="A562" s="31"/>
      <c r="B562" s="31"/>
      <c r="C562" s="31"/>
      <c r="D562" s="31"/>
      <c r="E562" s="31"/>
      <c r="F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 ht="15.75" customHeight="1" spans="1:26">
      <c r="A563" s="31"/>
      <c r="B563" s="31"/>
      <c r="C563" s="31"/>
      <c r="D563" s="31"/>
      <c r="E563" s="31"/>
      <c r="F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 ht="15.75" customHeight="1" spans="1:26">
      <c r="A564" s="31"/>
      <c r="B564" s="31"/>
      <c r="C564" s="31"/>
      <c r="D564" s="31"/>
      <c r="E564" s="31"/>
      <c r="F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 ht="15.75" customHeight="1" spans="1:26">
      <c r="A565" s="31"/>
      <c r="B565" s="31"/>
      <c r="C565" s="31"/>
      <c r="D565" s="31"/>
      <c r="E565" s="31"/>
      <c r="F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 ht="15.75" customHeight="1" spans="1:26">
      <c r="A566" s="31"/>
      <c r="B566" s="31"/>
      <c r="C566" s="31"/>
      <c r="D566" s="31"/>
      <c r="E566" s="31"/>
      <c r="F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 ht="15.75" customHeight="1" spans="1:26">
      <c r="A567" s="31"/>
      <c r="B567" s="31"/>
      <c r="C567" s="31"/>
      <c r="D567" s="31"/>
      <c r="E567" s="31"/>
      <c r="F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 ht="15.75" customHeight="1" spans="1:26">
      <c r="A568" s="31"/>
      <c r="B568" s="31"/>
      <c r="C568" s="31"/>
      <c r="D568" s="31"/>
      <c r="E568" s="31"/>
      <c r="F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 ht="15.75" customHeight="1" spans="1:26">
      <c r="A569" s="31"/>
      <c r="B569" s="31"/>
      <c r="C569" s="31"/>
      <c r="D569" s="31"/>
      <c r="E569" s="31"/>
      <c r="F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 ht="15.75" customHeight="1" spans="1:26">
      <c r="A570" s="31"/>
      <c r="B570" s="31"/>
      <c r="C570" s="31"/>
      <c r="D570" s="31"/>
      <c r="E570" s="31"/>
      <c r="F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 ht="15.75" customHeight="1" spans="1:26">
      <c r="A571" s="31"/>
      <c r="B571" s="31"/>
      <c r="C571" s="31"/>
      <c r="D571" s="31"/>
      <c r="E571" s="31"/>
      <c r="F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 ht="15.75" customHeight="1" spans="1:26">
      <c r="A572" s="31"/>
      <c r="B572" s="31"/>
      <c r="C572" s="31"/>
      <c r="D572" s="31"/>
      <c r="E572" s="31"/>
      <c r="F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 ht="15.75" customHeight="1" spans="1:26">
      <c r="A573" s="31"/>
      <c r="B573" s="31"/>
      <c r="C573" s="31"/>
      <c r="D573" s="31"/>
      <c r="E573" s="31"/>
      <c r="F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 ht="15.75" customHeight="1" spans="1:26">
      <c r="A574" s="31"/>
      <c r="B574" s="31"/>
      <c r="C574" s="31"/>
      <c r="D574" s="31"/>
      <c r="E574" s="31"/>
      <c r="F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 ht="15.75" customHeight="1" spans="1:26">
      <c r="A575" s="31"/>
      <c r="B575" s="31"/>
      <c r="C575" s="31"/>
      <c r="D575" s="31"/>
      <c r="E575" s="31"/>
      <c r="F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 ht="15.75" customHeight="1" spans="1:26">
      <c r="A576" s="31"/>
      <c r="B576" s="31"/>
      <c r="C576" s="31"/>
      <c r="D576" s="31"/>
      <c r="E576" s="31"/>
      <c r="F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 ht="15.75" customHeight="1" spans="1:26">
      <c r="A577" s="31"/>
      <c r="B577" s="31"/>
      <c r="C577" s="31"/>
      <c r="D577" s="31"/>
      <c r="E577" s="31"/>
      <c r="F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 ht="15.75" customHeight="1" spans="1:26">
      <c r="A578" s="31"/>
      <c r="B578" s="31"/>
      <c r="C578" s="31"/>
      <c r="D578" s="31"/>
      <c r="E578" s="31"/>
      <c r="F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 ht="15.75" customHeight="1" spans="1:26">
      <c r="A579" s="31"/>
      <c r="B579" s="31"/>
      <c r="C579" s="31"/>
      <c r="D579" s="31"/>
      <c r="E579" s="31"/>
      <c r="F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 ht="15.75" customHeight="1" spans="1:26">
      <c r="A580" s="31"/>
      <c r="B580" s="31"/>
      <c r="C580" s="31"/>
      <c r="D580" s="31"/>
      <c r="E580" s="31"/>
      <c r="F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 ht="15.75" customHeight="1" spans="1:26">
      <c r="A581" s="31"/>
      <c r="B581" s="31"/>
      <c r="C581" s="31"/>
      <c r="D581" s="31"/>
      <c r="E581" s="31"/>
      <c r="F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 ht="15.75" customHeight="1" spans="1:26">
      <c r="A582" s="31"/>
      <c r="B582" s="31"/>
      <c r="C582" s="31"/>
      <c r="D582" s="31"/>
      <c r="E582" s="31"/>
      <c r="F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 ht="15.75" customHeight="1" spans="1:26">
      <c r="A583" s="31"/>
      <c r="B583" s="31"/>
      <c r="C583" s="31"/>
      <c r="D583" s="31"/>
      <c r="E583" s="31"/>
      <c r="F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 ht="15.75" customHeight="1" spans="1:26">
      <c r="A584" s="31"/>
      <c r="B584" s="31"/>
      <c r="C584" s="31"/>
      <c r="D584" s="31"/>
      <c r="E584" s="31"/>
      <c r="F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 ht="15.75" customHeight="1" spans="1:26">
      <c r="A585" s="31"/>
      <c r="B585" s="31"/>
      <c r="C585" s="31"/>
      <c r="D585" s="31"/>
      <c r="E585" s="31"/>
      <c r="F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 ht="15.75" customHeight="1" spans="1:26">
      <c r="A586" s="31"/>
      <c r="B586" s="31"/>
      <c r="C586" s="31"/>
      <c r="D586" s="31"/>
      <c r="E586" s="31"/>
      <c r="F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 ht="15.75" customHeight="1" spans="1:26">
      <c r="A587" s="31"/>
      <c r="B587" s="31"/>
      <c r="C587" s="31"/>
      <c r="D587" s="31"/>
      <c r="E587" s="31"/>
      <c r="F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 ht="15.75" customHeight="1" spans="1:26">
      <c r="A588" s="31"/>
      <c r="B588" s="31"/>
      <c r="C588" s="31"/>
      <c r="D588" s="31"/>
      <c r="E588" s="31"/>
      <c r="F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 ht="15.75" customHeight="1" spans="1:26">
      <c r="A589" s="31"/>
      <c r="B589" s="31"/>
      <c r="C589" s="31"/>
      <c r="D589" s="31"/>
      <c r="E589" s="31"/>
      <c r="F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 ht="15.75" customHeight="1" spans="1:26">
      <c r="A590" s="31"/>
      <c r="B590" s="31"/>
      <c r="C590" s="31"/>
      <c r="D590" s="31"/>
      <c r="E590" s="31"/>
      <c r="F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 ht="15.75" customHeight="1" spans="1:26">
      <c r="A591" s="31"/>
      <c r="B591" s="31"/>
      <c r="C591" s="31"/>
      <c r="D591" s="31"/>
      <c r="E591" s="31"/>
      <c r="F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 ht="15.75" customHeight="1" spans="1:26">
      <c r="A592" s="31"/>
      <c r="B592" s="31"/>
      <c r="C592" s="31"/>
      <c r="D592" s="31"/>
      <c r="E592" s="31"/>
      <c r="F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 ht="15.75" customHeight="1" spans="1:26">
      <c r="A593" s="31"/>
      <c r="B593" s="31"/>
      <c r="C593" s="31"/>
      <c r="D593" s="31"/>
      <c r="E593" s="31"/>
      <c r="F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 ht="15.75" customHeight="1" spans="1:26">
      <c r="A594" s="31"/>
      <c r="B594" s="31"/>
      <c r="C594" s="31"/>
      <c r="D594" s="31"/>
      <c r="E594" s="31"/>
      <c r="F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 ht="15.75" customHeight="1" spans="1:26">
      <c r="A595" s="31"/>
      <c r="B595" s="31"/>
      <c r="C595" s="31"/>
      <c r="D595" s="31"/>
      <c r="E595" s="31"/>
      <c r="F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 ht="15.75" customHeight="1" spans="1:26">
      <c r="A596" s="31"/>
      <c r="B596" s="31"/>
      <c r="C596" s="31"/>
      <c r="D596" s="31"/>
      <c r="E596" s="31"/>
      <c r="F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 ht="15.75" customHeight="1" spans="1:26">
      <c r="A597" s="31"/>
      <c r="B597" s="31"/>
      <c r="C597" s="31"/>
      <c r="D597" s="31"/>
      <c r="E597" s="31"/>
      <c r="F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 ht="15.75" customHeight="1" spans="1:26">
      <c r="A598" s="31"/>
      <c r="B598" s="31"/>
      <c r="C598" s="31"/>
      <c r="D598" s="31"/>
      <c r="E598" s="31"/>
      <c r="F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 ht="15.75" customHeight="1" spans="1:26">
      <c r="A599" s="31"/>
      <c r="B599" s="31"/>
      <c r="C599" s="31"/>
      <c r="D599" s="31"/>
      <c r="E599" s="31"/>
      <c r="F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 ht="15.75" customHeight="1" spans="1:26">
      <c r="A600" s="31"/>
      <c r="B600" s="31"/>
      <c r="C600" s="31"/>
      <c r="D600" s="31"/>
      <c r="E600" s="31"/>
      <c r="F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 ht="15.75" customHeight="1" spans="1:26">
      <c r="A601" s="31"/>
      <c r="B601" s="31"/>
      <c r="C601" s="31"/>
      <c r="D601" s="31"/>
      <c r="E601" s="31"/>
      <c r="F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 ht="15.75" customHeight="1" spans="1:26">
      <c r="A602" s="31"/>
      <c r="B602" s="31"/>
      <c r="C602" s="31"/>
      <c r="D602" s="31"/>
      <c r="E602" s="31"/>
      <c r="F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 ht="15.75" customHeight="1" spans="1:26">
      <c r="A603" s="31"/>
      <c r="B603" s="31"/>
      <c r="C603" s="31"/>
      <c r="D603" s="31"/>
      <c r="E603" s="31"/>
      <c r="F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 ht="15.75" customHeight="1" spans="1:26">
      <c r="A604" s="31"/>
      <c r="B604" s="31"/>
      <c r="C604" s="31"/>
      <c r="D604" s="31"/>
      <c r="E604" s="31"/>
      <c r="F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 ht="15.75" customHeight="1" spans="1:26">
      <c r="A605" s="31"/>
      <c r="B605" s="31"/>
      <c r="C605" s="31"/>
      <c r="D605" s="31"/>
      <c r="E605" s="31"/>
      <c r="F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 ht="15.75" customHeight="1" spans="1:26">
      <c r="A606" s="31"/>
      <c r="B606" s="31"/>
      <c r="C606" s="31"/>
      <c r="D606" s="31"/>
      <c r="E606" s="31"/>
      <c r="F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 ht="15.75" customHeight="1" spans="1:26">
      <c r="A607" s="31"/>
      <c r="B607" s="31"/>
      <c r="C607" s="31"/>
      <c r="D607" s="31"/>
      <c r="E607" s="31"/>
      <c r="F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 ht="15.75" customHeight="1" spans="1:26">
      <c r="A608" s="31"/>
      <c r="B608" s="31"/>
      <c r="C608" s="31"/>
      <c r="D608" s="31"/>
      <c r="E608" s="31"/>
      <c r="F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 ht="15.75" customHeight="1" spans="1:26">
      <c r="A609" s="31"/>
      <c r="B609" s="31"/>
      <c r="C609" s="31"/>
      <c r="D609" s="31"/>
      <c r="E609" s="31"/>
      <c r="F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 ht="15.75" customHeight="1" spans="1:26">
      <c r="A610" s="31"/>
      <c r="B610" s="31"/>
      <c r="C610" s="31"/>
      <c r="D610" s="31"/>
      <c r="E610" s="31"/>
      <c r="F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 ht="15.75" customHeight="1" spans="1:26">
      <c r="A611" s="31"/>
      <c r="B611" s="31"/>
      <c r="C611" s="31"/>
      <c r="D611" s="31"/>
      <c r="E611" s="31"/>
      <c r="F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 ht="15.75" customHeight="1" spans="1:26">
      <c r="A612" s="31"/>
      <c r="B612" s="31"/>
      <c r="C612" s="31"/>
      <c r="D612" s="31"/>
      <c r="E612" s="31"/>
      <c r="F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 ht="15.75" customHeight="1" spans="1:26">
      <c r="A613" s="31"/>
      <c r="B613" s="31"/>
      <c r="C613" s="31"/>
      <c r="D613" s="31"/>
      <c r="E613" s="31"/>
      <c r="F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 ht="15.75" customHeight="1" spans="1:26">
      <c r="A614" s="31"/>
      <c r="B614" s="31"/>
      <c r="C614" s="31"/>
      <c r="D614" s="31"/>
      <c r="E614" s="31"/>
      <c r="F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 ht="15.75" customHeight="1" spans="1:26">
      <c r="A615" s="31"/>
      <c r="B615" s="31"/>
      <c r="C615" s="31"/>
      <c r="D615" s="31"/>
      <c r="E615" s="31"/>
      <c r="F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 ht="15.75" customHeight="1" spans="1:26">
      <c r="A616" s="31"/>
      <c r="B616" s="31"/>
      <c r="C616" s="31"/>
      <c r="D616" s="31"/>
      <c r="E616" s="31"/>
      <c r="F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 ht="15.75" customHeight="1" spans="1:26">
      <c r="A617" s="31"/>
      <c r="B617" s="31"/>
      <c r="C617" s="31"/>
      <c r="D617" s="31"/>
      <c r="E617" s="31"/>
      <c r="F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 ht="15.75" customHeight="1" spans="1:26">
      <c r="A618" s="31"/>
      <c r="B618" s="31"/>
      <c r="C618" s="31"/>
      <c r="D618" s="31"/>
      <c r="E618" s="31"/>
      <c r="F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 ht="15.75" customHeight="1" spans="1:26">
      <c r="A619" s="31"/>
      <c r="B619" s="31"/>
      <c r="C619" s="31"/>
      <c r="D619" s="31"/>
      <c r="E619" s="31"/>
      <c r="F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 ht="15.75" customHeight="1" spans="2:26">
      <c r="B620" s="31"/>
      <c r="C620" s="31"/>
      <c r="D620" s="31"/>
      <c r="E620" s="31"/>
      <c r="F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 ht="15.75" customHeight="1" spans="2:26">
      <c r="B621" s="31"/>
      <c r="C621" s="31"/>
      <c r="D621" s="31"/>
      <c r="E621" s="31"/>
      <c r="F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 ht="15.75" customHeight="1" spans="2:26">
      <c r="B622" s="31"/>
      <c r="C622" s="31"/>
      <c r="D622" s="31"/>
      <c r="E622" s="31"/>
      <c r="F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 ht="15.75" customHeight="1" spans="2:26">
      <c r="B623" s="31"/>
      <c r="C623" s="31"/>
      <c r="D623" s="31"/>
      <c r="E623" s="31"/>
      <c r="F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 ht="15.75" customHeight="1" spans="2:26">
      <c r="B624" s="31"/>
      <c r="C624" s="31"/>
      <c r="D624" s="31"/>
      <c r="E624" s="31"/>
      <c r="F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 ht="15.75" customHeight="1" spans="2:26">
      <c r="B625" s="31"/>
      <c r="C625" s="31"/>
      <c r="D625" s="31"/>
      <c r="E625" s="31"/>
      <c r="F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 ht="15.75" customHeight="1" spans="2:26">
      <c r="B626" s="31"/>
      <c r="C626" s="31"/>
      <c r="D626" s="31"/>
      <c r="E626" s="31"/>
      <c r="F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 ht="15.75" customHeight="1" spans="2:26">
      <c r="B627" s="31"/>
      <c r="C627" s="31"/>
      <c r="D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 ht="15.75" customHeight="1" spans="2:3">
      <c r="B628" s="31"/>
      <c r="C628" s="31"/>
    </row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566"/>
  <sheetViews>
    <sheetView showGridLines="0" workbookViewId="0">
      <selection activeCell="A1" sqref="A1"/>
    </sheetView>
  </sheetViews>
  <sheetFormatPr defaultColWidth="12.6285714285714" defaultRowHeight="15" customHeight="1"/>
  <cols>
    <col min="1" max="1" width="29" customWidth="1"/>
    <col min="2" max="2" width="13" customWidth="1"/>
    <col min="3" max="3" width="12.1333333333333" customWidth="1"/>
    <col min="4" max="4" width="15.6285714285714" customWidth="1"/>
    <col min="5" max="5" width="9.5047619047619" customWidth="1"/>
    <col min="6" max="6" width="11.3809523809524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15.75" customHeight="1" spans="1:19">
      <c r="A1" s="101" t="s">
        <v>25</v>
      </c>
      <c r="B1" s="137" t="s">
        <v>31</v>
      </c>
      <c r="C1" s="102" t="s">
        <v>32</v>
      </c>
      <c r="D1" s="101" t="s">
        <v>29</v>
      </c>
      <c r="E1" s="101" t="s">
        <v>147</v>
      </c>
      <c r="F1" s="101" t="s">
        <v>28</v>
      </c>
      <c r="G1" s="101" t="s">
        <v>148</v>
      </c>
      <c r="H1" s="101" t="s">
        <v>149</v>
      </c>
      <c r="I1" s="101" t="s">
        <v>150</v>
      </c>
      <c r="J1" s="101" t="s">
        <v>35</v>
      </c>
      <c r="K1" s="101" t="s">
        <v>151</v>
      </c>
      <c r="L1" s="86"/>
      <c r="M1" s="86"/>
      <c r="N1" s="86"/>
      <c r="O1" s="86"/>
      <c r="P1" s="86"/>
      <c r="Q1" s="86"/>
      <c r="R1" s="86"/>
      <c r="S1" s="44"/>
    </row>
    <row r="2" ht="15.75" customHeight="1" spans="1:18">
      <c r="A2" s="110" t="s">
        <v>36</v>
      </c>
      <c r="B2" s="138">
        <v>45085</v>
      </c>
      <c r="C2" s="139">
        <v>0.75</v>
      </c>
      <c r="D2" s="110" t="s">
        <v>72</v>
      </c>
      <c r="E2" s="110" t="s">
        <v>41</v>
      </c>
      <c r="F2" s="110" t="s">
        <v>45</v>
      </c>
      <c r="G2" s="141">
        <v>12</v>
      </c>
      <c r="H2" s="141">
        <v>38</v>
      </c>
      <c r="I2" s="110" t="s">
        <v>91</v>
      </c>
      <c r="J2" s="141">
        <v>1</v>
      </c>
      <c r="K2" s="110" t="s">
        <v>42</v>
      </c>
      <c r="L2" s="142"/>
      <c r="M2" s="142"/>
      <c r="N2" s="142"/>
      <c r="O2" s="142"/>
      <c r="P2" s="142"/>
      <c r="Q2" s="142"/>
      <c r="R2" s="142"/>
    </row>
    <row r="3" ht="15.75" customHeight="1" spans="1:18">
      <c r="A3" s="110" t="s">
        <v>36</v>
      </c>
      <c r="B3" s="138">
        <v>45085</v>
      </c>
      <c r="C3" s="139">
        <v>0.791666666666667</v>
      </c>
      <c r="D3" s="110" t="s">
        <v>72</v>
      </c>
      <c r="E3" s="110" t="s">
        <v>37</v>
      </c>
      <c r="F3" s="110" t="s">
        <v>39</v>
      </c>
      <c r="G3" s="141">
        <v>43</v>
      </c>
      <c r="H3" s="141">
        <v>43</v>
      </c>
      <c r="I3" s="110" t="s">
        <v>82</v>
      </c>
      <c r="J3" s="141">
        <v>2</v>
      </c>
      <c r="K3" s="110" t="s">
        <v>42</v>
      </c>
      <c r="L3" s="142"/>
      <c r="M3" s="142"/>
      <c r="N3" s="142"/>
      <c r="O3" s="142"/>
      <c r="P3" s="142"/>
      <c r="Q3" s="142"/>
      <c r="R3" s="142"/>
    </row>
    <row r="4" ht="15.75" customHeight="1" spans="1:18">
      <c r="A4" s="110" t="s">
        <v>36</v>
      </c>
      <c r="B4" s="138">
        <v>45087</v>
      </c>
      <c r="C4" s="139">
        <v>0.75</v>
      </c>
      <c r="D4" s="110" t="s">
        <v>72</v>
      </c>
      <c r="E4" s="110" t="s">
        <v>41</v>
      </c>
      <c r="F4" s="110" t="s">
        <v>65</v>
      </c>
      <c r="G4" s="141">
        <v>1</v>
      </c>
      <c r="H4" s="141">
        <v>1</v>
      </c>
      <c r="I4" s="110" t="s">
        <v>40</v>
      </c>
      <c r="J4" s="141">
        <v>0.5</v>
      </c>
      <c r="K4" s="110" t="s">
        <v>42</v>
      </c>
      <c r="L4" s="142"/>
      <c r="M4" s="142"/>
      <c r="N4" s="142"/>
      <c r="O4" s="142"/>
      <c r="P4" s="142"/>
      <c r="Q4" s="142"/>
      <c r="R4" s="142"/>
    </row>
    <row r="5" ht="15.75" customHeight="1" spans="1:18">
      <c r="A5" s="110" t="s">
        <v>36</v>
      </c>
      <c r="B5" s="138">
        <v>45089</v>
      </c>
      <c r="C5" s="139">
        <v>0.583333333333333</v>
      </c>
      <c r="D5" s="110" t="s">
        <v>66</v>
      </c>
      <c r="E5" s="110" t="s">
        <v>37</v>
      </c>
      <c r="F5" s="110" t="s">
        <v>39</v>
      </c>
      <c r="G5" s="141">
        <v>0</v>
      </c>
      <c r="H5" s="141">
        <v>0</v>
      </c>
      <c r="I5" s="110" t="s">
        <v>152</v>
      </c>
      <c r="J5" s="141">
        <v>2</v>
      </c>
      <c r="K5" s="110" t="s">
        <v>48</v>
      </c>
      <c r="L5" s="142"/>
      <c r="M5" s="142"/>
      <c r="N5" s="142"/>
      <c r="O5" s="142"/>
      <c r="P5" s="142"/>
      <c r="Q5" s="142"/>
      <c r="R5" s="142"/>
    </row>
    <row r="6" ht="15.75" customHeight="1" spans="1:18">
      <c r="A6" s="110" t="s">
        <v>36</v>
      </c>
      <c r="B6" s="138">
        <v>45093</v>
      </c>
      <c r="C6" s="139">
        <v>0.583333333333333</v>
      </c>
      <c r="D6" s="110" t="s">
        <v>123</v>
      </c>
      <c r="E6" s="110" t="s">
        <v>41</v>
      </c>
      <c r="F6" s="110" t="s">
        <v>69</v>
      </c>
      <c r="G6" s="141">
        <v>0</v>
      </c>
      <c r="H6" s="141">
        <v>1</v>
      </c>
      <c r="I6" s="110" t="s">
        <v>123</v>
      </c>
      <c r="J6" s="141">
        <v>1</v>
      </c>
      <c r="K6" s="110" t="s">
        <v>48</v>
      </c>
      <c r="L6" s="142"/>
      <c r="M6" s="142"/>
      <c r="N6" s="142"/>
      <c r="O6" s="142"/>
      <c r="P6" s="142"/>
      <c r="Q6" s="142"/>
      <c r="R6" s="142"/>
    </row>
    <row r="7" ht="15.75" customHeight="1" spans="1:18">
      <c r="A7" s="110" t="s">
        <v>36</v>
      </c>
      <c r="B7" s="138">
        <v>45094</v>
      </c>
      <c r="C7" s="139">
        <v>0.75</v>
      </c>
      <c r="D7" s="110" t="s">
        <v>72</v>
      </c>
      <c r="E7" s="110" t="s">
        <v>41</v>
      </c>
      <c r="F7" s="110" t="s">
        <v>45</v>
      </c>
      <c r="G7" s="141">
        <v>23</v>
      </c>
      <c r="H7" s="141">
        <v>75</v>
      </c>
      <c r="I7" s="110" t="s">
        <v>91</v>
      </c>
      <c r="J7" s="141">
        <v>1</v>
      </c>
      <c r="K7" s="110" t="s">
        <v>42</v>
      </c>
      <c r="L7" s="142"/>
      <c r="M7" s="142"/>
      <c r="N7" s="142"/>
      <c r="O7" s="142"/>
      <c r="P7" s="142"/>
      <c r="Q7" s="142"/>
      <c r="R7" s="142"/>
    </row>
    <row r="8" ht="15.75" customHeight="1" spans="1:18">
      <c r="A8" s="110" t="s">
        <v>36</v>
      </c>
      <c r="B8" s="138">
        <v>45095</v>
      </c>
      <c r="C8" s="139">
        <v>0.583333333333333</v>
      </c>
      <c r="D8" s="110" t="s">
        <v>123</v>
      </c>
      <c r="E8" s="110" t="s">
        <v>41</v>
      </c>
      <c r="F8" s="110" t="s">
        <v>69</v>
      </c>
      <c r="G8" s="141">
        <v>3</v>
      </c>
      <c r="H8" s="141">
        <v>4</v>
      </c>
      <c r="I8" s="110" t="s">
        <v>123</v>
      </c>
      <c r="J8" s="141">
        <v>1</v>
      </c>
      <c r="K8" s="110" t="s">
        <v>42</v>
      </c>
      <c r="L8" s="142"/>
      <c r="M8" s="142"/>
      <c r="N8" s="142"/>
      <c r="O8" s="142"/>
      <c r="P8" s="142"/>
      <c r="Q8" s="142"/>
      <c r="R8" s="142"/>
    </row>
    <row r="9" ht="15.75" customHeight="1" spans="1:18">
      <c r="A9" s="110" t="s">
        <v>36</v>
      </c>
      <c r="B9" s="138">
        <v>45095</v>
      </c>
      <c r="C9" s="139">
        <v>0.541666666666667</v>
      </c>
      <c r="D9" s="110" t="s">
        <v>72</v>
      </c>
      <c r="E9" s="110" t="s">
        <v>41</v>
      </c>
      <c r="F9" s="110" t="s">
        <v>52</v>
      </c>
      <c r="G9" s="141">
        <v>0</v>
      </c>
      <c r="H9" s="141">
        <v>1</v>
      </c>
      <c r="I9" s="110" t="s">
        <v>153</v>
      </c>
      <c r="J9" s="141">
        <v>1</v>
      </c>
      <c r="K9" s="110" t="s">
        <v>48</v>
      </c>
      <c r="L9" s="142"/>
      <c r="M9" s="142"/>
      <c r="N9" s="142"/>
      <c r="O9" s="142"/>
      <c r="P9" s="142"/>
      <c r="Q9" s="142"/>
      <c r="R9" s="142"/>
    </row>
    <row r="10" ht="15.75" customHeight="1" spans="1:18">
      <c r="A10" s="110" t="s">
        <v>36</v>
      </c>
      <c r="B10" s="138">
        <v>45095</v>
      </c>
      <c r="C10" s="139">
        <v>0.791666666666667</v>
      </c>
      <c r="D10" s="110" t="s">
        <v>72</v>
      </c>
      <c r="E10" s="110" t="s">
        <v>41</v>
      </c>
      <c r="F10" s="110" t="s">
        <v>77</v>
      </c>
      <c r="G10" s="141">
        <v>1</v>
      </c>
      <c r="H10" s="141">
        <v>1</v>
      </c>
      <c r="I10" s="110" t="s">
        <v>40</v>
      </c>
      <c r="J10" s="141">
        <v>1</v>
      </c>
      <c r="K10" s="110" t="s">
        <v>42</v>
      </c>
      <c r="L10" s="142"/>
      <c r="M10" s="142"/>
      <c r="N10" s="142"/>
      <c r="O10" s="142"/>
      <c r="P10" s="142"/>
      <c r="Q10" s="142"/>
      <c r="R10" s="142"/>
    </row>
    <row r="11" ht="15.75" customHeight="1" spans="1:18">
      <c r="A11" s="110" t="s">
        <v>36</v>
      </c>
      <c r="B11" s="138">
        <v>45099</v>
      </c>
      <c r="C11" s="139">
        <v>0.708333333333333</v>
      </c>
      <c r="D11" s="110" t="s">
        <v>72</v>
      </c>
      <c r="E11" s="110" t="s">
        <v>41</v>
      </c>
      <c r="F11" s="110" t="s">
        <v>52</v>
      </c>
      <c r="G11" s="141">
        <v>1</v>
      </c>
      <c r="H11" s="141">
        <v>1</v>
      </c>
      <c r="I11" s="110" t="s">
        <v>153</v>
      </c>
      <c r="J11" s="141">
        <v>1</v>
      </c>
      <c r="K11" s="110" t="s">
        <v>42</v>
      </c>
      <c r="L11" s="142"/>
      <c r="M11" s="142"/>
      <c r="N11" s="142"/>
      <c r="O11" s="142"/>
      <c r="P11" s="142"/>
      <c r="Q11" s="142"/>
      <c r="R11" s="142"/>
    </row>
    <row r="12" ht="15.75" customHeight="1" spans="1:18">
      <c r="A12" s="110" t="s">
        <v>36</v>
      </c>
      <c r="B12" s="138">
        <v>45099</v>
      </c>
      <c r="C12" s="139">
        <v>0.791666666666667</v>
      </c>
      <c r="D12" s="110" t="s">
        <v>82</v>
      </c>
      <c r="E12" s="110" t="s">
        <v>37</v>
      </c>
      <c r="F12" s="110" t="s">
        <v>39</v>
      </c>
      <c r="G12" s="141"/>
      <c r="H12" s="141"/>
      <c r="I12" s="110" t="s">
        <v>154</v>
      </c>
      <c r="J12" s="141">
        <v>2</v>
      </c>
      <c r="K12" s="110" t="s">
        <v>42</v>
      </c>
      <c r="L12" s="142"/>
      <c r="M12" s="142"/>
      <c r="N12" s="142"/>
      <c r="O12" s="142"/>
      <c r="P12" s="142"/>
      <c r="Q12" s="142"/>
      <c r="R12" s="142"/>
    </row>
    <row r="13" ht="15.75" customHeight="1" spans="1:18">
      <c r="A13" s="110" t="s">
        <v>36</v>
      </c>
      <c r="B13" s="138">
        <v>45100</v>
      </c>
      <c r="C13" s="139">
        <v>0.625</v>
      </c>
      <c r="D13" s="110" t="s">
        <v>123</v>
      </c>
      <c r="E13" s="110" t="s">
        <v>41</v>
      </c>
      <c r="F13" s="110" t="s">
        <v>69</v>
      </c>
      <c r="G13" s="141"/>
      <c r="H13" s="141"/>
      <c r="I13" s="110" t="s">
        <v>123</v>
      </c>
      <c r="J13" s="141">
        <v>1</v>
      </c>
      <c r="K13" s="110" t="s">
        <v>48</v>
      </c>
      <c r="L13" s="142"/>
      <c r="M13" s="142"/>
      <c r="N13" s="142"/>
      <c r="O13" s="142"/>
      <c r="P13" s="142"/>
      <c r="Q13" s="142"/>
      <c r="R13" s="142"/>
    </row>
    <row r="14" ht="15.75" customHeight="1" spans="1:18">
      <c r="A14" s="110" t="s">
        <v>36</v>
      </c>
      <c r="B14" s="138">
        <v>45101</v>
      </c>
      <c r="C14" s="139">
        <v>0.458333333333333</v>
      </c>
      <c r="D14" s="110" t="s">
        <v>72</v>
      </c>
      <c r="E14" s="110" t="s">
        <v>41</v>
      </c>
      <c r="F14" s="110" t="s">
        <v>52</v>
      </c>
      <c r="G14" s="141">
        <v>0</v>
      </c>
      <c r="H14" s="141">
        <v>1</v>
      </c>
      <c r="I14" s="110" t="s">
        <v>153</v>
      </c>
      <c r="J14" s="141">
        <v>1</v>
      </c>
      <c r="K14" s="110" t="s">
        <v>48</v>
      </c>
      <c r="L14" s="142"/>
      <c r="M14" s="142"/>
      <c r="N14" s="142"/>
      <c r="O14" s="142"/>
      <c r="P14" s="142"/>
      <c r="Q14" s="142"/>
      <c r="R14" s="142"/>
    </row>
    <row r="15" ht="15.75" customHeight="1" spans="1:18">
      <c r="A15" s="110" t="s">
        <v>36</v>
      </c>
      <c r="B15" s="138">
        <v>45102</v>
      </c>
      <c r="C15" s="139">
        <v>0.666666666666667</v>
      </c>
      <c r="D15" s="110" t="s">
        <v>123</v>
      </c>
      <c r="E15" s="110" t="s">
        <v>41</v>
      </c>
      <c r="F15" s="110" t="s">
        <v>69</v>
      </c>
      <c r="G15" s="141">
        <v>1</v>
      </c>
      <c r="H15" s="141">
        <v>2</v>
      </c>
      <c r="I15" s="110" t="s">
        <v>123</v>
      </c>
      <c r="J15" s="141">
        <v>1</v>
      </c>
      <c r="K15" s="110" t="s">
        <v>42</v>
      </c>
      <c r="L15" s="142"/>
      <c r="M15" s="142"/>
      <c r="N15" s="142"/>
      <c r="O15" s="142"/>
      <c r="P15" s="142"/>
      <c r="Q15" s="142"/>
      <c r="R15" s="142"/>
    </row>
    <row r="16" ht="15.75" customHeight="1" spans="1:18">
      <c r="A16" s="110" t="s">
        <v>36</v>
      </c>
      <c r="B16" s="138">
        <v>45103</v>
      </c>
      <c r="C16" s="139">
        <v>0.541666666666667</v>
      </c>
      <c r="D16" s="110" t="s">
        <v>72</v>
      </c>
      <c r="E16" s="110" t="s">
        <v>41</v>
      </c>
      <c r="F16" s="110" t="s">
        <v>52</v>
      </c>
      <c r="G16" s="141">
        <v>1</v>
      </c>
      <c r="H16" s="141">
        <v>1</v>
      </c>
      <c r="I16" s="110" t="s">
        <v>153</v>
      </c>
      <c r="J16" s="141">
        <v>1</v>
      </c>
      <c r="K16" s="110" t="s">
        <v>42</v>
      </c>
      <c r="L16" s="142"/>
      <c r="M16" s="142"/>
      <c r="N16" s="142"/>
      <c r="O16" s="142"/>
      <c r="P16" s="142"/>
      <c r="Q16" s="142"/>
      <c r="R16" s="142"/>
    </row>
    <row r="17" ht="15.75" customHeight="1" spans="1:18">
      <c r="A17" s="110" t="s">
        <v>36</v>
      </c>
      <c r="B17" s="138">
        <v>45103</v>
      </c>
      <c r="C17" s="139">
        <v>0.583333333333333</v>
      </c>
      <c r="D17" s="110" t="s">
        <v>66</v>
      </c>
      <c r="E17" s="110" t="s">
        <v>41</v>
      </c>
      <c r="F17" s="110" t="s">
        <v>39</v>
      </c>
      <c r="G17" s="141">
        <v>0</v>
      </c>
      <c r="H17" s="141">
        <v>1</v>
      </c>
      <c r="I17" s="110" t="s">
        <v>61</v>
      </c>
      <c r="J17" s="141">
        <v>2</v>
      </c>
      <c r="K17" s="110" t="s">
        <v>48</v>
      </c>
      <c r="L17" s="142"/>
      <c r="M17" s="142"/>
      <c r="N17" s="142"/>
      <c r="O17" s="142"/>
      <c r="P17" s="142"/>
      <c r="Q17" s="142"/>
      <c r="R17" s="142"/>
    </row>
    <row r="18" ht="15.75" customHeight="1" spans="1:18">
      <c r="A18" s="110" t="s">
        <v>43</v>
      </c>
      <c r="B18" s="138">
        <v>45084</v>
      </c>
      <c r="C18" s="140">
        <v>0.75</v>
      </c>
      <c r="D18" s="110" t="s">
        <v>60</v>
      </c>
      <c r="E18" s="110" t="s">
        <v>37</v>
      </c>
      <c r="F18" s="110" t="s">
        <v>60</v>
      </c>
      <c r="G18" s="141"/>
      <c r="H18" s="141"/>
      <c r="I18" s="110" t="s">
        <v>155</v>
      </c>
      <c r="J18" s="141">
        <v>2</v>
      </c>
      <c r="K18" s="110" t="s">
        <v>42</v>
      </c>
      <c r="L18" s="142"/>
      <c r="M18" s="142"/>
      <c r="N18" s="142"/>
      <c r="O18" s="142"/>
      <c r="P18" s="142"/>
      <c r="Q18" s="142"/>
      <c r="R18" s="142"/>
    </row>
    <row r="19" ht="15.75" customHeight="1" spans="1:18">
      <c r="A19" s="110" t="s">
        <v>43</v>
      </c>
      <c r="B19" s="138">
        <v>45085</v>
      </c>
      <c r="C19" s="139">
        <v>0.791666666666667</v>
      </c>
      <c r="D19" s="110" t="s">
        <v>82</v>
      </c>
      <c r="E19" s="110" t="s">
        <v>37</v>
      </c>
      <c r="F19" s="110" t="s">
        <v>39</v>
      </c>
      <c r="G19" s="141"/>
      <c r="H19" s="141"/>
      <c r="I19" s="110" t="s">
        <v>82</v>
      </c>
      <c r="J19" s="141">
        <v>2</v>
      </c>
      <c r="K19" s="110" t="s">
        <v>42</v>
      </c>
      <c r="L19" s="142"/>
      <c r="M19" s="142"/>
      <c r="N19" s="142"/>
      <c r="O19" s="142"/>
      <c r="P19" s="142"/>
      <c r="Q19" s="142"/>
      <c r="R19" s="142"/>
    </row>
    <row r="20" ht="15.75" customHeight="1" spans="1:18">
      <c r="A20" s="110" t="s">
        <v>43</v>
      </c>
      <c r="B20" s="138">
        <v>45092</v>
      </c>
      <c r="C20" s="139">
        <v>0.5</v>
      </c>
      <c r="D20" s="110" t="s">
        <v>72</v>
      </c>
      <c r="E20" s="110" t="s">
        <v>41</v>
      </c>
      <c r="F20" s="110" t="s">
        <v>72</v>
      </c>
      <c r="G20" s="141"/>
      <c r="H20" s="141"/>
      <c r="I20" s="110" t="s">
        <v>156</v>
      </c>
      <c r="J20" s="141">
        <v>1</v>
      </c>
      <c r="K20" s="110" t="s">
        <v>42</v>
      </c>
      <c r="L20" s="142"/>
      <c r="M20" s="142"/>
      <c r="N20" s="142"/>
      <c r="O20" s="142"/>
      <c r="P20" s="142"/>
      <c r="Q20" s="142"/>
      <c r="R20" s="142"/>
    </row>
    <row r="21" ht="15.75" customHeight="1" spans="1:18">
      <c r="A21" s="110" t="s">
        <v>43</v>
      </c>
      <c r="B21" s="138">
        <v>45098</v>
      </c>
      <c r="C21" s="139">
        <v>0.75</v>
      </c>
      <c r="D21" s="110" t="s">
        <v>60</v>
      </c>
      <c r="E21" s="110" t="s">
        <v>37</v>
      </c>
      <c r="F21" s="110" t="s">
        <v>60</v>
      </c>
      <c r="G21" s="141"/>
      <c r="H21" s="141"/>
      <c r="I21" s="110" t="s">
        <v>157</v>
      </c>
      <c r="J21" s="141">
        <v>2</v>
      </c>
      <c r="K21" s="110" t="s">
        <v>42</v>
      </c>
      <c r="L21" s="142"/>
      <c r="M21" s="142"/>
      <c r="N21" s="142"/>
      <c r="O21" s="142"/>
      <c r="P21" s="142"/>
      <c r="Q21" s="142"/>
      <c r="R21" s="142"/>
    </row>
    <row r="22" ht="15.75" customHeight="1" spans="1:18">
      <c r="A22" s="110" t="s">
        <v>43</v>
      </c>
      <c r="B22" s="138">
        <v>45099</v>
      </c>
      <c r="C22" s="139">
        <v>0.791666666666667</v>
      </c>
      <c r="D22" s="110" t="s">
        <v>82</v>
      </c>
      <c r="E22" s="110" t="s">
        <v>37</v>
      </c>
      <c r="F22" s="110" t="s">
        <v>39</v>
      </c>
      <c r="G22" s="141"/>
      <c r="H22" s="141"/>
      <c r="I22" s="110" t="s">
        <v>158</v>
      </c>
      <c r="J22" s="141">
        <v>2</v>
      </c>
      <c r="K22" s="110" t="s">
        <v>42</v>
      </c>
      <c r="L22" s="142"/>
      <c r="M22" s="142"/>
      <c r="N22" s="142"/>
      <c r="O22" s="142"/>
      <c r="P22" s="142"/>
      <c r="Q22" s="142"/>
      <c r="R22" s="142"/>
    </row>
    <row r="23" ht="15.75" customHeight="1" spans="1:18">
      <c r="A23" s="110" t="s">
        <v>43</v>
      </c>
      <c r="B23" s="138">
        <v>45107</v>
      </c>
      <c r="C23" s="139">
        <v>0.75</v>
      </c>
      <c r="D23" s="110" t="s">
        <v>60</v>
      </c>
      <c r="E23" s="110" t="s">
        <v>37</v>
      </c>
      <c r="F23" s="110" t="s">
        <v>60</v>
      </c>
      <c r="G23" s="141"/>
      <c r="H23" s="141"/>
      <c r="I23" s="110" t="s">
        <v>159</v>
      </c>
      <c r="J23" s="141">
        <v>2</v>
      </c>
      <c r="K23" s="110" t="s">
        <v>42</v>
      </c>
      <c r="L23" s="142"/>
      <c r="M23" s="142"/>
      <c r="N23" s="142"/>
      <c r="O23" s="142"/>
      <c r="P23" s="142"/>
      <c r="Q23" s="142"/>
      <c r="R23" s="142"/>
    </row>
    <row r="24" ht="15.75" customHeight="1" spans="1:18">
      <c r="A24" s="110" t="s">
        <v>58</v>
      </c>
      <c r="B24" s="138">
        <v>45082</v>
      </c>
      <c r="C24" s="139">
        <v>0.75</v>
      </c>
      <c r="D24" s="110" t="s">
        <v>66</v>
      </c>
      <c r="E24" s="110" t="s">
        <v>41</v>
      </c>
      <c r="F24" s="110" t="s">
        <v>45</v>
      </c>
      <c r="G24" s="141">
        <v>1</v>
      </c>
      <c r="H24" s="141">
        <v>3</v>
      </c>
      <c r="I24" s="110" t="s">
        <v>160</v>
      </c>
      <c r="J24" s="141">
        <v>2</v>
      </c>
      <c r="K24" s="110" t="s">
        <v>42</v>
      </c>
      <c r="L24" s="142"/>
      <c r="M24" s="142"/>
      <c r="N24" s="142"/>
      <c r="O24" s="142"/>
      <c r="P24" s="142"/>
      <c r="Q24" s="142"/>
      <c r="R24" s="142"/>
    </row>
    <row r="25" ht="15.75" customHeight="1" spans="1:18">
      <c r="A25" s="110" t="s">
        <v>58</v>
      </c>
      <c r="B25" s="138">
        <v>45082</v>
      </c>
      <c r="C25" s="139">
        <v>0.625</v>
      </c>
      <c r="D25" s="110" t="s">
        <v>123</v>
      </c>
      <c r="E25" s="110" t="s">
        <v>41</v>
      </c>
      <c r="F25" s="110" t="s">
        <v>69</v>
      </c>
      <c r="G25" s="141">
        <v>0</v>
      </c>
      <c r="H25" s="141">
        <v>0</v>
      </c>
      <c r="I25" s="110" t="s">
        <v>161</v>
      </c>
      <c r="J25" s="141">
        <v>1</v>
      </c>
      <c r="K25" s="110" t="s">
        <v>48</v>
      </c>
      <c r="L25" s="142"/>
      <c r="M25" s="142"/>
      <c r="N25" s="142"/>
      <c r="O25" s="142"/>
      <c r="P25" s="142"/>
      <c r="Q25" s="142"/>
      <c r="R25" s="142"/>
    </row>
    <row r="26" ht="15.75" customHeight="1" spans="1:18">
      <c r="A26" s="110" t="s">
        <v>58</v>
      </c>
      <c r="B26" s="138">
        <v>45083</v>
      </c>
      <c r="C26" s="139">
        <v>0.666666666666667</v>
      </c>
      <c r="D26" s="110" t="s">
        <v>66</v>
      </c>
      <c r="E26" s="110" t="s">
        <v>63</v>
      </c>
      <c r="F26" s="110" t="s">
        <v>52</v>
      </c>
      <c r="G26" s="141">
        <v>1</v>
      </c>
      <c r="H26" s="141">
        <v>1</v>
      </c>
      <c r="I26" s="110" t="s">
        <v>162</v>
      </c>
      <c r="J26" s="141">
        <v>2</v>
      </c>
      <c r="K26" s="110" t="s">
        <v>42</v>
      </c>
      <c r="L26" s="142"/>
      <c r="M26" s="142"/>
      <c r="N26" s="142"/>
      <c r="O26" s="142"/>
      <c r="P26" s="142"/>
      <c r="Q26" s="142"/>
      <c r="R26" s="142"/>
    </row>
    <row r="27" ht="15.75" customHeight="1" spans="1:18">
      <c r="A27" s="110" t="s">
        <v>58</v>
      </c>
      <c r="B27" s="138">
        <v>45083</v>
      </c>
      <c r="C27" s="139">
        <v>0.791666666666667</v>
      </c>
      <c r="D27" s="110" t="s">
        <v>72</v>
      </c>
      <c r="E27" s="110" t="s">
        <v>63</v>
      </c>
      <c r="F27" s="110" t="s">
        <v>39</v>
      </c>
      <c r="G27" s="141">
        <v>2</v>
      </c>
      <c r="H27" s="141">
        <v>3</v>
      </c>
      <c r="I27" s="110" t="s">
        <v>163</v>
      </c>
      <c r="J27" s="141">
        <v>1</v>
      </c>
      <c r="K27" s="110" t="s">
        <v>42</v>
      </c>
      <c r="L27" s="142"/>
      <c r="M27" s="142"/>
      <c r="N27" s="142"/>
      <c r="O27" s="142"/>
      <c r="P27" s="142"/>
      <c r="Q27" s="142"/>
      <c r="R27" s="142"/>
    </row>
    <row r="28" ht="15.75" customHeight="1" spans="1:18">
      <c r="A28" s="110" t="s">
        <v>58</v>
      </c>
      <c r="B28" s="138">
        <v>45083</v>
      </c>
      <c r="C28" s="139">
        <v>0.833333333333333</v>
      </c>
      <c r="D28" s="110" t="s">
        <v>72</v>
      </c>
      <c r="E28" s="110" t="s">
        <v>41</v>
      </c>
      <c r="F28" s="110" t="s">
        <v>45</v>
      </c>
      <c r="G28" s="141">
        <v>50</v>
      </c>
      <c r="H28" s="141">
        <v>99</v>
      </c>
      <c r="I28" s="110" t="s">
        <v>164</v>
      </c>
      <c r="J28" s="141">
        <v>1</v>
      </c>
      <c r="K28" s="110" t="s">
        <v>42</v>
      </c>
      <c r="L28" s="142"/>
      <c r="M28" s="142"/>
      <c r="N28" s="142"/>
      <c r="O28" s="142"/>
      <c r="P28" s="142"/>
      <c r="Q28" s="142"/>
      <c r="R28" s="142"/>
    </row>
    <row r="29" ht="15.75" customHeight="1" spans="1:18">
      <c r="A29" s="110" t="s">
        <v>58</v>
      </c>
      <c r="B29" s="138">
        <v>45084</v>
      </c>
      <c r="C29" s="139">
        <v>0.541666666666667</v>
      </c>
      <c r="D29" s="110" t="s">
        <v>72</v>
      </c>
      <c r="E29" s="110" t="s">
        <v>63</v>
      </c>
      <c r="F29" s="110" t="s">
        <v>72</v>
      </c>
      <c r="G29" s="141"/>
      <c r="H29" s="141"/>
      <c r="I29" s="110" t="s">
        <v>165</v>
      </c>
      <c r="J29" s="141">
        <v>1</v>
      </c>
      <c r="K29" s="110" t="s">
        <v>42</v>
      </c>
      <c r="L29" s="142"/>
      <c r="M29" s="142"/>
      <c r="N29" s="142"/>
      <c r="O29" s="142"/>
      <c r="P29" s="142"/>
      <c r="Q29" s="142"/>
      <c r="R29" s="142"/>
    </row>
    <row r="30" ht="15.75" customHeight="1" spans="1:18">
      <c r="A30" s="110" t="s">
        <v>58</v>
      </c>
      <c r="B30" s="138">
        <v>45085</v>
      </c>
      <c r="C30" s="139">
        <v>0.791666666666667</v>
      </c>
      <c r="D30" s="110" t="s">
        <v>66</v>
      </c>
      <c r="E30" s="110" t="s">
        <v>63</v>
      </c>
      <c r="F30" s="110" t="s">
        <v>39</v>
      </c>
      <c r="G30" s="141">
        <v>1</v>
      </c>
      <c r="H30" s="141">
        <v>2</v>
      </c>
      <c r="I30" s="110" t="s">
        <v>166</v>
      </c>
      <c r="J30" s="141">
        <v>2</v>
      </c>
      <c r="K30" s="110" t="s">
        <v>42</v>
      </c>
      <c r="L30" s="142"/>
      <c r="M30" s="142"/>
      <c r="N30" s="142"/>
      <c r="O30" s="142"/>
      <c r="P30" s="142"/>
      <c r="Q30" s="142"/>
      <c r="R30" s="142"/>
    </row>
    <row r="31" ht="15.75" customHeight="1" spans="1:18">
      <c r="A31" s="110" t="s">
        <v>58</v>
      </c>
      <c r="B31" s="138">
        <v>45087</v>
      </c>
      <c r="C31" s="139">
        <v>0.666666666666667</v>
      </c>
      <c r="D31" s="110" t="s">
        <v>72</v>
      </c>
      <c r="E31" s="110" t="s">
        <v>63</v>
      </c>
      <c r="F31" s="110" t="s">
        <v>39</v>
      </c>
      <c r="G31" s="141">
        <v>2</v>
      </c>
      <c r="H31" s="141">
        <v>3</v>
      </c>
      <c r="I31" s="110" t="s">
        <v>163</v>
      </c>
      <c r="J31" s="141">
        <v>1</v>
      </c>
      <c r="K31" s="110" t="s">
        <v>42</v>
      </c>
      <c r="L31" s="142"/>
      <c r="M31" s="142"/>
      <c r="N31" s="142"/>
      <c r="O31" s="142"/>
      <c r="P31" s="142"/>
      <c r="Q31" s="142"/>
      <c r="R31" s="142"/>
    </row>
    <row r="32" ht="15.75" customHeight="1" spans="1:18">
      <c r="A32" s="110" t="s">
        <v>58</v>
      </c>
      <c r="B32" s="138">
        <v>45089</v>
      </c>
      <c r="C32" s="140">
        <v>0.666666666666667</v>
      </c>
      <c r="D32" s="110" t="s">
        <v>97</v>
      </c>
      <c r="E32" s="110" t="s">
        <v>41</v>
      </c>
      <c r="F32" s="110" t="s">
        <v>39</v>
      </c>
      <c r="G32" s="141">
        <v>2</v>
      </c>
      <c r="H32" s="141">
        <v>3</v>
      </c>
      <c r="I32" s="110" t="s">
        <v>167</v>
      </c>
      <c r="J32" s="141">
        <v>2</v>
      </c>
      <c r="K32" s="110" t="s">
        <v>42</v>
      </c>
      <c r="L32" s="142"/>
      <c r="M32" s="142"/>
      <c r="N32" s="142"/>
      <c r="O32" s="142"/>
      <c r="P32" s="142"/>
      <c r="Q32" s="142"/>
      <c r="R32" s="142"/>
    </row>
    <row r="33" ht="15.75" customHeight="1" spans="1:18">
      <c r="A33" s="110" t="s">
        <v>58</v>
      </c>
      <c r="B33" s="138">
        <v>45089</v>
      </c>
      <c r="C33" s="139">
        <v>0.791666666666667</v>
      </c>
      <c r="D33" s="110" t="s">
        <v>72</v>
      </c>
      <c r="E33" s="110" t="s">
        <v>63</v>
      </c>
      <c r="F33" s="110" t="s">
        <v>39</v>
      </c>
      <c r="G33" s="141">
        <v>1</v>
      </c>
      <c r="H33" s="141">
        <v>3</v>
      </c>
      <c r="I33" s="110" t="s">
        <v>163</v>
      </c>
      <c r="J33" s="141">
        <v>1</v>
      </c>
      <c r="K33" s="110" t="s">
        <v>42</v>
      </c>
      <c r="L33" s="142"/>
      <c r="M33" s="142"/>
      <c r="N33" s="142"/>
      <c r="O33" s="142"/>
      <c r="P33" s="142"/>
      <c r="Q33" s="142"/>
      <c r="R33" s="142"/>
    </row>
    <row r="34" ht="15.75" customHeight="1" spans="1:18">
      <c r="A34" s="110" t="s">
        <v>58</v>
      </c>
      <c r="B34" s="138">
        <v>45090</v>
      </c>
      <c r="C34" s="139">
        <v>0.583333333333333</v>
      </c>
      <c r="D34" s="110" t="s">
        <v>97</v>
      </c>
      <c r="E34" s="110" t="s">
        <v>41</v>
      </c>
      <c r="F34" s="110" t="s">
        <v>45</v>
      </c>
      <c r="G34" s="141">
        <v>1</v>
      </c>
      <c r="H34" s="141">
        <v>1</v>
      </c>
      <c r="I34" s="110" t="s">
        <v>160</v>
      </c>
      <c r="J34" s="141">
        <v>2</v>
      </c>
      <c r="K34" s="110" t="s">
        <v>42</v>
      </c>
      <c r="L34" s="142"/>
      <c r="M34" s="142"/>
      <c r="N34" s="142"/>
      <c r="O34" s="142"/>
      <c r="P34" s="142"/>
      <c r="Q34" s="142"/>
      <c r="R34" s="142"/>
    </row>
    <row r="35" ht="15.75" customHeight="1" spans="1:18">
      <c r="A35" s="110" t="s">
        <v>58</v>
      </c>
      <c r="B35" s="138">
        <v>45090</v>
      </c>
      <c r="C35" s="139">
        <v>0.791666666666667</v>
      </c>
      <c r="D35" s="110" t="s">
        <v>72</v>
      </c>
      <c r="E35" s="110" t="s">
        <v>63</v>
      </c>
      <c r="F35" s="110" t="s">
        <v>39</v>
      </c>
      <c r="G35" s="141">
        <v>2</v>
      </c>
      <c r="H35" s="141">
        <v>2</v>
      </c>
      <c r="I35" s="110" t="s">
        <v>163</v>
      </c>
      <c r="J35" s="141">
        <v>1</v>
      </c>
      <c r="K35" s="110" t="s">
        <v>42</v>
      </c>
      <c r="L35" s="142"/>
      <c r="M35" s="142"/>
      <c r="N35" s="142"/>
      <c r="O35" s="142"/>
      <c r="P35" s="142"/>
      <c r="Q35" s="142"/>
      <c r="R35" s="142"/>
    </row>
    <row r="36" ht="15.75" customHeight="1" spans="1:18">
      <c r="A36" s="110" t="s">
        <v>58</v>
      </c>
      <c r="B36" s="138">
        <v>45091</v>
      </c>
      <c r="C36" s="139">
        <v>0.791666666666667</v>
      </c>
      <c r="D36" s="110" t="s">
        <v>82</v>
      </c>
      <c r="E36" s="110" t="s">
        <v>63</v>
      </c>
      <c r="F36" s="110" t="s">
        <v>39</v>
      </c>
      <c r="G36" s="141"/>
      <c r="H36" s="141"/>
      <c r="I36" s="110" t="s">
        <v>82</v>
      </c>
      <c r="J36" s="141">
        <v>2</v>
      </c>
      <c r="K36" s="110" t="s">
        <v>42</v>
      </c>
      <c r="L36" s="142"/>
      <c r="M36" s="142"/>
      <c r="N36" s="142"/>
      <c r="O36" s="142"/>
      <c r="P36" s="142"/>
      <c r="Q36" s="142"/>
      <c r="R36" s="142"/>
    </row>
    <row r="37" ht="15.75" customHeight="1" spans="1:18">
      <c r="A37" s="110" t="s">
        <v>58</v>
      </c>
      <c r="B37" s="138">
        <v>45092</v>
      </c>
      <c r="C37" s="139">
        <v>0.5</v>
      </c>
      <c r="D37" s="110" t="s">
        <v>72</v>
      </c>
      <c r="E37" s="110" t="s">
        <v>41</v>
      </c>
      <c r="F37" s="110" t="s">
        <v>72</v>
      </c>
      <c r="G37" s="141"/>
      <c r="H37" s="141"/>
      <c r="I37" s="110" t="s">
        <v>168</v>
      </c>
      <c r="J37" s="141">
        <v>1</v>
      </c>
      <c r="K37" s="110" t="s">
        <v>42</v>
      </c>
      <c r="L37" s="110" t="s">
        <v>169</v>
      </c>
      <c r="M37" s="142"/>
      <c r="N37" s="142"/>
      <c r="O37" s="142"/>
      <c r="P37" s="142"/>
      <c r="Q37" s="142"/>
      <c r="R37" s="142"/>
    </row>
    <row r="38" ht="15.75" customHeight="1" spans="1:18">
      <c r="A38" s="110" t="s">
        <v>58</v>
      </c>
      <c r="B38" s="138">
        <v>45096</v>
      </c>
      <c r="C38" s="139">
        <v>0.541666666666667</v>
      </c>
      <c r="D38" s="110" t="s">
        <v>72</v>
      </c>
      <c r="E38" s="110" t="s">
        <v>41</v>
      </c>
      <c r="F38" s="110" t="s">
        <v>52</v>
      </c>
      <c r="G38" s="141">
        <v>1</v>
      </c>
      <c r="H38" s="141">
        <v>1</v>
      </c>
      <c r="I38" s="110" t="s">
        <v>170</v>
      </c>
      <c r="J38" s="141">
        <v>1</v>
      </c>
      <c r="K38" s="110" t="s">
        <v>42</v>
      </c>
      <c r="L38" s="142"/>
      <c r="M38" s="142"/>
      <c r="N38" s="142"/>
      <c r="O38" s="142"/>
      <c r="P38" s="142"/>
      <c r="Q38" s="142"/>
      <c r="R38" s="142"/>
    </row>
    <row r="39" ht="15.75" customHeight="1" spans="1:18">
      <c r="A39" s="110" t="s">
        <v>58</v>
      </c>
      <c r="B39" s="138">
        <v>45096</v>
      </c>
      <c r="C39" s="139">
        <v>0.75</v>
      </c>
      <c r="D39" s="110" t="s">
        <v>123</v>
      </c>
      <c r="E39" s="110" t="s">
        <v>41</v>
      </c>
      <c r="F39" s="110" t="s">
        <v>69</v>
      </c>
      <c r="G39" s="141">
        <v>1</v>
      </c>
      <c r="H39" s="141">
        <v>1</v>
      </c>
      <c r="I39" s="110" t="s">
        <v>123</v>
      </c>
      <c r="J39" s="141">
        <v>1</v>
      </c>
      <c r="K39" s="110" t="s">
        <v>42</v>
      </c>
      <c r="L39" s="142"/>
      <c r="M39" s="142"/>
      <c r="N39" s="142"/>
      <c r="O39" s="142"/>
      <c r="P39" s="142"/>
      <c r="Q39" s="142"/>
      <c r="R39" s="142"/>
    </row>
    <row r="40" ht="15.75" customHeight="1" spans="1:18">
      <c r="A40" s="110" t="s">
        <v>58</v>
      </c>
      <c r="B40" s="138">
        <v>45097</v>
      </c>
      <c r="C40" s="139">
        <v>0.583333333333333</v>
      </c>
      <c r="D40" s="110" t="s">
        <v>84</v>
      </c>
      <c r="E40" s="110" t="s">
        <v>41</v>
      </c>
      <c r="F40" s="110" t="s">
        <v>56</v>
      </c>
      <c r="G40" s="141">
        <v>1</v>
      </c>
      <c r="H40" s="141">
        <v>1</v>
      </c>
      <c r="I40" s="110" t="s">
        <v>171</v>
      </c>
      <c r="J40" s="141">
        <v>1</v>
      </c>
      <c r="K40" s="110" t="s">
        <v>42</v>
      </c>
      <c r="L40" s="142"/>
      <c r="M40" s="142"/>
      <c r="N40" s="142"/>
      <c r="O40" s="142"/>
      <c r="P40" s="142"/>
      <c r="Q40" s="142"/>
      <c r="R40" s="142"/>
    </row>
    <row r="41" ht="15.75" customHeight="1" spans="1:18">
      <c r="A41" s="110" t="s">
        <v>58</v>
      </c>
      <c r="B41" s="138">
        <v>45097</v>
      </c>
      <c r="C41" s="139">
        <v>0.708333333333333</v>
      </c>
      <c r="D41" s="110" t="s">
        <v>66</v>
      </c>
      <c r="E41" s="110" t="s">
        <v>63</v>
      </c>
      <c r="F41" s="110" t="s">
        <v>39</v>
      </c>
      <c r="G41" s="141">
        <v>2</v>
      </c>
      <c r="H41" s="141">
        <v>3</v>
      </c>
      <c r="I41" s="110" t="s">
        <v>172</v>
      </c>
      <c r="J41" s="141">
        <v>2</v>
      </c>
      <c r="K41" s="110" t="s">
        <v>42</v>
      </c>
      <c r="L41" s="142"/>
      <c r="M41" s="142"/>
      <c r="N41" s="142"/>
      <c r="O41" s="142"/>
      <c r="P41" s="142"/>
      <c r="Q41" s="142"/>
      <c r="R41" s="142"/>
    </row>
    <row r="42" ht="15.75" customHeight="1" spans="1:18">
      <c r="A42" s="110" t="s">
        <v>58</v>
      </c>
      <c r="B42" s="138">
        <v>45098</v>
      </c>
      <c r="C42" s="139">
        <v>0.541666666666667</v>
      </c>
      <c r="D42" s="110" t="s">
        <v>72</v>
      </c>
      <c r="E42" s="110" t="s">
        <v>63</v>
      </c>
      <c r="F42" s="110" t="s">
        <v>72</v>
      </c>
      <c r="G42" s="141"/>
      <c r="H42" s="141"/>
      <c r="I42" s="110" t="s">
        <v>165</v>
      </c>
      <c r="J42" s="141">
        <v>1</v>
      </c>
      <c r="K42" s="110" t="s">
        <v>42</v>
      </c>
      <c r="L42" s="142"/>
      <c r="M42" s="142"/>
      <c r="N42" s="142"/>
      <c r="O42" s="142"/>
      <c r="P42" s="142"/>
      <c r="Q42" s="142"/>
      <c r="R42" s="142"/>
    </row>
    <row r="43" ht="15.75" customHeight="1" spans="1:18">
      <c r="A43" s="110" t="s">
        <v>58</v>
      </c>
      <c r="B43" s="138">
        <v>45098</v>
      </c>
      <c r="C43" s="139">
        <v>0.791666666666667</v>
      </c>
      <c r="D43" s="110" t="s">
        <v>99</v>
      </c>
      <c r="E43" s="110" t="s">
        <v>41</v>
      </c>
      <c r="F43" s="110" t="s">
        <v>45</v>
      </c>
      <c r="G43" s="141">
        <v>2</v>
      </c>
      <c r="H43" s="141">
        <v>3</v>
      </c>
      <c r="I43" s="110" t="s">
        <v>160</v>
      </c>
      <c r="J43" s="141">
        <v>2</v>
      </c>
      <c r="K43" s="110" t="s">
        <v>42</v>
      </c>
      <c r="L43" s="142"/>
      <c r="M43" s="142"/>
      <c r="N43" s="142"/>
      <c r="O43" s="142"/>
      <c r="P43" s="142"/>
      <c r="Q43" s="142"/>
      <c r="R43" s="142"/>
    </row>
    <row r="44" ht="15.75" customHeight="1" spans="1:18">
      <c r="A44" s="110" t="s">
        <v>67</v>
      </c>
      <c r="B44" s="138">
        <v>45078</v>
      </c>
      <c r="C44" s="139">
        <v>0.583333333333333</v>
      </c>
      <c r="D44" s="110" t="s">
        <v>66</v>
      </c>
      <c r="E44" s="110" t="s">
        <v>63</v>
      </c>
      <c r="F44" s="110" t="s">
        <v>39</v>
      </c>
      <c r="G44" s="141">
        <v>1</v>
      </c>
      <c r="H44" s="141">
        <v>1</v>
      </c>
      <c r="I44" s="110" t="s">
        <v>166</v>
      </c>
      <c r="J44" s="141">
        <v>2</v>
      </c>
      <c r="K44" s="110" t="s">
        <v>42</v>
      </c>
      <c r="L44" s="142"/>
      <c r="M44" s="142"/>
      <c r="N44" s="142"/>
      <c r="O44" s="142"/>
      <c r="P44" s="142"/>
      <c r="Q44" s="142"/>
      <c r="R44" s="142"/>
    </row>
    <row r="45" ht="15.75" customHeight="1" spans="1:18">
      <c r="A45" s="110" t="s">
        <v>67</v>
      </c>
      <c r="B45" s="138">
        <v>45079</v>
      </c>
      <c r="C45" s="139">
        <v>0.541666666666667</v>
      </c>
      <c r="D45" s="110" t="s">
        <v>72</v>
      </c>
      <c r="E45" s="110" t="s">
        <v>63</v>
      </c>
      <c r="F45" s="110" t="s">
        <v>72</v>
      </c>
      <c r="G45" s="141"/>
      <c r="H45" s="141"/>
      <c r="I45" s="110" t="s">
        <v>173</v>
      </c>
      <c r="J45" s="141">
        <v>1</v>
      </c>
      <c r="K45" s="110" t="s">
        <v>42</v>
      </c>
      <c r="L45" s="142"/>
      <c r="M45" s="142"/>
      <c r="N45" s="142"/>
      <c r="O45" s="142"/>
      <c r="P45" s="142"/>
      <c r="Q45" s="142"/>
      <c r="R45" s="142"/>
    </row>
    <row r="46" ht="15.75" customHeight="1" spans="1:18">
      <c r="A46" s="110" t="s">
        <v>67</v>
      </c>
      <c r="B46" s="138">
        <v>45079</v>
      </c>
      <c r="C46" s="139">
        <v>0.666666666666667</v>
      </c>
      <c r="D46" s="110" t="s">
        <v>72</v>
      </c>
      <c r="E46" s="110" t="s">
        <v>63</v>
      </c>
      <c r="F46" s="110" t="s">
        <v>39</v>
      </c>
      <c r="G46" s="141">
        <v>0</v>
      </c>
      <c r="H46" s="141">
        <v>0</v>
      </c>
      <c r="I46" s="110" t="s">
        <v>174</v>
      </c>
      <c r="J46" s="141">
        <v>1</v>
      </c>
      <c r="K46" s="110" t="s">
        <v>48</v>
      </c>
      <c r="L46" s="142"/>
      <c r="M46" s="142"/>
      <c r="N46" s="142"/>
      <c r="O46" s="142"/>
      <c r="P46" s="142"/>
      <c r="Q46" s="142"/>
      <c r="R46" s="142"/>
    </row>
    <row r="47" ht="15.75" customHeight="1" spans="1:18">
      <c r="A47" s="110" t="s">
        <v>67</v>
      </c>
      <c r="B47" s="138">
        <v>45080</v>
      </c>
      <c r="C47" s="139">
        <v>0.666666666666667</v>
      </c>
      <c r="D47" s="110" t="s">
        <v>72</v>
      </c>
      <c r="E47" s="110" t="s">
        <v>63</v>
      </c>
      <c r="F47" s="110" t="s">
        <v>39</v>
      </c>
      <c r="G47" s="141">
        <v>4</v>
      </c>
      <c r="H47" s="141">
        <v>3</v>
      </c>
      <c r="I47" s="110" t="s">
        <v>174</v>
      </c>
      <c r="J47" s="141">
        <v>1</v>
      </c>
      <c r="K47" s="110" t="s">
        <v>42</v>
      </c>
      <c r="L47" s="142"/>
      <c r="M47" s="142"/>
      <c r="N47" s="142"/>
      <c r="O47" s="142"/>
      <c r="P47" s="142"/>
      <c r="Q47" s="142"/>
      <c r="R47" s="142"/>
    </row>
    <row r="48" ht="15.75" customHeight="1" spans="1:18">
      <c r="A48" s="110" t="s">
        <v>67</v>
      </c>
      <c r="B48" s="138">
        <v>45084</v>
      </c>
      <c r="C48" s="139">
        <v>0.541666666666667</v>
      </c>
      <c r="D48" s="110" t="s">
        <v>72</v>
      </c>
      <c r="E48" s="110" t="s">
        <v>63</v>
      </c>
      <c r="F48" s="110" t="s">
        <v>72</v>
      </c>
      <c r="G48" s="141"/>
      <c r="H48" s="141"/>
      <c r="I48" s="110" t="s">
        <v>165</v>
      </c>
      <c r="J48" s="141">
        <v>1</v>
      </c>
      <c r="K48" s="110" t="s">
        <v>42</v>
      </c>
      <c r="L48" s="142"/>
      <c r="M48" s="142"/>
      <c r="N48" s="142"/>
      <c r="O48" s="142"/>
      <c r="P48" s="142"/>
      <c r="Q48" s="142"/>
      <c r="R48" s="142"/>
    </row>
    <row r="49" ht="15.75" customHeight="1" spans="1:18">
      <c r="A49" s="110" t="s">
        <v>67</v>
      </c>
      <c r="B49" s="138">
        <v>45084</v>
      </c>
      <c r="C49" s="139">
        <v>0.791666666666667</v>
      </c>
      <c r="D49" s="110" t="s">
        <v>72</v>
      </c>
      <c r="E49" s="110" t="s">
        <v>41</v>
      </c>
      <c r="F49" s="110" t="s">
        <v>52</v>
      </c>
      <c r="G49" s="141">
        <v>0</v>
      </c>
      <c r="H49" s="141">
        <v>1</v>
      </c>
      <c r="I49" s="110" t="s">
        <v>175</v>
      </c>
      <c r="J49" s="141">
        <v>1</v>
      </c>
      <c r="K49" s="110" t="s">
        <v>48</v>
      </c>
      <c r="L49" s="142"/>
      <c r="M49" s="142"/>
      <c r="N49" s="142"/>
      <c r="O49" s="142"/>
      <c r="P49" s="142"/>
      <c r="Q49" s="142"/>
      <c r="R49" s="142"/>
    </row>
    <row r="50" ht="15.75" customHeight="1" spans="1:18">
      <c r="A50" s="110" t="s">
        <v>67</v>
      </c>
      <c r="B50" s="138">
        <v>45085</v>
      </c>
      <c r="C50" s="139">
        <v>0.583333333333333</v>
      </c>
      <c r="D50" s="110" t="s">
        <v>97</v>
      </c>
      <c r="E50" s="110" t="s">
        <v>41</v>
      </c>
      <c r="F50" s="110" t="s">
        <v>45</v>
      </c>
      <c r="G50" s="141">
        <v>3</v>
      </c>
      <c r="H50" s="141">
        <v>3</v>
      </c>
      <c r="I50" s="110" t="s">
        <v>176</v>
      </c>
      <c r="J50" s="141">
        <v>2</v>
      </c>
      <c r="K50" s="110" t="s">
        <v>42</v>
      </c>
      <c r="L50" s="142"/>
      <c r="M50" s="142"/>
      <c r="N50" s="142"/>
      <c r="O50" s="142"/>
      <c r="P50" s="142"/>
      <c r="Q50" s="142"/>
      <c r="R50" s="142"/>
    </row>
    <row r="51" ht="15.75" customHeight="1" spans="1:18">
      <c r="A51" s="110" t="s">
        <v>67</v>
      </c>
      <c r="B51" s="138">
        <v>45085</v>
      </c>
      <c r="C51" s="140">
        <v>0.791666666666667</v>
      </c>
      <c r="D51" s="110" t="s">
        <v>72</v>
      </c>
      <c r="E51" s="110" t="s">
        <v>63</v>
      </c>
      <c r="F51" s="110" t="s">
        <v>39</v>
      </c>
      <c r="G51" s="141">
        <v>0</v>
      </c>
      <c r="H51" s="141">
        <v>1</v>
      </c>
      <c r="I51" s="110" t="s">
        <v>174</v>
      </c>
      <c r="J51" s="141">
        <v>1</v>
      </c>
      <c r="K51" s="110" t="s">
        <v>48</v>
      </c>
      <c r="L51" s="142"/>
      <c r="M51" s="142"/>
      <c r="N51" s="142"/>
      <c r="O51" s="142"/>
      <c r="P51" s="142"/>
      <c r="Q51" s="142"/>
      <c r="R51" s="142"/>
    </row>
    <row r="52" ht="15.75" customHeight="1" spans="1:18">
      <c r="A52" s="110" t="s">
        <v>67</v>
      </c>
      <c r="B52" s="138">
        <v>45085</v>
      </c>
      <c r="C52" s="140">
        <v>0.833333333333333</v>
      </c>
      <c r="D52" s="110" t="s">
        <v>72</v>
      </c>
      <c r="E52" s="110" t="s">
        <v>41</v>
      </c>
      <c r="F52" s="110" t="s">
        <v>52</v>
      </c>
      <c r="G52" s="141">
        <v>0</v>
      </c>
      <c r="H52" s="141">
        <v>1</v>
      </c>
      <c r="I52" s="110" t="s">
        <v>175</v>
      </c>
      <c r="J52" s="141">
        <v>1</v>
      </c>
      <c r="K52" s="110" t="s">
        <v>48</v>
      </c>
      <c r="L52" s="142"/>
      <c r="M52" s="142"/>
      <c r="N52" s="142"/>
      <c r="O52" s="142"/>
      <c r="P52" s="142"/>
      <c r="Q52" s="142"/>
      <c r="R52" s="142"/>
    </row>
    <row r="53" ht="15.75" customHeight="1" spans="1:18">
      <c r="A53" s="110" t="s">
        <v>67</v>
      </c>
      <c r="B53" s="138">
        <v>45086</v>
      </c>
      <c r="C53" s="139">
        <v>0.666666666666667</v>
      </c>
      <c r="D53" s="110" t="s">
        <v>72</v>
      </c>
      <c r="E53" s="110" t="s">
        <v>63</v>
      </c>
      <c r="F53" s="110" t="s">
        <v>39</v>
      </c>
      <c r="G53" s="141">
        <v>3</v>
      </c>
      <c r="H53" s="141">
        <v>3</v>
      </c>
      <c r="I53" s="110" t="s">
        <v>174</v>
      </c>
      <c r="J53" s="141">
        <v>1</v>
      </c>
      <c r="K53" s="110" t="s">
        <v>42</v>
      </c>
      <c r="L53" s="142"/>
      <c r="M53" s="142"/>
      <c r="N53" s="142"/>
      <c r="O53" s="142"/>
      <c r="P53" s="142"/>
      <c r="Q53" s="142"/>
      <c r="R53" s="142"/>
    </row>
    <row r="54" ht="15.75" customHeight="1" spans="1:18">
      <c r="A54" s="110" t="s">
        <v>67</v>
      </c>
      <c r="B54" s="138">
        <v>45087</v>
      </c>
      <c r="C54" s="139">
        <v>0.708333333333333</v>
      </c>
      <c r="D54" s="110" t="s">
        <v>97</v>
      </c>
      <c r="E54" s="110" t="s">
        <v>41</v>
      </c>
      <c r="F54" s="110" t="s">
        <v>39</v>
      </c>
      <c r="G54" s="141">
        <v>3</v>
      </c>
      <c r="H54" s="141">
        <v>3</v>
      </c>
      <c r="I54" s="110" t="s">
        <v>177</v>
      </c>
      <c r="J54" s="141">
        <v>2</v>
      </c>
      <c r="K54" s="110" t="s">
        <v>42</v>
      </c>
      <c r="L54" s="142"/>
      <c r="M54" s="142"/>
      <c r="N54" s="142"/>
      <c r="O54" s="142"/>
      <c r="P54" s="142"/>
      <c r="Q54" s="142"/>
      <c r="R54" s="142"/>
    </row>
    <row r="55" ht="15.75" customHeight="1" spans="1:18">
      <c r="A55" s="110" t="s">
        <v>67</v>
      </c>
      <c r="B55" s="138">
        <v>45091</v>
      </c>
      <c r="C55" s="139">
        <v>0.625</v>
      </c>
      <c r="D55" s="110" t="s">
        <v>97</v>
      </c>
      <c r="E55" s="110" t="s">
        <v>41</v>
      </c>
      <c r="F55" s="110" t="s">
        <v>39</v>
      </c>
      <c r="G55" s="141">
        <v>3</v>
      </c>
      <c r="H55" s="141">
        <v>3</v>
      </c>
      <c r="I55" s="110" t="s">
        <v>167</v>
      </c>
      <c r="J55" s="141">
        <v>2</v>
      </c>
      <c r="K55" s="110" t="s">
        <v>42</v>
      </c>
      <c r="L55" s="142"/>
      <c r="M55" s="142"/>
      <c r="N55" s="142"/>
      <c r="O55" s="142"/>
      <c r="P55" s="142"/>
      <c r="Q55" s="142"/>
      <c r="R55" s="142"/>
    </row>
    <row r="56" ht="15.75" customHeight="1" spans="1:18">
      <c r="A56" s="110" t="s">
        <v>67</v>
      </c>
      <c r="B56" s="138">
        <v>45091</v>
      </c>
      <c r="C56" s="139">
        <v>0.791666666666667</v>
      </c>
      <c r="D56" s="110" t="s">
        <v>82</v>
      </c>
      <c r="E56" s="110" t="s">
        <v>63</v>
      </c>
      <c r="F56" s="110" t="s">
        <v>39</v>
      </c>
      <c r="G56" s="141"/>
      <c r="H56" s="141"/>
      <c r="I56" s="110" t="s">
        <v>82</v>
      </c>
      <c r="J56" s="141">
        <v>2</v>
      </c>
      <c r="K56" s="110" t="s">
        <v>42</v>
      </c>
      <c r="L56" s="142"/>
      <c r="M56" s="142"/>
      <c r="N56" s="142"/>
      <c r="O56" s="142"/>
      <c r="P56" s="142"/>
      <c r="Q56" s="142"/>
      <c r="R56" s="142"/>
    </row>
    <row r="57" ht="15.75" customHeight="1" spans="1:18">
      <c r="A57" s="110" t="s">
        <v>67</v>
      </c>
      <c r="B57" s="138">
        <v>45092</v>
      </c>
      <c r="C57" s="139">
        <v>0.5</v>
      </c>
      <c r="D57" s="110" t="s">
        <v>72</v>
      </c>
      <c r="E57" s="110" t="s">
        <v>41</v>
      </c>
      <c r="F57" s="110" t="s">
        <v>72</v>
      </c>
      <c r="G57" s="141"/>
      <c r="H57" s="141"/>
      <c r="I57" s="110" t="s">
        <v>168</v>
      </c>
      <c r="J57" s="141">
        <v>1</v>
      </c>
      <c r="K57" s="110" t="s">
        <v>42</v>
      </c>
      <c r="L57" s="142"/>
      <c r="M57" s="142"/>
      <c r="N57" s="142"/>
      <c r="O57" s="142"/>
      <c r="P57" s="142"/>
      <c r="Q57" s="142"/>
      <c r="R57" s="142"/>
    </row>
    <row r="58" ht="15.75" customHeight="1" spans="1:18">
      <c r="A58" s="110" t="s">
        <v>67</v>
      </c>
      <c r="B58" s="138">
        <v>45092</v>
      </c>
      <c r="C58" s="139">
        <v>0.625</v>
      </c>
      <c r="D58" s="110" t="s">
        <v>97</v>
      </c>
      <c r="E58" s="110" t="s">
        <v>41</v>
      </c>
      <c r="F58" s="110" t="s">
        <v>72</v>
      </c>
      <c r="G58" s="141">
        <v>7</v>
      </c>
      <c r="H58" s="141">
        <v>20</v>
      </c>
      <c r="I58" s="110" t="s">
        <v>178</v>
      </c>
      <c r="J58" s="141">
        <v>1</v>
      </c>
      <c r="K58" s="110" t="s">
        <v>42</v>
      </c>
      <c r="L58" s="142"/>
      <c r="M58" s="142"/>
      <c r="N58" s="142"/>
      <c r="O58" s="142"/>
      <c r="P58" s="142"/>
      <c r="Q58" s="142"/>
      <c r="R58" s="142"/>
    </row>
    <row r="59" ht="15.75" customHeight="1" spans="1:18">
      <c r="A59" s="110" t="s">
        <v>67</v>
      </c>
      <c r="B59" s="138">
        <v>45092</v>
      </c>
      <c r="C59" s="139">
        <v>0.666666666666667</v>
      </c>
      <c r="D59" s="110" t="s">
        <v>72</v>
      </c>
      <c r="E59" s="110" t="s">
        <v>41</v>
      </c>
      <c r="F59" s="110" t="s">
        <v>39</v>
      </c>
      <c r="G59" s="141"/>
      <c r="H59" s="141"/>
      <c r="I59" s="110" t="s">
        <v>179</v>
      </c>
      <c r="J59" s="141">
        <v>1</v>
      </c>
      <c r="K59" s="110" t="s">
        <v>42</v>
      </c>
      <c r="L59" s="142"/>
      <c r="M59" s="142"/>
      <c r="N59" s="142"/>
      <c r="O59" s="142"/>
      <c r="P59" s="142"/>
      <c r="Q59" s="142"/>
      <c r="R59" s="142"/>
    </row>
    <row r="60" ht="15.75" customHeight="1" spans="1:18">
      <c r="A60" s="110" t="s">
        <v>67</v>
      </c>
      <c r="B60" s="138">
        <v>45092</v>
      </c>
      <c r="C60" s="139">
        <v>0.791666666666667</v>
      </c>
      <c r="D60" s="110" t="s">
        <v>66</v>
      </c>
      <c r="E60" s="110" t="s">
        <v>63</v>
      </c>
      <c r="F60" s="110" t="s">
        <v>39</v>
      </c>
      <c r="G60" s="141">
        <v>2</v>
      </c>
      <c r="H60" s="141">
        <v>3</v>
      </c>
      <c r="I60" s="110" t="s">
        <v>152</v>
      </c>
      <c r="J60" s="141">
        <v>2</v>
      </c>
      <c r="K60" s="110" t="s">
        <v>42</v>
      </c>
      <c r="L60" s="142"/>
      <c r="M60" s="142"/>
      <c r="N60" s="142"/>
      <c r="O60" s="142"/>
      <c r="P60" s="142"/>
      <c r="Q60" s="142"/>
      <c r="R60" s="142"/>
    </row>
    <row r="61" ht="15.75" customHeight="1" spans="1:18">
      <c r="A61" s="110" t="s">
        <v>67</v>
      </c>
      <c r="B61" s="138">
        <v>45093</v>
      </c>
      <c r="C61" s="139">
        <v>0.666666666666667</v>
      </c>
      <c r="D61" s="110" t="s">
        <v>72</v>
      </c>
      <c r="E61" s="110" t="s">
        <v>63</v>
      </c>
      <c r="F61" s="110" t="s">
        <v>39</v>
      </c>
      <c r="G61" s="141">
        <v>1</v>
      </c>
      <c r="H61" s="141">
        <v>2</v>
      </c>
      <c r="I61" s="110" t="s">
        <v>163</v>
      </c>
      <c r="J61" s="141">
        <v>1</v>
      </c>
      <c r="K61" s="110" t="s">
        <v>42</v>
      </c>
      <c r="L61" s="142"/>
      <c r="M61" s="142"/>
      <c r="N61" s="142"/>
      <c r="O61" s="142"/>
      <c r="P61" s="142"/>
      <c r="Q61" s="142"/>
      <c r="R61" s="142"/>
    </row>
    <row r="62" ht="15.75" customHeight="1" spans="1:18">
      <c r="A62" s="110" t="s">
        <v>67</v>
      </c>
      <c r="B62" s="138">
        <v>45094</v>
      </c>
      <c r="C62" s="139">
        <v>0.5</v>
      </c>
      <c r="D62" s="110" t="s">
        <v>72</v>
      </c>
      <c r="E62" s="110" t="s">
        <v>41</v>
      </c>
      <c r="F62" s="110" t="s">
        <v>52</v>
      </c>
      <c r="G62" s="141">
        <v>0</v>
      </c>
      <c r="H62" s="141">
        <v>1</v>
      </c>
      <c r="I62" s="110" t="s">
        <v>153</v>
      </c>
      <c r="J62" s="141">
        <v>1</v>
      </c>
      <c r="K62" s="110" t="s">
        <v>48</v>
      </c>
      <c r="L62" s="142"/>
      <c r="M62" s="142"/>
      <c r="N62" s="142"/>
      <c r="O62" s="142"/>
      <c r="P62" s="142"/>
      <c r="Q62" s="142"/>
      <c r="R62" s="142"/>
    </row>
    <row r="63" ht="15.75" customHeight="1" spans="1:18">
      <c r="A63" s="110" t="s">
        <v>67</v>
      </c>
      <c r="B63" s="138">
        <v>45094</v>
      </c>
      <c r="C63" s="139">
        <v>0.666666666666667</v>
      </c>
      <c r="D63" s="110" t="s">
        <v>72</v>
      </c>
      <c r="E63" s="110" t="s">
        <v>63</v>
      </c>
      <c r="F63" s="110" t="s">
        <v>39</v>
      </c>
      <c r="G63" s="141">
        <v>2</v>
      </c>
      <c r="H63" s="141">
        <v>3</v>
      </c>
      <c r="I63" s="110" t="s">
        <v>163</v>
      </c>
      <c r="J63" s="141">
        <v>1</v>
      </c>
      <c r="K63" s="110" t="s">
        <v>42</v>
      </c>
      <c r="L63" s="142"/>
      <c r="M63" s="142"/>
      <c r="N63" s="142"/>
      <c r="O63" s="142"/>
      <c r="P63" s="142"/>
      <c r="Q63" s="142"/>
      <c r="R63" s="142"/>
    </row>
    <row r="64" ht="15.75" customHeight="1" spans="1:18">
      <c r="A64" s="110" t="s">
        <v>67</v>
      </c>
      <c r="B64" s="138">
        <v>45097</v>
      </c>
      <c r="C64" s="139">
        <v>0.708333333333333</v>
      </c>
      <c r="D64" s="110" t="s">
        <v>123</v>
      </c>
      <c r="E64" s="110" t="s">
        <v>41</v>
      </c>
      <c r="F64" s="110" t="s">
        <v>69</v>
      </c>
      <c r="G64" s="141">
        <v>0</v>
      </c>
      <c r="H64" s="141">
        <v>0</v>
      </c>
      <c r="I64" s="110" t="s">
        <v>123</v>
      </c>
      <c r="J64" s="141">
        <v>1</v>
      </c>
      <c r="K64" s="110" t="s">
        <v>48</v>
      </c>
      <c r="L64" s="142"/>
      <c r="M64" s="142"/>
      <c r="N64" s="142"/>
      <c r="O64" s="142"/>
      <c r="P64" s="142"/>
      <c r="Q64" s="142"/>
      <c r="R64" s="142"/>
    </row>
    <row r="65" ht="15.75" customHeight="1" spans="1:18">
      <c r="A65" s="110" t="s">
        <v>67</v>
      </c>
      <c r="B65" s="138">
        <v>45097</v>
      </c>
      <c r="C65" s="139">
        <v>0.791666666666667</v>
      </c>
      <c r="D65" s="110" t="s">
        <v>72</v>
      </c>
      <c r="E65" s="110" t="s">
        <v>63</v>
      </c>
      <c r="F65" s="110" t="s">
        <v>39</v>
      </c>
      <c r="G65" s="141">
        <v>3</v>
      </c>
      <c r="H65" s="141">
        <v>3</v>
      </c>
      <c r="I65" s="110" t="s">
        <v>163</v>
      </c>
      <c r="J65" s="141">
        <v>1</v>
      </c>
      <c r="K65" s="110" t="s">
        <v>42</v>
      </c>
      <c r="L65" s="142"/>
      <c r="M65" s="142"/>
      <c r="N65" s="142"/>
      <c r="O65" s="142"/>
      <c r="P65" s="142"/>
      <c r="Q65" s="142"/>
      <c r="R65" s="142"/>
    </row>
    <row r="66" ht="15.75" customHeight="1" spans="1:18">
      <c r="A66" s="110" t="s">
        <v>67</v>
      </c>
      <c r="B66" s="138">
        <v>45097</v>
      </c>
      <c r="C66" s="139">
        <v>0.833333333333333</v>
      </c>
      <c r="D66" s="110" t="s">
        <v>72</v>
      </c>
      <c r="E66" s="110" t="s">
        <v>41</v>
      </c>
      <c r="F66" s="110" t="s">
        <v>45</v>
      </c>
      <c r="G66" s="141">
        <v>1</v>
      </c>
      <c r="H66" s="141">
        <v>1</v>
      </c>
      <c r="I66" s="110" t="s">
        <v>40</v>
      </c>
      <c r="J66" s="141">
        <v>1</v>
      </c>
      <c r="K66" s="110" t="s">
        <v>42</v>
      </c>
      <c r="L66" s="142"/>
      <c r="M66" s="142"/>
      <c r="N66" s="142"/>
      <c r="O66" s="142"/>
      <c r="P66" s="142"/>
      <c r="Q66" s="142"/>
      <c r="R66" s="142"/>
    </row>
    <row r="67" ht="15.75" customHeight="1" spans="1:18">
      <c r="A67" s="110" t="s">
        <v>67</v>
      </c>
      <c r="B67" s="138">
        <v>45098</v>
      </c>
      <c r="C67" s="139">
        <v>0.541666666666667</v>
      </c>
      <c r="D67" s="110" t="s">
        <v>72</v>
      </c>
      <c r="E67" s="110" t="s">
        <v>63</v>
      </c>
      <c r="F67" s="110" t="s">
        <v>72</v>
      </c>
      <c r="G67" s="141"/>
      <c r="H67" s="141"/>
      <c r="I67" s="110" t="s">
        <v>165</v>
      </c>
      <c r="J67" s="141">
        <v>1</v>
      </c>
      <c r="K67" s="110" t="s">
        <v>42</v>
      </c>
      <c r="L67" s="142"/>
      <c r="M67" s="142"/>
      <c r="N67" s="142"/>
      <c r="O67" s="142"/>
      <c r="P67" s="142"/>
      <c r="Q67" s="142"/>
      <c r="R67" s="142"/>
    </row>
    <row r="68" ht="15.75" customHeight="1" spans="1:18">
      <c r="A68" s="110" t="s">
        <v>67</v>
      </c>
      <c r="B68" s="138">
        <v>45098</v>
      </c>
      <c r="C68" s="139">
        <v>0.583333333333333</v>
      </c>
      <c r="D68" s="110" t="s">
        <v>72</v>
      </c>
      <c r="E68" s="110" t="s">
        <v>41</v>
      </c>
      <c r="F68" s="110" t="s">
        <v>39</v>
      </c>
      <c r="G68" s="141">
        <v>1</v>
      </c>
      <c r="H68" s="141">
        <v>1</v>
      </c>
      <c r="I68" s="110" t="s">
        <v>180</v>
      </c>
      <c r="J68" s="141">
        <v>0.5</v>
      </c>
      <c r="K68" s="110" t="s">
        <v>42</v>
      </c>
      <c r="L68" s="142"/>
      <c r="M68" s="142"/>
      <c r="N68" s="142"/>
      <c r="O68" s="142"/>
      <c r="P68" s="142"/>
      <c r="Q68" s="142"/>
      <c r="R68" s="142"/>
    </row>
    <row r="69" ht="15.75" customHeight="1" spans="1:18">
      <c r="A69" s="110" t="s">
        <v>67</v>
      </c>
      <c r="B69" s="138">
        <v>45099</v>
      </c>
      <c r="C69" s="139">
        <v>0.583333333333333</v>
      </c>
      <c r="D69" s="110" t="s">
        <v>97</v>
      </c>
      <c r="E69" s="110" t="s">
        <v>41</v>
      </c>
      <c r="F69" s="110" t="s">
        <v>45</v>
      </c>
      <c r="G69" s="141">
        <v>3</v>
      </c>
      <c r="H69" s="141">
        <v>3</v>
      </c>
      <c r="I69" s="110" t="s">
        <v>160</v>
      </c>
      <c r="J69" s="141">
        <v>2</v>
      </c>
      <c r="K69" s="110" t="s">
        <v>42</v>
      </c>
      <c r="L69" s="142"/>
      <c r="M69" s="142"/>
      <c r="N69" s="142"/>
      <c r="O69" s="142"/>
      <c r="P69" s="142"/>
      <c r="Q69" s="142"/>
      <c r="R69" s="142"/>
    </row>
    <row r="70" ht="15.75" customHeight="1" spans="1:18">
      <c r="A70" s="110" t="s">
        <v>67</v>
      </c>
      <c r="B70" s="138">
        <v>45099</v>
      </c>
      <c r="C70" s="139">
        <v>0.791666666666667</v>
      </c>
      <c r="D70" s="110" t="s">
        <v>72</v>
      </c>
      <c r="E70" s="110" t="s">
        <v>63</v>
      </c>
      <c r="F70" s="110" t="s">
        <v>39</v>
      </c>
      <c r="G70" s="141">
        <v>2</v>
      </c>
      <c r="H70" s="141">
        <v>3</v>
      </c>
      <c r="I70" s="110" t="s">
        <v>174</v>
      </c>
      <c r="J70" s="141">
        <v>1</v>
      </c>
      <c r="K70" s="110" t="s">
        <v>42</v>
      </c>
      <c r="L70" s="142"/>
      <c r="M70" s="142"/>
      <c r="N70" s="142"/>
      <c r="O70" s="142"/>
      <c r="P70" s="142"/>
      <c r="Q70" s="142"/>
      <c r="R70" s="142"/>
    </row>
    <row r="71" ht="15.75" customHeight="1" spans="1:18">
      <c r="A71" s="110" t="s">
        <v>67</v>
      </c>
      <c r="B71" s="138">
        <v>45099</v>
      </c>
      <c r="C71" s="139">
        <v>0.75</v>
      </c>
      <c r="D71" s="110" t="s">
        <v>72</v>
      </c>
      <c r="E71" s="110" t="s">
        <v>41</v>
      </c>
      <c r="F71" s="110" t="s">
        <v>52</v>
      </c>
      <c r="G71" s="141">
        <v>1</v>
      </c>
      <c r="H71" s="141">
        <v>1</v>
      </c>
      <c r="I71" s="110" t="s">
        <v>153</v>
      </c>
      <c r="J71" s="141">
        <v>1</v>
      </c>
      <c r="K71" s="110" t="s">
        <v>42</v>
      </c>
      <c r="L71" s="142"/>
      <c r="M71" s="142"/>
      <c r="N71" s="142"/>
      <c r="O71" s="142"/>
      <c r="P71" s="142"/>
      <c r="Q71" s="142"/>
      <c r="R71" s="142"/>
    </row>
    <row r="72" ht="15.75" customHeight="1" spans="1:18">
      <c r="A72" s="110" t="s">
        <v>67</v>
      </c>
      <c r="B72" s="138">
        <v>45100</v>
      </c>
      <c r="C72" s="139">
        <v>0.666666666666667</v>
      </c>
      <c r="D72" s="110" t="s">
        <v>72</v>
      </c>
      <c r="E72" s="110" t="s">
        <v>63</v>
      </c>
      <c r="F72" s="110" t="s">
        <v>39</v>
      </c>
      <c r="G72" s="141">
        <v>1</v>
      </c>
      <c r="H72" s="141">
        <v>2</v>
      </c>
      <c r="I72" s="110" t="s">
        <v>174</v>
      </c>
      <c r="J72" s="141">
        <v>1</v>
      </c>
      <c r="K72" s="110" t="s">
        <v>42</v>
      </c>
      <c r="L72" s="142"/>
      <c r="M72" s="142"/>
      <c r="N72" s="142"/>
      <c r="O72" s="142"/>
      <c r="P72" s="142"/>
      <c r="Q72" s="142"/>
      <c r="R72" s="142"/>
    </row>
    <row r="73" ht="15.75" customHeight="1" spans="1:18">
      <c r="A73" s="110" t="s">
        <v>67</v>
      </c>
      <c r="B73" s="138">
        <v>45101</v>
      </c>
      <c r="C73" s="139">
        <v>0.75</v>
      </c>
      <c r="D73" s="110" t="s">
        <v>123</v>
      </c>
      <c r="E73" s="110" t="s">
        <v>41</v>
      </c>
      <c r="F73" s="110" t="s">
        <v>69</v>
      </c>
      <c r="G73" s="141"/>
      <c r="H73" s="141"/>
      <c r="I73" s="110" t="s">
        <v>123</v>
      </c>
      <c r="J73" s="141">
        <v>1</v>
      </c>
      <c r="K73" s="110" t="s">
        <v>42</v>
      </c>
      <c r="L73" s="142"/>
      <c r="M73" s="142"/>
      <c r="N73" s="142"/>
      <c r="O73" s="142"/>
      <c r="P73" s="142"/>
      <c r="Q73" s="142"/>
      <c r="R73" s="142"/>
    </row>
    <row r="74" ht="15.75" customHeight="1" spans="1:18">
      <c r="A74" s="110" t="s">
        <v>67</v>
      </c>
      <c r="B74" s="138">
        <v>45104</v>
      </c>
      <c r="C74" s="139">
        <v>0.708333333333333</v>
      </c>
      <c r="D74" s="110" t="s">
        <v>56</v>
      </c>
      <c r="E74" s="110" t="s">
        <v>41</v>
      </c>
      <c r="F74" s="110" t="s">
        <v>72</v>
      </c>
      <c r="G74" s="141">
        <v>0</v>
      </c>
      <c r="H74" s="141">
        <v>1</v>
      </c>
      <c r="I74" s="110" t="s">
        <v>181</v>
      </c>
      <c r="J74" s="141">
        <v>1</v>
      </c>
      <c r="K74" s="110" t="s">
        <v>48</v>
      </c>
      <c r="L74" s="142"/>
      <c r="M74" s="142"/>
      <c r="N74" s="142"/>
      <c r="O74" s="142"/>
      <c r="P74" s="142"/>
      <c r="Q74" s="142"/>
      <c r="R74" s="142"/>
    </row>
    <row r="75" ht="15.75" customHeight="1" spans="1:18">
      <c r="A75" s="110" t="s">
        <v>67</v>
      </c>
      <c r="B75" s="138">
        <v>45105</v>
      </c>
      <c r="C75" s="139">
        <v>0.583333333333333</v>
      </c>
      <c r="D75" s="110" t="s">
        <v>56</v>
      </c>
      <c r="E75" s="110" t="s">
        <v>41</v>
      </c>
      <c r="F75" s="110" t="s">
        <v>72</v>
      </c>
      <c r="G75" s="141">
        <v>1</v>
      </c>
      <c r="H75" s="141">
        <v>1</v>
      </c>
      <c r="I75" s="110" t="s">
        <v>182</v>
      </c>
      <c r="J75" s="141">
        <v>1</v>
      </c>
      <c r="K75" s="110" t="s">
        <v>42</v>
      </c>
      <c r="L75" s="142"/>
      <c r="M75" s="142"/>
      <c r="N75" s="142"/>
      <c r="O75" s="142"/>
      <c r="P75" s="142"/>
      <c r="Q75" s="142"/>
      <c r="R75" s="142"/>
    </row>
    <row r="76" ht="15.75" customHeight="1" spans="1:18">
      <c r="A76" s="110" t="s">
        <v>67</v>
      </c>
      <c r="B76" s="138">
        <v>45105</v>
      </c>
      <c r="C76" s="139">
        <v>0.791666666666667</v>
      </c>
      <c r="D76" s="110" t="s">
        <v>82</v>
      </c>
      <c r="E76" s="110" t="s">
        <v>63</v>
      </c>
      <c r="F76" s="110" t="s">
        <v>39</v>
      </c>
      <c r="G76" s="141"/>
      <c r="H76" s="141"/>
      <c r="I76" s="110" t="s">
        <v>154</v>
      </c>
      <c r="J76" s="141">
        <v>2</v>
      </c>
      <c r="K76" s="110" t="s">
        <v>42</v>
      </c>
      <c r="L76" s="142"/>
      <c r="M76" s="142"/>
      <c r="N76" s="142"/>
      <c r="O76" s="142"/>
      <c r="P76" s="142"/>
      <c r="Q76" s="142"/>
      <c r="R76" s="142"/>
    </row>
    <row r="77" ht="15.75" customHeight="1" spans="1:18">
      <c r="A77" s="110" t="s">
        <v>67</v>
      </c>
      <c r="B77" s="138">
        <v>45107</v>
      </c>
      <c r="C77" s="139">
        <v>0.645833333333333</v>
      </c>
      <c r="D77" s="110" t="s">
        <v>72</v>
      </c>
      <c r="E77" s="110" t="s">
        <v>41</v>
      </c>
      <c r="F77" s="110" t="s">
        <v>39</v>
      </c>
      <c r="G77" s="141">
        <v>1</v>
      </c>
      <c r="H77" s="141">
        <v>1</v>
      </c>
      <c r="I77" s="110" t="s">
        <v>183</v>
      </c>
      <c r="J77" s="141">
        <v>0.5</v>
      </c>
      <c r="K77" s="110" t="s">
        <v>42</v>
      </c>
      <c r="L77" s="142"/>
      <c r="M77" s="142"/>
      <c r="N77" s="142"/>
      <c r="O77" s="142"/>
      <c r="P77" s="142"/>
      <c r="Q77" s="142"/>
      <c r="R77" s="142"/>
    </row>
    <row r="78" ht="15.75" customHeight="1" spans="1:18">
      <c r="A78" s="110" t="s">
        <v>74</v>
      </c>
      <c r="B78" s="138">
        <v>45079</v>
      </c>
      <c r="C78" s="139">
        <v>0.541666666666667</v>
      </c>
      <c r="D78" s="110" t="s">
        <v>72</v>
      </c>
      <c r="E78" s="110" t="s">
        <v>41</v>
      </c>
      <c r="F78" s="110" t="s">
        <v>45</v>
      </c>
      <c r="G78" s="141">
        <v>14</v>
      </c>
      <c r="H78" s="141">
        <v>32</v>
      </c>
      <c r="I78" s="110" t="s">
        <v>184</v>
      </c>
      <c r="J78" s="141">
        <v>1</v>
      </c>
      <c r="K78" s="110" t="s">
        <v>42</v>
      </c>
      <c r="L78" s="142"/>
      <c r="M78" s="142"/>
      <c r="N78" s="142"/>
      <c r="O78" s="142"/>
      <c r="P78" s="142"/>
      <c r="Q78" s="142"/>
      <c r="R78" s="142"/>
    </row>
    <row r="79" ht="15.75" customHeight="1" spans="1:18">
      <c r="A79" s="110" t="s">
        <v>74</v>
      </c>
      <c r="B79" s="138">
        <v>45079</v>
      </c>
      <c r="C79" s="139">
        <v>0.75</v>
      </c>
      <c r="D79" s="110" t="s">
        <v>60</v>
      </c>
      <c r="E79" s="110" t="s">
        <v>37</v>
      </c>
      <c r="F79" s="110" t="s">
        <v>60</v>
      </c>
      <c r="G79" s="141">
        <v>1</v>
      </c>
      <c r="H79" s="141"/>
      <c r="I79" s="110" t="s">
        <v>185</v>
      </c>
      <c r="J79" s="141">
        <v>2</v>
      </c>
      <c r="K79" s="110" t="s">
        <v>42</v>
      </c>
      <c r="L79" s="142"/>
      <c r="M79" s="142"/>
      <c r="N79" s="142"/>
      <c r="O79" s="142"/>
      <c r="P79" s="142"/>
      <c r="Q79" s="142"/>
      <c r="R79" s="142"/>
    </row>
    <row r="80" ht="15.75" customHeight="1" spans="1:18">
      <c r="A80" s="110" t="s">
        <v>74</v>
      </c>
      <c r="B80" s="138">
        <v>45080</v>
      </c>
      <c r="C80" s="139">
        <v>0.625</v>
      </c>
      <c r="D80" s="110" t="s">
        <v>72</v>
      </c>
      <c r="E80" s="110" t="s">
        <v>41</v>
      </c>
      <c r="F80" s="110" t="s">
        <v>52</v>
      </c>
      <c r="G80" s="141">
        <v>1</v>
      </c>
      <c r="H80" s="141">
        <v>1</v>
      </c>
      <c r="I80" s="110" t="s">
        <v>46</v>
      </c>
      <c r="J80" s="141">
        <v>1</v>
      </c>
      <c r="K80" s="110" t="s">
        <v>42</v>
      </c>
      <c r="L80" s="142"/>
      <c r="M80" s="142"/>
      <c r="N80" s="142"/>
      <c r="O80" s="142"/>
      <c r="P80" s="142"/>
      <c r="Q80" s="142"/>
      <c r="R80" s="142"/>
    </row>
    <row r="81" ht="15.75" customHeight="1" spans="1:18">
      <c r="A81" s="110" t="s">
        <v>74</v>
      </c>
      <c r="B81" s="138">
        <v>45084</v>
      </c>
      <c r="C81" s="139">
        <v>0.541666666666667</v>
      </c>
      <c r="D81" s="110" t="s">
        <v>72</v>
      </c>
      <c r="E81" s="110" t="s">
        <v>41</v>
      </c>
      <c r="F81" s="110" t="s">
        <v>52</v>
      </c>
      <c r="G81" s="141">
        <v>1</v>
      </c>
      <c r="H81" s="141">
        <v>1</v>
      </c>
      <c r="I81" s="110" t="s">
        <v>175</v>
      </c>
      <c r="J81" s="141">
        <v>1</v>
      </c>
      <c r="K81" s="110" t="s">
        <v>42</v>
      </c>
      <c r="L81" s="142"/>
      <c r="M81" s="142"/>
      <c r="N81" s="142"/>
      <c r="O81" s="142"/>
      <c r="P81" s="142"/>
      <c r="Q81" s="142"/>
      <c r="R81" s="142"/>
    </row>
    <row r="82" ht="15.75" customHeight="1" spans="1:18">
      <c r="A82" s="110" t="s">
        <v>74</v>
      </c>
      <c r="B82" s="138">
        <v>45085</v>
      </c>
      <c r="C82" s="139">
        <v>0.5</v>
      </c>
      <c r="D82" s="110" t="s">
        <v>72</v>
      </c>
      <c r="E82" s="110" t="s">
        <v>41</v>
      </c>
      <c r="F82" s="110" t="s">
        <v>45</v>
      </c>
      <c r="G82" s="141">
        <v>9</v>
      </c>
      <c r="H82" s="141">
        <v>11</v>
      </c>
      <c r="I82" s="110" t="s">
        <v>186</v>
      </c>
      <c r="J82" s="141">
        <v>1</v>
      </c>
      <c r="K82" s="110" t="s">
        <v>42</v>
      </c>
      <c r="L82" s="142"/>
      <c r="M82" s="142"/>
      <c r="N82" s="142"/>
      <c r="O82" s="142"/>
      <c r="P82" s="142"/>
      <c r="Q82" s="142"/>
      <c r="R82" s="142"/>
    </row>
    <row r="83" ht="15.75" customHeight="1" spans="1:18">
      <c r="A83" s="110" t="s">
        <v>74</v>
      </c>
      <c r="B83" s="138">
        <v>45086</v>
      </c>
      <c r="C83" s="139">
        <v>0.666666666666667</v>
      </c>
      <c r="D83" s="110" t="s">
        <v>72</v>
      </c>
      <c r="E83" s="110" t="s">
        <v>41</v>
      </c>
      <c r="F83" s="110" t="s">
        <v>45</v>
      </c>
      <c r="G83" s="141">
        <v>6</v>
      </c>
      <c r="H83" s="141"/>
      <c r="I83" s="110" t="s">
        <v>184</v>
      </c>
      <c r="J83" s="141">
        <v>1</v>
      </c>
      <c r="K83" s="110" t="s">
        <v>42</v>
      </c>
      <c r="L83" s="142"/>
      <c r="M83" s="142"/>
      <c r="N83" s="142"/>
      <c r="O83" s="142"/>
      <c r="P83" s="142"/>
      <c r="Q83" s="142"/>
      <c r="R83" s="142"/>
    </row>
    <row r="84" ht="15.75" customHeight="1" spans="1:18">
      <c r="A84" s="110" t="s">
        <v>74</v>
      </c>
      <c r="B84" s="138">
        <v>45086</v>
      </c>
      <c r="C84" s="139">
        <v>0.75</v>
      </c>
      <c r="D84" s="110" t="s">
        <v>60</v>
      </c>
      <c r="E84" s="110" t="s">
        <v>37</v>
      </c>
      <c r="F84" s="110" t="s">
        <v>60</v>
      </c>
      <c r="G84" s="141">
        <v>0</v>
      </c>
      <c r="H84" s="141"/>
      <c r="I84" s="110" t="s">
        <v>155</v>
      </c>
      <c r="J84" s="141">
        <v>2</v>
      </c>
      <c r="K84" s="110" t="s">
        <v>48</v>
      </c>
      <c r="L84" s="142"/>
      <c r="M84" s="142"/>
      <c r="N84" s="142"/>
      <c r="O84" s="142"/>
      <c r="P84" s="142"/>
      <c r="Q84" s="142"/>
      <c r="R84" s="142"/>
    </row>
    <row r="85" ht="15.75" customHeight="1" spans="1:18">
      <c r="A85" s="110" t="s">
        <v>74</v>
      </c>
      <c r="B85" s="138">
        <v>45087</v>
      </c>
      <c r="C85" s="139">
        <v>0.541666666666667</v>
      </c>
      <c r="D85" s="110" t="s">
        <v>99</v>
      </c>
      <c r="E85" s="110" t="s">
        <v>41</v>
      </c>
      <c r="F85" s="110" t="s">
        <v>56</v>
      </c>
      <c r="G85" s="141">
        <v>23</v>
      </c>
      <c r="H85" s="141"/>
      <c r="I85" s="110" t="s">
        <v>99</v>
      </c>
      <c r="J85" s="141">
        <v>2</v>
      </c>
      <c r="K85" s="110" t="s">
        <v>42</v>
      </c>
      <c r="L85" s="142"/>
      <c r="M85" s="142"/>
      <c r="N85" s="142"/>
      <c r="O85" s="142"/>
      <c r="P85" s="142"/>
      <c r="Q85" s="142"/>
      <c r="R85" s="142"/>
    </row>
    <row r="86" ht="15.75" customHeight="1" spans="1:18">
      <c r="A86" s="110" t="s">
        <v>74</v>
      </c>
      <c r="B86" s="138">
        <v>45091</v>
      </c>
      <c r="C86" s="139">
        <v>0.541666666666667</v>
      </c>
      <c r="D86" s="110" t="s">
        <v>72</v>
      </c>
      <c r="E86" s="110" t="s">
        <v>41</v>
      </c>
      <c r="F86" s="110" t="s">
        <v>52</v>
      </c>
      <c r="G86" s="141">
        <v>1</v>
      </c>
      <c r="H86" s="141">
        <v>1</v>
      </c>
      <c r="I86" s="110" t="s">
        <v>46</v>
      </c>
      <c r="J86" s="141">
        <v>1</v>
      </c>
      <c r="K86" s="110" t="s">
        <v>48</v>
      </c>
      <c r="L86" s="142"/>
      <c r="M86" s="142"/>
      <c r="N86" s="142"/>
      <c r="O86" s="142"/>
      <c r="P86" s="142"/>
      <c r="Q86" s="142"/>
      <c r="R86" s="142"/>
    </row>
    <row r="87" ht="15.75" customHeight="1" spans="1:18">
      <c r="A87" s="110" t="s">
        <v>74</v>
      </c>
      <c r="B87" s="138">
        <v>45092</v>
      </c>
      <c r="C87" s="139">
        <v>0.5</v>
      </c>
      <c r="D87" s="110" t="s">
        <v>72</v>
      </c>
      <c r="E87" s="110" t="s">
        <v>37</v>
      </c>
      <c r="F87" s="110" t="s">
        <v>72</v>
      </c>
      <c r="G87" s="141"/>
      <c r="H87" s="141"/>
      <c r="I87" s="110" t="s">
        <v>168</v>
      </c>
      <c r="J87" s="141">
        <v>1</v>
      </c>
      <c r="K87" s="110" t="s">
        <v>42</v>
      </c>
      <c r="L87" s="142"/>
      <c r="M87" s="142"/>
      <c r="N87" s="142"/>
      <c r="O87" s="142"/>
      <c r="P87" s="142"/>
      <c r="Q87" s="142"/>
      <c r="R87" s="142"/>
    </row>
    <row r="88" ht="15.75" customHeight="1" spans="1:18">
      <c r="A88" s="110" t="s">
        <v>74</v>
      </c>
      <c r="B88" s="138">
        <v>45093</v>
      </c>
      <c r="C88" s="139">
        <v>0.75</v>
      </c>
      <c r="D88" s="110" t="s">
        <v>60</v>
      </c>
      <c r="E88" s="110" t="s">
        <v>37</v>
      </c>
      <c r="F88" s="110" t="s">
        <v>60</v>
      </c>
      <c r="G88" s="141">
        <v>1</v>
      </c>
      <c r="H88" s="141"/>
      <c r="I88" s="110" t="s">
        <v>187</v>
      </c>
      <c r="J88" s="141">
        <v>2</v>
      </c>
      <c r="K88" s="110" t="s">
        <v>42</v>
      </c>
      <c r="L88" s="142"/>
      <c r="M88" s="142"/>
      <c r="N88" s="142"/>
      <c r="O88" s="142"/>
      <c r="P88" s="142"/>
      <c r="Q88" s="142"/>
      <c r="R88" s="142"/>
    </row>
    <row r="89" ht="15.75" customHeight="1" spans="1:18">
      <c r="A89" s="110" t="s">
        <v>74</v>
      </c>
      <c r="B89" s="138">
        <v>45094</v>
      </c>
      <c r="C89" s="139">
        <v>0.541666666666667</v>
      </c>
      <c r="D89" s="110" t="s">
        <v>56</v>
      </c>
      <c r="E89" s="110" t="s">
        <v>41</v>
      </c>
      <c r="F89" s="110" t="s">
        <v>56</v>
      </c>
      <c r="G89" s="141">
        <v>16</v>
      </c>
      <c r="H89" s="141"/>
      <c r="I89" s="110" t="s">
        <v>99</v>
      </c>
      <c r="J89" s="141">
        <v>2</v>
      </c>
      <c r="K89" s="110" t="s">
        <v>42</v>
      </c>
      <c r="L89" s="142"/>
      <c r="M89" s="142"/>
      <c r="N89" s="142"/>
      <c r="O89" s="142"/>
      <c r="P89" s="142"/>
      <c r="Q89" s="142"/>
      <c r="R89" s="142"/>
    </row>
    <row r="90" ht="15.75" customHeight="1" spans="1:18">
      <c r="A90" s="110" t="s">
        <v>74</v>
      </c>
      <c r="B90" s="138">
        <v>45097</v>
      </c>
      <c r="C90" s="139">
        <v>0.666666666666667</v>
      </c>
      <c r="D90" s="110" t="s">
        <v>72</v>
      </c>
      <c r="E90" s="110" t="s">
        <v>41</v>
      </c>
      <c r="F90" s="110" t="s">
        <v>45</v>
      </c>
      <c r="G90" s="141">
        <v>3</v>
      </c>
      <c r="H90" s="141">
        <v>4</v>
      </c>
      <c r="I90" s="110" t="s">
        <v>188</v>
      </c>
      <c r="J90" s="141">
        <v>1</v>
      </c>
      <c r="K90" s="110" t="s">
        <v>42</v>
      </c>
      <c r="L90" s="142"/>
      <c r="M90" s="142"/>
      <c r="N90" s="142"/>
      <c r="O90" s="142"/>
      <c r="P90" s="142"/>
      <c r="Q90" s="142"/>
      <c r="R90" s="142"/>
    </row>
    <row r="91" ht="15.75" customHeight="1" spans="1:18">
      <c r="A91" s="110" t="s">
        <v>74</v>
      </c>
      <c r="B91" s="138">
        <v>45098</v>
      </c>
      <c r="C91" s="139">
        <v>0.541666666666667</v>
      </c>
      <c r="D91" s="110" t="s">
        <v>72</v>
      </c>
      <c r="E91" s="110" t="s">
        <v>41</v>
      </c>
      <c r="F91" s="110" t="s">
        <v>52</v>
      </c>
      <c r="G91" s="141">
        <v>1</v>
      </c>
      <c r="H91" s="141">
        <v>1</v>
      </c>
      <c r="I91" s="110" t="s">
        <v>153</v>
      </c>
      <c r="J91" s="141">
        <v>1</v>
      </c>
      <c r="K91" s="110" t="s">
        <v>42</v>
      </c>
      <c r="L91" s="142"/>
      <c r="M91" s="142"/>
      <c r="N91" s="142"/>
      <c r="O91" s="142"/>
      <c r="P91" s="142"/>
      <c r="Q91" s="142"/>
      <c r="R91" s="142"/>
    </row>
    <row r="92" ht="15.75" customHeight="1" spans="1:18">
      <c r="A92" s="110" t="s">
        <v>74</v>
      </c>
      <c r="B92" s="138">
        <v>45099</v>
      </c>
      <c r="C92" s="139">
        <v>0.541666666666667</v>
      </c>
      <c r="D92" s="110" t="s">
        <v>72</v>
      </c>
      <c r="E92" s="110" t="s">
        <v>41</v>
      </c>
      <c r="F92" s="110" t="s">
        <v>52</v>
      </c>
      <c r="G92" s="141">
        <v>0</v>
      </c>
      <c r="H92" s="141">
        <v>1</v>
      </c>
      <c r="I92" s="110" t="s">
        <v>189</v>
      </c>
      <c r="J92" s="141">
        <v>1</v>
      </c>
      <c r="K92" s="110" t="s">
        <v>48</v>
      </c>
      <c r="L92" s="142"/>
      <c r="M92" s="142"/>
      <c r="N92" s="142"/>
      <c r="O92" s="142"/>
      <c r="P92" s="142"/>
      <c r="Q92" s="142"/>
      <c r="R92" s="142"/>
    </row>
    <row r="93" ht="15.75" customHeight="1" spans="1:18">
      <c r="A93" s="110" t="s">
        <v>74</v>
      </c>
      <c r="B93" s="138">
        <v>45099</v>
      </c>
      <c r="C93" s="139">
        <v>0.791666666666667</v>
      </c>
      <c r="D93" s="110" t="s">
        <v>72</v>
      </c>
      <c r="E93" s="110" t="s">
        <v>37</v>
      </c>
      <c r="F93" s="110" t="s">
        <v>72</v>
      </c>
      <c r="G93" s="141">
        <v>40</v>
      </c>
      <c r="H93" s="141"/>
      <c r="I93" s="110" t="s">
        <v>190</v>
      </c>
      <c r="J93" s="141">
        <v>2</v>
      </c>
      <c r="K93" s="110" t="s">
        <v>42</v>
      </c>
      <c r="L93" s="142"/>
      <c r="M93" s="142"/>
      <c r="N93" s="142"/>
      <c r="O93" s="142"/>
      <c r="P93" s="142"/>
      <c r="Q93" s="142"/>
      <c r="R93" s="142"/>
    </row>
    <row r="94" ht="15.75" customHeight="1" spans="1:18">
      <c r="A94" s="110" t="s">
        <v>74</v>
      </c>
      <c r="B94" s="138">
        <v>45100</v>
      </c>
      <c r="C94" s="139">
        <v>0.75</v>
      </c>
      <c r="D94" s="110" t="s">
        <v>60</v>
      </c>
      <c r="E94" s="110" t="s">
        <v>37</v>
      </c>
      <c r="F94" s="110" t="s">
        <v>60</v>
      </c>
      <c r="G94" s="141">
        <v>5</v>
      </c>
      <c r="H94" s="141"/>
      <c r="I94" s="110" t="s">
        <v>187</v>
      </c>
      <c r="J94" s="141">
        <v>2</v>
      </c>
      <c r="K94" s="110" t="s">
        <v>42</v>
      </c>
      <c r="L94" s="142"/>
      <c r="M94" s="142"/>
      <c r="N94" s="142"/>
      <c r="O94" s="142"/>
      <c r="P94" s="142"/>
      <c r="Q94" s="142"/>
      <c r="R94" s="142"/>
    </row>
    <row r="95" ht="15.75" customHeight="1" spans="1:18">
      <c r="A95" s="110" t="s">
        <v>74</v>
      </c>
      <c r="B95" s="138">
        <v>45104</v>
      </c>
      <c r="C95" s="139">
        <v>0.833333333333333</v>
      </c>
      <c r="D95" s="110" t="s">
        <v>72</v>
      </c>
      <c r="E95" s="110" t="s">
        <v>41</v>
      </c>
      <c r="F95" s="110" t="s">
        <v>52</v>
      </c>
      <c r="G95" s="141">
        <v>1</v>
      </c>
      <c r="H95" s="141">
        <v>1</v>
      </c>
      <c r="I95" s="110" t="s">
        <v>175</v>
      </c>
      <c r="J95" s="141">
        <v>1</v>
      </c>
      <c r="K95" s="110" t="s">
        <v>42</v>
      </c>
      <c r="L95" s="142"/>
      <c r="M95" s="142"/>
      <c r="N95" s="142"/>
      <c r="O95" s="142"/>
      <c r="P95" s="142"/>
      <c r="Q95" s="142"/>
      <c r="R95" s="142"/>
    </row>
    <row r="96" ht="15.75" customHeight="1" spans="1:18">
      <c r="A96" s="110" t="s">
        <v>74</v>
      </c>
      <c r="B96" s="138">
        <v>45105</v>
      </c>
      <c r="C96" s="139">
        <v>0.541666666666667</v>
      </c>
      <c r="D96" s="110" t="s">
        <v>72</v>
      </c>
      <c r="E96" s="110" t="s">
        <v>41</v>
      </c>
      <c r="F96" s="110" t="s">
        <v>52</v>
      </c>
      <c r="G96" s="141">
        <v>1</v>
      </c>
      <c r="H96" s="141">
        <v>1</v>
      </c>
      <c r="I96" s="110" t="s">
        <v>153</v>
      </c>
      <c r="J96" s="141">
        <v>1</v>
      </c>
      <c r="K96" s="110" t="s">
        <v>42</v>
      </c>
      <c r="L96" s="142"/>
      <c r="M96" s="142"/>
      <c r="N96" s="142"/>
      <c r="O96" s="142"/>
      <c r="P96" s="142"/>
      <c r="Q96" s="142"/>
      <c r="R96" s="142"/>
    </row>
    <row r="97" ht="15.75" customHeight="1" spans="1:18">
      <c r="A97" s="110" t="s">
        <v>74</v>
      </c>
      <c r="B97" s="138">
        <v>45105</v>
      </c>
      <c r="C97" s="139">
        <v>0.75</v>
      </c>
      <c r="D97" s="110" t="s">
        <v>60</v>
      </c>
      <c r="E97" s="110" t="s">
        <v>37</v>
      </c>
      <c r="F97" s="110" t="s">
        <v>60</v>
      </c>
      <c r="G97" s="141">
        <v>6</v>
      </c>
      <c r="H97" s="141"/>
      <c r="I97" s="110" t="s">
        <v>191</v>
      </c>
      <c r="J97" s="141">
        <v>2</v>
      </c>
      <c r="K97" s="110" t="s">
        <v>42</v>
      </c>
      <c r="L97" s="142"/>
      <c r="M97" s="142"/>
      <c r="N97" s="142"/>
      <c r="O97" s="142"/>
      <c r="P97" s="142"/>
      <c r="Q97" s="142"/>
      <c r="R97" s="142"/>
    </row>
    <row r="98" ht="15.75" customHeight="1" spans="1:18">
      <c r="A98" s="110" t="s">
        <v>74</v>
      </c>
      <c r="B98" s="138">
        <v>45107</v>
      </c>
      <c r="C98" s="139">
        <v>0.666666666666667</v>
      </c>
      <c r="D98" s="110" t="s">
        <v>72</v>
      </c>
      <c r="E98" s="110" t="s">
        <v>41</v>
      </c>
      <c r="F98" s="110" t="s">
        <v>52</v>
      </c>
      <c r="G98" s="141">
        <v>2</v>
      </c>
      <c r="H98" s="141">
        <v>3</v>
      </c>
      <c r="I98" s="110" t="s">
        <v>125</v>
      </c>
      <c r="J98" s="141">
        <v>1</v>
      </c>
      <c r="K98" s="110" t="s">
        <v>42</v>
      </c>
      <c r="L98" s="142"/>
      <c r="M98" s="142"/>
      <c r="N98" s="142"/>
      <c r="O98" s="142"/>
      <c r="P98" s="142"/>
      <c r="Q98" s="142"/>
      <c r="R98" s="142"/>
    </row>
    <row r="99" ht="15.75" customHeight="1" spans="1:18">
      <c r="A99" s="110" t="s">
        <v>79</v>
      </c>
      <c r="B99" s="138">
        <v>45083</v>
      </c>
      <c r="C99" s="139">
        <v>0.5</v>
      </c>
      <c r="D99" s="110" t="s">
        <v>121</v>
      </c>
      <c r="E99" s="110" t="s">
        <v>41</v>
      </c>
      <c r="F99" s="110" t="s">
        <v>72</v>
      </c>
      <c r="G99" s="141"/>
      <c r="H99" s="141"/>
      <c r="I99" s="110" t="s">
        <v>192</v>
      </c>
      <c r="J99" s="141">
        <v>1</v>
      </c>
      <c r="K99" s="110" t="s">
        <v>42</v>
      </c>
      <c r="L99" s="142"/>
      <c r="M99" s="142"/>
      <c r="N99" s="142"/>
      <c r="O99" s="142"/>
      <c r="P99" s="142"/>
      <c r="Q99" s="142"/>
      <c r="R99" s="142"/>
    </row>
    <row r="100" ht="15.75" customHeight="1" spans="1:18">
      <c r="A100" s="110" t="s">
        <v>79</v>
      </c>
      <c r="B100" s="138">
        <v>45084</v>
      </c>
      <c r="C100" s="139">
        <v>0.416666666666667</v>
      </c>
      <c r="D100" s="110" t="s">
        <v>72</v>
      </c>
      <c r="E100" s="110" t="s">
        <v>71</v>
      </c>
      <c r="F100" s="110" t="s">
        <v>72</v>
      </c>
      <c r="G100" s="141"/>
      <c r="H100" s="141"/>
      <c r="I100" s="110" t="s">
        <v>193</v>
      </c>
      <c r="J100" s="141">
        <v>2</v>
      </c>
      <c r="K100" s="110" t="s">
        <v>42</v>
      </c>
      <c r="L100" s="142"/>
      <c r="M100" s="142"/>
      <c r="N100" s="142"/>
      <c r="O100" s="142"/>
      <c r="P100" s="142"/>
      <c r="Q100" s="142"/>
      <c r="R100" s="142"/>
    </row>
    <row r="101" ht="15.75" customHeight="1" spans="1:18">
      <c r="A101" s="110" t="s">
        <v>79</v>
      </c>
      <c r="B101" s="138">
        <v>45087</v>
      </c>
      <c r="C101" s="139">
        <v>0.625</v>
      </c>
      <c r="D101" s="110" t="s">
        <v>72</v>
      </c>
      <c r="E101" s="110" t="s">
        <v>71</v>
      </c>
      <c r="F101" s="110" t="s">
        <v>72</v>
      </c>
      <c r="G101" s="141"/>
      <c r="H101" s="141"/>
      <c r="I101" s="110" t="s">
        <v>194</v>
      </c>
      <c r="J101" s="141">
        <v>2</v>
      </c>
      <c r="K101" s="110" t="s">
        <v>42</v>
      </c>
      <c r="L101" s="142"/>
      <c r="M101" s="142"/>
      <c r="N101" s="142"/>
      <c r="O101" s="142"/>
      <c r="P101" s="142"/>
      <c r="Q101" s="142"/>
      <c r="R101" s="142"/>
    </row>
    <row r="102" ht="15.75" customHeight="1" spans="1:18">
      <c r="A102" s="110" t="s">
        <v>79</v>
      </c>
      <c r="B102" s="138">
        <v>45087</v>
      </c>
      <c r="C102" s="139">
        <v>0.75</v>
      </c>
      <c r="D102" s="110" t="s">
        <v>72</v>
      </c>
      <c r="E102" s="110" t="s">
        <v>71</v>
      </c>
      <c r="F102" s="110" t="s">
        <v>72</v>
      </c>
      <c r="G102" s="141"/>
      <c r="H102" s="141"/>
      <c r="I102" s="110" t="s">
        <v>195</v>
      </c>
      <c r="J102" s="141">
        <v>2</v>
      </c>
      <c r="K102" s="110" t="s">
        <v>42</v>
      </c>
      <c r="L102" s="142"/>
      <c r="M102" s="142"/>
      <c r="N102" s="142"/>
      <c r="O102" s="142"/>
      <c r="P102" s="142"/>
      <c r="Q102" s="142"/>
      <c r="R102" s="142"/>
    </row>
    <row r="103" ht="15.75" customHeight="1" spans="1:18">
      <c r="A103" s="110" t="s">
        <v>79</v>
      </c>
      <c r="B103" s="138">
        <v>45090</v>
      </c>
      <c r="C103" s="139">
        <v>0.791666666666667</v>
      </c>
      <c r="D103" s="110" t="s">
        <v>105</v>
      </c>
      <c r="E103" s="110" t="s">
        <v>41</v>
      </c>
      <c r="F103" s="110" t="s">
        <v>60</v>
      </c>
      <c r="G103" s="141"/>
      <c r="H103" s="141"/>
      <c r="I103" s="110" t="s">
        <v>196</v>
      </c>
      <c r="J103" s="141">
        <v>2</v>
      </c>
      <c r="K103" s="110" t="s">
        <v>42</v>
      </c>
      <c r="L103" s="142"/>
      <c r="M103" s="142"/>
      <c r="N103" s="142"/>
      <c r="O103" s="142"/>
      <c r="P103" s="142"/>
      <c r="Q103" s="142"/>
      <c r="R103" s="142"/>
    </row>
    <row r="104" ht="15.75" customHeight="1" spans="1:18">
      <c r="A104" s="110" t="s">
        <v>79</v>
      </c>
      <c r="B104" s="138">
        <v>45092</v>
      </c>
      <c r="C104" s="139">
        <v>0.5</v>
      </c>
      <c r="D104" s="110" t="s">
        <v>72</v>
      </c>
      <c r="E104" s="110" t="s">
        <v>41</v>
      </c>
      <c r="F104" s="110" t="s">
        <v>72</v>
      </c>
      <c r="G104" s="141"/>
      <c r="H104" s="141"/>
      <c r="I104" s="110" t="s">
        <v>156</v>
      </c>
      <c r="J104" s="141">
        <v>1</v>
      </c>
      <c r="K104" s="110" t="s">
        <v>42</v>
      </c>
      <c r="L104" s="142"/>
      <c r="M104" s="142"/>
      <c r="N104" s="142"/>
      <c r="O104" s="142"/>
      <c r="P104" s="142"/>
      <c r="Q104" s="142"/>
      <c r="R104" s="142"/>
    </row>
    <row r="105" ht="15.75" customHeight="1" spans="1:18">
      <c r="A105" s="143" t="s">
        <v>79</v>
      </c>
      <c r="B105" s="138">
        <v>45099</v>
      </c>
      <c r="C105" s="139">
        <v>0.666666666666667</v>
      </c>
      <c r="D105" s="110" t="s">
        <v>123</v>
      </c>
      <c r="E105" s="110" t="s">
        <v>41</v>
      </c>
      <c r="F105" s="110" t="s">
        <v>69</v>
      </c>
      <c r="G105" s="141"/>
      <c r="H105" s="141"/>
      <c r="I105" s="110" t="s">
        <v>197</v>
      </c>
      <c r="J105" s="141">
        <v>1</v>
      </c>
      <c r="K105" s="110" t="s">
        <v>48</v>
      </c>
      <c r="L105" s="142"/>
      <c r="M105" s="142"/>
      <c r="N105" s="142"/>
      <c r="O105" s="142"/>
      <c r="P105" s="142"/>
      <c r="Q105" s="142"/>
      <c r="R105" s="142"/>
    </row>
    <row r="106" ht="15.75" customHeight="1" spans="1:18">
      <c r="A106" s="110" t="s">
        <v>79</v>
      </c>
      <c r="B106" s="138">
        <v>45100</v>
      </c>
      <c r="C106" s="144">
        <v>0.791666666666667</v>
      </c>
      <c r="D106" s="110" t="s">
        <v>82</v>
      </c>
      <c r="E106" s="110" t="s">
        <v>71</v>
      </c>
      <c r="F106" s="110" t="s">
        <v>39</v>
      </c>
      <c r="G106" s="141"/>
      <c r="H106" s="141"/>
      <c r="I106" s="110" t="s">
        <v>154</v>
      </c>
      <c r="J106" s="141">
        <v>2</v>
      </c>
      <c r="K106" s="110" t="s">
        <v>42</v>
      </c>
      <c r="L106" s="142"/>
      <c r="M106" s="142"/>
      <c r="N106" s="142"/>
      <c r="O106" s="142"/>
      <c r="P106" s="142"/>
      <c r="Q106" s="142"/>
      <c r="R106" s="142"/>
    </row>
    <row r="107" ht="15.75" customHeight="1" spans="1:18">
      <c r="A107" s="110" t="s">
        <v>83</v>
      </c>
      <c r="B107" s="138">
        <v>45079</v>
      </c>
      <c r="C107" s="139">
        <v>0.6875</v>
      </c>
      <c r="D107" s="110" t="s">
        <v>72</v>
      </c>
      <c r="E107" s="110" t="s">
        <v>71</v>
      </c>
      <c r="F107" s="110" t="s">
        <v>72</v>
      </c>
      <c r="G107" s="141"/>
      <c r="H107" s="141"/>
      <c r="I107" s="110" t="s">
        <v>198</v>
      </c>
      <c r="J107" s="141">
        <v>1</v>
      </c>
      <c r="K107" s="110" t="s">
        <v>42</v>
      </c>
      <c r="L107" s="142"/>
      <c r="M107" s="142"/>
      <c r="N107" s="142"/>
      <c r="O107" s="142"/>
      <c r="P107" s="142"/>
      <c r="Q107" s="142"/>
      <c r="R107" s="142"/>
    </row>
    <row r="108" ht="15.75" customHeight="1" spans="1:18">
      <c r="A108" s="110" t="s">
        <v>83</v>
      </c>
      <c r="B108" s="138">
        <v>45082</v>
      </c>
      <c r="C108" s="139">
        <v>0.625</v>
      </c>
      <c r="D108" s="110" t="s">
        <v>123</v>
      </c>
      <c r="E108" s="110" t="s">
        <v>41</v>
      </c>
      <c r="F108" s="110" t="s">
        <v>69</v>
      </c>
      <c r="G108" s="141">
        <v>0</v>
      </c>
      <c r="H108" s="141">
        <v>0</v>
      </c>
      <c r="I108" s="110" t="s">
        <v>199</v>
      </c>
      <c r="J108" s="141">
        <v>1</v>
      </c>
      <c r="K108" s="110" t="s">
        <v>48</v>
      </c>
      <c r="L108" s="142"/>
      <c r="M108" s="142"/>
      <c r="N108" s="142"/>
      <c r="O108" s="142"/>
      <c r="P108" s="142"/>
      <c r="Q108" s="142"/>
      <c r="R108" s="142"/>
    </row>
    <row r="109" ht="15.75" customHeight="1" spans="1:18">
      <c r="A109" s="110" t="s">
        <v>83</v>
      </c>
      <c r="B109" s="138">
        <v>45083</v>
      </c>
      <c r="C109" s="139">
        <v>0.791666666666667</v>
      </c>
      <c r="D109" s="110" t="s">
        <v>56</v>
      </c>
      <c r="E109" s="110" t="s">
        <v>50</v>
      </c>
      <c r="F109" s="110" t="s">
        <v>56</v>
      </c>
      <c r="G109" s="141">
        <v>4</v>
      </c>
      <c r="H109" s="141">
        <v>6</v>
      </c>
      <c r="I109" s="110" t="s">
        <v>200</v>
      </c>
      <c r="J109" s="141">
        <v>2</v>
      </c>
      <c r="K109" s="110" t="s">
        <v>42</v>
      </c>
      <c r="L109" s="142"/>
      <c r="M109" s="142"/>
      <c r="N109" s="142"/>
      <c r="O109" s="142"/>
      <c r="P109" s="142"/>
      <c r="Q109" s="142"/>
      <c r="R109" s="142"/>
    </row>
    <row r="110" ht="15.75" customHeight="1" spans="1:18">
      <c r="A110" s="110" t="s">
        <v>83</v>
      </c>
      <c r="B110" s="138">
        <v>45084</v>
      </c>
      <c r="C110" s="140">
        <v>0.541666666666667</v>
      </c>
      <c r="D110" s="110" t="s">
        <v>72</v>
      </c>
      <c r="E110" s="110" t="s">
        <v>50</v>
      </c>
      <c r="F110" s="110" t="s">
        <v>72</v>
      </c>
      <c r="G110" s="141">
        <v>5</v>
      </c>
      <c r="H110" s="141">
        <v>5</v>
      </c>
      <c r="I110" s="110" t="s">
        <v>165</v>
      </c>
      <c r="J110" s="141">
        <v>1</v>
      </c>
      <c r="K110" s="110" t="s">
        <v>42</v>
      </c>
      <c r="L110" s="142"/>
      <c r="M110" s="142"/>
      <c r="N110" s="142"/>
      <c r="O110" s="142"/>
      <c r="P110" s="142"/>
      <c r="Q110" s="142"/>
      <c r="R110" s="142"/>
    </row>
    <row r="111" ht="15.75" customHeight="1" spans="1:18">
      <c r="A111" s="110" t="s">
        <v>83</v>
      </c>
      <c r="B111" s="138">
        <v>45088</v>
      </c>
      <c r="C111" s="139">
        <v>0.666666666666667</v>
      </c>
      <c r="D111" s="110" t="s">
        <v>72</v>
      </c>
      <c r="E111" s="110" t="s">
        <v>86</v>
      </c>
      <c r="F111" s="110" t="s">
        <v>39</v>
      </c>
      <c r="G111" s="141"/>
      <c r="H111" s="141"/>
      <c r="I111" s="110" t="s">
        <v>201</v>
      </c>
      <c r="J111" s="141">
        <v>4</v>
      </c>
      <c r="K111" s="110" t="s">
        <v>42</v>
      </c>
      <c r="L111" s="142"/>
      <c r="M111" s="142"/>
      <c r="N111" s="142"/>
      <c r="O111" s="142"/>
      <c r="P111" s="142"/>
      <c r="Q111" s="142"/>
      <c r="R111" s="142"/>
    </row>
    <row r="112" ht="15.75" customHeight="1" spans="1:18">
      <c r="A112" s="110" t="s">
        <v>83</v>
      </c>
      <c r="B112" s="138">
        <v>45089</v>
      </c>
      <c r="C112" s="139">
        <v>0.625</v>
      </c>
      <c r="D112" s="110" t="s">
        <v>123</v>
      </c>
      <c r="E112" s="110" t="s">
        <v>41</v>
      </c>
      <c r="F112" s="110" t="s">
        <v>69</v>
      </c>
      <c r="G112" s="141">
        <v>0</v>
      </c>
      <c r="H112" s="141">
        <v>0</v>
      </c>
      <c r="I112" s="110" t="s">
        <v>202</v>
      </c>
      <c r="J112" s="141">
        <v>1</v>
      </c>
      <c r="K112" s="110" t="s">
        <v>48</v>
      </c>
      <c r="L112" s="142"/>
      <c r="M112" s="142"/>
      <c r="N112" s="142"/>
      <c r="O112" s="142"/>
      <c r="P112" s="142"/>
      <c r="Q112" s="142"/>
      <c r="R112" s="142"/>
    </row>
    <row r="113" ht="15.75" customHeight="1" spans="1:18">
      <c r="A113" s="110" t="s">
        <v>83</v>
      </c>
      <c r="B113" s="138">
        <v>45095</v>
      </c>
      <c r="C113" s="139">
        <v>0.583333333333333</v>
      </c>
      <c r="D113" s="110" t="s">
        <v>123</v>
      </c>
      <c r="E113" s="110" t="s">
        <v>41</v>
      </c>
      <c r="F113" s="110" t="s">
        <v>69</v>
      </c>
      <c r="G113" s="141">
        <v>3</v>
      </c>
      <c r="H113" s="141">
        <v>4</v>
      </c>
      <c r="I113" s="110" t="s">
        <v>203</v>
      </c>
      <c r="J113" s="141">
        <v>1</v>
      </c>
      <c r="K113" s="110" t="s">
        <v>42</v>
      </c>
      <c r="L113" s="142"/>
      <c r="M113" s="142"/>
      <c r="N113" s="142"/>
      <c r="O113" s="142"/>
      <c r="P113" s="142"/>
      <c r="Q113" s="142"/>
      <c r="R113" s="142"/>
    </row>
    <row r="114" ht="15.75" customHeight="1" spans="1:18">
      <c r="A114" s="110" t="s">
        <v>83</v>
      </c>
      <c r="B114" s="138">
        <v>45103</v>
      </c>
      <c r="C114" s="139">
        <v>0.666666666666667</v>
      </c>
      <c r="D114" s="110" t="s">
        <v>123</v>
      </c>
      <c r="E114" s="110" t="s">
        <v>41</v>
      </c>
      <c r="F114" s="110" t="s">
        <v>69</v>
      </c>
      <c r="G114" s="141">
        <v>2</v>
      </c>
      <c r="H114" s="141">
        <v>2</v>
      </c>
      <c r="I114" s="110" t="s">
        <v>123</v>
      </c>
      <c r="J114" s="141">
        <v>1</v>
      </c>
      <c r="K114" s="110" t="s">
        <v>42</v>
      </c>
      <c r="L114" s="142"/>
      <c r="M114" s="142"/>
      <c r="N114" s="142"/>
      <c r="O114" s="142"/>
      <c r="P114" s="142"/>
      <c r="Q114" s="142"/>
      <c r="R114" s="142"/>
    </row>
    <row r="115" ht="15.75" customHeight="1" spans="1:18">
      <c r="A115" s="110" t="s">
        <v>88</v>
      </c>
      <c r="B115" s="138">
        <v>45083</v>
      </c>
      <c r="C115" s="139">
        <v>0.75</v>
      </c>
      <c r="D115" s="110" t="s">
        <v>117</v>
      </c>
      <c r="E115" s="110" t="s">
        <v>50</v>
      </c>
      <c r="F115" s="110" t="s">
        <v>60</v>
      </c>
      <c r="G115" s="141"/>
      <c r="H115" s="141"/>
      <c r="I115" s="110" t="s">
        <v>204</v>
      </c>
      <c r="J115" s="141">
        <v>1</v>
      </c>
      <c r="K115" s="110" t="s">
        <v>48</v>
      </c>
      <c r="L115" s="142"/>
      <c r="M115" s="142"/>
      <c r="N115" s="142"/>
      <c r="O115" s="142"/>
      <c r="P115" s="142"/>
      <c r="Q115" s="142"/>
      <c r="R115" s="142"/>
    </row>
    <row r="116" ht="15.75" customHeight="1" spans="1:18">
      <c r="A116" s="110" t="s">
        <v>88</v>
      </c>
      <c r="B116" s="138">
        <v>45084</v>
      </c>
      <c r="C116" s="139">
        <v>0.541666666666667</v>
      </c>
      <c r="D116" s="110" t="s">
        <v>72</v>
      </c>
      <c r="E116" s="110" t="s">
        <v>50</v>
      </c>
      <c r="F116" s="110" t="s">
        <v>72</v>
      </c>
      <c r="G116" s="141"/>
      <c r="H116" s="141"/>
      <c r="I116" s="110" t="s">
        <v>165</v>
      </c>
      <c r="J116" s="141">
        <v>1</v>
      </c>
      <c r="K116" s="110" t="s">
        <v>42</v>
      </c>
      <c r="L116" s="142"/>
      <c r="M116" s="142"/>
      <c r="N116" s="142"/>
      <c r="O116" s="142"/>
      <c r="P116" s="142"/>
      <c r="Q116" s="142"/>
      <c r="R116" s="142"/>
    </row>
    <row r="117" ht="15.75" customHeight="1" spans="1:18">
      <c r="A117" s="110" t="s">
        <v>88</v>
      </c>
      <c r="B117" s="138">
        <v>45084</v>
      </c>
      <c r="C117" s="139">
        <v>0.666666666666667</v>
      </c>
      <c r="D117" s="110" t="s">
        <v>72</v>
      </c>
      <c r="E117" s="110" t="s">
        <v>50</v>
      </c>
      <c r="F117" s="110" t="s">
        <v>39</v>
      </c>
      <c r="G117" s="141">
        <v>1</v>
      </c>
      <c r="H117" s="141">
        <v>1</v>
      </c>
      <c r="I117" s="110" t="s">
        <v>163</v>
      </c>
      <c r="J117" s="141">
        <v>1</v>
      </c>
      <c r="K117" s="110" t="s">
        <v>42</v>
      </c>
      <c r="L117" s="142"/>
      <c r="M117" s="142"/>
      <c r="N117" s="142"/>
      <c r="O117" s="142"/>
      <c r="P117" s="142"/>
      <c r="Q117" s="142"/>
      <c r="R117" s="142"/>
    </row>
    <row r="118" ht="15.75" customHeight="1" spans="1:18">
      <c r="A118" s="110" t="s">
        <v>88</v>
      </c>
      <c r="B118" s="138">
        <v>45084</v>
      </c>
      <c r="C118" s="140">
        <v>0.791666666666667</v>
      </c>
      <c r="D118" s="110" t="s">
        <v>66</v>
      </c>
      <c r="E118" s="110" t="s">
        <v>50</v>
      </c>
      <c r="F118" s="110" t="s">
        <v>39</v>
      </c>
      <c r="G118" s="141">
        <v>1</v>
      </c>
      <c r="H118" s="141">
        <v>1</v>
      </c>
      <c r="I118" s="110" t="s">
        <v>61</v>
      </c>
      <c r="J118" s="141">
        <v>2</v>
      </c>
      <c r="K118" s="110" t="s">
        <v>42</v>
      </c>
      <c r="L118" s="142"/>
      <c r="M118" s="142"/>
      <c r="N118" s="142"/>
      <c r="O118" s="142"/>
      <c r="P118" s="142"/>
      <c r="Q118" s="142"/>
      <c r="R118" s="142"/>
    </row>
    <row r="119" ht="15.75" customHeight="1" spans="1:18">
      <c r="A119" s="110" t="s">
        <v>88</v>
      </c>
      <c r="B119" s="138">
        <v>45089</v>
      </c>
      <c r="C119" s="139">
        <v>0.625</v>
      </c>
      <c r="D119" s="110" t="s">
        <v>123</v>
      </c>
      <c r="E119" s="110" t="s">
        <v>41</v>
      </c>
      <c r="F119" s="110" t="s">
        <v>39</v>
      </c>
      <c r="G119" s="141">
        <v>1</v>
      </c>
      <c r="H119" s="141">
        <v>1</v>
      </c>
      <c r="I119" s="110" t="s">
        <v>205</v>
      </c>
      <c r="J119" s="141">
        <v>1</v>
      </c>
      <c r="K119" s="110" t="s">
        <v>48</v>
      </c>
      <c r="L119" s="142"/>
      <c r="M119" s="142"/>
      <c r="N119" s="142"/>
      <c r="O119" s="142"/>
      <c r="P119" s="142"/>
      <c r="Q119" s="142"/>
      <c r="R119" s="142"/>
    </row>
    <row r="120" ht="15.75" customHeight="1" spans="1:18">
      <c r="A120" s="110" t="s">
        <v>88</v>
      </c>
      <c r="B120" s="138">
        <v>45089</v>
      </c>
      <c r="C120" s="139">
        <v>0.75</v>
      </c>
      <c r="D120" s="110" t="s">
        <v>72</v>
      </c>
      <c r="E120" s="110" t="s">
        <v>50</v>
      </c>
      <c r="F120" s="110" t="s">
        <v>39</v>
      </c>
      <c r="G120" s="141">
        <v>1</v>
      </c>
      <c r="H120" s="141">
        <v>1</v>
      </c>
      <c r="I120" s="110" t="s">
        <v>163</v>
      </c>
      <c r="J120" s="141">
        <v>1</v>
      </c>
      <c r="K120" s="110" t="s">
        <v>42</v>
      </c>
      <c r="L120" s="142"/>
      <c r="M120" s="142"/>
      <c r="N120" s="142"/>
      <c r="O120" s="142"/>
      <c r="P120" s="142"/>
      <c r="Q120" s="142"/>
      <c r="R120" s="142"/>
    </row>
    <row r="121" ht="15.75" customHeight="1" spans="1:18">
      <c r="A121" s="110" t="s">
        <v>88</v>
      </c>
      <c r="B121" s="138">
        <v>45090</v>
      </c>
      <c r="C121" s="139">
        <v>0.75</v>
      </c>
      <c r="D121" s="110" t="s">
        <v>107</v>
      </c>
      <c r="E121" s="110" t="s">
        <v>41</v>
      </c>
      <c r="F121" s="110" t="s">
        <v>60</v>
      </c>
      <c r="G121" s="141">
        <v>1</v>
      </c>
      <c r="H121" s="141">
        <v>2</v>
      </c>
      <c r="I121" s="110" t="s">
        <v>206</v>
      </c>
      <c r="J121" s="141">
        <v>1</v>
      </c>
      <c r="K121" s="110" t="s">
        <v>42</v>
      </c>
      <c r="L121" s="142"/>
      <c r="M121" s="142"/>
      <c r="N121" s="142"/>
      <c r="O121" s="142"/>
      <c r="P121" s="142"/>
      <c r="Q121" s="142"/>
      <c r="R121" s="142"/>
    </row>
    <row r="122" ht="15.75" customHeight="1" spans="1:18">
      <c r="A122" s="110" t="s">
        <v>88</v>
      </c>
      <c r="B122" s="138">
        <v>45091</v>
      </c>
      <c r="C122" s="139">
        <v>0.583333333333333</v>
      </c>
      <c r="D122" s="110" t="s">
        <v>66</v>
      </c>
      <c r="E122" s="110" t="s">
        <v>50</v>
      </c>
      <c r="F122" s="110" t="s">
        <v>39</v>
      </c>
      <c r="G122" s="141">
        <v>2</v>
      </c>
      <c r="H122" s="141">
        <v>2</v>
      </c>
      <c r="I122" s="110" t="s">
        <v>61</v>
      </c>
      <c r="J122" s="141">
        <v>2</v>
      </c>
      <c r="K122" s="110" t="s">
        <v>42</v>
      </c>
      <c r="L122" s="142"/>
      <c r="M122" s="142"/>
      <c r="N122" s="142"/>
      <c r="O122" s="142"/>
      <c r="P122" s="142"/>
      <c r="Q122" s="142"/>
      <c r="R122" s="142"/>
    </row>
    <row r="123" ht="15.75" customHeight="1" spans="1:18">
      <c r="A123" s="110" t="s">
        <v>88</v>
      </c>
      <c r="B123" s="138">
        <v>45091</v>
      </c>
      <c r="C123" s="139">
        <v>0.791666666666667</v>
      </c>
      <c r="D123" s="110" t="s">
        <v>82</v>
      </c>
      <c r="E123" s="110" t="s">
        <v>50</v>
      </c>
      <c r="F123" s="110" t="s">
        <v>39</v>
      </c>
      <c r="G123" s="141"/>
      <c r="H123" s="141"/>
      <c r="I123" s="110" t="s">
        <v>207</v>
      </c>
      <c r="J123" s="141">
        <v>2</v>
      </c>
      <c r="K123" s="110" t="s">
        <v>42</v>
      </c>
      <c r="L123" s="142"/>
      <c r="M123" s="142"/>
      <c r="N123" s="142"/>
      <c r="O123" s="142"/>
      <c r="P123" s="142"/>
      <c r="Q123" s="142"/>
      <c r="R123" s="142"/>
    </row>
    <row r="124" ht="15.75" customHeight="1" spans="1:18">
      <c r="A124" s="110" t="s">
        <v>88</v>
      </c>
      <c r="B124" s="138">
        <v>45092</v>
      </c>
      <c r="C124" s="139">
        <v>0.5</v>
      </c>
      <c r="D124" s="110" t="s">
        <v>72</v>
      </c>
      <c r="E124" s="110" t="s">
        <v>41</v>
      </c>
      <c r="F124" s="110" t="s">
        <v>72</v>
      </c>
      <c r="G124" s="141"/>
      <c r="H124" s="141"/>
      <c r="I124" s="110" t="s">
        <v>168</v>
      </c>
      <c r="J124" s="141">
        <v>1</v>
      </c>
      <c r="K124" s="110" t="s">
        <v>42</v>
      </c>
      <c r="L124" s="142"/>
      <c r="M124" s="142"/>
      <c r="N124" s="142"/>
      <c r="O124" s="142"/>
      <c r="P124" s="142"/>
      <c r="Q124" s="142"/>
      <c r="R124" s="142"/>
    </row>
    <row r="125" ht="15.75" customHeight="1" spans="1:18">
      <c r="A125" s="110" t="s">
        <v>88</v>
      </c>
      <c r="B125" s="138">
        <v>45092</v>
      </c>
      <c r="C125" s="139">
        <v>0.75</v>
      </c>
      <c r="D125" s="110" t="s">
        <v>107</v>
      </c>
      <c r="E125" s="110" t="s">
        <v>41</v>
      </c>
      <c r="F125" s="110" t="s">
        <v>60</v>
      </c>
      <c r="G125" s="141">
        <v>2</v>
      </c>
      <c r="H125" s="141">
        <v>2</v>
      </c>
      <c r="I125" s="110" t="s">
        <v>206</v>
      </c>
      <c r="J125" s="141">
        <v>1</v>
      </c>
      <c r="K125" s="110" t="s">
        <v>42</v>
      </c>
      <c r="L125" s="142"/>
      <c r="M125" s="142"/>
      <c r="N125" s="142"/>
      <c r="O125" s="142"/>
      <c r="P125" s="142"/>
      <c r="Q125" s="142"/>
      <c r="R125" s="142"/>
    </row>
    <row r="126" ht="15.75" customHeight="1" spans="1:18">
      <c r="A126" s="110" t="s">
        <v>88</v>
      </c>
      <c r="B126" s="138">
        <v>45095</v>
      </c>
      <c r="C126" s="139">
        <v>0.625</v>
      </c>
      <c r="D126" s="110" t="s">
        <v>72</v>
      </c>
      <c r="E126" s="110" t="s">
        <v>50</v>
      </c>
      <c r="F126" s="110" t="s">
        <v>39</v>
      </c>
      <c r="G126" s="141">
        <v>1</v>
      </c>
      <c r="H126" s="141">
        <v>2</v>
      </c>
      <c r="I126" s="110" t="s">
        <v>163</v>
      </c>
      <c r="J126" s="141">
        <v>1</v>
      </c>
      <c r="K126" s="110" t="s">
        <v>42</v>
      </c>
      <c r="L126" s="142"/>
      <c r="M126" s="142"/>
      <c r="N126" s="142"/>
      <c r="O126" s="142"/>
      <c r="P126" s="142"/>
      <c r="Q126" s="142"/>
      <c r="R126" s="142"/>
    </row>
    <row r="127" ht="15.75" customHeight="1" spans="1:18">
      <c r="A127" s="110" t="s">
        <v>88</v>
      </c>
      <c r="B127" s="138">
        <v>45095</v>
      </c>
      <c r="C127" s="139">
        <v>0.708333333333333</v>
      </c>
      <c r="D127" s="110" t="s">
        <v>66</v>
      </c>
      <c r="E127" s="110" t="s">
        <v>50</v>
      </c>
      <c r="F127" s="110" t="s">
        <v>39</v>
      </c>
      <c r="G127" s="141">
        <v>2</v>
      </c>
      <c r="H127" s="141">
        <v>3</v>
      </c>
      <c r="I127" s="110" t="s">
        <v>61</v>
      </c>
      <c r="J127" s="141">
        <v>2</v>
      </c>
      <c r="K127" s="110" t="s">
        <v>42</v>
      </c>
      <c r="L127" s="142"/>
      <c r="M127" s="142"/>
      <c r="N127" s="142"/>
      <c r="O127" s="142"/>
      <c r="P127" s="142"/>
      <c r="Q127" s="142"/>
      <c r="R127" s="142"/>
    </row>
    <row r="128" ht="15.75" customHeight="1" spans="1:18">
      <c r="A128" s="110" t="s">
        <v>88</v>
      </c>
      <c r="B128" s="138">
        <v>45096</v>
      </c>
      <c r="C128" s="139">
        <v>0.75</v>
      </c>
      <c r="D128" s="110" t="s">
        <v>72</v>
      </c>
      <c r="E128" s="110" t="s">
        <v>50</v>
      </c>
      <c r="F128" s="110" t="s">
        <v>39</v>
      </c>
      <c r="G128" s="141">
        <v>1</v>
      </c>
      <c r="H128" s="141">
        <v>2</v>
      </c>
      <c r="I128" s="110" t="s">
        <v>163</v>
      </c>
      <c r="J128" s="141">
        <v>1</v>
      </c>
      <c r="K128" s="110" t="s">
        <v>42</v>
      </c>
      <c r="L128" s="142"/>
      <c r="M128" s="142"/>
      <c r="N128" s="142"/>
      <c r="O128" s="142"/>
      <c r="P128" s="142"/>
      <c r="Q128" s="142"/>
      <c r="R128" s="142"/>
    </row>
    <row r="129" ht="15.75" customHeight="1" spans="1:18">
      <c r="A129" s="110" t="s">
        <v>88</v>
      </c>
      <c r="B129" s="138">
        <v>45097</v>
      </c>
      <c r="C129" s="139">
        <v>0.708333333333333</v>
      </c>
      <c r="D129" s="110" t="s">
        <v>72</v>
      </c>
      <c r="E129" s="110" t="s">
        <v>50</v>
      </c>
      <c r="F129" s="110" t="s">
        <v>39</v>
      </c>
      <c r="G129" s="141">
        <v>0</v>
      </c>
      <c r="H129" s="141">
        <v>0</v>
      </c>
      <c r="I129" s="110" t="s">
        <v>208</v>
      </c>
      <c r="J129" s="141">
        <v>1</v>
      </c>
      <c r="K129" s="110" t="s">
        <v>48</v>
      </c>
      <c r="L129" s="142"/>
      <c r="M129" s="142"/>
      <c r="N129" s="142"/>
      <c r="O129" s="142"/>
      <c r="P129" s="142"/>
      <c r="Q129" s="142"/>
      <c r="R129" s="142"/>
    </row>
    <row r="130" ht="15.75" customHeight="1" spans="1:18">
      <c r="A130" s="110" t="s">
        <v>88</v>
      </c>
      <c r="B130" s="138">
        <v>45097</v>
      </c>
      <c r="C130" s="139">
        <v>0.75</v>
      </c>
      <c r="D130" s="110" t="s">
        <v>105</v>
      </c>
      <c r="E130" s="110" t="s">
        <v>41</v>
      </c>
      <c r="F130" s="110" t="s">
        <v>60</v>
      </c>
      <c r="G130" s="141">
        <v>3</v>
      </c>
      <c r="H130" s="141">
        <v>3</v>
      </c>
      <c r="I130" s="110" t="s">
        <v>209</v>
      </c>
      <c r="J130" s="141">
        <v>1</v>
      </c>
      <c r="K130" s="110" t="s">
        <v>42</v>
      </c>
      <c r="L130" s="142"/>
      <c r="M130" s="142"/>
      <c r="N130" s="142"/>
      <c r="O130" s="142"/>
      <c r="P130" s="142"/>
      <c r="Q130" s="142"/>
      <c r="R130" s="142"/>
    </row>
    <row r="131" ht="15.75" customHeight="1" spans="1:18">
      <c r="A131" s="110" t="s">
        <v>88</v>
      </c>
      <c r="B131" s="138">
        <v>45098</v>
      </c>
      <c r="C131" s="139">
        <v>0.541666666666667</v>
      </c>
      <c r="D131" s="110" t="s">
        <v>66</v>
      </c>
      <c r="E131" s="110" t="s">
        <v>50</v>
      </c>
      <c r="F131" s="110" t="s">
        <v>39</v>
      </c>
      <c r="G131" s="141">
        <v>3</v>
      </c>
      <c r="H131" s="141">
        <v>3</v>
      </c>
      <c r="I131" s="110" t="s">
        <v>61</v>
      </c>
      <c r="J131" s="141">
        <v>2</v>
      </c>
      <c r="K131" s="110" t="s">
        <v>42</v>
      </c>
      <c r="L131" s="142"/>
      <c r="M131" s="142"/>
      <c r="N131" s="142"/>
      <c r="O131" s="142"/>
      <c r="P131" s="142"/>
      <c r="Q131" s="142"/>
      <c r="R131" s="142"/>
    </row>
    <row r="132" ht="15.75" customHeight="1" spans="1:18">
      <c r="A132" s="110" t="s">
        <v>88</v>
      </c>
      <c r="B132" s="138">
        <v>45098</v>
      </c>
      <c r="C132" s="139">
        <v>0.75</v>
      </c>
      <c r="D132" s="110" t="s">
        <v>82</v>
      </c>
      <c r="E132" s="110" t="s">
        <v>50</v>
      </c>
      <c r="F132" s="110" t="s">
        <v>39</v>
      </c>
      <c r="G132" s="141"/>
      <c r="H132" s="141"/>
      <c r="I132" s="110" t="s">
        <v>210</v>
      </c>
      <c r="J132" s="141">
        <v>1</v>
      </c>
      <c r="K132" s="110" t="s">
        <v>42</v>
      </c>
      <c r="L132" s="142"/>
      <c r="M132" s="142"/>
      <c r="N132" s="142"/>
      <c r="O132" s="142"/>
      <c r="P132" s="142"/>
      <c r="Q132" s="142"/>
      <c r="R132" s="142"/>
    </row>
    <row r="133" ht="15.75" customHeight="1" spans="1:18">
      <c r="A133" s="110" t="s">
        <v>88</v>
      </c>
      <c r="B133" s="138">
        <v>45098</v>
      </c>
      <c r="C133" s="139">
        <v>0.791666666666667</v>
      </c>
      <c r="D133" s="110" t="s">
        <v>82</v>
      </c>
      <c r="E133" s="110" t="s">
        <v>50</v>
      </c>
      <c r="F133" s="110" t="s">
        <v>39</v>
      </c>
      <c r="G133" s="141"/>
      <c r="H133" s="141"/>
      <c r="I133" s="110" t="s">
        <v>207</v>
      </c>
      <c r="J133" s="141">
        <v>2</v>
      </c>
      <c r="K133" s="110" t="s">
        <v>42</v>
      </c>
      <c r="L133" s="142"/>
      <c r="M133" s="142"/>
      <c r="N133" s="142"/>
      <c r="O133" s="142"/>
      <c r="P133" s="142"/>
      <c r="Q133" s="142"/>
      <c r="R133" s="142"/>
    </row>
    <row r="134" ht="15.75" customHeight="1" spans="1:18">
      <c r="A134" s="110" t="s">
        <v>88</v>
      </c>
      <c r="B134" s="138">
        <v>45099</v>
      </c>
      <c r="C134" s="139">
        <v>0.75</v>
      </c>
      <c r="D134" s="110" t="s">
        <v>105</v>
      </c>
      <c r="E134" s="110" t="s">
        <v>41</v>
      </c>
      <c r="F134" s="110" t="s">
        <v>39</v>
      </c>
      <c r="G134" s="141">
        <v>2</v>
      </c>
      <c r="H134" s="141">
        <v>2</v>
      </c>
      <c r="I134" s="110" t="s">
        <v>209</v>
      </c>
      <c r="J134" s="141">
        <v>1</v>
      </c>
      <c r="K134" s="110" t="s">
        <v>42</v>
      </c>
      <c r="L134" s="142"/>
      <c r="M134" s="142"/>
      <c r="N134" s="142"/>
      <c r="O134" s="142"/>
      <c r="P134" s="142"/>
      <c r="Q134" s="142"/>
      <c r="R134" s="142"/>
    </row>
    <row r="135" ht="15.75" customHeight="1" spans="1:18">
      <c r="A135" s="110" t="s">
        <v>88</v>
      </c>
      <c r="B135" s="138">
        <v>45102</v>
      </c>
      <c r="C135" s="139">
        <v>0.625</v>
      </c>
      <c r="D135" s="110" t="s">
        <v>72</v>
      </c>
      <c r="E135" s="110" t="s">
        <v>50</v>
      </c>
      <c r="F135" s="110" t="s">
        <v>39</v>
      </c>
      <c r="G135" s="141">
        <v>2</v>
      </c>
      <c r="H135" s="141">
        <v>3</v>
      </c>
      <c r="I135" s="110" t="s">
        <v>211</v>
      </c>
      <c r="J135" s="141">
        <v>1</v>
      </c>
      <c r="K135" s="110" t="s">
        <v>42</v>
      </c>
      <c r="L135" s="142"/>
      <c r="M135" s="142"/>
      <c r="N135" s="142"/>
      <c r="O135" s="142"/>
      <c r="P135" s="142"/>
      <c r="Q135" s="142"/>
      <c r="R135" s="142"/>
    </row>
    <row r="136" ht="15.75" customHeight="1" spans="1:18">
      <c r="A136" s="110" t="s">
        <v>88</v>
      </c>
      <c r="B136" s="138">
        <v>45102</v>
      </c>
      <c r="C136" s="139">
        <v>0.75</v>
      </c>
      <c r="D136" s="110" t="s">
        <v>66</v>
      </c>
      <c r="E136" s="110" t="s">
        <v>50</v>
      </c>
      <c r="F136" s="110" t="s">
        <v>39</v>
      </c>
      <c r="G136" s="141">
        <v>2</v>
      </c>
      <c r="H136" s="141">
        <v>3</v>
      </c>
      <c r="I136" s="110" t="s">
        <v>212</v>
      </c>
      <c r="J136" s="141">
        <v>2</v>
      </c>
      <c r="K136" s="110" t="s">
        <v>42</v>
      </c>
      <c r="L136" s="142"/>
      <c r="M136" s="142"/>
      <c r="N136" s="142"/>
      <c r="O136" s="142"/>
      <c r="P136" s="142"/>
      <c r="Q136" s="142"/>
      <c r="R136" s="142"/>
    </row>
    <row r="137" ht="15.75" customHeight="1" spans="1:18">
      <c r="A137" s="110" t="s">
        <v>88</v>
      </c>
      <c r="B137" s="138">
        <v>45103</v>
      </c>
      <c r="C137" s="139">
        <v>0.75</v>
      </c>
      <c r="D137" s="110" t="s">
        <v>72</v>
      </c>
      <c r="E137" s="110" t="s">
        <v>50</v>
      </c>
      <c r="F137" s="110" t="s">
        <v>39</v>
      </c>
      <c r="G137" s="141">
        <v>0</v>
      </c>
      <c r="H137" s="141">
        <v>0</v>
      </c>
      <c r="I137" s="110" t="s">
        <v>211</v>
      </c>
      <c r="J137" s="141">
        <v>1</v>
      </c>
      <c r="K137" s="110" t="s">
        <v>42</v>
      </c>
      <c r="L137" s="142"/>
      <c r="M137" s="142"/>
      <c r="N137" s="142"/>
      <c r="O137" s="142"/>
      <c r="P137" s="142"/>
      <c r="Q137" s="142"/>
      <c r="R137" s="142"/>
    </row>
    <row r="138" ht="15.75" customHeight="1" spans="1:18">
      <c r="A138" s="110" t="s">
        <v>88</v>
      </c>
      <c r="B138" s="138">
        <v>45104</v>
      </c>
      <c r="C138" s="139">
        <v>0.666666666666667</v>
      </c>
      <c r="D138" s="110" t="s">
        <v>107</v>
      </c>
      <c r="E138" s="110" t="s">
        <v>41</v>
      </c>
      <c r="F138" s="110" t="s">
        <v>60</v>
      </c>
      <c r="G138" s="141"/>
      <c r="H138" s="141"/>
      <c r="I138" s="110" t="s">
        <v>204</v>
      </c>
      <c r="J138" s="141">
        <v>1</v>
      </c>
      <c r="K138" s="110" t="s">
        <v>42</v>
      </c>
      <c r="L138" s="142"/>
      <c r="M138" s="142"/>
      <c r="N138" s="142"/>
      <c r="O138" s="142"/>
      <c r="P138" s="142"/>
      <c r="Q138" s="142"/>
      <c r="R138" s="142"/>
    </row>
    <row r="139" ht="15.75" customHeight="1" spans="1:18">
      <c r="A139" s="110" t="s">
        <v>138</v>
      </c>
      <c r="B139" s="138">
        <v>45092</v>
      </c>
      <c r="C139" s="139">
        <v>0.5</v>
      </c>
      <c r="D139" s="110" t="s">
        <v>72</v>
      </c>
      <c r="E139" s="110" t="s">
        <v>41</v>
      </c>
      <c r="F139" s="110" t="s">
        <v>72</v>
      </c>
      <c r="G139" s="141"/>
      <c r="H139" s="141"/>
      <c r="I139" s="110" t="s">
        <v>213</v>
      </c>
      <c r="J139" s="141">
        <v>1</v>
      </c>
      <c r="K139" s="110" t="s">
        <v>42</v>
      </c>
      <c r="L139" s="142"/>
      <c r="M139" s="142"/>
      <c r="N139" s="142"/>
      <c r="O139" s="142"/>
      <c r="P139" s="142"/>
      <c r="Q139" s="142"/>
      <c r="R139" s="142"/>
    </row>
    <row r="140" ht="15.75" customHeight="1" spans="1:18">
      <c r="A140" s="110" t="s">
        <v>138</v>
      </c>
      <c r="B140" s="138">
        <v>45106</v>
      </c>
      <c r="C140" s="139">
        <v>0.541666666666667</v>
      </c>
      <c r="D140" s="110" t="s">
        <v>72</v>
      </c>
      <c r="E140" s="110" t="s">
        <v>68</v>
      </c>
      <c r="F140" s="110" t="s">
        <v>72</v>
      </c>
      <c r="G140" s="141"/>
      <c r="H140" s="141"/>
      <c r="I140" s="110" t="s">
        <v>214</v>
      </c>
      <c r="J140" s="141">
        <v>1</v>
      </c>
      <c r="K140" s="110" t="s">
        <v>42</v>
      </c>
      <c r="L140" s="142"/>
      <c r="M140" s="142"/>
      <c r="N140" s="142"/>
      <c r="O140" s="142"/>
      <c r="P140" s="142"/>
      <c r="Q140" s="142"/>
      <c r="R140" s="142"/>
    </row>
    <row r="141" ht="15.75" customHeight="1" spans="1:18">
      <c r="A141" s="110" t="s">
        <v>90</v>
      </c>
      <c r="B141" s="138">
        <v>45080</v>
      </c>
      <c r="C141" s="139">
        <v>0.541666666666667</v>
      </c>
      <c r="D141" s="110" t="s">
        <v>99</v>
      </c>
      <c r="E141" s="110" t="s">
        <v>41</v>
      </c>
      <c r="F141" s="110" t="s">
        <v>56</v>
      </c>
      <c r="G141" s="141"/>
      <c r="H141" s="141"/>
      <c r="I141" s="110" t="s">
        <v>99</v>
      </c>
      <c r="J141" s="141">
        <v>2</v>
      </c>
      <c r="K141" s="110" t="s">
        <v>42</v>
      </c>
      <c r="L141" s="142"/>
      <c r="M141" s="142"/>
      <c r="N141" s="142"/>
      <c r="O141" s="142"/>
      <c r="P141" s="142"/>
      <c r="Q141" s="142"/>
      <c r="R141" s="142"/>
    </row>
    <row r="142" ht="15.75" customHeight="1" spans="1:18">
      <c r="A142" s="110" t="s">
        <v>90</v>
      </c>
      <c r="B142" s="138">
        <v>45085</v>
      </c>
      <c r="C142" s="139">
        <v>0.791666666666667</v>
      </c>
      <c r="D142" s="110" t="s">
        <v>60</v>
      </c>
      <c r="E142" s="110" t="s">
        <v>44</v>
      </c>
      <c r="F142" s="110" t="s">
        <v>60</v>
      </c>
      <c r="G142" s="141"/>
      <c r="H142" s="141"/>
      <c r="I142" s="110" t="s">
        <v>155</v>
      </c>
      <c r="J142" s="141">
        <v>2</v>
      </c>
      <c r="K142" s="110" t="s">
        <v>42</v>
      </c>
      <c r="L142" s="142"/>
      <c r="M142" s="142"/>
      <c r="N142" s="142"/>
      <c r="O142" s="142"/>
      <c r="P142" s="142"/>
      <c r="Q142" s="142"/>
      <c r="R142" s="142"/>
    </row>
    <row r="143" ht="15.75" customHeight="1" spans="1:18">
      <c r="A143" s="110" t="s">
        <v>90</v>
      </c>
      <c r="B143" s="138">
        <v>45088</v>
      </c>
      <c r="C143" s="139">
        <v>0.541666666666667</v>
      </c>
      <c r="D143" s="110" t="s">
        <v>99</v>
      </c>
      <c r="E143" s="110" t="s">
        <v>41</v>
      </c>
      <c r="F143" s="110" t="s">
        <v>56</v>
      </c>
      <c r="G143" s="141"/>
      <c r="H143" s="141"/>
      <c r="I143" s="110" t="s">
        <v>215</v>
      </c>
      <c r="J143" s="141">
        <v>2</v>
      </c>
      <c r="K143" s="110" t="s">
        <v>42</v>
      </c>
      <c r="L143" s="142"/>
      <c r="M143" s="142"/>
      <c r="N143" s="142"/>
      <c r="O143" s="142"/>
      <c r="P143" s="142"/>
      <c r="Q143" s="142"/>
      <c r="R143" s="142"/>
    </row>
    <row r="144" ht="15.75" customHeight="1" spans="1:18">
      <c r="A144" s="110" t="s">
        <v>90</v>
      </c>
      <c r="B144" s="138">
        <v>45095</v>
      </c>
      <c r="C144" s="139">
        <v>0.541666666666667</v>
      </c>
      <c r="D144" s="110" t="s">
        <v>99</v>
      </c>
      <c r="E144" s="110" t="s">
        <v>41</v>
      </c>
      <c r="F144" s="110" t="s">
        <v>56</v>
      </c>
      <c r="G144" s="141"/>
      <c r="H144" s="141"/>
      <c r="I144" s="110" t="s">
        <v>99</v>
      </c>
      <c r="J144" s="141">
        <v>2</v>
      </c>
      <c r="K144" s="110" t="s">
        <v>42</v>
      </c>
      <c r="L144" s="142"/>
      <c r="M144" s="142"/>
      <c r="N144" s="142"/>
      <c r="O144" s="142"/>
      <c r="P144" s="142"/>
      <c r="Q144" s="142"/>
      <c r="R144" s="142"/>
    </row>
    <row r="145" ht="15.75" customHeight="1" spans="1:18">
      <c r="A145" s="110" t="s">
        <v>90</v>
      </c>
      <c r="B145" s="138">
        <v>45098</v>
      </c>
      <c r="C145" s="139">
        <v>0.5</v>
      </c>
      <c r="D145" s="110" t="s">
        <v>72</v>
      </c>
      <c r="E145" s="110" t="s">
        <v>44</v>
      </c>
      <c r="F145" s="110" t="s">
        <v>72</v>
      </c>
      <c r="G145" s="141"/>
      <c r="H145" s="141"/>
      <c r="I145" s="110" t="s">
        <v>165</v>
      </c>
      <c r="J145" s="141">
        <v>1</v>
      </c>
      <c r="K145" s="110" t="s">
        <v>42</v>
      </c>
      <c r="L145" s="142"/>
      <c r="M145" s="142"/>
      <c r="N145" s="142"/>
      <c r="O145" s="142"/>
      <c r="P145" s="142"/>
      <c r="Q145" s="142"/>
      <c r="R145" s="142"/>
    </row>
    <row r="146" ht="15.75" customHeight="1" spans="1:18">
      <c r="A146" s="110" t="s">
        <v>90</v>
      </c>
      <c r="B146" s="138">
        <v>45099</v>
      </c>
      <c r="C146" s="139">
        <v>0.791666666666667</v>
      </c>
      <c r="D146" s="110" t="s">
        <v>105</v>
      </c>
      <c r="E146" s="110" t="s">
        <v>41</v>
      </c>
      <c r="F146" s="110" t="s">
        <v>60</v>
      </c>
      <c r="G146" s="141"/>
      <c r="H146" s="141"/>
      <c r="I146" s="110" t="s">
        <v>216</v>
      </c>
      <c r="J146" s="141">
        <v>2</v>
      </c>
      <c r="K146" s="110" t="s">
        <v>42</v>
      </c>
      <c r="L146" s="142"/>
      <c r="M146" s="142"/>
      <c r="N146" s="142"/>
      <c r="O146" s="142"/>
      <c r="P146" s="142"/>
      <c r="Q146" s="142"/>
      <c r="R146" s="142"/>
    </row>
    <row r="147" ht="15.75" customHeight="1" spans="1:18">
      <c r="A147" s="110" t="s">
        <v>90</v>
      </c>
      <c r="B147" s="138">
        <v>45101</v>
      </c>
      <c r="C147" s="139">
        <v>0.541666666666667</v>
      </c>
      <c r="D147" s="110" t="s">
        <v>99</v>
      </c>
      <c r="E147" s="110" t="s">
        <v>41</v>
      </c>
      <c r="F147" s="110" t="s">
        <v>56</v>
      </c>
      <c r="G147" s="141"/>
      <c r="H147" s="141"/>
      <c r="I147" s="110" t="s">
        <v>217</v>
      </c>
      <c r="J147" s="141">
        <v>2</v>
      </c>
      <c r="K147" s="110" t="s">
        <v>42</v>
      </c>
      <c r="L147" s="142"/>
      <c r="M147" s="142"/>
      <c r="N147" s="142"/>
      <c r="O147" s="142"/>
      <c r="P147" s="142"/>
      <c r="Q147" s="142"/>
      <c r="R147" s="142"/>
    </row>
    <row r="148" ht="15.75" customHeight="1" spans="1:18">
      <c r="A148" s="110" t="s">
        <v>49</v>
      </c>
      <c r="B148" s="138">
        <v>45079</v>
      </c>
      <c r="C148" s="139">
        <v>0.5</v>
      </c>
      <c r="D148" s="110" t="s">
        <v>72</v>
      </c>
      <c r="E148" s="110" t="s">
        <v>71</v>
      </c>
      <c r="F148" s="110" t="s">
        <v>72</v>
      </c>
      <c r="G148" s="141"/>
      <c r="H148" s="141"/>
      <c r="I148" s="110" t="s">
        <v>198</v>
      </c>
      <c r="J148" s="141">
        <v>6</v>
      </c>
      <c r="K148" s="110" t="s">
        <v>42</v>
      </c>
      <c r="L148" s="142"/>
      <c r="M148" s="142"/>
      <c r="N148" s="142"/>
      <c r="O148" s="142"/>
      <c r="P148" s="142"/>
      <c r="Q148" s="142"/>
      <c r="R148" s="142"/>
    </row>
    <row r="149" ht="15.75" customHeight="1" spans="1:18">
      <c r="A149" s="110" t="s">
        <v>49</v>
      </c>
      <c r="B149" s="138">
        <v>45082</v>
      </c>
      <c r="C149" s="139">
        <v>0.5</v>
      </c>
      <c r="D149" s="110" t="s">
        <v>72</v>
      </c>
      <c r="E149" s="110" t="s">
        <v>71</v>
      </c>
      <c r="F149" s="110" t="s">
        <v>72</v>
      </c>
      <c r="G149" s="141"/>
      <c r="H149" s="141"/>
      <c r="I149" s="110" t="s">
        <v>218</v>
      </c>
      <c r="J149" s="141">
        <v>6</v>
      </c>
      <c r="K149" s="110" t="s">
        <v>42</v>
      </c>
      <c r="L149" s="142"/>
      <c r="M149" s="142"/>
      <c r="N149" s="142"/>
      <c r="O149" s="142"/>
      <c r="P149" s="142"/>
      <c r="Q149" s="142"/>
      <c r="R149" s="142"/>
    </row>
    <row r="150" ht="15.75" customHeight="1" spans="1:18">
      <c r="A150" s="110" t="s">
        <v>49</v>
      </c>
      <c r="B150" s="138">
        <v>45083</v>
      </c>
      <c r="C150" s="139">
        <v>0.5</v>
      </c>
      <c r="D150" s="110" t="s">
        <v>72</v>
      </c>
      <c r="E150" s="110" t="s">
        <v>71</v>
      </c>
      <c r="F150" s="110" t="s">
        <v>72</v>
      </c>
      <c r="G150" s="141"/>
      <c r="H150" s="141"/>
      <c r="I150" s="110" t="s">
        <v>219</v>
      </c>
      <c r="J150" s="141">
        <v>6</v>
      </c>
      <c r="K150" s="110" t="s">
        <v>42</v>
      </c>
      <c r="L150" s="142"/>
      <c r="M150" s="142"/>
      <c r="N150" s="142"/>
      <c r="O150" s="142"/>
      <c r="P150" s="142"/>
      <c r="Q150" s="142"/>
      <c r="R150" s="142"/>
    </row>
    <row r="151" ht="15.75" customHeight="1" spans="1:18">
      <c r="A151" s="110" t="s">
        <v>49</v>
      </c>
      <c r="B151" s="138">
        <v>45084</v>
      </c>
      <c r="C151" s="139">
        <v>0.5</v>
      </c>
      <c r="D151" s="110" t="s">
        <v>72</v>
      </c>
      <c r="E151" s="110" t="s">
        <v>75</v>
      </c>
      <c r="F151" s="110" t="s">
        <v>72</v>
      </c>
      <c r="G151" s="141"/>
      <c r="H151" s="141"/>
      <c r="I151" s="110" t="s">
        <v>220</v>
      </c>
      <c r="J151" s="141">
        <v>1</v>
      </c>
      <c r="K151" s="110" t="s">
        <v>42</v>
      </c>
      <c r="L151" s="142"/>
      <c r="M151" s="142"/>
      <c r="N151" s="142"/>
      <c r="O151" s="142"/>
      <c r="P151" s="142"/>
      <c r="Q151" s="142"/>
      <c r="R151" s="142"/>
    </row>
    <row r="152" ht="15.75" customHeight="1" spans="1:18">
      <c r="A152" s="110" t="s">
        <v>49</v>
      </c>
      <c r="B152" s="138">
        <v>45084</v>
      </c>
      <c r="C152" s="139">
        <v>0.625</v>
      </c>
      <c r="D152" s="110" t="s">
        <v>72</v>
      </c>
      <c r="E152" s="110" t="s">
        <v>75</v>
      </c>
      <c r="F152" s="110" t="s">
        <v>72</v>
      </c>
      <c r="G152" s="141"/>
      <c r="H152" s="141"/>
      <c r="I152" s="110" t="s">
        <v>220</v>
      </c>
      <c r="J152" s="141">
        <v>1</v>
      </c>
      <c r="K152" s="110" t="s">
        <v>42</v>
      </c>
      <c r="L152" s="142"/>
      <c r="M152" s="142"/>
      <c r="N152" s="142"/>
      <c r="O152" s="142"/>
      <c r="P152" s="142"/>
      <c r="Q152" s="142"/>
      <c r="R152" s="142"/>
    </row>
    <row r="153" ht="15.75" customHeight="1" spans="1:18">
      <c r="A153" s="110" t="s">
        <v>49</v>
      </c>
      <c r="B153" s="138">
        <v>45084</v>
      </c>
      <c r="C153" s="139">
        <v>0.708333333333333</v>
      </c>
      <c r="D153" s="110" t="s">
        <v>72</v>
      </c>
      <c r="E153" s="110" t="s">
        <v>75</v>
      </c>
      <c r="F153" s="110" t="s">
        <v>72</v>
      </c>
      <c r="G153" s="141"/>
      <c r="H153" s="141"/>
      <c r="I153" s="110" t="s">
        <v>220</v>
      </c>
      <c r="J153" s="141">
        <v>1</v>
      </c>
      <c r="K153" s="110" t="s">
        <v>42</v>
      </c>
      <c r="L153" s="142"/>
      <c r="M153" s="142"/>
      <c r="N153" s="142"/>
      <c r="O153" s="142"/>
      <c r="P153" s="142"/>
      <c r="Q153" s="142"/>
      <c r="R153" s="142"/>
    </row>
    <row r="154" ht="15.75" customHeight="1" spans="1:18">
      <c r="A154" s="110" t="s">
        <v>49</v>
      </c>
      <c r="B154" s="138">
        <v>45085</v>
      </c>
      <c r="C154" s="139">
        <v>0.5</v>
      </c>
      <c r="D154" s="110" t="s">
        <v>72</v>
      </c>
      <c r="E154" s="110" t="s">
        <v>75</v>
      </c>
      <c r="F154" s="110" t="s">
        <v>72</v>
      </c>
      <c r="G154" s="141"/>
      <c r="H154" s="141"/>
      <c r="I154" s="110" t="s">
        <v>221</v>
      </c>
      <c r="J154" s="141">
        <v>1</v>
      </c>
      <c r="K154" s="110" t="s">
        <v>42</v>
      </c>
      <c r="L154" s="142"/>
      <c r="M154" s="142"/>
      <c r="N154" s="142"/>
      <c r="O154" s="142"/>
      <c r="P154" s="142"/>
      <c r="Q154" s="142"/>
      <c r="R154" s="142"/>
    </row>
    <row r="155" ht="15.75" customHeight="1" spans="1:18">
      <c r="A155" s="110" t="s">
        <v>49</v>
      </c>
      <c r="B155" s="138">
        <v>45085</v>
      </c>
      <c r="C155" s="145">
        <v>0.541666666666667</v>
      </c>
      <c r="D155" s="146" t="s">
        <v>72</v>
      </c>
      <c r="E155" s="110" t="s">
        <v>75</v>
      </c>
      <c r="F155" s="110" t="s">
        <v>72</v>
      </c>
      <c r="G155" s="141"/>
      <c r="H155" s="141"/>
      <c r="I155" s="146" t="s">
        <v>222</v>
      </c>
      <c r="J155" s="141">
        <v>1</v>
      </c>
      <c r="K155" s="110" t="s">
        <v>42</v>
      </c>
      <c r="L155" s="142"/>
      <c r="M155" s="142"/>
      <c r="N155" s="142"/>
      <c r="O155" s="142"/>
      <c r="P155" s="142"/>
      <c r="Q155" s="142"/>
      <c r="R155" s="142"/>
    </row>
    <row r="156" ht="15.75" customHeight="1" spans="1:18">
      <c r="A156" s="110" t="s">
        <v>49</v>
      </c>
      <c r="B156" s="138">
        <v>45085</v>
      </c>
      <c r="C156" s="145">
        <v>0.625</v>
      </c>
      <c r="D156" s="110" t="s">
        <v>72</v>
      </c>
      <c r="E156" s="110" t="s">
        <v>75</v>
      </c>
      <c r="F156" s="110" t="s">
        <v>72</v>
      </c>
      <c r="G156" s="141"/>
      <c r="H156" s="141"/>
      <c r="I156" s="110" t="s">
        <v>221</v>
      </c>
      <c r="J156" s="141">
        <v>1</v>
      </c>
      <c r="K156" s="110" t="s">
        <v>42</v>
      </c>
      <c r="L156" s="142"/>
      <c r="M156" s="142"/>
      <c r="N156" s="142"/>
      <c r="O156" s="142"/>
      <c r="P156" s="142"/>
      <c r="Q156" s="142"/>
      <c r="R156" s="142"/>
    </row>
    <row r="157" ht="15.75" customHeight="1" spans="1:18">
      <c r="A157" s="110" t="s">
        <v>49</v>
      </c>
      <c r="B157" s="138">
        <v>45085</v>
      </c>
      <c r="C157" s="145">
        <v>0.75</v>
      </c>
      <c r="D157" s="110" t="s">
        <v>72</v>
      </c>
      <c r="E157" s="110" t="s">
        <v>75</v>
      </c>
      <c r="F157" s="110" t="s">
        <v>72</v>
      </c>
      <c r="G157" s="141"/>
      <c r="H157" s="141"/>
      <c r="I157" s="110" t="s">
        <v>221</v>
      </c>
      <c r="J157" s="141">
        <v>1</v>
      </c>
      <c r="K157" s="110" t="s">
        <v>42</v>
      </c>
      <c r="L157" s="142"/>
      <c r="M157" s="142"/>
      <c r="N157" s="142"/>
      <c r="O157" s="142"/>
      <c r="P157" s="142"/>
      <c r="Q157" s="142"/>
      <c r="R157" s="142"/>
    </row>
    <row r="158" ht="15.75" customHeight="1" spans="1:18">
      <c r="A158" s="110" t="s">
        <v>49</v>
      </c>
      <c r="B158" s="147">
        <v>45086</v>
      </c>
      <c r="C158" s="139">
        <v>0.5</v>
      </c>
      <c r="D158" s="110" t="s">
        <v>72</v>
      </c>
      <c r="E158" s="110" t="s">
        <v>75</v>
      </c>
      <c r="F158" s="110" t="s">
        <v>72</v>
      </c>
      <c r="G158" s="141"/>
      <c r="H158" s="141"/>
      <c r="I158" s="110" t="s">
        <v>221</v>
      </c>
      <c r="J158" s="141">
        <v>1</v>
      </c>
      <c r="K158" s="110" t="s">
        <v>42</v>
      </c>
      <c r="L158" s="142"/>
      <c r="M158" s="142"/>
      <c r="N158" s="142"/>
      <c r="O158" s="142"/>
      <c r="P158" s="142"/>
      <c r="Q158" s="142"/>
      <c r="R158" s="142"/>
    </row>
    <row r="159" ht="15.75" customHeight="1" spans="1:18">
      <c r="A159" s="110" t="s">
        <v>49</v>
      </c>
      <c r="B159" s="147">
        <v>45086</v>
      </c>
      <c r="C159" s="145">
        <v>0.666666666666667</v>
      </c>
      <c r="D159" s="110" t="s">
        <v>72</v>
      </c>
      <c r="E159" s="110" t="s">
        <v>75</v>
      </c>
      <c r="F159" s="110" t="s">
        <v>72</v>
      </c>
      <c r="G159" s="141"/>
      <c r="H159" s="141"/>
      <c r="I159" s="110" t="s">
        <v>221</v>
      </c>
      <c r="J159" s="141">
        <v>1</v>
      </c>
      <c r="K159" s="110" t="s">
        <v>42</v>
      </c>
      <c r="L159" s="142"/>
      <c r="M159" s="142"/>
      <c r="N159" s="142"/>
      <c r="O159" s="142"/>
      <c r="P159" s="142"/>
      <c r="Q159" s="142"/>
      <c r="R159" s="142"/>
    </row>
    <row r="160" ht="15.75" customHeight="1" spans="1:18">
      <c r="A160" s="110" t="s">
        <v>49</v>
      </c>
      <c r="B160" s="147">
        <v>45086</v>
      </c>
      <c r="C160" s="145">
        <v>0.791666666666667</v>
      </c>
      <c r="D160" s="110" t="s">
        <v>72</v>
      </c>
      <c r="E160" s="110" t="s">
        <v>75</v>
      </c>
      <c r="F160" s="110" t="s">
        <v>72</v>
      </c>
      <c r="G160" s="141"/>
      <c r="H160" s="141"/>
      <c r="I160" s="110" t="s">
        <v>221</v>
      </c>
      <c r="J160" s="141">
        <v>1</v>
      </c>
      <c r="K160" s="110" t="s">
        <v>42</v>
      </c>
      <c r="L160" s="142"/>
      <c r="M160" s="142"/>
      <c r="N160" s="142"/>
      <c r="O160" s="142"/>
      <c r="P160" s="142"/>
      <c r="Q160" s="142"/>
      <c r="R160" s="142"/>
    </row>
    <row r="161" ht="15.75" customHeight="1" spans="1:18">
      <c r="A161" s="110" t="s">
        <v>49</v>
      </c>
      <c r="B161" s="138">
        <v>45089</v>
      </c>
      <c r="C161" s="140">
        <v>0.541666666666667</v>
      </c>
      <c r="D161" s="110" t="s">
        <v>72</v>
      </c>
      <c r="E161" s="110" t="s">
        <v>75</v>
      </c>
      <c r="F161" s="110" t="s">
        <v>72</v>
      </c>
      <c r="G161" s="141"/>
      <c r="H161" s="141"/>
      <c r="I161" s="110" t="s">
        <v>223</v>
      </c>
      <c r="J161" s="141">
        <v>1</v>
      </c>
      <c r="K161" s="110" t="s">
        <v>42</v>
      </c>
      <c r="L161" s="142"/>
      <c r="M161" s="142"/>
      <c r="N161" s="142"/>
      <c r="O161" s="142"/>
      <c r="P161" s="142"/>
      <c r="Q161" s="142"/>
      <c r="R161" s="142"/>
    </row>
    <row r="162" ht="15.75" customHeight="1" spans="1:18">
      <c r="A162" s="110" t="s">
        <v>49</v>
      </c>
      <c r="B162" s="147">
        <v>45089</v>
      </c>
      <c r="C162" s="145">
        <v>0.541666666666667</v>
      </c>
      <c r="D162" s="110" t="s">
        <v>72</v>
      </c>
      <c r="E162" s="110" t="s">
        <v>75</v>
      </c>
      <c r="F162" s="110" t="s">
        <v>72</v>
      </c>
      <c r="G162" s="141"/>
      <c r="H162" s="141"/>
      <c r="I162" s="110" t="s">
        <v>221</v>
      </c>
      <c r="J162" s="141">
        <v>1</v>
      </c>
      <c r="K162" s="110" t="s">
        <v>42</v>
      </c>
      <c r="L162" s="142"/>
      <c r="M162" s="142"/>
      <c r="N162" s="142"/>
      <c r="O162" s="142"/>
      <c r="P162" s="142"/>
      <c r="Q162" s="142"/>
      <c r="R162" s="142"/>
    </row>
    <row r="163" ht="15.75" customHeight="1" spans="1:18">
      <c r="A163" s="110" t="s">
        <v>49</v>
      </c>
      <c r="B163" s="147">
        <v>45090</v>
      </c>
      <c r="C163" s="145">
        <v>0.625</v>
      </c>
      <c r="D163" s="110" t="s">
        <v>72</v>
      </c>
      <c r="E163" s="110" t="s">
        <v>75</v>
      </c>
      <c r="F163" s="110" t="s">
        <v>72</v>
      </c>
      <c r="G163" s="141"/>
      <c r="H163" s="141"/>
      <c r="I163" s="110" t="s">
        <v>221</v>
      </c>
      <c r="J163" s="141">
        <v>1</v>
      </c>
      <c r="K163" s="110" t="s">
        <v>42</v>
      </c>
      <c r="L163" s="142"/>
      <c r="M163" s="142"/>
      <c r="N163" s="142"/>
      <c r="O163" s="142"/>
      <c r="P163" s="142"/>
      <c r="Q163" s="142"/>
      <c r="R163" s="142"/>
    </row>
    <row r="164" ht="15.75" customHeight="1" spans="1:18">
      <c r="A164" s="110" t="s">
        <v>49</v>
      </c>
      <c r="B164" s="147">
        <v>45091</v>
      </c>
      <c r="C164" s="145">
        <v>0.5</v>
      </c>
      <c r="D164" s="110" t="s">
        <v>72</v>
      </c>
      <c r="E164" s="110" t="s">
        <v>75</v>
      </c>
      <c r="F164" s="110" t="s">
        <v>72</v>
      </c>
      <c r="G164" s="141"/>
      <c r="H164" s="141"/>
      <c r="I164" s="110" t="s">
        <v>221</v>
      </c>
      <c r="J164" s="141">
        <v>1</v>
      </c>
      <c r="K164" s="110" t="s">
        <v>42</v>
      </c>
      <c r="L164" s="142"/>
      <c r="M164" s="142"/>
      <c r="N164" s="142"/>
      <c r="O164" s="142"/>
      <c r="P164" s="142"/>
      <c r="Q164" s="142"/>
      <c r="R164" s="142"/>
    </row>
    <row r="165" ht="15.75" customHeight="1" spans="1:18">
      <c r="A165" s="110" t="s">
        <v>49</v>
      </c>
      <c r="B165" s="147">
        <v>45092</v>
      </c>
      <c r="C165" s="145">
        <v>0.5</v>
      </c>
      <c r="D165" s="110" t="s">
        <v>72</v>
      </c>
      <c r="E165" s="110" t="s">
        <v>75</v>
      </c>
      <c r="F165" s="110" t="s">
        <v>72</v>
      </c>
      <c r="G165" s="141"/>
      <c r="H165" s="141"/>
      <c r="I165" s="146" t="s">
        <v>213</v>
      </c>
      <c r="J165" s="141">
        <v>1</v>
      </c>
      <c r="K165" s="110" t="s">
        <v>42</v>
      </c>
      <c r="L165" s="142"/>
      <c r="M165" s="142"/>
      <c r="N165" s="142"/>
      <c r="O165" s="142"/>
      <c r="P165" s="142"/>
      <c r="Q165" s="142"/>
      <c r="R165" s="142"/>
    </row>
    <row r="166" ht="15.75" customHeight="1" spans="1:18">
      <c r="A166" s="110" t="s">
        <v>49</v>
      </c>
      <c r="B166" s="147">
        <v>45092</v>
      </c>
      <c r="C166" s="145">
        <v>0.583333333333333</v>
      </c>
      <c r="D166" s="110" t="s">
        <v>72</v>
      </c>
      <c r="E166" s="110" t="s">
        <v>75</v>
      </c>
      <c r="F166" s="110" t="s">
        <v>72</v>
      </c>
      <c r="G166" s="141"/>
      <c r="H166" s="141"/>
      <c r="I166" s="110" t="s">
        <v>221</v>
      </c>
      <c r="J166" s="141">
        <v>1</v>
      </c>
      <c r="K166" s="110" t="s">
        <v>42</v>
      </c>
      <c r="L166" s="142"/>
      <c r="M166" s="142"/>
      <c r="N166" s="142"/>
      <c r="O166" s="142"/>
      <c r="P166" s="142"/>
      <c r="Q166" s="142"/>
      <c r="R166" s="142"/>
    </row>
    <row r="167" ht="15.75" customHeight="1" spans="1:18">
      <c r="A167" s="110" t="s">
        <v>49</v>
      </c>
      <c r="B167" s="138">
        <v>45093</v>
      </c>
      <c r="C167" s="139">
        <v>0.5</v>
      </c>
      <c r="D167" s="110" t="s">
        <v>72</v>
      </c>
      <c r="E167" s="110" t="s">
        <v>75</v>
      </c>
      <c r="F167" s="110" t="s">
        <v>72</v>
      </c>
      <c r="G167" s="141"/>
      <c r="H167" s="141"/>
      <c r="I167" s="110" t="s">
        <v>223</v>
      </c>
      <c r="J167" s="141">
        <v>1</v>
      </c>
      <c r="K167" s="110" t="s">
        <v>42</v>
      </c>
      <c r="L167" s="142"/>
      <c r="M167" s="142"/>
      <c r="N167" s="142"/>
      <c r="O167" s="142"/>
      <c r="P167" s="142"/>
      <c r="Q167" s="142"/>
      <c r="R167" s="142"/>
    </row>
    <row r="168" ht="15.75" customHeight="1" spans="1:18">
      <c r="A168" s="110" t="s">
        <v>49</v>
      </c>
      <c r="B168" s="138">
        <v>45105</v>
      </c>
      <c r="C168" s="139">
        <v>0.791666666666667</v>
      </c>
      <c r="D168" s="110" t="s">
        <v>82</v>
      </c>
      <c r="E168" s="110" t="s">
        <v>75</v>
      </c>
      <c r="F168" s="110" t="s">
        <v>39</v>
      </c>
      <c r="G168" s="141"/>
      <c r="H168" s="141"/>
      <c r="I168" s="110" t="s">
        <v>154</v>
      </c>
      <c r="J168" s="141">
        <v>2</v>
      </c>
      <c r="K168" s="110" t="s">
        <v>42</v>
      </c>
      <c r="L168" s="142"/>
      <c r="M168" s="142"/>
      <c r="N168" s="142"/>
      <c r="O168" s="142"/>
      <c r="P168" s="142"/>
      <c r="Q168" s="142"/>
      <c r="R168" s="142"/>
    </row>
    <row r="169" ht="15.75" customHeight="1" spans="1:18">
      <c r="A169" s="110" t="s">
        <v>92</v>
      </c>
      <c r="B169" s="138">
        <v>45084</v>
      </c>
      <c r="C169" s="139">
        <v>0.541666666666667</v>
      </c>
      <c r="D169" s="110" t="s">
        <v>72</v>
      </c>
      <c r="E169" s="110" t="s">
        <v>50</v>
      </c>
      <c r="F169" s="110" t="s">
        <v>72</v>
      </c>
      <c r="G169" s="141"/>
      <c r="H169" s="141"/>
      <c r="I169" s="110" t="s">
        <v>165</v>
      </c>
      <c r="J169" s="141">
        <v>1</v>
      </c>
      <c r="K169" s="110" t="s">
        <v>42</v>
      </c>
      <c r="L169" s="142"/>
      <c r="M169" s="142"/>
      <c r="N169" s="142"/>
      <c r="O169" s="142"/>
      <c r="P169" s="142"/>
      <c r="Q169" s="142"/>
      <c r="R169" s="142"/>
    </row>
    <row r="170" ht="15.75" customHeight="1" spans="1:18">
      <c r="A170" s="110" t="s">
        <v>92</v>
      </c>
      <c r="B170" s="138">
        <v>45088</v>
      </c>
      <c r="C170" s="139">
        <v>0.666666666666667</v>
      </c>
      <c r="D170" s="110" t="s">
        <v>72</v>
      </c>
      <c r="E170" s="110" t="s">
        <v>86</v>
      </c>
      <c r="F170" s="110" t="s">
        <v>39</v>
      </c>
      <c r="G170" s="141"/>
      <c r="H170" s="141"/>
      <c r="I170" s="110" t="s">
        <v>201</v>
      </c>
      <c r="J170" s="141">
        <v>4</v>
      </c>
      <c r="K170" s="110" t="s">
        <v>42</v>
      </c>
      <c r="L170" s="142"/>
      <c r="M170" s="142"/>
      <c r="N170" s="142"/>
      <c r="O170" s="142"/>
      <c r="P170" s="142"/>
      <c r="Q170" s="142"/>
      <c r="R170" s="142"/>
    </row>
    <row r="171" ht="15.75" customHeight="1" spans="1:18">
      <c r="A171" s="110" t="s">
        <v>92</v>
      </c>
      <c r="B171" s="138">
        <v>45088</v>
      </c>
      <c r="C171" s="139">
        <v>0.708333333333333</v>
      </c>
      <c r="D171" s="110" t="s">
        <v>72</v>
      </c>
      <c r="E171" s="110" t="s">
        <v>86</v>
      </c>
      <c r="F171" s="110" t="s">
        <v>39</v>
      </c>
      <c r="G171" s="141"/>
      <c r="H171" s="141"/>
      <c r="I171" s="110" t="s">
        <v>201</v>
      </c>
      <c r="J171" s="141">
        <v>3</v>
      </c>
      <c r="K171" s="110" t="s">
        <v>42</v>
      </c>
      <c r="L171" s="142"/>
      <c r="M171" s="142"/>
      <c r="N171" s="142"/>
      <c r="O171" s="142"/>
      <c r="P171" s="142"/>
      <c r="Q171" s="142"/>
      <c r="R171" s="142"/>
    </row>
    <row r="172" ht="15.75" customHeight="1" spans="1:18">
      <c r="A172" s="110" t="s">
        <v>92</v>
      </c>
      <c r="B172" s="138">
        <v>45090</v>
      </c>
      <c r="C172" s="139">
        <v>0.791666666666667</v>
      </c>
      <c r="D172" s="110" t="s">
        <v>56</v>
      </c>
      <c r="E172" s="110" t="s">
        <v>50</v>
      </c>
      <c r="F172" s="110" t="s">
        <v>56</v>
      </c>
      <c r="G172" s="141">
        <v>3</v>
      </c>
      <c r="H172" s="141">
        <v>5</v>
      </c>
      <c r="I172" s="110" t="s">
        <v>224</v>
      </c>
      <c r="J172" s="141">
        <v>2</v>
      </c>
      <c r="K172" s="110" t="s">
        <v>42</v>
      </c>
      <c r="L172" s="142"/>
      <c r="M172" s="142"/>
      <c r="N172" s="142"/>
      <c r="O172" s="142"/>
      <c r="P172" s="142"/>
      <c r="Q172" s="142"/>
      <c r="R172" s="142"/>
    </row>
    <row r="173" ht="15.75" customHeight="1" spans="1:18">
      <c r="A173" s="110" t="s">
        <v>92</v>
      </c>
      <c r="B173" s="138">
        <v>45091</v>
      </c>
      <c r="C173" s="139">
        <v>0.791666666666667</v>
      </c>
      <c r="D173" s="110" t="s">
        <v>82</v>
      </c>
      <c r="E173" s="110" t="s">
        <v>50</v>
      </c>
      <c r="F173" s="110" t="s">
        <v>39</v>
      </c>
      <c r="G173" s="141"/>
      <c r="H173" s="141"/>
      <c r="I173" s="110" t="s">
        <v>207</v>
      </c>
      <c r="J173" s="141">
        <v>2</v>
      </c>
      <c r="K173" s="110" t="s">
        <v>42</v>
      </c>
      <c r="L173" s="142"/>
      <c r="M173" s="142"/>
      <c r="N173" s="142"/>
      <c r="O173" s="142"/>
      <c r="P173" s="142"/>
      <c r="Q173" s="142"/>
      <c r="R173" s="142"/>
    </row>
    <row r="174" ht="15.75" customHeight="1" spans="1:18">
      <c r="A174" s="110" t="s">
        <v>92</v>
      </c>
      <c r="B174" s="138">
        <v>45092</v>
      </c>
      <c r="C174" s="139">
        <v>0.5</v>
      </c>
      <c r="D174" s="110" t="s">
        <v>72</v>
      </c>
      <c r="E174" s="110" t="s">
        <v>41</v>
      </c>
      <c r="F174" s="110" t="s">
        <v>72</v>
      </c>
      <c r="G174" s="141"/>
      <c r="H174" s="141"/>
      <c r="I174" s="110" t="s">
        <v>156</v>
      </c>
      <c r="J174" s="141">
        <v>1</v>
      </c>
      <c r="K174" s="110" t="s">
        <v>42</v>
      </c>
      <c r="L174" s="142"/>
      <c r="M174" s="142"/>
      <c r="N174" s="142"/>
      <c r="O174" s="142"/>
      <c r="P174" s="142"/>
      <c r="Q174" s="142"/>
      <c r="R174" s="142"/>
    </row>
    <row r="175" ht="15.75" customHeight="1" spans="1:18">
      <c r="A175" s="110" t="s">
        <v>92</v>
      </c>
      <c r="B175" s="138">
        <v>45097</v>
      </c>
      <c r="C175" s="139">
        <v>0.791666666666667</v>
      </c>
      <c r="D175" s="110" t="s">
        <v>56</v>
      </c>
      <c r="E175" s="110" t="s">
        <v>50</v>
      </c>
      <c r="F175" s="110" t="s">
        <v>56</v>
      </c>
      <c r="G175" s="141"/>
      <c r="H175" s="141"/>
      <c r="I175" s="110" t="s">
        <v>225</v>
      </c>
      <c r="J175" s="141">
        <v>2</v>
      </c>
      <c r="K175" s="110" t="s">
        <v>42</v>
      </c>
      <c r="L175" s="142"/>
      <c r="M175" s="142"/>
      <c r="N175" s="142"/>
      <c r="O175" s="142"/>
      <c r="P175" s="142"/>
      <c r="Q175" s="142"/>
      <c r="R175" s="142"/>
    </row>
    <row r="176" ht="15.75" customHeight="1" spans="1:18">
      <c r="A176" s="143" t="s">
        <v>92</v>
      </c>
      <c r="B176" s="138">
        <v>45098</v>
      </c>
      <c r="C176" s="139">
        <v>0.791666666666667</v>
      </c>
      <c r="D176" s="110" t="s">
        <v>82</v>
      </c>
      <c r="E176" s="110" t="s">
        <v>50</v>
      </c>
      <c r="F176" s="110" t="s">
        <v>39</v>
      </c>
      <c r="G176" s="141"/>
      <c r="H176" s="141"/>
      <c r="I176" s="110" t="s">
        <v>158</v>
      </c>
      <c r="J176" s="141">
        <v>2</v>
      </c>
      <c r="K176" s="110" t="s">
        <v>42</v>
      </c>
      <c r="L176" s="142"/>
      <c r="M176" s="142"/>
      <c r="N176" s="142"/>
      <c r="O176" s="142"/>
      <c r="P176" s="142"/>
      <c r="Q176" s="142"/>
      <c r="R176" s="142"/>
    </row>
    <row r="177" ht="15.75" customHeight="1" spans="1:18">
      <c r="A177" s="110" t="s">
        <v>92</v>
      </c>
      <c r="B177" s="138">
        <v>45104</v>
      </c>
      <c r="C177" s="139">
        <v>0.8125</v>
      </c>
      <c r="D177" s="110" t="s">
        <v>56</v>
      </c>
      <c r="E177" s="110" t="s">
        <v>50</v>
      </c>
      <c r="F177" s="110" t="s">
        <v>56</v>
      </c>
      <c r="G177" s="141"/>
      <c r="H177" s="141"/>
      <c r="I177" s="110" t="s">
        <v>226</v>
      </c>
      <c r="J177" s="141">
        <v>2</v>
      </c>
      <c r="K177" s="110" t="s">
        <v>42</v>
      </c>
      <c r="L177" s="142"/>
      <c r="M177" s="142"/>
      <c r="N177" s="142"/>
      <c r="O177" s="142"/>
      <c r="P177" s="142"/>
      <c r="Q177" s="142"/>
      <c r="R177" s="142"/>
    </row>
    <row r="178" ht="15.75" customHeight="1" spans="1:18">
      <c r="A178" s="110" t="s">
        <v>94</v>
      </c>
      <c r="B178" s="138">
        <v>45078</v>
      </c>
      <c r="C178" s="139">
        <v>0.583333333333333</v>
      </c>
      <c r="D178" s="110" t="s">
        <v>66</v>
      </c>
      <c r="E178" s="110" t="s">
        <v>50</v>
      </c>
      <c r="F178" s="110" t="s">
        <v>72</v>
      </c>
      <c r="G178" s="141">
        <v>3</v>
      </c>
      <c r="H178" s="141">
        <v>3</v>
      </c>
      <c r="I178" s="110" t="s">
        <v>152</v>
      </c>
      <c r="J178" s="141">
        <v>2</v>
      </c>
      <c r="K178" s="110" t="s">
        <v>42</v>
      </c>
      <c r="L178" s="142"/>
      <c r="M178" s="142"/>
      <c r="N178" s="142"/>
      <c r="O178" s="142"/>
      <c r="P178" s="142"/>
      <c r="Q178" s="142"/>
      <c r="R178" s="142"/>
    </row>
    <row r="179" ht="15.75" customHeight="1" spans="1:18">
      <c r="A179" s="110" t="s">
        <v>94</v>
      </c>
      <c r="B179" s="138">
        <v>45078</v>
      </c>
      <c r="C179" s="139">
        <v>0.791666666666667</v>
      </c>
      <c r="D179" s="110" t="s">
        <v>72</v>
      </c>
      <c r="E179" s="110" t="s">
        <v>50</v>
      </c>
      <c r="F179" s="110" t="s">
        <v>72</v>
      </c>
      <c r="G179" s="141">
        <v>1</v>
      </c>
      <c r="H179" s="141">
        <v>1</v>
      </c>
      <c r="I179" s="110" t="s">
        <v>163</v>
      </c>
      <c r="J179" s="141">
        <v>1</v>
      </c>
      <c r="K179" s="110" t="s">
        <v>42</v>
      </c>
      <c r="L179" s="142"/>
      <c r="M179" s="142"/>
      <c r="N179" s="142"/>
      <c r="O179" s="142"/>
      <c r="P179" s="142"/>
      <c r="Q179" s="142"/>
      <c r="R179" s="142"/>
    </row>
    <row r="180" ht="15.75" customHeight="1" spans="1:18">
      <c r="A180" s="110" t="s">
        <v>94</v>
      </c>
      <c r="B180" s="138">
        <v>45083</v>
      </c>
      <c r="C180" s="139">
        <v>0.708333333333333</v>
      </c>
      <c r="D180" s="110" t="s">
        <v>72</v>
      </c>
      <c r="E180" s="110" t="s">
        <v>50</v>
      </c>
      <c r="F180" s="110" t="s">
        <v>72</v>
      </c>
      <c r="G180" s="141"/>
      <c r="H180" s="141"/>
      <c r="I180" s="110" t="s">
        <v>163</v>
      </c>
      <c r="J180" s="141">
        <v>1</v>
      </c>
      <c r="K180" s="110" t="s">
        <v>48</v>
      </c>
      <c r="L180" s="142"/>
      <c r="M180" s="142"/>
      <c r="N180" s="142"/>
      <c r="O180" s="142"/>
      <c r="P180" s="142"/>
      <c r="Q180" s="142"/>
      <c r="R180" s="142"/>
    </row>
    <row r="181" ht="15.75" customHeight="1" spans="1:18">
      <c r="A181" s="110" t="s">
        <v>94</v>
      </c>
      <c r="B181" s="138">
        <v>45084</v>
      </c>
      <c r="C181" s="144">
        <v>0.541666666666667</v>
      </c>
      <c r="D181" s="110" t="s">
        <v>72</v>
      </c>
      <c r="E181" s="110" t="s">
        <v>50</v>
      </c>
      <c r="F181" s="110" t="s">
        <v>72</v>
      </c>
      <c r="G181" s="141"/>
      <c r="H181" s="141"/>
      <c r="I181" s="110" t="s">
        <v>165</v>
      </c>
      <c r="J181" s="141">
        <v>1</v>
      </c>
      <c r="K181" s="110" t="s">
        <v>42</v>
      </c>
      <c r="L181" s="142"/>
      <c r="M181" s="142"/>
      <c r="N181" s="142"/>
      <c r="O181" s="142"/>
      <c r="P181" s="142"/>
      <c r="Q181" s="142"/>
      <c r="R181" s="142"/>
    </row>
    <row r="182" ht="15.75" customHeight="1" spans="1:18">
      <c r="A182" s="110" t="s">
        <v>94</v>
      </c>
      <c r="B182" s="138">
        <v>45084</v>
      </c>
      <c r="C182" s="144">
        <v>0.583333333333333</v>
      </c>
      <c r="D182" s="110" t="s">
        <v>66</v>
      </c>
      <c r="E182" s="110" t="s">
        <v>50</v>
      </c>
      <c r="F182" s="110" t="s">
        <v>39</v>
      </c>
      <c r="G182" s="141">
        <v>2</v>
      </c>
      <c r="H182" s="141">
        <v>2</v>
      </c>
      <c r="I182" s="110" t="s">
        <v>152</v>
      </c>
      <c r="J182" s="141">
        <v>2</v>
      </c>
      <c r="K182" s="110" t="s">
        <v>42</v>
      </c>
      <c r="L182" s="142"/>
      <c r="M182" s="142"/>
      <c r="N182" s="142"/>
      <c r="O182" s="142"/>
      <c r="P182" s="142"/>
      <c r="Q182" s="142"/>
      <c r="R182" s="142"/>
    </row>
    <row r="183" ht="15.75" customHeight="1" spans="1:18">
      <c r="A183" s="110" t="s">
        <v>94</v>
      </c>
      <c r="B183" s="138">
        <v>45084</v>
      </c>
      <c r="C183" s="139">
        <v>0.833333333333333</v>
      </c>
      <c r="D183" s="110" t="s">
        <v>72</v>
      </c>
      <c r="E183" s="110" t="s">
        <v>41</v>
      </c>
      <c r="F183" s="110" t="s">
        <v>39</v>
      </c>
      <c r="G183" s="141"/>
      <c r="H183" s="141"/>
      <c r="I183" s="110" t="s">
        <v>91</v>
      </c>
      <c r="J183" s="141">
        <v>1</v>
      </c>
      <c r="K183" s="110" t="s">
        <v>42</v>
      </c>
      <c r="L183" s="142"/>
      <c r="M183" s="142"/>
      <c r="N183" s="142"/>
      <c r="O183" s="142"/>
      <c r="P183" s="142"/>
      <c r="Q183" s="142"/>
      <c r="R183" s="142"/>
    </row>
    <row r="184" ht="15.75" customHeight="1" spans="1:18">
      <c r="A184" s="110" t="s">
        <v>94</v>
      </c>
      <c r="B184" s="138">
        <v>45085</v>
      </c>
      <c r="C184" s="139">
        <v>0.708333333333333</v>
      </c>
      <c r="D184" s="110" t="s">
        <v>72</v>
      </c>
      <c r="E184" s="110" t="s">
        <v>50</v>
      </c>
      <c r="F184" s="110" t="s">
        <v>39</v>
      </c>
      <c r="G184" s="141"/>
      <c r="H184" s="141"/>
      <c r="I184" s="110" t="s">
        <v>163</v>
      </c>
      <c r="J184" s="141">
        <v>1</v>
      </c>
      <c r="K184" s="110" t="s">
        <v>48</v>
      </c>
      <c r="L184" s="142"/>
      <c r="M184" s="142"/>
      <c r="N184" s="142"/>
      <c r="O184" s="142"/>
      <c r="P184" s="142"/>
      <c r="Q184" s="142"/>
      <c r="R184" s="142"/>
    </row>
    <row r="185" ht="15.75" customHeight="1" spans="1:18">
      <c r="A185" s="110" t="s">
        <v>94</v>
      </c>
      <c r="B185" s="138">
        <v>45086</v>
      </c>
      <c r="C185" s="139">
        <v>0.625</v>
      </c>
      <c r="D185" s="110" t="s">
        <v>66</v>
      </c>
      <c r="E185" s="110" t="s">
        <v>50</v>
      </c>
      <c r="F185" s="110" t="s">
        <v>39</v>
      </c>
      <c r="G185" s="141">
        <v>1</v>
      </c>
      <c r="H185" s="141">
        <v>2</v>
      </c>
      <c r="I185" s="110" t="s">
        <v>152</v>
      </c>
      <c r="J185" s="141">
        <v>2</v>
      </c>
      <c r="K185" s="110" t="s">
        <v>42</v>
      </c>
      <c r="L185" s="142"/>
      <c r="M185" s="142"/>
      <c r="N185" s="142"/>
      <c r="O185" s="142"/>
      <c r="P185" s="142"/>
      <c r="Q185" s="142"/>
      <c r="R185" s="142"/>
    </row>
    <row r="186" ht="15.75" customHeight="1" spans="1:18">
      <c r="A186" s="110" t="s">
        <v>94</v>
      </c>
      <c r="B186" s="138">
        <v>45090</v>
      </c>
      <c r="C186" s="139">
        <v>0.708333333333333</v>
      </c>
      <c r="D186" s="110" t="s">
        <v>72</v>
      </c>
      <c r="E186" s="110" t="s">
        <v>50</v>
      </c>
      <c r="F186" s="110" t="s">
        <v>39</v>
      </c>
      <c r="G186" s="141">
        <v>1</v>
      </c>
      <c r="H186" s="141">
        <v>1</v>
      </c>
      <c r="I186" s="110" t="s">
        <v>163</v>
      </c>
      <c r="J186" s="141">
        <v>1</v>
      </c>
      <c r="K186" s="110" t="s">
        <v>42</v>
      </c>
      <c r="L186" s="142"/>
      <c r="M186" s="142"/>
      <c r="N186" s="142"/>
      <c r="O186" s="142"/>
      <c r="P186" s="142"/>
      <c r="Q186" s="142"/>
      <c r="R186" s="142"/>
    </row>
    <row r="187" ht="15.75" customHeight="1" spans="1:18">
      <c r="A187" s="110" t="s">
        <v>94</v>
      </c>
      <c r="B187" s="138">
        <v>45090</v>
      </c>
      <c r="C187" s="139">
        <v>0.75</v>
      </c>
      <c r="D187" s="110" t="s">
        <v>66</v>
      </c>
      <c r="E187" s="110" t="s">
        <v>50</v>
      </c>
      <c r="F187" s="110" t="s">
        <v>39</v>
      </c>
      <c r="G187" s="141">
        <v>2</v>
      </c>
      <c r="H187" s="141">
        <v>2</v>
      </c>
      <c r="I187" s="110" t="s">
        <v>152</v>
      </c>
      <c r="J187" s="141">
        <v>2</v>
      </c>
      <c r="K187" s="110" t="s">
        <v>42</v>
      </c>
      <c r="L187" s="142"/>
      <c r="M187" s="142"/>
      <c r="N187" s="142"/>
      <c r="O187" s="142"/>
      <c r="P187" s="142"/>
      <c r="Q187" s="142"/>
      <c r="R187" s="142"/>
    </row>
    <row r="188" ht="15.75" customHeight="1" spans="1:18">
      <c r="A188" s="110" t="s">
        <v>94</v>
      </c>
      <c r="B188" s="138">
        <v>45091</v>
      </c>
      <c r="C188" s="139">
        <v>0.625</v>
      </c>
      <c r="D188" s="110" t="s">
        <v>72</v>
      </c>
      <c r="E188" s="110" t="s">
        <v>41</v>
      </c>
      <c r="F188" s="110" t="s">
        <v>72</v>
      </c>
      <c r="G188" s="141">
        <v>0</v>
      </c>
      <c r="H188" s="141">
        <v>1</v>
      </c>
      <c r="I188" s="110" t="s">
        <v>123</v>
      </c>
      <c r="J188" s="141">
        <v>1</v>
      </c>
      <c r="K188" s="110" t="s">
        <v>48</v>
      </c>
      <c r="L188" s="142"/>
      <c r="M188" s="142"/>
      <c r="N188" s="142"/>
      <c r="O188" s="142"/>
      <c r="P188" s="142"/>
      <c r="Q188" s="142"/>
      <c r="R188" s="142"/>
    </row>
    <row r="189" ht="15.75" customHeight="1" spans="1:18">
      <c r="A189" s="110" t="s">
        <v>94</v>
      </c>
      <c r="B189" s="138">
        <v>45091</v>
      </c>
      <c r="C189" s="139">
        <v>0.666666666666667</v>
      </c>
      <c r="D189" s="110" t="s">
        <v>72</v>
      </c>
      <c r="E189" s="110" t="s">
        <v>50</v>
      </c>
      <c r="F189" s="110" t="s">
        <v>39</v>
      </c>
      <c r="G189" s="141">
        <v>2</v>
      </c>
      <c r="H189" s="141">
        <v>2</v>
      </c>
      <c r="I189" s="110" t="s">
        <v>163</v>
      </c>
      <c r="J189" s="141">
        <v>1</v>
      </c>
      <c r="K189" s="110" t="s">
        <v>42</v>
      </c>
      <c r="L189" s="142"/>
      <c r="M189" s="142"/>
      <c r="N189" s="142"/>
      <c r="O189" s="142"/>
      <c r="P189" s="142"/>
      <c r="Q189" s="142"/>
      <c r="R189" s="142"/>
    </row>
    <row r="190" ht="15.75" customHeight="1" spans="1:18">
      <c r="A190" s="110" t="s">
        <v>94</v>
      </c>
      <c r="B190" s="138">
        <v>45091</v>
      </c>
      <c r="C190" s="139">
        <v>0.791666666666667</v>
      </c>
      <c r="D190" s="110" t="s">
        <v>72</v>
      </c>
      <c r="E190" s="110" t="s">
        <v>50</v>
      </c>
      <c r="F190" s="110" t="s">
        <v>72</v>
      </c>
      <c r="G190" s="141"/>
      <c r="H190" s="141"/>
      <c r="I190" s="110" t="s">
        <v>227</v>
      </c>
      <c r="J190" s="141">
        <v>2</v>
      </c>
      <c r="K190" s="110" t="s">
        <v>42</v>
      </c>
      <c r="L190" s="142"/>
      <c r="M190" s="142"/>
      <c r="N190" s="142"/>
      <c r="O190" s="142"/>
      <c r="P190" s="142"/>
      <c r="Q190" s="142"/>
      <c r="R190" s="142"/>
    </row>
    <row r="191" ht="15.75" customHeight="1" spans="1:18">
      <c r="A191" s="110" t="s">
        <v>94</v>
      </c>
      <c r="B191" s="138">
        <v>45092</v>
      </c>
      <c r="C191" s="139">
        <v>0.5</v>
      </c>
      <c r="D191" s="110" t="s">
        <v>72</v>
      </c>
      <c r="E191" s="110" t="s">
        <v>41</v>
      </c>
      <c r="F191" s="110" t="s">
        <v>72</v>
      </c>
      <c r="G191" s="141"/>
      <c r="H191" s="141"/>
      <c r="I191" s="110" t="s">
        <v>168</v>
      </c>
      <c r="J191" s="141">
        <v>1</v>
      </c>
      <c r="K191" s="110" t="s">
        <v>42</v>
      </c>
      <c r="L191" s="142"/>
      <c r="M191" s="142"/>
      <c r="N191" s="142"/>
      <c r="O191" s="142"/>
      <c r="P191" s="142"/>
      <c r="Q191" s="142"/>
      <c r="R191" s="142"/>
    </row>
    <row r="192" ht="15.75" customHeight="1" spans="1:18">
      <c r="A192" s="110" t="s">
        <v>94</v>
      </c>
      <c r="B192" s="138">
        <v>45093</v>
      </c>
      <c r="C192" s="139">
        <v>0.625</v>
      </c>
      <c r="D192" s="110" t="s">
        <v>66</v>
      </c>
      <c r="E192" s="110" t="s">
        <v>41</v>
      </c>
      <c r="F192" s="110" t="s">
        <v>39</v>
      </c>
      <c r="G192" s="141">
        <v>1</v>
      </c>
      <c r="H192" s="141">
        <v>1</v>
      </c>
      <c r="I192" s="110" t="s">
        <v>152</v>
      </c>
      <c r="J192" s="141">
        <v>2</v>
      </c>
      <c r="K192" s="110" t="s">
        <v>42</v>
      </c>
      <c r="L192" s="142"/>
      <c r="M192" s="142"/>
      <c r="N192" s="142"/>
      <c r="O192" s="142"/>
      <c r="P192" s="142"/>
      <c r="Q192" s="142"/>
      <c r="R192" s="142"/>
    </row>
    <row r="193" ht="15.75" customHeight="1" spans="1:18">
      <c r="A193" s="110" t="s">
        <v>94</v>
      </c>
      <c r="B193" s="138">
        <v>45093</v>
      </c>
      <c r="C193" s="139">
        <v>0.791666666666667</v>
      </c>
      <c r="D193" s="110" t="s">
        <v>72</v>
      </c>
      <c r="E193" s="110" t="s">
        <v>50</v>
      </c>
      <c r="F193" s="110" t="s">
        <v>39</v>
      </c>
      <c r="G193" s="141"/>
      <c r="H193" s="141"/>
      <c r="I193" s="110" t="s">
        <v>163</v>
      </c>
      <c r="J193" s="141">
        <v>1</v>
      </c>
      <c r="K193" s="110" t="s">
        <v>48</v>
      </c>
      <c r="L193" s="142"/>
      <c r="M193" s="142"/>
      <c r="N193" s="142"/>
      <c r="O193" s="142"/>
      <c r="P193" s="142"/>
      <c r="Q193" s="142"/>
      <c r="R193" s="142"/>
    </row>
    <row r="194" ht="15.75" customHeight="1" spans="1:18">
      <c r="A194" s="110" t="s">
        <v>94</v>
      </c>
      <c r="B194" s="138">
        <v>45094</v>
      </c>
      <c r="C194" s="139">
        <v>0.833333333333333</v>
      </c>
      <c r="D194" s="110" t="s">
        <v>72</v>
      </c>
      <c r="E194" s="110" t="s">
        <v>41</v>
      </c>
      <c r="F194" s="110" t="s">
        <v>52</v>
      </c>
      <c r="G194" s="141">
        <v>0</v>
      </c>
      <c r="H194" s="141">
        <v>1</v>
      </c>
      <c r="I194" s="110" t="s">
        <v>153</v>
      </c>
      <c r="J194" s="141">
        <v>1</v>
      </c>
      <c r="K194" s="110" t="s">
        <v>48</v>
      </c>
      <c r="L194" s="142"/>
      <c r="M194" s="142"/>
      <c r="N194" s="142"/>
      <c r="O194" s="142"/>
      <c r="P194" s="142"/>
      <c r="Q194" s="142"/>
      <c r="R194" s="142"/>
    </row>
    <row r="195" ht="15.75" customHeight="1" spans="1:18">
      <c r="A195" s="110" t="s">
        <v>94</v>
      </c>
      <c r="B195" s="138">
        <v>45097</v>
      </c>
      <c r="C195" s="139">
        <v>0.75</v>
      </c>
      <c r="D195" s="110" t="s">
        <v>66</v>
      </c>
      <c r="E195" s="110" t="s">
        <v>41</v>
      </c>
      <c r="F195" s="110" t="s">
        <v>39</v>
      </c>
      <c r="G195" s="141">
        <v>2</v>
      </c>
      <c r="H195" s="141">
        <v>2</v>
      </c>
      <c r="I195" s="110" t="s">
        <v>152</v>
      </c>
      <c r="J195" s="141">
        <v>2</v>
      </c>
      <c r="K195" s="110" t="s">
        <v>42</v>
      </c>
      <c r="L195" s="142"/>
      <c r="M195" s="142"/>
      <c r="N195" s="142"/>
      <c r="O195" s="142"/>
      <c r="P195" s="142"/>
      <c r="Q195" s="142"/>
      <c r="R195" s="142"/>
    </row>
    <row r="196" ht="15.75" customHeight="1" spans="1:18">
      <c r="A196" s="110" t="s">
        <v>94</v>
      </c>
      <c r="B196" s="138">
        <v>45098</v>
      </c>
      <c r="C196" s="139">
        <v>0.666666666666667</v>
      </c>
      <c r="D196" s="110" t="s">
        <v>72</v>
      </c>
      <c r="E196" s="110" t="s">
        <v>50</v>
      </c>
      <c r="F196" s="110" t="s">
        <v>39</v>
      </c>
      <c r="G196" s="141"/>
      <c r="H196" s="141"/>
      <c r="I196" s="110" t="s">
        <v>163</v>
      </c>
      <c r="J196" s="141">
        <v>1</v>
      </c>
      <c r="K196" s="110" t="s">
        <v>48</v>
      </c>
      <c r="L196" s="142"/>
      <c r="M196" s="142"/>
      <c r="N196" s="142"/>
      <c r="O196" s="142"/>
      <c r="P196" s="142"/>
      <c r="Q196" s="142"/>
      <c r="R196" s="142"/>
    </row>
    <row r="197" ht="15.75" customHeight="1" spans="1:18">
      <c r="A197" s="110" t="s">
        <v>94</v>
      </c>
      <c r="B197" s="138">
        <v>45098</v>
      </c>
      <c r="C197" s="139">
        <v>0.791666666666667</v>
      </c>
      <c r="D197" s="110" t="s">
        <v>82</v>
      </c>
      <c r="E197" s="110" t="s">
        <v>50</v>
      </c>
      <c r="F197" s="110" t="s">
        <v>72</v>
      </c>
      <c r="G197" s="141"/>
      <c r="H197" s="141"/>
      <c r="I197" s="110" t="s">
        <v>82</v>
      </c>
      <c r="J197" s="141">
        <v>2</v>
      </c>
      <c r="K197" s="110" t="s">
        <v>42</v>
      </c>
      <c r="L197" s="142"/>
      <c r="M197" s="142"/>
      <c r="N197" s="142"/>
      <c r="O197" s="142"/>
      <c r="P197" s="142"/>
      <c r="Q197" s="142"/>
      <c r="R197" s="142"/>
    </row>
    <row r="198" ht="15.75" customHeight="1" spans="1:18">
      <c r="A198" s="110" t="s">
        <v>94</v>
      </c>
      <c r="B198" s="138">
        <v>45099</v>
      </c>
      <c r="C198" s="139">
        <v>0.666666666666667</v>
      </c>
      <c r="D198" s="110" t="s">
        <v>123</v>
      </c>
      <c r="E198" s="110" t="s">
        <v>41</v>
      </c>
      <c r="F198" s="110" t="s">
        <v>72</v>
      </c>
      <c r="G198" s="141">
        <v>0</v>
      </c>
      <c r="H198" s="141">
        <v>0</v>
      </c>
      <c r="I198" s="110" t="s">
        <v>123</v>
      </c>
      <c r="J198" s="141">
        <v>1</v>
      </c>
      <c r="K198" s="110" t="s">
        <v>48</v>
      </c>
      <c r="L198" s="142"/>
      <c r="M198" s="142"/>
      <c r="N198" s="142"/>
      <c r="O198" s="142"/>
      <c r="P198" s="142"/>
      <c r="Q198" s="142"/>
      <c r="R198" s="142"/>
    </row>
    <row r="199" ht="15.75" customHeight="1" spans="1:18">
      <c r="A199" s="110" t="s">
        <v>94</v>
      </c>
      <c r="B199" s="138">
        <v>45099</v>
      </c>
      <c r="C199" s="139">
        <v>0.708333333333333</v>
      </c>
      <c r="D199" s="110" t="s">
        <v>72</v>
      </c>
      <c r="E199" s="110" t="s">
        <v>50</v>
      </c>
      <c r="F199" s="110" t="s">
        <v>39</v>
      </c>
      <c r="G199" s="141">
        <v>0</v>
      </c>
      <c r="H199" s="141">
        <v>0</v>
      </c>
      <c r="I199" s="110" t="s">
        <v>174</v>
      </c>
      <c r="J199" s="141">
        <v>1</v>
      </c>
      <c r="K199" s="110" t="s">
        <v>48</v>
      </c>
      <c r="L199" s="142"/>
      <c r="M199" s="142"/>
      <c r="N199" s="142"/>
      <c r="O199" s="142"/>
      <c r="P199" s="142"/>
      <c r="Q199" s="142"/>
      <c r="R199" s="142"/>
    </row>
    <row r="200" ht="15.75" customHeight="1" spans="1:18">
      <c r="A200" s="110" t="s">
        <v>94</v>
      </c>
      <c r="B200" s="138">
        <v>45100</v>
      </c>
      <c r="C200" s="139">
        <v>0.583333333333333</v>
      </c>
      <c r="D200" s="110" t="s">
        <v>66</v>
      </c>
      <c r="E200" s="110" t="s">
        <v>50</v>
      </c>
      <c r="F200" s="110" t="s">
        <v>39</v>
      </c>
      <c r="G200" s="141">
        <v>3</v>
      </c>
      <c r="H200" s="141">
        <v>2</v>
      </c>
      <c r="I200" s="110" t="s">
        <v>177</v>
      </c>
      <c r="J200" s="141">
        <v>2</v>
      </c>
      <c r="K200" s="110" t="s">
        <v>42</v>
      </c>
      <c r="L200" s="142"/>
      <c r="M200" s="142"/>
      <c r="N200" s="142"/>
      <c r="O200" s="142"/>
      <c r="P200" s="142"/>
      <c r="Q200" s="142"/>
      <c r="R200" s="142"/>
    </row>
    <row r="201" ht="15.75" customHeight="1" spans="1:18">
      <c r="A201" s="110" t="s">
        <v>94</v>
      </c>
      <c r="B201" s="138">
        <v>45100</v>
      </c>
      <c r="C201" s="139">
        <v>0.791666666666667</v>
      </c>
      <c r="D201" s="110" t="s">
        <v>72</v>
      </c>
      <c r="E201" s="110" t="s">
        <v>50</v>
      </c>
      <c r="F201" s="110" t="s">
        <v>39</v>
      </c>
      <c r="G201" s="141">
        <v>0</v>
      </c>
      <c r="H201" s="141">
        <v>1</v>
      </c>
      <c r="I201" s="110" t="s">
        <v>174</v>
      </c>
      <c r="J201" s="141">
        <v>1</v>
      </c>
      <c r="K201" s="110" t="s">
        <v>48</v>
      </c>
      <c r="L201" s="142"/>
      <c r="M201" s="142"/>
      <c r="N201" s="142"/>
      <c r="O201" s="142"/>
      <c r="P201" s="142"/>
      <c r="Q201" s="142"/>
      <c r="R201" s="142"/>
    </row>
    <row r="202" ht="15.75" customHeight="1" spans="1:18">
      <c r="A202" s="110" t="s">
        <v>94</v>
      </c>
      <c r="B202" s="138">
        <v>45105</v>
      </c>
      <c r="C202" s="139">
        <v>0.666666666666667</v>
      </c>
      <c r="D202" s="110" t="s">
        <v>72</v>
      </c>
      <c r="E202" s="110" t="s">
        <v>50</v>
      </c>
      <c r="F202" s="110" t="s">
        <v>72</v>
      </c>
      <c r="G202" s="141">
        <v>1</v>
      </c>
      <c r="H202" s="141">
        <v>2</v>
      </c>
      <c r="I202" s="110" t="s">
        <v>211</v>
      </c>
      <c r="J202" s="141">
        <v>1</v>
      </c>
      <c r="K202" s="110" t="s">
        <v>42</v>
      </c>
      <c r="L202" s="142"/>
      <c r="M202" s="142"/>
      <c r="N202" s="142"/>
      <c r="O202" s="142"/>
      <c r="P202" s="142"/>
      <c r="Q202" s="142"/>
      <c r="R202" s="142"/>
    </row>
    <row r="203" ht="15.75" customHeight="1" spans="1:18">
      <c r="A203" s="110" t="s">
        <v>94</v>
      </c>
      <c r="B203" s="138">
        <v>45106</v>
      </c>
      <c r="C203" s="139">
        <v>0.583333333333333</v>
      </c>
      <c r="D203" s="110" t="s">
        <v>72</v>
      </c>
      <c r="E203" s="110" t="s">
        <v>41</v>
      </c>
      <c r="F203" s="110" t="s">
        <v>52</v>
      </c>
      <c r="G203" s="141">
        <v>1</v>
      </c>
      <c r="H203" s="141">
        <v>1</v>
      </c>
      <c r="I203" s="110" t="s">
        <v>153</v>
      </c>
      <c r="J203" s="141">
        <v>1</v>
      </c>
      <c r="K203" s="110" t="s">
        <v>42</v>
      </c>
      <c r="L203" s="142"/>
      <c r="M203" s="142"/>
      <c r="N203" s="142"/>
      <c r="O203" s="142"/>
      <c r="P203" s="142"/>
      <c r="Q203" s="142"/>
      <c r="R203" s="142"/>
    </row>
    <row r="204" ht="15.75" customHeight="1" spans="1:18">
      <c r="A204" s="110" t="s">
        <v>94</v>
      </c>
      <c r="B204" s="138">
        <v>45106</v>
      </c>
      <c r="C204" s="139">
        <v>0.708333333333333</v>
      </c>
      <c r="D204" s="110" t="s">
        <v>72</v>
      </c>
      <c r="E204" s="110" t="s">
        <v>50</v>
      </c>
      <c r="F204" s="110" t="s">
        <v>72</v>
      </c>
      <c r="G204" s="141"/>
      <c r="H204" s="141"/>
      <c r="I204" s="110" t="s">
        <v>211</v>
      </c>
      <c r="J204" s="141">
        <v>1</v>
      </c>
      <c r="K204" s="110" t="s">
        <v>48</v>
      </c>
      <c r="L204" s="142"/>
      <c r="M204" s="142"/>
      <c r="N204" s="142"/>
      <c r="O204" s="142"/>
      <c r="P204" s="142"/>
      <c r="Q204" s="142"/>
      <c r="R204" s="142"/>
    </row>
    <row r="205" ht="15.75" customHeight="1" spans="1:18">
      <c r="A205" s="110" t="s">
        <v>94</v>
      </c>
      <c r="B205" s="138">
        <v>45107</v>
      </c>
      <c r="C205" s="144">
        <v>0.625</v>
      </c>
      <c r="D205" s="110" t="s">
        <v>66</v>
      </c>
      <c r="E205" s="110" t="s">
        <v>50</v>
      </c>
      <c r="F205" s="110" t="s">
        <v>52</v>
      </c>
      <c r="G205" s="141">
        <v>1</v>
      </c>
      <c r="H205" s="141">
        <v>1</v>
      </c>
      <c r="I205" s="110" t="s">
        <v>228</v>
      </c>
      <c r="J205" s="141">
        <v>2</v>
      </c>
      <c r="K205" s="110" t="s">
        <v>42</v>
      </c>
      <c r="L205" s="142"/>
      <c r="M205" s="142"/>
      <c r="N205" s="142"/>
      <c r="O205" s="142"/>
      <c r="P205" s="142"/>
      <c r="Q205" s="142"/>
      <c r="R205" s="142"/>
    </row>
    <row r="206" ht="15.75" customHeight="1" spans="1:18">
      <c r="A206" s="110" t="s">
        <v>94</v>
      </c>
      <c r="B206" s="138">
        <v>45107</v>
      </c>
      <c r="C206" s="139">
        <v>0.791666666666667</v>
      </c>
      <c r="D206" s="110" t="s">
        <v>72</v>
      </c>
      <c r="E206" s="110" t="s">
        <v>50</v>
      </c>
      <c r="F206" s="110" t="s">
        <v>39</v>
      </c>
      <c r="G206" s="141"/>
      <c r="H206" s="141"/>
      <c r="I206" s="110" t="s">
        <v>174</v>
      </c>
      <c r="J206" s="141">
        <v>1</v>
      </c>
      <c r="K206" s="110" t="s">
        <v>42</v>
      </c>
      <c r="L206" s="142"/>
      <c r="M206" s="142"/>
      <c r="N206" s="142"/>
      <c r="O206" s="142"/>
      <c r="P206" s="142"/>
      <c r="Q206" s="142"/>
      <c r="R206" s="142"/>
    </row>
    <row r="207" ht="15.75" customHeight="1" spans="1:18">
      <c r="A207" s="110" t="s">
        <v>96</v>
      </c>
      <c r="B207" s="138">
        <v>45085</v>
      </c>
      <c r="C207" s="139">
        <v>0.75</v>
      </c>
      <c r="D207" s="110" t="s">
        <v>82</v>
      </c>
      <c r="E207" s="110" t="s">
        <v>68</v>
      </c>
      <c r="F207" s="110" t="s">
        <v>39</v>
      </c>
      <c r="G207" s="141"/>
      <c r="H207" s="141"/>
      <c r="I207" s="110" t="s">
        <v>82</v>
      </c>
      <c r="J207" s="141">
        <v>2</v>
      </c>
      <c r="K207" s="110" t="s">
        <v>42</v>
      </c>
      <c r="L207" s="142"/>
      <c r="M207" s="142"/>
      <c r="N207" s="142"/>
      <c r="O207" s="142"/>
      <c r="P207" s="142"/>
      <c r="Q207" s="142"/>
      <c r="R207" s="142"/>
    </row>
    <row r="208" ht="15.75" customHeight="1" spans="1:18">
      <c r="A208" s="110" t="s">
        <v>96</v>
      </c>
      <c r="B208" s="138">
        <v>45087</v>
      </c>
      <c r="C208" s="139">
        <v>0.583333333333333</v>
      </c>
      <c r="D208" s="110" t="s">
        <v>72</v>
      </c>
      <c r="E208" s="110" t="s">
        <v>41</v>
      </c>
      <c r="F208" s="110" t="s">
        <v>72</v>
      </c>
      <c r="G208" s="141"/>
      <c r="H208" s="141"/>
      <c r="I208" s="110" t="s">
        <v>229</v>
      </c>
      <c r="J208" s="141">
        <v>1</v>
      </c>
      <c r="K208" s="110" t="s">
        <v>42</v>
      </c>
      <c r="L208" s="142"/>
      <c r="M208" s="142"/>
      <c r="N208" s="142"/>
      <c r="O208" s="142"/>
      <c r="P208" s="142"/>
      <c r="Q208" s="142"/>
      <c r="R208" s="142"/>
    </row>
    <row r="209" ht="15.75" customHeight="1" spans="1:18">
      <c r="A209" s="110" t="s">
        <v>96</v>
      </c>
      <c r="B209" s="138">
        <v>45092</v>
      </c>
      <c r="C209" s="139">
        <v>0.5</v>
      </c>
      <c r="D209" s="110" t="s">
        <v>72</v>
      </c>
      <c r="E209" s="110" t="s">
        <v>41</v>
      </c>
      <c r="F209" s="110" t="s">
        <v>72</v>
      </c>
      <c r="G209" s="141"/>
      <c r="H209" s="141"/>
      <c r="I209" s="110" t="s">
        <v>213</v>
      </c>
      <c r="J209" s="141">
        <v>1</v>
      </c>
      <c r="K209" s="110" t="s">
        <v>42</v>
      </c>
      <c r="L209" s="142"/>
      <c r="M209" s="142"/>
      <c r="N209" s="142"/>
      <c r="O209" s="142"/>
      <c r="P209" s="142"/>
      <c r="Q209" s="142"/>
      <c r="R209" s="142"/>
    </row>
    <row r="210" ht="15.75" customHeight="1" spans="1:18">
      <c r="A210" s="110" t="s">
        <v>96</v>
      </c>
      <c r="B210" s="138">
        <v>45092</v>
      </c>
      <c r="C210" s="139">
        <v>0.75</v>
      </c>
      <c r="D210" s="110" t="s">
        <v>72</v>
      </c>
      <c r="E210" s="110" t="s">
        <v>68</v>
      </c>
      <c r="F210" s="110" t="s">
        <v>39</v>
      </c>
      <c r="G210" s="141"/>
      <c r="H210" s="141"/>
      <c r="I210" s="110" t="s">
        <v>230</v>
      </c>
      <c r="J210" s="141">
        <v>2</v>
      </c>
      <c r="K210" s="110" t="s">
        <v>42</v>
      </c>
      <c r="L210" s="142"/>
      <c r="M210" s="142"/>
      <c r="N210" s="142"/>
      <c r="O210" s="142"/>
      <c r="P210" s="142"/>
      <c r="Q210" s="142"/>
      <c r="R210" s="142"/>
    </row>
    <row r="211" ht="15.75" customHeight="1" spans="1:18">
      <c r="A211" s="110" t="s">
        <v>96</v>
      </c>
      <c r="B211" s="138">
        <v>45099</v>
      </c>
      <c r="C211" s="139">
        <v>0.75</v>
      </c>
      <c r="D211" s="110" t="s">
        <v>82</v>
      </c>
      <c r="E211" s="110" t="s">
        <v>68</v>
      </c>
      <c r="F211" s="110" t="s">
        <v>39</v>
      </c>
      <c r="G211" s="141"/>
      <c r="H211" s="141"/>
      <c r="I211" s="110" t="s">
        <v>158</v>
      </c>
      <c r="J211" s="141">
        <v>2</v>
      </c>
      <c r="K211" s="110" t="s">
        <v>42</v>
      </c>
      <c r="L211" s="142"/>
      <c r="M211" s="142"/>
      <c r="N211" s="142"/>
      <c r="O211" s="142"/>
      <c r="P211" s="142"/>
      <c r="Q211" s="142"/>
      <c r="R211" s="142"/>
    </row>
    <row r="212" ht="15.75" customHeight="1" spans="1:18">
      <c r="A212" s="110" t="s">
        <v>98</v>
      </c>
      <c r="B212" s="138">
        <v>45085</v>
      </c>
      <c r="C212" s="139">
        <v>0.791666666666667</v>
      </c>
      <c r="D212" s="110" t="s">
        <v>82</v>
      </c>
      <c r="E212" s="110" t="s">
        <v>37</v>
      </c>
      <c r="F212" s="110" t="s">
        <v>39</v>
      </c>
      <c r="G212" s="141"/>
      <c r="H212" s="141"/>
      <c r="I212" s="110" t="s">
        <v>82</v>
      </c>
      <c r="J212" s="141">
        <v>2</v>
      </c>
      <c r="K212" s="110" t="s">
        <v>42</v>
      </c>
      <c r="L212" s="142"/>
      <c r="M212" s="142"/>
      <c r="N212" s="142"/>
      <c r="O212" s="142"/>
      <c r="P212" s="142"/>
      <c r="Q212" s="142"/>
      <c r="R212" s="142"/>
    </row>
    <row r="213" ht="15.75" customHeight="1" spans="1:18">
      <c r="A213" s="110" t="s">
        <v>98</v>
      </c>
      <c r="B213" s="138">
        <v>45085</v>
      </c>
      <c r="C213" s="139">
        <v>0.583333333333333</v>
      </c>
      <c r="D213" s="110" t="s">
        <v>72</v>
      </c>
      <c r="E213" s="110" t="s">
        <v>37</v>
      </c>
      <c r="F213" s="110" t="s">
        <v>72</v>
      </c>
      <c r="G213" s="141"/>
      <c r="H213" s="141"/>
      <c r="I213" s="110" t="s">
        <v>214</v>
      </c>
      <c r="J213" s="141">
        <v>1</v>
      </c>
      <c r="K213" s="110" t="s">
        <v>42</v>
      </c>
      <c r="L213" s="142"/>
      <c r="M213" s="142"/>
      <c r="N213" s="142"/>
      <c r="O213" s="142"/>
      <c r="P213" s="142"/>
      <c r="Q213" s="142"/>
      <c r="R213" s="142"/>
    </row>
    <row r="214" ht="15.75" customHeight="1" spans="1:18">
      <c r="A214" s="110" t="s">
        <v>98</v>
      </c>
      <c r="B214" s="138">
        <v>45091</v>
      </c>
      <c r="C214" s="139">
        <v>0.75</v>
      </c>
      <c r="D214" s="110" t="s">
        <v>60</v>
      </c>
      <c r="E214" s="110" t="s">
        <v>37</v>
      </c>
      <c r="F214" s="110" t="s">
        <v>60</v>
      </c>
      <c r="G214" s="141"/>
      <c r="H214" s="141"/>
      <c r="I214" s="110" t="s">
        <v>231</v>
      </c>
      <c r="J214" s="141">
        <v>2</v>
      </c>
      <c r="K214" s="110" t="s">
        <v>42</v>
      </c>
      <c r="L214" s="142"/>
      <c r="M214" s="142"/>
      <c r="N214" s="142"/>
      <c r="O214" s="142"/>
      <c r="P214" s="142"/>
      <c r="Q214" s="142"/>
      <c r="R214" s="142"/>
    </row>
    <row r="215" ht="15.75" customHeight="1" spans="1:18">
      <c r="A215" s="110" t="s">
        <v>98</v>
      </c>
      <c r="B215" s="138">
        <v>45104</v>
      </c>
      <c r="C215" s="139">
        <v>0.791666666666667</v>
      </c>
      <c r="D215" s="110" t="s">
        <v>105</v>
      </c>
      <c r="E215" s="110" t="s">
        <v>41</v>
      </c>
      <c r="F215" s="110" t="s">
        <v>60</v>
      </c>
      <c r="G215" s="141"/>
      <c r="H215" s="141"/>
      <c r="I215" s="110" t="s">
        <v>216</v>
      </c>
      <c r="J215" s="141">
        <v>2</v>
      </c>
      <c r="K215" s="110" t="s">
        <v>42</v>
      </c>
      <c r="L215" s="142"/>
      <c r="M215" s="142"/>
      <c r="N215" s="142"/>
      <c r="O215" s="142"/>
      <c r="P215" s="142"/>
      <c r="Q215" s="142"/>
      <c r="R215" s="142"/>
    </row>
    <row r="216" ht="15.75" customHeight="1" spans="1:18">
      <c r="A216" s="148" t="s">
        <v>100</v>
      </c>
      <c r="B216" s="138">
        <v>45078</v>
      </c>
      <c r="C216" s="139">
        <v>0.791666666666667</v>
      </c>
      <c r="D216" s="110" t="s">
        <v>56</v>
      </c>
      <c r="E216" s="110" t="s">
        <v>50</v>
      </c>
      <c r="F216" s="110" t="s">
        <v>56</v>
      </c>
      <c r="G216" s="141">
        <v>3</v>
      </c>
      <c r="H216" s="141">
        <v>3</v>
      </c>
      <c r="I216" s="110" t="s">
        <v>232</v>
      </c>
      <c r="J216" s="141">
        <v>2</v>
      </c>
      <c r="K216" s="110" t="s">
        <v>42</v>
      </c>
      <c r="L216" s="142"/>
      <c r="M216" s="142"/>
      <c r="N216" s="142"/>
      <c r="O216" s="142"/>
      <c r="P216" s="142"/>
      <c r="Q216" s="142"/>
      <c r="R216" s="142"/>
    </row>
    <row r="217" ht="15.75" customHeight="1" spans="1:18">
      <c r="A217" s="149" t="s">
        <v>100</v>
      </c>
      <c r="B217" s="138">
        <v>45080</v>
      </c>
      <c r="C217" s="139">
        <v>0.666666666666667</v>
      </c>
      <c r="D217" s="110" t="s">
        <v>72</v>
      </c>
      <c r="E217" s="110" t="s">
        <v>50</v>
      </c>
      <c r="F217" s="110" t="s">
        <v>52</v>
      </c>
      <c r="G217" s="141">
        <v>1</v>
      </c>
      <c r="H217" s="141">
        <v>1</v>
      </c>
      <c r="I217" s="110" t="s">
        <v>233</v>
      </c>
      <c r="J217" s="141">
        <v>1</v>
      </c>
      <c r="K217" s="110" t="s">
        <v>42</v>
      </c>
      <c r="L217" s="142"/>
      <c r="M217" s="142"/>
      <c r="N217" s="142"/>
      <c r="O217" s="142"/>
      <c r="P217" s="142"/>
      <c r="Q217" s="142"/>
      <c r="R217" s="142"/>
    </row>
    <row r="218" ht="15.75" customHeight="1" spans="1:18">
      <c r="A218" s="143" t="s">
        <v>100</v>
      </c>
      <c r="B218" s="138">
        <v>45084</v>
      </c>
      <c r="C218" s="139">
        <v>0.541666666666667</v>
      </c>
      <c r="D218" s="110" t="s">
        <v>72</v>
      </c>
      <c r="E218" s="110" t="s">
        <v>50</v>
      </c>
      <c r="F218" s="110" t="s">
        <v>72</v>
      </c>
      <c r="G218" s="141">
        <v>0</v>
      </c>
      <c r="H218" s="141">
        <v>0</v>
      </c>
      <c r="I218" s="110" t="s">
        <v>234</v>
      </c>
      <c r="J218" s="141">
        <v>1</v>
      </c>
      <c r="K218" s="110"/>
      <c r="L218" s="142"/>
      <c r="M218" s="142"/>
      <c r="N218" s="142"/>
      <c r="O218" s="142"/>
      <c r="P218" s="142"/>
      <c r="Q218" s="142"/>
      <c r="R218" s="142"/>
    </row>
    <row r="219" ht="15.75" customHeight="1" spans="1:18">
      <c r="A219" s="143" t="s">
        <v>100</v>
      </c>
      <c r="B219" s="138">
        <v>45084</v>
      </c>
      <c r="C219" s="139">
        <v>0.625</v>
      </c>
      <c r="D219" s="110" t="s">
        <v>123</v>
      </c>
      <c r="E219" s="110" t="s">
        <v>50</v>
      </c>
      <c r="F219" s="110" t="s">
        <v>69</v>
      </c>
      <c r="G219" s="141">
        <v>2</v>
      </c>
      <c r="H219" s="141">
        <v>2</v>
      </c>
      <c r="I219" s="110" t="s">
        <v>123</v>
      </c>
      <c r="J219" s="141">
        <v>1</v>
      </c>
      <c r="K219" s="110" t="s">
        <v>42</v>
      </c>
      <c r="L219" s="142"/>
      <c r="M219" s="142"/>
      <c r="N219" s="142"/>
      <c r="O219" s="142"/>
      <c r="P219" s="142"/>
      <c r="Q219" s="142"/>
      <c r="R219" s="142"/>
    </row>
    <row r="220" ht="15.75" customHeight="1" spans="1:18">
      <c r="A220" s="148" t="s">
        <v>100</v>
      </c>
      <c r="B220" s="138">
        <v>45085</v>
      </c>
      <c r="C220" s="139">
        <v>0.791666666666667</v>
      </c>
      <c r="D220" s="110" t="s">
        <v>56</v>
      </c>
      <c r="E220" s="110" t="s">
        <v>50</v>
      </c>
      <c r="F220" s="110" t="s">
        <v>56</v>
      </c>
      <c r="G220" s="141">
        <v>4</v>
      </c>
      <c r="H220" s="141">
        <v>4</v>
      </c>
      <c r="I220" s="110" t="s">
        <v>235</v>
      </c>
      <c r="J220" s="141">
        <v>2</v>
      </c>
      <c r="K220" s="110" t="s">
        <v>42</v>
      </c>
      <c r="L220" s="142"/>
      <c r="M220" s="142"/>
      <c r="N220" s="142"/>
      <c r="O220" s="142"/>
      <c r="P220" s="142"/>
      <c r="Q220" s="142"/>
      <c r="R220" s="142"/>
    </row>
    <row r="221" ht="15.75" customHeight="1" spans="1:18">
      <c r="A221" s="143" t="s">
        <v>100</v>
      </c>
      <c r="B221" s="138">
        <v>45086</v>
      </c>
      <c r="C221" s="139">
        <v>0.541666666666667</v>
      </c>
      <c r="D221" s="110" t="s">
        <v>72</v>
      </c>
      <c r="E221" s="110" t="s">
        <v>50</v>
      </c>
      <c r="F221" s="110" t="s">
        <v>52</v>
      </c>
      <c r="G221" s="141">
        <v>1</v>
      </c>
      <c r="H221" s="141">
        <v>1</v>
      </c>
      <c r="I221" s="110" t="s">
        <v>233</v>
      </c>
      <c r="J221" s="141">
        <v>1</v>
      </c>
      <c r="K221" s="110" t="s">
        <v>42</v>
      </c>
      <c r="L221" s="142"/>
      <c r="M221" s="142"/>
      <c r="N221" s="142"/>
      <c r="O221" s="142"/>
      <c r="P221" s="142"/>
      <c r="Q221" s="142"/>
      <c r="R221" s="142"/>
    </row>
    <row r="222" ht="15.75" customHeight="1" spans="1:18">
      <c r="A222" s="143" t="s">
        <v>100</v>
      </c>
      <c r="B222" s="138">
        <v>45086</v>
      </c>
      <c r="C222" s="139">
        <v>0.583333333333333</v>
      </c>
      <c r="D222" s="110" t="s">
        <v>72</v>
      </c>
      <c r="E222" s="110" t="s">
        <v>50</v>
      </c>
      <c r="F222" s="110" t="s">
        <v>39</v>
      </c>
      <c r="G222" s="141">
        <v>12</v>
      </c>
      <c r="H222" s="141">
        <v>12</v>
      </c>
      <c r="I222" s="110" t="s">
        <v>236</v>
      </c>
      <c r="J222" s="141">
        <v>1</v>
      </c>
      <c r="K222" s="110" t="s">
        <v>42</v>
      </c>
      <c r="L222" s="142"/>
      <c r="M222" s="142"/>
      <c r="N222" s="142"/>
      <c r="O222" s="142"/>
      <c r="P222" s="142"/>
      <c r="Q222" s="142"/>
      <c r="R222" s="142"/>
    </row>
    <row r="223" ht="15.75" customHeight="1" spans="1:18">
      <c r="A223" s="110" t="s">
        <v>100</v>
      </c>
      <c r="B223" s="138">
        <v>45091</v>
      </c>
      <c r="C223" s="139">
        <v>0.75</v>
      </c>
      <c r="D223" s="110" t="s">
        <v>82</v>
      </c>
      <c r="E223" s="110" t="s">
        <v>50</v>
      </c>
      <c r="F223" s="110" t="s">
        <v>39</v>
      </c>
      <c r="G223" s="141"/>
      <c r="H223" s="141"/>
      <c r="I223" s="110" t="s">
        <v>210</v>
      </c>
      <c r="J223" s="141">
        <v>1</v>
      </c>
      <c r="K223" s="110" t="s">
        <v>42</v>
      </c>
      <c r="L223" s="142"/>
      <c r="M223" s="142"/>
      <c r="N223" s="142"/>
      <c r="O223" s="142"/>
      <c r="P223" s="142"/>
      <c r="Q223" s="142"/>
      <c r="R223" s="142"/>
    </row>
    <row r="224" ht="15.75" customHeight="1" spans="1:18">
      <c r="A224" s="148" t="s">
        <v>100</v>
      </c>
      <c r="B224" s="138">
        <v>45091</v>
      </c>
      <c r="C224" s="139">
        <v>0.625</v>
      </c>
      <c r="D224" s="110" t="s">
        <v>123</v>
      </c>
      <c r="E224" s="110" t="s">
        <v>50</v>
      </c>
      <c r="F224" s="110" t="s">
        <v>69</v>
      </c>
      <c r="G224" s="141">
        <v>1</v>
      </c>
      <c r="H224" s="141">
        <v>1</v>
      </c>
      <c r="I224" s="110" t="s">
        <v>123</v>
      </c>
      <c r="J224" s="141">
        <v>1</v>
      </c>
      <c r="K224" s="110" t="s">
        <v>42</v>
      </c>
      <c r="L224" s="142"/>
      <c r="M224" s="142"/>
      <c r="N224" s="142"/>
      <c r="O224" s="142"/>
      <c r="P224" s="142"/>
      <c r="Q224" s="142"/>
      <c r="R224" s="142"/>
    </row>
    <row r="225" ht="15.75" customHeight="1" spans="1:18">
      <c r="A225" s="143" t="s">
        <v>100</v>
      </c>
      <c r="B225" s="138">
        <v>45092</v>
      </c>
      <c r="C225" s="139">
        <v>0.5</v>
      </c>
      <c r="D225" s="110" t="s">
        <v>72</v>
      </c>
      <c r="E225" s="110" t="s">
        <v>50</v>
      </c>
      <c r="F225" s="110" t="s">
        <v>72</v>
      </c>
      <c r="G225" s="141">
        <v>0</v>
      </c>
      <c r="H225" s="141">
        <v>0</v>
      </c>
      <c r="I225" s="110" t="s">
        <v>237</v>
      </c>
      <c r="J225" s="141">
        <v>1</v>
      </c>
      <c r="K225" s="110" t="s">
        <v>42</v>
      </c>
      <c r="L225" s="142"/>
      <c r="M225" s="142"/>
      <c r="N225" s="142"/>
      <c r="O225" s="142"/>
      <c r="P225" s="142"/>
      <c r="Q225" s="142"/>
      <c r="R225" s="142"/>
    </row>
    <row r="226" ht="15.75" customHeight="1" spans="1:18">
      <c r="A226" s="143" t="s">
        <v>100</v>
      </c>
      <c r="B226" s="138">
        <v>45092</v>
      </c>
      <c r="C226" s="139">
        <v>0.791666666666667</v>
      </c>
      <c r="D226" s="110" t="s">
        <v>56</v>
      </c>
      <c r="E226" s="110" t="s">
        <v>50</v>
      </c>
      <c r="F226" s="110" t="s">
        <v>56</v>
      </c>
      <c r="G226" s="141">
        <v>3</v>
      </c>
      <c r="H226" s="141">
        <v>3</v>
      </c>
      <c r="I226" s="110" t="s">
        <v>235</v>
      </c>
      <c r="J226" s="141">
        <v>2</v>
      </c>
      <c r="K226" s="110" t="s">
        <v>42</v>
      </c>
      <c r="L226" s="142"/>
      <c r="M226" s="142"/>
      <c r="N226" s="142"/>
      <c r="O226" s="142"/>
      <c r="P226" s="142"/>
      <c r="Q226" s="142"/>
      <c r="R226" s="142"/>
    </row>
    <row r="227" ht="15.75" customHeight="1" spans="1:18">
      <c r="A227" s="148" t="s">
        <v>100</v>
      </c>
      <c r="B227" s="138">
        <v>45097</v>
      </c>
      <c r="C227" s="139">
        <v>0.666666666666667</v>
      </c>
      <c r="D227" s="110" t="s">
        <v>72</v>
      </c>
      <c r="E227" s="110" t="s">
        <v>50</v>
      </c>
      <c r="F227" s="110" t="s">
        <v>39</v>
      </c>
      <c r="G227" s="141">
        <v>8</v>
      </c>
      <c r="H227" s="141">
        <v>8</v>
      </c>
      <c r="I227" s="110" t="s">
        <v>238</v>
      </c>
      <c r="J227" s="141">
        <v>1</v>
      </c>
      <c r="K227" s="110" t="s">
        <v>42</v>
      </c>
      <c r="L227" s="142"/>
      <c r="M227" s="142"/>
      <c r="N227" s="142"/>
      <c r="O227" s="142"/>
      <c r="P227" s="142"/>
      <c r="Q227" s="142"/>
      <c r="R227" s="142"/>
    </row>
    <row r="228" ht="15.75" customHeight="1" spans="1:18">
      <c r="A228" s="143" t="s">
        <v>100</v>
      </c>
      <c r="B228" s="138">
        <v>45098</v>
      </c>
      <c r="C228" s="139">
        <v>0.791666666666667</v>
      </c>
      <c r="D228" s="110" t="s">
        <v>82</v>
      </c>
      <c r="E228" s="110" t="s">
        <v>50</v>
      </c>
      <c r="F228" s="110" t="s">
        <v>39</v>
      </c>
      <c r="G228" s="141">
        <v>25</v>
      </c>
      <c r="H228" s="141">
        <v>25</v>
      </c>
      <c r="I228" s="110" t="s">
        <v>239</v>
      </c>
      <c r="J228" s="141">
        <v>2</v>
      </c>
      <c r="K228" s="110" t="s">
        <v>42</v>
      </c>
      <c r="L228" s="142"/>
      <c r="M228" s="142"/>
      <c r="N228" s="142"/>
      <c r="O228" s="142"/>
      <c r="P228" s="142"/>
      <c r="Q228" s="142"/>
      <c r="R228" s="142"/>
    </row>
    <row r="229" ht="15.75" customHeight="1" spans="1:18">
      <c r="A229" s="143" t="s">
        <v>100</v>
      </c>
      <c r="B229" s="138">
        <v>45099</v>
      </c>
      <c r="C229" s="139">
        <v>0.791666666666667</v>
      </c>
      <c r="D229" s="110" t="s">
        <v>56</v>
      </c>
      <c r="E229" s="110" t="s">
        <v>50</v>
      </c>
      <c r="F229" s="110" t="s">
        <v>56</v>
      </c>
      <c r="G229" s="141">
        <v>4</v>
      </c>
      <c r="H229" s="141">
        <v>4</v>
      </c>
      <c r="I229" s="110" t="s">
        <v>235</v>
      </c>
      <c r="J229" s="141">
        <v>2</v>
      </c>
      <c r="K229" s="110" t="s">
        <v>42</v>
      </c>
      <c r="L229" s="142"/>
      <c r="M229" s="142"/>
      <c r="N229" s="142"/>
      <c r="O229" s="142"/>
      <c r="P229" s="142"/>
      <c r="Q229" s="142"/>
      <c r="R229" s="142"/>
    </row>
    <row r="230" ht="15.75" customHeight="1" spans="1:18">
      <c r="A230" s="148" t="s">
        <v>100</v>
      </c>
      <c r="B230" s="138">
        <v>45100</v>
      </c>
      <c r="C230" s="139">
        <v>0.791666666666667</v>
      </c>
      <c r="D230" s="110" t="s">
        <v>72</v>
      </c>
      <c r="E230" s="110" t="s">
        <v>50</v>
      </c>
      <c r="F230" s="110" t="s">
        <v>52</v>
      </c>
      <c r="G230" s="141">
        <v>1</v>
      </c>
      <c r="H230" s="141">
        <v>1</v>
      </c>
      <c r="I230" s="110" t="s">
        <v>233</v>
      </c>
      <c r="J230" s="141">
        <v>1</v>
      </c>
      <c r="K230" s="110" t="s">
        <v>42</v>
      </c>
      <c r="L230" s="142"/>
      <c r="M230" s="142"/>
      <c r="N230" s="142"/>
      <c r="O230" s="142"/>
      <c r="P230" s="142"/>
      <c r="Q230" s="142"/>
      <c r="R230" s="142"/>
    </row>
    <row r="231" ht="15.75" customHeight="1" spans="1:18">
      <c r="A231" s="143" t="s">
        <v>100</v>
      </c>
      <c r="B231" s="138">
        <v>45101</v>
      </c>
      <c r="C231" s="139">
        <v>0.708333333333333</v>
      </c>
      <c r="D231" s="110" t="s">
        <v>72</v>
      </c>
      <c r="E231" s="110" t="s">
        <v>50</v>
      </c>
      <c r="F231" s="110" t="s">
        <v>39</v>
      </c>
      <c r="G231" s="141">
        <v>20</v>
      </c>
      <c r="H231" s="141">
        <v>20</v>
      </c>
      <c r="I231" s="110" t="s">
        <v>236</v>
      </c>
      <c r="J231" s="141">
        <v>1</v>
      </c>
      <c r="K231" s="110" t="s">
        <v>42</v>
      </c>
      <c r="L231" s="142"/>
      <c r="M231" s="142"/>
      <c r="N231" s="142"/>
      <c r="O231" s="142"/>
      <c r="P231" s="142"/>
      <c r="Q231" s="142"/>
      <c r="R231" s="142"/>
    </row>
    <row r="232" ht="15.75" customHeight="1" spans="1:18">
      <c r="A232" s="143" t="s">
        <v>100</v>
      </c>
      <c r="B232" s="138">
        <v>45104</v>
      </c>
      <c r="C232" s="139">
        <v>0.75</v>
      </c>
      <c r="D232" s="110" t="s">
        <v>72</v>
      </c>
      <c r="E232" s="110" t="s">
        <v>50</v>
      </c>
      <c r="F232" s="110" t="s">
        <v>52</v>
      </c>
      <c r="G232" s="141">
        <v>1</v>
      </c>
      <c r="H232" s="141">
        <v>1</v>
      </c>
      <c r="I232" s="110" t="s">
        <v>240</v>
      </c>
      <c r="J232" s="141">
        <v>1</v>
      </c>
      <c r="K232" s="110" t="s">
        <v>42</v>
      </c>
      <c r="L232" s="142"/>
      <c r="M232" s="142"/>
      <c r="N232" s="142"/>
      <c r="O232" s="142"/>
      <c r="P232" s="142"/>
      <c r="Q232" s="142"/>
      <c r="R232" s="142"/>
    </row>
    <row r="233" ht="15.75" customHeight="1" spans="1:18">
      <c r="A233" s="110" t="s">
        <v>100</v>
      </c>
      <c r="B233" s="138">
        <v>45105</v>
      </c>
      <c r="C233" s="139">
        <v>0.625</v>
      </c>
      <c r="D233" s="110" t="s">
        <v>123</v>
      </c>
      <c r="E233" s="110" t="s">
        <v>41</v>
      </c>
      <c r="F233" s="110" t="s">
        <v>69</v>
      </c>
      <c r="G233" s="141"/>
      <c r="H233" s="141"/>
      <c r="I233" s="110" t="s">
        <v>241</v>
      </c>
      <c r="J233" s="141">
        <v>1</v>
      </c>
      <c r="K233" s="110" t="s">
        <v>48</v>
      </c>
      <c r="L233" s="142"/>
      <c r="M233" s="142"/>
      <c r="N233" s="142"/>
      <c r="O233" s="142"/>
      <c r="P233" s="142"/>
      <c r="Q233" s="142"/>
      <c r="R233" s="142"/>
    </row>
    <row r="234" ht="15.75" customHeight="1" spans="1:18">
      <c r="A234" s="143" t="s">
        <v>100</v>
      </c>
      <c r="B234" s="138">
        <v>45105</v>
      </c>
      <c r="C234" s="139">
        <v>0.541666666666667</v>
      </c>
      <c r="D234" s="110" t="s">
        <v>72</v>
      </c>
      <c r="E234" s="110" t="s">
        <v>50</v>
      </c>
      <c r="F234" s="110" t="s">
        <v>52</v>
      </c>
      <c r="G234" s="141">
        <v>3</v>
      </c>
      <c r="H234" s="141">
        <v>3</v>
      </c>
      <c r="I234" s="110" t="s">
        <v>242</v>
      </c>
      <c r="J234" s="141">
        <v>1</v>
      </c>
      <c r="K234" s="110" t="s">
        <v>42</v>
      </c>
      <c r="L234" s="142"/>
      <c r="M234" s="142"/>
      <c r="N234" s="142"/>
      <c r="O234" s="142"/>
      <c r="P234" s="142"/>
      <c r="Q234" s="142"/>
      <c r="R234" s="142"/>
    </row>
    <row r="235" ht="15.75" customHeight="1" spans="1:18">
      <c r="A235" s="143" t="s">
        <v>100</v>
      </c>
      <c r="B235" s="138">
        <v>45105</v>
      </c>
      <c r="C235" s="139">
        <v>0.625</v>
      </c>
      <c r="D235" s="110" t="s">
        <v>123</v>
      </c>
      <c r="E235" s="110" t="s">
        <v>50</v>
      </c>
      <c r="F235" s="110" t="s">
        <v>69</v>
      </c>
      <c r="G235" s="141">
        <v>0</v>
      </c>
      <c r="H235" s="141">
        <v>2</v>
      </c>
      <c r="I235" s="110" t="s">
        <v>123</v>
      </c>
      <c r="J235" s="141">
        <v>1</v>
      </c>
      <c r="K235" s="110" t="s">
        <v>48</v>
      </c>
      <c r="L235" s="142"/>
      <c r="M235" s="142"/>
      <c r="N235" s="142"/>
      <c r="O235" s="142"/>
      <c r="P235" s="142"/>
      <c r="Q235" s="142"/>
      <c r="R235" s="142"/>
    </row>
    <row r="236" ht="15.75" customHeight="1" spans="1:18">
      <c r="A236" s="110" t="s">
        <v>102</v>
      </c>
      <c r="B236" s="138">
        <v>45081</v>
      </c>
      <c r="C236" s="139">
        <v>0.541666666666667</v>
      </c>
      <c r="D236" s="110" t="s">
        <v>56</v>
      </c>
      <c r="E236" s="110" t="s">
        <v>41</v>
      </c>
      <c r="F236" s="110" t="s">
        <v>56</v>
      </c>
      <c r="G236" s="141"/>
      <c r="H236" s="141"/>
      <c r="I236" s="110" t="s">
        <v>99</v>
      </c>
      <c r="J236" s="141">
        <v>2</v>
      </c>
      <c r="K236" s="110" t="s">
        <v>42</v>
      </c>
      <c r="L236" s="142"/>
      <c r="M236" s="142"/>
      <c r="N236" s="142"/>
      <c r="O236" s="142"/>
      <c r="P236" s="142"/>
      <c r="Q236" s="142"/>
      <c r="R236" s="142"/>
    </row>
    <row r="237" ht="15.75" customHeight="1" spans="1:18">
      <c r="A237" s="110" t="s">
        <v>102</v>
      </c>
      <c r="B237" s="138">
        <v>45082</v>
      </c>
      <c r="C237" s="139">
        <v>0.791666666666667</v>
      </c>
      <c r="D237" s="110" t="s">
        <v>56</v>
      </c>
      <c r="E237" s="110" t="s">
        <v>63</v>
      </c>
      <c r="F237" s="110" t="s">
        <v>56</v>
      </c>
      <c r="G237" s="141"/>
      <c r="H237" s="141"/>
      <c r="I237" s="110" t="s">
        <v>224</v>
      </c>
      <c r="J237" s="141">
        <v>2</v>
      </c>
      <c r="K237" s="110" t="s">
        <v>42</v>
      </c>
      <c r="L237" s="142"/>
      <c r="M237" s="142"/>
      <c r="N237" s="142"/>
      <c r="O237" s="142"/>
      <c r="P237" s="142"/>
      <c r="Q237" s="142"/>
      <c r="R237" s="142"/>
    </row>
    <row r="238" ht="15.75" customHeight="1" spans="1:18">
      <c r="A238" s="110" t="s">
        <v>102</v>
      </c>
      <c r="B238" s="138">
        <v>45083</v>
      </c>
      <c r="C238" s="139">
        <v>0.625</v>
      </c>
      <c r="D238" s="110" t="s">
        <v>72</v>
      </c>
      <c r="E238" s="110" t="s">
        <v>41</v>
      </c>
      <c r="F238" s="110" t="s">
        <v>72</v>
      </c>
      <c r="G238" s="141"/>
      <c r="H238" s="141"/>
      <c r="I238" s="110" t="s">
        <v>243</v>
      </c>
      <c r="J238" s="141">
        <v>1</v>
      </c>
      <c r="K238" s="110" t="s">
        <v>42</v>
      </c>
      <c r="L238" s="142"/>
      <c r="M238" s="142"/>
      <c r="N238" s="142"/>
      <c r="O238" s="142"/>
      <c r="P238" s="142"/>
      <c r="Q238" s="142"/>
      <c r="R238" s="142"/>
    </row>
    <row r="239" ht="15.75" customHeight="1" spans="1:18">
      <c r="A239" s="110" t="s">
        <v>102</v>
      </c>
      <c r="B239" s="138">
        <v>45084</v>
      </c>
      <c r="C239" s="140">
        <v>0.541666666666667</v>
      </c>
      <c r="D239" s="110" t="s">
        <v>72</v>
      </c>
      <c r="E239" s="110" t="s">
        <v>63</v>
      </c>
      <c r="F239" s="110" t="s">
        <v>72</v>
      </c>
      <c r="G239" s="141"/>
      <c r="H239" s="141"/>
      <c r="I239" s="110" t="s">
        <v>165</v>
      </c>
      <c r="J239" s="141">
        <v>1</v>
      </c>
      <c r="K239" s="110" t="s">
        <v>42</v>
      </c>
      <c r="L239" s="142"/>
      <c r="M239" s="142"/>
      <c r="N239" s="142"/>
      <c r="O239" s="142"/>
      <c r="P239" s="142"/>
      <c r="Q239" s="142"/>
      <c r="R239" s="142"/>
    </row>
    <row r="240" ht="15.75" customHeight="1" spans="1:18">
      <c r="A240" s="110" t="s">
        <v>102</v>
      </c>
      <c r="B240" s="138">
        <v>45084</v>
      </c>
      <c r="C240" s="140">
        <v>0.625</v>
      </c>
      <c r="D240" s="110" t="s">
        <v>72</v>
      </c>
      <c r="E240" s="110" t="s">
        <v>86</v>
      </c>
      <c r="F240" s="110" t="s">
        <v>72</v>
      </c>
      <c r="G240" s="141"/>
      <c r="H240" s="141"/>
      <c r="I240" s="110" t="s">
        <v>244</v>
      </c>
      <c r="J240" s="141">
        <v>4</v>
      </c>
      <c r="K240" s="110" t="s">
        <v>42</v>
      </c>
      <c r="L240" s="142"/>
      <c r="M240" s="142"/>
      <c r="N240" s="142"/>
      <c r="O240" s="142"/>
      <c r="P240" s="142"/>
      <c r="Q240" s="142"/>
      <c r="R240" s="142"/>
    </row>
    <row r="241" ht="15.75" customHeight="1" spans="1:18">
      <c r="A241" s="110" t="s">
        <v>102</v>
      </c>
      <c r="B241" s="138">
        <v>45088</v>
      </c>
      <c r="C241" s="139">
        <v>0.458333333333333</v>
      </c>
      <c r="D241" s="110" t="s">
        <v>72</v>
      </c>
      <c r="E241" s="110" t="s">
        <v>63</v>
      </c>
      <c r="F241" s="110" t="s">
        <v>69</v>
      </c>
      <c r="G241" s="141"/>
      <c r="H241" s="141"/>
      <c r="I241" s="110" t="s">
        <v>245</v>
      </c>
      <c r="J241" s="141">
        <v>1</v>
      </c>
      <c r="K241" s="110" t="s">
        <v>42</v>
      </c>
      <c r="L241" s="142"/>
      <c r="M241" s="142"/>
      <c r="N241" s="142"/>
      <c r="O241" s="142"/>
      <c r="P241" s="142"/>
      <c r="Q241" s="142"/>
      <c r="R241" s="142"/>
    </row>
    <row r="242" ht="15.75" customHeight="1" spans="1:18">
      <c r="A242" s="110" t="s">
        <v>102</v>
      </c>
      <c r="B242" s="138">
        <v>45089</v>
      </c>
      <c r="C242" s="139">
        <v>0.791666666666667</v>
      </c>
      <c r="D242" s="110" t="s">
        <v>56</v>
      </c>
      <c r="E242" s="110" t="s">
        <v>63</v>
      </c>
      <c r="F242" s="110" t="s">
        <v>56</v>
      </c>
      <c r="G242" s="141"/>
      <c r="H242" s="141"/>
      <c r="I242" s="110" t="s">
        <v>246</v>
      </c>
      <c r="J242" s="141">
        <v>2</v>
      </c>
      <c r="K242" s="110" t="s">
        <v>42</v>
      </c>
      <c r="L242" s="142"/>
      <c r="M242" s="142"/>
      <c r="N242" s="142"/>
      <c r="O242" s="142"/>
      <c r="P242" s="142"/>
      <c r="Q242" s="142"/>
      <c r="R242" s="142"/>
    </row>
    <row r="243" ht="15.75" customHeight="1" spans="1:18">
      <c r="A243" s="110" t="s">
        <v>102</v>
      </c>
      <c r="B243" s="138">
        <v>45090</v>
      </c>
      <c r="C243" s="139">
        <v>0.625</v>
      </c>
      <c r="D243" s="110" t="s">
        <v>72</v>
      </c>
      <c r="E243" s="110" t="s">
        <v>41</v>
      </c>
      <c r="F243" s="110" t="s">
        <v>72</v>
      </c>
      <c r="G243" s="141"/>
      <c r="H243" s="141"/>
      <c r="I243" s="110" t="s">
        <v>247</v>
      </c>
      <c r="J243" s="141">
        <v>1</v>
      </c>
      <c r="K243" s="110" t="s">
        <v>42</v>
      </c>
      <c r="L243" s="142"/>
      <c r="M243" s="142"/>
      <c r="N243" s="142"/>
      <c r="O243" s="142"/>
      <c r="P243" s="142"/>
      <c r="Q243" s="142"/>
      <c r="R243" s="142"/>
    </row>
    <row r="244" ht="15.75" customHeight="1" spans="1:18">
      <c r="A244" s="110" t="s">
        <v>102</v>
      </c>
      <c r="B244" s="138">
        <v>45092</v>
      </c>
      <c r="C244" s="139">
        <v>0.5</v>
      </c>
      <c r="D244" s="110" t="s">
        <v>72</v>
      </c>
      <c r="E244" s="110" t="s">
        <v>41</v>
      </c>
      <c r="F244" s="110" t="s">
        <v>72</v>
      </c>
      <c r="G244" s="141"/>
      <c r="H244" s="141"/>
      <c r="I244" s="110" t="s">
        <v>213</v>
      </c>
      <c r="J244" s="141">
        <v>1</v>
      </c>
      <c r="K244" s="110" t="s">
        <v>42</v>
      </c>
      <c r="L244" s="142"/>
      <c r="M244" s="142"/>
      <c r="N244" s="142"/>
      <c r="O244" s="142"/>
      <c r="P244" s="142"/>
      <c r="Q244" s="142"/>
      <c r="R244" s="142"/>
    </row>
    <row r="245" ht="15.75" customHeight="1" spans="1:18">
      <c r="A245" s="110" t="s">
        <v>102</v>
      </c>
      <c r="B245" s="138">
        <v>45098</v>
      </c>
      <c r="C245" s="139">
        <v>0.541666666666667</v>
      </c>
      <c r="D245" s="110" t="s">
        <v>72</v>
      </c>
      <c r="E245" s="110" t="s">
        <v>63</v>
      </c>
      <c r="F245" s="110" t="s">
        <v>72</v>
      </c>
      <c r="G245" s="141"/>
      <c r="H245" s="141"/>
      <c r="I245" s="110" t="s">
        <v>165</v>
      </c>
      <c r="J245" s="141">
        <v>1</v>
      </c>
      <c r="K245" s="110" t="s">
        <v>42</v>
      </c>
      <c r="L245" s="142"/>
      <c r="M245" s="142"/>
      <c r="N245" s="142"/>
      <c r="O245" s="142"/>
      <c r="P245" s="142"/>
      <c r="Q245" s="142"/>
      <c r="R245" s="142"/>
    </row>
    <row r="246" ht="15.75" customHeight="1" spans="1:18">
      <c r="A246" s="110" t="s">
        <v>102</v>
      </c>
      <c r="B246" s="138">
        <v>45098</v>
      </c>
      <c r="C246" s="139">
        <v>0.625</v>
      </c>
      <c r="D246" s="110" t="s">
        <v>72</v>
      </c>
      <c r="E246" s="110" t="s">
        <v>86</v>
      </c>
      <c r="F246" s="110" t="s">
        <v>72</v>
      </c>
      <c r="G246" s="141"/>
      <c r="H246" s="141"/>
      <c r="I246" s="110" t="s">
        <v>248</v>
      </c>
      <c r="J246" s="141">
        <v>4</v>
      </c>
      <c r="K246" s="110" t="s">
        <v>42</v>
      </c>
      <c r="L246" s="142"/>
      <c r="M246" s="142"/>
      <c r="N246" s="142"/>
      <c r="O246" s="142"/>
      <c r="P246" s="142"/>
      <c r="Q246" s="142"/>
      <c r="R246" s="142"/>
    </row>
    <row r="247" ht="15.75" customHeight="1" spans="1:18">
      <c r="A247" s="110" t="s">
        <v>102</v>
      </c>
      <c r="B247" s="138">
        <v>45099</v>
      </c>
      <c r="C247" s="139">
        <v>0.625</v>
      </c>
      <c r="D247" s="110" t="s">
        <v>72</v>
      </c>
      <c r="E247" s="110" t="s">
        <v>86</v>
      </c>
      <c r="F247" s="110" t="s">
        <v>72</v>
      </c>
      <c r="G247" s="141"/>
      <c r="H247" s="141"/>
      <c r="I247" s="110" t="s">
        <v>244</v>
      </c>
      <c r="J247" s="141">
        <v>4</v>
      </c>
      <c r="K247" s="110" t="s">
        <v>42</v>
      </c>
      <c r="L247" s="142"/>
      <c r="M247" s="142"/>
      <c r="N247" s="142"/>
      <c r="O247" s="142"/>
      <c r="P247" s="142"/>
      <c r="Q247" s="142"/>
      <c r="R247" s="142"/>
    </row>
    <row r="248" ht="15.75" customHeight="1" spans="1:18">
      <c r="A248" s="110" t="s">
        <v>102</v>
      </c>
      <c r="B248" s="138">
        <v>45102</v>
      </c>
      <c r="C248" s="139">
        <v>0.541666666666667</v>
      </c>
      <c r="D248" s="110" t="s">
        <v>99</v>
      </c>
      <c r="E248" s="110" t="s">
        <v>41</v>
      </c>
      <c r="F248" s="110" t="s">
        <v>56</v>
      </c>
      <c r="G248" s="141"/>
      <c r="H248" s="141"/>
      <c r="I248" s="150" t="s">
        <v>249</v>
      </c>
      <c r="J248" s="141">
        <v>2</v>
      </c>
      <c r="K248" s="110" t="s">
        <v>42</v>
      </c>
      <c r="L248" s="142"/>
      <c r="M248" s="142"/>
      <c r="N248" s="142"/>
      <c r="O248" s="142"/>
      <c r="P248" s="142"/>
      <c r="Q248" s="142"/>
      <c r="R248" s="142"/>
    </row>
    <row r="249" ht="15.75" customHeight="1" spans="1:18">
      <c r="A249" s="110" t="s">
        <v>102</v>
      </c>
      <c r="B249" s="138">
        <v>45103</v>
      </c>
      <c r="C249" s="139">
        <v>0.791666666666667</v>
      </c>
      <c r="D249" s="110" t="s">
        <v>56</v>
      </c>
      <c r="E249" s="110" t="s">
        <v>63</v>
      </c>
      <c r="F249" s="110" t="s">
        <v>56</v>
      </c>
      <c r="G249" s="141"/>
      <c r="H249" s="141"/>
      <c r="I249" s="110" t="s">
        <v>226</v>
      </c>
      <c r="J249" s="141">
        <v>2</v>
      </c>
      <c r="K249" s="110" t="s">
        <v>42</v>
      </c>
      <c r="L249" s="142"/>
      <c r="M249" s="142"/>
      <c r="N249" s="142"/>
      <c r="O249" s="142"/>
      <c r="P249" s="142"/>
      <c r="Q249" s="142"/>
      <c r="R249" s="142"/>
    </row>
    <row r="250" ht="15.75" customHeight="1" spans="1:18">
      <c r="A250" s="110" t="s">
        <v>131</v>
      </c>
      <c r="B250" s="138">
        <v>45079</v>
      </c>
      <c r="C250" s="139">
        <v>0.5</v>
      </c>
      <c r="D250" s="110" t="s">
        <v>72</v>
      </c>
      <c r="E250" s="110" t="s">
        <v>71</v>
      </c>
      <c r="F250" s="110" t="s">
        <v>72</v>
      </c>
      <c r="G250" s="141"/>
      <c r="H250" s="141"/>
      <c r="I250" s="110" t="s">
        <v>198</v>
      </c>
      <c r="J250" s="141">
        <v>6</v>
      </c>
      <c r="K250" s="110" t="s">
        <v>42</v>
      </c>
      <c r="L250" s="142"/>
      <c r="M250" s="142"/>
      <c r="N250" s="142"/>
      <c r="O250" s="142"/>
      <c r="P250" s="142"/>
      <c r="Q250" s="142"/>
      <c r="R250" s="142"/>
    </row>
    <row r="251" ht="15.75" customHeight="1" spans="1:18">
      <c r="A251" s="110" t="s">
        <v>131</v>
      </c>
      <c r="B251" s="138">
        <v>45082</v>
      </c>
      <c r="C251" s="139">
        <v>0.5</v>
      </c>
      <c r="D251" s="110" t="s">
        <v>72</v>
      </c>
      <c r="E251" s="110" t="s">
        <v>71</v>
      </c>
      <c r="F251" s="110" t="s">
        <v>72</v>
      </c>
      <c r="G251" s="141"/>
      <c r="H251" s="141"/>
      <c r="I251" s="110" t="s">
        <v>218</v>
      </c>
      <c r="J251" s="141">
        <v>6</v>
      </c>
      <c r="K251" s="110" t="s">
        <v>42</v>
      </c>
      <c r="L251" s="142"/>
      <c r="M251" s="142"/>
      <c r="N251" s="142"/>
      <c r="O251" s="142"/>
      <c r="P251" s="142"/>
      <c r="Q251" s="142"/>
      <c r="R251" s="142"/>
    </row>
    <row r="252" ht="15.75" customHeight="1" spans="1:18">
      <c r="A252" s="110" t="s">
        <v>131</v>
      </c>
      <c r="B252" s="138">
        <v>45083</v>
      </c>
      <c r="C252" s="139">
        <v>0.5</v>
      </c>
      <c r="D252" s="110" t="s">
        <v>72</v>
      </c>
      <c r="E252" s="110" t="s">
        <v>71</v>
      </c>
      <c r="F252" s="110" t="s">
        <v>72</v>
      </c>
      <c r="G252" s="141"/>
      <c r="H252" s="141"/>
      <c r="I252" s="110" t="s">
        <v>219</v>
      </c>
      <c r="J252" s="141">
        <v>6</v>
      </c>
      <c r="K252" s="110" t="s">
        <v>42</v>
      </c>
      <c r="L252" s="142"/>
      <c r="M252" s="142"/>
      <c r="N252" s="142"/>
      <c r="O252" s="142"/>
      <c r="P252" s="142"/>
      <c r="Q252" s="142"/>
      <c r="R252" s="142"/>
    </row>
    <row r="253" ht="15.75" customHeight="1" spans="1:18">
      <c r="A253" s="110" t="s">
        <v>131</v>
      </c>
      <c r="B253" s="138">
        <v>45084</v>
      </c>
      <c r="C253" s="139">
        <v>0.5</v>
      </c>
      <c r="D253" s="110" t="s">
        <v>72</v>
      </c>
      <c r="E253" s="110" t="s">
        <v>55</v>
      </c>
      <c r="F253" s="110" t="s">
        <v>72</v>
      </c>
      <c r="G253" s="141"/>
      <c r="H253" s="141"/>
      <c r="I253" s="110" t="s">
        <v>250</v>
      </c>
      <c r="J253" s="141">
        <v>1</v>
      </c>
      <c r="K253" s="110" t="s">
        <v>42</v>
      </c>
      <c r="L253" s="142"/>
      <c r="M253" s="142"/>
      <c r="N253" s="142"/>
      <c r="O253" s="142"/>
      <c r="P253" s="142"/>
      <c r="Q253" s="142"/>
      <c r="R253" s="142"/>
    </row>
    <row r="254" ht="15.75" customHeight="1" spans="1:18">
      <c r="A254" s="110" t="s">
        <v>131</v>
      </c>
      <c r="B254" s="138">
        <v>45085</v>
      </c>
      <c r="C254" s="140">
        <v>0.5</v>
      </c>
      <c r="D254" s="110" t="s">
        <v>72</v>
      </c>
      <c r="E254" s="110" t="s">
        <v>55</v>
      </c>
      <c r="F254" s="110" t="s">
        <v>72</v>
      </c>
      <c r="G254" s="141"/>
      <c r="H254" s="141"/>
      <c r="I254" s="110" t="s">
        <v>165</v>
      </c>
      <c r="J254" s="141">
        <v>1</v>
      </c>
      <c r="K254" s="110" t="s">
        <v>42</v>
      </c>
      <c r="L254" s="142"/>
      <c r="M254" s="142"/>
      <c r="N254" s="142"/>
      <c r="O254" s="142"/>
      <c r="P254" s="142"/>
      <c r="Q254" s="142"/>
      <c r="R254" s="142"/>
    </row>
    <row r="255" ht="15.75" customHeight="1" spans="1:18">
      <c r="A255" s="110" t="s">
        <v>131</v>
      </c>
      <c r="B255" s="138">
        <v>45085</v>
      </c>
      <c r="C255" s="140">
        <v>0.541666666666667</v>
      </c>
      <c r="D255" s="110" t="s">
        <v>72</v>
      </c>
      <c r="E255" s="110" t="s">
        <v>55</v>
      </c>
      <c r="F255" s="110" t="s">
        <v>72</v>
      </c>
      <c r="G255" s="141"/>
      <c r="H255" s="141"/>
      <c r="I255" s="110" t="s">
        <v>223</v>
      </c>
      <c r="J255" s="141">
        <v>1</v>
      </c>
      <c r="K255" s="110" t="s">
        <v>42</v>
      </c>
      <c r="L255" s="142"/>
      <c r="M255" s="142"/>
      <c r="N255" s="142"/>
      <c r="O255" s="142"/>
      <c r="P255" s="142"/>
      <c r="Q255" s="142"/>
      <c r="R255" s="142"/>
    </row>
    <row r="256" ht="15.75" customHeight="1" spans="1:18">
      <c r="A256" s="110" t="s">
        <v>131</v>
      </c>
      <c r="B256" s="138">
        <v>45088</v>
      </c>
      <c r="C256" s="139">
        <v>0.666666666666667</v>
      </c>
      <c r="D256" s="110" t="s">
        <v>72</v>
      </c>
      <c r="E256" s="110" t="s">
        <v>86</v>
      </c>
      <c r="F256" s="110" t="s">
        <v>39</v>
      </c>
      <c r="G256" s="141"/>
      <c r="H256" s="141"/>
      <c r="I256" s="110" t="s">
        <v>201</v>
      </c>
      <c r="J256" s="141">
        <v>4</v>
      </c>
      <c r="K256" s="110" t="s">
        <v>42</v>
      </c>
      <c r="L256" s="142"/>
      <c r="M256" s="142"/>
      <c r="N256" s="142"/>
      <c r="O256" s="142"/>
      <c r="P256" s="142"/>
      <c r="Q256" s="142"/>
      <c r="R256" s="142"/>
    </row>
    <row r="257" ht="15.75" customHeight="1" spans="1:18">
      <c r="A257" s="110" t="s">
        <v>131</v>
      </c>
      <c r="B257" s="138">
        <v>45089</v>
      </c>
      <c r="C257" s="140">
        <v>0.583333333333333</v>
      </c>
      <c r="D257" s="110" t="s">
        <v>72</v>
      </c>
      <c r="E257" s="110" t="s">
        <v>41</v>
      </c>
      <c r="F257" s="110" t="s">
        <v>72</v>
      </c>
      <c r="G257" s="141"/>
      <c r="H257" s="141"/>
      <c r="I257" s="110" t="s">
        <v>251</v>
      </c>
      <c r="J257" s="141">
        <v>1</v>
      </c>
      <c r="K257" s="110" t="s">
        <v>42</v>
      </c>
      <c r="L257" s="142"/>
      <c r="M257" s="142"/>
      <c r="N257" s="142"/>
      <c r="O257" s="142"/>
      <c r="P257" s="142"/>
      <c r="Q257" s="142"/>
      <c r="R257" s="142"/>
    </row>
    <row r="258" ht="15.75" customHeight="1" spans="1:18">
      <c r="A258" s="110" t="s">
        <v>131</v>
      </c>
      <c r="B258" s="138">
        <v>45090</v>
      </c>
      <c r="C258" s="139">
        <v>0.5</v>
      </c>
      <c r="D258" s="110" t="s">
        <v>72</v>
      </c>
      <c r="E258" s="110" t="s">
        <v>55</v>
      </c>
      <c r="F258" s="110" t="s">
        <v>72</v>
      </c>
      <c r="G258" s="141"/>
      <c r="H258" s="141"/>
      <c r="I258" s="110" t="s">
        <v>223</v>
      </c>
      <c r="J258" s="141">
        <v>1</v>
      </c>
      <c r="K258" s="110" t="s">
        <v>42</v>
      </c>
      <c r="L258" s="142"/>
      <c r="M258" s="142"/>
      <c r="N258" s="142"/>
      <c r="O258" s="142"/>
      <c r="P258" s="142"/>
      <c r="Q258" s="142"/>
      <c r="R258" s="142"/>
    </row>
    <row r="259" ht="15.75" customHeight="1" spans="1:18">
      <c r="A259" s="110" t="s">
        <v>131</v>
      </c>
      <c r="B259" s="138">
        <v>45091</v>
      </c>
      <c r="C259" s="139">
        <v>0.5</v>
      </c>
      <c r="D259" s="110" t="s">
        <v>72</v>
      </c>
      <c r="E259" s="110" t="s">
        <v>55</v>
      </c>
      <c r="F259" s="110" t="s">
        <v>72</v>
      </c>
      <c r="G259" s="141"/>
      <c r="H259" s="141"/>
      <c r="I259" s="110" t="s">
        <v>223</v>
      </c>
      <c r="J259" s="141">
        <v>1</v>
      </c>
      <c r="K259" s="110" t="s">
        <v>42</v>
      </c>
      <c r="L259" s="142"/>
      <c r="M259" s="142"/>
      <c r="N259" s="142"/>
      <c r="O259" s="142"/>
      <c r="P259" s="142"/>
      <c r="Q259" s="142"/>
      <c r="R259" s="142"/>
    </row>
    <row r="260" ht="15.75" customHeight="1" spans="1:18">
      <c r="A260" s="110" t="s">
        <v>131</v>
      </c>
      <c r="B260" s="138">
        <v>45091</v>
      </c>
      <c r="C260" s="139">
        <v>0.625</v>
      </c>
      <c r="D260" s="110" t="s">
        <v>72</v>
      </c>
      <c r="E260" s="110" t="s">
        <v>41</v>
      </c>
      <c r="F260" s="110" t="s">
        <v>72</v>
      </c>
      <c r="G260" s="141"/>
      <c r="H260" s="141"/>
      <c r="I260" s="110" t="s">
        <v>251</v>
      </c>
      <c r="J260" s="141">
        <v>0.5</v>
      </c>
      <c r="K260" s="110" t="s">
        <v>42</v>
      </c>
      <c r="L260" s="142"/>
      <c r="M260" s="142"/>
      <c r="N260" s="142"/>
      <c r="O260" s="142"/>
      <c r="P260" s="142"/>
      <c r="Q260" s="142"/>
      <c r="R260" s="142"/>
    </row>
    <row r="261" ht="15.75" customHeight="1" spans="1:18">
      <c r="A261" s="110" t="s">
        <v>131</v>
      </c>
      <c r="B261" s="138">
        <v>45092</v>
      </c>
      <c r="C261" s="139">
        <v>0.5</v>
      </c>
      <c r="D261" s="110" t="s">
        <v>72</v>
      </c>
      <c r="E261" s="110" t="s">
        <v>41</v>
      </c>
      <c r="F261" s="110" t="s">
        <v>72</v>
      </c>
      <c r="G261" s="141"/>
      <c r="H261" s="141"/>
      <c r="I261" s="110" t="s">
        <v>213</v>
      </c>
      <c r="J261" s="141">
        <v>1</v>
      </c>
      <c r="K261" s="110" t="s">
        <v>42</v>
      </c>
      <c r="L261" s="142"/>
      <c r="M261" s="142"/>
      <c r="N261" s="142"/>
      <c r="O261" s="142"/>
      <c r="P261" s="142"/>
      <c r="Q261" s="142"/>
      <c r="R261" s="142"/>
    </row>
    <row r="262" ht="15.75" customHeight="1" spans="1:18">
      <c r="A262" s="110" t="s">
        <v>104</v>
      </c>
      <c r="B262" s="138">
        <v>45084</v>
      </c>
      <c r="C262" s="139">
        <v>0.625</v>
      </c>
      <c r="D262" s="110" t="s">
        <v>97</v>
      </c>
      <c r="E262" s="110" t="s">
        <v>80</v>
      </c>
      <c r="F262" s="110" t="s">
        <v>52</v>
      </c>
      <c r="G262" s="141">
        <v>1</v>
      </c>
      <c r="H262" s="141">
        <v>1</v>
      </c>
      <c r="I262" s="110" t="s">
        <v>252</v>
      </c>
      <c r="J262" s="141">
        <v>2</v>
      </c>
      <c r="K262" s="110" t="s">
        <v>42</v>
      </c>
      <c r="L262" s="142"/>
      <c r="M262" s="142"/>
      <c r="N262" s="142"/>
      <c r="O262" s="142"/>
      <c r="P262" s="142"/>
      <c r="Q262" s="142"/>
      <c r="R262" s="142"/>
    </row>
    <row r="263" ht="15.75" customHeight="1" spans="1:18">
      <c r="A263" s="110" t="s">
        <v>104</v>
      </c>
      <c r="B263" s="138">
        <v>45086</v>
      </c>
      <c r="C263" s="139">
        <v>0.75</v>
      </c>
      <c r="D263" s="110" t="s">
        <v>82</v>
      </c>
      <c r="E263" s="110" t="s">
        <v>80</v>
      </c>
      <c r="F263" s="110" t="s">
        <v>39</v>
      </c>
      <c r="G263" s="141">
        <v>11</v>
      </c>
      <c r="H263" s="141">
        <v>10</v>
      </c>
      <c r="I263" s="110" t="s">
        <v>82</v>
      </c>
      <c r="J263" s="141">
        <v>2</v>
      </c>
      <c r="K263" s="110" t="s">
        <v>42</v>
      </c>
      <c r="L263" s="142"/>
      <c r="M263" s="142"/>
      <c r="N263" s="142"/>
      <c r="O263" s="142"/>
      <c r="P263" s="142"/>
      <c r="Q263" s="142"/>
      <c r="R263" s="142"/>
    </row>
    <row r="264" ht="15.75" customHeight="1" spans="1:18">
      <c r="A264" s="110" t="s">
        <v>104</v>
      </c>
      <c r="B264" s="138">
        <v>45092</v>
      </c>
      <c r="C264" s="139">
        <v>0.5</v>
      </c>
      <c r="D264" s="110" t="s">
        <v>72</v>
      </c>
      <c r="E264" s="110" t="s">
        <v>41</v>
      </c>
      <c r="F264" s="110" t="s">
        <v>72</v>
      </c>
      <c r="G264" s="141"/>
      <c r="H264" s="141"/>
      <c r="I264" s="110" t="s">
        <v>156</v>
      </c>
      <c r="J264" s="141">
        <v>1</v>
      </c>
      <c r="K264" s="110" t="s">
        <v>42</v>
      </c>
      <c r="L264" s="142"/>
      <c r="M264" s="142"/>
      <c r="N264" s="142"/>
      <c r="O264" s="142"/>
      <c r="P264" s="142"/>
      <c r="Q264" s="142"/>
      <c r="R264" s="142"/>
    </row>
    <row r="265" ht="15.75" customHeight="1" spans="1:18">
      <c r="A265" s="110" t="s">
        <v>104</v>
      </c>
      <c r="B265" s="138">
        <v>45093</v>
      </c>
      <c r="C265" s="139">
        <v>0.666666666666667</v>
      </c>
      <c r="D265" s="110" t="s">
        <v>123</v>
      </c>
      <c r="E265" s="110" t="s">
        <v>80</v>
      </c>
      <c r="F265" s="110" t="s">
        <v>69</v>
      </c>
      <c r="G265" s="141">
        <v>1</v>
      </c>
      <c r="H265" s="141">
        <v>1</v>
      </c>
      <c r="I265" s="110" t="s">
        <v>253</v>
      </c>
      <c r="J265" s="141">
        <v>1</v>
      </c>
      <c r="K265" s="110" t="s">
        <v>42</v>
      </c>
      <c r="L265" s="142"/>
      <c r="M265" s="142"/>
      <c r="N265" s="142"/>
      <c r="O265" s="142"/>
      <c r="P265" s="142"/>
      <c r="Q265" s="142"/>
      <c r="R265" s="142"/>
    </row>
    <row r="266" ht="15.75" customHeight="1" spans="1:18">
      <c r="A266" s="110" t="s">
        <v>104</v>
      </c>
      <c r="B266" s="138">
        <v>45103</v>
      </c>
      <c r="C266" s="139">
        <v>0.666666666666667</v>
      </c>
      <c r="D266" s="110" t="s">
        <v>123</v>
      </c>
      <c r="E266" s="110" t="s">
        <v>41</v>
      </c>
      <c r="F266" s="110" t="s">
        <v>69</v>
      </c>
      <c r="G266" s="141">
        <v>2</v>
      </c>
      <c r="H266" s="141">
        <v>2</v>
      </c>
      <c r="I266" s="110" t="s">
        <v>123</v>
      </c>
      <c r="J266" s="141">
        <v>1</v>
      </c>
      <c r="K266" s="110" t="s">
        <v>42</v>
      </c>
      <c r="L266" s="142"/>
      <c r="M266" s="142"/>
      <c r="N266" s="142"/>
      <c r="O266" s="142"/>
      <c r="P266" s="142"/>
      <c r="Q266" s="142"/>
      <c r="R266" s="142"/>
    </row>
    <row r="267" ht="15.75" customHeight="1" spans="1:18">
      <c r="A267" s="110" t="s">
        <v>104</v>
      </c>
      <c r="B267" s="138">
        <v>45105</v>
      </c>
      <c r="C267" s="139">
        <v>0.541666666666667</v>
      </c>
      <c r="D267" s="110" t="s">
        <v>72</v>
      </c>
      <c r="E267" s="110" t="s">
        <v>41</v>
      </c>
      <c r="F267" s="110" t="s">
        <v>45</v>
      </c>
      <c r="G267" s="141">
        <v>1</v>
      </c>
      <c r="H267" s="141">
        <v>1</v>
      </c>
      <c r="I267" s="110" t="s">
        <v>254</v>
      </c>
      <c r="J267" s="141">
        <v>0.5</v>
      </c>
      <c r="K267" s="110" t="s">
        <v>42</v>
      </c>
      <c r="L267" s="142"/>
      <c r="M267" s="142"/>
      <c r="N267" s="142"/>
      <c r="O267" s="142"/>
      <c r="P267" s="142"/>
      <c r="Q267" s="142"/>
      <c r="R267" s="142"/>
    </row>
    <row r="268" ht="15.75" customHeight="1" spans="1:18">
      <c r="A268" s="110" t="s">
        <v>106</v>
      </c>
      <c r="B268" s="138">
        <v>45105</v>
      </c>
      <c r="C268" s="139">
        <v>0.583333333333333</v>
      </c>
      <c r="D268" s="110" t="s">
        <v>72</v>
      </c>
      <c r="E268" s="110" t="s">
        <v>80</v>
      </c>
      <c r="F268" s="110" t="s">
        <v>65</v>
      </c>
      <c r="G268" s="141">
        <v>1</v>
      </c>
      <c r="H268" s="141">
        <v>1</v>
      </c>
      <c r="I268" s="110" t="s">
        <v>255</v>
      </c>
      <c r="J268" s="141">
        <v>0.5</v>
      </c>
      <c r="K268" s="110" t="s">
        <v>42</v>
      </c>
      <c r="L268" s="142"/>
      <c r="M268" s="142"/>
      <c r="N268" s="142"/>
      <c r="O268" s="142"/>
      <c r="P268" s="142"/>
      <c r="Q268" s="142"/>
      <c r="R268" s="142"/>
    </row>
    <row r="269" ht="15.75" customHeight="1" spans="1:18">
      <c r="A269" s="110" t="s">
        <v>106</v>
      </c>
      <c r="B269" s="138">
        <v>45081</v>
      </c>
      <c r="C269" s="139">
        <v>0.666666666666667</v>
      </c>
      <c r="D269" s="110" t="s">
        <v>72</v>
      </c>
      <c r="E269" s="110" t="s">
        <v>80</v>
      </c>
      <c r="F269" s="110" t="s">
        <v>72</v>
      </c>
      <c r="G269" s="141"/>
      <c r="H269" s="141"/>
      <c r="I269" s="110" t="s">
        <v>256</v>
      </c>
      <c r="J269" s="141">
        <v>1</v>
      </c>
      <c r="K269" s="110" t="s">
        <v>42</v>
      </c>
      <c r="L269" s="142"/>
      <c r="M269" s="142"/>
      <c r="N269" s="142"/>
      <c r="O269" s="142"/>
      <c r="P269" s="142"/>
      <c r="Q269" s="142"/>
      <c r="R269" s="142"/>
    </row>
    <row r="270" ht="15.75" customHeight="1" spans="1:18">
      <c r="A270" s="110" t="s">
        <v>106</v>
      </c>
      <c r="B270" s="138">
        <v>45083</v>
      </c>
      <c r="C270" s="139">
        <v>0.791666666666667</v>
      </c>
      <c r="D270" s="110" t="s">
        <v>105</v>
      </c>
      <c r="E270" s="110" t="s">
        <v>41</v>
      </c>
      <c r="F270" s="110" t="s">
        <v>60</v>
      </c>
      <c r="G270" s="141"/>
      <c r="H270" s="141"/>
      <c r="I270" s="110" t="s">
        <v>257</v>
      </c>
      <c r="J270" s="141">
        <v>2</v>
      </c>
      <c r="K270" s="110" t="s">
        <v>42</v>
      </c>
      <c r="L270" s="142"/>
      <c r="M270" s="142"/>
      <c r="N270" s="142"/>
      <c r="O270" s="142"/>
      <c r="P270" s="142"/>
      <c r="Q270" s="142"/>
      <c r="R270" s="142"/>
    </row>
    <row r="271" ht="15.75" customHeight="1" spans="1:18">
      <c r="A271" s="110" t="s">
        <v>106</v>
      </c>
      <c r="B271" s="138">
        <v>45085</v>
      </c>
      <c r="C271" s="140">
        <v>0.625</v>
      </c>
      <c r="D271" s="110" t="s">
        <v>72</v>
      </c>
      <c r="E271" s="110" t="s">
        <v>41</v>
      </c>
      <c r="F271" s="110" t="s">
        <v>72</v>
      </c>
      <c r="G271" s="141"/>
      <c r="H271" s="141"/>
      <c r="I271" s="110" t="s">
        <v>258</v>
      </c>
      <c r="J271" s="141">
        <v>1</v>
      </c>
      <c r="K271" s="110" t="s">
        <v>42</v>
      </c>
      <c r="L271" s="142"/>
      <c r="M271" s="142"/>
      <c r="N271" s="142"/>
      <c r="O271" s="142"/>
      <c r="P271" s="142"/>
      <c r="Q271" s="142"/>
      <c r="R271" s="142"/>
    </row>
    <row r="272" ht="15.75" customHeight="1" spans="1:18">
      <c r="A272" s="110" t="s">
        <v>106</v>
      </c>
      <c r="B272" s="138">
        <v>45098</v>
      </c>
      <c r="C272" s="139">
        <v>0.625</v>
      </c>
      <c r="D272" s="110" t="s">
        <v>72</v>
      </c>
      <c r="E272" s="110" t="s">
        <v>80</v>
      </c>
      <c r="F272" s="110" t="s">
        <v>39</v>
      </c>
      <c r="G272" s="141"/>
      <c r="H272" s="141"/>
      <c r="I272" s="110" t="s">
        <v>259</v>
      </c>
      <c r="J272" s="141">
        <v>1</v>
      </c>
      <c r="K272" s="110" t="s">
        <v>48</v>
      </c>
      <c r="L272" s="142"/>
      <c r="M272" s="142"/>
      <c r="N272" s="142"/>
      <c r="O272" s="142"/>
      <c r="P272" s="142"/>
      <c r="Q272" s="142"/>
      <c r="R272" s="142"/>
    </row>
    <row r="273" ht="15.75" customHeight="1" spans="1:18">
      <c r="A273" s="110" t="s">
        <v>106</v>
      </c>
      <c r="B273" s="138">
        <v>45099</v>
      </c>
      <c r="C273" s="139">
        <v>0.625</v>
      </c>
      <c r="D273" s="110" t="s">
        <v>72</v>
      </c>
      <c r="E273" s="110" t="s">
        <v>80</v>
      </c>
      <c r="F273" s="110" t="s">
        <v>72</v>
      </c>
      <c r="G273" s="141"/>
      <c r="H273" s="141"/>
      <c r="I273" s="110" t="s">
        <v>214</v>
      </c>
      <c r="J273" s="141">
        <v>1</v>
      </c>
      <c r="K273" s="110" t="s">
        <v>42</v>
      </c>
      <c r="L273" s="142"/>
      <c r="M273" s="142"/>
      <c r="N273" s="142"/>
      <c r="O273" s="142"/>
      <c r="P273" s="142"/>
      <c r="Q273" s="142"/>
      <c r="R273" s="142"/>
    </row>
    <row r="274" ht="15.75" customHeight="1" spans="1:18">
      <c r="A274" s="110" t="s">
        <v>106</v>
      </c>
      <c r="B274" s="138">
        <v>45103</v>
      </c>
      <c r="C274" s="139">
        <v>0.583333333333333</v>
      </c>
      <c r="D274" s="110" t="s">
        <v>260</v>
      </c>
      <c r="E274" s="110" t="s">
        <v>47</v>
      </c>
      <c r="F274" s="110" t="s">
        <v>72</v>
      </c>
      <c r="G274" s="141"/>
      <c r="H274" s="141"/>
      <c r="I274" s="110" t="s">
        <v>261</v>
      </c>
      <c r="J274" s="141">
        <v>1</v>
      </c>
      <c r="K274" s="110" t="s">
        <v>42</v>
      </c>
      <c r="L274" s="142"/>
      <c r="M274" s="142"/>
      <c r="N274" s="142"/>
      <c r="O274" s="142"/>
      <c r="P274" s="142"/>
      <c r="Q274" s="142"/>
      <c r="R274" s="142"/>
    </row>
    <row r="275" ht="15.75" customHeight="1" spans="1:18">
      <c r="A275" s="110" t="s">
        <v>106</v>
      </c>
      <c r="B275" s="138">
        <v>45103</v>
      </c>
      <c r="C275" s="139">
        <v>0.625</v>
      </c>
      <c r="D275" s="110" t="s">
        <v>262</v>
      </c>
      <c r="E275" s="110" t="s">
        <v>41</v>
      </c>
      <c r="F275" s="110" t="s">
        <v>39</v>
      </c>
      <c r="G275" s="141">
        <v>4</v>
      </c>
      <c r="H275" s="141">
        <v>4</v>
      </c>
      <c r="I275" s="110" t="s">
        <v>263</v>
      </c>
      <c r="J275" s="141">
        <v>1</v>
      </c>
      <c r="K275" s="110" t="s">
        <v>42</v>
      </c>
      <c r="L275" s="142"/>
      <c r="M275" s="142"/>
      <c r="N275" s="142"/>
      <c r="O275" s="142"/>
      <c r="P275" s="142"/>
      <c r="Q275" s="142"/>
      <c r="R275" s="142"/>
    </row>
    <row r="276" ht="15.75" customHeight="1" spans="1:18">
      <c r="A276" s="110" t="s">
        <v>106</v>
      </c>
      <c r="B276" s="138">
        <v>45103</v>
      </c>
      <c r="C276" s="139">
        <v>0.666666666666667</v>
      </c>
      <c r="D276" s="110" t="s">
        <v>264</v>
      </c>
      <c r="E276" s="110" t="s">
        <v>41</v>
      </c>
      <c r="F276" s="110" t="s">
        <v>39</v>
      </c>
      <c r="G276" s="141">
        <v>4</v>
      </c>
      <c r="H276" s="141">
        <v>4</v>
      </c>
      <c r="I276" s="110" t="s">
        <v>265</v>
      </c>
      <c r="J276" s="141">
        <v>1</v>
      </c>
      <c r="K276" s="110" t="s">
        <v>42</v>
      </c>
      <c r="L276" s="142"/>
      <c r="M276" s="142"/>
      <c r="N276" s="142"/>
      <c r="O276" s="142"/>
      <c r="P276" s="142"/>
      <c r="Q276" s="142"/>
      <c r="R276" s="142"/>
    </row>
    <row r="277" ht="15.75" customHeight="1" spans="1:18">
      <c r="A277" s="110" t="s">
        <v>106</v>
      </c>
      <c r="B277" s="138">
        <v>45103</v>
      </c>
      <c r="C277" s="139">
        <v>0.75</v>
      </c>
      <c r="D277" s="110" t="s">
        <v>266</v>
      </c>
      <c r="E277" s="110" t="s">
        <v>47</v>
      </c>
      <c r="F277" s="110" t="s">
        <v>39</v>
      </c>
      <c r="G277" s="141">
        <v>3</v>
      </c>
      <c r="H277" s="141">
        <v>3</v>
      </c>
      <c r="I277" s="110" t="s">
        <v>267</v>
      </c>
      <c r="J277" s="141">
        <v>1</v>
      </c>
      <c r="K277" s="110" t="s">
        <v>42</v>
      </c>
      <c r="L277" s="142"/>
      <c r="M277" s="142"/>
      <c r="N277" s="142"/>
      <c r="O277" s="142"/>
      <c r="P277" s="142"/>
      <c r="Q277" s="142"/>
      <c r="R277" s="142"/>
    </row>
    <row r="278" ht="15.75" customHeight="1" spans="1:18">
      <c r="A278" s="110" t="s">
        <v>106</v>
      </c>
      <c r="B278" s="138">
        <v>45103</v>
      </c>
      <c r="C278" s="139">
        <v>0.791666666666667</v>
      </c>
      <c r="D278" s="110" t="s">
        <v>268</v>
      </c>
      <c r="E278" s="110" t="s">
        <v>47</v>
      </c>
      <c r="F278" s="110" t="s">
        <v>39</v>
      </c>
      <c r="G278" s="141">
        <v>5</v>
      </c>
      <c r="H278" s="141">
        <v>5</v>
      </c>
      <c r="I278" s="110" t="s">
        <v>268</v>
      </c>
      <c r="J278" s="141">
        <v>1</v>
      </c>
      <c r="K278" s="110" t="s">
        <v>42</v>
      </c>
      <c r="L278" s="142"/>
      <c r="M278" s="142"/>
      <c r="N278" s="142"/>
      <c r="O278" s="142"/>
      <c r="P278" s="142"/>
      <c r="Q278" s="142"/>
      <c r="R278" s="142"/>
    </row>
    <row r="279" ht="15.75" customHeight="1" spans="1:18">
      <c r="A279" s="110" t="s">
        <v>106</v>
      </c>
      <c r="B279" s="138">
        <v>45103</v>
      </c>
      <c r="C279" s="139">
        <v>0.833333333333333</v>
      </c>
      <c r="D279" s="110" t="s">
        <v>269</v>
      </c>
      <c r="E279" s="110" t="s">
        <v>41</v>
      </c>
      <c r="F279" s="110" t="s">
        <v>39</v>
      </c>
      <c r="G279" s="141">
        <v>8</v>
      </c>
      <c r="H279" s="141">
        <v>8</v>
      </c>
      <c r="I279" s="110" t="s">
        <v>263</v>
      </c>
      <c r="J279" s="141">
        <v>1</v>
      </c>
      <c r="K279" s="110" t="s">
        <v>42</v>
      </c>
      <c r="L279" s="142"/>
      <c r="M279" s="142"/>
      <c r="N279" s="142"/>
      <c r="O279" s="142"/>
      <c r="P279" s="142"/>
      <c r="Q279" s="142"/>
      <c r="R279" s="142"/>
    </row>
    <row r="280" ht="15.75" customHeight="1" spans="1:18">
      <c r="A280" s="110" t="s">
        <v>106</v>
      </c>
      <c r="B280" s="138">
        <v>45105</v>
      </c>
      <c r="C280" s="139">
        <v>0.625</v>
      </c>
      <c r="D280" s="110" t="s">
        <v>72</v>
      </c>
      <c r="E280" s="110" t="s">
        <v>80</v>
      </c>
      <c r="F280" s="110" t="s">
        <v>39</v>
      </c>
      <c r="G280" s="141"/>
      <c r="H280" s="141"/>
      <c r="I280" s="110" t="s">
        <v>259</v>
      </c>
      <c r="J280" s="141">
        <v>1</v>
      </c>
      <c r="K280" s="110" t="s">
        <v>48</v>
      </c>
      <c r="L280" s="142"/>
      <c r="M280" s="142"/>
      <c r="N280" s="142"/>
      <c r="O280" s="142"/>
      <c r="P280" s="142"/>
      <c r="Q280" s="142"/>
      <c r="R280" s="142"/>
    </row>
    <row r="281" ht="15.75" customHeight="1" spans="1:18">
      <c r="A281" s="110" t="s">
        <v>108</v>
      </c>
      <c r="B281" s="138">
        <v>45078</v>
      </c>
      <c r="C281" s="139">
        <v>0.75</v>
      </c>
      <c r="D281" s="110" t="s">
        <v>72</v>
      </c>
      <c r="E281" s="110" t="s">
        <v>75</v>
      </c>
      <c r="F281" s="110" t="s">
        <v>72</v>
      </c>
      <c r="G281" s="141"/>
      <c r="H281" s="141"/>
      <c r="I281" s="110" t="s">
        <v>270</v>
      </c>
      <c r="J281" s="141">
        <v>1</v>
      </c>
      <c r="K281" s="110" t="s">
        <v>42</v>
      </c>
      <c r="L281" s="142"/>
      <c r="M281" s="142"/>
      <c r="N281" s="142"/>
      <c r="O281" s="142"/>
      <c r="P281" s="142"/>
      <c r="Q281" s="142"/>
      <c r="R281" s="142"/>
    </row>
    <row r="282" ht="15.75" customHeight="1" spans="1:18">
      <c r="A282" s="110" t="s">
        <v>108</v>
      </c>
      <c r="B282" s="138">
        <v>45078</v>
      </c>
      <c r="C282" s="139">
        <v>0.541666666666667</v>
      </c>
      <c r="D282" s="110" t="s">
        <v>78</v>
      </c>
      <c r="E282" s="110" t="s">
        <v>75</v>
      </c>
      <c r="F282" s="110" t="s">
        <v>72</v>
      </c>
      <c r="G282" s="141"/>
      <c r="H282" s="141"/>
      <c r="I282" s="110" t="s">
        <v>271</v>
      </c>
      <c r="J282" s="141">
        <v>2</v>
      </c>
      <c r="K282" s="110" t="s">
        <v>42</v>
      </c>
      <c r="L282" s="142"/>
      <c r="M282" s="142"/>
      <c r="N282" s="142"/>
      <c r="O282" s="142"/>
      <c r="P282" s="142"/>
      <c r="Q282" s="142"/>
      <c r="R282" s="142"/>
    </row>
    <row r="283" ht="15.75" customHeight="1" spans="1:18">
      <c r="A283" s="110" t="s">
        <v>108</v>
      </c>
      <c r="B283" s="138">
        <v>45079</v>
      </c>
      <c r="C283" s="139">
        <v>0.6875</v>
      </c>
      <c r="D283" s="110" t="s">
        <v>72</v>
      </c>
      <c r="E283" s="110" t="s">
        <v>75</v>
      </c>
      <c r="F283" s="110" t="s">
        <v>72</v>
      </c>
      <c r="G283" s="141">
        <v>5</v>
      </c>
      <c r="H283" s="141"/>
      <c r="I283" s="110" t="s">
        <v>272</v>
      </c>
      <c r="J283" s="141">
        <v>1</v>
      </c>
      <c r="K283" s="110" t="s">
        <v>42</v>
      </c>
      <c r="L283" s="142"/>
      <c r="M283" s="142"/>
      <c r="N283" s="142"/>
      <c r="O283" s="142"/>
      <c r="P283" s="142"/>
      <c r="Q283" s="142"/>
      <c r="R283" s="142"/>
    </row>
    <row r="284" ht="15.75" customHeight="1" spans="1:18">
      <c r="A284" s="110" t="s">
        <v>108</v>
      </c>
      <c r="B284" s="138">
        <v>45083</v>
      </c>
      <c r="C284" s="139">
        <v>0.416666666666667</v>
      </c>
      <c r="D284" s="110" t="s">
        <v>72</v>
      </c>
      <c r="E284" s="110" t="s">
        <v>86</v>
      </c>
      <c r="F284" s="110" t="s">
        <v>72</v>
      </c>
      <c r="G284" s="141"/>
      <c r="H284" s="141"/>
      <c r="I284" s="110" t="s">
        <v>273</v>
      </c>
      <c r="J284" s="141">
        <v>4</v>
      </c>
      <c r="K284" s="110" t="s">
        <v>42</v>
      </c>
      <c r="L284" s="142"/>
      <c r="M284" s="142"/>
      <c r="N284" s="142"/>
      <c r="O284" s="142"/>
      <c r="P284" s="142"/>
      <c r="Q284" s="142"/>
      <c r="R284" s="142"/>
    </row>
    <row r="285" ht="15.75" customHeight="1" spans="1:18">
      <c r="A285" s="110" t="s">
        <v>108</v>
      </c>
      <c r="B285" s="138">
        <v>45084</v>
      </c>
      <c r="C285" s="139">
        <v>0.729166666666667</v>
      </c>
      <c r="D285" s="110" t="s">
        <v>72</v>
      </c>
      <c r="E285" s="110" t="s">
        <v>75</v>
      </c>
      <c r="F285" s="110" t="s">
        <v>72</v>
      </c>
      <c r="G285" s="141"/>
      <c r="H285" s="141"/>
      <c r="I285" s="110" t="s">
        <v>274</v>
      </c>
      <c r="J285" s="141">
        <v>1</v>
      </c>
      <c r="K285" s="110" t="s">
        <v>42</v>
      </c>
      <c r="L285" s="142"/>
      <c r="M285" s="142"/>
      <c r="N285" s="142"/>
      <c r="O285" s="142"/>
      <c r="P285" s="142"/>
      <c r="Q285" s="142"/>
      <c r="R285" s="142"/>
    </row>
    <row r="286" ht="15.75" customHeight="1" spans="1:18">
      <c r="A286" s="110" t="s">
        <v>108</v>
      </c>
      <c r="B286" s="138">
        <v>45085</v>
      </c>
      <c r="C286" s="139">
        <v>0.5</v>
      </c>
      <c r="D286" s="110" t="s">
        <v>72</v>
      </c>
      <c r="E286" s="110" t="s">
        <v>75</v>
      </c>
      <c r="F286" s="110" t="s">
        <v>72</v>
      </c>
      <c r="G286" s="141"/>
      <c r="H286" s="141"/>
      <c r="I286" s="110" t="s">
        <v>275</v>
      </c>
      <c r="J286" s="141">
        <v>2</v>
      </c>
      <c r="K286" s="110" t="s">
        <v>42</v>
      </c>
      <c r="L286" s="142"/>
      <c r="M286" s="142"/>
      <c r="N286" s="142"/>
      <c r="O286" s="142"/>
      <c r="P286" s="142"/>
      <c r="Q286" s="142"/>
      <c r="R286" s="142"/>
    </row>
    <row r="287" ht="15.75" customHeight="1" spans="1:18">
      <c r="A287" s="110" t="s">
        <v>108</v>
      </c>
      <c r="B287" s="138">
        <v>45086</v>
      </c>
      <c r="C287" s="139">
        <v>0.541666666666667</v>
      </c>
      <c r="D287" s="110" t="s">
        <v>121</v>
      </c>
      <c r="E287" s="110" t="s">
        <v>75</v>
      </c>
      <c r="F287" s="110" t="s">
        <v>65</v>
      </c>
      <c r="G287" s="141"/>
      <c r="H287" s="141"/>
      <c r="I287" s="110" t="s">
        <v>276</v>
      </c>
      <c r="J287" s="141">
        <v>1</v>
      </c>
      <c r="K287" s="110" t="s">
        <v>42</v>
      </c>
      <c r="L287" s="142"/>
      <c r="M287" s="142"/>
      <c r="N287" s="142"/>
      <c r="O287" s="142"/>
      <c r="P287" s="142"/>
      <c r="Q287" s="142"/>
      <c r="R287" s="142"/>
    </row>
    <row r="288" ht="15.75" customHeight="1" spans="1:18">
      <c r="A288" s="110" t="s">
        <v>108</v>
      </c>
      <c r="B288" s="138">
        <v>45086</v>
      </c>
      <c r="C288" s="139">
        <v>0.604166666666667</v>
      </c>
      <c r="D288" s="110" t="s">
        <v>121</v>
      </c>
      <c r="E288" s="110" t="s">
        <v>75</v>
      </c>
      <c r="F288" s="110" t="s">
        <v>72</v>
      </c>
      <c r="G288" s="141"/>
      <c r="H288" s="141"/>
      <c r="I288" s="110" t="s">
        <v>276</v>
      </c>
      <c r="J288" s="141">
        <v>3</v>
      </c>
      <c r="K288" s="110" t="s">
        <v>42</v>
      </c>
      <c r="L288" s="142"/>
      <c r="M288" s="142"/>
      <c r="N288" s="142"/>
      <c r="O288" s="142"/>
      <c r="P288" s="142"/>
      <c r="Q288" s="142"/>
      <c r="R288" s="142"/>
    </row>
    <row r="289" ht="15.75" customHeight="1" spans="1:18">
      <c r="A289" s="110" t="s">
        <v>108</v>
      </c>
      <c r="B289" s="138">
        <v>45087</v>
      </c>
      <c r="C289" s="139">
        <v>0.541666666666667</v>
      </c>
      <c r="D289" s="110" t="s">
        <v>72</v>
      </c>
      <c r="E289" s="110" t="s">
        <v>41</v>
      </c>
      <c r="F289" s="110" t="s">
        <v>72</v>
      </c>
      <c r="G289" s="141"/>
      <c r="H289" s="141"/>
      <c r="I289" s="110" t="s">
        <v>277</v>
      </c>
      <c r="J289" s="141">
        <v>3</v>
      </c>
      <c r="K289" s="110" t="s">
        <v>42</v>
      </c>
      <c r="L289" s="142"/>
      <c r="M289" s="142"/>
      <c r="N289" s="142"/>
      <c r="O289" s="142"/>
      <c r="P289" s="142"/>
      <c r="Q289" s="142"/>
      <c r="R289" s="142"/>
    </row>
    <row r="290" ht="15.75" customHeight="1" spans="1:18">
      <c r="A290" s="110" t="s">
        <v>108</v>
      </c>
      <c r="B290" s="138">
        <v>45090</v>
      </c>
      <c r="C290" s="139">
        <v>0.416666666666667</v>
      </c>
      <c r="D290" s="110" t="s">
        <v>72</v>
      </c>
      <c r="E290" s="110" t="s">
        <v>86</v>
      </c>
      <c r="F290" s="110" t="s">
        <v>72</v>
      </c>
      <c r="G290" s="141"/>
      <c r="H290" s="141"/>
      <c r="I290" s="110" t="s">
        <v>273</v>
      </c>
      <c r="J290" s="141">
        <v>4</v>
      </c>
      <c r="K290" s="110" t="s">
        <v>42</v>
      </c>
      <c r="L290" s="142"/>
      <c r="M290" s="142"/>
      <c r="N290" s="142"/>
      <c r="O290" s="142"/>
      <c r="P290" s="142"/>
      <c r="Q290" s="142"/>
      <c r="R290" s="142"/>
    </row>
    <row r="291" ht="15.75" customHeight="1" spans="1:18">
      <c r="A291" s="110" t="s">
        <v>108</v>
      </c>
      <c r="B291" s="138">
        <v>45091</v>
      </c>
      <c r="C291" s="139">
        <v>0.541666666666667</v>
      </c>
      <c r="D291" s="110" t="s">
        <v>72</v>
      </c>
      <c r="E291" s="110" t="s">
        <v>41</v>
      </c>
      <c r="F291" s="110" t="s">
        <v>72</v>
      </c>
      <c r="G291" s="141"/>
      <c r="H291" s="141"/>
      <c r="I291" s="110" t="s">
        <v>277</v>
      </c>
      <c r="J291" s="141">
        <v>3</v>
      </c>
      <c r="K291" s="110" t="s">
        <v>42</v>
      </c>
      <c r="L291" s="142"/>
      <c r="M291" s="142"/>
      <c r="N291" s="142"/>
      <c r="O291" s="142"/>
      <c r="P291" s="142"/>
      <c r="Q291" s="142"/>
      <c r="R291" s="142"/>
    </row>
    <row r="292" ht="15.75" customHeight="1" spans="1:18">
      <c r="A292" s="110" t="s">
        <v>108</v>
      </c>
      <c r="B292" s="138">
        <v>45091</v>
      </c>
      <c r="C292" s="139">
        <v>0.791666666666667</v>
      </c>
      <c r="D292" s="110" t="s">
        <v>82</v>
      </c>
      <c r="E292" s="110" t="s">
        <v>75</v>
      </c>
      <c r="F292" s="110" t="s">
        <v>39</v>
      </c>
      <c r="G292" s="141"/>
      <c r="H292" s="141"/>
      <c r="I292" s="110" t="s">
        <v>82</v>
      </c>
      <c r="J292" s="141">
        <v>2</v>
      </c>
      <c r="K292" s="110" t="s">
        <v>42</v>
      </c>
      <c r="L292" s="142"/>
      <c r="M292" s="142"/>
      <c r="N292" s="142"/>
      <c r="O292" s="142"/>
      <c r="P292" s="142"/>
      <c r="Q292" s="142"/>
      <c r="R292" s="142"/>
    </row>
    <row r="293" ht="15.75" customHeight="1" spans="1:18">
      <c r="A293" s="110" t="s">
        <v>108</v>
      </c>
      <c r="B293" s="138">
        <v>45092</v>
      </c>
      <c r="C293" s="139">
        <v>0.5</v>
      </c>
      <c r="D293" s="110" t="s">
        <v>72</v>
      </c>
      <c r="E293" s="110" t="s">
        <v>41</v>
      </c>
      <c r="F293" s="110" t="s">
        <v>72</v>
      </c>
      <c r="G293" s="141"/>
      <c r="H293" s="141"/>
      <c r="I293" s="110" t="s">
        <v>156</v>
      </c>
      <c r="J293" s="141">
        <v>1</v>
      </c>
      <c r="K293" s="110" t="s">
        <v>42</v>
      </c>
      <c r="L293" s="142"/>
      <c r="M293" s="142"/>
      <c r="N293" s="142"/>
      <c r="O293" s="142"/>
      <c r="P293" s="142"/>
      <c r="Q293" s="142"/>
      <c r="R293" s="142"/>
    </row>
    <row r="294" ht="15.75" customHeight="1" spans="1:18">
      <c r="A294" s="110" t="s">
        <v>108</v>
      </c>
      <c r="B294" s="138">
        <v>45097</v>
      </c>
      <c r="C294" s="139">
        <v>0.791666666666667</v>
      </c>
      <c r="D294" s="110" t="s">
        <v>105</v>
      </c>
      <c r="E294" s="110" t="s">
        <v>41</v>
      </c>
      <c r="F294" s="110" t="s">
        <v>60</v>
      </c>
      <c r="G294" s="141"/>
      <c r="H294" s="141"/>
      <c r="I294" s="110" t="s">
        <v>278</v>
      </c>
      <c r="J294" s="141">
        <v>2</v>
      </c>
      <c r="K294" s="110" t="s">
        <v>42</v>
      </c>
      <c r="L294" s="142"/>
      <c r="M294" s="142"/>
      <c r="N294" s="142"/>
      <c r="O294" s="142"/>
      <c r="P294" s="142"/>
      <c r="Q294" s="142"/>
      <c r="R294" s="142"/>
    </row>
    <row r="295" ht="15.75" customHeight="1" spans="1:18">
      <c r="A295" s="110" t="s">
        <v>108</v>
      </c>
      <c r="B295" s="138">
        <v>45106</v>
      </c>
      <c r="C295" s="139">
        <v>0.833333333333333</v>
      </c>
      <c r="D295" s="110" t="s">
        <v>56</v>
      </c>
      <c r="E295" s="110" t="s">
        <v>75</v>
      </c>
      <c r="F295" s="110" t="s">
        <v>72</v>
      </c>
      <c r="G295" s="141">
        <v>7</v>
      </c>
      <c r="H295" s="141">
        <v>0</v>
      </c>
      <c r="I295" s="110" t="s">
        <v>279</v>
      </c>
      <c r="J295" s="141">
        <v>1</v>
      </c>
      <c r="K295" s="110" t="s">
        <v>42</v>
      </c>
      <c r="L295" s="142"/>
      <c r="M295" s="142"/>
      <c r="N295" s="142"/>
      <c r="O295" s="142"/>
      <c r="P295" s="142"/>
      <c r="Q295" s="142"/>
      <c r="R295" s="142"/>
    </row>
    <row r="296" ht="15.75" customHeight="1" spans="1:18">
      <c r="A296" s="110" t="s">
        <v>110</v>
      </c>
      <c r="B296" s="138">
        <v>45079</v>
      </c>
      <c r="C296" s="139">
        <v>0.541666666666667</v>
      </c>
      <c r="D296" s="110" t="s">
        <v>97</v>
      </c>
      <c r="E296" s="110" t="s">
        <v>41</v>
      </c>
      <c r="F296" s="110" t="s">
        <v>45</v>
      </c>
      <c r="G296" s="141">
        <v>1</v>
      </c>
      <c r="H296" s="141">
        <v>1</v>
      </c>
      <c r="I296" s="110" t="s">
        <v>280</v>
      </c>
      <c r="J296" s="141">
        <v>2</v>
      </c>
      <c r="K296" s="110" t="s">
        <v>42</v>
      </c>
      <c r="L296" s="142"/>
      <c r="M296" s="142"/>
      <c r="N296" s="142"/>
      <c r="O296" s="142"/>
      <c r="P296" s="142"/>
      <c r="Q296" s="142"/>
      <c r="R296" s="142"/>
    </row>
    <row r="297" ht="15.75" customHeight="1" spans="1:18">
      <c r="A297" s="110" t="s">
        <v>110</v>
      </c>
      <c r="B297" s="138">
        <v>45079</v>
      </c>
      <c r="C297" s="139">
        <v>0.791666666666667</v>
      </c>
      <c r="D297" s="110" t="s">
        <v>72</v>
      </c>
      <c r="E297" s="110" t="s">
        <v>71</v>
      </c>
      <c r="F297" s="110" t="s">
        <v>69</v>
      </c>
      <c r="G297" s="141">
        <v>7</v>
      </c>
      <c r="H297" s="141"/>
      <c r="I297" s="110" t="s">
        <v>281</v>
      </c>
      <c r="J297" s="141">
        <v>2</v>
      </c>
      <c r="K297" s="110" t="s">
        <v>42</v>
      </c>
      <c r="L297" s="142"/>
      <c r="M297" s="142"/>
      <c r="N297" s="142"/>
      <c r="O297" s="142"/>
      <c r="P297" s="142"/>
      <c r="Q297" s="142"/>
      <c r="R297" s="142"/>
    </row>
    <row r="298" ht="15.75" customHeight="1" spans="1:18">
      <c r="A298" s="110" t="s">
        <v>110</v>
      </c>
      <c r="B298" s="138">
        <v>45080</v>
      </c>
      <c r="C298" s="139">
        <v>0.791666666666667</v>
      </c>
      <c r="D298" s="110" t="s">
        <v>72</v>
      </c>
      <c r="E298" s="110" t="s">
        <v>41</v>
      </c>
      <c r="F298" s="110" t="s">
        <v>52</v>
      </c>
      <c r="G298" s="141">
        <v>0</v>
      </c>
      <c r="H298" s="141">
        <v>1</v>
      </c>
      <c r="I298" s="110" t="s">
        <v>46</v>
      </c>
      <c r="J298" s="141">
        <v>1</v>
      </c>
      <c r="K298" s="110" t="s">
        <v>48</v>
      </c>
      <c r="L298" s="142"/>
      <c r="M298" s="142"/>
      <c r="N298" s="142"/>
      <c r="O298" s="142"/>
      <c r="P298" s="142"/>
      <c r="Q298" s="142"/>
      <c r="R298" s="142"/>
    </row>
    <row r="299" ht="15.75" customHeight="1" spans="1:18">
      <c r="A299" s="110" t="s">
        <v>110</v>
      </c>
      <c r="B299" s="138">
        <v>45084</v>
      </c>
      <c r="C299" s="139">
        <v>0.625</v>
      </c>
      <c r="D299" s="110" t="s">
        <v>72</v>
      </c>
      <c r="E299" s="110" t="s">
        <v>41</v>
      </c>
      <c r="F299" s="110" t="s">
        <v>52</v>
      </c>
      <c r="G299" s="141">
        <v>1</v>
      </c>
      <c r="H299" s="141">
        <v>1</v>
      </c>
      <c r="I299" s="110" t="s">
        <v>46</v>
      </c>
      <c r="J299" s="141">
        <v>1</v>
      </c>
      <c r="K299" s="110" t="s">
        <v>42</v>
      </c>
      <c r="L299" s="142"/>
      <c r="M299" s="142"/>
      <c r="N299" s="142"/>
      <c r="O299" s="142"/>
      <c r="P299" s="142"/>
      <c r="Q299" s="142"/>
      <c r="R299" s="142"/>
    </row>
    <row r="300" ht="15.75" customHeight="1" spans="1:18">
      <c r="A300" s="110" t="s">
        <v>110</v>
      </c>
      <c r="B300" s="138">
        <v>45084</v>
      </c>
      <c r="C300" s="139">
        <v>0.416666666666667</v>
      </c>
      <c r="D300" s="110" t="s">
        <v>72</v>
      </c>
      <c r="E300" s="110" t="s">
        <v>71</v>
      </c>
      <c r="F300" s="110" t="s">
        <v>72</v>
      </c>
      <c r="G300" s="141"/>
      <c r="H300" s="141"/>
      <c r="I300" s="110" t="s">
        <v>193</v>
      </c>
      <c r="J300" s="141">
        <v>2</v>
      </c>
      <c r="K300" s="110" t="s">
        <v>42</v>
      </c>
      <c r="L300" s="142"/>
      <c r="M300" s="142"/>
      <c r="N300" s="142"/>
      <c r="O300" s="142"/>
      <c r="P300" s="142"/>
      <c r="Q300" s="142"/>
      <c r="R300" s="142"/>
    </row>
    <row r="301" ht="15.75" customHeight="1" spans="1:18">
      <c r="A301" s="110" t="s">
        <v>110</v>
      </c>
      <c r="B301" s="138">
        <v>45085</v>
      </c>
      <c r="C301" s="139">
        <v>0.625</v>
      </c>
      <c r="D301" s="110" t="s">
        <v>72</v>
      </c>
      <c r="E301" s="110" t="s">
        <v>41</v>
      </c>
      <c r="F301" s="110" t="s">
        <v>52</v>
      </c>
      <c r="G301" s="141">
        <v>1</v>
      </c>
      <c r="H301" s="141">
        <v>1</v>
      </c>
      <c r="I301" s="110" t="s">
        <v>46</v>
      </c>
      <c r="J301" s="141">
        <v>1</v>
      </c>
      <c r="K301" s="110" t="s">
        <v>42</v>
      </c>
      <c r="L301" s="142"/>
      <c r="M301" s="142"/>
      <c r="N301" s="142"/>
      <c r="O301" s="142"/>
      <c r="P301" s="142"/>
      <c r="Q301" s="142"/>
      <c r="R301" s="142"/>
    </row>
    <row r="302" ht="15.75" customHeight="1" spans="1:18">
      <c r="A302" s="110" t="s">
        <v>110</v>
      </c>
      <c r="B302" s="138">
        <v>45087</v>
      </c>
      <c r="C302" s="139">
        <v>0.583333333333333</v>
      </c>
      <c r="D302" s="110" t="s">
        <v>123</v>
      </c>
      <c r="E302" s="110" t="s">
        <v>41</v>
      </c>
      <c r="F302" s="110" t="s">
        <v>69</v>
      </c>
      <c r="G302" s="141">
        <v>0</v>
      </c>
      <c r="H302" s="141">
        <v>0</v>
      </c>
      <c r="I302" s="110" t="s">
        <v>282</v>
      </c>
      <c r="J302" s="141">
        <v>1</v>
      </c>
      <c r="K302" s="110" t="s">
        <v>48</v>
      </c>
      <c r="L302" s="142"/>
      <c r="M302" s="142"/>
      <c r="N302" s="142"/>
      <c r="O302" s="142"/>
      <c r="P302" s="142"/>
      <c r="Q302" s="142"/>
      <c r="R302" s="142"/>
    </row>
    <row r="303" ht="15.75" customHeight="1" spans="1:18">
      <c r="A303" s="110" t="s">
        <v>110</v>
      </c>
      <c r="B303" s="138">
        <v>45087</v>
      </c>
      <c r="C303" s="139">
        <v>0.666666666666667</v>
      </c>
      <c r="D303" s="110" t="s">
        <v>72</v>
      </c>
      <c r="E303" s="110" t="s">
        <v>41</v>
      </c>
      <c r="F303" s="110" t="s">
        <v>45</v>
      </c>
      <c r="G303" s="141">
        <v>24</v>
      </c>
      <c r="H303" s="141">
        <v>62</v>
      </c>
      <c r="I303" s="110" t="s">
        <v>91</v>
      </c>
      <c r="J303" s="141">
        <v>1</v>
      </c>
      <c r="K303" s="110" t="s">
        <v>42</v>
      </c>
      <c r="L303" s="142"/>
      <c r="M303" s="142"/>
      <c r="N303" s="142"/>
      <c r="O303" s="142"/>
      <c r="P303" s="142"/>
      <c r="Q303" s="142"/>
      <c r="R303" s="142"/>
    </row>
    <row r="304" ht="15.75" customHeight="1" spans="1:18">
      <c r="A304" s="110" t="s">
        <v>110</v>
      </c>
      <c r="B304" s="138">
        <v>45087</v>
      </c>
      <c r="C304" s="139">
        <v>0.75</v>
      </c>
      <c r="D304" s="110" t="s">
        <v>72</v>
      </c>
      <c r="E304" s="110" t="s">
        <v>71</v>
      </c>
      <c r="F304" s="110" t="s">
        <v>72</v>
      </c>
      <c r="G304" s="141"/>
      <c r="H304" s="141"/>
      <c r="I304" s="110" t="s">
        <v>195</v>
      </c>
      <c r="J304" s="141">
        <v>2</v>
      </c>
      <c r="K304" s="110" t="s">
        <v>42</v>
      </c>
      <c r="L304" s="142"/>
      <c r="M304" s="142"/>
      <c r="N304" s="142"/>
      <c r="O304" s="142"/>
      <c r="P304" s="142"/>
      <c r="Q304" s="142"/>
      <c r="R304" s="142"/>
    </row>
    <row r="305" ht="15.75" customHeight="1" spans="1:18">
      <c r="A305" s="110" t="s">
        <v>110</v>
      </c>
      <c r="B305" s="138">
        <v>45091</v>
      </c>
      <c r="C305" s="139">
        <v>0.833333333333333</v>
      </c>
      <c r="D305" s="110" t="s">
        <v>72</v>
      </c>
      <c r="E305" s="110" t="s">
        <v>41</v>
      </c>
      <c r="F305" s="110" t="s">
        <v>52</v>
      </c>
      <c r="G305" s="141">
        <v>0</v>
      </c>
      <c r="H305" s="141">
        <v>1</v>
      </c>
      <c r="I305" s="110" t="s">
        <v>153</v>
      </c>
      <c r="J305" s="141">
        <v>1</v>
      </c>
      <c r="K305" s="110" t="s">
        <v>48</v>
      </c>
      <c r="L305" s="142"/>
      <c r="M305" s="142"/>
      <c r="N305" s="142"/>
      <c r="O305" s="142"/>
      <c r="P305" s="142"/>
      <c r="Q305" s="142"/>
      <c r="R305" s="142"/>
    </row>
    <row r="306" ht="15.75" customHeight="1" spans="1:18">
      <c r="A306" s="110" t="s">
        <v>110</v>
      </c>
      <c r="B306" s="138">
        <v>45092</v>
      </c>
      <c r="C306" s="139">
        <v>0.5</v>
      </c>
      <c r="D306" s="110" t="s">
        <v>66</v>
      </c>
      <c r="E306" s="110" t="s">
        <v>71</v>
      </c>
      <c r="F306" s="110" t="s">
        <v>39</v>
      </c>
      <c r="G306" s="141">
        <v>1</v>
      </c>
      <c r="H306" s="141">
        <v>1</v>
      </c>
      <c r="I306" s="110" t="s">
        <v>61</v>
      </c>
      <c r="J306" s="141">
        <v>2</v>
      </c>
      <c r="K306" s="110" t="s">
        <v>42</v>
      </c>
      <c r="L306" s="142"/>
      <c r="M306" s="142"/>
      <c r="N306" s="142"/>
      <c r="O306" s="142"/>
      <c r="P306" s="142"/>
      <c r="Q306" s="142"/>
      <c r="R306" s="142"/>
    </row>
    <row r="307" ht="15.75" customHeight="1" spans="1:18">
      <c r="A307" s="110" t="s">
        <v>110</v>
      </c>
      <c r="B307" s="138">
        <v>45092</v>
      </c>
      <c r="C307" s="139">
        <v>0.625</v>
      </c>
      <c r="D307" s="110" t="s">
        <v>72</v>
      </c>
      <c r="E307" s="110" t="s">
        <v>41</v>
      </c>
      <c r="F307" s="110" t="s">
        <v>72</v>
      </c>
      <c r="G307" s="141">
        <v>1</v>
      </c>
      <c r="H307" s="141">
        <v>1</v>
      </c>
      <c r="I307" s="110" t="s">
        <v>283</v>
      </c>
      <c r="J307" s="141">
        <v>1</v>
      </c>
      <c r="K307" s="110" t="s">
        <v>42</v>
      </c>
      <c r="L307" s="142"/>
      <c r="M307" s="142"/>
      <c r="N307" s="142"/>
      <c r="O307" s="142"/>
      <c r="P307" s="142"/>
      <c r="Q307" s="142"/>
      <c r="R307" s="142"/>
    </row>
    <row r="308" ht="15.75" customHeight="1" spans="1:18">
      <c r="A308" s="110" t="s">
        <v>110</v>
      </c>
      <c r="B308" s="138">
        <v>45093</v>
      </c>
      <c r="C308" s="139">
        <v>0.791666666666667</v>
      </c>
      <c r="D308" s="110" t="s">
        <v>82</v>
      </c>
      <c r="E308" s="110" t="s">
        <v>71</v>
      </c>
      <c r="F308" s="110" t="s">
        <v>39</v>
      </c>
      <c r="G308" s="141"/>
      <c r="H308" s="141"/>
      <c r="I308" s="110" t="s">
        <v>82</v>
      </c>
      <c r="J308" s="141">
        <v>2</v>
      </c>
      <c r="K308" s="110" t="s">
        <v>42</v>
      </c>
      <c r="L308" s="142"/>
      <c r="M308" s="142"/>
      <c r="N308" s="142"/>
      <c r="O308" s="142"/>
      <c r="P308" s="142"/>
      <c r="Q308" s="142"/>
      <c r="R308" s="142"/>
    </row>
    <row r="309" ht="15.75" customHeight="1" spans="1:18">
      <c r="A309" s="110" t="s">
        <v>110</v>
      </c>
      <c r="B309" s="138">
        <v>45094</v>
      </c>
      <c r="C309" s="139">
        <v>0.583333333333333</v>
      </c>
      <c r="D309" s="110" t="s">
        <v>72</v>
      </c>
      <c r="E309" s="110" t="s">
        <v>41</v>
      </c>
      <c r="F309" s="110" t="s">
        <v>52</v>
      </c>
      <c r="G309" s="141">
        <v>1</v>
      </c>
      <c r="H309" s="141">
        <v>1</v>
      </c>
      <c r="I309" s="110" t="s">
        <v>153</v>
      </c>
      <c r="J309" s="141">
        <v>1</v>
      </c>
      <c r="K309" s="110" t="s">
        <v>42</v>
      </c>
      <c r="L309" s="142"/>
      <c r="M309" s="142"/>
      <c r="N309" s="142"/>
      <c r="O309" s="142"/>
      <c r="P309" s="142"/>
      <c r="Q309" s="142"/>
      <c r="R309" s="142"/>
    </row>
    <row r="310" ht="15.75" customHeight="1" spans="1:18">
      <c r="A310" s="110" t="s">
        <v>110</v>
      </c>
      <c r="B310" s="138">
        <v>45094</v>
      </c>
      <c r="C310" s="139">
        <v>0.666666666666667</v>
      </c>
      <c r="D310" s="110" t="s">
        <v>72</v>
      </c>
      <c r="E310" s="110" t="s">
        <v>41</v>
      </c>
      <c r="F310" s="110" t="s">
        <v>284</v>
      </c>
      <c r="G310" s="141">
        <v>21</v>
      </c>
      <c r="H310" s="141">
        <v>52</v>
      </c>
      <c r="I310" s="110" t="s">
        <v>91</v>
      </c>
      <c r="J310" s="141">
        <v>1</v>
      </c>
      <c r="K310" s="110" t="s">
        <v>42</v>
      </c>
      <c r="L310" s="142"/>
      <c r="M310" s="142"/>
      <c r="N310" s="142"/>
      <c r="O310" s="142"/>
      <c r="P310" s="142"/>
      <c r="Q310" s="142"/>
      <c r="R310" s="142"/>
    </row>
    <row r="311" ht="15.75" customHeight="1" spans="1:18">
      <c r="A311" s="110" t="s">
        <v>110</v>
      </c>
      <c r="B311" s="138">
        <v>45094</v>
      </c>
      <c r="C311" s="139">
        <v>0.791666666666667</v>
      </c>
      <c r="D311" s="110" t="s">
        <v>72</v>
      </c>
      <c r="E311" s="110" t="s">
        <v>71</v>
      </c>
      <c r="F311" s="110" t="s">
        <v>72</v>
      </c>
      <c r="G311" s="141"/>
      <c r="H311" s="141"/>
      <c r="I311" s="110" t="s">
        <v>214</v>
      </c>
      <c r="J311" s="141">
        <v>1</v>
      </c>
      <c r="K311" s="110" t="s">
        <v>42</v>
      </c>
      <c r="L311" s="142"/>
      <c r="M311" s="142"/>
      <c r="N311" s="142"/>
      <c r="O311" s="142"/>
      <c r="P311" s="142"/>
      <c r="Q311" s="142"/>
      <c r="R311" s="142"/>
    </row>
    <row r="312" ht="15.75" customHeight="1" spans="1:18">
      <c r="A312" s="110" t="s">
        <v>110</v>
      </c>
      <c r="B312" s="138">
        <v>45098</v>
      </c>
      <c r="C312" s="139">
        <v>0.583333333333333</v>
      </c>
      <c r="D312" s="110" t="s">
        <v>66</v>
      </c>
      <c r="E312" s="110" t="s">
        <v>71</v>
      </c>
      <c r="F312" s="110" t="s">
        <v>39</v>
      </c>
      <c r="G312" s="141">
        <v>0</v>
      </c>
      <c r="H312" s="141">
        <v>0</v>
      </c>
      <c r="I312" s="110" t="s">
        <v>285</v>
      </c>
      <c r="J312" s="141">
        <v>2</v>
      </c>
      <c r="K312" s="110" t="s">
        <v>48</v>
      </c>
      <c r="L312" s="142"/>
      <c r="M312" s="142"/>
      <c r="N312" s="142"/>
      <c r="O312" s="142"/>
      <c r="P312" s="142"/>
      <c r="Q312" s="142"/>
      <c r="R312" s="142"/>
    </row>
    <row r="313" ht="15.75" customHeight="1" spans="1:18">
      <c r="A313" s="110" t="s">
        <v>110</v>
      </c>
      <c r="B313" s="138">
        <v>45099</v>
      </c>
      <c r="C313" s="139">
        <v>0.625</v>
      </c>
      <c r="D313" s="110" t="s">
        <v>72</v>
      </c>
      <c r="E313" s="110" t="s">
        <v>41</v>
      </c>
      <c r="F313" s="110" t="s">
        <v>52</v>
      </c>
      <c r="G313" s="141">
        <v>1</v>
      </c>
      <c r="H313" s="141">
        <v>1</v>
      </c>
      <c r="I313" s="110" t="s">
        <v>153</v>
      </c>
      <c r="J313" s="141">
        <v>1</v>
      </c>
      <c r="K313" s="110" t="s">
        <v>42</v>
      </c>
      <c r="L313" s="142"/>
      <c r="M313" s="142"/>
      <c r="N313" s="142"/>
      <c r="O313" s="142"/>
      <c r="P313" s="142"/>
      <c r="Q313" s="142"/>
      <c r="R313" s="142"/>
    </row>
    <row r="314" ht="15.75" customHeight="1" spans="1:18">
      <c r="A314" s="110" t="s">
        <v>110</v>
      </c>
      <c r="B314" s="138">
        <v>45100</v>
      </c>
      <c r="C314" s="144">
        <v>0.791666666666667</v>
      </c>
      <c r="D314" s="110" t="s">
        <v>82</v>
      </c>
      <c r="E314" s="110" t="s">
        <v>71</v>
      </c>
      <c r="F314" s="110" t="s">
        <v>39</v>
      </c>
      <c r="G314" s="141"/>
      <c r="H314" s="141"/>
      <c r="I314" s="110" t="s">
        <v>154</v>
      </c>
      <c r="J314" s="141">
        <v>2</v>
      </c>
      <c r="K314" s="110" t="s">
        <v>42</v>
      </c>
      <c r="L314" s="142"/>
      <c r="M314" s="142"/>
      <c r="N314" s="142"/>
      <c r="O314" s="142"/>
      <c r="P314" s="142"/>
      <c r="Q314" s="142"/>
      <c r="R314" s="142"/>
    </row>
    <row r="315" ht="15.75" customHeight="1" spans="1:18">
      <c r="A315" s="110" t="s">
        <v>110</v>
      </c>
      <c r="B315" s="138">
        <v>45101</v>
      </c>
      <c r="C315" s="139">
        <v>0.791666666666667</v>
      </c>
      <c r="D315" s="110" t="s">
        <v>72</v>
      </c>
      <c r="E315" s="110" t="s">
        <v>41</v>
      </c>
      <c r="F315" s="110" t="s">
        <v>65</v>
      </c>
      <c r="G315" s="141">
        <v>1</v>
      </c>
      <c r="H315" s="141">
        <v>1</v>
      </c>
      <c r="I315" s="110" t="s">
        <v>286</v>
      </c>
      <c r="J315" s="141">
        <v>1</v>
      </c>
      <c r="K315" s="110" t="s">
        <v>42</v>
      </c>
      <c r="L315" s="142"/>
      <c r="M315" s="142"/>
      <c r="N315" s="142"/>
      <c r="O315" s="142"/>
      <c r="P315" s="142"/>
      <c r="Q315" s="142"/>
      <c r="R315" s="142"/>
    </row>
    <row r="316" ht="15.75" customHeight="1" spans="1:18">
      <c r="A316" s="110" t="s">
        <v>110</v>
      </c>
      <c r="B316" s="138">
        <v>45101</v>
      </c>
      <c r="C316" s="139">
        <v>0.791666666666667</v>
      </c>
      <c r="D316" s="110" t="s">
        <v>72</v>
      </c>
      <c r="E316" s="110" t="s">
        <v>41</v>
      </c>
      <c r="F316" s="110" t="s">
        <v>72</v>
      </c>
      <c r="G316" s="141"/>
      <c r="H316" s="141"/>
      <c r="I316" s="110" t="s">
        <v>287</v>
      </c>
      <c r="J316" s="141">
        <v>0.5</v>
      </c>
      <c r="K316" s="110" t="s">
        <v>42</v>
      </c>
      <c r="L316" s="142"/>
      <c r="M316" s="142"/>
      <c r="N316" s="142"/>
      <c r="O316" s="142"/>
      <c r="P316" s="142"/>
      <c r="Q316" s="142"/>
      <c r="R316" s="142"/>
    </row>
    <row r="317" ht="15.75" customHeight="1" spans="1:18">
      <c r="A317" s="110" t="s">
        <v>114</v>
      </c>
      <c r="B317" s="138">
        <v>45079</v>
      </c>
      <c r="C317" s="139">
        <v>0.666666666666667</v>
      </c>
      <c r="D317" s="110" t="s">
        <v>72</v>
      </c>
      <c r="E317" s="110" t="s">
        <v>75</v>
      </c>
      <c r="F317" s="110" t="s">
        <v>39</v>
      </c>
      <c r="G317" s="141">
        <v>0</v>
      </c>
      <c r="H317" s="141">
        <v>0</v>
      </c>
      <c r="I317" s="110" t="s">
        <v>174</v>
      </c>
      <c r="J317" s="141">
        <v>1</v>
      </c>
      <c r="K317" s="110" t="s">
        <v>48</v>
      </c>
      <c r="L317" s="142"/>
      <c r="M317" s="142"/>
      <c r="N317" s="142"/>
      <c r="O317" s="142"/>
      <c r="P317" s="142"/>
      <c r="Q317" s="142"/>
      <c r="R317" s="142"/>
    </row>
    <row r="318" ht="15.75" customHeight="1" spans="1:18">
      <c r="A318" s="110" t="s">
        <v>114</v>
      </c>
      <c r="B318" s="138">
        <v>45080</v>
      </c>
      <c r="C318" s="139">
        <v>0.625</v>
      </c>
      <c r="D318" s="110" t="s">
        <v>72</v>
      </c>
      <c r="E318" s="110" t="s">
        <v>75</v>
      </c>
      <c r="F318" s="110" t="s">
        <v>39</v>
      </c>
      <c r="G318" s="141">
        <v>1</v>
      </c>
      <c r="H318" s="141">
        <v>2</v>
      </c>
      <c r="I318" s="110" t="s">
        <v>174</v>
      </c>
      <c r="J318" s="141">
        <v>1</v>
      </c>
      <c r="K318" s="110" t="s">
        <v>42</v>
      </c>
      <c r="L318" s="142"/>
      <c r="M318" s="142"/>
      <c r="N318" s="142"/>
      <c r="O318" s="142"/>
      <c r="P318" s="142"/>
      <c r="Q318" s="142"/>
      <c r="R318" s="142"/>
    </row>
    <row r="319" ht="15.75" customHeight="1" spans="1:18">
      <c r="A319" s="110" t="s">
        <v>114</v>
      </c>
      <c r="B319" s="138">
        <v>45083</v>
      </c>
      <c r="C319" s="139">
        <v>0.791666666666667</v>
      </c>
      <c r="D319" s="110" t="s">
        <v>72</v>
      </c>
      <c r="E319" s="110" t="s">
        <v>41</v>
      </c>
      <c r="F319" s="110" t="s">
        <v>45</v>
      </c>
      <c r="G319" s="141">
        <v>28</v>
      </c>
      <c r="H319" s="141">
        <v>57</v>
      </c>
      <c r="I319" s="110" t="s">
        <v>91</v>
      </c>
      <c r="J319" s="141">
        <v>1</v>
      </c>
      <c r="K319" s="110" t="s">
        <v>42</v>
      </c>
      <c r="L319" s="142"/>
      <c r="M319" s="142"/>
      <c r="N319" s="142"/>
      <c r="O319" s="142"/>
      <c r="P319" s="142"/>
      <c r="Q319" s="142"/>
      <c r="R319" s="142"/>
    </row>
    <row r="320" ht="15.75" customHeight="1" spans="1:18">
      <c r="A320" s="110" t="s">
        <v>114</v>
      </c>
      <c r="B320" s="138">
        <v>45084</v>
      </c>
      <c r="C320" s="139">
        <v>0.541666666666667</v>
      </c>
      <c r="D320" s="110" t="s">
        <v>66</v>
      </c>
      <c r="E320" s="110" t="s">
        <v>75</v>
      </c>
      <c r="F320" s="110" t="s">
        <v>65</v>
      </c>
      <c r="G320" s="141">
        <v>2</v>
      </c>
      <c r="H320" s="141">
        <v>2</v>
      </c>
      <c r="I320" s="110" t="s">
        <v>288</v>
      </c>
      <c r="J320" s="141">
        <v>1</v>
      </c>
      <c r="K320" s="110" t="s">
        <v>42</v>
      </c>
      <c r="L320" s="142"/>
      <c r="M320" s="142"/>
      <c r="N320" s="142"/>
      <c r="O320" s="142"/>
      <c r="P320" s="142"/>
      <c r="Q320" s="142"/>
      <c r="R320" s="142"/>
    </row>
    <row r="321" ht="15.75" customHeight="1" spans="1:18">
      <c r="A321" s="110" t="s">
        <v>114</v>
      </c>
      <c r="B321" s="138">
        <v>45084</v>
      </c>
      <c r="C321" s="139">
        <v>0.666666666666667</v>
      </c>
      <c r="D321" s="110" t="s">
        <v>72</v>
      </c>
      <c r="E321" s="110" t="s">
        <v>75</v>
      </c>
      <c r="F321" s="110" t="s">
        <v>39</v>
      </c>
      <c r="G321" s="141">
        <v>3</v>
      </c>
      <c r="H321" s="141">
        <v>5</v>
      </c>
      <c r="I321" s="110" t="s">
        <v>174</v>
      </c>
      <c r="J321" s="141">
        <v>1</v>
      </c>
      <c r="K321" s="110" t="s">
        <v>42</v>
      </c>
      <c r="L321" s="142"/>
      <c r="M321" s="142"/>
      <c r="N321" s="142"/>
      <c r="O321" s="142"/>
      <c r="P321" s="142"/>
      <c r="Q321" s="142"/>
      <c r="R321" s="142"/>
    </row>
    <row r="322" ht="15.75" customHeight="1" spans="1:18">
      <c r="A322" s="110" t="s">
        <v>114</v>
      </c>
      <c r="B322" s="138">
        <v>45085</v>
      </c>
      <c r="C322" s="139">
        <v>0.625</v>
      </c>
      <c r="D322" s="110" t="s">
        <v>123</v>
      </c>
      <c r="E322" s="110" t="s">
        <v>41</v>
      </c>
      <c r="F322" s="110" t="s">
        <v>69</v>
      </c>
      <c r="G322" s="141">
        <v>0</v>
      </c>
      <c r="H322" s="141">
        <v>0</v>
      </c>
      <c r="I322" s="110" t="s">
        <v>123</v>
      </c>
      <c r="J322" s="141">
        <v>1</v>
      </c>
      <c r="K322" s="110" t="s">
        <v>48</v>
      </c>
      <c r="L322" s="142"/>
      <c r="M322" s="142"/>
      <c r="N322" s="142"/>
      <c r="O322" s="142"/>
      <c r="P322" s="142"/>
      <c r="Q322" s="142"/>
      <c r="R322" s="142"/>
    </row>
    <row r="323" ht="15.75" customHeight="1" spans="1:18">
      <c r="A323" s="110" t="s">
        <v>114</v>
      </c>
      <c r="B323" s="138">
        <v>45085</v>
      </c>
      <c r="C323" s="139">
        <v>0.708333333333333</v>
      </c>
      <c r="D323" s="110" t="s">
        <v>72</v>
      </c>
      <c r="E323" s="110" t="s">
        <v>75</v>
      </c>
      <c r="F323" s="110" t="s">
        <v>39</v>
      </c>
      <c r="G323" s="141">
        <v>5</v>
      </c>
      <c r="H323" s="141">
        <v>6</v>
      </c>
      <c r="I323" s="110" t="s">
        <v>174</v>
      </c>
      <c r="J323" s="141">
        <v>1</v>
      </c>
      <c r="K323" s="110" t="s">
        <v>42</v>
      </c>
      <c r="L323" s="142"/>
      <c r="M323" s="142"/>
      <c r="N323" s="142"/>
      <c r="O323" s="142"/>
      <c r="P323" s="142"/>
      <c r="Q323" s="142"/>
      <c r="R323" s="142"/>
    </row>
    <row r="324" ht="15.75" customHeight="1" spans="1:18">
      <c r="A324" s="110" t="s">
        <v>114</v>
      </c>
      <c r="B324" s="138">
        <v>45086</v>
      </c>
      <c r="C324" s="139">
        <v>0.625</v>
      </c>
      <c r="D324" s="110" t="s">
        <v>123</v>
      </c>
      <c r="E324" s="110" t="s">
        <v>41</v>
      </c>
      <c r="F324" s="110" t="s">
        <v>69</v>
      </c>
      <c r="G324" s="141">
        <v>0</v>
      </c>
      <c r="H324" s="141">
        <v>0</v>
      </c>
      <c r="I324" s="110" t="s">
        <v>123</v>
      </c>
      <c r="J324" s="141">
        <v>1</v>
      </c>
      <c r="K324" s="110" t="s">
        <v>48</v>
      </c>
      <c r="L324" s="142"/>
      <c r="M324" s="142"/>
      <c r="N324" s="142"/>
      <c r="O324" s="142"/>
      <c r="P324" s="142"/>
      <c r="Q324" s="142"/>
      <c r="R324" s="142"/>
    </row>
    <row r="325" ht="15.75" customHeight="1" spans="1:18">
      <c r="A325" s="110" t="s">
        <v>114</v>
      </c>
      <c r="B325" s="138">
        <v>45086</v>
      </c>
      <c r="C325" s="139">
        <v>0.666666666666667</v>
      </c>
      <c r="D325" s="110" t="s">
        <v>72</v>
      </c>
      <c r="E325" s="110" t="s">
        <v>75</v>
      </c>
      <c r="F325" s="110" t="s">
        <v>39</v>
      </c>
      <c r="G325" s="141">
        <v>0</v>
      </c>
      <c r="H325" s="141">
        <v>2</v>
      </c>
      <c r="I325" s="110" t="s">
        <v>174</v>
      </c>
      <c r="J325" s="141">
        <v>1</v>
      </c>
      <c r="K325" s="110" t="s">
        <v>48</v>
      </c>
      <c r="L325" s="142"/>
      <c r="M325" s="142"/>
      <c r="N325" s="142"/>
      <c r="O325" s="142"/>
      <c r="P325" s="142"/>
      <c r="Q325" s="142"/>
      <c r="R325" s="142"/>
    </row>
    <row r="326" ht="15.75" customHeight="1" spans="1:18">
      <c r="A326" s="110" t="s">
        <v>114</v>
      </c>
      <c r="B326" s="138">
        <v>45087</v>
      </c>
      <c r="C326" s="139">
        <v>0.625</v>
      </c>
      <c r="D326" s="110" t="s">
        <v>72</v>
      </c>
      <c r="E326" s="110" t="s">
        <v>75</v>
      </c>
      <c r="F326" s="110" t="s">
        <v>39</v>
      </c>
      <c r="G326" s="141">
        <v>1</v>
      </c>
      <c r="H326" s="141">
        <v>4</v>
      </c>
      <c r="I326" s="110" t="s">
        <v>174</v>
      </c>
      <c r="J326" s="141">
        <v>1</v>
      </c>
      <c r="K326" s="110" t="s">
        <v>42</v>
      </c>
      <c r="L326" s="142"/>
      <c r="M326" s="142"/>
      <c r="N326" s="142"/>
      <c r="O326" s="142"/>
      <c r="P326" s="142"/>
      <c r="Q326" s="142"/>
      <c r="R326" s="142"/>
    </row>
    <row r="327" ht="15.75" customHeight="1" spans="1:18">
      <c r="A327" s="110" t="s">
        <v>114</v>
      </c>
      <c r="B327" s="138">
        <v>45090</v>
      </c>
      <c r="C327" s="139">
        <v>0.791666666666667</v>
      </c>
      <c r="D327" s="110" t="s">
        <v>72</v>
      </c>
      <c r="E327" s="110" t="s">
        <v>41</v>
      </c>
      <c r="F327" s="110" t="s">
        <v>45</v>
      </c>
      <c r="G327" s="141">
        <v>35</v>
      </c>
      <c r="H327" s="141">
        <v>61</v>
      </c>
      <c r="I327" s="110" t="s">
        <v>289</v>
      </c>
      <c r="J327" s="141">
        <v>1</v>
      </c>
      <c r="K327" s="110" t="s">
        <v>42</v>
      </c>
      <c r="L327" s="142"/>
      <c r="M327" s="142"/>
      <c r="N327" s="142"/>
      <c r="O327" s="142"/>
      <c r="P327" s="142"/>
      <c r="Q327" s="142"/>
      <c r="R327" s="142"/>
    </row>
    <row r="328" ht="15.75" customHeight="1" spans="1:18">
      <c r="A328" s="110" t="s">
        <v>114</v>
      </c>
      <c r="B328" s="138">
        <v>45090</v>
      </c>
      <c r="C328" s="139">
        <v>0.833333333333333</v>
      </c>
      <c r="D328" s="110" t="s">
        <v>72</v>
      </c>
      <c r="E328" s="110" t="s">
        <v>41</v>
      </c>
      <c r="F328" s="110" t="s">
        <v>52</v>
      </c>
      <c r="G328" s="141">
        <v>1</v>
      </c>
      <c r="H328" s="141">
        <v>1</v>
      </c>
      <c r="I328" s="110" t="s">
        <v>153</v>
      </c>
      <c r="J328" s="141">
        <v>1</v>
      </c>
      <c r="K328" s="110" t="s">
        <v>42</v>
      </c>
      <c r="L328" s="142"/>
      <c r="M328" s="142"/>
      <c r="N328" s="142"/>
      <c r="O328" s="142"/>
      <c r="P328" s="142"/>
      <c r="Q328" s="142"/>
      <c r="R328" s="142"/>
    </row>
    <row r="329" ht="15.75" customHeight="1" spans="1:18">
      <c r="A329" s="110" t="s">
        <v>114</v>
      </c>
      <c r="B329" s="138">
        <v>45091</v>
      </c>
      <c r="C329" s="139">
        <v>0.666666666666667</v>
      </c>
      <c r="D329" s="110" t="s">
        <v>72</v>
      </c>
      <c r="E329" s="110" t="s">
        <v>75</v>
      </c>
      <c r="F329" s="110" t="s">
        <v>39</v>
      </c>
      <c r="G329" s="141">
        <v>2</v>
      </c>
      <c r="H329" s="141">
        <v>3</v>
      </c>
      <c r="I329" s="110" t="s">
        <v>163</v>
      </c>
      <c r="J329" s="141">
        <v>1</v>
      </c>
      <c r="K329" s="110" t="s">
        <v>42</v>
      </c>
      <c r="L329" s="142"/>
      <c r="M329" s="142"/>
      <c r="N329" s="142"/>
      <c r="O329" s="142"/>
      <c r="P329" s="142"/>
      <c r="Q329" s="142"/>
      <c r="R329" s="142"/>
    </row>
    <row r="330" ht="15.75" customHeight="1" spans="1:18">
      <c r="A330" s="110" t="s">
        <v>114</v>
      </c>
      <c r="B330" s="138">
        <v>45091</v>
      </c>
      <c r="C330" s="139">
        <v>0.791666666666667</v>
      </c>
      <c r="D330" s="110" t="s">
        <v>72</v>
      </c>
      <c r="E330" s="110" t="s">
        <v>75</v>
      </c>
      <c r="F330" s="110" t="s">
        <v>39</v>
      </c>
      <c r="G330" s="141">
        <v>43</v>
      </c>
      <c r="H330" s="141"/>
      <c r="I330" s="110" t="s">
        <v>154</v>
      </c>
      <c r="J330" s="141">
        <v>2</v>
      </c>
      <c r="K330" s="110" t="s">
        <v>42</v>
      </c>
      <c r="L330" s="142"/>
      <c r="M330" s="142"/>
      <c r="N330" s="142"/>
      <c r="O330" s="142"/>
      <c r="P330" s="142"/>
      <c r="Q330" s="142"/>
      <c r="R330" s="142"/>
    </row>
    <row r="331" ht="15.75" customHeight="1" spans="1:18">
      <c r="A331" s="110" t="s">
        <v>114</v>
      </c>
      <c r="B331" s="138">
        <v>45092</v>
      </c>
      <c r="C331" s="139">
        <v>0.5</v>
      </c>
      <c r="D331" s="110" t="s">
        <v>72</v>
      </c>
      <c r="E331" s="110" t="s">
        <v>41</v>
      </c>
      <c r="F331" s="110" t="s">
        <v>72</v>
      </c>
      <c r="G331" s="141"/>
      <c r="H331" s="141"/>
      <c r="I331" s="110" t="s">
        <v>168</v>
      </c>
      <c r="J331" s="141">
        <v>1</v>
      </c>
      <c r="K331" s="110" t="s">
        <v>42</v>
      </c>
      <c r="L331" s="142"/>
      <c r="M331" s="142"/>
      <c r="N331" s="142"/>
      <c r="O331" s="142"/>
      <c r="P331" s="142"/>
      <c r="Q331" s="142"/>
      <c r="R331" s="142"/>
    </row>
    <row r="332" ht="15.75" customHeight="1" spans="1:18">
      <c r="A332" s="110" t="s">
        <v>114</v>
      </c>
      <c r="B332" s="138">
        <v>45092</v>
      </c>
      <c r="C332" s="139">
        <v>0.708333333333333</v>
      </c>
      <c r="D332" s="110" t="s">
        <v>72</v>
      </c>
      <c r="E332" s="110" t="s">
        <v>75</v>
      </c>
      <c r="F332" s="110" t="s">
        <v>39</v>
      </c>
      <c r="G332" s="141">
        <v>2</v>
      </c>
      <c r="H332" s="141">
        <v>3</v>
      </c>
      <c r="I332" s="110" t="s">
        <v>163</v>
      </c>
      <c r="J332" s="141">
        <v>1</v>
      </c>
      <c r="K332" s="110" t="s">
        <v>42</v>
      </c>
      <c r="L332" s="142"/>
      <c r="M332" s="142"/>
      <c r="N332" s="142"/>
      <c r="O332" s="142"/>
      <c r="P332" s="142"/>
      <c r="Q332" s="142"/>
      <c r="R332" s="142"/>
    </row>
    <row r="333" ht="15.75" customHeight="1" spans="1:18">
      <c r="A333" s="110" t="s">
        <v>114</v>
      </c>
      <c r="B333" s="138">
        <v>45093</v>
      </c>
      <c r="C333" s="139">
        <v>0.666666666666667</v>
      </c>
      <c r="D333" s="110" t="s">
        <v>72</v>
      </c>
      <c r="E333" s="110" t="s">
        <v>75</v>
      </c>
      <c r="F333" s="110" t="s">
        <v>39</v>
      </c>
      <c r="G333" s="141">
        <v>1</v>
      </c>
      <c r="H333" s="141">
        <v>3</v>
      </c>
      <c r="I333" s="110" t="s">
        <v>163</v>
      </c>
      <c r="J333" s="141">
        <v>1</v>
      </c>
      <c r="K333" s="110" t="s">
        <v>42</v>
      </c>
      <c r="L333" s="142"/>
      <c r="M333" s="142"/>
      <c r="N333" s="142"/>
      <c r="O333" s="142"/>
      <c r="P333" s="142"/>
      <c r="Q333" s="142"/>
      <c r="R333" s="142"/>
    </row>
    <row r="334" ht="15.75" customHeight="1" spans="1:18">
      <c r="A334" s="110" t="s">
        <v>114</v>
      </c>
      <c r="B334" s="138">
        <v>45094</v>
      </c>
      <c r="C334" s="139">
        <v>0.625</v>
      </c>
      <c r="D334" s="110" t="s">
        <v>72</v>
      </c>
      <c r="E334" s="110" t="s">
        <v>75</v>
      </c>
      <c r="F334" s="110" t="s">
        <v>39</v>
      </c>
      <c r="G334" s="141">
        <v>1</v>
      </c>
      <c r="H334" s="141">
        <v>1</v>
      </c>
      <c r="I334" s="110" t="s">
        <v>163</v>
      </c>
      <c r="J334" s="141">
        <v>1</v>
      </c>
      <c r="K334" s="110" t="s">
        <v>42</v>
      </c>
      <c r="L334" s="142"/>
      <c r="M334" s="142"/>
      <c r="N334" s="142"/>
      <c r="O334" s="142"/>
      <c r="P334" s="142"/>
      <c r="Q334" s="142"/>
      <c r="R334" s="142"/>
    </row>
    <row r="335" ht="15.75" customHeight="1" spans="1:18">
      <c r="A335" s="110" t="s">
        <v>114</v>
      </c>
      <c r="B335" s="138">
        <v>45098</v>
      </c>
      <c r="C335" s="139">
        <v>0.583333333333333</v>
      </c>
      <c r="D335" s="110" t="s">
        <v>66</v>
      </c>
      <c r="E335" s="110" t="s">
        <v>75</v>
      </c>
      <c r="F335" s="110" t="s">
        <v>65</v>
      </c>
      <c r="G335" s="141">
        <v>1</v>
      </c>
      <c r="H335" s="141">
        <v>1</v>
      </c>
      <c r="I335" s="110" t="s">
        <v>288</v>
      </c>
      <c r="J335" s="141">
        <v>1</v>
      </c>
      <c r="K335" s="110" t="s">
        <v>42</v>
      </c>
      <c r="L335" s="142"/>
      <c r="M335" s="142"/>
      <c r="N335" s="142"/>
      <c r="O335" s="142"/>
      <c r="P335" s="142"/>
      <c r="Q335" s="142"/>
      <c r="R335" s="142"/>
    </row>
    <row r="336" ht="15.75" customHeight="1" spans="1:18">
      <c r="A336" s="110" t="s">
        <v>114</v>
      </c>
      <c r="B336" s="138">
        <v>45098</v>
      </c>
      <c r="C336" s="139">
        <v>0.666666666666667</v>
      </c>
      <c r="D336" s="110" t="s">
        <v>72</v>
      </c>
      <c r="E336" s="110" t="s">
        <v>75</v>
      </c>
      <c r="F336" s="110" t="s">
        <v>39</v>
      </c>
      <c r="G336" s="141">
        <v>3</v>
      </c>
      <c r="H336" s="141">
        <v>3</v>
      </c>
      <c r="I336" s="110" t="s">
        <v>174</v>
      </c>
      <c r="J336" s="141">
        <v>1</v>
      </c>
      <c r="K336" s="110" t="s">
        <v>42</v>
      </c>
      <c r="L336" s="142"/>
      <c r="M336" s="142"/>
      <c r="N336" s="142"/>
      <c r="O336" s="142"/>
      <c r="P336" s="142"/>
      <c r="Q336" s="142"/>
      <c r="R336" s="142"/>
    </row>
    <row r="337" ht="15.75" customHeight="1" spans="1:18">
      <c r="A337" s="110" t="s">
        <v>114</v>
      </c>
      <c r="B337" s="138">
        <v>45099</v>
      </c>
      <c r="C337" s="139">
        <v>0.708333333333333</v>
      </c>
      <c r="D337" s="110" t="s">
        <v>72</v>
      </c>
      <c r="E337" s="110" t="s">
        <v>75</v>
      </c>
      <c r="F337" s="110" t="s">
        <v>39</v>
      </c>
      <c r="G337" s="141">
        <v>3</v>
      </c>
      <c r="H337" s="141">
        <v>5</v>
      </c>
      <c r="I337" s="110" t="s">
        <v>174</v>
      </c>
      <c r="J337" s="141">
        <v>1</v>
      </c>
      <c r="K337" s="110" t="s">
        <v>42</v>
      </c>
      <c r="L337" s="142"/>
      <c r="M337" s="142"/>
      <c r="N337" s="142"/>
      <c r="O337" s="142"/>
      <c r="P337" s="142"/>
      <c r="Q337" s="142"/>
      <c r="R337" s="142"/>
    </row>
    <row r="338" ht="15.75" customHeight="1" spans="1:18">
      <c r="A338" s="110" t="s">
        <v>114</v>
      </c>
      <c r="B338" s="138">
        <v>45100</v>
      </c>
      <c r="C338" s="139">
        <v>0.666666666666667</v>
      </c>
      <c r="D338" s="110" t="s">
        <v>72</v>
      </c>
      <c r="E338" s="110" t="s">
        <v>75</v>
      </c>
      <c r="F338" s="110" t="s">
        <v>39</v>
      </c>
      <c r="G338" s="141">
        <v>1</v>
      </c>
      <c r="H338" s="141">
        <v>3</v>
      </c>
      <c r="I338" s="110" t="s">
        <v>174</v>
      </c>
      <c r="J338" s="141">
        <v>1</v>
      </c>
      <c r="K338" s="110" t="s">
        <v>42</v>
      </c>
      <c r="L338" s="142"/>
      <c r="M338" s="142"/>
      <c r="N338" s="142"/>
      <c r="O338" s="142"/>
      <c r="P338" s="142"/>
      <c r="Q338" s="142"/>
      <c r="R338" s="142"/>
    </row>
    <row r="339" ht="15.75" customHeight="1" spans="1:18">
      <c r="A339" s="110" t="s">
        <v>114</v>
      </c>
      <c r="B339" s="138">
        <v>45100</v>
      </c>
      <c r="C339" s="139">
        <v>0.708333333333333</v>
      </c>
      <c r="D339" s="110" t="s">
        <v>72</v>
      </c>
      <c r="E339" s="110" t="s">
        <v>41</v>
      </c>
      <c r="F339" s="110" t="s">
        <v>52</v>
      </c>
      <c r="G339" s="141">
        <v>1</v>
      </c>
      <c r="H339" s="141">
        <v>1</v>
      </c>
      <c r="I339" s="110" t="s">
        <v>170</v>
      </c>
      <c r="J339" s="141">
        <v>1</v>
      </c>
      <c r="K339" s="110" t="s">
        <v>42</v>
      </c>
      <c r="L339" s="142"/>
      <c r="M339" s="142"/>
      <c r="N339" s="142"/>
      <c r="O339" s="142"/>
      <c r="P339" s="142"/>
      <c r="Q339" s="142"/>
      <c r="R339" s="142"/>
    </row>
    <row r="340" ht="15.75" customHeight="1" spans="1:18">
      <c r="A340" s="110" t="s">
        <v>114</v>
      </c>
      <c r="B340" s="138">
        <v>45100</v>
      </c>
      <c r="C340" s="139">
        <v>0.791666666666667</v>
      </c>
      <c r="D340" s="110" t="s">
        <v>72</v>
      </c>
      <c r="E340" s="110" t="s">
        <v>41</v>
      </c>
      <c r="F340" s="110" t="s">
        <v>52</v>
      </c>
      <c r="G340" s="141">
        <v>1</v>
      </c>
      <c r="H340" s="141">
        <v>1</v>
      </c>
      <c r="I340" s="110" t="s">
        <v>170</v>
      </c>
      <c r="J340" s="141">
        <v>1</v>
      </c>
      <c r="K340" s="110" t="s">
        <v>42</v>
      </c>
      <c r="L340" s="142"/>
      <c r="M340" s="142"/>
      <c r="N340" s="142"/>
      <c r="O340" s="142"/>
      <c r="P340" s="142"/>
      <c r="Q340" s="142"/>
      <c r="R340" s="142"/>
    </row>
    <row r="341" ht="15.75" customHeight="1" spans="1:18">
      <c r="A341" s="110" t="s">
        <v>114</v>
      </c>
      <c r="B341" s="138">
        <v>45101</v>
      </c>
      <c r="C341" s="139">
        <v>0.625</v>
      </c>
      <c r="D341" s="110" t="s">
        <v>72</v>
      </c>
      <c r="E341" s="110" t="s">
        <v>75</v>
      </c>
      <c r="F341" s="110" t="s">
        <v>39</v>
      </c>
      <c r="G341" s="141">
        <v>1</v>
      </c>
      <c r="H341" s="141">
        <v>2</v>
      </c>
      <c r="I341" s="110" t="s">
        <v>174</v>
      </c>
      <c r="J341" s="141">
        <v>1</v>
      </c>
      <c r="K341" s="110" t="s">
        <v>42</v>
      </c>
      <c r="L341" s="142"/>
      <c r="M341" s="142"/>
      <c r="N341" s="142"/>
      <c r="O341" s="142"/>
      <c r="P341" s="142"/>
      <c r="Q341" s="142"/>
      <c r="R341" s="142"/>
    </row>
    <row r="342" ht="15.75" customHeight="1" spans="1:18">
      <c r="A342" s="110" t="s">
        <v>114</v>
      </c>
      <c r="B342" s="138">
        <v>45104</v>
      </c>
      <c r="C342" s="139">
        <v>0.833333333333333</v>
      </c>
      <c r="D342" s="110" t="s">
        <v>72</v>
      </c>
      <c r="E342" s="110" t="s">
        <v>41</v>
      </c>
      <c r="F342" s="110" t="s">
        <v>52</v>
      </c>
      <c r="G342" s="141">
        <v>1</v>
      </c>
      <c r="H342" s="141">
        <v>1</v>
      </c>
      <c r="I342" s="110" t="s">
        <v>153</v>
      </c>
      <c r="J342" s="141">
        <v>1</v>
      </c>
      <c r="K342" s="110" t="s">
        <v>42</v>
      </c>
      <c r="L342" s="142"/>
      <c r="M342" s="142"/>
      <c r="N342" s="142"/>
      <c r="O342" s="142"/>
      <c r="P342" s="142"/>
      <c r="Q342" s="142"/>
      <c r="R342" s="142"/>
    </row>
    <row r="343" ht="15.75" customHeight="1" spans="1:18">
      <c r="A343" s="110" t="s">
        <v>114</v>
      </c>
      <c r="B343" s="138">
        <v>45105</v>
      </c>
      <c r="C343" s="139">
        <v>0.625</v>
      </c>
      <c r="D343" s="110" t="s">
        <v>123</v>
      </c>
      <c r="E343" s="110" t="s">
        <v>41</v>
      </c>
      <c r="F343" s="110" t="s">
        <v>69</v>
      </c>
      <c r="G343" s="141">
        <v>0</v>
      </c>
      <c r="H343" s="141">
        <v>2</v>
      </c>
      <c r="I343" s="110" t="s">
        <v>123</v>
      </c>
      <c r="J343" s="141">
        <v>1</v>
      </c>
      <c r="K343" s="110" t="s">
        <v>48</v>
      </c>
      <c r="L343" s="142"/>
      <c r="M343" s="142"/>
      <c r="N343" s="142"/>
      <c r="O343" s="142"/>
      <c r="P343" s="142"/>
      <c r="Q343" s="142"/>
      <c r="R343" s="142"/>
    </row>
    <row r="344" ht="15.75" customHeight="1" spans="1:18">
      <c r="A344" s="110" t="s">
        <v>114</v>
      </c>
      <c r="B344" s="138">
        <v>45105</v>
      </c>
      <c r="C344" s="139">
        <v>0.666666666666667</v>
      </c>
      <c r="D344" s="110" t="s">
        <v>72</v>
      </c>
      <c r="E344" s="110" t="s">
        <v>75</v>
      </c>
      <c r="F344" s="110" t="s">
        <v>39</v>
      </c>
      <c r="G344" s="141">
        <v>2</v>
      </c>
      <c r="H344" s="141">
        <v>4</v>
      </c>
      <c r="I344" s="110" t="s">
        <v>174</v>
      </c>
      <c r="J344" s="141">
        <v>1</v>
      </c>
      <c r="K344" s="110" t="s">
        <v>42</v>
      </c>
      <c r="L344" s="142"/>
      <c r="M344" s="142"/>
      <c r="N344" s="142"/>
      <c r="O344" s="142"/>
      <c r="P344" s="142"/>
      <c r="Q344" s="142"/>
      <c r="R344" s="142"/>
    </row>
    <row r="345" ht="15.75" customHeight="1" spans="1:18">
      <c r="A345" s="110" t="s">
        <v>114</v>
      </c>
      <c r="B345" s="138">
        <v>45105</v>
      </c>
      <c r="C345" s="139">
        <v>0.791666666666667</v>
      </c>
      <c r="D345" s="110" t="s">
        <v>82</v>
      </c>
      <c r="E345" s="110" t="s">
        <v>75</v>
      </c>
      <c r="F345" s="110" t="s">
        <v>39</v>
      </c>
      <c r="G345" s="141">
        <v>17</v>
      </c>
      <c r="H345" s="141">
        <v>12</v>
      </c>
      <c r="I345" s="110" t="s">
        <v>82</v>
      </c>
      <c r="J345" s="141">
        <v>2</v>
      </c>
      <c r="K345" s="110" t="s">
        <v>42</v>
      </c>
      <c r="L345" s="142"/>
      <c r="M345" s="142"/>
      <c r="N345" s="142"/>
      <c r="O345" s="142"/>
      <c r="P345" s="142"/>
      <c r="Q345" s="142"/>
      <c r="R345" s="142"/>
    </row>
    <row r="346" ht="15.75" customHeight="1" spans="1:18">
      <c r="A346" s="110" t="s">
        <v>114</v>
      </c>
      <c r="B346" s="138">
        <v>45107</v>
      </c>
      <c r="C346" s="139">
        <v>0.666666666666667</v>
      </c>
      <c r="D346" s="110" t="s">
        <v>72</v>
      </c>
      <c r="E346" s="110" t="s">
        <v>75</v>
      </c>
      <c r="F346" s="110" t="s">
        <v>39</v>
      </c>
      <c r="G346" s="141">
        <v>1</v>
      </c>
      <c r="H346" s="141">
        <v>3</v>
      </c>
      <c r="I346" s="110" t="s">
        <v>174</v>
      </c>
      <c r="J346" s="141">
        <v>1</v>
      </c>
      <c r="K346" s="110" t="s">
        <v>42</v>
      </c>
      <c r="L346" s="142"/>
      <c r="M346" s="142"/>
      <c r="N346" s="142"/>
      <c r="O346" s="142"/>
      <c r="P346" s="142"/>
      <c r="Q346" s="142"/>
      <c r="R346" s="142"/>
    </row>
    <row r="347" ht="15.75" customHeight="1" spans="1:18">
      <c r="A347" s="110" t="s">
        <v>115</v>
      </c>
      <c r="B347" s="138">
        <v>45084</v>
      </c>
      <c r="C347" s="139">
        <v>0.625</v>
      </c>
      <c r="D347" s="110" t="s">
        <v>123</v>
      </c>
      <c r="E347" s="110" t="s">
        <v>41</v>
      </c>
      <c r="F347" s="110" t="s">
        <v>69</v>
      </c>
      <c r="G347" s="141"/>
      <c r="H347" s="141"/>
      <c r="I347" s="110" t="s">
        <v>197</v>
      </c>
      <c r="J347" s="141">
        <v>1</v>
      </c>
      <c r="K347" s="110" t="s">
        <v>42</v>
      </c>
      <c r="L347" s="142"/>
      <c r="M347" s="142"/>
      <c r="N347" s="142"/>
      <c r="O347" s="142"/>
      <c r="P347" s="142"/>
      <c r="Q347" s="142"/>
      <c r="R347" s="142"/>
    </row>
    <row r="348" ht="15.75" customHeight="1" spans="1:18">
      <c r="A348" s="110" t="s">
        <v>115</v>
      </c>
      <c r="B348" s="138">
        <v>45085</v>
      </c>
      <c r="C348" s="140">
        <v>0.5</v>
      </c>
      <c r="D348" s="110" t="s">
        <v>72</v>
      </c>
      <c r="E348" s="110" t="s">
        <v>55</v>
      </c>
      <c r="F348" s="110" t="s">
        <v>72</v>
      </c>
      <c r="G348" s="141"/>
      <c r="H348" s="141"/>
      <c r="I348" s="110" t="s">
        <v>165</v>
      </c>
      <c r="J348" s="141">
        <v>1</v>
      </c>
      <c r="K348" s="110" t="s">
        <v>42</v>
      </c>
      <c r="L348" s="142"/>
      <c r="M348" s="142"/>
      <c r="N348" s="142"/>
      <c r="O348" s="142"/>
      <c r="P348" s="142"/>
      <c r="Q348" s="142"/>
      <c r="R348" s="142"/>
    </row>
    <row r="349" ht="15.75" customHeight="1" spans="1:18">
      <c r="A349" s="110" t="s">
        <v>115</v>
      </c>
      <c r="B349" s="138">
        <v>45088</v>
      </c>
      <c r="C349" s="139">
        <v>0.666666666666667</v>
      </c>
      <c r="D349" s="110" t="s">
        <v>72</v>
      </c>
      <c r="E349" s="110" t="s">
        <v>86</v>
      </c>
      <c r="F349" s="110" t="s">
        <v>39</v>
      </c>
      <c r="G349" s="141"/>
      <c r="H349" s="141"/>
      <c r="I349" s="110" t="s">
        <v>201</v>
      </c>
      <c r="J349" s="141">
        <v>4</v>
      </c>
      <c r="K349" s="110" t="s">
        <v>42</v>
      </c>
      <c r="L349" s="142"/>
      <c r="M349" s="142"/>
      <c r="N349" s="142"/>
      <c r="O349" s="142"/>
      <c r="P349" s="142"/>
      <c r="Q349" s="142"/>
      <c r="R349" s="142"/>
    </row>
    <row r="350" ht="15.75" customHeight="1" spans="1:18">
      <c r="A350" s="110" t="s">
        <v>115</v>
      </c>
      <c r="B350" s="138">
        <v>45092</v>
      </c>
      <c r="C350" s="139">
        <v>0.5</v>
      </c>
      <c r="D350" s="110" t="s">
        <v>72</v>
      </c>
      <c r="E350" s="110" t="s">
        <v>41</v>
      </c>
      <c r="F350" s="110" t="s">
        <v>72</v>
      </c>
      <c r="G350" s="141"/>
      <c r="H350" s="141"/>
      <c r="I350" s="110" t="s">
        <v>213</v>
      </c>
      <c r="J350" s="141">
        <v>1</v>
      </c>
      <c r="K350" s="110" t="s">
        <v>42</v>
      </c>
      <c r="L350" s="142"/>
      <c r="M350" s="142"/>
      <c r="N350" s="142"/>
      <c r="O350" s="142"/>
      <c r="P350" s="142"/>
      <c r="Q350" s="142"/>
      <c r="R350" s="142"/>
    </row>
    <row r="351" ht="15.75" customHeight="1" spans="1:18">
      <c r="A351" s="110" t="s">
        <v>116</v>
      </c>
      <c r="B351" s="138">
        <v>45078</v>
      </c>
      <c r="C351" s="139">
        <v>0.625</v>
      </c>
      <c r="D351" s="110" t="s">
        <v>72</v>
      </c>
      <c r="E351" s="110" t="s">
        <v>80</v>
      </c>
      <c r="F351" s="110" t="s">
        <v>72</v>
      </c>
      <c r="G351" s="141"/>
      <c r="H351" s="141"/>
      <c r="I351" s="110" t="s">
        <v>214</v>
      </c>
      <c r="J351" s="141">
        <v>1</v>
      </c>
      <c r="K351" s="110" t="s">
        <v>42</v>
      </c>
      <c r="L351" s="142"/>
      <c r="M351" s="142"/>
      <c r="N351" s="142"/>
      <c r="O351" s="142"/>
      <c r="P351" s="142"/>
      <c r="Q351" s="142"/>
      <c r="R351" s="142"/>
    </row>
    <row r="352" ht="15.75" customHeight="1" spans="1:18">
      <c r="A352" s="110" t="s">
        <v>116</v>
      </c>
      <c r="B352" s="138">
        <v>45086</v>
      </c>
      <c r="C352" s="139">
        <v>0.75</v>
      </c>
      <c r="D352" s="110" t="s">
        <v>82</v>
      </c>
      <c r="E352" s="110" t="s">
        <v>80</v>
      </c>
      <c r="F352" s="110" t="s">
        <v>39</v>
      </c>
      <c r="G352" s="141"/>
      <c r="H352" s="141"/>
      <c r="I352" s="110" t="s">
        <v>82</v>
      </c>
      <c r="J352" s="141">
        <v>2</v>
      </c>
      <c r="K352" s="110" t="s">
        <v>42</v>
      </c>
      <c r="L352" s="142"/>
      <c r="M352" s="142"/>
      <c r="N352" s="142"/>
      <c r="O352" s="142"/>
      <c r="P352" s="142"/>
      <c r="Q352" s="142"/>
      <c r="R352" s="142"/>
    </row>
    <row r="353" ht="15.75" customHeight="1" spans="1:18">
      <c r="A353" s="110" t="s">
        <v>116</v>
      </c>
      <c r="B353" s="138">
        <v>45092</v>
      </c>
      <c r="C353" s="139">
        <v>0.5</v>
      </c>
      <c r="D353" s="110" t="s">
        <v>72</v>
      </c>
      <c r="E353" s="110" t="s">
        <v>41</v>
      </c>
      <c r="F353" s="110" t="s">
        <v>72</v>
      </c>
      <c r="G353" s="141"/>
      <c r="H353" s="141"/>
      <c r="I353" s="110" t="s">
        <v>156</v>
      </c>
      <c r="J353" s="141">
        <v>1</v>
      </c>
      <c r="K353" s="110" t="s">
        <v>42</v>
      </c>
      <c r="L353" s="142"/>
      <c r="M353" s="142"/>
      <c r="N353" s="142"/>
      <c r="O353" s="142"/>
      <c r="P353" s="142"/>
      <c r="Q353" s="142"/>
      <c r="R353" s="142"/>
    </row>
    <row r="354" ht="15.75" customHeight="1" spans="1:18">
      <c r="A354" s="110" t="s">
        <v>116</v>
      </c>
      <c r="B354" s="138">
        <v>45092</v>
      </c>
      <c r="C354" s="139">
        <v>0.791666666666667</v>
      </c>
      <c r="D354" s="110" t="s">
        <v>105</v>
      </c>
      <c r="E354" s="110" t="s">
        <v>41</v>
      </c>
      <c r="F354" s="110" t="s">
        <v>60</v>
      </c>
      <c r="G354" s="141"/>
      <c r="H354" s="141"/>
      <c r="I354" s="110" t="s">
        <v>290</v>
      </c>
      <c r="J354" s="141">
        <v>2</v>
      </c>
      <c r="K354" s="110" t="s">
        <v>42</v>
      </c>
      <c r="L354" s="142"/>
      <c r="M354" s="142"/>
      <c r="N354" s="142"/>
      <c r="O354" s="142"/>
      <c r="P354" s="142"/>
      <c r="Q354" s="142"/>
      <c r="R354" s="142"/>
    </row>
    <row r="355" ht="15.75" customHeight="1" spans="1:18">
      <c r="A355" s="110" t="s">
        <v>116</v>
      </c>
      <c r="B355" s="138">
        <v>45100</v>
      </c>
      <c r="C355" s="139">
        <v>0.583333333333333</v>
      </c>
      <c r="D355" s="110" t="s">
        <v>72</v>
      </c>
      <c r="E355" s="110" t="s">
        <v>80</v>
      </c>
      <c r="F355" s="110" t="s">
        <v>39</v>
      </c>
      <c r="G355" s="141"/>
      <c r="H355" s="141"/>
      <c r="I355" s="110" t="s">
        <v>259</v>
      </c>
      <c r="J355" s="141">
        <v>1</v>
      </c>
      <c r="K355" s="110" t="s">
        <v>48</v>
      </c>
      <c r="L355" s="142"/>
      <c r="M355" s="142"/>
      <c r="N355" s="142"/>
      <c r="O355" s="142"/>
      <c r="P355" s="142"/>
      <c r="Q355" s="142"/>
      <c r="R355" s="142"/>
    </row>
    <row r="356" ht="15.75" customHeight="1" spans="1:18">
      <c r="A356" s="143" t="s">
        <v>116</v>
      </c>
      <c r="B356" s="138">
        <v>45101</v>
      </c>
      <c r="C356" s="139">
        <v>0.791666666666667</v>
      </c>
      <c r="D356" s="110" t="s">
        <v>72</v>
      </c>
      <c r="E356" s="110" t="s">
        <v>80</v>
      </c>
      <c r="F356" s="110" t="s">
        <v>39</v>
      </c>
      <c r="G356" s="141"/>
      <c r="H356" s="141"/>
      <c r="I356" s="110" t="s">
        <v>291</v>
      </c>
      <c r="J356" s="141">
        <v>1</v>
      </c>
      <c r="K356" s="110" t="s">
        <v>48</v>
      </c>
      <c r="L356" s="142"/>
      <c r="M356" s="142"/>
      <c r="N356" s="142"/>
      <c r="O356" s="142"/>
      <c r="P356" s="142"/>
      <c r="Q356" s="142"/>
      <c r="R356" s="142"/>
    </row>
    <row r="357" ht="15.75" customHeight="1" spans="1:18">
      <c r="A357" s="110" t="s">
        <v>116</v>
      </c>
      <c r="B357" s="138">
        <v>45104</v>
      </c>
      <c r="C357" s="139">
        <v>0.666666666666667</v>
      </c>
      <c r="D357" s="110" t="s">
        <v>72</v>
      </c>
      <c r="E357" s="110" t="s">
        <v>80</v>
      </c>
      <c r="F357" s="110" t="s">
        <v>72</v>
      </c>
      <c r="G357" s="141"/>
      <c r="H357" s="141"/>
      <c r="I357" s="110" t="s">
        <v>291</v>
      </c>
      <c r="J357" s="141">
        <v>1</v>
      </c>
      <c r="K357" s="110" t="s">
        <v>48</v>
      </c>
      <c r="L357" s="142"/>
      <c r="M357" s="142"/>
      <c r="N357" s="142"/>
      <c r="O357" s="142"/>
      <c r="P357" s="142"/>
      <c r="Q357" s="142"/>
      <c r="R357" s="142"/>
    </row>
    <row r="358" ht="15.75" customHeight="1" spans="1:18">
      <c r="A358" s="110" t="s">
        <v>116</v>
      </c>
      <c r="B358" s="138">
        <v>45106</v>
      </c>
      <c r="C358" s="139">
        <v>0.625</v>
      </c>
      <c r="D358" s="110" t="s">
        <v>72</v>
      </c>
      <c r="E358" s="110" t="s">
        <v>80</v>
      </c>
      <c r="F358" s="110" t="s">
        <v>72</v>
      </c>
      <c r="G358" s="141"/>
      <c r="H358" s="141"/>
      <c r="I358" s="110" t="s">
        <v>259</v>
      </c>
      <c r="J358" s="141">
        <v>1</v>
      </c>
      <c r="K358" s="110" t="s">
        <v>48</v>
      </c>
      <c r="L358" s="142"/>
      <c r="M358" s="142"/>
      <c r="N358" s="142"/>
      <c r="O358" s="142"/>
      <c r="P358" s="142"/>
      <c r="Q358" s="142"/>
      <c r="R358" s="142"/>
    </row>
    <row r="359" ht="15.75" customHeight="1" spans="1:18">
      <c r="A359" s="110" t="s">
        <v>118</v>
      </c>
      <c r="B359" s="138">
        <v>45083</v>
      </c>
      <c r="C359" s="139">
        <v>0.625</v>
      </c>
      <c r="D359" s="110" t="s">
        <v>123</v>
      </c>
      <c r="E359" s="110" t="s">
        <v>41</v>
      </c>
      <c r="F359" s="110" t="s">
        <v>69</v>
      </c>
      <c r="G359" s="141"/>
      <c r="H359" s="141"/>
      <c r="I359" s="110" t="s">
        <v>197</v>
      </c>
      <c r="J359" s="141">
        <v>1</v>
      </c>
      <c r="K359" s="110" t="s">
        <v>48</v>
      </c>
      <c r="L359" s="142"/>
      <c r="M359" s="142"/>
      <c r="N359" s="142"/>
      <c r="O359" s="142"/>
      <c r="P359" s="142"/>
      <c r="Q359" s="142"/>
      <c r="R359" s="142"/>
    </row>
    <row r="360" ht="15.75" customHeight="1" spans="1:18">
      <c r="A360" s="110" t="s">
        <v>118</v>
      </c>
      <c r="B360" s="138">
        <v>45085</v>
      </c>
      <c r="C360" s="140">
        <v>0.5</v>
      </c>
      <c r="D360" s="110" t="s">
        <v>72</v>
      </c>
      <c r="E360" s="110" t="s">
        <v>55</v>
      </c>
      <c r="F360" s="110" t="s">
        <v>72</v>
      </c>
      <c r="G360" s="141"/>
      <c r="H360" s="141"/>
      <c r="I360" s="110" t="s">
        <v>165</v>
      </c>
      <c r="J360" s="141">
        <v>1</v>
      </c>
      <c r="K360" s="110" t="s">
        <v>42</v>
      </c>
      <c r="L360" s="142"/>
      <c r="M360" s="142"/>
      <c r="N360" s="142"/>
      <c r="O360" s="142"/>
      <c r="P360" s="142"/>
      <c r="Q360" s="142"/>
      <c r="R360" s="142"/>
    </row>
    <row r="361" ht="15.75" customHeight="1" spans="1:18">
      <c r="A361" s="110" t="s">
        <v>118</v>
      </c>
      <c r="B361" s="138">
        <v>45086</v>
      </c>
      <c r="C361" s="139">
        <v>0.625</v>
      </c>
      <c r="D361" s="110" t="s">
        <v>123</v>
      </c>
      <c r="E361" s="110" t="s">
        <v>41</v>
      </c>
      <c r="F361" s="110" t="s">
        <v>69</v>
      </c>
      <c r="G361" s="141"/>
      <c r="H361" s="141"/>
      <c r="I361" s="110" t="s">
        <v>123</v>
      </c>
      <c r="J361" s="141">
        <v>1</v>
      </c>
      <c r="K361" s="110" t="s">
        <v>48</v>
      </c>
      <c r="L361" s="142"/>
      <c r="M361" s="142"/>
      <c r="N361" s="142"/>
      <c r="O361" s="142"/>
      <c r="P361" s="142"/>
      <c r="Q361" s="142"/>
      <c r="R361" s="142"/>
    </row>
    <row r="362" ht="15.75" customHeight="1" spans="1:18">
      <c r="A362" s="110" t="s">
        <v>118</v>
      </c>
      <c r="B362" s="138">
        <v>45092</v>
      </c>
      <c r="C362" s="139">
        <v>0.5</v>
      </c>
      <c r="D362" s="110" t="s">
        <v>72</v>
      </c>
      <c r="E362" s="110" t="s">
        <v>41</v>
      </c>
      <c r="F362" s="110" t="s">
        <v>72</v>
      </c>
      <c r="G362" s="141"/>
      <c r="H362" s="141"/>
      <c r="I362" s="110" t="s">
        <v>156</v>
      </c>
      <c r="J362" s="141">
        <v>1</v>
      </c>
      <c r="K362" s="110" t="s">
        <v>42</v>
      </c>
      <c r="L362" s="142"/>
      <c r="M362" s="142"/>
      <c r="N362" s="142"/>
      <c r="O362" s="142"/>
      <c r="P362" s="142"/>
      <c r="Q362" s="142"/>
      <c r="R362" s="142"/>
    </row>
    <row r="363" ht="15.75" customHeight="1" spans="1:18">
      <c r="A363" s="110" t="s">
        <v>118</v>
      </c>
      <c r="B363" s="138">
        <v>45099</v>
      </c>
      <c r="C363" s="139">
        <v>0.791666666666667</v>
      </c>
      <c r="D363" s="110" t="s">
        <v>82</v>
      </c>
      <c r="E363" s="110" t="s">
        <v>50</v>
      </c>
      <c r="F363" s="110" t="s">
        <v>39</v>
      </c>
      <c r="G363" s="141"/>
      <c r="H363" s="141"/>
      <c r="I363" s="110" t="s">
        <v>158</v>
      </c>
      <c r="J363" s="141">
        <v>2</v>
      </c>
      <c r="K363" s="110" t="s">
        <v>42</v>
      </c>
      <c r="L363" s="142"/>
      <c r="M363" s="142"/>
      <c r="N363" s="142"/>
      <c r="O363" s="142"/>
      <c r="P363" s="142"/>
      <c r="Q363" s="142"/>
      <c r="R363" s="142"/>
    </row>
    <row r="364" ht="15.75" customHeight="1" spans="1:18">
      <c r="A364" s="110" t="s">
        <v>118</v>
      </c>
      <c r="B364" s="138">
        <v>45101</v>
      </c>
      <c r="C364" s="139">
        <v>0.75</v>
      </c>
      <c r="D364" s="110" t="s">
        <v>123</v>
      </c>
      <c r="E364" s="110" t="s">
        <v>41</v>
      </c>
      <c r="F364" s="110" t="s">
        <v>69</v>
      </c>
      <c r="G364" s="141">
        <v>1</v>
      </c>
      <c r="H364" s="141">
        <v>1</v>
      </c>
      <c r="I364" s="110" t="s">
        <v>123</v>
      </c>
      <c r="J364" s="141">
        <v>1</v>
      </c>
      <c r="K364" s="110" t="s">
        <v>42</v>
      </c>
      <c r="L364" s="142"/>
      <c r="M364" s="142"/>
      <c r="N364" s="142"/>
      <c r="O364" s="142"/>
      <c r="P364" s="142"/>
      <c r="Q364" s="142"/>
      <c r="R364" s="142"/>
    </row>
    <row r="365" ht="15.75" customHeight="1" spans="1:18">
      <c r="A365" s="110" t="s">
        <v>120</v>
      </c>
      <c r="B365" s="138">
        <v>45079</v>
      </c>
      <c r="C365" s="139">
        <v>0.625</v>
      </c>
      <c r="D365" s="110" t="s">
        <v>66</v>
      </c>
      <c r="E365" s="110" t="s">
        <v>63</v>
      </c>
      <c r="F365" s="110" t="s">
        <v>39</v>
      </c>
      <c r="G365" s="141">
        <v>1</v>
      </c>
      <c r="H365" s="141">
        <v>1</v>
      </c>
      <c r="I365" s="142"/>
      <c r="J365" s="141">
        <v>2</v>
      </c>
      <c r="K365" s="110" t="s">
        <v>42</v>
      </c>
      <c r="L365" s="142"/>
      <c r="M365" s="142"/>
      <c r="N365" s="142"/>
      <c r="O365" s="142"/>
      <c r="P365" s="142"/>
      <c r="Q365" s="142"/>
      <c r="R365" s="142"/>
    </row>
    <row r="366" ht="15.75" customHeight="1" spans="1:18">
      <c r="A366" s="110" t="s">
        <v>120</v>
      </c>
      <c r="B366" s="138">
        <v>45079</v>
      </c>
      <c r="C366" s="139">
        <v>0.75</v>
      </c>
      <c r="D366" s="110" t="s">
        <v>101</v>
      </c>
      <c r="E366" s="110" t="s">
        <v>41</v>
      </c>
      <c r="F366" s="110" t="s">
        <v>56</v>
      </c>
      <c r="G366" s="141">
        <v>1</v>
      </c>
      <c r="H366" s="141">
        <v>1</v>
      </c>
      <c r="I366" s="142"/>
      <c r="J366" s="141">
        <v>1</v>
      </c>
      <c r="K366" s="110" t="s">
        <v>42</v>
      </c>
      <c r="L366" s="142"/>
      <c r="M366" s="142"/>
      <c r="N366" s="142"/>
      <c r="O366" s="142"/>
      <c r="P366" s="142"/>
      <c r="Q366" s="142"/>
      <c r="R366" s="142"/>
    </row>
    <row r="367" ht="15.75" customHeight="1" spans="1:18">
      <c r="A367" s="110" t="s">
        <v>120</v>
      </c>
      <c r="B367" s="138">
        <v>45079</v>
      </c>
      <c r="C367" s="139">
        <v>0.791666666666667</v>
      </c>
      <c r="D367" s="110" t="s">
        <v>84</v>
      </c>
      <c r="E367" s="110" t="s">
        <v>41</v>
      </c>
      <c r="F367" s="110" t="s">
        <v>56</v>
      </c>
      <c r="G367" s="141">
        <v>1</v>
      </c>
      <c r="H367" s="141">
        <v>1</v>
      </c>
      <c r="I367" s="142"/>
      <c r="J367" s="141">
        <v>1</v>
      </c>
      <c r="K367" s="110" t="s">
        <v>42</v>
      </c>
      <c r="L367" s="142"/>
      <c r="M367" s="142"/>
      <c r="N367" s="142"/>
      <c r="O367" s="142"/>
      <c r="P367" s="142"/>
      <c r="Q367" s="142"/>
      <c r="R367" s="142"/>
    </row>
    <row r="368" ht="15.75" customHeight="1" spans="1:18">
      <c r="A368" s="110" t="s">
        <v>120</v>
      </c>
      <c r="B368" s="138">
        <v>45079</v>
      </c>
      <c r="C368" s="139">
        <v>0.833333333333333</v>
      </c>
      <c r="D368" s="110" t="s">
        <v>84</v>
      </c>
      <c r="E368" s="110" t="s">
        <v>41</v>
      </c>
      <c r="F368" s="110" t="s">
        <v>56</v>
      </c>
      <c r="G368" s="141">
        <v>1</v>
      </c>
      <c r="H368" s="141">
        <v>1</v>
      </c>
      <c r="I368" s="142"/>
      <c r="J368" s="141">
        <v>1</v>
      </c>
      <c r="K368" s="110" t="s">
        <v>42</v>
      </c>
      <c r="L368" s="142"/>
      <c r="M368" s="142"/>
      <c r="N368" s="142"/>
      <c r="O368" s="142"/>
      <c r="P368" s="142"/>
      <c r="Q368" s="142"/>
      <c r="R368" s="142"/>
    </row>
    <row r="369" ht="15.75" customHeight="1" spans="1:18">
      <c r="A369" s="110" t="s">
        <v>120</v>
      </c>
      <c r="B369" s="138">
        <v>45081</v>
      </c>
      <c r="C369" s="139">
        <v>0.666666666666667</v>
      </c>
      <c r="D369" s="110" t="s">
        <v>73</v>
      </c>
      <c r="E369" s="110" t="s">
        <v>41</v>
      </c>
      <c r="F369" s="110" t="s">
        <v>56</v>
      </c>
      <c r="G369" s="141"/>
      <c r="H369" s="141"/>
      <c r="I369" s="110" t="s">
        <v>101</v>
      </c>
      <c r="J369" s="141">
        <v>1</v>
      </c>
      <c r="K369" s="110" t="s">
        <v>42</v>
      </c>
      <c r="L369" s="142"/>
      <c r="M369" s="142"/>
      <c r="N369" s="142"/>
      <c r="O369" s="142"/>
      <c r="P369" s="142"/>
      <c r="Q369" s="142"/>
      <c r="R369" s="142"/>
    </row>
    <row r="370" ht="15.75" customHeight="1" spans="1:18">
      <c r="A370" s="110" t="s">
        <v>120</v>
      </c>
      <c r="B370" s="138">
        <v>45081</v>
      </c>
      <c r="C370" s="139">
        <v>0.791666666666667</v>
      </c>
      <c r="D370" s="110" t="s">
        <v>84</v>
      </c>
      <c r="E370" s="110" t="s">
        <v>41</v>
      </c>
      <c r="F370" s="110" t="s">
        <v>56</v>
      </c>
      <c r="G370" s="141">
        <v>1</v>
      </c>
      <c r="H370" s="141">
        <v>1</v>
      </c>
      <c r="I370" s="142"/>
      <c r="J370" s="141">
        <v>1</v>
      </c>
      <c r="K370" s="110" t="s">
        <v>42</v>
      </c>
      <c r="L370" s="142"/>
      <c r="M370" s="142"/>
      <c r="N370" s="142"/>
      <c r="O370" s="142"/>
      <c r="P370" s="142"/>
      <c r="Q370" s="142"/>
      <c r="R370" s="142"/>
    </row>
    <row r="371" ht="15.75" customHeight="1" spans="1:18">
      <c r="A371" s="110" t="s">
        <v>120</v>
      </c>
      <c r="B371" s="138">
        <v>45082</v>
      </c>
      <c r="C371" s="139">
        <v>0.708333333333333</v>
      </c>
      <c r="D371" s="110" t="s">
        <v>56</v>
      </c>
      <c r="E371" s="110" t="s">
        <v>41</v>
      </c>
      <c r="F371" s="110" t="s">
        <v>56</v>
      </c>
      <c r="G371" s="141"/>
      <c r="H371" s="141"/>
      <c r="I371" s="110" t="s">
        <v>292</v>
      </c>
      <c r="J371" s="141">
        <v>1</v>
      </c>
      <c r="K371" s="110" t="s">
        <v>42</v>
      </c>
      <c r="L371" s="142"/>
      <c r="M371" s="142"/>
      <c r="N371" s="142"/>
      <c r="O371" s="142"/>
      <c r="P371" s="142"/>
      <c r="Q371" s="142"/>
      <c r="R371" s="142"/>
    </row>
    <row r="372" ht="15.75" customHeight="1" spans="1:18">
      <c r="A372" s="110" t="s">
        <v>120</v>
      </c>
      <c r="B372" s="138">
        <v>45082</v>
      </c>
      <c r="C372" s="139">
        <v>0.666666666666667</v>
      </c>
      <c r="D372" s="110" t="s">
        <v>101</v>
      </c>
      <c r="E372" s="110" t="s">
        <v>41</v>
      </c>
      <c r="F372" s="110" t="s">
        <v>56</v>
      </c>
      <c r="G372" s="141">
        <v>0</v>
      </c>
      <c r="H372" s="141">
        <v>0</v>
      </c>
      <c r="I372" s="110" t="s">
        <v>202</v>
      </c>
      <c r="J372" s="141">
        <v>1</v>
      </c>
      <c r="K372" s="110" t="s">
        <v>48</v>
      </c>
      <c r="L372" s="142"/>
      <c r="M372" s="142"/>
      <c r="N372" s="142"/>
      <c r="O372" s="142"/>
      <c r="P372" s="142"/>
      <c r="Q372" s="142"/>
      <c r="R372" s="142"/>
    </row>
    <row r="373" ht="15.75" customHeight="1" spans="1:18">
      <c r="A373" s="110" t="s">
        <v>120</v>
      </c>
      <c r="B373" s="138">
        <v>45082</v>
      </c>
      <c r="C373" s="139">
        <v>0.541666666666667</v>
      </c>
      <c r="D373" s="110" t="s">
        <v>66</v>
      </c>
      <c r="E373" s="110" t="s">
        <v>63</v>
      </c>
      <c r="F373" s="110" t="s">
        <v>39</v>
      </c>
      <c r="G373" s="141">
        <v>1</v>
      </c>
      <c r="H373" s="141">
        <v>1</v>
      </c>
      <c r="I373" s="142"/>
      <c r="J373" s="141">
        <v>1</v>
      </c>
      <c r="K373" s="110" t="s">
        <v>42</v>
      </c>
      <c r="L373" s="142"/>
      <c r="M373" s="142"/>
      <c r="N373" s="142"/>
      <c r="O373" s="142"/>
      <c r="P373" s="142"/>
      <c r="Q373" s="142"/>
      <c r="R373" s="142"/>
    </row>
    <row r="374" ht="15.75" customHeight="1" spans="1:18">
      <c r="A374" s="110" t="s">
        <v>120</v>
      </c>
      <c r="B374" s="138">
        <v>45082</v>
      </c>
      <c r="C374" s="139">
        <v>0.791666666666667</v>
      </c>
      <c r="D374" s="110" t="s">
        <v>72</v>
      </c>
      <c r="E374" s="110" t="s">
        <v>63</v>
      </c>
      <c r="F374" s="110" t="s">
        <v>39</v>
      </c>
      <c r="G374" s="141">
        <v>2</v>
      </c>
      <c r="H374" s="141">
        <v>2</v>
      </c>
      <c r="I374" s="110" t="s">
        <v>293</v>
      </c>
      <c r="J374" s="141">
        <v>1</v>
      </c>
      <c r="K374" s="110" t="s">
        <v>42</v>
      </c>
      <c r="L374" s="142"/>
      <c r="M374" s="142"/>
      <c r="N374" s="142"/>
      <c r="O374" s="142"/>
      <c r="P374" s="142"/>
      <c r="Q374" s="142"/>
      <c r="R374" s="142"/>
    </row>
    <row r="375" ht="15.75" customHeight="1" spans="1:18">
      <c r="A375" s="110" t="s">
        <v>120</v>
      </c>
      <c r="B375" s="138">
        <v>45083</v>
      </c>
      <c r="C375" s="139">
        <v>0.583333333333333</v>
      </c>
      <c r="D375" s="110" t="s">
        <v>97</v>
      </c>
      <c r="E375" s="110" t="s">
        <v>41</v>
      </c>
      <c r="F375" s="110" t="s">
        <v>45</v>
      </c>
      <c r="G375" s="141">
        <v>1</v>
      </c>
      <c r="H375" s="141">
        <v>1</v>
      </c>
      <c r="I375" s="142"/>
      <c r="J375" s="141">
        <v>2</v>
      </c>
      <c r="K375" s="110" t="s">
        <v>42</v>
      </c>
      <c r="L375" s="142"/>
      <c r="M375" s="142"/>
      <c r="N375" s="142"/>
      <c r="O375" s="142"/>
      <c r="P375" s="142"/>
      <c r="Q375" s="142"/>
      <c r="R375" s="142"/>
    </row>
    <row r="376" ht="15.75" customHeight="1" spans="1:18">
      <c r="A376" s="110" t="s">
        <v>120</v>
      </c>
      <c r="B376" s="138">
        <v>45083</v>
      </c>
      <c r="C376" s="139">
        <v>0.75</v>
      </c>
      <c r="D376" s="110" t="s">
        <v>101</v>
      </c>
      <c r="E376" s="110" t="s">
        <v>41</v>
      </c>
      <c r="F376" s="110" t="s">
        <v>56</v>
      </c>
      <c r="G376" s="141">
        <v>1</v>
      </c>
      <c r="H376" s="141">
        <v>3</v>
      </c>
      <c r="I376" s="142"/>
      <c r="J376" s="141">
        <v>1</v>
      </c>
      <c r="K376" s="110" t="s">
        <v>42</v>
      </c>
      <c r="L376" s="142"/>
      <c r="M376" s="142"/>
      <c r="N376" s="142"/>
      <c r="O376" s="142"/>
      <c r="P376" s="142"/>
      <c r="Q376" s="142"/>
      <c r="R376" s="142"/>
    </row>
    <row r="377" ht="15.75" customHeight="1" spans="1:18">
      <c r="A377" s="110" t="s">
        <v>120</v>
      </c>
      <c r="B377" s="138">
        <v>45083</v>
      </c>
      <c r="C377" s="139">
        <v>0.791666666666667</v>
      </c>
      <c r="D377" s="110" t="s">
        <v>84</v>
      </c>
      <c r="E377" s="110" t="s">
        <v>41</v>
      </c>
      <c r="F377" s="110" t="s">
        <v>56</v>
      </c>
      <c r="G377" s="141">
        <v>1</v>
      </c>
      <c r="H377" s="141">
        <v>1</v>
      </c>
      <c r="I377" s="142"/>
      <c r="J377" s="141">
        <v>1</v>
      </c>
      <c r="K377" s="110" t="s">
        <v>42</v>
      </c>
      <c r="L377" s="142"/>
      <c r="M377" s="142"/>
      <c r="N377" s="142"/>
      <c r="O377" s="142"/>
      <c r="P377" s="142"/>
      <c r="Q377" s="142"/>
      <c r="R377" s="142"/>
    </row>
    <row r="378" ht="15.75" customHeight="1" spans="1:18">
      <c r="A378" s="110" t="s">
        <v>120</v>
      </c>
      <c r="B378" s="138">
        <v>45084</v>
      </c>
      <c r="C378" s="139">
        <v>0.541666666666667</v>
      </c>
      <c r="D378" s="110" t="s">
        <v>72</v>
      </c>
      <c r="E378" s="110" t="s">
        <v>63</v>
      </c>
      <c r="F378" s="110" t="s">
        <v>72</v>
      </c>
      <c r="G378" s="141"/>
      <c r="H378" s="141"/>
      <c r="I378" s="110" t="s">
        <v>165</v>
      </c>
      <c r="J378" s="141">
        <v>1</v>
      </c>
      <c r="K378" s="110" t="s">
        <v>42</v>
      </c>
      <c r="L378" s="142"/>
      <c r="M378" s="142"/>
      <c r="N378" s="142"/>
      <c r="O378" s="142"/>
      <c r="P378" s="142"/>
      <c r="Q378" s="142"/>
      <c r="R378" s="142"/>
    </row>
    <row r="379" ht="15.75" customHeight="1" spans="1:18">
      <c r="A379" s="110" t="s">
        <v>120</v>
      </c>
      <c r="B379" s="138">
        <v>45084</v>
      </c>
      <c r="C379" s="139">
        <v>0.625</v>
      </c>
      <c r="D379" s="110" t="s">
        <v>84</v>
      </c>
      <c r="E379" s="110" t="s">
        <v>41</v>
      </c>
      <c r="F379" s="110" t="s">
        <v>56</v>
      </c>
      <c r="G379" s="141">
        <v>1</v>
      </c>
      <c r="H379" s="141">
        <v>1</v>
      </c>
      <c r="I379" s="142"/>
      <c r="J379" s="141">
        <v>1</v>
      </c>
      <c r="K379" s="110" t="s">
        <v>42</v>
      </c>
      <c r="L379" s="142"/>
      <c r="M379" s="142"/>
      <c r="N379" s="142"/>
      <c r="O379" s="142"/>
      <c r="P379" s="142"/>
      <c r="Q379" s="142"/>
      <c r="R379" s="142"/>
    </row>
    <row r="380" ht="15.75" customHeight="1" spans="1:18">
      <c r="A380" s="110" t="s">
        <v>120</v>
      </c>
      <c r="B380" s="138">
        <v>45084</v>
      </c>
      <c r="C380" s="139">
        <v>0.666666666666667</v>
      </c>
      <c r="D380" s="110" t="s">
        <v>101</v>
      </c>
      <c r="E380" s="110" t="s">
        <v>41</v>
      </c>
      <c r="F380" s="110" t="s">
        <v>56</v>
      </c>
      <c r="G380" s="141">
        <v>1</v>
      </c>
      <c r="H380" s="141">
        <v>1</v>
      </c>
      <c r="I380" s="142"/>
      <c r="J380" s="141">
        <v>1</v>
      </c>
      <c r="K380" s="110" t="s">
        <v>42</v>
      </c>
      <c r="L380" s="142"/>
      <c r="M380" s="142"/>
      <c r="N380" s="142"/>
      <c r="O380" s="142"/>
      <c r="P380" s="142"/>
      <c r="Q380" s="142"/>
      <c r="R380" s="142"/>
    </row>
    <row r="381" ht="15.75" customHeight="1" spans="1:18">
      <c r="A381" s="110" t="s">
        <v>120</v>
      </c>
      <c r="B381" s="138">
        <v>45084</v>
      </c>
      <c r="C381" s="139">
        <v>0.75</v>
      </c>
      <c r="D381" s="110" t="s">
        <v>72</v>
      </c>
      <c r="E381" s="110" t="s">
        <v>63</v>
      </c>
      <c r="F381" s="110" t="s">
        <v>72</v>
      </c>
      <c r="G381" s="141">
        <v>1</v>
      </c>
      <c r="H381" s="141">
        <v>3</v>
      </c>
      <c r="I381" s="110" t="s">
        <v>293</v>
      </c>
      <c r="J381" s="141">
        <v>1</v>
      </c>
      <c r="K381" s="110" t="s">
        <v>42</v>
      </c>
      <c r="L381" s="142"/>
      <c r="M381" s="142"/>
      <c r="N381" s="142"/>
      <c r="O381" s="142"/>
      <c r="P381" s="142"/>
      <c r="Q381" s="142"/>
      <c r="R381" s="142"/>
    </row>
    <row r="382" ht="15.75" customHeight="1" spans="1:18">
      <c r="A382" s="110" t="s">
        <v>120</v>
      </c>
      <c r="B382" s="138">
        <v>45084</v>
      </c>
      <c r="C382" s="139">
        <v>0.791666666666667</v>
      </c>
      <c r="D382" s="110" t="s">
        <v>84</v>
      </c>
      <c r="E382" s="110" t="s">
        <v>41</v>
      </c>
      <c r="F382" s="110" t="s">
        <v>56</v>
      </c>
      <c r="G382" s="141">
        <v>1</v>
      </c>
      <c r="H382" s="141">
        <v>1</v>
      </c>
      <c r="I382" s="142"/>
      <c r="J382" s="141">
        <v>1</v>
      </c>
      <c r="K382" s="110" t="s">
        <v>42</v>
      </c>
      <c r="L382" s="142"/>
      <c r="M382" s="142"/>
      <c r="N382" s="142"/>
      <c r="O382" s="142"/>
      <c r="P382" s="142"/>
      <c r="Q382" s="142"/>
      <c r="R382" s="142"/>
    </row>
    <row r="383" ht="15.75" customHeight="1" spans="1:18">
      <c r="A383" s="110" t="s">
        <v>120</v>
      </c>
      <c r="B383" s="138">
        <v>45084</v>
      </c>
      <c r="C383" s="139">
        <v>0.833333333333333</v>
      </c>
      <c r="D383" s="110" t="s">
        <v>84</v>
      </c>
      <c r="E383" s="110" t="s">
        <v>41</v>
      </c>
      <c r="F383" s="110" t="s">
        <v>56</v>
      </c>
      <c r="G383" s="141">
        <v>2</v>
      </c>
      <c r="H383" s="141">
        <v>2</v>
      </c>
      <c r="I383" s="142"/>
      <c r="J383" s="141">
        <v>1</v>
      </c>
      <c r="K383" s="110" t="s">
        <v>42</v>
      </c>
      <c r="L383" s="142"/>
      <c r="M383" s="142"/>
      <c r="N383" s="142"/>
      <c r="O383" s="142"/>
      <c r="P383" s="142"/>
      <c r="Q383" s="142"/>
      <c r="R383" s="142"/>
    </row>
    <row r="384" ht="15.75" customHeight="1" spans="1:18">
      <c r="A384" s="110" t="s">
        <v>120</v>
      </c>
      <c r="B384" s="138">
        <v>45086</v>
      </c>
      <c r="C384" s="139">
        <v>0.583333333333333</v>
      </c>
      <c r="D384" s="110" t="s">
        <v>101</v>
      </c>
      <c r="E384" s="110" t="s">
        <v>41</v>
      </c>
      <c r="F384" s="110" t="s">
        <v>56</v>
      </c>
      <c r="G384" s="141">
        <v>1</v>
      </c>
      <c r="H384" s="141">
        <v>1</v>
      </c>
      <c r="I384" s="142"/>
      <c r="J384" s="141">
        <v>1</v>
      </c>
      <c r="K384" s="110" t="s">
        <v>42</v>
      </c>
      <c r="L384" s="142"/>
      <c r="M384" s="142"/>
      <c r="N384" s="142"/>
      <c r="O384" s="142"/>
      <c r="P384" s="142"/>
      <c r="Q384" s="142"/>
      <c r="R384" s="142"/>
    </row>
    <row r="385" ht="15.75" customHeight="1" spans="1:18">
      <c r="A385" s="110" t="s">
        <v>120</v>
      </c>
      <c r="B385" s="138">
        <v>45086</v>
      </c>
      <c r="C385" s="139">
        <v>0.625</v>
      </c>
      <c r="D385" s="110" t="s">
        <v>84</v>
      </c>
      <c r="E385" s="110" t="s">
        <v>41</v>
      </c>
      <c r="F385" s="110" t="s">
        <v>56</v>
      </c>
      <c r="G385" s="141">
        <v>1</v>
      </c>
      <c r="H385" s="141">
        <v>1</v>
      </c>
      <c r="I385" s="142"/>
      <c r="J385" s="141">
        <v>1</v>
      </c>
      <c r="K385" s="110" t="s">
        <v>42</v>
      </c>
      <c r="L385" s="142"/>
      <c r="M385" s="142"/>
      <c r="N385" s="142"/>
      <c r="O385" s="142"/>
      <c r="P385" s="142"/>
      <c r="Q385" s="142"/>
      <c r="R385" s="142"/>
    </row>
    <row r="386" ht="15.75" customHeight="1" spans="1:18">
      <c r="A386" s="110" t="s">
        <v>120</v>
      </c>
      <c r="B386" s="138">
        <v>45086</v>
      </c>
      <c r="C386" s="139">
        <v>0.791666666666667</v>
      </c>
      <c r="D386" s="110" t="s">
        <v>84</v>
      </c>
      <c r="E386" s="110" t="s">
        <v>41</v>
      </c>
      <c r="F386" s="110" t="s">
        <v>56</v>
      </c>
      <c r="G386" s="141">
        <v>1</v>
      </c>
      <c r="H386" s="141">
        <v>1</v>
      </c>
      <c r="I386" s="142"/>
      <c r="J386" s="141">
        <v>1</v>
      </c>
      <c r="K386" s="110" t="s">
        <v>42</v>
      </c>
      <c r="L386" s="142"/>
      <c r="M386" s="142"/>
      <c r="N386" s="142"/>
      <c r="O386" s="142"/>
      <c r="P386" s="142"/>
      <c r="Q386" s="142"/>
      <c r="R386" s="142"/>
    </row>
    <row r="387" ht="15.75" customHeight="1" spans="1:18">
      <c r="A387" s="110" t="s">
        <v>120</v>
      </c>
      <c r="B387" s="138">
        <v>45086</v>
      </c>
      <c r="C387" s="139">
        <v>0.833333333333333</v>
      </c>
      <c r="D387" s="110" t="s">
        <v>84</v>
      </c>
      <c r="E387" s="110" t="s">
        <v>41</v>
      </c>
      <c r="F387" s="110" t="s">
        <v>56</v>
      </c>
      <c r="G387" s="141">
        <v>1</v>
      </c>
      <c r="H387" s="141">
        <v>1</v>
      </c>
      <c r="I387" s="142"/>
      <c r="J387" s="141">
        <v>1</v>
      </c>
      <c r="K387" s="110" t="s">
        <v>42</v>
      </c>
      <c r="L387" s="142"/>
      <c r="M387" s="142"/>
      <c r="N387" s="142"/>
      <c r="O387" s="142"/>
      <c r="P387" s="142"/>
      <c r="Q387" s="142"/>
      <c r="R387" s="142"/>
    </row>
    <row r="388" ht="15.75" customHeight="1" spans="1:18">
      <c r="A388" s="110" t="s">
        <v>120</v>
      </c>
      <c r="B388" s="138">
        <v>45088</v>
      </c>
      <c r="C388" s="139">
        <v>0.625</v>
      </c>
      <c r="D388" s="110" t="s">
        <v>84</v>
      </c>
      <c r="E388" s="110" t="s">
        <v>41</v>
      </c>
      <c r="F388" s="110" t="s">
        <v>56</v>
      </c>
      <c r="G388" s="141">
        <v>1</v>
      </c>
      <c r="H388" s="141">
        <v>1</v>
      </c>
      <c r="I388" s="142"/>
      <c r="J388" s="141">
        <v>1</v>
      </c>
      <c r="K388" s="110" t="s">
        <v>42</v>
      </c>
      <c r="L388" s="142"/>
      <c r="M388" s="142"/>
      <c r="N388" s="142"/>
      <c r="O388" s="142"/>
      <c r="P388" s="142"/>
      <c r="Q388" s="142"/>
      <c r="R388" s="142"/>
    </row>
    <row r="389" ht="15.75" customHeight="1" spans="1:18">
      <c r="A389" s="110" t="s">
        <v>120</v>
      </c>
      <c r="B389" s="138">
        <v>45088</v>
      </c>
      <c r="C389" s="139">
        <v>0.666666666666667</v>
      </c>
      <c r="D389" s="110" t="s">
        <v>72</v>
      </c>
      <c r="E389" s="110" t="s">
        <v>63</v>
      </c>
      <c r="F389" s="110" t="s">
        <v>39</v>
      </c>
      <c r="G389" s="141">
        <v>0</v>
      </c>
      <c r="H389" s="141">
        <v>2</v>
      </c>
      <c r="I389" s="110" t="s">
        <v>294</v>
      </c>
      <c r="J389" s="141">
        <v>1</v>
      </c>
      <c r="K389" s="110" t="s">
        <v>42</v>
      </c>
      <c r="L389" s="142"/>
      <c r="M389" s="142"/>
      <c r="N389" s="142"/>
      <c r="O389" s="142"/>
      <c r="P389" s="142"/>
      <c r="Q389" s="142"/>
      <c r="R389" s="142"/>
    </row>
    <row r="390" ht="15.75" customHeight="1" spans="1:18">
      <c r="A390" s="110" t="s">
        <v>120</v>
      </c>
      <c r="B390" s="138">
        <v>45088</v>
      </c>
      <c r="C390" s="139">
        <v>0.708333333333333</v>
      </c>
      <c r="D390" s="110" t="s">
        <v>84</v>
      </c>
      <c r="E390" s="110" t="s">
        <v>41</v>
      </c>
      <c r="F390" s="110" t="s">
        <v>56</v>
      </c>
      <c r="G390" s="141">
        <v>1</v>
      </c>
      <c r="H390" s="141">
        <v>1</v>
      </c>
      <c r="I390" s="142"/>
      <c r="J390" s="141">
        <v>1</v>
      </c>
      <c r="K390" s="110" t="s">
        <v>42</v>
      </c>
      <c r="L390" s="142"/>
      <c r="M390" s="142"/>
      <c r="N390" s="142"/>
      <c r="O390" s="142"/>
      <c r="P390" s="142"/>
      <c r="Q390" s="142"/>
      <c r="R390" s="142"/>
    </row>
    <row r="391" ht="15.75" customHeight="1" spans="1:18">
      <c r="A391" s="110" t="s">
        <v>120</v>
      </c>
      <c r="B391" s="138">
        <v>45088</v>
      </c>
      <c r="C391" s="139">
        <v>0.791666666666667</v>
      </c>
      <c r="D391" s="110" t="s">
        <v>101</v>
      </c>
      <c r="E391" s="110" t="s">
        <v>41</v>
      </c>
      <c r="F391" s="110" t="s">
        <v>56</v>
      </c>
      <c r="G391" s="141">
        <v>0</v>
      </c>
      <c r="H391" s="141">
        <v>2</v>
      </c>
      <c r="I391" s="110" t="s">
        <v>294</v>
      </c>
      <c r="J391" s="141">
        <v>1</v>
      </c>
      <c r="K391" s="110" t="s">
        <v>48</v>
      </c>
      <c r="L391" s="142"/>
      <c r="M391" s="142"/>
      <c r="N391" s="142"/>
      <c r="O391" s="142"/>
      <c r="P391" s="142"/>
      <c r="Q391" s="142"/>
      <c r="R391" s="142"/>
    </row>
    <row r="392" ht="15.75" customHeight="1" spans="1:18">
      <c r="A392" s="110" t="s">
        <v>120</v>
      </c>
      <c r="B392" s="138">
        <v>45088</v>
      </c>
      <c r="C392" s="139">
        <v>0.833333333333333</v>
      </c>
      <c r="D392" s="110" t="s">
        <v>84</v>
      </c>
      <c r="E392" s="110" t="s">
        <v>41</v>
      </c>
      <c r="F392" s="110" t="s">
        <v>56</v>
      </c>
      <c r="G392" s="141">
        <v>0</v>
      </c>
      <c r="H392" s="141">
        <v>1</v>
      </c>
      <c r="I392" s="110" t="s">
        <v>294</v>
      </c>
      <c r="J392" s="141">
        <v>1</v>
      </c>
      <c r="K392" s="110" t="s">
        <v>48</v>
      </c>
      <c r="L392" s="142"/>
      <c r="M392" s="142"/>
      <c r="N392" s="142"/>
      <c r="O392" s="142"/>
      <c r="P392" s="142"/>
      <c r="Q392" s="142"/>
      <c r="R392" s="142"/>
    </row>
    <row r="393" ht="15.75" customHeight="1" spans="1:18">
      <c r="A393" s="110" t="s">
        <v>120</v>
      </c>
      <c r="B393" s="138">
        <v>45089</v>
      </c>
      <c r="C393" s="139">
        <v>0.708333333333333</v>
      </c>
      <c r="D393" s="110" t="s">
        <v>101</v>
      </c>
      <c r="E393" s="110" t="s">
        <v>41</v>
      </c>
      <c r="F393" s="110" t="s">
        <v>56</v>
      </c>
      <c r="G393" s="141">
        <v>2</v>
      </c>
      <c r="H393" s="141">
        <v>3</v>
      </c>
      <c r="I393" s="110"/>
      <c r="J393" s="141">
        <v>1</v>
      </c>
      <c r="K393" s="110" t="s">
        <v>42</v>
      </c>
      <c r="L393" s="142"/>
      <c r="M393" s="142"/>
      <c r="N393" s="142"/>
      <c r="O393" s="142"/>
      <c r="P393" s="142"/>
      <c r="Q393" s="142"/>
      <c r="R393" s="142"/>
    </row>
    <row r="394" ht="15.75" customHeight="1" spans="1:18">
      <c r="A394" s="110" t="s">
        <v>120</v>
      </c>
      <c r="B394" s="138">
        <v>45089</v>
      </c>
      <c r="C394" s="139">
        <v>0.791666666666667</v>
      </c>
      <c r="D394" s="110" t="s">
        <v>84</v>
      </c>
      <c r="E394" s="110" t="s">
        <v>41</v>
      </c>
      <c r="F394" s="110" t="s">
        <v>56</v>
      </c>
      <c r="G394" s="141">
        <v>1</v>
      </c>
      <c r="H394" s="141">
        <v>1</v>
      </c>
      <c r="I394" s="110"/>
      <c r="J394" s="141">
        <v>1</v>
      </c>
      <c r="K394" s="110" t="s">
        <v>42</v>
      </c>
      <c r="L394" s="142"/>
      <c r="M394" s="142"/>
      <c r="N394" s="142"/>
      <c r="O394" s="142"/>
      <c r="P394" s="142"/>
      <c r="Q394" s="142"/>
      <c r="R394" s="142"/>
    </row>
    <row r="395" ht="15.75" customHeight="1" spans="1:18">
      <c r="A395" s="110" t="s">
        <v>120</v>
      </c>
      <c r="B395" s="138">
        <v>45090</v>
      </c>
      <c r="C395" s="139">
        <v>0.708333333333333</v>
      </c>
      <c r="D395" s="110" t="s">
        <v>101</v>
      </c>
      <c r="E395" s="110" t="s">
        <v>41</v>
      </c>
      <c r="F395" s="110" t="s">
        <v>56</v>
      </c>
      <c r="G395" s="141">
        <v>0</v>
      </c>
      <c r="H395" s="141">
        <v>0</v>
      </c>
      <c r="I395" s="110" t="s">
        <v>202</v>
      </c>
      <c r="J395" s="141">
        <v>1</v>
      </c>
      <c r="K395" s="110" t="s">
        <v>48</v>
      </c>
      <c r="L395" s="142"/>
      <c r="M395" s="142"/>
      <c r="N395" s="142"/>
      <c r="O395" s="142"/>
      <c r="P395" s="142"/>
      <c r="Q395" s="142"/>
      <c r="R395" s="142"/>
    </row>
    <row r="396" ht="15.75" customHeight="1" spans="1:18">
      <c r="A396" s="110" t="s">
        <v>120</v>
      </c>
      <c r="B396" s="138">
        <v>45090</v>
      </c>
      <c r="C396" s="139">
        <v>0.791666666666667</v>
      </c>
      <c r="D396" s="110" t="s">
        <v>84</v>
      </c>
      <c r="E396" s="110" t="s">
        <v>41</v>
      </c>
      <c r="F396" s="110" t="s">
        <v>56</v>
      </c>
      <c r="G396" s="141">
        <v>1</v>
      </c>
      <c r="H396" s="141">
        <v>1</v>
      </c>
      <c r="I396" s="110"/>
      <c r="J396" s="141">
        <v>1</v>
      </c>
      <c r="K396" s="110" t="s">
        <v>42</v>
      </c>
      <c r="L396" s="142"/>
      <c r="M396" s="142"/>
      <c r="N396" s="142"/>
      <c r="O396" s="142"/>
      <c r="P396" s="142"/>
      <c r="Q396" s="142"/>
      <c r="R396" s="142"/>
    </row>
    <row r="397" ht="15.75" customHeight="1" spans="1:18">
      <c r="A397" s="110" t="s">
        <v>120</v>
      </c>
      <c r="B397" s="138">
        <v>45091</v>
      </c>
      <c r="C397" s="139">
        <v>0.791666666666667</v>
      </c>
      <c r="D397" s="110" t="s">
        <v>82</v>
      </c>
      <c r="E397" s="110" t="s">
        <v>63</v>
      </c>
      <c r="F397" s="110" t="s">
        <v>39</v>
      </c>
      <c r="G397" s="141"/>
      <c r="H397" s="141"/>
      <c r="I397" s="110" t="s">
        <v>82</v>
      </c>
      <c r="J397" s="141">
        <v>2</v>
      </c>
      <c r="K397" s="110" t="s">
        <v>42</v>
      </c>
      <c r="L397" s="142"/>
      <c r="M397" s="142"/>
      <c r="N397" s="142"/>
      <c r="O397" s="142"/>
      <c r="P397" s="142"/>
      <c r="Q397" s="142"/>
      <c r="R397" s="142"/>
    </row>
    <row r="398" ht="15.75" customHeight="1" spans="1:18">
      <c r="A398" s="110" t="s">
        <v>120</v>
      </c>
      <c r="B398" s="138">
        <v>45093</v>
      </c>
      <c r="C398" s="139">
        <v>0.791666666666667</v>
      </c>
      <c r="D398" s="110" t="s">
        <v>84</v>
      </c>
      <c r="E398" s="110" t="s">
        <v>41</v>
      </c>
      <c r="F398" s="110" t="s">
        <v>56</v>
      </c>
      <c r="G398" s="141">
        <v>1</v>
      </c>
      <c r="H398" s="141">
        <v>1</v>
      </c>
      <c r="I398" s="110"/>
      <c r="J398" s="141">
        <v>1</v>
      </c>
      <c r="K398" s="110" t="s">
        <v>42</v>
      </c>
      <c r="L398" s="142"/>
      <c r="M398" s="142"/>
      <c r="N398" s="142"/>
      <c r="O398" s="142"/>
      <c r="P398" s="142"/>
      <c r="Q398" s="142"/>
      <c r="R398" s="142"/>
    </row>
    <row r="399" ht="15.75" customHeight="1" spans="1:18">
      <c r="A399" s="110" t="s">
        <v>120</v>
      </c>
      <c r="B399" s="138">
        <v>45093</v>
      </c>
      <c r="C399" s="139">
        <v>0.833333333333333</v>
      </c>
      <c r="D399" s="110" t="s">
        <v>101</v>
      </c>
      <c r="E399" s="110" t="s">
        <v>41</v>
      </c>
      <c r="F399" s="110" t="s">
        <v>56</v>
      </c>
      <c r="G399" s="141">
        <v>1</v>
      </c>
      <c r="H399" s="141">
        <v>3</v>
      </c>
      <c r="I399" s="110"/>
      <c r="J399" s="141">
        <v>1</v>
      </c>
      <c r="K399" s="110" t="s">
        <v>42</v>
      </c>
      <c r="L399" s="142"/>
      <c r="M399" s="142"/>
      <c r="N399" s="142"/>
      <c r="O399" s="142"/>
      <c r="P399" s="142"/>
      <c r="Q399" s="142"/>
      <c r="R399" s="142"/>
    </row>
    <row r="400" ht="15.75" customHeight="1" spans="1:18">
      <c r="A400" s="110" t="s">
        <v>120</v>
      </c>
      <c r="B400" s="138">
        <v>45095</v>
      </c>
      <c r="C400" s="139">
        <v>0.541666666666667</v>
      </c>
      <c r="D400" s="110" t="s">
        <v>84</v>
      </c>
      <c r="E400" s="110" t="s">
        <v>41</v>
      </c>
      <c r="F400" s="110" t="s">
        <v>56</v>
      </c>
      <c r="G400" s="141">
        <v>1</v>
      </c>
      <c r="H400" s="141">
        <v>1</v>
      </c>
      <c r="I400" s="110"/>
      <c r="J400" s="141">
        <v>1</v>
      </c>
      <c r="K400" s="110" t="s">
        <v>42</v>
      </c>
      <c r="L400" s="142"/>
      <c r="M400" s="142"/>
      <c r="N400" s="142"/>
      <c r="O400" s="142"/>
      <c r="P400" s="142"/>
      <c r="Q400" s="142"/>
      <c r="R400" s="142"/>
    </row>
    <row r="401" ht="15.75" customHeight="1" spans="1:18">
      <c r="A401" s="110" t="s">
        <v>120</v>
      </c>
      <c r="B401" s="138">
        <v>45095</v>
      </c>
      <c r="C401" s="139">
        <v>0.625</v>
      </c>
      <c r="D401" s="110" t="s">
        <v>101</v>
      </c>
      <c r="E401" s="110" t="s">
        <v>41</v>
      </c>
      <c r="F401" s="110" t="s">
        <v>56</v>
      </c>
      <c r="G401" s="141">
        <v>4</v>
      </c>
      <c r="H401" s="141">
        <v>4</v>
      </c>
      <c r="I401" s="110"/>
      <c r="J401" s="141">
        <v>1</v>
      </c>
      <c r="K401" s="110" t="s">
        <v>42</v>
      </c>
      <c r="L401" s="142"/>
      <c r="M401" s="142"/>
      <c r="N401" s="142"/>
      <c r="O401" s="142"/>
      <c r="P401" s="142"/>
      <c r="Q401" s="142"/>
      <c r="R401" s="142"/>
    </row>
    <row r="402" ht="15.75" customHeight="1" spans="1:18">
      <c r="A402" s="110" t="s">
        <v>120</v>
      </c>
      <c r="B402" s="138">
        <v>45096</v>
      </c>
      <c r="C402" s="139">
        <v>0.583333333333333</v>
      </c>
      <c r="D402" s="110" t="s">
        <v>72</v>
      </c>
      <c r="E402" s="110" t="s">
        <v>41</v>
      </c>
      <c r="F402" s="110" t="s">
        <v>72</v>
      </c>
      <c r="G402" s="141"/>
      <c r="H402" s="141"/>
      <c r="I402" s="110" t="s">
        <v>295</v>
      </c>
      <c r="J402" s="141">
        <v>1</v>
      </c>
      <c r="K402" s="110" t="s">
        <v>42</v>
      </c>
      <c r="L402" s="142"/>
      <c r="M402" s="142"/>
      <c r="N402" s="142"/>
      <c r="O402" s="142"/>
      <c r="P402" s="142"/>
      <c r="Q402" s="142"/>
      <c r="R402" s="142"/>
    </row>
    <row r="403" ht="15.75" customHeight="1" spans="1:18">
      <c r="A403" s="110" t="s">
        <v>120</v>
      </c>
      <c r="B403" s="138">
        <v>45097</v>
      </c>
      <c r="C403" s="139">
        <v>0.583333333333333</v>
      </c>
      <c r="D403" s="110" t="s">
        <v>84</v>
      </c>
      <c r="E403" s="110" t="s">
        <v>41</v>
      </c>
      <c r="F403" s="110" t="s">
        <v>56</v>
      </c>
      <c r="G403" s="141">
        <v>1</v>
      </c>
      <c r="H403" s="141">
        <v>1</v>
      </c>
      <c r="I403" s="110"/>
      <c r="J403" s="141">
        <v>1</v>
      </c>
      <c r="K403" s="110" t="s">
        <v>42</v>
      </c>
      <c r="L403" s="142"/>
      <c r="M403" s="142"/>
      <c r="N403" s="142"/>
      <c r="O403" s="142"/>
      <c r="P403" s="142"/>
      <c r="Q403" s="142"/>
      <c r="R403" s="142"/>
    </row>
    <row r="404" ht="15.75" customHeight="1" spans="1:18">
      <c r="A404" s="110" t="s">
        <v>120</v>
      </c>
      <c r="B404" s="138">
        <v>45097</v>
      </c>
      <c r="C404" s="139">
        <v>0.625</v>
      </c>
      <c r="D404" s="110" t="s">
        <v>84</v>
      </c>
      <c r="E404" s="110" t="s">
        <v>41</v>
      </c>
      <c r="F404" s="110" t="s">
        <v>56</v>
      </c>
      <c r="G404" s="141">
        <v>1</v>
      </c>
      <c r="H404" s="141">
        <v>1</v>
      </c>
      <c r="I404" s="110"/>
      <c r="J404" s="141">
        <v>1</v>
      </c>
      <c r="K404" s="110" t="s">
        <v>42</v>
      </c>
      <c r="L404" s="142"/>
      <c r="M404" s="142"/>
      <c r="N404" s="142"/>
      <c r="O404" s="142"/>
      <c r="P404" s="142"/>
      <c r="Q404" s="142"/>
      <c r="R404" s="142"/>
    </row>
    <row r="405" ht="15.75" customHeight="1" spans="1:18">
      <c r="A405" s="110" t="s">
        <v>120</v>
      </c>
      <c r="B405" s="138">
        <v>45097</v>
      </c>
      <c r="C405" s="139">
        <v>0.666666666666667</v>
      </c>
      <c r="D405" s="110" t="s">
        <v>101</v>
      </c>
      <c r="E405" s="110" t="s">
        <v>41</v>
      </c>
      <c r="F405" s="110" t="s">
        <v>56</v>
      </c>
      <c r="G405" s="141">
        <v>3</v>
      </c>
      <c r="H405" s="141">
        <v>3</v>
      </c>
      <c r="I405" s="110"/>
      <c r="J405" s="141">
        <v>1</v>
      </c>
      <c r="K405" s="110" t="s">
        <v>42</v>
      </c>
      <c r="L405" s="142"/>
      <c r="M405" s="142"/>
      <c r="N405" s="142"/>
      <c r="O405" s="142"/>
      <c r="P405" s="142"/>
      <c r="Q405" s="142"/>
      <c r="R405" s="142"/>
    </row>
    <row r="406" ht="15.75" customHeight="1" spans="1:18">
      <c r="A406" s="110" t="s">
        <v>120</v>
      </c>
      <c r="B406" s="138">
        <v>45098</v>
      </c>
      <c r="C406" s="139">
        <v>0.520833333333333</v>
      </c>
      <c r="D406" s="110" t="s">
        <v>72</v>
      </c>
      <c r="E406" s="110" t="s">
        <v>41</v>
      </c>
      <c r="F406" s="110" t="s">
        <v>72</v>
      </c>
      <c r="G406" s="141"/>
      <c r="H406" s="141"/>
      <c r="I406" s="110" t="s">
        <v>296</v>
      </c>
      <c r="J406" s="141">
        <v>1</v>
      </c>
      <c r="K406" s="110" t="s">
        <v>42</v>
      </c>
      <c r="L406" s="142"/>
      <c r="M406" s="142"/>
      <c r="N406" s="142"/>
      <c r="O406" s="142"/>
      <c r="P406" s="142"/>
      <c r="Q406" s="142"/>
      <c r="R406" s="142"/>
    </row>
    <row r="407" ht="15.75" customHeight="1" spans="1:18">
      <c r="A407" s="110" t="s">
        <v>120</v>
      </c>
      <c r="B407" s="138">
        <v>45098</v>
      </c>
      <c r="C407" s="139">
        <v>0.791666666666667</v>
      </c>
      <c r="D407" s="110" t="s">
        <v>84</v>
      </c>
      <c r="E407" s="110" t="s">
        <v>41</v>
      </c>
      <c r="F407" s="110" t="s">
        <v>56</v>
      </c>
      <c r="G407" s="141">
        <v>1</v>
      </c>
      <c r="H407" s="141">
        <v>1</v>
      </c>
      <c r="I407" s="110"/>
      <c r="J407" s="141">
        <v>1</v>
      </c>
      <c r="K407" s="110" t="s">
        <v>42</v>
      </c>
      <c r="L407" s="142"/>
      <c r="M407" s="142"/>
      <c r="N407" s="142"/>
      <c r="O407" s="142"/>
      <c r="P407" s="142"/>
      <c r="Q407" s="142"/>
      <c r="R407" s="142"/>
    </row>
    <row r="408" ht="15.75" customHeight="1" spans="1:18">
      <c r="A408" s="110" t="s">
        <v>120</v>
      </c>
      <c r="B408" s="138">
        <v>45100</v>
      </c>
      <c r="C408" s="139">
        <v>0.791666666666667</v>
      </c>
      <c r="D408" s="110" t="s">
        <v>99</v>
      </c>
      <c r="E408" s="110" t="s">
        <v>41</v>
      </c>
      <c r="F408" s="110" t="s">
        <v>56</v>
      </c>
      <c r="G408" s="141"/>
      <c r="H408" s="141"/>
      <c r="I408" s="110" t="s">
        <v>297</v>
      </c>
      <c r="J408" s="141">
        <v>1</v>
      </c>
      <c r="K408" s="110" t="s">
        <v>42</v>
      </c>
      <c r="L408" s="142"/>
      <c r="M408" s="142"/>
      <c r="N408" s="142"/>
      <c r="O408" s="142"/>
      <c r="P408" s="142"/>
      <c r="Q408" s="142"/>
      <c r="R408" s="142"/>
    </row>
    <row r="409" ht="15.75" customHeight="1" spans="1:18">
      <c r="A409" s="110" t="s">
        <v>120</v>
      </c>
      <c r="B409" s="138">
        <v>45100</v>
      </c>
      <c r="C409" s="139">
        <v>0.833333333333333</v>
      </c>
      <c r="D409" s="110" t="s">
        <v>73</v>
      </c>
      <c r="E409" s="110" t="s">
        <v>41</v>
      </c>
      <c r="F409" s="110" t="s">
        <v>56</v>
      </c>
      <c r="G409" s="141"/>
      <c r="H409" s="141"/>
      <c r="I409" s="110" t="s">
        <v>101</v>
      </c>
      <c r="J409" s="141">
        <v>1</v>
      </c>
      <c r="K409" s="110" t="s">
        <v>42</v>
      </c>
      <c r="L409" s="142"/>
      <c r="M409" s="142"/>
      <c r="N409" s="142"/>
      <c r="O409" s="142"/>
      <c r="P409" s="142"/>
      <c r="Q409" s="142"/>
      <c r="R409" s="142"/>
    </row>
    <row r="410" ht="15.75" customHeight="1" spans="1:18">
      <c r="A410" s="110" t="s">
        <v>120</v>
      </c>
      <c r="B410" s="138">
        <v>45102</v>
      </c>
      <c r="C410" s="139">
        <v>0.541666666666667</v>
      </c>
      <c r="D410" s="110" t="s">
        <v>56</v>
      </c>
      <c r="E410" s="110" t="s">
        <v>41</v>
      </c>
      <c r="F410" s="110" t="s">
        <v>56</v>
      </c>
      <c r="G410" s="141"/>
      <c r="H410" s="141"/>
      <c r="I410" s="150" t="s">
        <v>292</v>
      </c>
      <c r="J410" s="141">
        <v>1</v>
      </c>
      <c r="K410" s="110" t="s">
        <v>42</v>
      </c>
      <c r="L410" s="142"/>
      <c r="M410" s="142"/>
      <c r="N410" s="142"/>
      <c r="O410" s="142"/>
      <c r="P410" s="142"/>
      <c r="Q410" s="142"/>
      <c r="R410" s="142"/>
    </row>
    <row r="411" ht="15.75" customHeight="1" spans="1:18">
      <c r="A411" s="110" t="s">
        <v>120</v>
      </c>
      <c r="B411" s="138">
        <v>45102</v>
      </c>
      <c r="C411" s="139">
        <v>0.791666666666667</v>
      </c>
      <c r="D411" s="110" t="s">
        <v>73</v>
      </c>
      <c r="E411" s="110" t="s">
        <v>41</v>
      </c>
      <c r="F411" s="110" t="s">
        <v>56</v>
      </c>
      <c r="G411" s="141"/>
      <c r="H411" s="141"/>
      <c r="I411" s="150" t="s">
        <v>101</v>
      </c>
      <c r="J411" s="141">
        <v>1</v>
      </c>
      <c r="K411" s="110" t="s">
        <v>42</v>
      </c>
      <c r="L411" s="142"/>
      <c r="M411" s="142"/>
      <c r="N411" s="142"/>
      <c r="O411" s="142"/>
      <c r="P411" s="142"/>
      <c r="Q411" s="142"/>
      <c r="R411" s="142"/>
    </row>
    <row r="412" ht="15.75" customHeight="1" spans="1:18">
      <c r="A412" s="110" t="s">
        <v>120</v>
      </c>
      <c r="B412" s="138">
        <v>45103</v>
      </c>
      <c r="C412" s="139">
        <v>0.541666666666667</v>
      </c>
      <c r="D412" s="110" t="s">
        <v>99</v>
      </c>
      <c r="E412" s="110" t="s">
        <v>41</v>
      </c>
      <c r="F412" s="110" t="s">
        <v>56</v>
      </c>
      <c r="G412" s="141"/>
      <c r="H412" s="141"/>
      <c r="I412" s="110" t="s">
        <v>292</v>
      </c>
      <c r="J412" s="141">
        <v>1</v>
      </c>
      <c r="K412" s="110" t="s">
        <v>42</v>
      </c>
      <c r="L412" s="142"/>
      <c r="M412" s="142"/>
      <c r="N412" s="142"/>
      <c r="O412" s="142"/>
      <c r="P412" s="142"/>
      <c r="Q412" s="142"/>
      <c r="R412" s="142"/>
    </row>
    <row r="413" ht="15.75" customHeight="1" spans="1:18">
      <c r="A413" s="110" t="s">
        <v>120</v>
      </c>
      <c r="B413" s="138">
        <v>45104</v>
      </c>
      <c r="C413" s="139">
        <v>0.541666666666667</v>
      </c>
      <c r="D413" s="110" t="s">
        <v>99</v>
      </c>
      <c r="E413" s="110" t="s">
        <v>41</v>
      </c>
      <c r="F413" s="110" t="s">
        <v>56</v>
      </c>
      <c r="G413" s="141"/>
      <c r="H413" s="141"/>
      <c r="I413" s="110" t="s">
        <v>292</v>
      </c>
      <c r="J413" s="141">
        <v>1</v>
      </c>
      <c r="K413" s="110" t="s">
        <v>42</v>
      </c>
      <c r="L413" s="142"/>
      <c r="M413" s="142"/>
      <c r="N413" s="142"/>
      <c r="O413" s="142"/>
      <c r="P413" s="142"/>
      <c r="Q413" s="142"/>
      <c r="R413" s="142"/>
    </row>
    <row r="414" ht="15.75" customHeight="1" spans="1:18">
      <c r="A414" s="110" t="s">
        <v>120</v>
      </c>
      <c r="B414" s="138">
        <v>45104</v>
      </c>
      <c r="C414" s="139">
        <v>0.583333333333333</v>
      </c>
      <c r="D414" s="110" t="s">
        <v>99</v>
      </c>
      <c r="E414" s="110" t="s">
        <v>41</v>
      </c>
      <c r="F414" s="110" t="s">
        <v>56</v>
      </c>
      <c r="G414" s="141"/>
      <c r="H414" s="141"/>
      <c r="I414" s="110" t="s">
        <v>292</v>
      </c>
      <c r="J414" s="141">
        <v>1</v>
      </c>
      <c r="K414" s="110" t="s">
        <v>42</v>
      </c>
      <c r="L414" s="142"/>
      <c r="M414" s="142"/>
      <c r="N414" s="142"/>
      <c r="O414" s="142"/>
      <c r="P414" s="142"/>
      <c r="Q414" s="142"/>
      <c r="R414" s="142"/>
    </row>
    <row r="415" ht="15.75" customHeight="1" spans="1:18">
      <c r="A415" s="110" t="s">
        <v>120</v>
      </c>
      <c r="B415" s="138">
        <v>45104</v>
      </c>
      <c r="C415" s="139">
        <v>0.625</v>
      </c>
      <c r="D415" s="110" t="s">
        <v>101</v>
      </c>
      <c r="E415" s="110" t="s">
        <v>41</v>
      </c>
      <c r="F415" s="110" t="s">
        <v>56</v>
      </c>
      <c r="G415" s="141"/>
      <c r="H415" s="141"/>
      <c r="I415" s="110" t="s">
        <v>101</v>
      </c>
      <c r="J415" s="141">
        <v>1</v>
      </c>
      <c r="K415" s="110" t="s">
        <v>42</v>
      </c>
      <c r="L415" s="142"/>
      <c r="M415" s="142"/>
      <c r="N415" s="142"/>
      <c r="O415" s="142"/>
      <c r="P415" s="142"/>
      <c r="Q415" s="142"/>
      <c r="R415" s="142"/>
    </row>
    <row r="416" ht="15.75" customHeight="1" spans="1:18">
      <c r="A416" s="110" t="s">
        <v>120</v>
      </c>
      <c r="B416" s="138">
        <v>45104</v>
      </c>
      <c r="C416" s="139">
        <v>0.833333333333333</v>
      </c>
      <c r="D416" s="110" t="s">
        <v>99</v>
      </c>
      <c r="E416" s="110" t="s">
        <v>41</v>
      </c>
      <c r="F416" s="110" t="s">
        <v>56</v>
      </c>
      <c r="G416" s="141"/>
      <c r="H416" s="141"/>
      <c r="I416" s="110" t="s">
        <v>292</v>
      </c>
      <c r="J416" s="141">
        <v>1</v>
      </c>
      <c r="K416" s="110" t="s">
        <v>42</v>
      </c>
      <c r="L416" s="142"/>
      <c r="M416" s="142"/>
      <c r="N416" s="142"/>
      <c r="O416" s="142"/>
      <c r="P416" s="142"/>
      <c r="Q416" s="142"/>
      <c r="R416" s="142"/>
    </row>
    <row r="417" ht="15.75" customHeight="1" spans="1:18">
      <c r="A417" s="110" t="s">
        <v>120</v>
      </c>
      <c r="B417" s="138">
        <v>45105</v>
      </c>
      <c r="C417" s="139">
        <v>0.541666666666667</v>
      </c>
      <c r="D417" s="110" t="s">
        <v>99</v>
      </c>
      <c r="E417" s="110" t="s">
        <v>41</v>
      </c>
      <c r="F417" s="110" t="s">
        <v>56</v>
      </c>
      <c r="G417" s="141"/>
      <c r="H417" s="141"/>
      <c r="I417" s="110" t="s">
        <v>181</v>
      </c>
      <c r="J417" s="141">
        <v>1</v>
      </c>
      <c r="K417" s="110" t="s">
        <v>42</v>
      </c>
      <c r="L417" s="142"/>
      <c r="M417" s="142"/>
      <c r="N417" s="142"/>
      <c r="O417" s="142"/>
      <c r="P417" s="142"/>
      <c r="Q417" s="142"/>
      <c r="R417" s="142"/>
    </row>
    <row r="418" ht="15.75" customHeight="1" spans="1:18">
      <c r="A418" s="110" t="s">
        <v>120</v>
      </c>
      <c r="B418" s="138">
        <v>45105</v>
      </c>
      <c r="C418" s="139">
        <v>0.791666666666667</v>
      </c>
      <c r="D418" s="110" t="s">
        <v>82</v>
      </c>
      <c r="E418" s="110" t="s">
        <v>63</v>
      </c>
      <c r="F418" s="110" t="s">
        <v>39</v>
      </c>
      <c r="G418" s="141"/>
      <c r="H418" s="141"/>
      <c r="I418" s="110" t="s">
        <v>158</v>
      </c>
      <c r="J418" s="141">
        <v>2</v>
      </c>
      <c r="K418" s="110" t="s">
        <v>42</v>
      </c>
      <c r="L418" s="142"/>
      <c r="M418" s="142"/>
      <c r="N418" s="142"/>
      <c r="O418" s="142"/>
      <c r="P418" s="142"/>
      <c r="Q418" s="142"/>
      <c r="R418" s="142"/>
    </row>
    <row r="419" ht="15.75" customHeight="1" spans="1:18">
      <c r="A419" s="110" t="s">
        <v>120</v>
      </c>
      <c r="B419" s="138">
        <v>45105</v>
      </c>
      <c r="C419" s="140">
        <v>0.583333333333333</v>
      </c>
      <c r="D419" s="110" t="s">
        <v>101</v>
      </c>
      <c r="E419" s="110" t="s">
        <v>41</v>
      </c>
      <c r="F419" s="110" t="s">
        <v>56</v>
      </c>
      <c r="G419" s="141"/>
      <c r="H419" s="141"/>
      <c r="I419" s="110" t="s">
        <v>298</v>
      </c>
      <c r="J419" s="141">
        <v>1</v>
      </c>
      <c r="K419" s="110" t="s">
        <v>42</v>
      </c>
      <c r="L419" s="142"/>
      <c r="M419" s="142"/>
      <c r="N419" s="142"/>
      <c r="O419" s="142"/>
      <c r="P419" s="142"/>
      <c r="Q419" s="142"/>
      <c r="R419" s="142"/>
    </row>
    <row r="420" ht="15.75" customHeight="1" spans="1:18">
      <c r="A420" s="110" t="s">
        <v>122</v>
      </c>
      <c r="B420" s="138">
        <v>45078</v>
      </c>
      <c r="C420" s="139">
        <v>0.583333333333333</v>
      </c>
      <c r="D420" s="110" t="s">
        <v>97</v>
      </c>
      <c r="E420" s="110" t="s">
        <v>41</v>
      </c>
      <c r="F420" s="110" t="s">
        <v>45</v>
      </c>
      <c r="G420" s="141">
        <v>1</v>
      </c>
      <c r="H420" s="141">
        <v>1</v>
      </c>
      <c r="I420" s="110" t="s">
        <v>176</v>
      </c>
      <c r="J420" s="141">
        <v>2</v>
      </c>
      <c r="K420" s="110" t="s">
        <v>42</v>
      </c>
      <c r="L420" s="142"/>
      <c r="M420" s="142"/>
      <c r="N420" s="142"/>
      <c r="O420" s="142"/>
      <c r="P420" s="142"/>
      <c r="Q420" s="142"/>
      <c r="R420" s="142"/>
    </row>
    <row r="421" ht="15.75" customHeight="1" spans="1:18">
      <c r="A421" s="110" t="s">
        <v>122</v>
      </c>
      <c r="B421" s="138">
        <v>45078</v>
      </c>
      <c r="C421" s="139">
        <v>0.791666666666667</v>
      </c>
      <c r="D421" s="110" t="s">
        <v>72</v>
      </c>
      <c r="E421" s="110" t="s">
        <v>44</v>
      </c>
      <c r="F421" s="110" t="s">
        <v>39</v>
      </c>
      <c r="G421" s="141">
        <v>0</v>
      </c>
      <c r="H421" s="141">
        <v>1</v>
      </c>
      <c r="I421" s="110" t="s">
        <v>163</v>
      </c>
      <c r="J421" s="141">
        <v>1</v>
      </c>
      <c r="K421" s="110" t="s">
        <v>48</v>
      </c>
      <c r="L421" s="142"/>
      <c r="M421" s="142"/>
      <c r="N421" s="142"/>
      <c r="O421" s="142"/>
      <c r="P421" s="142"/>
      <c r="Q421" s="142"/>
      <c r="R421" s="142"/>
    </row>
    <row r="422" ht="15.75" customHeight="1" spans="1:18">
      <c r="A422" s="110" t="s">
        <v>122</v>
      </c>
      <c r="B422" s="138">
        <v>45081</v>
      </c>
      <c r="C422" s="139">
        <v>0.458333333333333</v>
      </c>
      <c r="D422" s="110" t="s">
        <v>72</v>
      </c>
      <c r="E422" s="110" t="s">
        <v>41</v>
      </c>
      <c r="F422" s="110" t="s">
        <v>52</v>
      </c>
      <c r="G422" s="141">
        <v>0</v>
      </c>
      <c r="H422" s="141">
        <v>1</v>
      </c>
      <c r="I422" s="110" t="s">
        <v>46</v>
      </c>
      <c r="J422" s="141">
        <v>1</v>
      </c>
      <c r="K422" s="110" t="s">
        <v>48</v>
      </c>
      <c r="L422" s="142"/>
      <c r="M422" s="142"/>
      <c r="N422" s="142"/>
      <c r="O422" s="142"/>
      <c r="P422" s="142"/>
      <c r="Q422" s="142"/>
      <c r="R422" s="142"/>
    </row>
    <row r="423" ht="15.75" customHeight="1" spans="1:18">
      <c r="A423" s="110" t="s">
        <v>122</v>
      </c>
      <c r="B423" s="138">
        <v>45081</v>
      </c>
      <c r="C423" s="139">
        <v>0.541666666666667</v>
      </c>
      <c r="D423" s="110" t="s">
        <v>72</v>
      </c>
      <c r="E423" s="110" t="s">
        <v>41</v>
      </c>
      <c r="F423" s="110" t="s">
        <v>52</v>
      </c>
      <c r="G423" s="141">
        <v>1</v>
      </c>
      <c r="H423" s="141">
        <v>1</v>
      </c>
      <c r="I423" s="110" t="s">
        <v>46</v>
      </c>
      <c r="J423" s="141">
        <v>1</v>
      </c>
      <c r="K423" s="110" t="s">
        <v>42</v>
      </c>
      <c r="L423" s="142"/>
      <c r="M423" s="142"/>
      <c r="N423" s="142"/>
      <c r="O423" s="142"/>
      <c r="P423" s="142"/>
      <c r="Q423" s="142"/>
      <c r="R423" s="142"/>
    </row>
    <row r="424" ht="15.75" customHeight="1" spans="1:18">
      <c r="A424" s="110" t="s">
        <v>122</v>
      </c>
      <c r="B424" s="138">
        <v>45081</v>
      </c>
      <c r="C424" s="139">
        <v>0.625</v>
      </c>
      <c r="D424" s="110" t="s">
        <v>72</v>
      </c>
      <c r="E424" s="110" t="s">
        <v>44</v>
      </c>
      <c r="F424" s="110" t="s">
        <v>39</v>
      </c>
      <c r="G424" s="141">
        <v>0</v>
      </c>
      <c r="H424" s="141">
        <v>0</v>
      </c>
      <c r="I424" s="110" t="s">
        <v>174</v>
      </c>
      <c r="J424" s="141">
        <v>1</v>
      </c>
      <c r="K424" s="110" t="s">
        <v>48</v>
      </c>
      <c r="L424" s="142"/>
      <c r="M424" s="142"/>
      <c r="N424" s="142"/>
      <c r="O424" s="142"/>
      <c r="P424" s="142"/>
      <c r="Q424" s="142"/>
      <c r="R424" s="142"/>
    </row>
    <row r="425" ht="15.75" customHeight="1" spans="1:18">
      <c r="A425" s="110" t="s">
        <v>122</v>
      </c>
      <c r="B425" s="138">
        <v>45081</v>
      </c>
      <c r="C425" s="139">
        <v>0.75</v>
      </c>
      <c r="D425" s="110" t="s">
        <v>66</v>
      </c>
      <c r="E425" s="110" t="s">
        <v>44</v>
      </c>
      <c r="F425" s="110" t="s">
        <v>39</v>
      </c>
      <c r="G425" s="141">
        <v>1</v>
      </c>
      <c r="H425" s="141">
        <v>2</v>
      </c>
      <c r="I425" s="110" t="s">
        <v>166</v>
      </c>
      <c r="J425" s="141">
        <v>2</v>
      </c>
      <c r="K425" s="110" t="s">
        <v>42</v>
      </c>
      <c r="L425" s="142"/>
      <c r="M425" s="142"/>
      <c r="N425" s="142"/>
      <c r="O425" s="142"/>
      <c r="P425" s="142"/>
      <c r="Q425" s="142"/>
      <c r="R425" s="142"/>
    </row>
    <row r="426" ht="15.75" customHeight="1" spans="1:18">
      <c r="A426" s="110" t="s">
        <v>122</v>
      </c>
      <c r="B426" s="138">
        <v>45082</v>
      </c>
      <c r="C426" s="139">
        <v>0.5</v>
      </c>
      <c r="D426" s="110" t="s">
        <v>72</v>
      </c>
      <c r="E426" s="110" t="s">
        <v>41</v>
      </c>
      <c r="F426" s="110" t="s">
        <v>52</v>
      </c>
      <c r="G426" s="141">
        <v>1</v>
      </c>
      <c r="H426" s="141">
        <v>1</v>
      </c>
      <c r="I426" s="110" t="s">
        <v>46</v>
      </c>
      <c r="J426" s="141">
        <v>1</v>
      </c>
      <c r="K426" s="110" t="s">
        <v>42</v>
      </c>
      <c r="L426" s="142"/>
      <c r="M426" s="142"/>
      <c r="N426" s="142"/>
      <c r="O426" s="142"/>
      <c r="P426" s="142"/>
      <c r="Q426" s="142"/>
      <c r="R426" s="142"/>
    </row>
    <row r="427" ht="15.75" customHeight="1" spans="1:18">
      <c r="A427" s="110" t="s">
        <v>122</v>
      </c>
      <c r="B427" s="138">
        <v>45082</v>
      </c>
      <c r="C427" s="139">
        <v>0.833333333333333</v>
      </c>
      <c r="D427" s="110" t="s">
        <v>72</v>
      </c>
      <c r="E427" s="110" t="s">
        <v>41</v>
      </c>
      <c r="F427" s="110" t="s">
        <v>45</v>
      </c>
      <c r="G427" s="141">
        <v>57</v>
      </c>
      <c r="H427" s="141">
        <v>99</v>
      </c>
      <c r="I427" s="110" t="s">
        <v>299</v>
      </c>
      <c r="J427" s="141">
        <v>1</v>
      </c>
      <c r="K427" s="110" t="s">
        <v>42</v>
      </c>
      <c r="L427" s="142"/>
      <c r="M427" s="142"/>
      <c r="N427" s="142"/>
      <c r="O427" s="142"/>
      <c r="P427" s="142"/>
      <c r="Q427" s="142"/>
      <c r="R427" s="142"/>
    </row>
    <row r="428" ht="15.75" customHeight="1" spans="1:18">
      <c r="A428" s="110" t="s">
        <v>122</v>
      </c>
      <c r="B428" s="138">
        <v>45083</v>
      </c>
      <c r="C428" s="139">
        <v>0.5</v>
      </c>
      <c r="D428" s="110" t="s">
        <v>72</v>
      </c>
      <c r="E428" s="110" t="s">
        <v>41</v>
      </c>
      <c r="F428" s="110" t="s">
        <v>52</v>
      </c>
      <c r="G428" s="141">
        <v>1</v>
      </c>
      <c r="H428" s="141">
        <v>1</v>
      </c>
      <c r="I428" s="110" t="s">
        <v>46</v>
      </c>
      <c r="J428" s="141">
        <v>1</v>
      </c>
      <c r="K428" s="110" t="s">
        <v>42</v>
      </c>
      <c r="L428" s="142"/>
      <c r="M428" s="142"/>
      <c r="N428" s="142"/>
      <c r="O428" s="142"/>
      <c r="P428" s="142"/>
      <c r="Q428" s="142"/>
      <c r="R428" s="142"/>
    </row>
    <row r="429" ht="15.75" customHeight="1" spans="1:18">
      <c r="A429" s="110" t="s">
        <v>122</v>
      </c>
      <c r="B429" s="138">
        <v>45083</v>
      </c>
      <c r="C429" s="139">
        <v>0.833333333333333</v>
      </c>
      <c r="D429" s="110" t="s">
        <v>72</v>
      </c>
      <c r="E429" s="110" t="s">
        <v>44</v>
      </c>
      <c r="F429" s="110" t="s">
        <v>39</v>
      </c>
      <c r="G429" s="141">
        <v>0</v>
      </c>
      <c r="H429" s="141">
        <v>1</v>
      </c>
      <c r="I429" s="110" t="s">
        <v>163</v>
      </c>
      <c r="J429" s="141">
        <v>1</v>
      </c>
      <c r="K429" s="110" t="s">
        <v>48</v>
      </c>
      <c r="L429" s="142"/>
      <c r="M429" s="142"/>
      <c r="N429" s="142"/>
      <c r="O429" s="142"/>
      <c r="P429" s="142"/>
      <c r="Q429" s="142"/>
      <c r="R429" s="142"/>
    </row>
    <row r="430" ht="15.75" customHeight="1" spans="1:18">
      <c r="A430" s="110" t="s">
        <v>122</v>
      </c>
      <c r="B430" s="138">
        <v>45084</v>
      </c>
      <c r="C430" s="139">
        <v>0.583333333333333</v>
      </c>
      <c r="D430" s="110" t="s">
        <v>97</v>
      </c>
      <c r="E430" s="110" t="s">
        <v>41</v>
      </c>
      <c r="F430" s="110" t="s">
        <v>45</v>
      </c>
      <c r="G430" s="141">
        <v>1</v>
      </c>
      <c r="H430" s="141">
        <v>2</v>
      </c>
      <c r="I430" s="110" t="s">
        <v>160</v>
      </c>
      <c r="J430" s="141">
        <v>2</v>
      </c>
      <c r="K430" s="110" t="s">
        <v>42</v>
      </c>
      <c r="L430" s="142"/>
      <c r="M430" s="142"/>
      <c r="N430" s="142"/>
      <c r="O430" s="142"/>
      <c r="P430" s="142"/>
      <c r="Q430" s="142"/>
      <c r="R430" s="142"/>
    </row>
    <row r="431" ht="15.75" customHeight="1" spans="1:18">
      <c r="A431" s="110" t="s">
        <v>122</v>
      </c>
      <c r="B431" s="138">
        <v>45084</v>
      </c>
      <c r="C431" s="139">
        <v>0.666666666666667</v>
      </c>
      <c r="D431" s="110" t="s">
        <v>72</v>
      </c>
      <c r="E431" s="110" t="s">
        <v>44</v>
      </c>
      <c r="F431" s="110" t="s">
        <v>39</v>
      </c>
      <c r="G431" s="141">
        <v>1</v>
      </c>
      <c r="H431" s="141">
        <v>1</v>
      </c>
      <c r="I431" s="110" t="s">
        <v>163</v>
      </c>
      <c r="J431" s="141">
        <v>1</v>
      </c>
      <c r="K431" s="110" t="s">
        <v>42</v>
      </c>
      <c r="L431" s="142"/>
      <c r="M431" s="142"/>
      <c r="N431" s="142"/>
      <c r="O431" s="142"/>
      <c r="P431" s="142"/>
      <c r="Q431" s="142"/>
      <c r="R431" s="142"/>
    </row>
    <row r="432" ht="15.75" customHeight="1" spans="1:18">
      <c r="A432" s="110" t="s">
        <v>122</v>
      </c>
      <c r="B432" s="138">
        <v>45085</v>
      </c>
      <c r="C432" s="139">
        <v>0.541666666666667</v>
      </c>
      <c r="D432" s="110" t="s">
        <v>97</v>
      </c>
      <c r="E432" s="110" t="s">
        <v>41</v>
      </c>
      <c r="F432" s="110" t="s">
        <v>39</v>
      </c>
      <c r="G432" s="141">
        <v>2</v>
      </c>
      <c r="H432" s="141">
        <v>2</v>
      </c>
      <c r="I432" s="110" t="s">
        <v>177</v>
      </c>
      <c r="J432" s="141">
        <v>2</v>
      </c>
      <c r="K432" s="110" t="s">
        <v>42</v>
      </c>
      <c r="L432" s="142"/>
      <c r="M432" s="142"/>
      <c r="N432" s="142"/>
      <c r="O432" s="142"/>
      <c r="P432" s="142"/>
      <c r="Q432" s="142"/>
      <c r="R432" s="142"/>
    </row>
    <row r="433" ht="15.75" customHeight="1" spans="1:18">
      <c r="A433" s="110" t="s">
        <v>122</v>
      </c>
      <c r="B433" s="138">
        <v>45085</v>
      </c>
      <c r="C433" s="139">
        <v>0.75</v>
      </c>
      <c r="D433" s="110" t="s">
        <v>72</v>
      </c>
      <c r="E433" s="110" t="s">
        <v>41</v>
      </c>
      <c r="F433" s="110" t="s">
        <v>52</v>
      </c>
      <c r="G433" s="141">
        <v>1</v>
      </c>
      <c r="H433" s="141">
        <v>1</v>
      </c>
      <c r="I433" s="110" t="s">
        <v>175</v>
      </c>
      <c r="J433" s="141">
        <v>1</v>
      </c>
      <c r="K433" s="110" t="s">
        <v>42</v>
      </c>
      <c r="L433" s="142"/>
      <c r="M433" s="142"/>
      <c r="N433" s="142"/>
      <c r="O433" s="142"/>
      <c r="P433" s="142"/>
      <c r="Q433" s="142"/>
      <c r="R433" s="142"/>
    </row>
    <row r="434" ht="15.75" customHeight="1" spans="1:18">
      <c r="A434" s="110" t="s">
        <v>122</v>
      </c>
      <c r="B434" s="138">
        <v>45085</v>
      </c>
      <c r="C434" s="140">
        <v>0.791666666666667</v>
      </c>
      <c r="D434" s="110" t="s">
        <v>72</v>
      </c>
      <c r="E434" s="110" t="s">
        <v>44</v>
      </c>
      <c r="F434" s="110" t="s">
        <v>39</v>
      </c>
      <c r="G434" s="141">
        <v>2</v>
      </c>
      <c r="H434" s="141">
        <v>2</v>
      </c>
      <c r="I434" s="110" t="s">
        <v>174</v>
      </c>
      <c r="J434" s="141">
        <v>1</v>
      </c>
      <c r="K434" s="110" t="s">
        <v>42</v>
      </c>
      <c r="L434" s="142"/>
      <c r="M434" s="142"/>
      <c r="N434" s="142"/>
      <c r="O434" s="142"/>
      <c r="P434" s="142"/>
      <c r="Q434" s="142"/>
      <c r="R434" s="142"/>
    </row>
    <row r="435" ht="15.75" customHeight="1" spans="1:18">
      <c r="A435" s="110" t="s">
        <v>122</v>
      </c>
      <c r="B435" s="138">
        <v>45085</v>
      </c>
      <c r="C435" s="140">
        <v>0.833333333333333</v>
      </c>
      <c r="D435" s="110" t="s">
        <v>72</v>
      </c>
      <c r="E435" s="110" t="s">
        <v>41</v>
      </c>
      <c r="F435" s="110" t="s">
        <v>52</v>
      </c>
      <c r="G435" s="141">
        <v>1</v>
      </c>
      <c r="H435" s="141">
        <v>1</v>
      </c>
      <c r="I435" s="110" t="s">
        <v>175</v>
      </c>
      <c r="J435" s="141">
        <v>1</v>
      </c>
      <c r="K435" s="110" t="s">
        <v>42</v>
      </c>
      <c r="L435" s="142"/>
      <c r="M435" s="142"/>
      <c r="N435" s="142"/>
      <c r="O435" s="142"/>
      <c r="P435" s="142"/>
      <c r="Q435" s="142"/>
      <c r="R435" s="142"/>
    </row>
    <row r="436" ht="15.75" customHeight="1" spans="1:18">
      <c r="A436" s="110" t="s">
        <v>122</v>
      </c>
      <c r="B436" s="138">
        <v>45088</v>
      </c>
      <c r="C436" s="139">
        <v>0.625</v>
      </c>
      <c r="D436" s="110" t="s">
        <v>72</v>
      </c>
      <c r="E436" s="110" t="s">
        <v>44</v>
      </c>
      <c r="F436" s="110" t="s">
        <v>39</v>
      </c>
      <c r="G436" s="141">
        <v>2</v>
      </c>
      <c r="H436" s="141">
        <v>2</v>
      </c>
      <c r="I436" s="110" t="s">
        <v>174</v>
      </c>
      <c r="J436" s="141">
        <v>1</v>
      </c>
      <c r="K436" s="110" t="s">
        <v>42</v>
      </c>
      <c r="L436" s="142"/>
      <c r="M436" s="142"/>
      <c r="N436" s="142"/>
      <c r="O436" s="142"/>
      <c r="P436" s="142"/>
      <c r="Q436" s="142"/>
      <c r="R436" s="142"/>
    </row>
    <row r="437" ht="15.75" customHeight="1" spans="1:18">
      <c r="A437" s="110" t="s">
        <v>122</v>
      </c>
      <c r="B437" s="138">
        <v>45088</v>
      </c>
      <c r="C437" s="139">
        <v>0.791666666666667</v>
      </c>
      <c r="D437" s="110" t="s">
        <v>72</v>
      </c>
      <c r="E437" s="110" t="s">
        <v>41</v>
      </c>
      <c r="F437" s="110" t="s">
        <v>52</v>
      </c>
      <c r="G437" s="141">
        <v>1</v>
      </c>
      <c r="H437" s="141">
        <v>1</v>
      </c>
      <c r="I437" s="110" t="s">
        <v>175</v>
      </c>
      <c r="J437" s="141">
        <v>1</v>
      </c>
      <c r="K437" s="110" t="s">
        <v>42</v>
      </c>
      <c r="L437" s="142"/>
      <c r="M437" s="142"/>
      <c r="N437" s="142"/>
      <c r="O437" s="142"/>
      <c r="P437" s="142"/>
      <c r="Q437" s="142"/>
      <c r="R437" s="142"/>
    </row>
    <row r="438" ht="15.75" customHeight="1" spans="1:18">
      <c r="A438" s="110" t="s">
        <v>122</v>
      </c>
      <c r="B438" s="138">
        <v>45090</v>
      </c>
      <c r="C438" s="139">
        <v>0.791666666666667</v>
      </c>
      <c r="D438" s="110" t="s">
        <v>72</v>
      </c>
      <c r="E438" s="110" t="s">
        <v>41</v>
      </c>
      <c r="F438" s="110" t="s">
        <v>52</v>
      </c>
      <c r="G438" s="141">
        <v>0</v>
      </c>
      <c r="H438" s="141">
        <v>1</v>
      </c>
      <c r="I438" s="110" t="s">
        <v>175</v>
      </c>
      <c r="J438" s="141">
        <v>1</v>
      </c>
      <c r="K438" s="110" t="s">
        <v>48</v>
      </c>
      <c r="L438" s="142"/>
      <c r="M438" s="142"/>
      <c r="N438" s="142"/>
      <c r="O438" s="142"/>
      <c r="P438" s="142"/>
      <c r="Q438" s="142"/>
      <c r="R438" s="142"/>
    </row>
    <row r="439" ht="15.75" customHeight="1" spans="1:18">
      <c r="A439" s="110" t="s">
        <v>122</v>
      </c>
      <c r="B439" s="138">
        <v>45091</v>
      </c>
      <c r="C439" s="139">
        <v>0.541666666666667</v>
      </c>
      <c r="D439" s="110" t="s">
        <v>97</v>
      </c>
      <c r="E439" s="110" t="s">
        <v>41</v>
      </c>
      <c r="F439" s="110" t="s">
        <v>39</v>
      </c>
      <c r="G439" s="141">
        <v>2</v>
      </c>
      <c r="H439" s="141">
        <v>2</v>
      </c>
      <c r="I439" s="110" t="s">
        <v>177</v>
      </c>
      <c r="J439" s="141">
        <v>2</v>
      </c>
      <c r="K439" s="110" t="s">
        <v>42</v>
      </c>
      <c r="L439" s="142"/>
      <c r="M439" s="142"/>
      <c r="N439" s="142"/>
      <c r="O439" s="142"/>
      <c r="P439" s="142"/>
      <c r="Q439" s="142"/>
      <c r="R439" s="142"/>
    </row>
    <row r="440" ht="15.75" customHeight="1" spans="1:18">
      <c r="A440" s="110" t="s">
        <v>122</v>
      </c>
      <c r="B440" s="138">
        <v>45091</v>
      </c>
      <c r="C440" s="139">
        <v>0.708333333333333</v>
      </c>
      <c r="D440" s="110" t="s">
        <v>72</v>
      </c>
      <c r="E440" s="110" t="s">
        <v>41</v>
      </c>
      <c r="F440" s="110" t="s">
        <v>52</v>
      </c>
      <c r="G440" s="141">
        <v>0</v>
      </c>
      <c r="H440" s="141">
        <v>1</v>
      </c>
      <c r="I440" s="110" t="s">
        <v>175</v>
      </c>
      <c r="J440" s="141">
        <v>1</v>
      </c>
      <c r="K440" s="110" t="s">
        <v>48</v>
      </c>
      <c r="L440" s="142"/>
      <c r="M440" s="142"/>
      <c r="N440" s="142"/>
      <c r="O440" s="142"/>
      <c r="P440" s="142"/>
      <c r="Q440" s="142"/>
      <c r="R440" s="142"/>
    </row>
    <row r="441" ht="15.75" customHeight="1" spans="1:18">
      <c r="A441" s="110" t="s">
        <v>122</v>
      </c>
      <c r="B441" s="138">
        <v>45091</v>
      </c>
      <c r="C441" s="139">
        <v>0.75</v>
      </c>
      <c r="D441" s="110" t="s">
        <v>82</v>
      </c>
      <c r="E441" s="110" t="s">
        <v>44</v>
      </c>
      <c r="F441" s="110" t="s">
        <v>39</v>
      </c>
      <c r="G441" s="141"/>
      <c r="H441" s="141"/>
      <c r="I441" s="110" t="s">
        <v>300</v>
      </c>
      <c r="J441" s="141">
        <v>3</v>
      </c>
      <c r="K441" s="110" t="s">
        <v>42</v>
      </c>
      <c r="L441" s="142"/>
      <c r="M441" s="142"/>
      <c r="N441" s="142"/>
      <c r="O441" s="142"/>
      <c r="P441" s="142"/>
      <c r="Q441" s="142"/>
      <c r="R441" s="142"/>
    </row>
    <row r="442" ht="15.75" customHeight="1" spans="1:18">
      <c r="A442" s="110" t="s">
        <v>122</v>
      </c>
      <c r="B442" s="138">
        <v>45095</v>
      </c>
      <c r="C442" s="139">
        <v>0.625</v>
      </c>
      <c r="D442" s="110" t="s">
        <v>72</v>
      </c>
      <c r="E442" s="110" t="s">
        <v>44</v>
      </c>
      <c r="F442" s="110" t="s">
        <v>39</v>
      </c>
      <c r="G442" s="141">
        <v>1</v>
      </c>
      <c r="H442" s="141">
        <v>2</v>
      </c>
      <c r="I442" s="38" t="s">
        <v>174</v>
      </c>
      <c r="J442" s="141">
        <v>1</v>
      </c>
      <c r="K442" s="110" t="s">
        <v>42</v>
      </c>
      <c r="L442" s="142"/>
      <c r="M442" s="142"/>
      <c r="N442" s="142"/>
      <c r="O442" s="142"/>
      <c r="P442" s="142"/>
      <c r="Q442" s="142"/>
      <c r="R442" s="142"/>
    </row>
    <row r="443" ht="15.75" customHeight="1" spans="1:18">
      <c r="A443" s="110" t="s">
        <v>122</v>
      </c>
      <c r="B443" s="138">
        <v>45095</v>
      </c>
      <c r="C443" s="139">
        <v>0.75</v>
      </c>
      <c r="D443" s="110" t="s">
        <v>72</v>
      </c>
      <c r="E443" s="110" t="s">
        <v>41</v>
      </c>
      <c r="F443" s="110" t="s">
        <v>45</v>
      </c>
      <c r="G443" s="141">
        <v>33</v>
      </c>
      <c r="H443" s="141">
        <v>68</v>
      </c>
      <c r="I443" s="151" t="s">
        <v>301</v>
      </c>
      <c r="J443" s="141">
        <v>1</v>
      </c>
      <c r="K443" s="110" t="s">
        <v>42</v>
      </c>
      <c r="L443" s="142"/>
      <c r="M443" s="142"/>
      <c r="N443" s="142"/>
      <c r="O443" s="142"/>
      <c r="P443" s="142"/>
      <c r="Q443" s="142"/>
      <c r="R443" s="142"/>
    </row>
    <row r="444" ht="15.75" customHeight="1" spans="1:18">
      <c r="A444" s="110" t="s">
        <v>122</v>
      </c>
      <c r="B444" s="138">
        <v>45095</v>
      </c>
      <c r="C444" s="139">
        <v>0.791666666666667</v>
      </c>
      <c r="D444" s="110" t="s">
        <v>72</v>
      </c>
      <c r="E444" s="110" t="s">
        <v>41</v>
      </c>
      <c r="F444" s="110" t="s">
        <v>52</v>
      </c>
      <c r="G444" s="141">
        <v>1</v>
      </c>
      <c r="H444" s="141">
        <v>1</v>
      </c>
      <c r="I444" s="151" t="s">
        <v>175</v>
      </c>
      <c r="J444" s="141">
        <v>1</v>
      </c>
      <c r="K444" s="110" t="s">
        <v>42</v>
      </c>
      <c r="L444" s="142"/>
      <c r="M444" s="142"/>
      <c r="N444" s="142"/>
      <c r="O444" s="142"/>
      <c r="P444" s="142"/>
      <c r="Q444" s="142"/>
      <c r="R444" s="142"/>
    </row>
    <row r="445" ht="15.75" customHeight="1" spans="1:18">
      <c r="A445" s="110" t="s">
        <v>122</v>
      </c>
      <c r="B445" s="138">
        <v>45096</v>
      </c>
      <c r="C445" s="139">
        <v>0.791666666666667</v>
      </c>
      <c r="D445" s="110" t="s">
        <v>97</v>
      </c>
      <c r="E445" s="110" t="s">
        <v>41</v>
      </c>
      <c r="F445" s="110" t="s">
        <v>39</v>
      </c>
      <c r="G445" s="141">
        <v>2</v>
      </c>
      <c r="H445" s="141">
        <v>3</v>
      </c>
      <c r="I445" s="110" t="s">
        <v>177</v>
      </c>
      <c r="J445" s="141">
        <v>2</v>
      </c>
      <c r="K445" s="110" t="s">
        <v>42</v>
      </c>
      <c r="L445" s="142"/>
      <c r="M445" s="142"/>
      <c r="N445" s="142"/>
      <c r="O445" s="142"/>
      <c r="P445" s="142"/>
      <c r="Q445" s="142"/>
      <c r="R445" s="142"/>
    </row>
    <row r="446" ht="15.75" customHeight="1" spans="1:18">
      <c r="A446" s="110" t="s">
        <v>122</v>
      </c>
      <c r="B446" s="138">
        <v>45097</v>
      </c>
      <c r="C446" s="139">
        <v>0.75</v>
      </c>
      <c r="D446" s="110" t="s">
        <v>97</v>
      </c>
      <c r="E446" s="110" t="s">
        <v>41</v>
      </c>
      <c r="F446" s="110" t="s">
        <v>39</v>
      </c>
      <c r="G446" s="141">
        <v>1</v>
      </c>
      <c r="H446" s="141">
        <v>3</v>
      </c>
      <c r="I446" s="110" t="s">
        <v>177</v>
      </c>
      <c r="J446" s="141">
        <v>2</v>
      </c>
      <c r="K446" s="110" t="s">
        <v>42</v>
      </c>
      <c r="L446" s="142"/>
      <c r="M446" s="142"/>
      <c r="N446" s="142"/>
      <c r="O446" s="142"/>
      <c r="P446" s="142"/>
      <c r="Q446" s="142"/>
      <c r="R446" s="142"/>
    </row>
    <row r="447" ht="15.75" customHeight="1" spans="1:18">
      <c r="A447" s="110" t="s">
        <v>122</v>
      </c>
      <c r="B447" s="138">
        <v>45097</v>
      </c>
      <c r="C447" s="139">
        <v>0.833333333333333</v>
      </c>
      <c r="D447" s="110" t="s">
        <v>72</v>
      </c>
      <c r="E447" s="110" t="s">
        <v>44</v>
      </c>
      <c r="F447" s="110" t="s">
        <v>39</v>
      </c>
      <c r="G447" s="141">
        <v>1</v>
      </c>
      <c r="H447" s="141">
        <v>1</v>
      </c>
      <c r="I447" s="110" t="s">
        <v>174</v>
      </c>
      <c r="J447" s="141">
        <v>1</v>
      </c>
      <c r="K447" s="110" t="s">
        <v>42</v>
      </c>
      <c r="L447" s="142"/>
      <c r="M447" s="142"/>
      <c r="N447" s="142"/>
      <c r="O447" s="142"/>
      <c r="P447" s="142"/>
      <c r="Q447" s="142"/>
      <c r="R447" s="142"/>
    </row>
    <row r="448" ht="15.75" customHeight="1" spans="1:18">
      <c r="A448" s="110" t="s">
        <v>122</v>
      </c>
      <c r="B448" s="138">
        <v>45098</v>
      </c>
      <c r="C448" s="139">
        <v>0.5</v>
      </c>
      <c r="D448" s="110" t="s">
        <v>72</v>
      </c>
      <c r="E448" s="110" t="s">
        <v>41</v>
      </c>
      <c r="F448" s="110" t="s">
        <v>72</v>
      </c>
      <c r="G448" s="141"/>
      <c r="H448" s="141"/>
      <c r="I448" s="110" t="s">
        <v>165</v>
      </c>
      <c r="J448" s="141">
        <v>1</v>
      </c>
      <c r="K448" s="110" t="s">
        <v>42</v>
      </c>
      <c r="L448" s="142"/>
      <c r="M448" s="142"/>
      <c r="N448" s="142"/>
      <c r="O448" s="142"/>
      <c r="P448" s="142"/>
      <c r="Q448" s="142"/>
      <c r="R448" s="142"/>
    </row>
    <row r="449" ht="15.75" customHeight="1" spans="1:18">
      <c r="A449" s="110" t="s">
        <v>122</v>
      </c>
      <c r="B449" s="138">
        <v>45098</v>
      </c>
      <c r="C449" s="139">
        <v>0.541666666666667</v>
      </c>
      <c r="D449" s="110" t="s">
        <v>97</v>
      </c>
      <c r="E449" s="110" t="s">
        <v>41</v>
      </c>
      <c r="F449" s="110" t="s">
        <v>45</v>
      </c>
      <c r="G449" s="141"/>
      <c r="H449" s="141"/>
      <c r="I449" s="110" t="s">
        <v>176</v>
      </c>
      <c r="J449" s="141">
        <v>2</v>
      </c>
      <c r="K449" s="110" t="s">
        <v>48</v>
      </c>
      <c r="L449" s="142"/>
      <c r="M449" s="142"/>
      <c r="N449" s="142"/>
      <c r="O449" s="142"/>
      <c r="P449" s="142"/>
      <c r="Q449" s="142"/>
      <c r="R449" s="142"/>
    </row>
    <row r="450" ht="15.75" customHeight="1" spans="1:18">
      <c r="A450" s="110" t="s">
        <v>122</v>
      </c>
      <c r="B450" s="138">
        <v>45098</v>
      </c>
      <c r="C450" s="139">
        <v>0.666666666666667</v>
      </c>
      <c r="D450" s="110" t="s">
        <v>72</v>
      </c>
      <c r="E450" s="110" t="s">
        <v>44</v>
      </c>
      <c r="F450" s="110" t="s">
        <v>39</v>
      </c>
      <c r="G450" s="141"/>
      <c r="H450" s="141"/>
      <c r="I450" s="110" t="s">
        <v>174</v>
      </c>
      <c r="J450" s="141">
        <v>1</v>
      </c>
      <c r="K450" s="110" t="s">
        <v>48</v>
      </c>
      <c r="L450" s="142"/>
      <c r="M450" s="142"/>
      <c r="N450" s="142"/>
      <c r="O450" s="142"/>
      <c r="P450" s="142"/>
      <c r="Q450" s="142"/>
      <c r="R450" s="142"/>
    </row>
    <row r="451" ht="15.75" customHeight="1" spans="1:18">
      <c r="A451" s="110" t="s">
        <v>122</v>
      </c>
      <c r="B451" s="138">
        <v>45103</v>
      </c>
      <c r="C451" s="139">
        <v>0.583333333333333</v>
      </c>
      <c r="D451" s="110" t="s">
        <v>97</v>
      </c>
      <c r="E451" s="110" t="s">
        <v>41</v>
      </c>
      <c r="F451" s="110" t="s">
        <v>39</v>
      </c>
      <c r="G451" s="141">
        <v>1</v>
      </c>
      <c r="H451" s="141">
        <v>1</v>
      </c>
      <c r="I451" s="110" t="s">
        <v>61</v>
      </c>
      <c r="J451" s="141">
        <v>2</v>
      </c>
      <c r="K451" s="110" t="s">
        <v>42</v>
      </c>
      <c r="L451" s="142"/>
      <c r="M451" s="142"/>
      <c r="N451" s="142"/>
      <c r="O451" s="142"/>
      <c r="P451" s="142"/>
      <c r="Q451" s="142"/>
      <c r="R451" s="142"/>
    </row>
    <row r="452" customHeight="1" spans="1:18">
      <c r="A452" s="110" t="s">
        <v>122</v>
      </c>
      <c r="B452" s="138">
        <v>45103</v>
      </c>
      <c r="C452" s="139">
        <v>0.833333333333333</v>
      </c>
      <c r="D452" s="110" t="s">
        <v>72</v>
      </c>
      <c r="E452" s="110" t="s">
        <v>44</v>
      </c>
      <c r="F452" s="110" t="s">
        <v>65</v>
      </c>
      <c r="G452" s="141">
        <v>1</v>
      </c>
      <c r="H452" s="141">
        <v>1</v>
      </c>
      <c r="I452" s="110" t="s">
        <v>40</v>
      </c>
      <c r="J452" s="141">
        <v>0.5</v>
      </c>
      <c r="K452" s="110" t="s">
        <v>42</v>
      </c>
      <c r="L452" s="142"/>
      <c r="M452" s="142"/>
      <c r="N452" s="142"/>
      <c r="O452" s="142"/>
      <c r="P452" s="142"/>
      <c r="Q452" s="142"/>
      <c r="R452" s="142"/>
    </row>
    <row r="453" customHeight="1" spans="1:18">
      <c r="A453" s="110" t="s">
        <v>122</v>
      </c>
      <c r="B453" s="138">
        <v>45104</v>
      </c>
      <c r="C453" s="139">
        <v>0.791666666666667</v>
      </c>
      <c r="D453" s="110" t="s">
        <v>72</v>
      </c>
      <c r="E453" s="110" t="s">
        <v>44</v>
      </c>
      <c r="F453" s="110" t="s">
        <v>39</v>
      </c>
      <c r="G453" s="141">
        <v>2</v>
      </c>
      <c r="H453" s="141">
        <v>3</v>
      </c>
      <c r="I453" s="110" t="s">
        <v>174</v>
      </c>
      <c r="J453" s="141">
        <v>1</v>
      </c>
      <c r="K453" s="110" t="s">
        <v>42</v>
      </c>
      <c r="L453" s="142"/>
      <c r="M453" s="142"/>
      <c r="N453" s="142"/>
      <c r="O453" s="142"/>
      <c r="P453" s="142"/>
      <c r="Q453" s="142"/>
      <c r="R453" s="142"/>
    </row>
    <row r="454" customHeight="1" spans="1:18">
      <c r="A454" s="110" t="s">
        <v>122</v>
      </c>
      <c r="B454" s="138">
        <v>45105</v>
      </c>
      <c r="C454" s="139">
        <v>0.583333333333333</v>
      </c>
      <c r="D454" s="110" t="s">
        <v>72</v>
      </c>
      <c r="E454" s="110" t="s">
        <v>41</v>
      </c>
      <c r="F454" s="110" t="s">
        <v>52</v>
      </c>
      <c r="G454" s="141">
        <v>0</v>
      </c>
      <c r="H454" s="141">
        <v>1</v>
      </c>
      <c r="I454" s="110" t="s">
        <v>153</v>
      </c>
      <c r="J454" s="141">
        <v>1</v>
      </c>
      <c r="K454" s="110" t="s">
        <v>48</v>
      </c>
      <c r="L454" s="142"/>
      <c r="M454" s="142"/>
      <c r="N454" s="142"/>
      <c r="O454" s="142"/>
      <c r="P454" s="142"/>
      <c r="Q454" s="142"/>
      <c r="R454" s="142"/>
    </row>
    <row r="455" customHeight="1" spans="1:18">
      <c r="A455" s="110" t="s">
        <v>122</v>
      </c>
      <c r="B455" s="138">
        <v>45105</v>
      </c>
      <c r="C455" s="139">
        <v>0.666666666666667</v>
      </c>
      <c r="D455" s="110" t="s">
        <v>72</v>
      </c>
      <c r="E455" s="110" t="s">
        <v>44</v>
      </c>
      <c r="F455" s="110" t="s">
        <v>39</v>
      </c>
      <c r="G455" s="141">
        <v>2</v>
      </c>
      <c r="H455" s="141">
        <v>3</v>
      </c>
      <c r="I455" s="110" t="s">
        <v>174</v>
      </c>
      <c r="J455" s="141">
        <v>1</v>
      </c>
      <c r="K455" s="110" t="s">
        <v>42</v>
      </c>
      <c r="L455" s="142"/>
      <c r="M455" s="142"/>
      <c r="N455" s="142"/>
      <c r="O455" s="142"/>
      <c r="P455" s="142"/>
      <c r="Q455" s="142"/>
      <c r="R455" s="142"/>
    </row>
    <row r="456" ht="15.75" customHeight="1" spans="1:18">
      <c r="A456" s="110" t="s">
        <v>122</v>
      </c>
      <c r="B456" s="138">
        <v>45105</v>
      </c>
      <c r="C456" s="139">
        <v>0.791666666666667</v>
      </c>
      <c r="D456" s="110" t="s">
        <v>82</v>
      </c>
      <c r="E456" s="110" t="s">
        <v>44</v>
      </c>
      <c r="F456" s="110" t="s">
        <v>39</v>
      </c>
      <c r="G456" s="141"/>
      <c r="H456" s="141"/>
      <c r="I456" s="110" t="s">
        <v>82</v>
      </c>
      <c r="J456" s="141">
        <v>2</v>
      </c>
      <c r="K456" s="110" t="s">
        <v>42</v>
      </c>
      <c r="L456" s="142"/>
      <c r="M456" s="142"/>
      <c r="N456" s="142"/>
      <c r="O456" s="142"/>
      <c r="P456" s="142"/>
      <c r="Q456" s="142"/>
      <c r="R456" s="142"/>
    </row>
    <row r="457" ht="15.75" customHeight="1" spans="1:18">
      <c r="A457" s="110" t="s">
        <v>122</v>
      </c>
      <c r="B457" s="138">
        <v>45106</v>
      </c>
      <c r="C457" s="139">
        <v>0.791666666666667</v>
      </c>
      <c r="D457" s="110" t="s">
        <v>72</v>
      </c>
      <c r="E457" s="110" t="s">
        <v>44</v>
      </c>
      <c r="F457" s="110" t="s">
        <v>39</v>
      </c>
      <c r="G457" s="141">
        <v>1</v>
      </c>
      <c r="H457" s="141">
        <v>1</v>
      </c>
      <c r="I457" s="110" t="s">
        <v>174</v>
      </c>
      <c r="J457" s="141">
        <v>1</v>
      </c>
      <c r="K457" s="110" t="s">
        <v>42</v>
      </c>
      <c r="L457" s="142"/>
      <c r="M457" s="142"/>
      <c r="N457" s="142"/>
      <c r="O457" s="142"/>
      <c r="P457" s="142"/>
      <c r="Q457" s="142"/>
      <c r="R457" s="142"/>
    </row>
    <row r="458" ht="15.75" customHeight="1" spans="1:18">
      <c r="A458" s="110" t="s">
        <v>122</v>
      </c>
      <c r="B458" s="138">
        <v>45106</v>
      </c>
      <c r="C458" s="139">
        <v>0.833333333333333</v>
      </c>
      <c r="D458" s="110" t="s">
        <v>72</v>
      </c>
      <c r="E458" s="110" t="s">
        <v>41</v>
      </c>
      <c r="F458" s="110" t="s">
        <v>52</v>
      </c>
      <c r="G458" s="141">
        <v>0</v>
      </c>
      <c r="H458" s="141">
        <v>1</v>
      </c>
      <c r="I458" s="110" t="s">
        <v>153</v>
      </c>
      <c r="J458" s="141">
        <v>1</v>
      </c>
      <c r="K458" s="110" t="s">
        <v>48</v>
      </c>
      <c r="L458" s="142"/>
      <c r="M458" s="142"/>
      <c r="N458" s="142"/>
      <c r="O458" s="142"/>
      <c r="P458" s="142"/>
      <c r="Q458" s="142"/>
      <c r="R458" s="142"/>
    </row>
    <row r="459" ht="15.75" customHeight="1" spans="1:18">
      <c r="A459" s="110" t="s">
        <v>124</v>
      </c>
      <c r="B459" s="138">
        <v>45082</v>
      </c>
      <c r="C459" s="139">
        <v>0.541666666666667</v>
      </c>
      <c r="D459" s="110" t="s">
        <v>72</v>
      </c>
      <c r="E459" s="110" t="s">
        <v>41</v>
      </c>
      <c r="F459" s="110" t="s">
        <v>52</v>
      </c>
      <c r="G459" s="141">
        <v>1</v>
      </c>
      <c r="H459" s="141">
        <v>1</v>
      </c>
      <c r="I459" s="110" t="s">
        <v>302</v>
      </c>
      <c r="J459" s="141">
        <v>1</v>
      </c>
      <c r="K459" s="110" t="s">
        <v>42</v>
      </c>
      <c r="L459" s="142"/>
      <c r="M459" s="142"/>
      <c r="N459" s="142"/>
      <c r="O459" s="142"/>
      <c r="P459" s="142"/>
      <c r="Q459" s="142"/>
      <c r="R459" s="142"/>
    </row>
    <row r="460" ht="15.75" customHeight="1" spans="1:18">
      <c r="A460" s="110" t="s">
        <v>124</v>
      </c>
      <c r="B460" s="138">
        <v>45083</v>
      </c>
      <c r="C460" s="139">
        <v>0.5</v>
      </c>
      <c r="D460" s="110" t="s">
        <v>72</v>
      </c>
      <c r="E460" s="110" t="s">
        <v>41</v>
      </c>
      <c r="F460" s="110" t="s">
        <v>72</v>
      </c>
      <c r="G460" s="141"/>
      <c r="H460" s="141"/>
      <c r="I460" s="110" t="s">
        <v>192</v>
      </c>
      <c r="J460" s="141">
        <v>1</v>
      </c>
      <c r="K460" s="110" t="s">
        <v>42</v>
      </c>
      <c r="L460" s="142"/>
      <c r="M460" s="142"/>
      <c r="N460" s="142"/>
      <c r="O460" s="142"/>
      <c r="P460" s="142"/>
      <c r="Q460" s="142"/>
      <c r="R460" s="142"/>
    </row>
    <row r="461" ht="15.75" customHeight="1" spans="1:18">
      <c r="A461" s="110" t="s">
        <v>124</v>
      </c>
      <c r="B461" s="138">
        <v>45084</v>
      </c>
      <c r="C461" s="139">
        <v>0.416666666666667</v>
      </c>
      <c r="D461" s="110" t="s">
        <v>72</v>
      </c>
      <c r="E461" s="110" t="s">
        <v>71</v>
      </c>
      <c r="F461" s="110" t="s">
        <v>72</v>
      </c>
      <c r="G461" s="141"/>
      <c r="H461" s="141"/>
      <c r="I461" s="110" t="s">
        <v>193</v>
      </c>
      <c r="J461" s="141">
        <v>2</v>
      </c>
      <c r="K461" s="110" t="s">
        <v>42</v>
      </c>
      <c r="L461" s="142"/>
      <c r="M461" s="142"/>
      <c r="N461" s="142"/>
      <c r="O461" s="142"/>
      <c r="P461" s="142"/>
      <c r="Q461" s="142"/>
      <c r="R461" s="142"/>
    </row>
    <row r="462" ht="15.75" customHeight="1" spans="1:18">
      <c r="A462" s="110" t="s">
        <v>124</v>
      </c>
      <c r="B462" s="138">
        <v>45084</v>
      </c>
      <c r="C462" s="139">
        <v>0.583333333333333</v>
      </c>
      <c r="D462" s="110" t="s">
        <v>72</v>
      </c>
      <c r="E462" s="110" t="s">
        <v>41</v>
      </c>
      <c r="F462" s="110" t="s">
        <v>52</v>
      </c>
      <c r="G462" s="141">
        <v>1</v>
      </c>
      <c r="H462" s="141">
        <v>1</v>
      </c>
      <c r="I462" s="110" t="s">
        <v>302</v>
      </c>
      <c r="J462" s="141">
        <v>1</v>
      </c>
      <c r="K462" s="110" t="s">
        <v>42</v>
      </c>
      <c r="L462" s="142"/>
      <c r="M462" s="142"/>
      <c r="N462" s="142"/>
      <c r="O462" s="142"/>
      <c r="P462" s="142"/>
      <c r="Q462" s="142"/>
      <c r="R462" s="142"/>
    </row>
    <row r="463" ht="15.75" customHeight="1" spans="1:18">
      <c r="A463" s="110" t="s">
        <v>124</v>
      </c>
      <c r="B463" s="138">
        <v>45084</v>
      </c>
      <c r="C463" s="139">
        <v>0.666666666666667</v>
      </c>
      <c r="D463" s="110" t="s">
        <v>72</v>
      </c>
      <c r="E463" s="110" t="s">
        <v>41</v>
      </c>
      <c r="F463" s="110" t="s">
        <v>45</v>
      </c>
      <c r="G463" s="141">
        <v>12</v>
      </c>
      <c r="H463" s="141">
        <v>30</v>
      </c>
      <c r="I463" s="110" t="s">
        <v>303</v>
      </c>
      <c r="J463" s="141">
        <v>1</v>
      </c>
      <c r="K463" s="110" t="s">
        <v>42</v>
      </c>
      <c r="L463" s="142"/>
      <c r="M463" s="142"/>
      <c r="N463" s="142"/>
      <c r="O463" s="142"/>
      <c r="P463" s="142"/>
      <c r="Q463" s="142"/>
      <c r="R463" s="142"/>
    </row>
    <row r="464" ht="15.75" customHeight="1" spans="1:18">
      <c r="A464" s="110" t="s">
        <v>124</v>
      </c>
      <c r="B464" s="138">
        <v>45086</v>
      </c>
      <c r="C464" s="139">
        <v>0.833333333333333</v>
      </c>
      <c r="D464" s="110" t="s">
        <v>72</v>
      </c>
      <c r="E464" s="110" t="s">
        <v>41</v>
      </c>
      <c r="F464" s="110" t="s">
        <v>52</v>
      </c>
      <c r="G464" s="141">
        <v>1</v>
      </c>
      <c r="H464" s="141">
        <v>1</v>
      </c>
      <c r="I464" s="110" t="s">
        <v>304</v>
      </c>
      <c r="J464" s="141">
        <v>1</v>
      </c>
      <c r="K464" s="110" t="s">
        <v>42</v>
      </c>
      <c r="L464" s="142"/>
      <c r="M464" s="142"/>
      <c r="N464" s="142"/>
      <c r="O464" s="142"/>
      <c r="P464" s="142"/>
      <c r="Q464" s="142"/>
      <c r="R464" s="142"/>
    </row>
    <row r="465" ht="15.75" customHeight="1" spans="1:18">
      <c r="A465" s="110" t="s">
        <v>124</v>
      </c>
      <c r="B465" s="138">
        <v>45090</v>
      </c>
      <c r="C465" s="139">
        <v>0.666666666666667</v>
      </c>
      <c r="D465" s="110" t="s">
        <v>72</v>
      </c>
      <c r="E465" s="110" t="s">
        <v>41</v>
      </c>
      <c r="F465" s="110" t="s">
        <v>45</v>
      </c>
      <c r="G465" s="141">
        <v>20</v>
      </c>
      <c r="H465" s="141">
        <v>10</v>
      </c>
      <c r="I465" s="110" t="s">
        <v>303</v>
      </c>
      <c r="J465" s="141">
        <v>1</v>
      </c>
      <c r="K465" s="110" t="s">
        <v>42</v>
      </c>
      <c r="L465" s="142"/>
      <c r="M465" s="142"/>
      <c r="N465" s="142"/>
      <c r="O465" s="142"/>
      <c r="P465" s="142"/>
      <c r="Q465" s="142"/>
      <c r="R465" s="142"/>
    </row>
    <row r="466" ht="15.75" customHeight="1" spans="1:18">
      <c r="A466" s="110" t="s">
        <v>124</v>
      </c>
      <c r="B466" s="138">
        <v>45093</v>
      </c>
      <c r="C466" s="139">
        <v>0.791666666666667</v>
      </c>
      <c r="D466" s="110" t="s">
        <v>82</v>
      </c>
      <c r="E466" s="110" t="s">
        <v>71</v>
      </c>
      <c r="F466" s="110" t="s">
        <v>39</v>
      </c>
      <c r="G466" s="141">
        <v>15</v>
      </c>
      <c r="H466" s="141">
        <v>15</v>
      </c>
      <c r="I466" s="110" t="s">
        <v>82</v>
      </c>
      <c r="J466" s="141">
        <v>2</v>
      </c>
      <c r="K466" s="110" t="s">
        <v>42</v>
      </c>
      <c r="L466" s="142"/>
      <c r="M466" s="142"/>
      <c r="N466" s="142"/>
      <c r="O466" s="142"/>
      <c r="P466" s="142"/>
      <c r="Q466" s="142"/>
      <c r="R466" s="142"/>
    </row>
    <row r="467" ht="15.75" customHeight="1" spans="1:18">
      <c r="A467" s="110" t="s">
        <v>124</v>
      </c>
      <c r="B467" s="138">
        <v>45097</v>
      </c>
      <c r="C467" s="139">
        <v>0.583333333333333</v>
      </c>
      <c r="D467" s="110" t="s">
        <v>72</v>
      </c>
      <c r="E467" s="110" t="s">
        <v>41</v>
      </c>
      <c r="F467" s="110" t="s">
        <v>39</v>
      </c>
      <c r="G467" s="141">
        <v>20</v>
      </c>
      <c r="H467" s="141">
        <v>10</v>
      </c>
      <c r="I467" s="110" t="s">
        <v>303</v>
      </c>
      <c r="J467" s="141">
        <v>1</v>
      </c>
      <c r="K467" s="110" t="s">
        <v>42</v>
      </c>
      <c r="L467" s="142"/>
      <c r="M467" s="142"/>
      <c r="N467" s="142"/>
      <c r="O467" s="142"/>
      <c r="P467" s="142"/>
      <c r="Q467" s="142"/>
      <c r="R467" s="142"/>
    </row>
    <row r="468" ht="15.75" customHeight="1" spans="1:18">
      <c r="A468" s="110" t="s">
        <v>124</v>
      </c>
      <c r="B468" s="138">
        <v>45097</v>
      </c>
      <c r="C468" s="139">
        <v>0.666666666666667</v>
      </c>
      <c r="D468" s="110" t="s">
        <v>72</v>
      </c>
      <c r="E468" s="110" t="s">
        <v>41</v>
      </c>
      <c r="F468" s="110" t="s">
        <v>52</v>
      </c>
      <c r="G468" s="141">
        <v>1</v>
      </c>
      <c r="H468" s="141">
        <v>1</v>
      </c>
      <c r="I468" s="110" t="s">
        <v>305</v>
      </c>
      <c r="J468" s="141">
        <v>1</v>
      </c>
      <c r="K468" s="110" t="s">
        <v>48</v>
      </c>
      <c r="L468" s="142"/>
      <c r="M468" s="142"/>
      <c r="N468" s="142"/>
      <c r="O468" s="142"/>
      <c r="P468" s="142"/>
      <c r="Q468" s="142"/>
      <c r="R468" s="142"/>
    </row>
    <row r="469" ht="15.75" customHeight="1" spans="1:18">
      <c r="A469" s="110" t="s">
        <v>124</v>
      </c>
      <c r="B469" s="138">
        <v>45100</v>
      </c>
      <c r="C469" s="139">
        <v>0.5</v>
      </c>
      <c r="D469" s="110" t="s">
        <v>72</v>
      </c>
      <c r="E469" s="110" t="s">
        <v>41</v>
      </c>
      <c r="F469" s="110" t="s">
        <v>45</v>
      </c>
      <c r="G469" s="141">
        <v>15</v>
      </c>
      <c r="H469" s="141">
        <v>6</v>
      </c>
      <c r="I469" s="110" t="s">
        <v>303</v>
      </c>
      <c r="J469" s="141">
        <v>1</v>
      </c>
      <c r="K469" s="110" t="s">
        <v>42</v>
      </c>
      <c r="L469" s="142"/>
      <c r="M469" s="142"/>
      <c r="N469" s="142"/>
      <c r="O469" s="142"/>
      <c r="P469" s="142"/>
      <c r="Q469" s="142"/>
      <c r="R469" s="142"/>
    </row>
    <row r="470" ht="15.75" customHeight="1" spans="1:18">
      <c r="A470" s="110" t="s">
        <v>126</v>
      </c>
      <c r="B470" s="138">
        <v>45078</v>
      </c>
      <c r="C470" s="139">
        <v>0.75</v>
      </c>
      <c r="D470" s="110" t="s">
        <v>66</v>
      </c>
      <c r="E470" s="110" t="s">
        <v>44</v>
      </c>
      <c r="F470" s="110" t="s">
        <v>39</v>
      </c>
      <c r="G470" s="141">
        <v>1</v>
      </c>
      <c r="H470" s="141">
        <v>1</v>
      </c>
      <c r="I470" s="110" t="s">
        <v>166</v>
      </c>
      <c r="J470" s="141">
        <v>2</v>
      </c>
      <c r="K470" s="110" t="s">
        <v>42</v>
      </c>
      <c r="L470" s="142"/>
      <c r="M470" s="142"/>
      <c r="N470" s="142"/>
      <c r="O470" s="142"/>
      <c r="P470" s="142"/>
      <c r="Q470" s="142"/>
      <c r="R470" s="142"/>
    </row>
    <row r="471" ht="15.75" customHeight="1" spans="1:18">
      <c r="A471" s="110" t="s">
        <v>126</v>
      </c>
      <c r="B471" s="138">
        <v>45079</v>
      </c>
      <c r="C471" s="139">
        <v>0.541666666666667</v>
      </c>
      <c r="D471" s="110" t="s">
        <v>72</v>
      </c>
      <c r="E471" s="110" t="s">
        <v>44</v>
      </c>
      <c r="F471" s="110" t="s">
        <v>39</v>
      </c>
      <c r="G471" s="141">
        <v>1</v>
      </c>
      <c r="H471" s="141">
        <v>1</v>
      </c>
      <c r="I471" s="110" t="s">
        <v>306</v>
      </c>
      <c r="J471" s="141">
        <v>0.5</v>
      </c>
      <c r="K471" s="110" t="s">
        <v>42</v>
      </c>
      <c r="L471" s="142"/>
      <c r="M471" s="142"/>
      <c r="N471" s="142"/>
      <c r="O471" s="142"/>
      <c r="P471" s="142"/>
      <c r="Q471" s="142"/>
      <c r="R471" s="142"/>
    </row>
    <row r="472" ht="15.75" customHeight="1" spans="1:18">
      <c r="A472" s="110" t="s">
        <v>126</v>
      </c>
      <c r="B472" s="138">
        <v>45079</v>
      </c>
      <c r="C472" s="139">
        <v>0.625</v>
      </c>
      <c r="D472" s="110" t="s">
        <v>97</v>
      </c>
      <c r="E472" s="110" t="s">
        <v>41</v>
      </c>
      <c r="F472" s="110" t="s">
        <v>52</v>
      </c>
      <c r="G472" s="141">
        <v>1</v>
      </c>
      <c r="H472" s="141">
        <v>1</v>
      </c>
      <c r="I472" s="110" t="s">
        <v>307</v>
      </c>
      <c r="J472" s="141">
        <v>2</v>
      </c>
      <c r="K472" s="110" t="s">
        <v>42</v>
      </c>
      <c r="L472" s="142"/>
      <c r="M472" s="142"/>
      <c r="N472" s="142"/>
      <c r="O472" s="142"/>
      <c r="P472" s="142"/>
      <c r="Q472" s="142"/>
      <c r="R472" s="142"/>
    </row>
    <row r="473" ht="15.75" customHeight="1" spans="1:18">
      <c r="A473" s="110" t="s">
        <v>126</v>
      </c>
      <c r="B473" s="138">
        <v>45083</v>
      </c>
      <c r="C473" s="139">
        <v>0.625</v>
      </c>
      <c r="D473" s="110" t="s">
        <v>123</v>
      </c>
      <c r="E473" s="110" t="s">
        <v>41</v>
      </c>
      <c r="F473" s="110" t="s">
        <v>69</v>
      </c>
      <c r="G473" s="141"/>
      <c r="H473" s="141"/>
      <c r="I473" s="110" t="s">
        <v>197</v>
      </c>
      <c r="J473" s="141">
        <v>1</v>
      </c>
      <c r="K473" s="110" t="s">
        <v>48</v>
      </c>
      <c r="L473" s="142"/>
      <c r="M473" s="142"/>
      <c r="N473" s="142"/>
      <c r="O473" s="142"/>
      <c r="P473" s="142"/>
      <c r="Q473" s="142"/>
      <c r="R473" s="142"/>
    </row>
    <row r="474" ht="15.75" customHeight="1" spans="1:18">
      <c r="A474" s="110" t="s">
        <v>126</v>
      </c>
      <c r="B474" s="138">
        <v>45091</v>
      </c>
      <c r="C474" s="139">
        <v>0.75</v>
      </c>
      <c r="D474" s="110" t="s">
        <v>82</v>
      </c>
      <c r="E474" s="110" t="s">
        <v>44</v>
      </c>
      <c r="F474" s="110" t="s">
        <v>39</v>
      </c>
      <c r="G474" s="141"/>
      <c r="H474" s="141"/>
      <c r="I474" s="110" t="s">
        <v>308</v>
      </c>
      <c r="J474" s="141">
        <v>3</v>
      </c>
      <c r="K474" s="110" t="s">
        <v>42</v>
      </c>
      <c r="L474" s="142"/>
      <c r="M474" s="142"/>
      <c r="N474" s="142"/>
      <c r="O474" s="142"/>
      <c r="P474" s="142"/>
      <c r="Q474" s="142"/>
      <c r="R474" s="142"/>
    </row>
    <row r="475" ht="15.75" customHeight="1" spans="1:18">
      <c r="A475" s="110" t="s">
        <v>126</v>
      </c>
      <c r="B475" s="138">
        <v>45092</v>
      </c>
      <c r="C475" s="139">
        <v>0.5</v>
      </c>
      <c r="D475" s="110" t="s">
        <v>72</v>
      </c>
      <c r="E475" s="110" t="s">
        <v>41</v>
      </c>
      <c r="F475" s="110" t="s">
        <v>72</v>
      </c>
      <c r="G475" s="141"/>
      <c r="H475" s="141"/>
      <c r="I475" s="110" t="s">
        <v>156</v>
      </c>
      <c r="J475" s="141">
        <v>1</v>
      </c>
      <c r="K475" s="110" t="s">
        <v>42</v>
      </c>
      <c r="L475" s="142"/>
      <c r="M475" s="142"/>
      <c r="N475" s="142"/>
      <c r="O475" s="142"/>
      <c r="P475" s="142"/>
      <c r="Q475" s="142"/>
      <c r="R475" s="142"/>
    </row>
    <row r="476" ht="15.75" customHeight="1" spans="1:18">
      <c r="A476" s="110" t="s">
        <v>126</v>
      </c>
      <c r="B476" s="138">
        <v>45093</v>
      </c>
      <c r="C476" s="139">
        <v>0.625</v>
      </c>
      <c r="D476" s="110" t="s">
        <v>66</v>
      </c>
      <c r="E476" s="110" t="s">
        <v>44</v>
      </c>
      <c r="F476" s="110" t="s">
        <v>39</v>
      </c>
      <c r="G476" s="141">
        <v>2</v>
      </c>
      <c r="H476" s="141">
        <v>2</v>
      </c>
      <c r="I476" s="110" t="s">
        <v>309</v>
      </c>
      <c r="J476" s="141">
        <v>2</v>
      </c>
      <c r="K476" s="110" t="s">
        <v>42</v>
      </c>
      <c r="L476" s="142"/>
      <c r="M476" s="142"/>
      <c r="N476" s="142"/>
      <c r="O476" s="142"/>
      <c r="P476" s="142"/>
      <c r="Q476" s="142"/>
      <c r="R476" s="142"/>
    </row>
    <row r="477" ht="15.75" customHeight="1" spans="1:18">
      <c r="A477" s="110" t="s">
        <v>126</v>
      </c>
      <c r="B477" s="152">
        <v>45097</v>
      </c>
      <c r="C477" s="139">
        <v>0.583333333333333</v>
      </c>
      <c r="D477" s="110" t="s">
        <v>66</v>
      </c>
      <c r="E477" s="110" t="s">
        <v>41</v>
      </c>
      <c r="F477" s="110" t="s">
        <v>77</v>
      </c>
      <c r="G477" s="141">
        <v>0</v>
      </c>
      <c r="H477" s="141">
        <v>0</v>
      </c>
      <c r="I477" s="110" t="s">
        <v>280</v>
      </c>
      <c r="J477" s="141">
        <v>2</v>
      </c>
      <c r="K477" s="110" t="s">
        <v>48</v>
      </c>
      <c r="L477" s="142"/>
      <c r="M477" s="142"/>
      <c r="N477" s="142"/>
      <c r="O477" s="142"/>
      <c r="P477" s="142"/>
      <c r="Q477" s="142"/>
      <c r="R477" s="142"/>
    </row>
    <row r="478" ht="15.75" customHeight="1" spans="1:18">
      <c r="A478" s="110" t="s">
        <v>126</v>
      </c>
      <c r="B478" s="138">
        <v>45098</v>
      </c>
      <c r="C478" s="139">
        <v>0.5</v>
      </c>
      <c r="D478" s="110" t="s">
        <v>72</v>
      </c>
      <c r="E478" s="110" t="s">
        <v>41</v>
      </c>
      <c r="F478" s="110" t="s">
        <v>72</v>
      </c>
      <c r="G478" s="141"/>
      <c r="H478" s="141"/>
      <c r="I478" s="110" t="s">
        <v>165</v>
      </c>
      <c r="J478" s="141"/>
      <c r="K478" s="110" t="s">
        <v>42</v>
      </c>
      <c r="L478" s="142"/>
      <c r="M478" s="142"/>
      <c r="N478" s="142"/>
      <c r="O478" s="142"/>
      <c r="P478" s="142"/>
      <c r="Q478" s="142"/>
      <c r="R478" s="142"/>
    </row>
    <row r="479" ht="15.75" customHeight="1" spans="1:18">
      <c r="A479" s="110" t="s">
        <v>126</v>
      </c>
      <c r="B479" s="138">
        <v>45098</v>
      </c>
      <c r="C479" s="139">
        <v>0.666666666666667</v>
      </c>
      <c r="D479" s="110" t="s">
        <v>66</v>
      </c>
      <c r="E479" s="110" t="s">
        <v>41</v>
      </c>
      <c r="F479" s="110" t="s">
        <v>39</v>
      </c>
      <c r="G479" s="141">
        <v>0</v>
      </c>
      <c r="H479" s="141">
        <v>0</v>
      </c>
      <c r="I479" s="110" t="s">
        <v>152</v>
      </c>
      <c r="J479" s="141">
        <v>2</v>
      </c>
      <c r="K479" s="110" t="s">
        <v>48</v>
      </c>
      <c r="L479" s="142"/>
      <c r="M479" s="142"/>
      <c r="N479" s="142"/>
      <c r="O479" s="142"/>
      <c r="P479" s="142"/>
      <c r="Q479" s="142"/>
      <c r="R479" s="142"/>
    </row>
    <row r="480" ht="15.75" customHeight="1" spans="1:18">
      <c r="A480" s="110" t="s">
        <v>126</v>
      </c>
      <c r="B480" s="138">
        <v>45098</v>
      </c>
      <c r="C480" s="139">
        <v>0.833333333333333</v>
      </c>
      <c r="D480" s="110" t="s">
        <v>72</v>
      </c>
      <c r="E480" s="110" t="s">
        <v>41</v>
      </c>
      <c r="F480" s="110" t="s">
        <v>65</v>
      </c>
      <c r="G480" s="141">
        <v>1</v>
      </c>
      <c r="H480" s="141">
        <v>1</v>
      </c>
      <c r="I480" s="110" t="s">
        <v>40</v>
      </c>
      <c r="J480" s="141">
        <v>0.5</v>
      </c>
      <c r="K480" s="110" t="s">
        <v>42</v>
      </c>
      <c r="L480" s="142"/>
      <c r="M480" s="142"/>
      <c r="N480" s="142"/>
      <c r="O480" s="142"/>
      <c r="P480" s="142"/>
      <c r="Q480" s="142"/>
      <c r="R480" s="142"/>
    </row>
    <row r="481" ht="15.75" customHeight="1" spans="1:18">
      <c r="A481" s="110" t="s">
        <v>126</v>
      </c>
      <c r="B481" s="138">
        <v>45105</v>
      </c>
      <c r="C481" s="139">
        <v>0.541666666666667</v>
      </c>
      <c r="D481" s="110" t="s">
        <v>66</v>
      </c>
      <c r="E481" s="110" t="s">
        <v>41</v>
      </c>
      <c r="F481" s="110" t="s">
        <v>45</v>
      </c>
      <c r="G481" s="141">
        <v>2</v>
      </c>
      <c r="H481" s="141">
        <v>3</v>
      </c>
      <c r="I481" s="110" t="s">
        <v>160</v>
      </c>
      <c r="J481" s="141">
        <v>2</v>
      </c>
      <c r="K481" s="110" t="s">
        <v>42</v>
      </c>
      <c r="L481" s="142"/>
      <c r="M481" s="142"/>
      <c r="N481" s="142"/>
      <c r="O481" s="142"/>
      <c r="P481" s="142"/>
      <c r="Q481" s="142"/>
      <c r="R481" s="142"/>
    </row>
    <row r="482" ht="15.75" customHeight="1" spans="1:18">
      <c r="A482" s="110" t="s">
        <v>126</v>
      </c>
      <c r="B482" s="138">
        <v>45105</v>
      </c>
      <c r="C482" s="139">
        <v>0.666666666666667</v>
      </c>
      <c r="D482" s="110" t="s">
        <v>66</v>
      </c>
      <c r="E482" s="110" t="s">
        <v>41</v>
      </c>
      <c r="F482" s="110" t="s">
        <v>39</v>
      </c>
      <c r="G482" s="141">
        <v>2</v>
      </c>
      <c r="H482" s="141">
        <v>2</v>
      </c>
      <c r="I482" s="110" t="s">
        <v>152</v>
      </c>
      <c r="J482" s="141">
        <v>2</v>
      </c>
      <c r="K482" s="110" t="s">
        <v>42</v>
      </c>
      <c r="L482" s="142"/>
      <c r="M482" s="142"/>
      <c r="N482" s="142"/>
      <c r="O482" s="142"/>
      <c r="P482" s="142"/>
      <c r="Q482" s="142"/>
      <c r="R482" s="142"/>
    </row>
    <row r="483" ht="15.75" customHeight="1" spans="1:18">
      <c r="A483" s="110" t="s">
        <v>126</v>
      </c>
      <c r="B483" s="138">
        <v>45105</v>
      </c>
      <c r="C483" s="139">
        <v>0.791666666666667</v>
      </c>
      <c r="D483" s="110" t="s">
        <v>82</v>
      </c>
      <c r="E483" s="110" t="s">
        <v>44</v>
      </c>
      <c r="F483" s="110" t="s">
        <v>39</v>
      </c>
      <c r="G483" s="141"/>
      <c r="H483" s="141"/>
      <c r="I483" s="110" t="s">
        <v>310</v>
      </c>
      <c r="J483" s="141">
        <v>2</v>
      </c>
      <c r="K483" s="110" t="s">
        <v>42</v>
      </c>
      <c r="L483" s="142"/>
      <c r="M483" s="142"/>
      <c r="N483" s="142"/>
      <c r="O483" s="142"/>
      <c r="P483" s="142"/>
      <c r="Q483" s="142"/>
      <c r="R483" s="142"/>
    </row>
    <row r="484" ht="15.75" customHeight="1" spans="1:18">
      <c r="A484" s="110" t="s">
        <v>129</v>
      </c>
      <c r="B484" s="138">
        <v>45091</v>
      </c>
      <c r="C484" s="139">
        <v>0.5625</v>
      </c>
      <c r="D484" s="110" t="s">
        <v>84</v>
      </c>
      <c r="E484" s="110" t="s">
        <v>75</v>
      </c>
      <c r="F484" s="110" t="s">
        <v>56</v>
      </c>
      <c r="G484" s="141"/>
      <c r="H484" s="141"/>
      <c r="I484" s="110" t="s">
        <v>311</v>
      </c>
      <c r="J484" s="141">
        <v>1</v>
      </c>
      <c r="K484" s="110" t="s">
        <v>42</v>
      </c>
      <c r="L484" s="142"/>
      <c r="M484" s="142"/>
      <c r="N484" s="142"/>
      <c r="O484" s="142"/>
      <c r="P484" s="142"/>
      <c r="Q484" s="142"/>
      <c r="R484" s="142"/>
    </row>
    <row r="485" ht="15.75" customHeight="1" spans="1:18">
      <c r="A485" s="110" t="s">
        <v>129</v>
      </c>
      <c r="B485" s="138">
        <v>45091</v>
      </c>
      <c r="C485" s="139">
        <v>0.791666666666667</v>
      </c>
      <c r="D485" s="110" t="s">
        <v>82</v>
      </c>
      <c r="E485" s="110" t="s">
        <v>75</v>
      </c>
      <c r="F485" s="110" t="s">
        <v>72</v>
      </c>
      <c r="G485" s="141"/>
      <c r="H485" s="141"/>
      <c r="I485" s="110" t="s">
        <v>82</v>
      </c>
      <c r="J485" s="141">
        <v>2</v>
      </c>
      <c r="K485" s="110" t="s">
        <v>42</v>
      </c>
      <c r="L485" s="142"/>
      <c r="M485" s="142"/>
      <c r="N485" s="142"/>
      <c r="O485" s="142"/>
      <c r="P485" s="142"/>
      <c r="Q485" s="142"/>
      <c r="R485" s="142"/>
    </row>
    <row r="486" ht="15.75" customHeight="1" spans="1:18">
      <c r="A486" s="110" t="s">
        <v>129</v>
      </c>
      <c r="B486" s="138">
        <v>45092</v>
      </c>
      <c r="C486" s="139">
        <v>0.833333333333333</v>
      </c>
      <c r="D486" s="110" t="s">
        <v>72</v>
      </c>
      <c r="E486" s="110" t="s">
        <v>75</v>
      </c>
      <c r="F486" s="110" t="s">
        <v>72</v>
      </c>
      <c r="G486" s="141"/>
      <c r="H486" s="141"/>
      <c r="I486" s="110" t="s">
        <v>312</v>
      </c>
      <c r="J486" s="141">
        <v>1</v>
      </c>
      <c r="K486" s="110" t="s">
        <v>42</v>
      </c>
      <c r="L486" s="142"/>
      <c r="M486" s="142"/>
      <c r="N486" s="142"/>
      <c r="O486" s="142"/>
      <c r="P486" s="142"/>
      <c r="Q486" s="142"/>
      <c r="R486" s="142"/>
    </row>
    <row r="487" ht="15.75" customHeight="1" spans="1:18">
      <c r="A487" s="110" t="s">
        <v>132</v>
      </c>
      <c r="B487" s="138">
        <v>45079</v>
      </c>
      <c r="C487" s="139">
        <v>0.5</v>
      </c>
      <c r="D487" s="110" t="s">
        <v>72</v>
      </c>
      <c r="E487" s="110" t="s">
        <v>55</v>
      </c>
      <c r="F487" s="110" t="s">
        <v>72</v>
      </c>
      <c r="G487" s="141"/>
      <c r="H487" s="141"/>
      <c r="I487" s="110" t="s">
        <v>313</v>
      </c>
      <c r="J487" s="141">
        <v>3</v>
      </c>
      <c r="K487" s="110" t="s">
        <v>42</v>
      </c>
      <c r="L487" s="142"/>
      <c r="M487" s="142"/>
      <c r="N487" s="142"/>
      <c r="O487" s="142"/>
      <c r="P487" s="142"/>
      <c r="Q487" s="142"/>
      <c r="R487" s="142"/>
    </row>
    <row r="488" ht="15.75" customHeight="1" spans="1:18">
      <c r="A488" s="110" t="s">
        <v>132</v>
      </c>
      <c r="B488" s="138">
        <v>45080</v>
      </c>
      <c r="C488" s="139">
        <v>0.5</v>
      </c>
      <c r="D488" s="110" t="s">
        <v>72</v>
      </c>
      <c r="E488" s="110" t="s">
        <v>55</v>
      </c>
      <c r="F488" s="110" t="s">
        <v>72</v>
      </c>
      <c r="G488" s="141"/>
      <c r="H488" s="141"/>
      <c r="I488" s="110" t="s">
        <v>313</v>
      </c>
      <c r="J488" s="141">
        <v>2</v>
      </c>
      <c r="K488" s="110" t="s">
        <v>42</v>
      </c>
      <c r="L488" s="142"/>
      <c r="M488" s="142"/>
      <c r="N488" s="142"/>
      <c r="O488" s="142"/>
      <c r="P488" s="142"/>
      <c r="Q488" s="142"/>
      <c r="R488" s="142"/>
    </row>
    <row r="489" ht="15.75" customHeight="1" spans="1:18">
      <c r="A489" s="110" t="s">
        <v>132</v>
      </c>
      <c r="B489" s="138">
        <v>45081</v>
      </c>
      <c r="C489" s="139">
        <v>0.583333333333333</v>
      </c>
      <c r="D489" s="110" t="s">
        <v>72</v>
      </c>
      <c r="E489" s="110" t="s">
        <v>55</v>
      </c>
      <c r="F489" s="110" t="s">
        <v>72</v>
      </c>
      <c r="G489" s="141"/>
      <c r="H489" s="141"/>
      <c r="I489" s="110" t="s">
        <v>313</v>
      </c>
      <c r="J489" s="141">
        <v>2</v>
      </c>
      <c r="K489" s="110" t="s">
        <v>42</v>
      </c>
      <c r="L489" s="142"/>
      <c r="M489" s="142"/>
      <c r="N489" s="142"/>
      <c r="O489" s="142"/>
      <c r="P489" s="142"/>
      <c r="Q489" s="142"/>
      <c r="R489" s="142"/>
    </row>
    <row r="490" ht="15.75" customHeight="1" spans="1:18">
      <c r="A490" s="110" t="s">
        <v>132</v>
      </c>
      <c r="B490" s="138">
        <v>45081</v>
      </c>
      <c r="C490" s="139">
        <v>0.708333333333333</v>
      </c>
      <c r="D490" s="110" t="s">
        <v>72</v>
      </c>
      <c r="E490" s="110" t="s">
        <v>55</v>
      </c>
      <c r="F490" s="110" t="s">
        <v>72</v>
      </c>
      <c r="G490" s="141"/>
      <c r="H490" s="141"/>
      <c r="I490" s="110" t="s">
        <v>313</v>
      </c>
      <c r="J490" s="141">
        <v>1</v>
      </c>
      <c r="K490" s="110" t="s">
        <v>42</v>
      </c>
      <c r="L490" s="142"/>
      <c r="M490" s="142"/>
      <c r="N490" s="142"/>
      <c r="O490" s="142"/>
      <c r="P490" s="142"/>
      <c r="Q490" s="142"/>
      <c r="R490" s="142"/>
    </row>
    <row r="491" ht="15.75" customHeight="1" spans="1:18">
      <c r="A491" s="110" t="s">
        <v>132</v>
      </c>
      <c r="B491" s="138">
        <v>45082</v>
      </c>
      <c r="C491" s="139">
        <v>0.5</v>
      </c>
      <c r="D491" s="110" t="s">
        <v>72</v>
      </c>
      <c r="E491" s="110" t="s">
        <v>55</v>
      </c>
      <c r="F491" s="110" t="s">
        <v>72</v>
      </c>
      <c r="G491" s="141"/>
      <c r="H491" s="141"/>
      <c r="I491" s="110" t="s">
        <v>313</v>
      </c>
      <c r="J491" s="141">
        <v>4</v>
      </c>
      <c r="K491" s="110" t="s">
        <v>42</v>
      </c>
      <c r="L491" s="142"/>
      <c r="M491" s="142"/>
      <c r="N491" s="142"/>
      <c r="O491" s="142"/>
      <c r="P491" s="142"/>
      <c r="Q491" s="142"/>
      <c r="R491" s="142"/>
    </row>
    <row r="492" ht="15.75" customHeight="1" spans="1:18">
      <c r="A492" s="110" t="s">
        <v>132</v>
      </c>
      <c r="B492" s="138">
        <v>45084</v>
      </c>
      <c r="C492" s="139">
        <v>0.541666666666667</v>
      </c>
      <c r="D492" s="110" t="s">
        <v>121</v>
      </c>
      <c r="E492" s="110" t="s">
        <v>63</v>
      </c>
      <c r="F492" s="110" t="s">
        <v>72</v>
      </c>
      <c r="G492" s="141"/>
      <c r="H492" s="141"/>
      <c r="I492" s="110" t="s">
        <v>192</v>
      </c>
      <c r="J492" s="141">
        <v>1</v>
      </c>
      <c r="K492" s="110" t="s">
        <v>42</v>
      </c>
      <c r="L492" s="142"/>
      <c r="M492" s="142"/>
      <c r="N492" s="142"/>
      <c r="O492" s="142"/>
      <c r="P492" s="142"/>
      <c r="Q492" s="142"/>
      <c r="R492" s="142"/>
    </row>
    <row r="493" ht="15.75" customHeight="1" spans="1:18">
      <c r="A493" s="110" t="s">
        <v>132</v>
      </c>
      <c r="B493" s="138">
        <v>45085</v>
      </c>
      <c r="C493" s="140">
        <v>0.5</v>
      </c>
      <c r="D493" s="110" t="s">
        <v>72</v>
      </c>
      <c r="E493" s="110" t="s">
        <v>63</v>
      </c>
      <c r="F493" s="110" t="s">
        <v>72</v>
      </c>
      <c r="G493" s="141"/>
      <c r="H493" s="141"/>
      <c r="I493" s="110" t="s">
        <v>223</v>
      </c>
      <c r="J493" s="141">
        <v>1</v>
      </c>
      <c r="K493" s="110" t="s">
        <v>42</v>
      </c>
      <c r="L493" s="142"/>
      <c r="M493" s="142"/>
      <c r="N493" s="142"/>
      <c r="O493" s="142"/>
      <c r="P493" s="142"/>
      <c r="Q493" s="142"/>
      <c r="R493" s="142"/>
    </row>
    <row r="494" ht="15.75" customHeight="1" spans="1:18">
      <c r="A494" s="110" t="s">
        <v>132</v>
      </c>
      <c r="B494" s="138">
        <v>45092</v>
      </c>
      <c r="C494" s="139">
        <v>0.5</v>
      </c>
      <c r="D494" s="110" t="s">
        <v>72</v>
      </c>
      <c r="E494" s="110" t="s">
        <v>41</v>
      </c>
      <c r="F494" s="110" t="s">
        <v>72</v>
      </c>
      <c r="G494" s="141"/>
      <c r="H494" s="141"/>
      <c r="I494" s="110" t="s">
        <v>213</v>
      </c>
      <c r="J494" s="141">
        <v>1</v>
      </c>
      <c r="K494" s="110" t="s">
        <v>42</v>
      </c>
      <c r="L494" s="142"/>
      <c r="M494" s="142"/>
      <c r="N494" s="142"/>
      <c r="O494" s="142"/>
      <c r="P494" s="142"/>
      <c r="Q494" s="142"/>
      <c r="R494" s="142"/>
    </row>
    <row r="495" ht="15.75" customHeight="1" spans="1:18">
      <c r="A495" s="110" t="s">
        <v>132</v>
      </c>
      <c r="B495" s="138">
        <v>45096</v>
      </c>
      <c r="C495" s="139">
        <v>0.75</v>
      </c>
      <c r="D495" s="110" t="s">
        <v>123</v>
      </c>
      <c r="E495" s="110" t="s">
        <v>41</v>
      </c>
      <c r="F495" s="110" t="s">
        <v>69</v>
      </c>
      <c r="G495" s="141"/>
      <c r="H495" s="141"/>
      <c r="I495" s="110" t="s">
        <v>123</v>
      </c>
      <c r="J495" s="141">
        <v>1</v>
      </c>
      <c r="K495" s="110" t="s">
        <v>42</v>
      </c>
      <c r="L495" s="142"/>
      <c r="M495" s="142"/>
      <c r="N495" s="142"/>
      <c r="O495" s="142"/>
      <c r="P495" s="142"/>
      <c r="Q495" s="142"/>
      <c r="R495" s="142"/>
    </row>
    <row r="496" ht="15.75" customHeight="1" spans="1:18">
      <c r="A496" s="110" t="s">
        <v>132</v>
      </c>
      <c r="B496" s="138">
        <v>45096</v>
      </c>
      <c r="C496" s="139">
        <v>0.791666666666667</v>
      </c>
      <c r="D496" s="110" t="s">
        <v>56</v>
      </c>
      <c r="E496" s="110" t="s">
        <v>63</v>
      </c>
      <c r="F496" s="110" t="s">
        <v>56</v>
      </c>
      <c r="G496" s="141"/>
      <c r="H496" s="141"/>
      <c r="I496" s="110" t="s">
        <v>226</v>
      </c>
      <c r="J496" s="141">
        <v>2</v>
      </c>
      <c r="K496" s="110" t="s">
        <v>42</v>
      </c>
      <c r="L496" s="142"/>
      <c r="M496" s="142"/>
      <c r="N496" s="142"/>
      <c r="O496" s="142"/>
      <c r="P496" s="142"/>
      <c r="Q496" s="142"/>
      <c r="R496" s="142"/>
    </row>
    <row r="497" ht="15.75" customHeight="1" spans="1:18">
      <c r="A497" s="38" t="s">
        <v>132</v>
      </c>
      <c r="B497" s="138">
        <v>45097</v>
      </c>
      <c r="C497" s="139">
        <v>0.708333333333333</v>
      </c>
      <c r="D497" s="110" t="s">
        <v>123</v>
      </c>
      <c r="E497" s="110" t="s">
        <v>41</v>
      </c>
      <c r="F497" s="110" t="s">
        <v>69</v>
      </c>
      <c r="G497" s="141"/>
      <c r="H497" s="141"/>
      <c r="I497" s="110" t="s">
        <v>314</v>
      </c>
      <c r="J497" s="141">
        <v>1</v>
      </c>
      <c r="K497" s="110" t="s">
        <v>42</v>
      </c>
      <c r="L497" s="142"/>
      <c r="M497" s="142"/>
      <c r="N497" s="142"/>
      <c r="O497" s="142"/>
      <c r="P497" s="142"/>
      <c r="Q497" s="142"/>
      <c r="R497" s="142"/>
    </row>
    <row r="498" ht="15.75" customHeight="1" spans="1:18">
      <c r="A498" s="110" t="s">
        <v>132</v>
      </c>
      <c r="B498" s="138">
        <v>45098</v>
      </c>
      <c r="C498" s="139">
        <v>0.541666666666667</v>
      </c>
      <c r="D498" s="110" t="s">
        <v>72</v>
      </c>
      <c r="E498" s="110" t="s">
        <v>63</v>
      </c>
      <c r="F498" s="110" t="s">
        <v>72</v>
      </c>
      <c r="G498" s="141"/>
      <c r="H498" s="141"/>
      <c r="I498" s="110" t="s">
        <v>165</v>
      </c>
      <c r="J498" s="141">
        <v>1</v>
      </c>
      <c r="K498" s="110" t="s">
        <v>42</v>
      </c>
      <c r="L498" s="142"/>
      <c r="M498" s="142"/>
      <c r="N498" s="142"/>
      <c r="O498" s="142"/>
      <c r="P498" s="142"/>
      <c r="Q498" s="142"/>
      <c r="R498" s="142"/>
    </row>
    <row r="499" ht="15.75" customHeight="1" spans="1:18">
      <c r="A499" s="110" t="s">
        <v>132</v>
      </c>
      <c r="B499" s="138">
        <v>45102</v>
      </c>
      <c r="C499" s="139">
        <v>0.666666666666667</v>
      </c>
      <c r="D499" s="110" t="s">
        <v>123</v>
      </c>
      <c r="E499" s="110" t="s">
        <v>41</v>
      </c>
      <c r="F499" s="110" t="s">
        <v>69</v>
      </c>
      <c r="G499" s="141"/>
      <c r="H499" s="141"/>
      <c r="I499" s="110" t="s">
        <v>123</v>
      </c>
      <c r="J499" s="141">
        <v>1</v>
      </c>
      <c r="K499" s="110" t="s">
        <v>42</v>
      </c>
      <c r="L499" s="142"/>
      <c r="M499" s="142"/>
      <c r="N499" s="142"/>
      <c r="O499" s="142"/>
      <c r="P499" s="142"/>
      <c r="Q499" s="142"/>
      <c r="R499" s="142"/>
    </row>
    <row r="500" ht="15.75" customHeight="1" spans="1:18">
      <c r="A500" s="110" t="s">
        <v>132</v>
      </c>
      <c r="B500" s="138">
        <v>45103</v>
      </c>
      <c r="C500" s="139">
        <v>0.541666666666667</v>
      </c>
      <c r="D500" s="110" t="s">
        <v>72</v>
      </c>
      <c r="E500" s="110" t="s">
        <v>63</v>
      </c>
      <c r="F500" s="110" t="s">
        <v>72</v>
      </c>
      <c r="G500" s="141"/>
      <c r="H500" s="141"/>
      <c r="I500" s="110" t="s">
        <v>315</v>
      </c>
      <c r="J500" s="141">
        <v>1</v>
      </c>
      <c r="K500" s="110" t="s">
        <v>42</v>
      </c>
      <c r="L500" s="142"/>
      <c r="M500" s="142"/>
      <c r="N500" s="142"/>
      <c r="O500" s="142"/>
      <c r="P500" s="142"/>
      <c r="Q500" s="142"/>
      <c r="R500" s="142"/>
    </row>
    <row r="501" ht="15.75" customHeight="1" spans="1:18">
      <c r="A501" s="110" t="s">
        <v>132</v>
      </c>
      <c r="B501" s="138">
        <v>45105</v>
      </c>
      <c r="C501" s="139">
        <v>0.541666666666667</v>
      </c>
      <c r="D501" s="110" t="s">
        <v>72</v>
      </c>
      <c r="E501" s="110" t="s">
        <v>63</v>
      </c>
      <c r="F501" s="110" t="s">
        <v>72</v>
      </c>
      <c r="G501" s="141"/>
      <c r="H501" s="141"/>
      <c r="I501" s="110" t="s">
        <v>316</v>
      </c>
      <c r="J501" s="141">
        <v>1</v>
      </c>
      <c r="K501" s="110" t="s">
        <v>42</v>
      </c>
      <c r="L501" s="142"/>
      <c r="M501" s="142"/>
      <c r="N501" s="142"/>
      <c r="O501" s="142"/>
      <c r="P501" s="142"/>
      <c r="Q501" s="142"/>
      <c r="R501" s="142"/>
    </row>
    <row r="502" ht="15.75" customHeight="1" spans="1:18">
      <c r="A502" s="110" t="s">
        <v>132</v>
      </c>
      <c r="B502" s="138">
        <v>45105</v>
      </c>
      <c r="C502" s="139">
        <v>0.791666666666667</v>
      </c>
      <c r="D502" s="110" t="s">
        <v>82</v>
      </c>
      <c r="E502" s="110" t="s">
        <v>63</v>
      </c>
      <c r="F502" s="110" t="s">
        <v>39</v>
      </c>
      <c r="G502" s="141"/>
      <c r="H502" s="141"/>
      <c r="I502" s="110" t="s">
        <v>158</v>
      </c>
      <c r="J502" s="141">
        <v>2</v>
      </c>
      <c r="K502" s="110" t="s">
        <v>42</v>
      </c>
      <c r="L502" s="142"/>
      <c r="M502" s="142"/>
      <c r="N502" s="142"/>
      <c r="O502" s="142"/>
      <c r="P502" s="142"/>
      <c r="Q502" s="142"/>
      <c r="R502" s="142"/>
    </row>
    <row r="503" ht="15.75" customHeight="1" spans="1:18">
      <c r="A503" s="110" t="s">
        <v>127</v>
      </c>
      <c r="B503" s="138">
        <v>45078</v>
      </c>
      <c r="C503" s="139">
        <v>0.791666666666667</v>
      </c>
      <c r="D503" s="110" t="s">
        <v>105</v>
      </c>
      <c r="E503" s="110" t="s">
        <v>41</v>
      </c>
      <c r="F503" s="110" t="s">
        <v>60</v>
      </c>
      <c r="G503" s="141"/>
      <c r="H503" s="141"/>
      <c r="I503" s="110" t="s">
        <v>257</v>
      </c>
      <c r="J503" s="141">
        <v>2</v>
      </c>
      <c r="K503" s="110" t="s">
        <v>42</v>
      </c>
      <c r="L503" s="142"/>
      <c r="M503" s="142"/>
      <c r="N503" s="142"/>
      <c r="O503" s="142"/>
      <c r="P503" s="142"/>
      <c r="Q503" s="142"/>
      <c r="R503" s="142"/>
    </row>
    <row r="504" ht="15.75" customHeight="1" spans="1:18">
      <c r="A504" s="110" t="s">
        <v>127</v>
      </c>
      <c r="B504" s="138">
        <v>45084</v>
      </c>
      <c r="C504" s="139">
        <v>0.541666666666667</v>
      </c>
      <c r="D504" s="110" t="s">
        <v>72</v>
      </c>
      <c r="E504" s="110" t="s">
        <v>63</v>
      </c>
      <c r="F504" s="110" t="s">
        <v>72</v>
      </c>
      <c r="G504" s="141"/>
      <c r="H504" s="141"/>
      <c r="I504" s="110" t="s">
        <v>165</v>
      </c>
      <c r="J504" s="141">
        <v>1</v>
      </c>
      <c r="K504" s="110" t="s">
        <v>42</v>
      </c>
      <c r="L504" s="142"/>
      <c r="M504" s="142"/>
      <c r="N504" s="142"/>
      <c r="O504" s="142"/>
      <c r="P504" s="142"/>
      <c r="Q504" s="142"/>
      <c r="R504" s="142"/>
    </row>
    <row r="505" ht="15.75" customHeight="1" spans="1:18">
      <c r="A505" s="110" t="s">
        <v>127</v>
      </c>
      <c r="B505" s="138">
        <v>45084</v>
      </c>
      <c r="C505" s="139">
        <v>0.791666666666667</v>
      </c>
      <c r="D505" s="110" t="s">
        <v>56</v>
      </c>
      <c r="E505" s="110" t="s">
        <v>63</v>
      </c>
      <c r="F505" s="110" t="s">
        <v>56</v>
      </c>
      <c r="G505" s="141"/>
      <c r="H505" s="141"/>
      <c r="I505" s="110" t="s">
        <v>317</v>
      </c>
      <c r="J505" s="141">
        <v>2</v>
      </c>
      <c r="K505" s="110" t="s">
        <v>42</v>
      </c>
      <c r="L505" s="142"/>
      <c r="M505" s="142"/>
      <c r="N505" s="142"/>
      <c r="O505" s="142"/>
      <c r="P505" s="142"/>
      <c r="Q505" s="142"/>
      <c r="R505" s="142"/>
    </row>
    <row r="506" ht="15.75" customHeight="1" spans="1:18">
      <c r="A506" s="110" t="s">
        <v>127</v>
      </c>
      <c r="B506" s="138">
        <v>45085</v>
      </c>
      <c r="C506" s="140">
        <v>0.583333333333333</v>
      </c>
      <c r="D506" s="110" t="s">
        <v>72</v>
      </c>
      <c r="E506" s="110" t="s">
        <v>63</v>
      </c>
      <c r="F506" s="110" t="s">
        <v>72</v>
      </c>
      <c r="G506" s="141"/>
      <c r="H506" s="141"/>
      <c r="I506" s="110" t="s">
        <v>223</v>
      </c>
      <c r="J506" s="141">
        <v>1</v>
      </c>
      <c r="K506" s="110" t="s">
        <v>42</v>
      </c>
      <c r="L506" s="142"/>
      <c r="M506" s="142"/>
      <c r="N506" s="142"/>
      <c r="O506" s="142"/>
      <c r="P506" s="142"/>
      <c r="Q506" s="142"/>
      <c r="R506" s="142"/>
    </row>
    <row r="507" ht="15.75" customHeight="1" spans="1:18">
      <c r="A507" s="110" t="s">
        <v>127</v>
      </c>
      <c r="B507" s="138">
        <v>45085</v>
      </c>
      <c r="C507" s="140">
        <v>0.625</v>
      </c>
      <c r="D507" s="110" t="s">
        <v>72</v>
      </c>
      <c r="E507" s="110" t="s">
        <v>86</v>
      </c>
      <c r="F507" s="110" t="s">
        <v>72</v>
      </c>
      <c r="G507" s="141"/>
      <c r="H507" s="141"/>
      <c r="I507" s="110" t="s">
        <v>244</v>
      </c>
      <c r="J507" s="141">
        <v>4</v>
      </c>
      <c r="K507" s="110" t="s">
        <v>42</v>
      </c>
      <c r="L507" s="142"/>
      <c r="M507" s="142"/>
      <c r="N507" s="142"/>
      <c r="O507" s="142"/>
      <c r="P507" s="142"/>
      <c r="Q507" s="142"/>
      <c r="R507" s="142"/>
    </row>
    <row r="508" ht="15.75" customHeight="1" spans="1:18">
      <c r="A508" s="110" t="s">
        <v>127</v>
      </c>
      <c r="B508" s="138">
        <v>45091</v>
      </c>
      <c r="C508" s="139">
        <v>0.791666666666667</v>
      </c>
      <c r="D508" s="110" t="s">
        <v>56</v>
      </c>
      <c r="E508" s="110" t="s">
        <v>63</v>
      </c>
      <c r="F508" s="110" t="s">
        <v>56</v>
      </c>
      <c r="G508" s="141"/>
      <c r="H508" s="141"/>
      <c r="I508" s="110" t="s">
        <v>317</v>
      </c>
      <c r="J508" s="141">
        <v>2</v>
      </c>
      <c r="K508" s="110" t="s">
        <v>42</v>
      </c>
      <c r="L508" s="142"/>
      <c r="M508" s="142"/>
      <c r="N508" s="142"/>
      <c r="O508" s="142"/>
      <c r="P508" s="142"/>
      <c r="Q508" s="142"/>
      <c r="R508" s="142"/>
    </row>
    <row r="509" ht="15.75" customHeight="1" spans="1:18">
      <c r="A509" s="110" t="s">
        <v>130</v>
      </c>
      <c r="B509" s="138">
        <v>45085</v>
      </c>
      <c r="C509" s="139">
        <v>0.625</v>
      </c>
      <c r="D509" s="110" t="s">
        <v>123</v>
      </c>
      <c r="E509" s="110" t="s">
        <v>41</v>
      </c>
      <c r="F509" s="110" t="s">
        <v>69</v>
      </c>
      <c r="G509" s="141"/>
      <c r="H509" s="141"/>
      <c r="I509" s="110" t="s">
        <v>197</v>
      </c>
      <c r="J509" s="141">
        <v>1</v>
      </c>
      <c r="K509" s="110" t="s">
        <v>42</v>
      </c>
      <c r="L509" s="142"/>
      <c r="M509" s="142"/>
      <c r="N509" s="142"/>
      <c r="O509" s="142"/>
      <c r="P509" s="142"/>
      <c r="Q509" s="142"/>
      <c r="R509" s="142"/>
    </row>
    <row r="510" ht="15.75" customHeight="1" spans="1:18">
      <c r="A510" s="110" t="s">
        <v>130</v>
      </c>
      <c r="B510" s="138">
        <v>45087</v>
      </c>
      <c r="C510" s="139">
        <v>0.583333333333333</v>
      </c>
      <c r="D510" s="110" t="s">
        <v>123</v>
      </c>
      <c r="E510" s="110" t="s">
        <v>41</v>
      </c>
      <c r="F510" s="110" t="s">
        <v>69</v>
      </c>
      <c r="G510" s="141"/>
      <c r="H510" s="141"/>
      <c r="I510" s="110" t="s">
        <v>197</v>
      </c>
      <c r="J510" s="141">
        <v>1</v>
      </c>
      <c r="K510" s="110" t="s">
        <v>42</v>
      </c>
      <c r="L510" s="142"/>
      <c r="M510" s="142"/>
      <c r="N510" s="142"/>
      <c r="O510" s="142"/>
      <c r="P510" s="142"/>
      <c r="Q510" s="142"/>
      <c r="R510" s="142"/>
    </row>
    <row r="511" ht="15.75" customHeight="1" spans="1:18">
      <c r="A511" s="110" t="s">
        <v>130</v>
      </c>
      <c r="B511" s="138">
        <v>45091</v>
      </c>
      <c r="C511" s="139">
        <v>0.833333333333333</v>
      </c>
      <c r="D511" s="110" t="s">
        <v>82</v>
      </c>
      <c r="E511" s="110" t="s">
        <v>44</v>
      </c>
      <c r="F511" s="110" t="s">
        <v>39</v>
      </c>
      <c r="G511" s="141"/>
      <c r="H511" s="141"/>
      <c r="I511" s="110" t="s">
        <v>318</v>
      </c>
      <c r="J511" s="141">
        <v>1</v>
      </c>
      <c r="K511" s="110" t="s">
        <v>42</v>
      </c>
      <c r="L511" s="142"/>
      <c r="M511" s="142"/>
      <c r="N511" s="142"/>
      <c r="O511" s="142"/>
      <c r="P511" s="142"/>
      <c r="Q511" s="142"/>
      <c r="R511" s="142"/>
    </row>
    <row r="512" ht="15.75" customHeight="1" spans="1:18">
      <c r="A512" s="110" t="s">
        <v>130</v>
      </c>
      <c r="B512" s="138">
        <v>45092</v>
      </c>
      <c r="C512" s="139">
        <v>0.5</v>
      </c>
      <c r="D512" s="110" t="s">
        <v>72</v>
      </c>
      <c r="E512" s="110" t="s">
        <v>41</v>
      </c>
      <c r="F512" s="110" t="s">
        <v>72</v>
      </c>
      <c r="G512" s="141"/>
      <c r="H512" s="141"/>
      <c r="I512" s="110" t="s">
        <v>319</v>
      </c>
      <c r="J512" s="141">
        <v>1</v>
      </c>
      <c r="K512" s="110" t="s">
        <v>42</v>
      </c>
      <c r="L512" s="142"/>
      <c r="M512" s="142"/>
      <c r="N512" s="142"/>
      <c r="O512" s="142"/>
      <c r="P512" s="142"/>
      <c r="Q512" s="142"/>
      <c r="R512" s="142"/>
    </row>
    <row r="513" ht="15.75" customHeight="1" spans="1:18">
      <c r="A513" s="110" t="s">
        <v>130</v>
      </c>
      <c r="B513" s="138">
        <v>45093</v>
      </c>
      <c r="C513" s="139">
        <v>0.583333333333333</v>
      </c>
      <c r="D513" s="110" t="s">
        <v>123</v>
      </c>
      <c r="E513" s="110" t="s">
        <v>41</v>
      </c>
      <c r="F513" s="110" t="s">
        <v>69</v>
      </c>
      <c r="G513" s="141"/>
      <c r="H513" s="141"/>
      <c r="I513" s="110" t="s">
        <v>123</v>
      </c>
      <c r="J513" s="141">
        <v>1</v>
      </c>
      <c r="K513" s="110" t="s">
        <v>42</v>
      </c>
      <c r="L513" s="142"/>
      <c r="M513" s="142"/>
      <c r="N513" s="142"/>
      <c r="O513" s="142"/>
      <c r="P513" s="142"/>
      <c r="Q513" s="142"/>
      <c r="R513" s="142"/>
    </row>
    <row r="514" ht="15.75" customHeight="1" spans="1:18">
      <c r="A514" s="110" t="s">
        <v>130</v>
      </c>
      <c r="B514" s="138">
        <v>45098</v>
      </c>
      <c r="C514" s="139">
        <v>0.5</v>
      </c>
      <c r="D514" s="110" t="s">
        <v>72</v>
      </c>
      <c r="E514" s="110" t="s">
        <v>44</v>
      </c>
      <c r="F514" s="110" t="s">
        <v>72</v>
      </c>
      <c r="G514" s="141"/>
      <c r="H514" s="141"/>
      <c r="I514" s="110" t="s">
        <v>165</v>
      </c>
      <c r="J514" s="141">
        <v>1</v>
      </c>
      <c r="K514" s="110" t="s">
        <v>42</v>
      </c>
      <c r="L514" s="142"/>
      <c r="M514" s="142"/>
      <c r="N514" s="142"/>
      <c r="O514" s="142"/>
      <c r="P514" s="142"/>
      <c r="Q514" s="142"/>
      <c r="R514" s="142"/>
    </row>
    <row r="515" ht="15.75" customHeight="1" spans="1:18">
      <c r="A515" s="110" t="s">
        <v>130</v>
      </c>
      <c r="B515" s="138">
        <v>45100</v>
      </c>
      <c r="C515" s="139">
        <v>0.625</v>
      </c>
      <c r="D515" s="110" t="s">
        <v>123</v>
      </c>
      <c r="E515" s="110" t="s">
        <v>41</v>
      </c>
      <c r="F515" s="110" t="s">
        <v>69</v>
      </c>
      <c r="G515" s="141"/>
      <c r="H515" s="141"/>
      <c r="I515" s="110" t="s">
        <v>123</v>
      </c>
      <c r="J515" s="141">
        <v>1</v>
      </c>
      <c r="K515" s="110" t="s">
        <v>42</v>
      </c>
      <c r="L515" s="142"/>
      <c r="M515" s="142"/>
      <c r="N515" s="142"/>
      <c r="O515" s="142"/>
      <c r="P515" s="142"/>
      <c r="Q515" s="142"/>
      <c r="R515" s="142"/>
    </row>
    <row r="516" ht="15.75" customHeight="1" spans="1:18">
      <c r="A516" s="110" t="s">
        <v>130</v>
      </c>
      <c r="B516" s="138">
        <v>45105</v>
      </c>
      <c r="C516" s="139">
        <v>0.791666666666667</v>
      </c>
      <c r="D516" s="110" t="s">
        <v>82</v>
      </c>
      <c r="E516" s="110" t="s">
        <v>44</v>
      </c>
      <c r="F516" s="110" t="s">
        <v>39</v>
      </c>
      <c r="G516" s="141"/>
      <c r="H516" s="141"/>
      <c r="I516" s="110" t="s">
        <v>158</v>
      </c>
      <c r="J516" s="141">
        <v>2</v>
      </c>
      <c r="K516" s="110" t="s">
        <v>42</v>
      </c>
      <c r="L516" s="142"/>
      <c r="M516" s="142"/>
      <c r="N516" s="142"/>
      <c r="O516" s="142"/>
      <c r="P516" s="142"/>
      <c r="Q516" s="142"/>
      <c r="R516" s="142"/>
    </row>
    <row r="517" ht="15.75" customHeight="1" spans="1:19">
      <c r="A517" s="110" t="s">
        <v>131</v>
      </c>
      <c r="B517" s="153">
        <v>45091</v>
      </c>
      <c r="C517" s="154">
        <v>0.5</v>
      </c>
      <c r="D517" s="141" t="s">
        <v>72</v>
      </c>
      <c r="E517" s="110" t="s">
        <v>55</v>
      </c>
      <c r="F517" s="110" t="s">
        <v>72</v>
      </c>
      <c r="G517" s="110"/>
      <c r="H517" s="141"/>
      <c r="I517" s="155" t="s">
        <v>168</v>
      </c>
      <c r="J517" s="110">
        <v>1</v>
      </c>
      <c r="K517" s="110" t="s">
        <v>42</v>
      </c>
      <c r="L517" s="142"/>
      <c r="M517" s="142"/>
      <c r="N517" s="142"/>
      <c r="O517" s="142"/>
      <c r="P517" s="142"/>
      <c r="Q517" s="142"/>
      <c r="R517" s="142"/>
      <c r="S517" s="142"/>
    </row>
    <row r="518" ht="15.75" customHeight="1" spans="1:19">
      <c r="A518" s="110" t="s">
        <v>131</v>
      </c>
      <c r="B518" s="153">
        <v>45088</v>
      </c>
      <c r="C518" s="154">
        <v>0.666666666666667</v>
      </c>
      <c r="D518" s="141" t="s">
        <v>72</v>
      </c>
      <c r="E518" s="110" t="s">
        <v>55</v>
      </c>
      <c r="F518" s="110" t="s">
        <v>39</v>
      </c>
      <c r="G518" s="110">
        <v>23</v>
      </c>
      <c r="H518" s="141">
        <v>23</v>
      </c>
      <c r="I518" s="155" t="s">
        <v>320</v>
      </c>
      <c r="J518" s="110">
        <v>4</v>
      </c>
      <c r="K518" s="110" t="s">
        <v>42</v>
      </c>
      <c r="L518" s="142"/>
      <c r="M518" s="142"/>
      <c r="N518" s="142"/>
      <c r="O518" s="142"/>
      <c r="P518" s="142"/>
      <c r="Q518" s="142"/>
      <c r="R518" s="142"/>
      <c r="S518" s="142"/>
    </row>
    <row r="519" ht="15.75" customHeight="1" spans="1:18">
      <c r="A519" s="110" t="s">
        <v>124</v>
      </c>
      <c r="B519" s="138">
        <v>45104</v>
      </c>
      <c r="C519" s="139">
        <v>0.791666666666667</v>
      </c>
      <c r="D519" s="110" t="s">
        <v>72</v>
      </c>
      <c r="E519" s="110" t="s">
        <v>41</v>
      </c>
      <c r="F519" s="110" t="s">
        <v>45</v>
      </c>
      <c r="G519" s="141">
        <v>20</v>
      </c>
      <c r="H519" s="141">
        <v>20</v>
      </c>
      <c r="I519" s="110" t="s">
        <v>303</v>
      </c>
      <c r="J519" s="141">
        <v>1</v>
      </c>
      <c r="K519" s="110" t="s">
        <v>42</v>
      </c>
      <c r="L519" s="142"/>
      <c r="M519" s="142"/>
      <c r="N519" s="142"/>
      <c r="O519" s="142"/>
      <c r="P519" s="142"/>
      <c r="Q519" s="142"/>
      <c r="R519" s="142"/>
    </row>
    <row r="520" ht="15.75" customHeight="1" spans="1:18">
      <c r="A520" s="110" t="s">
        <v>124</v>
      </c>
      <c r="B520" s="138"/>
      <c r="C520" s="139"/>
      <c r="D520" s="110"/>
      <c r="E520" s="110"/>
      <c r="F520" s="110"/>
      <c r="G520" s="141"/>
      <c r="H520" s="141"/>
      <c r="I520" s="110"/>
      <c r="J520" s="141"/>
      <c r="K520" s="110"/>
      <c r="L520" s="142"/>
      <c r="M520" s="142"/>
      <c r="N520" s="142"/>
      <c r="O520" s="142"/>
      <c r="P520" s="142"/>
      <c r="Q520" s="142"/>
      <c r="R520" s="142"/>
    </row>
    <row r="521" ht="15.75" customHeight="1" spans="1:18">
      <c r="A521" s="110" t="s">
        <v>118</v>
      </c>
      <c r="B521" s="138">
        <v>45122</v>
      </c>
      <c r="C521" s="139">
        <v>0.708333333333333</v>
      </c>
      <c r="D521" s="110" t="s">
        <v>82</v>
      </c>
      <c r="E521" s="110" t="s">
        <v>86</v>
      </c>
      <c r="F521" s="110" t="s">
        <v>72</v>
      </c>
      <c r="G521" s="141"/>
      <c r="H521" s="141">
        <v>20</v>
      </c>
      <c r="I521" s="110" t="s">
        <v>321</v>
      </c>
      <c r="J521" s="141">
        <v>3</v>
      </c>
      <c r="K521" s="110" t="s">
        <v>42</v>
      </c>
      <c r="L521" s="142"/>
      <c r="M521" s="142"/>
      <c r="N521" s="142"/>
      <c r="O521" s="142"/>
      <c r="P521" s="142"/>
      <c r="Q521" s="142"/>
      <c r="R521" s="142"/>
    </row>
    <row r="522" ht="15.75" customHeight="1" spans="1:18">
      <c r="A522" s="110" t="s">
        <v>108</v>
      </c>
      <c r="B522" s="138">
        <v>45082</v>
      </c>
      <c r="C522" s="139">
        <v>0.5</v>
      </c>
      <c r="D522" s="110" t="s">
        <v>72</v>
      </c>
      <c r="E522" s="110" t="s">
        <v>75</v>
      </c>
      <c r="F522" s="110" t="s">
        <v>72</v>
      </c>
      <c r="G522" s="141"/>
      <c r="H522" s="141"/>
      <c r="I522" s="110" t="s">
        <v>322</v>
      </c>
      <c r="J522" s="141">
        <v>1</v>
      </c>
      <c r="K522" s="110" t="s">
        <v>42</v>
      </c>
      <c r="L522" s="142"/>
      <c r="M522" s="142"/>
      <c r="N522" s="142"/>
      <c r="O522" s="142"/>
      <c r="P522" s="142"/>
      <c r="Q522" s="142"/>
      <c r="R522" s="142"/>
    </row>
    <row r="523" ht="15.75" customHeight="1" spans="1:18">
      <c r="A523" s="110" t="s">
        <v>100</v>
      </c>
      <c r="B523" s="138">
        <v>45112</v>
      </c>
      <c r="C523" s="139">
        <v>0.5</v>
      </c>
      <c r="D523" s="110" t="s">
        <v>72</v>
      </c>
      <c r="E523" s="110" t="s">
        <v>50</v>
      </c>
      <c r="F523" s="110" t="s">
        <v>72</v>
      </c>
      <c r="G523" s="141"/>
      <c r="H523" s="141"/>
      <c r="I523" s="110" t="s">
        <v>322</v>
      </c>
      <c r="J523" s="141"/>
      <c r="K523" s="110"/>
      <c r="L523" s="142"/>
      <c r="M523" s="142"/>
      <c r="N523" s="142"/>
      <c r="O523" s="142"/>
      <c r="P523" s="142"/>
      <c r="Q523" s="142"/>
      <c r="R523" s="142"/>
    </row>
    <row r="524" ht="15.75" customHeight="1" spans="1:18">
      <c r="A524" s="110" t="s">
        <v>100</v>
      </c>
      <c r="B524" s="138">
        <v>45111</v>
      </c>
      <c r="C524" s="139">
        <v>0.541666666666667</v>
      </c>
      <c r="D524" s="110" t="s">
        <v>72</v>
      </c>
      <c r="E524" s="110" t="s">
        <v>50</v>
      </c>
      <c r="F524" s="110" t="s">
        <v>52</v>
      </c>
      <c r="G524" s="141"/>
      <c r="H524" s="141"/>
      <c r="I524" s="110" t="s">
        <v>236</v>
      </c>
      <c r="J524" s="141">
        <v>1</v>
      </c>
      <c r="K524" s="110" t="s">
        <v>42</v>
      </c>
      <c r="L524" s="142"/>
      <c r="M524" s="142"/>
      <c r="N524" s="142"/>
      <c r="O524" s="142"/>
      <c r="P524" s="142"/>
      <c r="Q524" s="142"/>
      <c r="R524" s="142"/>
    </row>
    <row r="525" ht="15.75" customHeight="1" spans="1:18">
      <c r="A525" s="110" t="s">
        <v>100</v>
      </c>
      <c r="B525" s="138">
        <v>45112</v>
      </c>
      <c r="C525" s="139">
        <v>0.791666666666667</v>
      </c>
      <c r="D525" s="110" t="s">
        <v>72</v>
      </c>
      <c r="E525" s="110" t="s">
        <v>50</v>
      </c>
      <c r="F525" s="110" t="s">
        <v>52</v>
      </c>
      <c r="G525" s="141"/>
      <c r="H525" s="141"/>
      <c r="I525" s="110" t="s">
        <v>233</v>
      </c>
      <c r="J525" s="141">
        <v>1</v>
      </c>
      <c r="K525" s="110" t="s">
        <v>42</v>
      </c>
      <c r="L525" s="142"/>
      <c r="M525" s="142"/>
      <c r="N525" s="142"/>
      <c r="O525" s="142"/>
      <c r="P525" s="142"/>
      <c r="Q525" s="142"/>
      <c r="R525" s="142"/>
    </row>
    <row r="526" ht="15.75" customHeight="1" spans="1:18">
      <c r="A526" s="110" t="s">
        <v>100</v>
      </c>
      <c r="B526" s="138">
        <v>45113</v>
      </c>
      <c r="C526" s="139">
        <v>0.708333333333333</v>
      </c>
      <c r="D526" s="110" t="s">
        <v>72</v>
      </c>
      <c r="E526" s="110" t="s">
        <v>50</v>
      </c>
      <c r="F526" s="110" t="s">
        <v>52</v>
      </c>
      <c r="G526" s="141"/>
      <c r="H526" s="141"/>
      <c r="I526" s="110" t="s">
        <v>236</v>
      </c>
      <c r="J526" s="141">
        <v>1</v>
      </c>
      <c r="K526" s="110" t="s">
        <v>42</v>
      </c>
      <c r="L526" s="142"/>
      <c r="M526" s="142"/>
      <c r="N526" s="142"/>
      <c r="O526" s="142"/>
      <c r="P526" s="142"/>
      <c r="Q526" s="142"/>
      <c r="R526" s="142"/>
    </row>
    <row r="527" ht="15.75" customHeight="1" spans="1:18">
      <c r="A527" s="110" t="s">
        <v>100</v>
      </c>
      <c r="B527" s="138">
        <v>45113</v>
      </c>
      <c r="C527" s="139">
        <v>0.791666666666667</v>
      </c>
      <c r="D527" s="110" t="s">
        <v>72</v>
      </c>
      <c r="E527" s="110" t="s">
        <v>50</v>
      </c>
      <c r="F527" s="110" t="s">
        <v>45</v>
      </c>
      <c r="G527" s="141"/>
      <c r="H527" s="141"/>
      <c r="I527" s="110" t="s">
        <v>323</v>
      </c>
      <c r="J527" s="141">
        <v>2</v>
      </c>
      <c r="K527" s="110" t="s">
        <v>42</v>
      </c>
      <c r="L527" s="142"/>
      <c r="M527" s="142"/>
      <c r="N527" s="142"/>
      <c r="O527" s="142"/>
      <c r="P527" s="142"/>
      <c r="Q527" s="142"/>
      <c r="R527" s="142"/>
    </row>
    <row r="528" ht="15.75" customHeight="1" spans="1:18">
      <c r="A528" s="110" t="s">
        <v>100</v>
      </c>
      <c r="B528" s="138">
        <v>45114</v>
      </c>
      <c r="C528" s="139">
        <v>0.5</v>
      </c>
      <c r="D528" s="110" t="s">
        <v>72</v>
      </c>
      <c r="E528" s="110" t="s">
        <v>50</v>
      </c>
      <c r="F528" s="110" t="s">
        <v>45</v>
      </c>
      <c r="G528" s="141"/>
      <c r="H528" s="141"/>
      <c r="I528" s="110" t="s">
        <v>236</v>
      </c>
      <c r="J528" s="141">
        <v>1</v>
      </c>
      <c r="K528" s="110" t="s">
        <v>42</v>
      </c>
      <c r="L528" s="142"/>
      <c r="M528" s="142"/>
      <c r="N528" s="142"/>
      <c r="O528" s="142"/>
      <c r="P528" s="142"/>
      <c r="Q528" s="142"/>
      <c r="R528" s="142"/>
    </row>
    <row r="529" ht="15.75" customHeight="1" spans="1:18">
      <c r="A529" s="110" t="s">
        <v>100</v>
      </c>
      <c r="B529" s="138">
        <v>45117</v>
      </c>
      <c r="C529" s="139">
        <v>0.666666666666667</v>
      </c>
      <c r="D529" s="110" t="s">
        <v>72</v>
      </c>
      <c r="E529" s="110" t="s">
        <v>50</v>
      </c>
      <c r="F529" s="110" t="s">
        <v>52</v>
      </c>
      <c r="G529" s="141"/>
      <c r="H529" s="141"/>
      <c r="I529" s="110" t="s">
        <v>236</v>
      </c>
      <c r="J529" s="141">
        <v>1</v>
      </c>
      <c r="K529" s="110" t="s">
        <v>42</v>
      </c>
      <c r="L529" s="142"/>
      <c r="M529" s="142"/>
      <c r="N529" s="142"/>
      <c r="O529" s="142"/>
      <c r="P529" s="142"/>
      <c r="Q529" s="142"/>
      <c r="R529" s="142"/>
    </row>
    <row r="530" ht="15.75" customHeight="1" spans="1:18">
      <c r="A530" s="110" t="s">
        <v>100</v>
      </c>
      <c r="B530" s="138">
        <v>45118</v>
      </c>
      <c r="C530" s="139">
        <v>0.791666666666667</v>
      </c>
      <c r="D530" s="110" t="s">
        <v>56</v>
      </c>
      <c r="E530" s="110" t="s">
        <v>50</v>
      </c>
      <c r="F530" s="110" t="s">
        <v>56</v>
      </c>
      <c r="G530" s="141"/>
      <c r="H530" s="141"/>
      <c r="I530" s="110"/>
      <c r="J530" s="141">
        <v>2</v>
      </c>
      <c r="K530" s="110" t="s">
        <v>42</v>
      </c>
      <c r="L530" s="142"/>
      <c r="M530" s="142"/>
      <c r="N530" s="142"/>
      <c r="O530" s="142"/>
      <c r="P530" s="142"/>
      <c r="Q530" s="142"/>
      <c r="R530" s="142"/>
    </row>
    <row r="531" ht="15.75" customHeight="1" spans="1:18">
      <c r="A531" s="110" t="s">
        <v>100</v>
      </c>
      <c r="B531" s="138">
        <v>45119</v>
      </c>
      <c r="C531" s="139">
        <v>0.5</v>
      </c>
      <c r="D531" s="110" t="s">
        <v>72</v>
      </c>
      <c r="E531" s="110" t="s">
        <v>50</v>
      </c>
      <c r="F531" s="110" t="s">
        <v>52</v>
      </c>
      <c r="G531" s="141"/>
      <c r="H531" s="141"/>
      <c r="I531" s="110" t="s">
        <v>233</v>
      </c>
      <c r="J531" s="141">
        <v>1</v>
      </c>
      <c r="K531" s="110" t="s">
        <v>42</v>
      </c>
      <c r="L531" s="142"/>
      <c r="M531" s="142"/>
      <c r="N531" s="142"/>
      <c r="O531" s="142"/>
      <c r="P531" s="142"/>
      <c r="Q531" s="142"/>
      <c r="R531" s="142"/>
    </row>
    <row r="532" ht="15.75" customHeight="1" spans="1:18">
      <c r="A532" s="110" t="s">
        <v>100</v>
      </c>
      <c r="B532" s="138">
        <v>45119</v>
      </c>
      <c r="C532" s="139">
        <v>0.5</v>
      </c>
      <c r="D532" s="110" t="s">
        <v>72</v>
      </c>
      <c r="E532" s="110" t="s">
        <v>50</v>
      </c>
      <c r="F532" s="110" t="s">
        <v>52</v>
      </c>
      <c r="G532" s="141"/>
      <c r="H532" s="141"/>
      <c r="I532" s="110" t="s">
        <v>233</v>
      </c>
      <c r="J532" s="141">
        <v>1</v>
      </c>
      <c r="K532" s="110" t="s">
        <v>42</v>
      </c>
      <c r="L532" s="142"/>
      <c r="M532" s="142"/>
      <c r="N532" s="142"/>
      <c r="O532" s="142"/>
      <c r="P532" s="142"/>
      <c r="Q532" s="142"/>
      <c r="R532" s="142"/>
    </row>
    <row r="533" ht="15.75" customHeight="1" spans="1:18">
      <c r="A533" s="110" t="s">
        <v>100</v>
      </c>
      <c r="B533" s="138">
        <v>45120</v>
      </c>
      <c r="C533" s="139">
        <v>0.75</v>
      </c>
      <c r="D533" s="110" t="s">
        <v>123</v>
      </c>
      <c r="E533" s="110" t="s">
        <v>50</v>
      </c>
      <c r="F533" s="110" t="s">
        <v>69</v>
      </c>
      <c r="G533" s="141"/>
      <c r="H533" s="141"/>
      <c r="I533" s="110"/>
      <c r="J533" s="141">
        <v>1</v>
      </c>
      <c r="K533" s="110" t="s">
        <v>42</v>
      </c>
      <c r="L533" s="142"/>
      <c r="M533" s="142"/>
      <c r="N533" s="142"/>
      <c r="O533" s="142"/>
      <c r="P533" s="142"/>
      <c r="Q533" s="142"/>
      <c r="R533" s="142"/>
    </row>
    <row r="534" ht="15.75" customHeight="1" spans="1:18">
      <c r="A534" s="110" t="s">
        <v>100</v>
      </c>
      <c r="B534" s="138">
        <v>45121</v>
      </c>
      <c r="C534" s="139">
        <v>0.666666666666667</v>
      </c>
      <c r="D534" s="110" t="s">
        <v>72</v>
      </c>
      <c r="E534" s="110" t="s">
        <v>50</v>
      </c>
      <c r="F534" s="110" t="s">
        <v>52</v>
      </c>
      <c r="G534" s="141"/>
      <c r="H534" s="141"/>
      <c r="I534" s="110" t="s">
        <v>236</v>
      </c>
      <c r="J534" s="141">
        <v>1</v>
      </c>
      <c r="K534" s="110" t="s">
        <v>42</v>
      </c>
      <c r="L534" s="142"/>
      <c r="M534" s="142"/>
      <c r="N534" s="142"/>
      <c r="O534" s="142"/>
      <c r="P534" s="142"/>
      <c r="Q534" s="142"/>
      <c r="R534" s="142"/>
    </row>
    <row r="535" ht="15.75" customHeight="1" spans="1:18">
      <c r="A535" s="110" t="s">
        <v>100</v>
      </c>
      <c r="B535" s="138">
        <v>45125</v>
      </c>
      <c r="C535" s="139">
        <v>0.416666666666667</v>
      </c>
      <c r="D535" s="110" t="s">
        <v>72</v>
      </c>
      <c r="E535" s="110" t="s">
        <v>50</v>
      </c>
      <c r="F535" s="110" t="s">
        <v>72</v>
      </c>
      <c r="G535" s="141"/>
      <c r="H535" s="141"/>
      <c r="I535" s="110" t="s">
        <v>237</v>
      </c>
      <c r="J535" s="141">
        <v>7</v>
      </c>
      <c r="K535" s="110" t="s">
        <v>42</v>
      </c>
      <c r="L535" s="142"/>
      <c r="M535" s="142"/>
      <c r="N535" s="142"/>
      <c r="O535" s="142"/>
      <c r="P535" s="142"/>
      <c r="Q535" s="142"/>
      <c r="R535" s="142"/>
    </row>
    <row r="536" ht="15.75" customHeight="1" spans="1:18">
      <c r="A536" s="110" t="s">
        <v>100</v>
      </c>
      <c r="B536" s="138">
        <v>45127</v>
      </c>
      <c r="C536" s="139">
        <v>0.791666666666667</v>
      </c>
      <c r="D536" s="110" t="s">
        <v>56</v>
      </c>
      <c r="E536" s="110" t="s">
        <v>50</v>
      </c>
      <c r="F536" s="110" t="s">
        <v>56</v>
      </c>
      <c r="G536" s="141"/>
      <c r="H536" s="141"/>
      <c r="I536" s="110"/>
      <c r="J536" s="141">
        <v>2</v>
      </c>
      <c r="K536" s="110" t="s">
        <v>42</v>
      </c>
      <c r="L536" s="142"/>
      <c r="M536" s="142"/>
      <c r="N536" s="142"/>
      <c r="O536" s="142"/>
      <c r="P536" s="142"/>
      <c r="Q536" s="142"/>
      <c r="R536" s="142"/>
    </row>
    <row r="537" ht="15.75" customHeight="1" spans="1:18">
      <c r="A537" s="110" t="s">
        <v>100</v>
      </c>
      <c r="B537" s="138">
        <v>45129</v>
      </c>
      <c r="C537" s="139">
        <v>0.541666666666667</v>
      </c>
      <c r="D537" s="110" t="s">
        <v>56</v>
      </c>
      <c r="E537" s="110" t="s">
        <v>50</v>
      </c>
      <c r="F537" s="110" t="s">
        <v>56</v>
      </c>
      <c r="G537" s="141"/>
      <c r="H537" s="141"/>
      <c r="I537" s="110"/>
      <c r="J537" s="141">
        <v>2</v>
      </c>
      <c r="K537" s="110" t="s">
        <v>42</v>
      </c>
      <c r="L537" s="142"/>
      <c r="M537" s="142"/>
      <c r="N537" s="142"/>
      <c r="O537" s="142"/>
      <c r="P537" s="142"/>
      <c r="Q537" s="142"/>
      <c r="R537" s="142"/>
    </row>
    <row r="538" ht="15.75" customHeight="1" spans="1:18">
      <c r="A538" s="110" t="s">
        <v>100</v>
      </c>
      <c r="B538" s="138">
        <v>45133</v>
      </c>
      <c r="C538" s="139">
        <v>0.791666666666667</v>
      </c>
      <c r="D538" s="110" t="s">
        <v>56</v>
      </c>
      <c r="E538" s="110" t="s">
        <v>50</v>
      </c>
      <c r="F538" s="110" t="s">
        <v>56</v>
      </c>
      <c r="G538" s="141"/>
      <c r="H538" s="141"/>
      <c r="I538" s="110"/>
      <c r="J538" s="141">
        <v>2</v>
      </c>
      <c r="K538" s="110" t="s">
        <v>42</v>
      </c>
      <c r="L538" s="142"/>
      <c r="M538" s="142"/>
      <c r="N538" s="142"/>
      <c r="O538" s="142"/>
      <c r="P538" s="142"/>
      <c r="Q538" s="142"/>
      <c r="R538" s="142"/>
    </row>
    <row r="539" ht="15.75" customHeight="1" spans="1:18">
      <c r="A539" s="110" t="s">
        <v>100</v>
      </c>
      <c r="B539" s="138"/>
      <c r="C539" s="139"/>
      <c r="D539" s="110"/>
      <c r="E539" s="110"/>
      <c r="F539" s="110"/>
      <c r="G539" s="141"/>
      <c r="H539" s="141"/>
      <c r="I539" s="110"/>
      <c r="J539" s="141"/>
      <c r="K539" s="110"/>
      <c r="L539" s="142"/>
      <c r="M539" s="142"/>
      <c r="N539" s="142"/>
      <c r="O539" s="142"/>
      <c r="P539" s="142"/>
      <c r="Q539" s="142"/>
      <c r="R539" s="142"/>
    </row>
    <row r="540" ht="15.75" customHeight="1" spans="1:18">
      <c r="A540" s="110" t="s">
        <v>100</v>
      </c>
      <c r="B540" s="138"/>
      <c r="C540" s="139"/>
      <c r="D540" s="110"/>
      <c r="E540" s="110"/>
      <c r="F540" s="110"/>
      <c r="G540" s="141"/>
      <c r="H540" s="141"/>
      <c r="I540" s="110"/>
      <c r="J540" s="141"/>
      <c r="K540" s="110"/>
      <c r="L540" s="142"/>
      <c r="M540" s="142"/>
      <c r="N540" s="142"/>
      <c r="O540" s="142"/>
      <c r="P540" s="142"/>
      <c r="Q540" s="142"/>
      <c r="R540" s="142"/>
    </row>
    <row r="541" ht="15.75" customHeight="1" spans="1:18">
      <c r="A541" s="110"/>
      <c r="B541" s="138"/>
      <c r="C541" s="139"/>
      <c r="D541" s="110"/>
      <c r="E541" s="110"/>
      <c r="F541" s="110"/>
      <c r="G541" s="141"/>
      <c r="H541" s="141"/>
      <c r="I541" s="110"/>
      <c r="J541" s="141"/>
      <c r="K541" s="110"/>
      <c r="L541" s="142"/>
      <c r="M541" s="142"/>
      <c r="N541" s="142"/>
      <c r="O541" s="142"/>
      <c r="P541" s="142"/>
      <c r="Q541" s="142"/>
      <c r="R541" s="142"/>
    </row>
    <row r="542" ht="15.75" customHeight="1" spans="1:18">
      <c r="A542" s="110"/>
      <c r="B542" s="138"/>
      <c r="C542" s="139"/>
      <c r="D542" s="110"/>
      <c r="E542" s="110"/>
      <c r="F542" s="110"/>
      <c r="G542" s="141"/>
      <c r="H542" s="141"/>
      <c r="I542" s="110"/>
      <c r="J542" s="141"/>
      <c r="K542" s="110"/>
      <c r="L542" s="142"/>
      <c r="M542" s="142"/>
      <c r="N542" s="142"/>
      <c r="O542" s="142"/>
      <c r="P542" s="142"/>
      <c r="Q542" s="142"/>
      <c r="R542" s="142"/>
    </row>
    <row r="543" ht="15.75" customHeight="1" spans="1:18">
      <c r="A543" s="110"/>
      <c r="B543" s="138"/>
      <c r="C543" s="139"/>
      <c r="D543" s="110"/>
      <c r="E543" s="110"/>
      <c r="F543" s="110"/>
      <c r="G543" s="141"/>
      <c r="H543" s="141"/>
      <c r="I543" s="110"/>
      <c r="J543" s="141"/>
      <c r="K543" s="110"/>
      <c r="L543" s="142"/>
      <c r="M543" s="142"/>
      <c r="N543" s="142"/>
      <c r="O543" s="142"/>
      <c r="P543" s="142"/>
      <c r="Q543" s="142"/>
      <c r="R543" s="142"/>
    </row>
    <row r="544" ht="15.75" customHeight="1" spans="1:18">
      <c r="A544" s="110"/>
      <c r="B544" s="138"/>
      <c r="C544" s="139"/>
      <c r="D544" s="110"/>
      <c r="E544" s="110"/>
      <c r="F544" s="110"/>
      <c r="G544" s="141"/>
      <c r="H544" s="141"/>
      <c r="I544" s="110"/>
      <c r="J544" s="141"/>
      <c r="K544" s="110"/>
      <c r="L544" s="142"/>
      <c r="M544" s="142"/>
      <c r="N544" s="142"/>
      <c r="O544" s="142"/>
      <c r="P544" s="142"/>
      <c r="Q544" s="142"/>
      <c r="R544" s="142"/>
    </row>
    <row r="545" ht="15.75" customHeight="1" spans="1:18">
      <c r="A545" s="110"/>
      <c r="B545" s="138"/>
      <c r="C545" s="139"/>
      <c r="D545" s="110"/>
      <c r="E545" s="110"/>
      <c r="F545" s="110"/>
      <c r="G545" s="141"/>
      <c r="H545" s="141"/>
      <c r="I545" s="110"/>
      <c r="J545" s="141"/>
      <c r="K545" s="110"/>
      <c r="L545" s="142"/>
      <c r="M545" s="142"/>
      <c r="N545" s="142"/>
      <c r="O545" s="142"/>
      <c r="P545" s="142"/>
      <c r="Q545" s="142"/>
      <c r="R545" s="142"/>
    </row>
    <row r="546" ht="15.75" customHeight="1" spans="1:18">
      <c r="A546" s="110"/>
      <c r="B546" s="138"/>
      <c r="C546" s="139"/>
      <c r="D546" s="110"/>
      <c r="E546" s="110"/>
      <c r="F546" s="110"/>
      <c r="G546" s="141"/>
      <c r="H546" s="141"/>
      <c r="I546" s="110"/>
      <c r="J546" s="141"/>
      <c r="K546" s="110"/>
      <c r="L546" s="142"/>
      <c r="M546" s="142"/>
      <c r="N546" s="142"/>
      <c r="O546" s="142"/>
      <c r="P546" s="142"/>
      <c r="Q546" s="142"/>
      <c r="R546" s="142"/>
    </row>
    <row r="547" ht="15.75" customHeight="1" spans="1:18">
      <c r="A547" s="110"/>
      <c r="B547" s="138"/>
      <c r="C547" s="139"/>
      <c r="D547" s="110"/>
      <c r="E547" s="110"/>
      <c r="F547" s="110"/>
      <c r="G547" s="141"/>
      <c r="H547" s="141"/>
      <c r="I547" s="110"/>
      <c r="J547" s="141"/>
      <c r="K547" s="110"/>
      <c r="L547" s="142"/>
      <c r="M547" s="142"/>
      <c r="N547" s="142"/>
      <c r="O547" s="142"/>
      <c r="P547" s="142"/>
      <c r="Q547" s="142"/>
      <c r="R547" s="142"/>
    </row>
    <row r="548" ht="15.75" customHeight="1" spans="1:18">
      <c r="A548" s="110"/>
      <c r="B548" s="138"/>
      <c r="C548" s="139"/>
      <c r="D548" s="110"/>
      <c r="E548" s="110"/>
      <c r="F548" s="110"/>
      <c r="G548" s="141"/>
      <c r="H548" s="141"/>
      <c r="I548" s="110"/>
      <c r="J548" s="141"/>
      <c r="K548" s="110"/>
      <c r="L548" s="142"/>
      <c r="M548" s="142"/>
      <c r="N548" s="142"/>
      <c r="O548" s="142"/>
      <c r="P548" s="142"/>
      <c r="Q548" s="142"/>
      <c r="R548" s="142"/>
    </row>
    <row r="549" ht="15.75" customHeight="1" spans="1:18">
      <c r="A549" s="110"/>
      <c r="B549" s="138"/>
      <c r="C549" s="139"/>
      <c r="D549" s="110"/>
      <c r="E549" s="110"/>
      <c r="F549" s="110"/>
      <c r="G549" s="141"/>
      <c r="H549" s="141"/>
      <c r="I549" s="110"/>
      <c r="J549" s="141"/>
      <c r="K549" s="110"/>
      <c r="L549" s="142"/>
      <c r="M549" s="142"/>
      <c r="N549" s="142"/>
      <c r="O549" s="142"/>
      <c r="P549" s="142"/>
      <c r="Q549" s="142"/>
      <c r="R549" s="142"/>
    </row>
    <row r="550" ht="15.75" customHeight="1" spans="1:18">
      <c r="A550" s="110"/>
      <c r="B550" s="138"/>
      <c r="C550" s="139"/>
      <c r="D550" s="110"/>
      <c r="E550" s="110"/>
      <c r="F550" s="110"/>
      <c r="G550" s="141"/>
      <c r="H550" s="141"/>
      <c r="I550" s="110"/>
      <c r="J550" s="141"/>
      <c r="K550" s="110"/>
      <c r="L550" s="142"/>
      <c r="M550" s="142"/>
      <c r="N550" s="142"/>
      <c r="O550" s="142"/>
      <c r="P550" s="142"/>
      <c r="Q550" s="142"/>
      <c r="R550" s="142"/>
    </row>
    <row r="551" ht="15.75" customHeight="1" spans="1:18">
      <c r="A551" s="110"/>
      <c r="B551" s="138"/>
      <c r="C551" s="139"/>
      <c r="D551" s="110"/>
      <c r="E551" s="110"/>
      <c r="F551" s="110"/>
      <c r="G551" s="141"/>
      <c r="H551" s="141"/>
      <c r="I551" s="110"/>
      <c r="J551" s="141"/>
      <c r="K551" s="110"/>
      <c r="L551" s="142"/>
      <c r="M551" s="142"/>
      <c r="N551" s="142"/>
      <c r="O551" s="142"/>
      <c r="P551" s="142"/>
      <c r="Q551" s="142"/>
      <c r="R551" s="142"/>
    </row>
    <row r="552" ht="15.75" customHeight="1" spans="1:18">
      <c r="A552" s="110"/>
      <c r="B552" s="138"/>
      <c r="C552" s="139"/>
      <c r="D552" s="110"/>
      <c r="E552" s="110"/>
      <c r="F552" s="110"/>
      <c r="G552" s="141"/>
      <c r="H552" s="141"/>
      <c r="I552" s="110"/>
      <c r="J552" s="141"/>
      <c r="K552" s="110"/>
      <c r="L552" s="142"/>
      <c r="M552" s="142"/>
      <c r="N552" s="142"/>
      <c r="O552" s="142"/>
      <c r="P552" s="142"/>
      <c r="Q552" s="142"/>
      <c r="R552" s="142"/>
    </row>
    <row r="553" ht="15.75" customHeight="1" spans="1:18">
      <c r="A553" s="110"/>
      <c r="B553" s="138"/>
      <c r="C553" s="139"/>
      <c r="D553" s="110"/>
      <c r="E553" s="110"/>
      <c r="F553" s="110"/>
      <c r="G553" s="141"/>
      <c r="H553" s="141"/>
      <c r="I553" s="110"/>
      <c r="J553" s="141"/>
      <c r="K553" s="110"/>
      <c r="L553" s="142"/>
      <c r="M553" s="142"/>
      <c r="N553" s="142"/>
      <c r="O553" s="142"/>
      <c r="P553" s="142"/>
      <c r="Q553" s="142"/>
      <c r="R553" s="142"/>
    </row>
    <row r="554" ht="15.75" customHeight="1" spans="1:18">
      <c r="A554" s="110"/>
      <c r="B554" s="138"/>
      <c r="C554" s="139"/>
      <c r="D554" s="110"/>
      <c r="E554" s="110"/>
      <c r="F554" s="110"/>
      <c r="G554" s="141"/>
      <c r="H554" s="141"/>
      <c r="I554" s="110"/>
      <c r="J554" s="141"/>
      <c r="K554" s="110"/>
      <c r="L554" s="142"/>
      <c r="M554" s="142"/>
      <c r="N554" s="142"/>
      <c r="O554" s="142"/>
      <c r="P554" s="142"/>
      <c r="Q554" s="142"/>
      <c r="R554" s="142"/>
    </row>
    <row r="555" ht="15.75" customHeight="1" spans="1:18">
      <c r="A555" s="110"/>
      <c r="B555" s="138"/>
      <c r="C555" s="139"/>
      <c r="D555" s="110"/>
      <c r="E555" s="110"/>
      <c r="F555" s="110"/>
      <c r="G555" s="141"/>
      <c r="H555" s="141"/>
      <c r="I555" s="110"/>
      <c r="J555" s="141"/>
      <c r="K555" s="110"/>
      <c r="L555" s="142"/>
      <c r="M555" s="142"/>
      <c r="N555" s="142"/>
      <c r="O555" s="142"/>
      <c r="P555" s="142"/>
      <c r="Q555" s="142"/>
      <c r="R555" s="142"/>
    </row>
    <row r="556" ht="15.75" customHeight="1" spans="1:18">
      <c r="A556" s="110"/>
      <c r="B556" s="138"/>
      <c r="C556" s="139"/>
      <c r="D556" s="110"/>
      <c r="E556" s="110"/>
      <c r="F556" s="110"/>
      <c r="G556" s="141"/>
      <c r="H556" s="141"/>
      <c r="I556" s="110"/>
      <c r="J556" s="141"/>
      <c r="K556" s="110"/>
      <c r="L556" s="142"/>
      <c r="M556" s="142"/>
      <c r="N556" s="142"/>
      <c r="O556" s="142"/>
      <c r="P556" s="142"/>
      <c r="Q556" s="142"/>
      <c r="R556" s="142"/>
    </row>
    <row r="557" ht="15.75" customHeight="1" spans="1:18">
      <c r="A557" s="110"/>
      <c r="B557" s="138"/>
      <c r="C557" s="139"/>
      <c r="D557" s="110"/>
      <c r="E557" s="110"/>
      <c r="F557" s="110"/>
      <c r="G557" s="141"/>
      <c r="H557" s="141"/>
      <c r="I557" s="110"/>
      <c r="J557" s="141"/>
      <c r="K557" s="110"/>
      <c r="L557" s="142"/>
      <c r="M557" s="142"/>
      <c r="N557" s="142"/>
      <c r="O557" s="142"/>
      <c r="P557" s="142"/>
      <c r="Q557" s="142"/>
      <c r="R557" s="142"/>
    </row>
    <row r="558" ht="15.75" customHeight="1" spans="1:18">
      <c r="A558" s="110"/>
      <c r="B558" s="138"/>
      <c r="C558" s="139"/>
      <c r="D558" s="110"/>
      <c r="E558" s="110"/>
      <c r="F558" s="110"/>
      <c r="G558" s="141"/>
      <c r="H558" s="141"/>
      <c r="I558" s="110"/>
      <c r="J558" s="141"/>
      <c r="K558" s="110"/>
      <c r="L558" s="142"/>
      <c r="M558" s="142"/>
      <c r="N558" s="142"/>
      <c r="O558" s="142"/>
      <c r="P558" s="142"/>
      <c r="Q558" s="142"/>
      <c r="R558" s="142"/>
    </row>
    <row r="559" ht="15.75" customHeight="1" spans="1:18">
      <c r="A559" s="110"/>
      <c r="B559" s="138"/>
      <c r="C559" s="139"/>
      <c r="D559" s="110"/>
      <c r="E559" s="110"/>
      <c r="F559" s="110"/>
      <c r="G559" s="141"/>
      <c r="H559" s="141"/>
      <c r="I559" s="110"/>
      <c r="J559" s="141"/>
      <c r="K559" s="110"/>
      <c r="L559" s="142"/>
      <c r="M559" s="142"/>
      <c r="N559" s="142"/>
      <c r="O559" s="142"/>
      <c r="P559" s="142"/>
      <c r="Q559" s="142"/>
      <c r="R559" s="142"/>
    </row>
    <row r="560" ht="15.75" customHeight="1" spans="1:18">
      <c r="A560" s="110"/>
      <c r="B560" s="138"/>
      <c r="C560" s="139"/>
      <c r="D560" s="110"/>
      <c r="E560" s="110"/>
      <c r="F560" s="110"/>
      <c r="G560" s="141"/>
      <c r="H560" s="141"/>
      <c r="I560" s="110"/>
      <c r="J560" s="141"/>
      <c r="K560" s="110"/>
      <c r="L560" s="142"/>
      <c r="M560" s="142"/>
      <c r="N560" s="142"/>
      <c r="O560" s="142"/>
      <c r="P560" s="142"/>
      <c r="Q560" s="142"/>
      <c r="R560" s="142"/>
    </row>
    <row r="561" ht="15.75" customHeight="1" spans="1:18">
      <c r="A561" s="110"/>
      <c r="B561" s="138"/>
      <c r="C561" s="139"/>
      <c r="D561" s="110"/>
      <c r="E561" s="110"/>
      <c r="F561" s="110"/>
      <c r="G561" s="141"/>
      <c r="H561" s="141"/>
      <c r="I561" s="110"/>
      <c r="J561" s="141"/>
      <c r="K561" s="110"/>
      <c r="L561" s="142"/>
      <c r="M561" s="142"/>
      <c r="N561" s="142"/>
      <c r="O561" s="142"/>
      <c r="P561" s="142"/>
      <c r="Q561" s="142"/>
      <c r="R561" s="142"/>
    </row>
    <row r="562" ht="15.75" customHeight="1" spans="1:18">
      <c r="A562" s="110"/>
      <c r="B562" s="138"/>
      <c r="C562" s="139"/>
      <c r="D562" s="110"/>
      <c r="E562" s="110"/>
      <c r="F562" s="110"/>
      <c r="G562" s="141"/>
      <c r="H562" s="141"/>
      <c r="I562" s="110"/>
      <c r="J562" s="141"/>
      <c r="K562" s="110"/>
      <c r="L562" s="142"/>
      <c r="M562" s="142"/>
      <c r="N562" s="142"/>
      <c r="O562" s="142"/>
      <c r="P562" s="142"/>
      <c r="Q562" s="142"/>
      <c r="R562" s="142"/>
    </row>
    <row r="563" ht="15.75" customHeight="1" spans="1:18">
      <c r="A563" s="110"/>
      <c r="B563" s="138"/>
      <c r="C563" s="139"/>
      <c r="D563" s="110"/>
      <c r="E563" s="110"/>
      <c r="F563" s="110"/>
      <c r="G563" s="141"/>
      <c r="H563" s="141"/>
      <c r="I563" s="110"/>
      <c r="J563" s="141"/>
      <c r="K563" s="110"/>
      <c r="L563" s="142"/>
      <c r="M563" s="142"/>
      <c r="N563" s="142"/>
      <c r="O563" s="142"/>
      <c r="P563" s="142"/>
      <c r="Q563" s="142"/>
      <c r="R563" s="142"/>
    </row>
    <row r="564" ht="15.75" customHeight="1" spans="1:18">
      <c r="A564" s="110"/>
      <c r="B564" s="138"/>
      <c r="C564" s="139"/>
      <c r="D564" s="110"/>
      <c r="E564" s="110"/>
      <c r="F564" s="110"/>
      <c r="G564" s="141"/>
      <c r="H564" s="141"/>
      <c r="I564" s="110"/>
      <c r="J564" s="141"/>
      <c r="K564" s="110"/>
      <c r="L564" s="142"/>
      <c r="M564" s="142"/>
      <c r="N564" s="142"/>
      <c r="O564" s="142"/>
      <c r="P564" s="142"/>
      <c r="Q564" s="142"/>
      <c r="R564" s="142"/>
    </row>
    <row r="565" ht="15.75" customHeight="1" spans="1:18">
      <c r="A565" s="110"/>
      <c r="B565" s="138"/>
      <c r="C565" s="139"/>
      <c r="D565" s="110"/>
      <c r="E565" s="110"/>
      <c r="F565" s="110"/>
      <c r="G565" s="141"/>
      <c r="H565" s="141"/>
      <c r="I565" s="110"/>
      <c r="J565" s="141"/>
      <c r="K565" s="110"/>
      <c r="L565" s="142"/>
      <c r="M565" s="142"/>
      <c r="N565" s="142"/>
      <c r="O565" s="142"/>
      <c r="P565" s="142"/>
      <c r="Q565" s="142"/>
      <c r="R565" s="142"/>
    </row>
    <row r="566" ht="15.75" customHeight="1" spans="1:18">
      <c r="A566" s="110"/>
      <c r="B566" s="138"/>
      <c r="C566" s="139"/>
      <c r="D566" s="110"/>
      <c r="E566" s="110"/>
      <c r="F566" s="110"/>
      <c r="G566" s="141"/>
      <c r="H566" s="141"/>
      <c r="I566" s="110"/>
      <c r="J566" s="141"/>
      <c r="K566" s="110"/>
      <c r="L566" s="142"/>
      <c r="M566" s="142"/>
      <c r="N566" s="142"/>
      <c r="O566" s="142"/>
      <c r="P566" s="142"/>
      <c r="Q566" s="142"/>
      <c r="R566" s="142"/>
    </row>
  </sheetData>
  <autoFilter ref="A1:R516">
    <sortState ref="A1:R516">
      <sortCondition ref="B1:B516"/>
      <sortCondition ref="A1:A516"/>
    </sortState>
    <extLst/>
  </autoFilter>
  <dataValidations count="11">
    <dataValidation type="list" allowBlank="1" showErrorMessage="1" sqref="K2:K9 K11:K308 K312:K566">
      <formula1>data!$J$2:$J$3</formula1>
    </dataValidation>
    <dataValidation type="list" allowBlank="1" showErrorMessage="1" sqref="E2:E7 E11:E15 E17:E112 E114:E273 E280:E308 E310:E363 E365:E498 E500:E516 E519:E566">
      <formula1>data!$B$2:$B$13</formula1>
    </dataValidation>
    <dataValidation type="list" allowBlank="1" showErrorMessage="1" sqref="J2:J566">
      <formula1>data!$K:$K</formula1>
    </dataValidation>
    <dataValidation type="list" allowBlank="1" showErrorMessage="1" sqref="D2:D15 D17:D273 D280:D363 D365:D498 D500:D566">
      <formula1>data!$E:$E</formula1>
    </dataValidation>
    <dataValidation type="list" allowBlank="1" showErrorMessage="1" sqref="B517:B518">
      <formula1>data!$G:$G</formula1>
    </dataValidation>
    <dataValidation type="list" allowBlank="1" sqref="C2:C516 C519:C566">
      <formula1>data!$H$2:$H$33</formula1>
    </dataValidation>
    <dataValidation type="list" allowBlank="1" showErrorMessage="1" sqref="B2:B516 B519:B566">
      <formula1>data!$G$2:$G$335</formula1>
    </dataValidation>
    <dataValidation type="list" allowBlank="1" showErrorMessage="1" sqref="E517:E518">
      <formula1>data!$B:$B</formula1>
    </dataValidation>
    <dataValidation type="list" allowBlank="1" showErrorMessage="1" sqref="C517:C518">
      <formula1>data!$H:$H</formula1>
    </dataValidation>
    <dataValidation type="list" allowBlank="1" showErrorMessage="1" sqref="A2:A112 A114:A308 A312:A363 A365:A476 A478:A566">
      <formula1>data!$A:$A</formula1>
    </dataValidation>
    <dataValidation type="list" allowBlank="1" showErrorMessage="1" sqref="F15 F2:F7 F11:F13 F17:F112 F114:F273 F280:F308 F312:F363 F365:F476 F478:F566">
      <formula1>data!$D$2:$D$9</formula1>
    </dataValidation>
  </dataValidation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614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15.75" customHeight="1" spans="1:19">
      <c r="A1" s="101" t="s">
        <v>25</v>
      </c>
      <c r="B1" s="101" t="s">
        <v>31</v>
      </c>
      <c r="C1" s="102" t="s">
        <v>32</v>
      </c>
      <c r="D1" s="101" t="s">
        <v>29</v>
      </c>
      <c r="E1" s="101" t="s">
        <v>147</v>
      </c>
      <c r="F1" s="101" t="s">
        <v>28</v>
      </c>
      <c r="G1" s="101" t="s">
        <v>148</v>
      </c>
      <c r="H1" s="101" t="s">
        <v>149</v>
      </c>
      <c r="I1" s="124" t="s">
        <v>150</v>
      </c>
      <c r="J1" s="101" t="s">
        <v>35</v>
      </c>
      <c r="K1" s="101" t="s">
        <v>151</v>
      </c>
      <c r="L1" s="86"/>
      <c r="M1" s="86"/>
      <c r="N1" s="86"/>
      <c r="O1" s="86"/>
      <c r="P1" s="86"/>
      <c r="Q1" s="86"/>
      <c r="R1" s="86"/>
      <c r="S1" s="87"/>
    </row>
    <row r="2" ht="15.75" customHeight="1" spans="1:19">
      <c r="A2" s="87" t="s">
        <v>102</v>
      </c>
      <c r="B2" s="92">
        <v>45117</v>
      </c>
      <c r="C2" s="93">
        <v>0.791666666666667</v>
      </c>
      <c r="D2" s="88" t="s">
        <v>56</v>
      </c>
      <c r="E2" s="87" t="s">
        <v>63</v>
      </c>
      <c r="F2" s="87" t="s">
        <v>56</v>
      </c>
      <c r="G2" s="87"/>
      <c r="H2" s="88"/>
      <c r="I2" s="95" t="s">
        <v>224</v>
      </c>
      <c r="J2" s="87">
        <v>2</v>
      </c>
      <c r="K2" s="87" t="s">
        <v>42</v>
      </c>
      <c r="L2" s="87"/>
      <c r="M2" s="87"/>
      <c r="N2" s="87"/>
      <c r="O2" s="87"/>
      <c r="P2" s="87"/>
      <c r="Q2" s="87"/>
      <c r="R2" s="87"/>
      <c r="S2" s="87"/>
    </row>
    <row r="3" ht="15.75" customHeight="1" spans="1:19">
      <c r="A3" s="87" t="s">
        <v>43</v>
      </c>
      <c r="B3" s="92">
        <v>45108</v>
      </c>
      <c r="C3" s="93">
        <v>0.541666666666667</v>
      </c>
      <c r="D3" s="88" t="s">
        <v>99</v>
      </c>
      <c r="E3" s="87" t="s">
        <v>41</v>
      </c>
      <c r="F3" s="87" t="s">
        <v>56</v>
      </c>
      <c r="G3" s="87">
        <v>4</v>
      </c>
      <c r="H3" s="88">
        <v>4</v>
      </c>
      <c r="I3" s="95" t="s">
        <v>324</v>
      </c>
      <c r="J3" s="87">
        <v>2</v>
      </c>
      <c r="K3" s="87" t="s">
        <v>42</v>
      </c>
      <c r="L3" s="87"/>
      <c r="M3" s="87"/>
      <c r="N3" s="87"/>
      <c r="O3" s="87"/>
      <c r="P3" s="87"/>
      <c r="Q3" s="87"/>
      <c r="R3" s="87"/>
      <c r="S3" s="87"/>
    </row>
    <row r="4" ht="15.75" customHeight="1" spans="1:19">
      <c r="A4" s="87" t="s">
        <v>67</v>
      </c>
      <c r="B4" s="92">
        <v>45108</v>
      </c>
      <c r="C4" s="100">
        <v>0.583333333333333</v>
      </c>
      <c r="D4" s="88" t="s">
        <v>72</v>
      </c>
      <c r="E4" s="87" t="s">
        <v>41</v>
      </c>
      <c r="F4" s="87" t="s">
        <v>52</v>
      </c>
      <c r="G4" s="87">
        <v>1</v>
      </c>
      <c r="H4" s="88">
        <v>1</v>
      </c>
      <c r="I4" s="95" t="s">
        <v>153</v>
      </c>
      <c r="J4" s="87">
        <v>1</v>
      </c>
      <c r="K4" s="87" t="s">
        <v>42</v>
      </c>
      <c r="L4" s="87"/>
      <c r="M4" s="87"/>
      <c r="N4" s="87"/>
      <c r="O4" s="87"/>
      <c r="P4" s="87"/>
      <c r="Q4" s="87"/>
      <c r="R4" s="87"/>
      <c r="S4" s="87"/>
    </row>
    <row r="5" ht="15.75" customHeight="1" spans="1:19">
      <c r="A5" s="87" t="s">
        <v>74</v>
      </c>
      <c r="B5" s="92">
        <v>45108</v>
      </c>
      <c r="C5" s="93">
        <v>0.5</v>
      </c>
      <c r="D5" s="88" t="s">
        <v>72</v>
      </c>
      <c r="E5" s="87" t="s">
        <v>41</v>
      </c>
      <c r="F5" s="87" t="s">
        <v>45</v>
      </c>
      <c r="G5" s="87">
        <v>7</v>
      </c>
      <c r="H5" s="88">
        <v>20</v>
      </c>
      <c r="I5" s="95" t="s">
        <v>184</v>
      </c>
      <c r="J5" s="87">
        <v>1</v>
      </c>
      <c r="K5" s="87" t="s">
        <v>42</v>
      </c>
      <c r="L5" s="87"/>
      <c r="M5" s="87"/>
      <c r="N5" s="87"/>
      <c r="O5" s="87"/>
      <c r="P5" s="87"/>
      <c r="Q5" s="87"/>
      <c r="R5" s="87"/>
      <c r="S5" s="87"/>
    </row>
    <row r="6" ht="15.75" customHeight="1" spans="1:19">
      <c r="A6" s="87" t="s">
        <v>94</v>
      </c>
      <c r="B6" s="92">
        <v>45108</v>
      </c>
      <c r="C6" s="93">
        <v>0.541666666666667</v>
      </c>
      <c r="D6" s="88" t="s">
        <v>72</v>
      </c>
      <c r="E6" s="87" t="s">
        <v>50</v>
      </c>
      <c r="F6" s="87" t="s">
        <v>39</v>
      </c>
      <c r="G6" s="87"/>
      <c r="H6" s="88"/>
      <c r="I6" s="95" t="s">
        <v>174</v>
      </c>
      <c r="J6" s="87">
        <v>1</v>
      </c>
      <c r="K6" s="87" t="s">
        <v>48</v>
      </c>
      <c r="L6" s="87"/>
      <c r="M6" s="87"/>
      <c r="N6" s="87"/>
      <c r="O6" s="87"/>
      <c r="P6" s="87"/>
      <c r="Q6" s="87"/>
      <c r="R6" s="87"/>
      <c r="S6" s="87"/>
    </row>
    <row r="7" ht="15.75" customHeight="1" spans="1:19">
      <c r="A7" s="87" t="s">
        <v>94</v>
      </c>
      <c r="B7" s="92">
        <v>45108</v>
      </c>
      <c r="C7" s="93">
        <v>0.75</v>
      </c>
      <c r="D7" s="88" t="s">
        <v>66</v>
      </c>
      <c r="E7" s="87" t="s">
        <v>50</v>
      </c>
      <c r="F7" s="87" t="s">
        <v>39</v>
      </c>
      <c r="G7" s="87">
        <v>2</v>
      </c>
      <c r="H7" s="88">
        <v>2</v>
      </c>
      <c r="I7" s="95" t="s">
        <v>325</v>
      </c>
      <c r="J7" s="87">
        <v>2</v>
      </c>
      <c r="K7" s="87" t="s">
        <v>42</v>
      </c>
      <c r="L7" s="87"/>
      <c r="M7" s="87"/>
      <c r="N7" s="87"/>
      <c r="O7" s="87"/>
      <c r="P7" s="87"/>
      <c r="Q7" s="87"/>
      <c r="R7" s="87"/>
      <c r="S7" s="87"/>
    </row>
    <row r="8" ht="15.75" customHeight="1" spans="1:19">
      <c r="A8" s="87" t="s">
        <v>114</v>
      </c>
      <c r="B8" s="92">
        <v>45108</v>
      </c>
      <c r="C8" s="93">
        <v>0.541666666666667</v>
      </c>
      <c r="D8" s="88" t="s">
        <v>72</v>
      </c>
      <c r="E8" s="87" t="s">
        <v>75</v>
      </c>
      <c r="F8" s="87" t="s">
        <v>39</v>
      </c>
      <c r="G8" s="87">
        <v>0</v>
      </c>
      <c r="H8" s="88">
        <v>0</v>
      </c>
      <c r="I8" s="95" t="s">
        <v>174</v>
      </c>
      <c r="J8" s="87">
        <v>1</v>
      </c>
      <c r="K8" s="87" t="s">
        <v>48</v>
      </c>
      <c r="L8" s="87"/>
      <c r="M8" s="87"/>
      <c r="N8" s="87"/>
      <c r="O8" s="87"/>
      <c r="P8" s="87"/>
      <c r="Q8" s="87"/>
      <c r="R8" s="87"/>
      <c r="S8" s="87"/>
    </row>
    <row r="9" ht="15.75" customHeight="1" spans="1:19">
      <c r="A9" s="87" t="s">
        <v>114</v>
      </c>
      <c r="B9" s="92">
        <v>45108</v>
      </c>
      <c r="C9" s="93">
        <v>0.708333333333333</v>
      </c>
      <c r="D9" s="88" t="s">
        <v>66</v>
      </c>
      <c r="E9" s="87" t="s">
        <v>75</v>
      </c>
      <c r="F9" s="87" t="s">
        <v>65</v>
      </c>
      <c r="G9" s="87">
        <v>1</v>
      </c>
      <c r="H9" s="88">
        <v>1</v>
      </c>
      <c r="I9" s="95" t="s">
        <v>288</v>
      </c>
      <c r="J9" s="87">
        <v>1</v>
      </c>
      <c r="K9" s="87" t="s">
        <v>42</v>
      </c>
      <c r="L9" s="87"/>
      <c r="M9" s="87"/>
      <c r="N9" s="87"/>
      <c r="O9" s="87"/>
      <c r="P9" s="87"/>
      <c r="Q9" s="87"/>
      <c r="R9" s="87"/>
      <c r="S9" s="87"/>
    </row>
    <row r="10" ht="15.75" customHeight="1" spans="1:19">
      <c r="A10" s="87" t="s">
        <v>120</v>
      </c>
      <c r="B10" s="92">
        <v>45108</v>
      </c>
      <c r="C10" s="93">
        <v>0.541666666666667</v>
      </c>
      <c r="D10" s="88" t="s">
        <v>101</v>
      </c>
      <c r="E10" s="87" t="s">
        <v>41</v>
      </c>
      <c r="F10" s="87" t="s">
        <v>56</v>
      </c>
      <c r="G10" s="87">
        <v>3</v>
      </c>
      <c r="H10" s="88">
        <v>3</v>
      </c>
      <c r="I10" s="95"/>
      <c r="J10" s="87">
        <v>1</v>
      </c>
      <c r="K10" s="87" t="s">
        <v>42</v>
      </c>
      <c r="L10" s="87"/>
      <c r="M10" s="87"/>
      <c r="N10" s="87"/>
      <c r="O10" s="87"/>
      <c r="P10" s="87"/>
      <c r="Q10" s="87"/>
      <c r="R10" s="87"/>
      <c r="S10" s="87"/>
    </row>
    <row r="11" ht="15.75" customHeight="1" spans="1:19">
      <c r="A11" s="87" t="s">
        <v>88</v>
      </c>
      <c r="B11" s="92">
        <v>45109</v>
      </c>
      <c r="C11" s="93">
        <v>0.75</v>
      </c>
      <c r="D11" s="88" t="s">
        <v>72</v>
      </c>
      <c r="E11" s="87" t="s">
        <v>50</v>
      </c>
      <c r="F11" s="87" t="s">
        <v>39</v>
      </c>
      <c r="G11" s="87">
        <v>0</v>
      </c>
      <c r="H11" s="88">
        <v>0</v>
      </c>
      <c r="I11" s="95" t="s">
        <v>174</v>
      </c>
      <c r="J11" s="87">
        <v>1</v>
      </c>
      <c r="K11" s="87" t="s">
        <v>48</v>
      </c>
      <c r="L11" s="87"/>
      <c r="M11" s="87"/>
      <c r="N11" s="87"/>
      <c r="O11" s="87"/>
      <c r="P11" s="87"/>
      <c r="Q11" s="87"/>
      <c r="R11" s="87"/>
      <c r="S11" s="87"/>
    </row>
    <row r="12" ht="15.75" customHeight="1" spans="1:19">
      <c r="A12" s="87" t="s">
        <v>88</v>
      </c>
      <c r="B12" s="92">
        <v>45109</v>
      </c>
      <c r="C12" s="93">
        <v>0.791666666666667</v>
      </c>
      <c r="D12" s="88" t="s">
        <v>66</v>
      </c>
      <c r="E12" s="87" t="s">
        <v>50</v>
      </c>
      <c r="F12" s="87" t="s">
        <v>39</v>
      </c>
      <c r="G12" s="87">
        <v>1</v>
      </c>
      <c r="H12" s="88">
        <v>2</v>
      </c>
      <c r="I12" s="95" t="s">
        <v>326</v>
      </c>
      <c r="J12" s="87">
        <v>2</v>
      </c>
      <c r="K12" s="87" t="s">
        <v>42</v>
      </c>
      <c r="L12" s="87"/>
      <c r="M12" s="87"/>
      <c r="N12" s="87"/>
      <c r="O12" s="87"/>
      <c r="P12" s="87"/>
      <c r="Q12" s="87"/>
      <c r="R12" s="87"/>
      <c r="S12" s="87"/>
    </row>
    <row r="13" ht="15.75" customHeight="1" spans="1:19">
      <c r="A13" s="87" t="s">
        <v>104</v>
      </c>
      <c r="B13" s="92">
        <v>45109</v>
      </c>
      <c r="C13" s="93">
        <v>0.541666666666667</v>
      </c>
      <c r="D13" s="88" t="s">
        <v>66</v>
      </c>
      <c r="E13" s="87" t="s">
        <v>80</v>
      </c>
      <c r="F13" s="87" t="s">
        <v>52</v>
      </c>
      <c r="G13" s="87">
        <v>1</v>
      </c>
      <c r="H13" s="88">
        <v>1</v>
      </c>
      <c r="I13" s="95" t="s">
        <v>327</v>
      </c>
      <c r="J13" s="87">
        <v>2</v>
      </c>
      <c r="K13" s="87" t="s">
        <v>42</v>
      </c>
      <c r="L13" s="87"/>
      <c r="M13" s="87"/>
      <c r="N13" s="87"/>
      <c r="O13" s="87"/>
      <c r="P13" s="87"/>
      <c r="Q13" s="87"/>
      <c r="R13" s="87"/>
      <c r="S13" s="87"/>
    </row>
    <row r="14" ht="15.75" customHeight="1" spans="1:19">
      <c r="A14" s="87" t="s">
        <v>106</v>
      </c>
      <c r="B14" s="92">
        <v>45109</v>
      </c>
      <c r="C14" s="93">
        <v>0.541666666666667</v>
      </c>
      <c r="D14" s="88" t="s">
        <v>99</v>
      </c>
      <c r="E14" s="87" t="s">
        <v>41</v>
      </c>
      <c r="F14" s="87" t="s">
        <v>56</v>
      </c>
      <c r="G14" s="87"/>
      <c r="H14" s="88"/>
      <c r="I14" s="95" t="s">
        <v>324</v>
      </c>
      <c r="J14" s="87">
        <v>2</v>
      </c>
      <c r="K14" s="87" t="s">
        <v>42</v>
      </c>
      <c r="L14" s="87"/>
      <c r="M14" s="87"/>
      <c r="N14" s="87"/>
      <c r="O14" s="87"/>
      <c r="P14" s="87"/>
      <c r="Q14" s="87"/>
      <c r="R14" s="87"/>
      <c r="S14" s="87"/>
    </row>
    <row r="15" ht="15.75" customHeight="1" spans="1:19">
      <c r="A15" s="87" t="s">
        <v>122</v>
      </c>
      <c r="B15" s="92">
        <v>45109</v>
      </c>
      <c r="C15" s="93">
        <v>0.625</v>
      </c>
      <c r="D15" s="88" t="s">
        <v>72</v>
      </c>
      <c r="E15" s="87" t="s">
        <v>41</v>
      </c>
      <c r="F15" s="87" t="s">
        <v>52</v>
      </c>
      <c r="G15" s="87">
        <v>1</v>
      </c>
      <c r="H15" s="88">
        <v>1</v>
      </c>
      <c r="I15" s="95" t="s">
        <v>153</v>
      </c>
      <c r="J15" s="87">
        <v>1</v>
      </c>
      <c r="K15" s="87" t="s">
        <v>42</v>
      </c>
      <c r="L15" s="87"/>
      <c r="M15" s="87"/>
      <c r="N15" s="87"/>
      <c r="O15" s="87"/>
      <c r="P15" s="87"/>
      <c r="Q15" s="87"/>
      <c r="R15" s="87"/>
      <c r="S15" s="87"/>
    </row>
    <row r="16" ht="15.75" customHeight="1" spans="1:19">
      <c r="A16" s="87" t="s">
        <v>122</v>
      </c>
      <c r="B16" s="92">
        <v>45109</v>
      </c>
      <c r="C16" s="93">
        <v>0.708333333333333</v>
      </c>
      <c r="D16" s="88" t="s">
        <v>72</v>
      </c>
      <c r="E16" s="87" t="s">
        <v>44</v>
      </c>
      <c r="F16" s="87" t="s">
        <v>39</v>
      </c>
      <c r="G16" s="87">
        <v>1</v>
      </c>
      <c r="H16" s="88">
        <v>1</v>
      </c>
      <c r="I16" s="95" t="s">
        <v>174</v>
      </c>
      <c r="J16" s="87">
        <v>1</v>
      </c>
      <c r="K16" s="87" t="s">
        <v>42</v>
      </c>
      <c r="L16" s="87"/>
      <c r="M16" s="87"/>
      <c r="N16" s="87"/>
      <c r="O16" s="87"/>
      <c r="P16" s="87"/>
      <c r="Q16" s="87"/>
      <c r="R16" s="87"/>
      <c r="S16" s="87"/>
    </row>
    <row r="17" ht="15.75" customHeight="1" spans="1:19">
      <c r="A17" s="87" t="s">
        <v>124</v>
      </c>
      <c r="B17" s="92">
        <v>45109</v>
      </c>
      <c r="C17" s="93">
        <v>0.5</v>
      </c>
      <c r="D17" s="88" t="s">
        <v>72</v>
      </c>
      <c r="E17" s="87" t="s">
        <v>41</v>
      </c>
      <c r="F17" s="87" t="s">
        <v>52</v>
      </c>
      <c r="G17" s="87">
        <v>1</v>
      </c>
      <c r="H17" s="88">
        <v>1</v>
      </c>
      <c r="I17" s="95" t="s">
        <v>328</v>
      </c>
      <c r="J17" s="87">
        <v>1</v>
      </c>
      <c r="K17" s="87" t="s">
        <v>42</v>
      </c>
      <c r="L17" s="87"/>
      <c r="M17" s="87"/>
      <c r="N17" s="87"/>
      <c r="O17" s="87"/>
      <c r="P17" s="87"/>
      <c r="Q17" s="87"/>
      <c r="R17" s="87"/>
      <c r="S17" s="87"/>
    </row>
    <row r="18" ht="15.75" customHeight="1" spans="1:19">
      <c r="A18" s="87" t="s">
        <v>58</v>
      </c>
      <c r="B18" s="92">
        <v>45110</v>
      </c>
      <c r="C18" s="93">
        <v>0.5</v>
      </c>
      <c r="D18" s="88" t="s">
        <v>66</v>
      </c>
      <c r="E18" s="87" t="s">
        <v>63</v>
      </c>
      <c r="F18" s="87" t="s">
        <v>52</v>
      </c>
      <c r="G18" s="87">
        <v>1</v>
      </c>
      <c r="H18" s="88">
        <v>1</v>
      </c>
      <c r="I18" s="95" t="s">
        <v>329</v>
      </c>
      <c r="J18" s="87">
        <v>2</v>
      </c>
      <c r="K18" s="87" t="s">
        <v>42</v>
      </c>
      <c r="L18" s="87"/>
      <c r="M18" s="87"/>
      <c r="N18" s="87"/>
      <c r="O18" s="87"/>
      <c r="P18" s="87"/>
      <c r="Q18" s="87"/>
      <c r="R18" s="87"/>
      <c r="S18" s="87"/>
    </row>
    <row r="19" ht="15.75" customHeight="1" spans="1:19">
      <c r="A19" s="87" t="s">
        <v>83</v>
      </c>
      <c r="B19" s="92">
        <v>45110</v>
      </c>
      <c r="C19" s="93">
        <v>0.666666666666667</v>
      </c>
      <c r="D19" s="88" t="s">
        <v>72</v>
      </c>
      <c r="E19" s="87" t="s">
        <v>50</v>
      </c>
      <c r="F19" s="87" t="s">
        <v>72</v>
      </c>
      <c r="G19" s="87"/>
      <c r="H19" s="88"/>
      <c r="I19" s="95" t="s">
        <v>330</v>
      </c>
      <c r="J19" s="87">
        <v>1</v>
      </c>
      <c r="K19" s="87" t="s">
        <v>42</v>
      </c>
      <c r="L19" s="87"/>
      <c r="M19" s="87"/>
      <c r="N19" s="87"/>
      <c r="O19" s="87"/>
      <c r="P19" s="87"/>
      <c r="Q19" s="87"/>
      <c r="R19" s="87"/>
      <c r="S19" s="87"/>
    </row>
    <row r="20" ht="15.75" customHeight="1" spans="1:19">
      <c r="A20" s="87" t="s">
        <v>88</v>
      </c>
      <c r="B20" s="92">
        <v>45110</v>
      </c>
      <c r="C20" s="93">
        <v>0.625</v>
      </c>
      <c r="D20" s="88" t="s">
        <v>97</v>
      </c>
      <c r="E20" s="87" t="s">
        <v>41</v>
      </c>
      <c r="F20" s="87" t="s">
        <v>45</v>
      </c>
      <c r="G20" s="87">
        <v>0</v>
      </c>
      <c r="H20" s="88">
        <v>2</v>
      </c>
      <c r="I20" s="95" t="s">
        <v>331</v>
      </c>
      <c r="J20" s="87">
        <v>2</v>
      </c>
      <c r="K20" s="87" t="s">
        <v>48</v>
      </c>
      <c r="L20" s="87"/>
      <c r="M20" s="87"/>
      <c r="N20" s="87"/>
      <c r="O20" s="87"/>
      <c r="P20" s="87"/>
      <c r="Q20" s="87"/>
      <c r="R20" s="87"/>
      <c r="S20" s="87"/>
    </row>
    <row r="21" ht="15.75" customHeight="1" spans="1:19">
      <c r="A21" s="87" t="s">
        <v>88</v>
      </c>
      <c r="B21" s="92">
        <v>45110</v>
      </c>
      <c r="C21" s="93">
        <v>0.708333333333333</v>
      </c>
      <c r="D21" s="88" t="s">
        <v>72</v>
      </c>
      <c r="E21" s="87" t="s">
        <v>50</v>
      </c>
      <c r="F21" s="87" t="s">
        <v>39</v>
      </c>
      <c r="G21" s="87">
        <v>1</v>
      </c>
      <c r="H21" s="88">
        <v>1</v>
      </c>
      <c r="I21" s="95" t="s">
        <v>174</v>
      </c>
      <c r="J21" s="87">
        <v>1</v>
      </c>
      <c r="K21" s="87" t="s">
        <v>42</v>
      </c>
      <c r="L21" s="87"/>
      <c r="M21" s="87"/>
      <c r="N21" s="87"/>
      <c r="O21" s="87"/>
      <c r="P21" s="87"/>
      <c r="Q21" s="87"/>
      <c r="R21" s="87"/>
      <c r="S21" s="87"/>
    </row>
    <row r="22" ht="15.75" customHeight="1" spans="1:19">
      <c r="A22" s="87" t="s">
        <v>90</v>
      </c>
      <c r="B22" s="92">
        <v>45110</v>
      </c>
      <c r="C22" s="93">
        <v>0.583333333333333</v>
      </c>
      <c r="D22" s="88" t="s">
        <v>72</v>
      </c>
      <c r="E22" s="87" t="s">
        <v>44</v>
      </c>
      <c r="F22" s="87" t="s">
        <v>72</v>
      </c>
      <c r="G22" s="87"/>
      <c r="H22" s="88"/>
      <c r="I22" s="95" t="s">
        <v>214</v>
      </c>
      <c r="J22" s="87">
        <v>1</v>
      </c>
      <c r="K22" s="87" t="s">
        <v>42</v>
      </c>
      <c r="L22" s="87"/>
      <c r="M22" s="87"/>
      <c r="N22" s="87"/>
      <c r="O22" s="87"/>
      <c r="P22" s="87"/>
      <c r="Q22" s="87"/>
      <c r="R22" s="87"/>
      <c r="S22" s="87"/>
    </row>
    <row r="23" ht="15.75" customHeight="1" spans="1:19">
      <c r="A23" s="87" t="s">
        <v>134</v>
      </c>
      <c r="B23" s="92">
        <v>45110</v>
      </c>
      <c r="C23" s="93">
        <v>0.5</v>
      </c>
      <c r="D23" s="88" t="s">
        <v>72</v>
      </c>
      <c r="E23" s="87" t="s">
        <v>50</v>
      </c>
      <c r="F23" s="87" t="s">
        <v>72</v>
      </c>
      <c r="G23" s="87"/>
      <c r="H23" s="88"/>
      <c r="I23" s="95" t="s">
        <v>332</v>
      </c>
      <c r="J23" s="87">
        <v>5</v>
      </c>
      <c r="K23" s="87" t="s">
        <v>42</v>
      </c>
      <c r="L23" s="87"/>
      <c r="M23" s="87"/>
      <c r="N23" s="87"/>
      <c r="O23" s="87"/>
      <c r="P23" s="87"/>
      <c r="Q23" s="87"/>
      <c r="R23" s="87"/>
      <c r="S23" s="87"/>
    </row>
    <row r="24" ht="15.75" customHeight="1" spans="1:19">
      <c r="A24" s="87" t="s">
        <v>94</v>
      </c>
      <c r="B24" s="92">
        <v>45110</v>
      </c>
      <c r="C24" s="93">
        <v>0.791666666666667</v>
      </c>
      <c r="D24" s="88" t="s">
        <v>66</v>
      </c>
      <c r="E24" s="87" t="s">
        <v>50</v>
      </c>
      <c r="F24" s="87" t="s">
        <v>39</v>
      </c>
      <c r="G24" s="87">
        <v>1</v>
      </c>
      <c r="H24" s="88">
        <v>1</v>
      </c>
      <c r="I24" s="95" t="s">
        <v>325</v>
      </c>
      <c r="J24" s="87">
        <v>2</v>
      </c>
      <c r="K24" s="87" t="s">
        <v>42</v>
      </c>
      <c r="L24" s="87"/>
      <c r="M24" s="87"/>
      <c r="N24" s="87"/>
      <c r="O24" s="87"/>
      <c r="P24" s="87"/>
      <c r="Q24" s="87"/>
      <c r="R24" s="87"/>
      <c r="S24" s="87"/>
    </row>
    <row r="25" ht="15.75" customHeight="1" spans="1:19">
      <c r="A25" s="87" t="s">
        <v>120</v>
      </c>
      <c r="B25" s="92">
        <v>45110</v>
      </c>
      <c r="C25" s="93">
        <v>0.583333333333333</v>
      </c>
      <c r="D25" s="88" t="s">
        <v>101</v>
      </c>
      <c r="E25" s="87" t="s">
        <v>41</v>
      </c>
      <c r="F25" s="87" t="s">
        <v>56</v>
      </c>
      <c r="G25" s="87">
        <v>2</v>
      </c>
      <c r="H25" s="88">
        <v>2</v>
      </c>
      <c r="I25" s="95"/>
      <c r="J25" s="87">
        <v>1</v>
      </c>
      <c r="K25" s="87" t="s">
        <v>42</v>
      </c>
      <c r="L25" s="87"/>
      <c r="M25" s="87"/>
      <c r="N25" s="87"/>
      <c r="O25" s="87"/>
      <c r="P25" s="87"/>
      <c r="Q25" s="87"/>
      <c r="R25" s="87"/>
      <c r="S25" s="87"/>
    </row>
    <row r="26" ht="15.75" customHeight="1" spans="1:19">
      <c r="A26" s="87" t="s">
        <v>120</v>
      </c>
      <c r="B26" s="92">
        <v>45110</v>
      </c>
      <c r="C26" s="93">
        <v>0.791666666666667</v>
      </c>
      <c r="D26" s="88" t="s">
        <v>56</v>
      </c>
      <c r="E26" s="87" t="s">
        <v>63</v>
      </c>
      <c r="F26" s="87" t="s">
        <v>56</v>
      </c>
      <c r="G26" s="87">
        <v>7</v>
      </c>
      <c r="H26" s="88">
        <v>7</v>
      </c>
      <c r="I26" s="95"/>
      <c r="J26" s="87">
        <v>2</v>
      </c>
      <c r="K26" s="87" t="s">
        <v>42</v>
      </c>
      <c r="L26" s="87"/>
      <c r="M26" s="87"/>
      <c r="N26" s="87"/>
      <c r="O26" s="87"/>
      <c r="P26" s="87"/>
      <c r="Q26" s="87"/>
      <c r="R26" s="87"/>
      <c r="S26" s="87"/>
    </row>
    <row r="27" ht="15.75" customHeight="1" spans="1:19">
      <c r="A27" s="87" t="s">
        <v>122</v>
      </c>
      <c r="B27" s="92">
        <v>45110</v>
      </c>
      <c r="C27" s="93">
        <v>0.666666666666667</v>
      </c>
      <c r="D27" s="88" t="s">
        <v>72</v>
      </c>
      <c r="E27" s="87" t="s">
        <v>44</v>
      </c>
      <c r="F27" s="87" t="s">
        <v>39</v>
      </c>
      <c r="G27" s="87">
        <v>1</v>
      </c>
      <c r="H27" s="88">
        <v>1</v>
      </c>
      <c r="I27" s="95" t="s">
        <v>174</v>
      </c>
      <c r="J27" s="87">
        <v>1</v>
      </c>
      <c r="K27" s="87" t="s">
        <v>42</v>
      </c>
      <c r="L27" s="87"/>
      <c r="M27" s="87"/>
      <c r="N27" s="87"/>
      <c r="O27" s="87"/>
      <c r="P27" s="87"/>
      <c r="Q27" s="87"/>
      <c r="R27" s="87"/>
      <c r="S27" s="87"/>
    </row>
    <row r="28" ht="15.75" customHeight="1" spans="1:19">
      <c r="A28" s="87" t="s">
        <v>124</v>
      </c>
      <c r="B28" s="92">
        <v>45110</v>
      </c>
      <c r="C28" s="93">
        <v>0.5</v>
      </c>
      <c r="D28" s="88" t="s">
        <v>72</v>
      </c>
      <c r="E28" s="87" t="s">
        <v>41</v>
      </c>
      <c r="F28" s="87" t="s">
        <v>52</v>
      </c>
      <c r="G28" s="87">
        <v>1</v>
      </c>
      <c r="H28" s="88">
        <v>1</v>
      </c>
      <c r="I28" s="95" t="s">
        <v>333</v>
      </c>
      <c r="J28" s="87">
        <v>1</v>
      </c>
      <c r="K28" s="87" t="s">
        <v>42</v>
      </c>
      <c r="L28" s="87"/>
      <c r="M28" s="87"/>
      <c r="N28" s="87"/>
      <c r="O28" s="87"/>
      <c r="P28" s="87"/>
      <c r="Q28" s="87"/>
      <c r="R28" s="87"/>
      <c r="S28" s="87"/>
    </row>
    <row r="29" ht="15.75" customHeight="1" spans="1:19">
      <c r="A29" s="87" t="s">
        <v>132</v>
      </c>
      <c r="B29" s="92">
        <v>45110</v>
      </c>
      <c r="C29" s="93">
        <v>0.5</v>
      </c>
      <c r="D29" s="88" t="s">
        <v>72</v>
      </c>
      <c r="E29" s="87" t="s">
        <v>63</v>
      </c>
      <c r="F29" s="87" t="s">
        <v>72</v>
      </c>
      <c r="G29" s="87"/>
      <c r="H29" s="88"/>
      <c r="I29" s="95" t="s">
        <v>332</v>
      </c>
      <c r="J29" s="87">
        <v>6</v>
      </c>
      <c r="K29" s="87" t="s">
        <v>42</v>
      </c>
      <c r="L29" s="87"/>
      <c r="M29" s="87"/>
      <c r="N29" s="87"/>
      <c r="O29" s="87"/>
      <c r="P29" s="87"/>
      <c r="Q29" s="87"/>
      <c r="R29" s="87"/>
      <c r="S29" s="87"/>
    </row>
    <row r="30" ht="15.75" customHeight="1" spans="1:19">
      <c r="A30" s="87" t="s">
        <v>88</v>
      </c>
      <c r="B30" s="92">
        <v>45111</v>
      </c>
      <c r="C30" s="93">
        <v>0.75</v>
      </c>
      <c r="D30" s="88" t="s">
        <v>107</v>
      </c>
      <c r="E30" s="87" t="s">
        <v>41</v>
      </c>
      <c r="F30" s="87" t="s">
        <v>60</v>
      </c>
      <c r="G30" s="87">
        <v>3</v>
      </c>
      <c r="H30" s="88">
        <v>3</v>
      </c>
      <c r="I30" s="95" t="s">
        <v>334</v>
      </c>
      <c r="J30" s="87">
        <v>1</v>
      </c>
      <c r="K30" s="87" t="s">
        <v>42</v>
      </c>
      <c r="L30" s="87"/>
      <c r="M30" s="87"/>
      <c r="N30" s="87"/>
      <c r="O30" s="87"/>
      <c r="P30" s="87"/>
      <c r="Q30" s="87"/>
      <c r="R30" s="87"/>
      <c r="S30" s="87"/>
    </row>
    <row r="31" ht="15.75" customHeight="1" spans="1:19">
      <c r="A31" s="87" t="s">
        <v>92</v>
      </c>
      <c r="B31" s="92">
        <v>45111</v>
      </c>
      <c r="C31" s="93">
        <v>0.791666666666667</v>
      </c>
      <c r="D31" s="88" t="s">
        <v>56</v>
      </c>
      <c r="E31" s="87" t="s">
        <v>50</v>
      </c>
      <c r="F31" s="87" t="s">
        <v>56</v>
      </c>
      <c r="G31" s="87">
        <v>5</v>
      </c>
      <c r="H31" s="88"/>
      <c r="I31" s="95" t="s">
        <v>56</v>
      </c>
      <c r="J31" s="87">
        <v>2</v>
      </c>
      <c r="K31" s="87" t="s">
        <v>42</v>
      </c>
      <c r="L31" s="87"/>
      <c r="M31" s="87"/>
      <c r="N31" s="87"/>
      <c r="O31" s="87"/>
      <c r="P31" s="87"/>
      <c r="Q31" s="87"/>
      <c r="R31" s="87"/>
      <c r="S31" s="87"/>
    </row>
    <row r="32" ht="15.75" customHeight="1" spans="1:19">
      <c r="A32" s="87" t="s">
        <v>94</v>
      </c>
      <c r="B32" s="92">
        <v>45111</v>
      </c>
      <c r="C32" s="93">
        <v>0.541666666666667</v>
      </c>
      <c r="D32" s="88" t="s">
        <v>72</v>
      </c>
      <c r="E32" s="87" t="s">
        <v>41</v>
      </c>
      <c r="F32" s="87" t="s">
        <v>52</v>
      </c>
      <c r="G32" s="87">
        <v>0</v>
      </c>
      <c r="H32" s="88">
        <v>1</v>
      </c>
      <c r="I32" s="95" t="s">
        <v>175</v>
      </c>
      <c r="J32" s="87">
        <v>1</v>
      </c>
      <c r="K32" s="87" t="s">
        <v>48</v>
      </c>
      <c r="L32" s="87"/>
      <c r="M32" s="87"/>
      <c r="N32" s="87"/>
      <c r="O32" s="87"/>
      <c r="P32" s="87"/>
      <c r="Q32" s="87"/>
      <c r="R32" s="87"/>
      <c r="S32" s="87"/>
    </row>
    <row r="33" ht="15.75" customHeight="1" spans="1:19">
      <c r="A33" s="87" t="s">
        <v>94</v>
      </c>
      <c r="B33" s="92">
        <v>45111</v>
      </c>
      <c r="C33" s="93">
        <v>0.791666666666667</v>
      </c>
      <c r="D33" s="88" t="s">
        <v>72</v>
      </c>
      <c r="E33" s="87" t="s">
        <v>50</v>
      </c>
      <c r="F33" s="87" t="s">
        <v>39</v>
      </c>
      <c r="G33" s="87">
        <v>2</v>
      </c>
      <c r="H33" s="88">
        <v>3</v>
      </c>
      <c r="I33" s="95" t="s">
        <v>335</v>
      </c>
      <c r="J33" s="87">
        <v>1</v>
      </c>
      <c r="K33" s="87" t="s">
        <v>42</v>
      </c>
      <c r="L33" s="87"/>
      <c r="M33" s="87"/>
      <c r="N33" s="87"/>
      <c r="O33" s="87"/>
      <c r="P33" s="87"/>
      <c r="Q33" s="87"/>
      <c r="R33" s="87"/>
      <c r="S33" s="87"/>
    </row>
    <row r="34" ht="15.75" customHeight="1" spans="1:19">
      <c r="A34" s="87" t="s">
        <v>114</v>
      </c>
      <c r="B34" s="92">
        <v>45111</v>
      </c>
      <c r="C34" s="93">
        <v>0.666666666666667</v>
      </c>
      <c r="D34" s="88" t="s">
        <v>72</v>
      </c>
      <c r="E34" s="87" t="s">
        <v>75</v>
      </c>
      <c r="F34" s="87" t="s">
        <v>39</v>
      </c>
      <c r="G34" s="87">
        <v>3</v>
      </c>
      <c r="H34" s="88">
        <v>4</v>
      </c>
      <c r="I34" s="95" t="s">
        <v>174</v>
      </c>
      <c r="J34" s="87">
        <v>1</v>
      </c>
      <c r="K34" s="87" t="s">
        <v>42</v>
      </c>
      <c r="L34" s="87"/>
      <c r="M34" s="87"/>
      <c r="N34" s="87"/>
      <c r="O34" s="87"/>
      <c r="P34" s="87"/>
      <c r="Q34" s="87"/>
      <c r="R34" s="87"/>
      <c r="S34" s="87"/>
    </row>
    <row r="35" ht="15.75" customHeight="1" spans="1:19">
      <c r="A35" s="87" t="s">
        <v>114</v>
      </c>
      <c r="B35" s="92">
        <v>45111</v>
      </c>
      <c r="C35" s="93">
        <v>0.833333333333333</v>
      </c>
      <c r="D35" s="88" t="s">
        <v>72</v>
      </c>
      <c r="E35" s="87" t="s">
        <v>41</v>
      </c>
      <c r="F35" s="87" t="s">
        <v>45</v>
      </c>
      <c r="G35" s="87">
        <v>33</v>
      </c>
      <c r="H35" s="88">
        <v>82</v>
      </c>
      <c r="I35" s="95" t="s">
        <v>91</v>
      </c>
      <c r="J35" s="87">
        <v>1</v>
      </c>
      <c r="K35" s="87" t="s">
        <v>42</v>
      </c>
      <c r="L35" s="87"/>
      <c r="M35" s="87"/>
      <c r="N35" s="87"/>
      <c r="O35" s="87"/>
      <c r="P35" s="87"/>
      <c r="Q35" s="87"/>
      <c r="R35" s="87"/>
      <c r="S35" s="87"/>
    </row>
    <row r="36" ht="15.75" customHeight="1" spans="1:19">
      <c r="A36" s="87" t="s">
        <v>116</v>
      </c>
      <c r="B36" s="92">
        <v>45111</v>
      </c>
      <c r="C36" s="93">
        <v>0.791666666666667</v>
      </c>
      <c r="D36" s="88" t="s">
        <v>105</v>
      </c>
      <c r="E36" s="87" t="s">
        <v>41</v>
      </c>
      <c r="F36" s="87" t="s">
        <v>60</v>
      </c>
      <c r="G36" s="87"/>
      <c r="H36" s="88"/>
      <c r="I36" s="95" t="s">
        <v>216</v>
      </c>
      <c r="J36" s="87">
        <v>2</v>
      </c>
      <c r="K36" s="87" t="s">
        <v>42</v>
      </c>
      <c r="L36" s="87"/>
      <c r="M36" s="87"/>
      <c r="N36" s="87"/>
      <c r="O36" s="87"/>
      <c r="P36" s="87"/>
      <c r="Q36" s="87"/>
      <c r="R36" s="87"/>
      <c r="S36" s="87"/>
    </row>
    <row r="37" ht="15.75" customHeight="1" spans="1:19">
      <c r="A37" s="87" t="s">
        <v>122</v>
      </c>
      <c r="B37" s="92">
        <v>45111</v>
      </c>
      <c r="C37" s="93">
        <v>0.541666666666667</v>
      </c>
      <c r="D37" s="88" t="s">
        <v>72</v>
      </c>
      <c r="E37" s="87" t="s">
        <v>41</v>
      </c>
      <c r="F37" s="87" t="s">
        <v>52</v>
      </c>
      <c r="G37" s="87">
        <v>0</v>
      </c>
      <c r="H37" s="88">
        <v>1</v>
      </c>
      <c r="I37" s="95" t="s">
        <v>153</v>
      </c>
      <c r="J37" s="87">
        <v>1</v>
      </c>
      <c r="K37" s="87" t="s">
        <v>48</v>
      </c>
      <c r="L37" s="87"/>
      <c r="M37" s="87"/>
      <c r="N37" s="87"/>
      <c r="O37" s="87"/>
      <c r="P37" s="87"/>
      <c r="Q37" s="87"/>
      <c r="R37" s="87"/>
      <c r="S37" s="87"/>
    </row>
    <row r="38" ht="15.75" customHeight="1" spans="1:19">
      <c r="A38" s="87" t="s">
        <v>122</v>
      </c>
      <c r="B38" s="92">
        <v>45111</v>
      </c>
      <c r="C38" s="93">
        <v>0.708333333333333</v>
      </c>
      <c r="D38" s="88" t="s">
        <v>72</v>
      </c>
      <c r="E38" s="87" t="s">
        <v>41</v>
      </c>
      <c r="F38" s="87" t="s">
        <v>52</v>
      </c>
      <c r="G38" s="87">
        <v>1</v>
      </c>
      <c r="H38" s="88">
        <v>1</v>
      </c>
      <c r="I38" s="95" t="s">
        <v>153</v>
      </c>
      <c r="J38" s="87">
        <v>1</v>
      </c>
      <c r="K38" s="87" t="s">
        <v>42</v>
      </c>
      <c r="L38" s="87"/>
      <c r="M38" s="87"/>
      <c r="N38" s="87"/>
      <c r="O38" s="87"/>
      <c r="P38" s="87"/>
      <c r="Q38" s="87"/>
      <c r="R38" s="87"/>
      <c r="S38" s="87"/>
    </row>
    <row r="39" ht="15.75" customHeight="1" spans="1:19">
      <c r="A39" s="87" t="s">
        <v>124</v>
      </c>
      <c r="B39" s="92">
        <v>45111</v>
      </c>
      <c r="C39" s="93">
        <v>0.583333333333333</v>
      </c>
      <c r="D39" s="88" t="s">
        <v>72</v>
      </c>
      <c r="E39" s="87" t="s">
        <v>41</v>
      </c>
      <c r="F39" s="87" t="s">
        <v>52</v>
      </c>
      <c r="G39" s="87">
        <v>1</v>
      </c>
      <c r="H39" s="88">
        <v>1</v>
      </c>
      <c r="I39" s="95" t="s">
        <v>333</v>
      </c>
      <c r="J39" s="87">
        <v>1</v>
      </c>
      <c r="K39" s="87" t="s">
        <v>42</v>
      </c>
      <c r="L39" s="87"/>
      <c r="M39" s="87"/>
      <c r="N39" s="87"/>
      <c r="O39" s="87"/>
      <c r="P39" s="87"/>
      <c r="Q39" s="87"/>
      <c r="R39" s="87"/>
      <c r="S39" s="87"/>
    </row>
    <row r="40" ht="15.75" customHeight="1" spans="1:19">
      <c r="A40" s="87" t="s">
        <v>126</v>
      </c>
      <c r="B40" s="92">
        <v>45111</v>
      </c>
      <c r="C40" s="93">
        <v>0.625</v>
      </c>
      <c r="D40" s="88" t="s">
        <v>66</v>
      </c>
      <c r="E40" s="87" t="s">
        <v>44</v>
      </c>
      <c r="F40" s="87" t="s">
        <v>39</v>
      </c>
      <c r="G40" s="87">
        <v>3</v>
      </c>
      <c r="H40" s="88">
        <v>3</v>
      </c>
      <c r="I40" s="95" t="s">
        <v>152</v>
      </c>
      <c r="J40" s="87">
        <v>2</v>
      </c>
      <c r="K40" s="87" t="s">
        <v>42</v>
      </c>
      <c r="L40" s="87"/>
      <c r="M40" s="87"/>
      <c r="N40" s="87"/>
      <c r="O40" s="87"/>
      <c r="P40" s="87"/>
      <c r="Q40" s="87"/>
      <c r="R40" s="87"/>
      <c r="S40" s="87"/>
    </row>
    <row r="41" ht="15.75" customHeight="1" spans="1:19">
      <c r="A41" s="87" t="s">
        <v>126</v>
      </c>
      <c r="B41" s="92">
        <v>45111</v>
      </c>
      <c r="C41" s="93">
        <v>0.708333333333333</v>
      </c>
      <c r="D41" s="88" t="s">
        <v>72</v>
      </c>
      <c r="E41" s="87" t="s">
        <v>44</v>
      </c>
      <c r="F41" s="87" t="s">
        <v>39</v>
      </c>
      <c r="G41" s="87">
        <v>2</v>
      </c>
      <c r="H41" s="88">
        <v>3</v>
      </c>
      <c r="I41" s="95" t="s">
        <v>174</v>
      </c>
      <c r="J41" s="87">
        <v>1</v>
      </c>
      <c r="K41" s="87" t="s">
        <v>42</v>
      </c>
      <c r="L41" s="87"/>
      <c r="M41" s="87"/>
      <c r="N41" s="87"/>
      <c r="O41" s="87"/>
      <c r="P41" s="87"/>
      <c r="Q41" s="87"/>
      <c r="R41" s="87"/>
      <c r="S41" s="87"/>
    </row>
    <row r="42" ht="15.75" customHeight="1" spans="1:19">
      <c r="A42" s="87" t="s">
        <v>132</v>
      </c>
      <c r="B42" s="92">
        <v>45111</v>
      </c>
      <c r="C42" s="93">
        <v>0.5</v>
      </c>
      <c r="D42" s="88" t="s">
        <v>72</v>
      </c>
      <c r="E42" s="87" t="s">
        <v>63</v>
      </c>
      <c r="F42" s="87" t="s">
        <v>72</v>
      </c>
      <c r="G42" s="87"/>
      <c r="H42" s="88"/>
      <c r="I42" s="95" t="s">
        <v>332</v>
      </c>
      <c r="J42" s="87">
        <v>6</v>
      </c>
      <c r="K42" s="87" t="s">
        <v>42</v>
      </c>
      <c r="L42" s="87"/>
      <c r="M42" s="87"/>
      <c r="N42" s="87"/>
      <c r="O42" s="87"/>
      <c r="P42" s="87"/>
      <c r="Q42" s="87"/>
      <c r="R42" s="87"/>
      <c r="S42" s="87"/>
    </row>
    <row r="43" ht="15.75" customHeight="1" spans="1:19">
      <c r="A43" s="87" t="s">
        <v>74</v>
      </c>
      <c r="B43" s="92">
        <v>45111</v>
      </c>
      <c r="C43" s="93">
        <v>0.583333333333333</v>
      </c>
      <c r="D43" s="88" t="s">
        <v>72</v>
      </c>
      <c r="E43" s="123" t="s">
        <v>37</v>
      </c>
      <c r="F43" s="87" t="s">
        <v>72</v>
      </c>
      <c r="G43" s="87"/>
      <c r="H43" s="88"/>
      <c r="I43" s="95" t="s">
        <v>336</v>
      </c>
      <c r="J43" s="87">
        <v>1</v>
      </c>
      <c r="K43" s="87" t="s">
        <v>42</v>
      </c>
      <c r="L43" s="87"/>
      <c r="M43" s="87"/>
      <c r="N43" s="87"/>
      <c r="O43" s="87"/>
      <c r="P43" s="87"/>
      <c r="Q43" s="87"/>
      <c r="R43" s="87"/>
      <c r="S43" s="87"/>
    </row>
    <row r="44" ht="15.75" customHeight="1" spans="1:19">
      <c r="A44" s="87" t="s">
        <v>36</v>
      </c>
      <c r="B44" s="92">
        <v>45112</v>
      </c>
      <c r="C44" s="93">
        <v>0.5</v>
      </c>
      <c r="D44" s="88" t="s">
        <v>72</v>
      </c>
      <c r="E44" s="87" t="s">
        <v>41</v>
      </c>
      <c r="F44" s="87" t="s">
        <v>72</v>
      </c>
      <c r="G44" s="87"/>
      <c r="H44" s="88"/>
      <c r="I44" s="95" t="s">
        <v>337</v>
      </c>
      <c r="J44" s="87">
        <v>1</v>
      </c>
      <c r="K44" s="87" t="s">
        <v>42</v>
      </c>
      <c r="L44" s="87"/>
      <c r="M44" s="87"/>
      <c r="N44" s="87"/>
      <c r="O44" s="87"/>
      <c r="P44" s="87"/>
      <c r="Q44" s="87"/>
      <c r="R44" s="87"/>
      <c r="S44" s="87"/>
    </row>
    <row r="45" ht="15.75" customHeight="1" spans="1:19">
      <c r="A45" s="87" t="s">
        <v>74</v>
      </c>
      <c r="B45" s="92">
        <v>45112</v>
      </c>
      <c r="C45" s="93">
        <v>0.5</v>
      </c>
      <c r="D45" s="88" t="s">
        <v>72</v>
      </c>
      <c r="E45" s="87" t="s">
        <v>41</v>
      </c>
      <c r="F45" s="87" t="s">
        <v>72</v>
      </c>
      <c r="G45" s="87"/>
      <c r="H45" s="88"/>
      <c r="I45" s="95" t="s">
        <v>337</v>
      </c>
      <c r="J45" s="87">
        <v>1</v>
      </c>
      <c r="K45" s="87" t="s">
        <v>42</v>
      </c>
      <c r="L45" s="87"/>
      <c r="M45" s="87"/>
      <c r="N45" s="87"/>
      <c r="O45" s="87"/>
      <c r="P45" s="87"/>
      <c r="Q45" s="87"/>
      <c r="R45" s="87"/>
      <c r="S45" s="87"/>
    </row>
    <row r="46" ht="15.75" customHeight="1" spans="1:19">
      <c r="A46" s="87" t="s">
        <v>74</v>
      </c>
      <c r="B46" s="92">
        <v>45112</v>
      </c>
      <c r="C46" s="93">
        <v>0.583333333333333</v>
      </c>
      <c r="D46" s="88" t="s">
        <v>72</v>
      </c>
      <c r="E46" s="87" t="s">
        <v>41</v>
      </c>
      <c r="F46" s="87" t="s">
        <v>52</v>
      </c>
      <c r="G46" s="87">
        <v>1</v>
      </c>
      <c r="H46" s="88">
        <v>1</v>
      </c>
      <c r="I46" s="95" t="s">
        <v>175</v>
      </c>
      <c r="J46" s="87">
        <v>1</v>
      </c>
      <c r="K46" s="87" t="s">
        <v>42</v>
      </c>
      <c r="L46" s="87"/>
      <c r="M46" s="87"/>
      <c r="N46" s="87"/>
      <c r="O46" s="87"/>
      <c r="P46" s="87"/>
      <c r="Q46" s="87"/>
      <c r="R46" s="87"/>
      <c r="S46" s="87"/>
    </row>
    <row r="47" ht="15.75" customHeight="1" spans="1:19">
      <c r="A47" s="87" t="s">
        <v>83</v>
      </c>
      <c r="B47" s="92">
        <v>45112</v>
      </c>
      <c r="C47" s="93">
        <v>0.541666666666667</v>
      </c>
      <c r="D47" s="88" t="s">
        <v>72</v>
      </c>
      <c r="E47" s="87" t="s">
        <v>50</v>
      </c>
      <c r="F47" s="87" t="s">
        <v>72</v>
      </c>
      <c r="G47" s="87"/>
      <c r="H47" s="88"/>
      <c r="I47" s="95" t="s">
        <v>165</v>
      </c>
      <c r="J47" s="87">
        <v>1</v>
      </c>
      <c r="K47" s="87" t="s">
        <v>42</v>
      </c>
      <c r="L47" s="87"/>
      <c r="M47" s="87"/>
      <c r="N47" s="87"/>
      <c r="O47" s="87"/>
      <c r="P47" s="87"/>
      <c r="Q47" s="87"/>
      <c r="R47" s="87"/>
      <c r="S47" s="87"/>
    </row>
    <row r="48" ht="15.75" customHeight="1" spans="1:19">
      <c r="A48" s="87" t="s">
        <v>83</v>
      </c>
      <c r="B48" s="92">
        <v>45112</v>
      </c>
      <c r="C48" s="93">
        <v>0.833333333333333</v>
      </c>
      <c r="D48" s="88" t="s">
        <v>72</v>
      </c>
      <c r="E48" s="87" t="s">
        <v>41</v>
      </c>
      <c r="F48" s="87" t="s">
        <v>52</v>
      </c>
      <c r="G48" s="87">
        <v>1</v>
      </c>
      <c r="H48" s="88">
        <v>1</v>
      </c>
      <c r="I48" s="95" t="s">
        <v>338</v>
      </c>
      <c r="J48" s="87">
        <v>1</v>
      </c>
      <c r="K48" s="87" t="s">
        <v>42</v>
      </c>
      <c r="L48" s="87"/>
      <c r="M48" s="87"/>
      <c r="N48" s="87"/>
      <c r="O48" s="87"/>
      <c r="P48" s="87"/>
      <c r="Q48" s="87"/>
      <c r="R48" s="87"/>
      <c r="S48" s="87"/>
    </row>
    <row r="49" ht="15.75" customHeight="1" spans="1:19">
      <c r="A49" s="87" t="s">
        <v>88</v>
      </c>
      <c r="B49" s="92">
        <v>45112</v>
      </c>
      <c r="C49" s="93">
        <v>0.541666666666667</v>
      </c>
      <c r="D49" s="88" t="s">
        <v>72</v>
      </c>
      <c r="E49" s="87" t="s">
        <v>50</v>
      </c>
      <c r="F49" s="87" t="s">
        <v>72</v>
      </c>
      <c r="G49" s="87"/>
      <c r="H49" s="88"/>
      <c r="I49" s="95" t="s">
        <v>339</v>
      </c>
      <c r="J49" s="87">
        <v>1</v>
      </c>
      <c r="K49" s="87" t="s">
        <v>42</v>
      </c>
      <c r="L49" s="87"/>
      <c r="M49" s="87"/>
      <c r="N49" s="87"/>
      <c r="O49" s="87"/>
      <c r="P49" s="87"/>
      <c r="Q49" s="87"/>
      <c r="R49" s="87"/>
      <c r="S49" s="87"/>
    </row>
    <row r="50" ht="15.75" customHeight="1" spans="1:19">
      <c r="A50" s="87" t="s">
        <v>90</v>
      </c>
      <c r="B50" s="92">
        <v>45112</v>
      </c>
      <c r="C50" s="93">
        <v>0.5</v>
      </c>
      <c r="D50" s="88" t="s">
        <v>72</v>
      </c>
      <c r="E50" s="87" t="s">
        <v>44</v>
      </c>
      <c r="F50" s="87" t="s">
        <v>72</v>
      </c>
      <c r="G50" s="87"/>
      <c r="H50" s="88"/>
      <c r="I50" s="95" t="s">
        <v>337</v>
      </c>
      <c r="J50" s="87">
        <v>1</v>
      </c>
      <c r="K50" s="87" t="s">
        <v>42</v>
      </c>
      <c r="L50" s="87"/>
      <c r="M50" s="87"/>
      <c r="N50" s="87"/>
      <c r="O50" s="87"/>
      <c r="P50" s="87"/>
      <c r="Q50" s="87"/>
      <c r="R50" s="87"/>
      <c r="S50" s="87"/>
    </row>
    <row r="51" ht="15.75" customHeight="1" spans="1:19">
      <c r="A51" s="87" t="s">
        <v>49</v>
      </c>
      <c r="B51" s="92">
        <v>45112</v>
      </c>
      <c r="C51" s="93">
        <v>0.5</v>
      </c>
      <c r="D51" s="88" t="s">
        <v>72</v>
      </c>
      <c r="E51" s="87" t="s">
        <v>75</v>
      </c>
      <c r="F51" s="87" t="s">
        <v>72</v>
      </c>
      <c r="G51" s="87"/>
      <c r="H51" s="88"/>
      <c r="I51" s="95" t="s">
        <v>340</v>
      </c>
      <c r="J51" s="87">
        <v>1</v>
      </c>
      <c r="K51" s="87" t="s">
        <v>42</v>
      </c>
      <c r="L51" s="87"/>
      <c r="M51" s="87"/>
      <c r="N51" s="87"/>
      <c r="O51" s="87"/>
      <c r="P51" s="87"/>
      <c r="Q51" s="87"/>
      <c r="R51" s="87"/>
      <c r="S51" s="87"/>
    </row>
    <row r="52" ht="15.75" customHeight="1" spans="1:19">
      <c r="A52" s="87" t="s">
        <v>134</v>
      </c>
      <c r="B52" s="92">
        <v>45112</v>
      </c>
      <c r="C52" s="93">
        <v>0.5</v>
      </c>
      <c r="D52" s="88" t="s">
        <v>72</v>
      </c>
      <c r="E52" s="87" t="s">
        <v>50</v>
      </c>
      <c r="F52" s="87" t="s">
        <v>72</v>
      </c>
      <c r="G52" s="87"/>
      <c r="H52" s="88"/>
      <c r="I52" s="95" t="s">
        <v>332</v>
      </c>
      <c r="J52" s="87">
        <v>5</v>
      </c>
      <c r="K52" s="87" t="s">
        <v>42</v>
      </c>
      <c r="L52" s="87"/>
      <c r="M52" s="87"/>
      <c r="N52" s="87"/>
      <c r="O52" s="87"/>
      <c r="P52" s="87"/>
      <c r="Q52" s="87"/>
      <c r="R52" s="87"/>
      <c r="S52" s="87"/>
    </row>
    <row r="53" ht="15.75" customHeight="1" spans="1:19">
      <c r="A53" s="87" t="s">
        <v>92</v>
      </c>
      <c r="B53" s="92">
        <v>45112</v>
      </c>
      <c r="C53" s="93">
        <v>0.541666666666667</v>
      </c>
      <c r="D53" s="88" t="s">
        <v>72</v>
      </c>
      <c r="E53" s="87" t="s">
        <v>50</v>
      </c>
      <c r="F53" s="87" t="s">
        <v>72</v>
      </c>
      <c r="G53" s="87"/>
      <c r="H53" s="88"/>
      <c r="I53" s="95" t="s">
        <v>165</v>
      </c>
      <c r="J53" s="87">
        <v>1</v>
      </c>
      <c r="K53" s="87" t="s">
        <v>42</v>
      </c>
      <c r="L53" s="87"/>
      <c r="M53" s="87"/>
      <c r="N53" s="87"/>
      <c r="O53" s="87"/>
      <c r="P53" s="87"/>
      <c r="Q53" s="87"/>
      <c r="R53" s="87"/>
      <c r="S53" s="87"/>
    </row>
    <row r="54" ht="15.75" customHeight="1" spans="1:19">
      <c r="A54" s="87" t="s">
        <v>94</v>
      </c>
      <c r="B54" s="92">
        <v>45112</v>
      </c>
      <c r="C54" s="93">
        <v>0.541666666666667</v>
      </c>
      <c r="D54" s="88" t="s">
        <v>72</v>
      </c>
      <c r="E54" s="87" t="s">
        <v>50</v>
      </c>
      <c r="F54" s="87" t="s">
        <v>72</v>
      </c>
      <c r="G54" s="87"/>
      <c r="H54" s="88"/>
      <c r="I54" s="95" t="s">
        <v>165</v>
      </c>
      <c r="J54" s="87">
        <v>1</v>
      </c>
      <c r="K54" s="87" t="s">
        <v>42</v>
      </c>
      <c r="L54" s="87"/>
      <c r="M54" s="87"/>
      <c r="N54" s="87"/>
      <c r="O54" s="87"/>
      <c r="P54" s="87"/>
      <c r="Q54" s="87"/>
      <c r="R54" s="87"/>
      <c r="S54" s="87"/>
    </row>
    <row r="55" ht="15.75" customHeight="1" spans="1:19">
      <c r="A55" s="87" t="s">
        <v>94</v>
      </c>
      <c r="B55" s="92">
        <v>45112</v>
      </c>
      <c r="C55" s="93">
        <v>0.625</v>
      </c>
      <c r="D55" s="88" t="s">
        <v>66</v>
      </c>
      <c r="E55" s="87" t="s">
        <v>41</v>
      </c>
      <c r="F55" s="87" t="s">
        <v>45</v>
      </c>
      <c r="G55" s="87">
        <v>2</v>
      </c>
      <c r="H55" s="88">
        <v>2</v>
      </c>
      <c r="I55" s="95" t="s">
        <v>160</v>
      </c>
      <c r="J55" s="87">
        <v>2</v>
      </c>
      <c r="K55" s="87" t="s">
        <v>42</v>
      </c>
      <c r="L55" s="87"/>
      <c r="M55" s="87"/>
      <c r="N55" s="87"/>
      <c r="O55" s="87"/>
      <c r="P55" s="87"/>
      <c r="Q55" s="87"/>
      <c r="R55" s="87"/>
      <c r="S55" s="87"/>
    </row>
    <row r="56" ht="15.75" customHeight="1" spans="1:19">
      <c r="A56" s="87" t="s">
        <v>94</v>
      </c>
      <c r="B56" s="92">
        <v>45112</v>
      </c>
      <c r="C56" s="93">
        <v>0.708333333333333</v>
      </c>
      <c r="D56" s="88" t="s">
        <v>72</v>
      </c>
      <c r="E56" s="87" t="s">
        <v>50</v>
      </c>
      <c r="F56" s="87" t="s">
        <v>39</v>
      </c>
      <c r="G56" s="87"/>
      <c r="H56" s="88"/>
      <c r="I56" s="95" t="s">
        <v>335</v>
      </c>
      <c r="J56" s="87">
        <v>1</v>
      </c>
      <c r="K56" s="87" t="s">
        <v>42</v>
      </c>
      <c r="L56" s="87"/>
      <c r="M56" s="87"/>
      <c r="N56" s="87"/>
      <c r="O56" s="87"/>
      <c r="P56" s="87"/>
      <c r="Q56" s="87"/>
      <c r="R56" s="87"/>
      <c r="S56" s="87"/>
    </row>
    <row r="57" ht="15.75" customHeight="1" spans="1:19">
      <c r="A57" s="87" t="s">
        <v>94</v>
      </c>
      <c r="B57" s="92">
        <v>45112</v>
      </c>
      <c r="C57" s="93">
        <v>0.791666666666667</v>
      </c>
      <c r="D57" s="88" t="s">
        <v>66</v>
      </c>
      <c r="E57" s="87" t="s">
        <v>41</v>
      </c>
      <c r="F57" s="87" t="s">
        <v>39</v>
      </c>
      <c r="G57" s="87">
        <v>3</v>
      </c>
      <c r="H57" s="88">
        <v>3</v>
      </c>
      <c r="I57" s="95" t="s">
        <v>61</v>
      </c>
      <c r="J57" s="87">
        <v>2</v>
      </c>
      <c r="K57" s="87" t="s">
        <v>42</v>
      </c>
      <c r="L57" s="87"/>
      <c r="M57" s="87"/>
      <c r="N57" s="87"/>
      <c r="O57" s="87"/>
      <c r="P57" s="87"/>
      <c r="Q57" s="87"/>
      <c r="R57" s="87"/>
      <c r="S57" s="87"/>
    </row>
    <row r="58" ht="15.75" customHeight="1" spans="1:19">
      <c r="A58" s="87" t="s">
        <v>98</v>
      </c>
      <c r="B58" s="92">
        <v>45112</v>
      </c>
      <c r="C58" s="93">
        <v>0.5</v>
      </c>
      <c r="D58" s="88" t="s">
        <v>72</v>
      </c>
      <c r="E58" s="87" t="s">
        <v>37</v>
      </c>
      <c r="F58" s="87" t="s">
        <v>72</v>
      </c>
      <c r="G58" s="87"/>
      <c r="H58" s="88"/>
      <c r="I58" s="95" t="s">
        <v>337</v>
      </c>
      <c r="J58" s="87">
        <v>1</v>
      </c>
      <c r="K58" s="87" t="s">
        <v>42</v>
      </c>
      <c r="L58" s="87"/>
      <c r="M58" s="87"/>
      <c r="N58" s="87"/>
      <c r="O58" s="87"/>
      <c r="P58" s="87"/>
      <c r="Q58" s="87"/>
      <c r="R58" s="87"/>
      <c r="S58" s="87"/>
    </row>
    <row r="59" ht="15.75" customHeight="1" spans="1:19">
      <c r="A59" s="87" t="s">
        <v>98</v>
      </c>
      <c r="B59" s="92">
        <v>45112</v>
      </c>
      <c r="C59" s="93">
        <v>0.791666666666667</v>
      </c>
      <c r="D59" s="88" t="s">
        <v>60</v>
      </c>
      <c r="E59" s="87" t="s">
        <v>37</v>
      </c>
      <c r="F59" s="87" t="s">
        <v>60</v>
      </c>
      <c r="G59" s="87"/>
      <c r="H59" s="88"/>
      <c r="I59" s="95" t="s">
        <v>159</v>
      </c>
      <c r="J59" s="87">
        <v>2</v>
      </c>
      <c r="K59" s="87" t="s">
        <v>42</v>
      </c>
      <c r="L59" s="87"/>
      <c r="M59" s="87"/>
      <c r="N59" s="87"/>
      <c r="O59" s="87"/>
      <c r="P59" s="87"/>
      <c r="Q59" s="87"/>
      <c r="R59" s="87"/>
      <c r="S59" s="87"/>
    </row>
    <row r="60" ht="15.75" customHeight="1" spans="1:19">
      <c r="A60" s="87" t="s">
        <v>100</v>
      </c>
      <c r="B60" s="92">
        <v>45112</v>
      </c>
      <c r="C60" s="93">
        <v>0.541666666666667</v>
      </c>
      <c r="D60" s="88" t="s">
        <v>72</v>
      </c>
      <c r="E60" s="87" t="s">
        <v>50</v>
      </c>
      <c r="F60" s="87" t="s">
        <v>72</v>
      </c>
      <c r="G60" s="87"/>
      <c r="H60" s="88"/>
      <c r="I60" s="95" t="s">
        <v>165</v>
      </c>
      <c r="J60" s="87">
        <v>1</v>
      </c>
      <c r="K60" s="87" t="s">
        <v>42</v>
      </c>
      <c r="L60" s="87"/>
      <c r="M60" s="87"/>
      <c r="N60" s="87"/>
      <c r="O60" s="87"/>
      <c r="P60" s="87"/>
      <c r="Q60" s="87"/>
      <c r="R60" s="87"/>
      <c r="S60" s="87"/>
    </row>
    <row r="61" ht="15.75" customHeight="1" spans="1:19">
      <c r="A61" s="87" t="s">
        <v>102</v>
      </c>
      <c r="B61" s="92">
        <v>45112</v>
      </c>
      <c r="C61" s="93">
        <v>0.791666666666667</v>
      </c>
      <c r="D61" s="88" t="s">
        <v>56</v>
      </c>
      <c r="E61" s="87" t="s">
        <v>63</v>
      </c>
      <c r="F61" s="87" t="s">
        <v>56</v>
      </c>
      <c r="G61" s="87"/>
      <c r="H61" s="88"/>
      <c r="I61" s="95" t="s">
        <v>224</v>
      </c>
      <c r="J61" s="87">
        <v>2</v>
      </c>
      <c r="K61" s="87" t="s">
        <v>42</v>
      </c>
      <c r="L61" s="87"/>
      <c r="M61" s="87"/>
      <c r="N61" s="87"/>
      <c r="O61" s="87"/>
      <c r="P61" s="87"/>
      <c r="Q61" s="87"/>
      <c r="R61" s="87"/>
      <c r="S61" s="87"/>
    </row>
    <row r="62" ht="15.75" customHeight="1" spans="1:19">
      <c r="A62" s="87" t="s">
        <v>131</v>
      </c>
      <c r="B62" s="92">
        <v>45112</v>
      </c>
      <c r="C62" s="93">
        <v>0.5</v>
      </c>
      <c r="D62" s="88" t="s">
        <v>72</v>
      </c>
      <c r="E62" s="87" t="s">
        <v>55</v>
      </c>
      <c r="F62" s="87" t="s">
        <v>39</v>
      </c>
      <c r="G62" s="87">
        <v>4</v>
      </c>
      <c r="H62" s="88">
        <v>4</v>
      </c>
      <c r="I62" s="95" t="s">
        <v>341</v>
      </c>
      <c r="J62" s="87">
        <v>1</v>
      </c>
      <c r="K62" s="87" t="s">
        <v>42</v>
      </c>
      <c r="L62" s="87"/>
      <c r="M62" s="87"/>
      <c r="N62" s="87"/>
      <c r="O62" s="87"/>
      <c r="P62" s="87"/>
      <c r="Q62" s="87"/>
      <c r="R62" s="87"/>
      <c r="S62" s="87"/>
    </row>
    <row r="63" ht="15.75" customHeight="1" spans="1:19">
      <c r="A63" s="87" t="s">
        <v>131</v>
      </c>
      <c r="B63" s="92">
        <v>45112</v>
      </c>
      <c r="C63" s="93">
        <v>0.541666666666667</v>
      </c>
      <c r="D63" s="88" t="s">
        <v>72</v>
      </c>
      <c r="E63" s="87" t="s">
        <v>55</v>
      </c>
      <c r="F63" s="87" t="s">
        <v>52</v>
      </c>
      <c r="G63" s="87">
        <v>2</v>
      </c>
      <c r="H63" s="88">
        <v>4</v>
      </c>
      <c r="I63" s="95" t="s">
        <v>125</v>
      </c>
      <c r="J63" s="87">
        <v>1</v>
      </c>
      <c r="K63" s="87" t="s">
        <v>42</v>
      </c>
      <c r="L63" s="87"/>
      <c r="M63" s="87"/>
      <c r="N63" s="87"/>
      <c r="O63" s="87"/>
      <c r="P63" s="87"/>
      <c r="Q63" s="87"/>
      <c r="R63" s="87"/>
      <c r="S63" s="87"/>
    </row>
    <row r="64" ht="15.75" customHeight="1" spans="1:19">
      <c r="A64" s="87" t="s">
        <v>108</v>
      </c>
      <c r="B64" s="92">
        <v>45112</v>
      </c>
      <c r="C64" s="93">
        <v>0.5</v>
      </c>
      <c r="D64" s="88" t="s">
        <v>72</v>
      </c>
      <c r="E64" s="87" t="s">
        <v>75</v>
      </c>
      <c r="F64" s="87" t="s">
        <v>72</v>
      </c>
      <c r="G64" s="87"/>
      <c r="H64" s="88"/>
      <c r="I64" s="95" t="s">
        <v>340</v>
      </c>
      <c r="J64" s="87">
        <v>1</v>
      </c>
      <c r="K64" s="87" t="s">
        <v>42</v>
      </c>
      <c r="L64" s="87"/>
      <c r="M64" s="87"/>
      <c r="N64" s="87"/>
      <c r="O64" s="87"/>
      <c r="P64" s="87"/>
      <c r="Q64" s="87"/>
      <c r="R64" s="87"/>
      <c r="S64" s="87"/>
    </row>
    <row r="65" ht="15.75" customHeight="1" spans="1:19">
      <c r="A65" s="87" t="s">
        <v>110</v>
      </c>
      <c r="B65" s="92">
        <v>45112</v>
      </c>
      <c r="C65" s="93">
        <v>0.6875</v>
      </c>
      <c r="D65" s="88" t="s">
        <v>72</v>
      </c>
      <c r="E65" s="87" t="s">
        <v>41</v>
      </c>
      <c r="F65" s="87" t="s">
        <v>52</v>
      </c>
      <c r="G65" s="87">
        <v>0</v>
      </c>
      <c r="H65" s="88">
        <v>1</v>
      </c>
      <c r="I65" s="95" t="s">
        <v>175</v>
      </c>
      <c r="J65" s="87">
        <v>1</v>
      </c>
      <c r="K65" s="87" t="s">
        <v>48</v>
      </c>
      <c r="L65" s="87"/>
      <c r="M65" s="87"/>
      <c r="N65" s="87"/>
      <c r="O65" s="87"/>
      <c r="P65" s="87"/>
      <c r="Q65" s="87"/>
      <c r="R65" s="87"/>
      <c r="S65" s="87"/>
    </row>
    <row r="66" ht="15.75" customHeight="1" spans="1:19">
      <c r="A66" s="87" t="s">
        <v>114</v>
      </c>
      <c r="B66" s="92">
        <v>45112</v>
      </c>
      <c r="C66" s="93">
        <v>0.5</v>
      </c>
      <c r="D66" s="88" t="s">
        <v>72</v>
      </c>
      <c r="E66" s="87" t="s">
        <v>75</v>
      </c>
      <c r="F66" s="87" t="s">
        <v>72</v>
      </c>
      <c r="G66" s="87"/>
      <c r="H66" s="88"/>
      <c r="I66" s="95" t="s">
        <v>165</v>
      </c>
      <c r="J66" s="87">
        <v>1</v>
      </c>
      <c r="K66" s="87" t="s">
        <v>42</v>
      </c>
      <c r="L66" s="87"/>
      <c r="M66" s="87"/>
      <c r="N66" s="87"/>
      <c r="O66" s="87"/>
      <c r="P66" s="87"/>
      <c r="Q66" s="87"/>
      <c r="R66" s="87"/>
      <c r="S66" s="87"/>
    </row>
    <row r="67" ht="16.5" customHeight="1" spans="1:19">
      <c r="A67" s="87" t="s">
        <v>114</v>
      </c>
      <c r="B67" s="92">
        <v>45112</v>
      </c>
      <c r="C67" s="93">
        <v>0.625</v>
      </c>
      <c r="D67" s="88" t="s">
        <v>72</v>
      </c>
      <c r="E67" s="87" t="s">
        <v>75</v>
      </c>
      <c r="F67" s="87" t="s">
        <v>39</v>
      </c>
      <c r="G67" s="87">
        <v>1</v>
      </c>
      <c r="H67" s="88">
        <v>1</v>
      </c>
      <c r="I67" s="95" t="s">
        <v>174</v>
      </c>
      <c r="J67" s="87">
        <v>1</v>
      </c>
      <c r="K67" s="87" t="s">
        <v>42</v>
      </c>
      <c r="L67" s="87"/>
      <c r="M67" s="87"/>
      <c r="N67" s="87"/>
      <c r="O67" s="87"/>
      <c r="P67" s="87"/>
      <c r="Q67" s="87"/>
      <c r="R67" s="87"/>
      <c r="S67" s="87"/>
    </row>
    <row r="68" ht="15.75" customHeight="1" spans="1:19">
      <c r="A68" s="87" t="s">
        <v>120</v>
      </c>
      <c r="B68" s="92">
        <v>45112</v>
      </c>
      <c r="C68" s="93">
        <v>0.583333333333333</v>
      </c>
      <c r="D68" s="88" t="s">
        <v>99</v>
      </c>
      <c r="E68" s="87" t="s">
        <v>41</v>
      </c>
      <c r="F68" s="87" t="s">
        <v>56</v>
      </c>
      <c r="G68" s="87"/>
      <c r="H68" s="88"/>
      <c r="I68" s="95" t="s">
        <v>84</v>
      </c>
      <c r="J68" s="87">
        <v>1</v>
      </c>
      <c r="K68" s="87" t="s">
        <v>42</v>
      </c>
      <c r="L68" s="87"/>
      <c r="M68" s="87"/>
      <c r="N68" s="87"/>
      <c r="O68" s="87"/>
      <c r="P68" s="87"/>
      <c r="Q68" s="87"/>
      <c r="R68" s="87"/>
      <c r="S68" s="87"/>
    </row>
    <row r="69" ht="15.75" customHeight="1" spans="1:19">
      <c r="A69" s="87" t="s">
        <v>120</v>
      </c>
      <c r="B69" s="92">
        <v>45112</v>
      </c>
      <c r="C69" s="93">
        <v>0.625</v>
      </c>
      <c r="D69" s="88" t="s">
        <v>84</v>
      </c>
      <c r="E69" s="87" t="s">
        <v>41</v>
      </c>
      <c r="F69" s="87" t="s">
        <v>56</v>
      </c>
      <c r="G69" s="87">
        <v>1</v>
      </c>
      <c r="H69" s="88">
        <v>1</v>
      </c>
      <c r="I69" s="95"/>
      <c r="J69" s="87">
        <v>1</v>
      </c>
      <c r="K69" s="87" t="s">
        <v>42</v>
      </c>
      <c r="L69" s="87"/>
      <c r="M69" s="87"/>
      <c r="N69" s="87"/>
      <c r="O69" s="87"/>
      <c r="P69" s="87"/>
      <c r="Q69" s="87"/>
      <c r="R69" s="87"/>
      <c r="S69" s="87"/>
    </row>
    <row r="70" ht="15.75" customHeight="1" spans="1:19">
      <c r="A70" s="87" t="s">
        <v>120</v>
      </c>
      <c r="B70" s="92">
        <v>45112</v>
      </c>
      <c r="C70" s="93">
        <v>0.666666666666667</v>
      </c>
      <c r="D70" s="88" t="s">
        <v>101</v>
      </c>
      <c r="E70" s="87" t="s">
        <v>41</v>
      </c>
      <c r="F70" s="87" t="s">
        <v>56</v>
      </c>
      <c r="G70" s="87">
        <v>3</v>
      </c>
      <c r="H70" s="88">
        <v>3</v>
      </c>
      <c r="I70" s="95"/>
      <c r="J70" s="87">
        <v>1</v>
      </c>
      <c r="K70" s="87" t="s">
        <v>42</v>
      </c>
      <c r="L70" s="87"/>
      <c r="M70" s="87"/>
      <c r="N70" s="87"/>
      <c r="O70" s="87"/>
      <c r="P70" s="87"/>
      <c r="Q70" s="87"/>
      <c r="R70" s="87"/>
      <c r="S70" s="87"/>
    </row>
    <row r="71" ht="15.75" customHeight="1" spans="1:19">
      <c r="A71" s="87" t="s">
        <v>132</v>
      </c>
      <c r="B71" s="92">
        <v>45112</v>
      </c>
      <c r="C71" s="93">
        <v>0.5</v>
      </c>
      <c r="D71" s="88" t="s">
        <v>72</v>
      </c>
      <c r="E71" s="87" t="s">
        <v>63</v>
      </c>
      <c r="F71" s="87" t="s">
        <v>72</v>
      </c>
      <c r="G71" s="87"/>
      <c r="H71" s="88"/>
      <c r="I71" s="95" t="s">
        <v>332</v>
      </c>
      <c r="J71" s="87">
        <v>6</v>
      </c>
      <c r="K71" s="87" t="s">
        <v>42</v>
      </c>
      <c r="L71" s="87"/>
      <c r="M71" s="87"/>
      <c r="N71" s="87"/>
      <c r="O71" s="87"/>
      <c r="P71" s="87"/>
      <c r="Q71" s="87"/>
      <c r="R71" s="87"/>
      <c r="S71" s="87"/>
    </row>
    <row r="72" ht="15.75" customHeight="1" spans="1:19">
      <c r="A72" s="87" t="s">
        <v>130</v>
      </c>
      <c r="B72" s="92">
        <v>45112</v>
      </c>
      <c r="C72" s="93">
        <v>0.5</v>
      </c>
      <c r="D72" s="88" t="s">
        <v>72</v>
      </c>
      <c r="E72" s="87" t="s">
        <v>41</v>
      </c>
      <c r="F72" s="87" t="s">
        <v>72</v>
      </c>
      <c r="G72" s="87"/>
      <c r="H72" s="88"/>
      <c r="I72" s="95" t="s">
        <v>337</v>
      </c>
      <c r="J72" s="87">
        <v>1</v>
      </c>
      <c r="K72" s="87" t="s">
        <v>42</v>
      </c>
      <c r="L72" s="87"/>
      <c r="M72" s="87"/>
      <c r="N72" s="87"/>
      <c r="O72" s="87"/>
      <c r="P72" s="87"/>
      <c r="Q72" s="87"/>
      <c r="R72" s="87"/>
      <c r="S72" s="87"/>
    </row>
    <row r="73" ht="15.75" customHeight="1" spans="1:19">
      <c r="A73" s="87" t="s">
        <v>98</v>
      </c>
      <c r="B73" s="92">
        <v>45112</v>
      </c>
      <c r="C73" s="93">
        <v>0.5</v>
      </c>
      <c r="D73" s="88" t="s">
        <v>72</v>
      </c>
      <c r="E73" s="87" t="s">
        <v>37</v>
      </c>
      <c r="F73" s="87" t="s">
        <v>72</v>
      </c>
      <c r="G73" s="87"/>
      <c r="H73" s="88"/>
      <c r="I73" s="95" t="s">
        <v>337</v>
      </c>
      <c r="J73" s="87">
        <v>1</v>
      </c>
      <c r="K73" s="87" t="s">
        <v>42</v>
      </c>
      <c r="L73" s="87"/>
      <c r="M73" s="87"/>
      <c r="N73" s="87"/>
      <c r="O73" s="87"/>
      <c r="P73" s="87"/>
      <c r="Q73" s="87"/>
      <c r="R73" s="87"/>
      <c r="S73" s="87"/>
    </row>
    <row r="74" ht="15.75" customHeight="1" spans="1:19">
      <c r="A74" s="87" t="s">
        <v>98</v>
      </c>
      <c r="B74" s="92">
        <v>45112</v>
      </c>
      <c r="C74" s="93">
        <v>0.791666666666667</v>
      </c>
      <c r="D74" s="88" t="s">
        <v>60</v>
      </c>
      <c r="E74" s="87" t="s">
        <v>37</v>
      </c>
      <c r="F74" s="87" t="s">
        <v>60</v>
      </c>
      <c r="G74" s="87">
        <v>5</v>
      </c>
      <c r="H74" s="88"/>
      <c r="I74" s="95" t="s">
        <v>342</v>
      </c>
      <c r="J74" s="87">
        <v>2</v>
      </c>
      <c r="K74" s="87" t="s">
        <v>42</v>
      </c>
      <c r="L74" s="87"/>
      <c r="M74" s="87"/>
      <c r="N74" s="87"/>
      <c r="O74" s="87"/>
      <c r="P74" s="87"/>
      <c r="Q74" s="87"/>
      <c r="R74" s="87"/>
      <c r="S74" s="87"/>
    </row>
    <row r="75" ht="15.75" customHeight="1" spans="1:19">
      <c r="A75" s="87" t="s">
        <v>36</v>
      </c>
      <c r="B75" s="92">
        <v>45113</v>
      </c>
      <c r="C75" s="93">
        <v>0.541666666666667</v>
      </c>
      <c r="D75" s="88" t="s">
        <v>66</v>
      </c>
      <c r="E75" s="87" t="s">
        <v>37</v>
      </c>
      <c r="F75" s="87" t="s">
        <v>39</v>
      </c>
      <c r="G75" s="87">
        <v>0</v>
      </c>
      <c r="H75" s="88">
        <v>0</v>
      </c>
      <c r="I75" s="95" t="s">
        <v>61</v>
      </c>
      <c r="J75" s="87">
        <v>2</v>
      </c>
      <c r="K75" s="87" t="s">
        <v>48</v>
      </c>
      <c r="L75" s="87"/>
      <c r="M75" s="87"/>
      <c r="N75" s="87"/>
      <c r="O75" s="87"/>
      <c r="P75" s="87"/>
      <c r="Q75" s="87"/>
      <c r="R75" s="87"/>
      <c r="S75" s="87"/>
    </row>
    <row r="76" ht="15.75" customHeight="1" spans="1:19">
      <c r="A76" s="87" t="s">
        <v>74</v>
      </c>
      <c r="B76" s="92">
        <v>45113</v>
      </c>
      <c r="C76" s="93">
        <v>0.541666666666667</v>
      </c>
      <c r="D76" s="88" t="s">
        <v>72</v>
      </c>
      <c r="E76" s="87" t="s">
        <v>41</v>
      </c>
      <c r="F76" s="87" t="s">
        <v>52</v>
      </c>
      <c r="G76" s="87">
        <v>0</v>
      </c>
      <c r="H76" s="88">
        <v>1</v>
      </c>
      <c r="I76" s="95" t="s">
        <v>175</v>
      </c>
      <c r="J76" s="87">
        <v>1</v>
      </c>
      <c r="K76" s="87" t="s">
        <v>48</v>
      </c>
      <c r="L76" s="87"/>
      <c r="M76" s="87"/>
      <c r="N76" s="87"/>
      <c r="O76" s="87"/>
      <c r="P76" s="87"/>
      <c r="Q76" s="87"/>
      <c r="R76" s="87"/>
      <c r="S76" s="87"/>
    </row>
    <row r="77" ht="15.75" customHeight="1" spans="1:19">
      <c r="A77" s="87" t="s">
        <v>74</v>
      </c>
      <c r="B77" s="92">
        <v>45113</v>
      </c>
      <c r="C77" s="93">
        <v>0.833333333333333</v>
      </c>
      <c r="D77" s="88" t="s">
        <v>72</v>
      </c>
      <c r="E77" s="87" t="s">
        <v>41</v>
      </c>
      <c r="F77" s="87" t="s">
        <v>52</v>
      </c>
      <c r="G77" s="87">
        <v>0</v>
      </c>
      <c r="H77" s="88">
        <v>1</v>
      </c>
      <c r="I77" s="95" t="s">
        <v>175</v>
      </c>
      <c r="J77" s="87">
        <v>1</v>
      </c>
      <c r="K77" s="87" t="s">
        <v>48</v>
      </c>
      <c r="L77" s="87"/>
      <c r="M77" s="87"/>
      <c r="N77" s="87"/>
      <c r="O77" s="87"/>
      <c r="P77" s="87"/>
      <c r="Q77" s="87"/>
      <c r="R77" s="87"/>
      <c r="S77" s="87"/>
    </row>
    <row r="78" ht="15.75" customHeight="1" spans="1:19">
      <c r="A78" s="87" t="s">
        <v>83</v>
      </c>
      <c r="B78" s="92">
        <v>45113</v>
      </c>
      <c r="C78" s="93">
        <v>0.791666666666667</v>
      </c>
      <c r="D78" s="88" t="s">
        <v>56</v>
      </c>
      <c r="E78" s="87" t="s">
        <v>50</v>
      </c>
      <c r="F78" s="87" t="s">
        <v>56</v>
      </c>
      <c r="G78" s="87">
        <v>3</v>
      </c>
      <c r="H78" s="88">
        <v>4</v>
      </c>
      <c r="I78" s="95" t="s">
        <v>56</v>
      </c>
      <c r="J78" s="87">
        <v>2</v>
      </c>
      <c r="K78" s="87" t="s">
        <v>42</v>
      </c>
      <c r="L78" s="87"/>
      <c r="M78" s="87"/>
      <c r="N78" s="87"/>
      <c r="O78" s="87"/>
      <c r="P78" s="87"/>
      <c r="Q78" s="87"/>
      <c r="R78" s="87"/>
      <c r="S78" s="87"/>
    </row>
    <row r="79" ht="15.75" customHeight="1" spans="1:19">
      <c r="A79" s="87" t="s">
        <v>88</v>
      </c>
      <c r="B79" s="92">
        <v>45113</v>
      </c>
      <c r="C79" s="93">
        <v>0.625</v>
      </c>
      <c r="D79" s="88" t="s">
        <v>72</v>
      </c>
      <c r="E79" s="87" t="s">
        <v>41</v>
      </c>
      <c r="F79" s="87" t="s">
        <v>60</v>
      </c>
      <c r="G79" s="87"/>
      <c r="H79" s="88"/>
      <c r="I79" s="95" t="s">
        <v>123</v>
      </c>
      <c r="J79" s="87">
        <v>1</v>
      </c>
      <c r="K79" s="87" t="s">
        <v>42</v>
      </c>
      <c r="L79" s="87"/>
      <c r="M79" s="87"/>
      <c r="N79" s="87"/>
      <c r="O79" s="87"/>
      <c r="P79" s="87"/>
      <c r="Q79" s="87"/>
      <c r="R79" s="87"/>
      <c r="S79" s="87"/>
    </row>
    <row r="80" ht="15.75" customHeight="1" spans="1:19">
      <c r="A80" s="87" t="s">
        <v>88</v>
      </c>
      <c r="B80" s="92">
        <v>45113</v>
      </c>
      <c r="C80" s="93">
        <v>0.75</v>
      </c>
      <c r="D80" s="88" t="s">
        <v>117</v>
      </c>
      <c r="E80" s="87" t="s">
        <v>50</v>
      </c>
      <c r="F80" s="87" t="s">
        <v>60</v>
      </c>
      <c r="G80" s="87"/>
      <c r="H80" s="88"/>
      <c r="I80" s="95" t="s">
        <v>343</v>
      </c>
      <c r="J80" s="87">
        <v>1</v>
      </c>
      <c r="K80" s="87" t="s">
        <v>42</v>
      </c>
      <c r="L80" s="87"/>
      <c r="M80" s="87"/>
      <c r="N80" s="87"/>
      <c r="O80" s="87"/>
      <c r="P80" s="87"/>
      <c r="Q80" s="87"/>
      <c r="R80" s="87"/>
      <c r="S80" s="87"/>
    </row>
    <row r="81" ht="15.75" customHeight="1" spans="1:19">
      <c r="A81" s="87" t="s">
        <v>94</v>
      </c>
      <c r="B81" s="92">
        <v>45113</v>
      </c>
      <c r="C81" s="93">
        <v>0.625</v>
      </c>
      <c r="D81" s="88" t="s">
        <v>66</v>
      </c>
      <c r="E81" s="87" t="s">
        <v>41</v>
      </c>
      <c r="F81" s="87" t="s">
        <v>39</v>
      </c>
      <c r="G81" s="87">
        <v>3</v>
      </c>
      <c r="H81" s="88">
        <v>3</v>
      </c>
      <c r="I81" s="95" t="s">
        <v>61</v>
      </c>
      <c r="J81" s="87">
        <v>2</v>
      </c>
      <c r="K81" s="87" t="s">
        <v>42</v>
      </c>
      <c r="L81" s="87"/>
      <c r="M81" s="87"/>
      <c r="N81" s="87"/>
      <c r="O81" s="87"/>
      <c r="P81" s="87"/>
      <c r="Q81" s="87"/>
      <c r="R81" s="87"/>
      <c r="S81" s="87"/>
    </row>
    <row r="82" ht="15.75" customHeight="1" spans="1:19">
      <c r="A82" s="87" t="s">
        <v>94</v>
      </c>
      <c r="B82" s="92">
        <v>45113</v>
      </c>
      <c r="C82" s="93">
        <v>0.791666666666667</v>
      </c>
      <c r="D82" s="88" t="s">
        <v>72</v>
      </c>
      <c r="E82" s="87" t="s">
        <v>41</v>
      </c>
      <c r="F82" s="87" t="s">
        <v>52</v>
      </c>
      <c r="G82" s="87">
        <v>1</v>
      </c>
      <c r="H82" s="88">
        <v>1</v>
      </c>
      <c r="I82" s="95" t="s">
        <v>175</v>
      </c>
      <c r="J82" s="87">
        <v>1</v>
      </c>
      <c r="K82" s="87" t="s">
        <v>42</v>
      </c>
      <c r="L82" s="87"/>
      <c r="M82" s="87"/>
      <c r="N82" s="87"/>
      <c r="O82" s="87"/>
      <c r="P82" s="87"/>
      <c r="Q82" s="87"/>
      <c r="R82" s="87"/>
      <c r="S82" s="87"/>
    </row>
    <row r="83" ht="15.75" customHeight="1" spans="1:19">
      <c r="A83" s="87" t="s">
        <v>100</v>
      </c>
      <c r="B83" s="92">
        <v>45113</v>
      </c>
      <c r="C83" s="93">
        <v>0.791666666666667</v>
      </c>
      <c r="D83" s="88" t="s">
        <v>72</v>
      </c>
      <c r="E83" s="87" t="s">
        <v>50</v>
      </c>
      <c r="F83" s="87" t="s">
        <v>72</v>
      </c>
      <c r="G83" s="87"/>
      <c r="H83" s="88"/>
      <c r="I83" s="95" t="s">
        <v>214</v>
      </c>
      <c r="J83" s="87">
        <v>2</v>
      </c>
      <c r="K83" s="87" t="s">
        <v>42</v>
      </c>
      <c r="L83" s="87"/>
      <c r="M83" s="87"/>
      <c r="N83" s="87"/>
      <c r="O83" s="87"/>
      <c r="P83" s="87"/>
      <c r="Q83" s="87"/>
      <c r="R83" s="87"/>
      <c r="S83" s="87"/>
    </row>
    <row r="84" ht="15.75" customHeight="1" spans="1:19">
      <c r="A84" s="87" t="s">
        <v>102</v>
      </c>
      <c r="B84" s="92">
        <v>45113</v>
      </c>
      <c r="C84" s="93">
        <v>0.583333333333333</v>
      </c>
      <c r="D84" s="88" t="s">
        <v>72</v>
      </c>
      <c r="E84" s="87" t="s">
        <v>86</v>
      </c>
      <c r="F84" s="87" t="s">
        <v>72</v>
      </c>
      <c r="G84" s="87"/>
      <c r="H84" s="88"/>
      <c r="I84" s="95" t="s">
        <v>344</v>
      </c>
      <c r="J84" s="87">
        <v>5</v>
      </c>
      <c r="K84" s="87" t="s">
        <v>42</v>
      </c>
      <c r="L84" s="87"/>
      <c r="M84" s="87"/>
      <c r="N84" s="87"/>
      <c r="O84" s="87"/>
      <c r="P84" s="87"/>
      <c r="Q84" s="87"/>
      <c r="R84" s="87"/>
      <c r="S84" s="87"/>
    </row>
    <row r="85" ht="15.75" customHeight="1" spans="1:19">
      <c r="A85" s="87" t="s">
        <v>131</v>
      </c>
      <c r="B85" s="92">
        <v>45113</v>
      </c>
      <c r="C85" s="93">
        <v>0.541666666666667</v>
      </c>
      <c r="D85" s="88" t="s">
        <v>72</v>
      </c>
      <c r="E85" s="87" t="s">
        <v>55</v>
      </c>
      <c r="F85" s="87" t="s">
        <v>72</v>
      </c>
      <c r="G85" s="87"/>
      <c r="H85" s="88"/>
      <c r="I85" s="95" t="s">
        <v>339</v>
      </c>
      <c r="J85" s="87">
        <v>1</v>
      </c>
      <c r="K85" s="87" t="s">
        <v>42</v>
      </c>
      <c r="L85" s="87"/>
      <c r="M85" s="87"/>
      <c r="N85" s="87"/>
      <c r="O85" s="87"/>
      <c r="P85" s="87"/>
      <c r="Q85" s="87"/>
      <c r="R85" s="87"/>
      <c r="S85" s="87"/>
    </row>
    <row r="86" ht="15.75" customHeight="1" spans="1:19">
      <c r="A86" s="87" t="s">
        <v>110</v>
      </c>
      <c r="B86" s="92">
        <v>45113</v>
      </c>
      <c r="C86" s="93">
        <v>0.625</v>
      </c>
      <c r="D86" s="88" t="s">
        <v>72</v>
      </c>
      <c r="E86" s="87" t="s">
        <v>41</v>
      </c>
      <c r="F86" s="87" t="s">
        <v>52</v>
      </c>
      <c r="G86" s="87">
        <v>1</v>
      </c>
      <c r="H86" s="88">
        <v>1</v>
      </c>
      <c r="I86" s="95" t="s">
        <v>175</v>
      </c>
      <c r="J86" s="87">
        <v>1</v>
      </c>
      <c r="K86" s="87" t="s">
        <v>42</v>
      </c>
      <c r="L86" s="87"/>
      <c r="M86" s="87"/>
      <c r="N86" s="87"/>
      <c r="O86" s="87"/>
      <c r="P86" s="87"/>
      <c r="Q86" s="87"/>
      <c r="R86" s="87"/>
      <c r="S86" s="87"/>
    </row>
    <row r="87" ht="15.75" customHeight="1" spans="1:19">
      <c r="A87" s="87" t="s">
        <v>114</v>
      </c>
      <c r="B87" s="92">
        <v>45113</v>
      </c>
      <c r="C87" s="93">
        <v>0.708333333333333</v>
      </c>
      <c r="D87" s="88" t="s">
        <v>72</v>
      </c>
      <c r="E87" s="87" t="s">
        <v>75</v>
      </c>
      <c r="F87" s="87" t="s">
        <v>39</v>
      </c>
      <c r="G87" s="87">
        <v>6</v>
      </c>
      <c r="H87" s="88">
        <v>3</v>
      </c>
      <c r="I87" s="95" t="s">
        <v>174</v>
      </c>
      <c r="J87" s="87">
        <v>1</v>
      </c>
      <c r="K87" s="87" t="s">
        <v>42</v>
      </c>
      <c r="L87" s="87"/>
      <c r="M87" s="87"/>
      <c r="N87" s="87"/>
      <c r="O87" s="87"/>
      <c r="P87" s="87"/>
      <c r="Q87" s="87"/>
      <c r="R87" s="87"/>
      <c r="S87" s="87"/>
    </row>
    <row r="88" ht="15.75" customHeight="1" spans="1:19">
      <c r="A88" s="87" t="s">
        <v>115</v>
      </c>
      <c r="B88" s="92">
        <v>45113</v>
      </c>
      <c r="C88" s="93">
        <v>0.541666666666667</v>
      </c>
      <c r="D88" s="88" t="s">
        <v>72</v>
      </c>
      <c r="E88" s="87" t="s">
        <v>55</v>
      </c>
      <c r="F88" s="87" t="s">
        <v>72</v>
      </c>
      <c r="G88" s="87"/>
      <c r="H88" s="88"/>
      <c r="I88" s="95" t="s">
        <v>165</v>
      </c>
      <c r="J88" s="87">
        <v>1</v>
      </c>
      <c r="K88" s="87" t="s">
        <v>42</v>
      </c>
      <c r="L88" s="87"/>
      <c r="M88" s="87"/>
      <c r="N88" s="87"/>
      <c r="O88" s="87"/>
      <c r="P88" s="87"/>
      <c r="Q88" s="87"/>
      <c r="R88" s="87"/>
      <c r="S88" s="87"/>
    </row>
    <row r="89" ht="15.75" customHeight="1" spans="1:19">
      <c r="A89" s="87" t="s">
        <v>116</v>
      </c>
      <c r="B89" s="92">
        <v>45113</v>
      </c>
      <c r="C89" s="93">
        <v>0.791666666666667</v>
      </c>
      <c r="D89" s="88" t="s">
        <v>105</v>
      </c>
      <c r="E89" s="87" t="s">
        <v>41</v>
      </c>
      <c r="F89" s="87" t="s">
        <v>60</v>
      </c>
      <c r="G89" s="87"/>
      <c r="H89" s="88"/>
      <c r="I89" s="95" t="s">
        <v>216</v>
      </c>
      <c r="J89" s="87">
        <v>2</v>
      </c>
      <c r="K89" s="87" t="s">
        <v>42</v>
      </c>
      <c r="L89" s="87"/>
      <c r="M89" s="87"/>
      <c r="N89" s="87"/>
      <c r="O89" s="87"/>
      <c r="P89" s="87"/>
      <c r="Q89" s="87"/>
      <c r="R89" s="87"/>
      <c r="S89" s="87"/>
    </row>
    <row r="90" ht="15.75" customHeight="1" spans="1:19">
      <c r="A90" s="87" t="s">
        <v>118</v>
      </c>
      <c r="B90" s="92">
        <v>45113</v>
      </c>
      <c r="C90" s="93">
        <v>0.541666666666667</v>
      </c>
      <c r="D90" s="88" t="s">
        <v>72</v>
      </c>
      <c r="E90" s="87" t="s">
        <v>55</v>
      </c>
      <c r="F90" s="87" t="s">
        <v>72</v>
      </c>
      <c r="G90" s="87"/>
      <c r="H90" s="88"/>
      <c r="I90" s="95" t="s">
        <v>339</v>
      </c>
      <c r="J90" s="87">
        <v>1</v>
      </c>
      <c r="K90" s="87" t="s">
        <v>42</v>
      </c>
      <c r="L90" s="87"/>
      <c r="M90" s="87"/>
      <c r="N90" s="87"/>
      <c r="O90" s="87"/>
      <c r="P90" s="87"/>
      <c r="Q90" s="87"/>
      <c r="R90" s="87"/>
      <c r="S90" s="87"/>
    </row>
    <row r="91" ht="15.75" customHeight="1" spans="1:19">
      <c r="A91" s="87" t="s">
        <v>120</v>
      </c>
      <c r="B91" s="92">
        <v>45113</v>
      </c>
      <c r="C91" s="93">
        <v>0.583333333333333</v>
      </c>
      <c r="D91" s="88" t="s">
        <v>72</v>
      </c>
      <c r="E91" s="87" t="s">
        <v>41</v>
      </c>
      <c r="F91" s="87" t="s">
        <v>72</v>
      </c>
      <c r="G91" s="87"/>
      <c r="H91" s="88"/>
      <c r="I91" s="95" t="s">
        <v>296</v>
      </c>
      <c r="J91" s="87">
        <v>1</v>
      </c>
      <c r="K91" s="87" t="s">
        <v>42</v>
      </c>
      <c r="L91" s="87"/>
      <c r="M91" s="87"/>
      <c r="N91" s="87"/>
      <c r="O91" s="87"/>
      <c r="P91" s="87"/>
      <c r="Q91" s="87"/>
      <c r="R91" s="87"/>
      <c r="S91" s="87"/>
    </row>
    <row r="92" ht="15.75" customHeight="1" spans="1:19">
      <c r="A92" s="87" t="s">
        <v>132</v>
      </c>
      <c r="B92" s="92">
        <v>45113</v>
      </c>
      <c r="C92" s="93">
        <v>0.541666666666667</v>
      </c>
      <c r="D92" s="88" t="s">
        <v>72</v>
      </c>
      <c r="E92" s="87" t="s">
        <v>63</v>
      </c>
      <c r="F92" s="87" t="s">
        <v>72</v>
      </c>
      <c r="G92" s="87"/>
      <c r="H92" s="88"/>
      <c r="I92" s="95" t="s">
        <v>214</v>
      </c>
      <c r="J92" s="87">
        <v>2</v>
      </c>
      <c r="K92" s="87" t="s">
        <v>42</v>
      </c>
      <c r="L92" s="87"/>
      <c r="M92" s="87"/>
      <c r="N92" s="87"/>
      <c r="O92" s="87"/>
      <c r="P92" s="87"/>
      <c r="Q92" s="87"/>
      <c r="R92" s="87"/>
      <c r="S92" s="87"/>
    </row>
    <row r="93" ht="15.75" customHeight="1" spans="1:19">
      <c r="A93" s="87" t="s">
        <v>132</v>
      </c>
      <c r="B93" s="92">
        <v>45113</v>
      </c>
      <c r="C93" s="93">
        <v>0.708333333333333</v>
      </c>
      <c r="D93" s="88" t="s">
        <v>72</v>
      </c>
      <c r="E93" s="87" t="s">
        <v>63</v>
      </c>
      <c r="F93" s="87" t="s">
        <v>72</v>
      </c>
      <c r="G93" s="87"/>
      <c r="H93" s="88"/>
      <c r="I93" s="95" t="s">
        <v>214</v>
      </c>
      <c r="J93" s="87">
        <v>1</v>
      </c>
      <c r="K93" s="87" t="s">
        <v>42</v>
      </c>
      <c r="L93" s="87"/>
      <c r="M93" s="87"/>
      <c r="N93" s="87"/>
      <c r="O93" s="87"/>
      <c r="P93" s="87"/>
      <c r="Q93" s="87"/>
      <c r="R93" s="87"/>
      <c r="S93" s="87"/>
    </row>
    <row r="94" ht="15.75" customHeight="1" spans="1:19">
      <c r="A94" s="87" t="s">
        <v>130</v>
      </c>
      <c r="B94" s="92">
        <v>45113</v>
      </c>
      <c r="C94" s="93">
        <v>0.541666666666667</v>
      </c>
      <c r="D94" s="88" t="s">
        <v>72</v>
      </c>
      <c r="E94" s="87" t="s">
        <v>41</v>
      </c>
      <c r="F94" s="87" t="s">
        <v>45</v>
      </c>
      <c r="G94" s="87"/>
      <c r="H94" s="88"/>
      <c r="I94" s="95" t="s">
        <v>184</v>
      </c>
      <c r="J94" s="87">
        <v>1</v>
      </c>
      <c r="K94" s="87" t="s">
        <v>42</v>
      </c>
      <c r="L94" s="87"/>
      <c r="M94" s="87"/>
      <c r="N94" s="87"/>
      <c r="O94" s="87"/>
      <c r="P94" s="87"/>
      <c r="Q94" s="87"/>
      <c r="R94" s="87"/>
      <c r="S94" s="87"/>
    </row>
    <row r="95" ht="15.75" customHeight="1" spans="1:19">
      <c r="A95" s="87" t="s">
        <v>130</v>
      </c>
      <c r="B95" s="92">
        <v>45113</v>
      </c>
      <c r="C95" s="93">
        <v>0.625</v>
      </c>
      <c r="D95" s="88" t="s">
        <v>72</v>
      </c>
      <c r="E95" s="87" t="s">
        <v>41</v>
      </c>
      <c r="F95" s="87" t="s">
        <v>69</v>
      </c>
      <c r="G95" s="87"/>
      <c r="H95" s="88"/>
      <c r="I95" s="95" t="s">
        <v>123</v>
      </c>
      <c r="J95" s="87">
        <v>1</v>
      </c>
      <c r="K95" s="87" t="s">
        <v>42</v>
      </c>
      <c r="L95" s="87"/>
      <c r="M95" s="87"/>
      <c r="N95" s="87"/>
      <c r="O95" s="87"/>
      <c r="P95" s="87"/>
      <c r="Q95" s="87"/>
      <c r="R95" s="87"/>
      <c r="S95" s="87"/>
    </row>
    <row r="96" ht="15.75" customHeight="1" spans="1:19">
      <c r="A96" s="87" t="s">
        <v>43</v>
      </c>
      <c r="B96" s="92">
        <v>45114</v>
      </c>
      <c r="C96" s="93">
        <v>0.75</v>
      </c>
      <c r="D96" s="88" t="s">
        <v>60</v>
      </c>
      <c r="E96" s="87" t="s">
        <v>37</v>
      </c>
      <c r="F96" s="87" t="s">
        <v>60</v>
      </c>
      <c r="G96" s="87">
        <v>5</v>
      </c>
      <c r="H96" s="88">
        <v>5</v>
      </c>
      <c r="I96" s="95" t="s">
        <v>345</v>
      </c>
      <c r="J96" s="87">
        <v>2</v>
      </c>
      <c r="K96" s="87" t="s">
        <v>42</v>
      </c>
      <c r="L96" s="87"/>
      <c r="M96" s="87"/>
      <c r="N96" s="87"/>
      <c r="O96" s="87"/>
      <c r="P96" s="87"/>
      <c r="Q96" s="87"/>
      <c r="R96" s="87"/>
      <c r="S96" s="87"/>
    </row>
    <row r="97" ht="15.75" customHeight="1" spans="1:19">
      <c r="A97" s="87" t="s">
        <v>74</v>
      </c>
      <c r="B97" s="92">
        <v>45114</v>
      </c>
      <c r="C97" s="93">
        <v>0.625</v>
      </c>
      <c r="D97" s="88" t="s">
        <v>72</v>
      </c>
      <c r="E97" s="87" t="s">
        <v>41</v>
      </c>
      <c r="F97" s="87" t="s">
        <v>45</v>
      </c>
      <c r="G97" s="87">
        <v>13</v>
      </c>
      <c r="H97" s="88">
        <v>23</v>
      </c>
      <c r="I97" s="95" t="s">
        <v>184</v>
      </c>
      <c r="J97" s="87">
        <v>1</v>
      </c>
      <c r="K97" s="87" t="s">
        <v>42</v>
      </c>
      <c r="L97" s="87"/>
      <c r="M97" s="87"/>
      <c r="N97" s="87"/>
      <c r="O97" s="87"/>
      <c r="P97" s="87"/>
      <c r="Q97" s="87"/>
      <c r="R97" s="87"/>
      <c r="S97" s="87"/>
    </row>
    <row r="98" ht="15.75" customHeight="1" spans="1:19">
      <c r="A98" s="87" t="s">
        <v>96</v>
      </c>
      <c r="B98" s="92">
        <v>45114</v>
      </c>
      <c r="C98" s="93">
        <v>0.75</v>
      </c>
      <c r="D98" s="88" t="s">
        <v>82</v>
      </c>
      <c r="E98" s="87" t="s">
        <v>68</v>
      </c>
      <c r="F98" s="87" t="s">
        <v>39</v>
      </c>
      <c r="G98" s="87"/>
      <c r="H98" s="88"/>
      <c r="I98" s="95" t="s">
        <v>346</v>
      </c>
      <c r="J98" s="87">
        <v>2</v>
      </c>
      <c r="K98" s="87" t="s">
        <v>42</v>
      </c>
      <c r="L98" s="87"/>
      <c r="M98" s="87"/>
      <c r="N98" s="87"/>
      <c r="O98" s="87"/>
      <c r="P98" s="87"/>
      <c r="Q98" s="87"/>
      <c r="R98" s="87"/>
      <c r="S98" s="87"/>
    </row>
    <row r="99" ht="15.75" customHeight="1" spans="1:19">
      <c r="A99" s="87" t="s">
        <v>110</v>
      </c>
      <c r="B99" s="92">
        <v>45114</v>
      </c>
      <c r="C99" s="93">
        <v>0.75</v>
      </c>
      <c r="D99" s="88" t="s">
        <v>72</v>
      </c>
      <c r="E99" s="87" t="s">
        <v>41</v>
      </c>
      <c r="F99" s="87" t="s">
        <v>45</v>
      </c>
      <c r="G99" s="87">
        <v>20</v>
      </c>
      <c r="H99" s="88">
        <v>34</v>
      </c>
      <c r="I99" s="95" t="s">
        <v>91</v>
      </c>
      <c r="J99" s="87">
        <v>1</v>
      </c>
      <c r="K99" s="87" t="s">
        <v>42</v>
      </c>
      <c r="L99" s="87"/>
      <c r="M99" s="87"/>
      <c r="N99" s="87"/>
      <c r="O99" s="87"/>
      <c r="P99" s="87"/>
      <c r="Q99" s="87"/>
      <c r="R99" s="87"/>
      <c r="S99" s="87"/>
    </row>
    <row r="100" ht="15.75" customHeight="1" spans="1:19">
      <c r="A100" s="87" t="s">
        <v>114</v>
      </c>
      <c r="B100" s="92">
        <v>45114</v>
      </c>
      <c r="C100" s="93">
        <v>0.666666666666667</v>
      </c>
      <c r="D100" s="88" t="s">
        <v>72</v>
      </c>
      <c r="E100" s="87" t="s">
        <v>75</v>
      </c>
      <c r="F100" s="87" t="s">
        <v>39</v>
      </c>
      <c r="G100" s="87">
        <v>1</v>
      </c>
      <c r="H100" s="88">
        <v>2</v>
      </c>
      <c r="I100" s="95" t="s">
        <v>174</v>
      </c>
      <c r="J100" s="87">
        <v>1</v>
      </c>
      <c r="K100" s="87" t="s">
        <v>42</v>
      </c>
      <c r="L100" s="87"/>
      <c r="M100" s="87"/>
      <c r="N100" s="87"/>
      <c r="O100" s="87"/>
      <c r="P100" s="87"/>
      <c r="Q100" s="87"/>
      <c r="R100" s="87"/>
      <c r="S100" s="87"/>
    </row>
    <row r="101" ht="15.75" customHeight="1" spans="1:19">
      <c r="A101" s="87" t="s">
        <v>115</v>
      </c>
      <c r="B101" s="92">
        <v>45114</v>
      </c>
      <c r="C101" s="93">
        <v>0.583333333333333</v>
      </c>
      <c r="D101" s="88" t="s">
        <v>123</v>
      </c>
      <c r="E101" s="87" t="s">
        <v>41</v>
      </c>
      <c r="F101" s="87" t="s">
        <v>60</v>
      </c>
      <c r="G101" s="87"/>
      <c r="H101" s="88"/>
      <c r="I101" s="95" t="s">
        <v>123</v>
      </c>
      <c r="J101" s="87">
        <v>1</v>
      </c>
      <c r="K101" s="87" t="s">
        <v>42</v>
      </c>
      <c r="L101" s="87"/>
      <c r="M101" s="87"/>
      <c r="N101" s="87"/>
      <c r="O101" s="87"/>
      <c r="P101" s="87"/>
      <c r="Q101" s="87"/>
      <c r="R101" s="87"/>
      <c r="S101" s="87"/>
    </row>
    <row r="102" ht="15.75" customHeight="1" spans="1:19">
      <c r="A102" s="87" t="s">
        <v>120</v>
      </c>
      <c r="B102" s="92">
        <v>45114</v>
      </c>
      <c r="C102" s="93">
        <v>0.583333333333333</v>
      </c>
      <c r="D102" s="88" t="s">
        <v>72</v>
      </c>
      <c r="E102" s="87" t="s">
        <v>41</v>
      </c>
      <c r="F102" s="87" t="s">
        <v>72</v>
      </c>
      <c r="G102" s="87"/>
      <c r="H102" s="88"/>
      <c r="I102" s="95" t="s">
        <v>296</v>
      </c>
      <c r="J102" s="87">
        <v>1</v>
      </c>
      <c r="K102" s="87" t="s">
        <v>42</v>
      </c>
      <c r="L102" s="87"/>
      <c r="M102" s="87"/>
      <c r="N102" s="87"/>
      <c r="O102" s="87"/>
      <c r="P102" s="87"/>
      <c r="Q102" s="87"/>
      <c r="R102" s="87"/>
      <c r="S102" s="87"/>
    </row>
    <row r="103" ht="15.75" customHeight="1" spans="1:19">
      <c r="A103" s="87" t="s">
        <v>120</v>
      </c>
      <c r="B103" s="92">
        <v>45114</v>
      </c>
      <c r="C103" s="93">
        <v>0.666666666666667</v>
      </c>
      <c r="D103" s="88" t="s">
        <v>84</v>
      </c>
      <c r="E103" s="87" t="s">
        <v>41</v>
      </c>
      <c r="F103" s="87" t="s">
        <v>56</v>
      </c>
      <c r="G103" s="87">
        <v>1</v>
      </c>
      <c r="H103" s="88">
        <v>1</v>
      </c>
      <c r="I103" s="95"/>
      <c r="J103" s="87">
        <v>1</v>
      </c>
      <c r="K103" s="87" t="s">
        <v>42</v>
      </c>
      <c r="L103" s="87"/>
      <c r="M103" s="87"/>
      <c r="N103" s="87"/>
      <c r="O103" s="87"/>
      <c r="P103" s="87"/>
      <c r="Q103" s="87"/>
      <c r="R103" s="87"/>
      <c r="S103" s="87"/>
    </row>
    <row r="104" ht="15.75" customHeight="1" spans="1:19">
      <c r="A104" s="87" t="s">
        <v>120</v>
      </c>
      <c r="B104" s="92">
        <v>45114</v>
      </c>
      <c r="C104" s="93">
        <v>0.833333333333333</v>
      </c>
      <c r="D104" s="88" t="s">
        <v>101</v>
      </c>
      <c r="E104" s="87" t="s">
        <v>41</v>
      </c>
      <c r="F104" s="87" t="s">
        <v>56</v>
      </c>
      <c r="G104" s="87">
        <v>3</v>
      </c>
      <c r="H104" s="88">
        <v>3</v>
      </c>
      <c r="I104" s="95"/>
      <c r="J104" s="87">
        <v>1</v>
      </c>
      <c r="K104" s="87" t="s">
        <v>42</v>
      </c>
      <c r="L104" s="87"/>
      <c r="M104" s="87"/>
      <c r="N104" s="87"/>
      <c r="O104" s="87"/>
      <c r="P104" s="87"/>
      <c r="Q104" s="87"/>
      <c r="R104" s="87"/>
      <c r="S104" s="87"/>
    </row>
    <row r="105" ht="15.75" customHeight="1" spans="1:19">
      <c r="A105" s="87" t="s">
        <v>124</v>
      </c>
      <c r="B105" s="92">
        <v>45114</v>
      </c>
      <c r="C105" s="93">
        <v>0.75</v>
      </c>
      <c r="D105" s="88" t="s">
        <v>72</v>
      </c>
      <c r="E105" s="87" t="s">
        <v>41</v>
      </c>
      <c r="F105" s="87" t="s">
        <v>52</v>
      </c>
      <c r="G105" s="87">
        <v>1</v>
      </c>
      <c r="H105" s="88">
        <v>1</v>
      </c>
      <c r="I105" s="95" t="s">
        <v>333</v>
      </c>
      <c r="J105" s="87">
        <v>1</v>
      </c>
      <c r="K105" s="87" t="s">
        <v>42</v>
      </c>
      <c r="L105" s="87"/>
      <c r="M105" s="87"/>
      <c r="N105" s="87"/>
      <c r="O105" s="87"/>
      <c r="P105" s="87"/>
      <c r="Q105" s="87"/>
      <c r="R105" s="87"/>
      <c r="S105" s="87"/>
    </row>
    <row r="106" ht="15.75" customHeight="1" spans="1:19">
      <c r="A106" s="87" t="s">
        <v>130</v>
      </c>
      <c r="B106" s="92">
        <v>45114</v>
      </c>
      <c r="C106" s="93">
        <v>0.583333333333333</v>
      </c>
      <c r="D106" s="88" t="s">
        <v>123</v>
      </c>
      <c r="E106" s="87" t="s">
        <v>41</v>
      </c>
      <c r="F106" s="87" t="s">
        <v>52</v>
      </c>
      <c r="G106" s="87">
        <v>1</v>
      </c>
      <c r="H106" s="88">
        <v>1</v>
      </c>
      <c r="I106" s="95" t="s">
        <v>123</v>
      </c>
      <c r="J106" s="87">
        <v>1</v>
      </c>
      <c r="K106" s="87" t="s">
        <v>42</v>
      </c>
      <c r="L106" s="87"/>
      <c r="M106" s="87"/>
      <c r="N106" s="87"/>
      <c r="O106" s="87"/>
      <c r="P106" s="87"/>
      <c r="Q106" s="87"/>
      <c r="R106" s="87"/>
      <c r="S106" s="87"/>
    </row>
    <row r="107" ht="15.75" customHeight="1" spans="1:19">
      <c r="A107" s="87" t="s">
        <v>67</v>
      </c>
      <c r="B107" s="92">
        <v>45115</v>
      </c>
      <c r="C107" s="93">
        <v>0.708333333333333</v>
      </c>
      <c r="D107" s="88" t="s">
        <v>72</v>
      </c>
      <c r="E107" s="87" t="s">
        <v>41</v>
      </c>
      <c r="F107" s="87" t="s">
        <v>65</v>
      </c>
      <c r="G107" s="87">
        <v>0</v>
      </c>
      <c r="H107" s="88">
        <v>1</v>
      </c>
      <c r="I107" s="95" t="s">
        <v>347</v>
      </c>
      <c r="J107" s="87">
        <v>0.5</v>
      </c>
      <c r="K107" s="87" t="s">
        <v>48</v>
      </c>
      <c r="L107" s="87"/>
      <c r="M107" s="87"/>
      <c r="N107" s="87"/>
      <c r="O107" s="87"/>
      <c r="P107" s="87"/>
      <c r="Q107" s="87"/>
      <c r="R107" s="87"/>
      <c r="S107" s="87"/>
    </row>
    <row r="108" ht="15.75" customHeight="1" spans="1:19">
      <c r="A108" s="87" t="s">
        <v>67</v>
      </c>
      <c r="B108" s="92">
        <v>45115</v>
      </c>
      <c r="C108" s="93">
        <v>0.791666666666667</v>
      </c>
      <c r="D108" s="88" t="s">
        <v>72</v>
      </c>
      <c r="E108" s="87" t="s">
        <v>41</v>
      </c>
      <c r="F108" s="87" t="s">
        <v>65</v>
      </c>
      <c r="G108" s="87">
        <v>1</v>
      </c>
      <c r="H108" s="88">
        <v>1</v>
      </c>
      <c r="I108" s="95" t="s">
        <v>348</v>
      </c>
      <c r="J108" s="87">
        <v>0.5</v>
      </c>
      <c r="K108" s="87" t="s">
        <v>42</v>
      </c>
      <c r="L108" s="87"/>
      <c r="M108" s="87"/>
      <c r="N108" s="87"/>
      <c r="O108" s="87"/>
      <c r="P108" s="87"/>
      <c r="Q108" s="87"/>
      <c r="R108" s="87"/>
      <c r="S108" s="87"/>
    </row>
    <row r="109" ht="15.75" customHeight="1" spans="1:19">
      <c r="A109" s="87" t="s">
        <v>94</v>
      </c>
      <c r="B109" s="92">
        <v>45115</v>
      </c>
      <c r="C109" s="93">
        <v>0.666666666666667</v>
      </c>
      <c r="D109" s="88" t="s">
        <v>72</v>
      </c>
      <c r="E109" s="87" t="s">
        <v>50</v>
      </c>
      <c r="F109" s="87" t="s">
        <v>39</v>
      </c>
      <c r="G109" s="87">
        <v>2</v>
      </c>
      <c r="H109" s="88">
        <v>3</v>
      </c>
      <c r="I109" s="95" t="s">
        <v>335</v>
      </c>
      <c r="J109" s="87">
        <v>1</v>
      </c>
      <c r="K109" s="87" t="s">
        <v>42</v>
      </c>
      <c r="L109" s="87"/>
      <c r="M109" s="87"/>
      <c r="N109" s="87"/>
      <c r="O109" s="87"/>
      <c r="P109" s="87"/>
      <c r="Q109" s="87"/>
      <c r="R109" s="87"/>
      <c r="S109" s="87"/>
    </row>
    <row r="110" ht="15.75" customHeight="1" spans="1:19">
      <c r="A110" s="87" t="s">
        <v>94</v>
      </c>
      <c r="B110" s="92">
        <v>45115</v>
      </c>
      <c r="C110" s="93">
        <v>0.791666666666667</v>
      </c>
      <c r="D110" s="88" t="s">
        <v>66</v>
      </c>
      <c r="E110" s="87" t="s">
        <v>41</v>
      </c>
      <c r="F110" s="87" t="s">
        <v>52</v>
      </c>
      <c r="G110" s="87">
        <v>1</v>
      </c>
      <c r="H110" s="88">
        <v>1</v>
      </c>
      <c r="I110" s="95" t="s">
        <v>349</v>
      </c>
      <c r="J110" s="87">
        <v>2</v>
      </c>
      <c r="K110" s="87" t="s">
        <v>42</v>
      </c>
      <c r="L110" s="87"/>
      <c r="M110" s="87"/>
      <c r="N110" s="87"/>
      <c r="O110" s="87"/>
      <c r="P110" s="87"/>
      <c r="Q110" s="87"/>
      <c r="R110" s="87"/>
      <c r="S110" s="87"/>
    </row>
    <row r="111" ht="15.75" customHeight="1" spans="1:19">
      <c r="A111" s="87" t="s">
        <v>104</v>
      </c>
      <c r="B111" s="92">
        <v>45115</v>
      </c>
      <c r="C111" s="93">
        <v>0.75</v>
      </c>
      <c r="D111" s="88" t="s">
        <v>82</v>
      </c>
      <c r="E111" s="87" t="s">
        <v>80</v>
      </c>
      <c r="F111" s="87" t="s">
        <v>39</v>
      </c>
      <c r="G111" s="87">
        <v>4</v>
      </c>
      <c r="H111" s="88">
        <v>4</v>
      </c>
      <c r="I111" s="95" t="s">
        <v>350</v>
      </c>
      <c r="J111" s="87">
        <v>2</v>
      </c>
      <c r="K111" s="87" t="s">
        <v>42</v>
      </c>
      <c r="L111" s="87"/>
      <c r="M111" s="87"/>
      <c r="N111" s="87"/>
      <c r="O111" s="87"/>
      <c r="P111" s="87"/>
      <c r="Q111" s="87"/>
      <c r="R111" s="87"/>
      <c r="S111" s="87"/>
    </row>
    <row r="112" ht="15.75" customHeight="1" spans="1:19">
      <c r="A112" s="87" t="s">
        <v>108</v>
      </c>
      <c r="B112" s="92">
        <v>45115</v>
      </c>
      <c r="C112" s="93">
        <v>0.416666666666667</v>
      </c>
      <c r="D112" s="88" t="s">
        <v>72</v>
      </c>
      <c r="E112" s="87" t="s">
        <v>86</v>
      </c>
      <c r="F112" s="87" t="s">
        <v>39</v>
      </c>
      <c r="G112" s="87"/>
      <c r="H112" s="88"/>
      <c r="I112" s="95" t="s">
        <v>351</v>
      </c>
      <c r="J112" s="87">
        <v>2</v>
      </c>
      <c r="K112" s="87" t="s">
        <v>42</v>
      </c>
      <c r="L112" s="87"/>
      <c r="M112" s="87"/>
      <c r="N112" s="87"/>
      <c r="O112" s="87"/>
      <c r="P112" s="87"/>
      <c r="Q112" s="87"/>
      <c r="R112" s="87"/>
      <c r="S112" s="87"/>
    </row>
    <row r="113" ht="15.75" customHeight="1" spans="1:19">
      <c r="A113" s="87" t="s">
        <v>110</v>
      </c>
      <c r="B113" s="92">
        <v>45115</v>
      </c>
      <c r="C113" s="93">
        <v>0.625</v>
      </c>
      <c r="D113" s="88" t="s">
        <v>72</v>
      </c>
      <c r="E113" s="87" t="s">
        <v>41</v>
      </c>
      <c r="F113" s="87" t="s">
        <v>52</v>
      </c>
      <c r="G113" s="87">
        <v>1</v>
      </c>
      <c r="H113" s="88">
        <v>1</v>
      </c>
      <c r="I113" s="95" t="s">
        <v>175</v>
      </c>
      <c r="J113" s="87">
        <v>1</v>
      </c>
      <c r="K113" s="87" t="s">
        <v>42</v>
      </c>
      <c r="L113" s="87"/>
      <c r="M113" s="87"/>
      <c r="N113" s="87"/>
      <c r="O113" s="87"/>
      <c r="P113" s="87"/>
      <c r="Q113" s="87"/>
      <c r="R113" s="87"/>
      <c r="S113" s="87"/>
    </row>
    <row r="114" ht="15.75" customHeight="1" spans="1:19">
      <c r="A114" s="87" t="s">
        <v>114</v>
      </c>
      <c r="B114" s="92">
        <v>45115</v>
      </c>
      <c r="C114" s="93">
        <v>0.541666666666667</v>
      </c>
      <c r="D114" s="88" t="s">
        <v>72</v>
      </c>
      <c r="E114" s="87" t="s">
        <v>75</v>
      </c>
      <c r="F114" s="87" t="s">
        <v>39</v>
      </c>
      <c r="G114" s="87">
        <v>0</v>
      </c>
      <c r="H114" s="88">
        <v>0</v>
      </c>
      <c r="I114" s="95" t="s">
        <v>174</v>
      </c>
      <c r="J114" s="87">
        <v>1</v>
      </c>
      <c r="K114" s="87" t="s">
        <v>42</v>
      </c>
      <c r="L114" s="87"/>
      <c r="M114" s="87"/>
      <c r="N114" s="87"/>
      <c r="O114" s="87"/>
      <c r="P114" s="87"/>
      <c r="Q114" s="87"/>
      <c r="R114" s="87"/>
      <c r="S114" s="87"/>
    </row>
    <row r="115" ht="15.75" customHeight="1" spans="1:19">
      <c r="A115" s="87" t="s">
        <v>120</v>
      </c>
      <c r="B115" s="92">
        <v>45115</v>
      </c>
      <c r="C115" s="93">
        <v>0.625</v>
      </c>
      <c r="D115" s="88" t="s">
        <v>101</v>
      </c>
      <c r="E115" s="87" t="s">
        <v>41</v>
      </c>
      <c r="F115" s="87" t="s">
        <v>56</v>
      </c>
      <c r="G115" s="87">
        <v>2</v>
      </c>
      <c r="H115" s="88">
        <v>2</v>
      </c>
      <c r="I115" s="95"/>
      <c r="J115" s="87">
        <v>1</v>
      </c>
      <c r="K115" s="87" t="s">
        <v>42</v>
      </c>
      <c r="L115" s="87"/>
      <c r="M115" s="87"/>
      <c r="N115" s="87"/>
      <c r="O115" s="87"/>
      <c r="P115" s="87"/>
      <c r="Q115" s="87"/>
      <c r="R115" s="87"/>
      <c r="S115" s="87"/>
    </row>
    <row r="116" ht="15.75" customHeight="1" spans="1:19">
      <c r="A116" s="87" t="s">
        <v>120</v>
      </c>
      <c r="B116" s="92">
        <v>45115</v>
      </c>
      <c r="C116" s="93">
        <v>0.666666666666667</v>
      </c>
      <c r="D116" s="88" t="s">
        <v>84</v>
      </c>
      <c r="E116" s="87" t="s">
        <v>41</v>
      </c>
      <c r="F116" s="87" t="s">
        <v>56</v>
      </c>
      <c r="G116" s="87">
        <v>0</v>
      </c>
      <c r="H116" s="88">
        <v>1</v>
      </c>
      <c r="I116" s="95" t="s">
        <v>352</v>
      </c>
      <c r="J116" s="87">
        <v>1</v>
      </c>
      <c r="K116" s="87" t="s">
        <v>48</v>
      </c>
      <c r="L116" s="87"/>
      <c r="M116" s="87"/>
      <c r="N116" s="87"/>
      <c r="O116" s="87"/>
      <c r="P116" s="87"/>
      <c r="Q116" s="87"/>
      <c r="R116" s="87"/>
      <c r="S116" s="87"/>
    </row>
    <row r="117" ht="15.75" customHeight="1" spans="1:19">
      <c r="A117" s="87" t="s">
        <v>130</v>
      </c>
      <c r="B117" s="92">
        <v>45115</v>
      </c>
      <c r="C117" s="93">
        <v>0.541666666666667</v>
      </c>
      <c r="D117" s="88" t="s">
        <v>99</v>
      </c>
      <c r="E117" s="87" t="s">
        <v>41</v>
      </c>
      <c r="F117" s="87" t="s">
        <v>56</v>
      </c>
      <c r="G117" s="87"/>
      <c r="H117" s="88"/>
      <c r="I117" s="95" t="s">
        <v>99</v>
      </c>
      <c r="J117" s="87">
        <v>2</v>
      </c>
      <c r="K117" s="87" t="s">
        <v>42</v>
      </c>
      <c r="L117" s="87"/>
      <c r="M117" s="87"/>
      <c r="N117" s="87"/>
      <c r="O117" s="87"/>
      <c r="P117" s="87"/>
      <c r="Q117" s="87"/>
      <c r="R117" s="87"/>
      <c r="S117" s="87"/>
    </row>
    <row r="118" ht="15.75" customHeight="1" spans="1:19">
      <c r="A118" s="87" t="s">
        <v>131</v>
      </c>
      <c r="B118" s="92">
        <v>45116</v>
      </c>
      <c r="C118" s="93">
        <v>0.791666666666667</v>
      </c>
      <c r="D118" s="88" t="s">
        <v>72</v>
      </c>
      <c r="E118" s="87" t="s">
        <v>55</v>
      </c>
      <c r="F118" s="87" t="s">
        <v>52</v>
      </c>
      <c r="G118" s="87">
        <v>1</v>
      </c>
      <c r="H118" s="88">
        <v>1</v>
      </c>
      <c r="I118" s="95" t="s">
        <v>338</v>
      </c>
      <c r="J118" s="87">
        <v>1</v>
      </c>
      <c r="K118" s="87" t="s">
        <v>42</v>
      </c>
      <c r="L118" s="87"/>
      <c r="M118" s="87"/>
      <c r="N118" s="87"/>
      <c r="O118" s="87"/>
      <c r="P118" s="87"/>
      <c r="Q118" s="87"/>
      <c r="R118" s="87"/>
      <c r="S118" s="87"/>
    </row>
    <row r="119" ht="15.75" customHeight="1" spans="1:19">
      <c r="A119" s="87" t="s">
        <v>120</v>
      </c>
      <c r="B119" s="92">
        <v>45116</v>
      </c>
      <c r="C119" s="93">
        <v>0.541666666666667</v>
      </c>
      <c r="D119" s="88" t="s">
        <v>84</v>
      </c>
      <c r="E119" s="87" t="s">
        <v>41</v>
      </c>
      <c r="F119" s="87" t="s">
        <v>56</v>
      </c>
      <c r="G119" s="87">
        <v>0</v>
      </c>
      <c r="H119" s="88">
        <v>1</v>
      </c>
      <c r="I119" s="95" t="s">
        <v>352</v>
      </c>
      <c r="J119" s="87">
        <v>1</v>
      </c>
      <c r="K119" s="87" t="s">
        <v>48</v>
      </c>
      <c r="L119" s="87"/>
      <c r="M119" s="87"/>
      <c r="N119" s="87"/>
      <c r="O119" s="87"/>
      <c r="P119" s="87"/>
      <c r="Q119" s="87"/>
      <c r="R119" s="87"/>
      <c r="S119" s="87"/>
    </row>
    <row r="120" ht="15.75" customHeight="1" spans="1:19">
      <c r="A120" s="87" t="s">
        <v>120</v>
      </c>
      <c r="B120" s="92">
        <v>45116</v>
      </c>
      <c r="C120" s="93">
        <v>0.666666666666667</v>
      </c>
      <c r="D120" s="88" t="s">
        <v>84</v>
      </c>
      <c r="E120" s="87" t="s">
        <v>41</v>
      </c>
      <c r="F120" s="87" t="s">
        <v>56</v>
      </c>
      <c r="G120" s="87">
        <v>1</v>
      </c>
      <c r="H120" s="88">
        <v>1</v>
      </c>
      <c r="I120" s="95"/>
      <c r="J120" s="87">
        <v>1</v>
      </c>
      <c r="K120" s="87" t="s">
        <v>42</v>
      </c>
      <c r="L120" s="87"/>
      <c r="M120" s="87"/>
      <c r="N120" s="87"/>
      <c r="O120" s="87"/>
      <c r="P120" s="87"/>
      <c r="Q120" s="87"/>
      <c r="R120" s="87"/>
      <c r="S120" s="87"/>
    </row>
    <row r="121" ht="15.75" customHeight="1" spans="1:19">
      <c r="A121" s="87" t="s">
        <v>120</v>
      </c>
      <c r="B121" s="92">
        <v>45116</v>
      </c>
      <c r="C121" s="93">
        <v>0.75</v>
      </c>
      <c r="D121" s="88" t="s">
        <v>101</v>
      </c>
      <c r="E121" s="87" t="s">
        <v>41</v>
      </c>
      <c r="F121" s="87" t="s">
        <v>56</v>
      </c>
      <c r="G121" s="87">
        <v>0</v>
      </c>
      <c r="H121" s="88">
        <v>0</v>
      </c>
      <c r="I121" s="95" t="s">
        <v>353</v>
      </c>
      <c r="J121" s="87">
        <v>1</v>
      </c>
      <c r="K121" s="87" t="s">
        <v>48</v>
      </c>
      <c r="L121" s="87"/>
      <c r="M121" s="87"/>
      <c r="N121" s="87"/>
      <c r="O121" s="87"/>
      <c r="P121" s="87"/>
      <c r="Q121" s="87"/>
      <c r="R121" s="87"/>
      <c r="S121" s="87"/>
    </row>
    <row r="122" ht="15.75" customHeight="1" spans="1:19">
      <c r="A122" s="87" t="s">
        <v>122</v>
      </c>
      <c r="B122" s="92">
        <v>45116</v>
      </c>
      <c r="C122" s="93">
        <v>0.666666666666667</v>
      </c>
      <c r="D122" s="88" t="s">
        <v>72</v>
      </c>
      <c r="E122" s="87" t="s">
        <v>44</v>
      </c>
      <c r="F122" s="87" t="s">
        <v>39</v>
      </c>
      <c r="G122" s="87">
        <v>0</v>
      </c>
      <c r="H122" s="88">
        <v>0</v>
      </c>
      <c r="I122" s="95" t="s">
        <v>174</v>
      </c>
      <c r="J122" s="87">
        <v>1</v>
      </c>
      <c r="K122" s="87" t="s">
        <v>48</v>
      </c>
      <c r="L122" s="87"/>
      <c r="M122" s="87"/>
      <c r="N122" s="87"/>
      <c r="O122" s="87"/>
      <c r="P122" s="87"/>
      <c r="Q122" s="87"/>
      <c r="R122" s="87"/>
      <c r="S122" s="87"/>
    </row>
    <row r="123" ht="15.75" customHeight="1" spans="1:19">
      <c r="A123" s="87" t="s">
        <v>122</v>
      </c>
      <c r="B123" s="92">
        <v>45116</v>
      </c>
      <c r="C123" s="93">
        <v>0.75</v>
      </c>
      <c r="D123" s="88" t="s">
        <v>66</v>
      </c>
      <c r="E123" s="87" t="s">
        <v>44</v>
      </c>
      <c r="F123" s="87" t="s">
        <v>39</v>
      </c>
      <c r="G123" s="87">
        <v>1</v>
      </c>
      <c r="H123" s="88">
        <v>1</v>
      </c>
      <c r="I123" s="95" t="s">
        <v>152</v>
      </c>
      <c r="J123" s="87">
        <v>2</v>
      </c>
      <c r="K123" s="87" t="s">
        <v>42</v>
      </c>
      <c r="L123" s="87"/>
      <c r="M123" s="87"/>
      <c r="N123" s="87"/>
      <c r="O123" s="87"/>
      <c r="P123" s="87"/>
      <c r="Q123" s="87"/>
      <c r="R123" s="87"/>
      <c r="S123" s="87"/>
    </row>
    <row r="124" ht="15.75" customHeight="1" spans="1:19">
      <c r="A124" s="87" t="s">
        <v>124</v>
      </c>
      <c r="B124" s="92">
        <v>45116</v>
      </c>
      <c r="C124" s="93">
        <v>0.541666666666667</v>
      </c>
      <c r="D124" s="88" t="s">
        <v>72</v>
      </c>
      <c r="E124" s="87" t="s">
        <v>41</v>
      </c>
      <c r="F124" s="87" t="s">
        <v>45</v>
      </c>
      <c r="G124" s="87">
        <v>1</v>
      </c>
      <c r="H124" s="88">
        <v>1</v>
      </c>
      <c r="I124" s="95" t="s">
        <v>303</v>
      </c>
      <c r="J124" s="87">
        <v>1</v>
      </c>
      <c r="K124" s="87" t="s">
        <v>42</v>
      </c>
      <c r="L124" s="87"/>
      <c r="M124" s="87"/>
      <c r="N124" s="87"/>
      <c r="O124" s="87"/>
      <c r="P124" s="87"/>
      <c r="Q124" s="87"/>
      <c r="R124" s="87"/>
      <c r="S124" s="87"/>
    </row>
    <row r="125" ht="15.75" customHeight="1" spans="1:19">
      <c r="A125" s="87" t="s">
        <v>58</v>
      </c>
      <c r="B125" s="92">
        <v>45117</v>
      </c>
      <c r="C125" s="93">
        <v>0.666666666666667</v>
      </c>
      <c r="D125" s="88" t="s">
        <v>97</v>
      </c>
      <c r="E125" s="87" t="s">
        <v>41</v>
      </c>
      <c r="F125" s="87" t="s">
        <v>39</v>
      </c>
      <c r="G125" s="87">
        <v>2</v>
      </c>
      <c r="H125" s="88">
        <v>2</v>
      </c>
      <c r="I125" s="95" t="s">
        <v>354</v>
      </c>
      <c r="J125" s="87">
        <v>2</v>
      </c>
      <c r="K125" s="87" t="s">
        <v>42</v>
      </c>
      <c r="L125" s="87"/>
      <c r="M125" s="87"/>
      <c r="N125" s="87"/>
      <c r="O125" s="87"/>
      <c r="P125" s="87"/>
      <c r="Q125" s="87"/>
      <c r="R125" s="87"/>
      <c r="S125" s="87"/>
    </row>
    <row r="126" ht="15.75" customHeight="1" spans="1:19">
      <c r="A126" s="87" t="s">
        <v>102</v>
      </c>
      <c r="B126" s="92">
        <v>45117</v>
      </c>
      <c r="C126" s="93">
        <v>0.5</v>
      </c>
      <c r="D126" s="88" t="s">
        <v>72</v>
      </c>
      <c r="E126" s="87" t="s">
        <v>63</v>
      </c>
      <c r="F126" s="87" t="s">
        <v>52</v>
      </c>
      <c r="G126" s="87"/>
      <c r="H126" s="88"/>
      <c r="I126" s="95" t="s">
        <v>355</v>
      </c>
      <c r="J126" s="87">
        <v>1</v>
      </c>
      <c r="K126" s="87" t="s">
        <v>42</v>
      </c>
      <c r="L126" s="87"/>
      <c r="M126" s="87"/>
      <c r="N126" s="87"/>
      <c r="O126" s="87"/>
      <c r="P126" s="87"/>
      <c r="Q126" s="87"/>
      <c r="R126" s="87"/>
      <c r="S126" s="87"/>
    </row>
    <row r="127" ht="15.75" customHeight="1" spans="1:19">
      <c r="A127" s="87" t="s">
        <v>120</v>
      </c>
      <c r="B127" s="92">
        <v>45117</v>
      </c>
      <c r="C127" s="93">
        <v>0.541666666666667</v>
      </c>
      <c r="D127" s="88" t="s">
        <v>84</v>
      </c>
      <c r="E127" s="87" t="s">
        <v>41</v>
      </c>
      <c r="F127" s="87" t="s">
        <v>56</v>
      </c>
      <c r="G127" s="87">
        <v>1</v>
      </c>
      <c r="H127" s="88">
        <v>1</v>
      </c>
      <c r="I127" s="95"/>
      <c r="J127" s="87">
        <v>1</v>
      </c>
      <c r="K127" s="87" t="s">
        <v>42</v>
      </c>
      <c r="L127" s="87"/>
      <c r="M127" s="87"/>
      <c r="N127" s="87"/>
      <c r="O127" s="87"/>
      <c r="P127" s="87"/>
      <c r="Q127" s="87"/>
      <c r="R127" s="87"/>
      <c r="S127" s="87"/>
    </row>
    <row r="128" ht="15.75" customHeight="1" spans="1:19">
      <c r="A128" s="87" t="s">
        <v>120</v>
      </c>
      <c r="B128" s="92">
        <v>45117</v>
      </c>
      <c r="C128" s="93">
        <v>0.708333333333333</v>
      </c>
      <c r="D128" s="88" t="s">
        <v>101</v>
      </c>
      <c r="E128" s="87" t="s">
        <v>41</v>
      </c>
      <c r="F128" s="87" t="s">
        <v>56</v>
      </c>
      <c r="G128" s="87">
        <v>2</v>
      </c>
      <c r="H128" s="88">
        <v>2</v>
      </c>
      <c r="I128" s="95"/>
      <c r="J128" s="87">
        <v>1</v>
      </c>
      <c r="K128" s="87" t="s">
        <v>42</v>
      </c>
      <c r="L128" s="87"/>
      <c r="M128" s="87"/>
      <c r="N128" s="87"/>
      <c r="O128" s="87"/>
      <c r="P128" s="87"/>
      <c r="Q128" s="87"/>
      <c r="R128" s="87"/>
      <c r="S128" s="87"/>
    </row>
    <row r="129" ht="15.75" customHeight="1" spans="1:19">
      <c r="A129" s="87" t="s">
        <v>122</v>
      </c>
      <c r="B129" s="92">
        <v>45117</v>
      </c>
      <c r="C129" s="93">
        <v>0.666666666666667</v>
      </c>
      <c r="D129" s="88" t="s">
        <v>72</v>
      </c>
      <c r="E129" s="87" t="s">
        <v>44</v>
      </c>
      <c r="F129" s="87" t="s">
        <v>39</v>
      </c>
      <c r="G129" s="87">
        <v>2</v>
      </c>
      <c r="H129" s="88">
        <v>3</v>
      </c>
      <c r="I129" s="95" t="s">
        <v>174</v>
      </c>
      <c r="J129" s="87">
        <v>1</v>
      </c>
      <c r="K129" s="87" t="s">
        <v>42</v>
      </c>
      <c r="L129" s="87"/>
      <c r="M129" s="87"/>
      <c r="N129" s="87"/>
      <c r="O129" s="87"/>
      <c r="P129" s="87"/>
      <c r="Q129" s="87"/>
      <c r="R129" s="87"/>
      <c r="S129" s="87"/>
    </row>
    <row r="130" ht="15.75" customHeight="1" spans="1:19">
      <c r="A130" s="87" t="s">
        <v>67</v>
      </c>
      <c r="B130" s="92">
        <v>45118</v>
      </c>
      <c r="C130" s="93">
        <v>0.791666666666667</v>
      </c>
      <c r="D130" s="88" t="s">
        <v>82</v>
      </c>
      <c r="E130" s="87" t="s">
        <v>63</v>
      </c>
      <c r="F130" s="87" t="s">
        <v>39</v>
      </c>
      <c r="G130" s="87">
        <v>48</v>
      </c>
      <c r="H130" s="88"/>
      <c r="I130" s="95" t="s">
        <v>82</v>
      </c>
      <c r="J130" s="87">
        <v>2</v>
      </c>
      <c r="K130" s="87" t="s">
        <v>42</v>
      </c>
      <c r="L130" s="87"/>
      <c r="M130" s="87"/>
      <c r="N130" s="87"/>
      <c r="O130" s="87"/>
      <c r="P130" s="87"/>
      <c r="Q130" s="87"/>
      <c r="R130" s="87"/>
      <c r="S130" s="87"/>
    </row>
    <row r="131" ht="15.75" customHeight="1" spans="1:19">
      <c r="A131" s="87" t="s">
        <v>83</v>
      </c>
      <c r="B131" s="92">
        <v>45118</v>
      </c>
      <c r="C131" s="93">
        <v>0.5</v>
      </c>
      <c r="D131" s="88" t="s">
        <v>72</v>
      </c>
      <c r="E131" s="87" t="s">
        <v>41</v>
      </c>
      <c r="F131" s="87" t="s">
        <v>52</v>
      </c>
      <c r="G131" s="87">
        <v>1</v>
      </c>
      <c r="H131" s="88">
        <v>1</v>
      </c>
      <c r="I131" s="95" t="s">
        <v>111</v>
      </c>
      <c r="J131" s="87">
        <v>1</v>
      </c>
      <c r="K131" s="87" t="s">
        <v>42</v>
      </c>
      <c r="L131" s="87"/>
      <c r="M131" s="87"/>
      <c r="N131" s="87"/>
      <c r="O131" s="87"/>
      <c r="P131" s="87"/>
      <c r="Q131" s="87"/>
      <c r="R131" s="87"/>
      <c r="S131" s="87"/>
    </row>
    <row r="132" ht="15.75" customHeight="1" spans="1:19">
      <c r="A132" s="87" t="s">
        <v>83</v>
      </c>
      <c r="B132" s="92">
        <v>45118</v>
      </c>
      <c r="C132" s="93">
        <v>0.666666666666667</v>
      </c>
      <c r="D132" s="88" t="s">
        <v>72</v>
      </c>
      <c r="E132" s="87" t="s">
        <v>41</v>
      </c>
      <c r="F132" s="87" t="s">
        <v>45</v>
      </c>
      <c r="G132" s="87"/>
      <c r="H132" s="88"/>
      <c r="I132" s="95" t="s">
        <v>356</v>
      </c>
      <c r="J132" s="87">
        <v>1</v>
      </c>
      <c r="K132" s="87" t="s">
        <v>42</v>
      </c>
      <c r="L132" s="87"/>
      <c r="M132" s="87"/>
      <c r="N132" s="87"/>
      <c r="O132" s="87"/>
      <c r="P132" s="87"/>
      <c r="Q132" s="87"/>
      <c r="R132" s="87"/>
      <c r="S132" s="87"/>
    </row>
    <row r="133" ht="15.75" customHeight="1" spans="1:19">
      <c r="A133" s="87" t="s">
        <v>88</v>
      </c>
      <c r="B133" s="92">
        <v>45118</v>
      </c>
      <c r="C133" s="93">
        <v>0.75</v>
      </c>
      <c r="D133" s="88" t="s">
        <v>107</v>
      </c>
      <c r="E133" s="87" t="s">
        <v>41</v>
      </c>
      <c r="F133" s="87" t="s">
        <v>60</v>
      </c>
      <c r="G133" s="87">
        <v>3</v>
      </c>
      <c r="H133" s="88">
        <v>3</v>
      </c>
      <c r="I133" s="95" t="s">
        <v>334</v>
      </c>
      <c r="J133" s="87">
        <v>1</v>
      </c>
      <c r="K133" s="87" t="s">
        <v>42</v>
      </c>
      <c r="L133" s="87"/>
      <c r="M133" s="87"/>
      <c r="N133" s="87"/>
      <c r="O133" s="87"/>
      <c r="P133" s="87"/>
      <c r="Q133" s="87"/>
      <c r="R133" s="87"/>
      <c r="S133" s="87"/>
    </row>
    <row r="134" ht="15.75" customHeight="1" spans="1:19">
      <c r="A134" s="87" t="s">
        <v>94</v>
      </c>
      <c r="B134" s="92">
        <v>45118</v>
      </c>
      <c r="C134" s="93">
        <v>0.791666666666667</v>
      </c>
      <c r="D134" s="88" t="s">
        <v>72</v>
      </c>
      <c r="E134" s="87" t="s">
        <v>50</v>
      </c>
      <c r="F134" s="87" t="s">
        <v>39</v>
      </c>
      <c r="G134" s="87">
        <v>0</v>
      </c>
      <c r="H134" s="88">
        <v>1</v>
      </c>
      <c r="I134" s="95" t="s">
        <v>357</v>
      </c>
      <c r="J134" s="87">
        <v>1</v>
      </c>
      <c r="K134" s="87" t="s">
        <v>48</v>
      </c>
      <c r="L134" s="87"/>
      <c r="M134" s="87"/>
      <c r="N134" s="87"/>
      <c r="O134" s="87"/>
      <c r="P134" s="87"/>
      <c r="Q134" s="87"/>
      <c r="R134" s="87"/>
      <c r="S134" s="87"/>
    </row>
    <row r="135" ht="15.75" customHeight="1" spans="1:19">
      <c r="A135" s="87" t="s">
        <v>100</v>
      </c>
      <c r="B135" s="92">
        <v>45118</v>
      </c>
      <c r="C135" s="93">
        <v>0.791666666666667</v>
      </c>
      <c r="D135" s="88" t="s">
        <v>56</v>
      </c>
      <c r="E135" s="87" t="s">
        <v>50</v>
      </c>
      <c r="F135" s="87" t="s">
        <v>56</v>
      </c>
      <c r="G135" s="87"/>
      <c r="H135" s="88"/>
      <c r="I135" s="95" t="s">
        <v>224</v>
      </c>
      <c r="J135" s="87">
        <v>2</v>
      </c>
      <c r="K135" s="87" t="s">
        <v>42</v>
      </c>
      <c r="L135" s="87"/>
      <c r="M135" s="87"/>
      <c r="N135" s="87"/>
      <c r="O135" s="87"/>
      <c r="P135" s="87"/>
      <c r="Q135" s="87"/>
      <c r="R135" s="87"/>
      <c r="S135" s="87"/>
    </row>
    <row r="136" ht="15.75" customHeight="1" spans="1:19">
      <c r="A136" s="87" t="s">
        <v>131</v>
      </c>
      <c r="B136" s="92">
        <v>45118</v>
      </c>
      <c r="C136" s="93">
        <v>0.666666666666667</v>
      </c>
      <c r="D136" s="88" t="s">
        <v>72</v>
      </c>
      <c r="E136" s="87" t="s">
        <v>55</v>
      </c>
      <c r="F136" s="87" t="s">
        <v>39</v>
      </c>
      <c r="G136" s="87">
        <v>23</v>
      </c>
      <c r="H136" s="88">
        <v>23</v>
      </c>
      <c r="I136" s="95" t="s">
        <v>320</v>
      </c>
      <c r="J136" s="87">
        <v>4</v>
      </c>
      <c r="K136" s="87" t="s">
        <v>42</v>
      </c>
      <c r="L136" s="87"/>
      <c r="M136" s="87"/>
      <c r="N136" s="87"/>
      <c r="O136" s="87"/>
      <c r="P136" s="87"/>
      <c r="Q136" s="87"/>
      <c r="R136" s="87"/>
      <c r="S136" s="87"/>
    </row>
    <row r="137" ht="15.75" customHeight="1" spans="1:19">
      <c r="A137" s="87" t="s">
        <v>131</v>
      </c>
      <c r="B137" s="92">
        <v>45118</v>
      </c>
      <c r="C137" s="93">
        <v>0.625</v>
      </c>
      <c r="D137" s="88" t="s">
        <v>72</v>
      </c>
      <c r="E137" s="87" t="s">
        <v>55</v>
      </c>
      <c r="F137" s="87" t="s">
        <v>72</v>
      </c>
      <c r="G137" s="87">
        <v>20</v>
      </c>
      <c r="H137" s="88">
        <v>20</v>
      </c>
      <c r="I137" s="95" t="s">
        <v>341</v>
      </c>
      <c r="J137" s="87">
        <v>1</v>
      </c>
      <c r="K137" s="87" t="s">
        <v>42</v>
      </c>
      <c r="L137" s="87"/>
      <c r="M137" s="87"/>
      <c r="N137" s="87"/>
      <c r="O137" s="87"/>
      <c r="P137" s="87"/>
      <c r="Q137" s="87"/>
      <c r="R137" s="87"/>
      <c r="S137" s="87"/>
    </row>
    <row r="138" ht="15.75" customHeight="1" spans="1:19">
      <c r="A138" s="87" t="s">
        <v>110</v>
      </c>
      <c r="B138" s="92">
        <v>45118</v>
      </c>
      <c r="C138" s="93">
        <v>0.583333333333333</v>
      </c>
      <c r="D138" s="88" t="s">
        <v>66</v>
      </c>
      <c r="E138" s="87" t="s">
        <v>71</v>
      </c>
      <c r="F138" s="87" t="s">
        <v>39</v>
      </c>
      <c r="G138" s="87">
        <v>1</v>
      </c>
      <c r="H138" s="88">
        <v>2</v>
      </c>
      <c r="I138" s="95" t="s">
        <v>61</v>
      </c>
      <c r="J138" s="87">
        <v>2</v>
      </c>
      <c r="K138" s="87" t="s">
        <v>42</v>
      </c>
      <c r="L138" s="87"/>
      <c r="M138" s="87"/>
      <c r="N138" s="87"/>
      <c r="O138" s="87"/>
      <c r="P138" s="87"/>
      <c r="Q138" s="87"/>
      <c r="R138" s="87"/>
      <c r="S138" s="87"/>
    </row>
    <row r="139" ht="15.75" customHeight="1" spans="1:19">
      <c r="A139" s="87" t="s">
        <v>114</v>
      </c>
      <c r="B139" s="92">
        <v>45118</v>
      </c>
      <c r="C139" s="93">
        <v>0.666666666666667</v>
      </c>
      <c r="D139" s="88" t="s">
        <v>72</v>
      </c>
      <c r="E139" s="87" t="s">
        <v>75</v>
      </c>
      <c r="F139" s="87" t="s">
        <v>39</v>
      </c>
      <c r="G139" s="87">
        <v>2</v>
      </c>
      <c r="H139" s="88">
        <v>3</v>
      </c>
      <c r="I139" s="95" t="s">
        <v>163</v>
      </c>
      <c r="J139" s="87">
        <v>1</v>
      </c>
      <c r="K139" s="87" t="s">
        <v>42</v>
      </c>
      <c r="L139" s="87"/>
      <c r="M139" s="87"/>
      <c r="N139" s="87"/>
      <c r="O139" s="87"/>
      <c r="P139" s="87"/>
      <c r="Q139" s="87"/>
      <c r="R139" s="87"/>
      <c r="S139" s="87"/>
    </row>
    <row r="140" ht="15.75" customHeight="1" spans="1:19">
      <c r="A140" s="87" t="s">
        <v>114</v>
      </c>
      <c r="B140" s="92">
        <v>45118</v>
      </c>
      <c r="C140" s="93">
        <v>0.791666666666667</v>
      </c>
      <c r="D140" s="88" t="s">
        <v>72</v>
      </c>
      <c r="E140" s="87" t="s">
        <v>41</v>
      </c>
      <c r="F140" s="87" t="s">
        <v>45</v>
      </c>
      <c r="G140" s="87">
        <v>14</v>
      </c>
      <c r="H140" s="88">
        <v>36</v>
      </c>
      <c r="I140" s="95" t="s">
        <v>91</v>
      </c>
      <c r="J140" s="87">
        <v>1</v>
      </c>
      <c r="K140" s="87" t="s">
        <v>42</v>
      </c>
      <c r="L140" s="87"/>
      <c r="M140" s="87"/>
      <c r="N140" s="87"/>
      <c r="O140" s="87"/>
      <c r="P140" s="87"/>
      <c r="Q140" s="87"/>
      <c r="R140" s="87"/>
      <c r="S140" s="87"/>
    </row>
    <row r="141" ht="15.75" customHeight="1" spans="1:19">
      <c r="A141" s="87" t="s">
        <v>116</v>
      </c>
      <c r="B141" s="92">
        <v>45118</v>
      </c>
      <c r="C141" s="93">
        <v>0.791666666666667</v>
      </c>
      <c r="D141" s="88" t="s">
        <v>105</v>
      </c>
      <c r="E141" s="87" t="s">
        <v>41</v>
      </c>
      <c r="F141" s="87" t="s">
        <v>60</v>
      </c>
      <c r="G141" s="87"/>
      <c r="H141" s="88"/>
      <c r="I141" s="95" t="s">
        <v>216</v>
      </c>
      <c r="J141" s="87">
        <v>2</v>
      </c>
      <c r="K141" s="87" t="s">
        <v>42</v>
      </c>
      <c r="L141" s="87"/>
      <c r="M141" s="87"/>
      <c r="N141" s="87"/>
      <c r="O141" s="87"/>
      <c r="P141" s="87"/>
      <c r="Q141" s="87"/>
      <c r="R141" s="87"/>
      <c r="S141" s="87"/>
    </row>
    <row r="142" ht="15.75" customHeight="1" spans="1:19">
      <c r="A142" s="87" t="s">
        <v>122</v>
      </c>
      <c r="B142" s="92">
        <v>45118</v>
      </c>
      <c r="C142" s="93">
        <v>0.625</v>
      </c>
      <c r="D142" s="88" t="s">
        <v>97</v>
      </c>
      <c r="E142" s="87" t="s">
        <v>41</v>
      </c>
      <c r="F142" s="87" t="s">
        <v>39</v>
      </c>
      <c r="G142" s="87">
        <v>1</v>
      </c>
      <c r="H142" s="88">
        <v>1</v>
      </c>
      <c r="I142" s="95" t="s">
        <v>95</v>
      </c>
      <c r="J142" s="87">
        <v>2</v>
      </c>
      <c r="K142" s="87" t="s">
        <v>42</v>
      </c>
      <c r="L142" s="87"/>
      <c r="M142" s="87"/>
      <c r="N142" s="87"/>
      <c r="O142" s="87"/>
      <c r="P142" s="87"/>
      <c r="Q142" s="87"/>
      <c r="R142" s="87"/>
      <c r="S142" s="87"/>
    </row>
    <row r="143" ht="15.75" customHeight="1" spans="1:19">
      <c r="A143" s="87" t="s">
        <v>122</v>
      </c>
      <c r="B143" s="92">
        <v>45118</v>
      </c>
      <c r="C143" s="93">
        <v>0.708333333333333</v>
      </c>
      <c r="D143" s="88" t="s">
        <v>72</v>
      </c>
      <c r="E143" s="87" t="s">
        <v>44</v>
      </c>
      <c r="F143" s="87" t="s">
        <v>39</v>
      </c>
      <c r="G143" s="87">
        <v>2</v>
      </c>
      <c r="H143" s="88">
        <v>3</v>
      </c>
      <c r="I143" s="95" t="s">
        <v>174</v>
      </c>
      <c r="J143" s="87">
        <v>1</v>
      </c>
      <c r="K143" s="87" t="s">
        <v>42</v>
      </c>
      <c r="L143" s="87"/>
      <c r="M143" s="87"/>
      <c r="N143" s="87"/>
      <c r="O143" s="87"/>
      <c r="P143" s="87"/>
      <c r="Q143" s="87"/>
      <c r="R143" s="87"/>
      <c r="S143" s="87"/>
    </row>
    <row r="144" ht="15.75" customHeight="1" spans="1:19">
      <c r="A144" s="87" t="s">
        <v>122</v>
      </c>
      <c r="B144" s="92">
        <v>45118</v>
      </c>
      <c r="C144" s="93">
        <v>0.791666666666667</v>
      </c>
      <c r="D144" s="88" t="s">
        <v>72</v>
      </c>
      <c r="E144" s="87" t="s">
        <v>41</v>
      </c>
      <c r="F144" s="87" t="s">
        <v>52</v>
      </c>
      <c r="G144" s="87">
        <v>0</v>
      </c>
      <c r="H144" s="88">
        <v>1</v>
      </c>
      <c r="I144" s="95"/>
      <c r="J144" s="87"/>
      <c r="K144" s="87"/>
      <c r="L144" s="87"/>
      <c r="M144" s="87"/>
      <c r="N144" s="87"/>
      <c r="O144" s="87"/>
      <c r="P144" s="87"/>
      <c r="Q144" s="87"/>
      <c r="R144" s="87"/>
      <c r="S144" s="87"/>
    </row>
    <row r="145" ht="15.75" customHeight="1" spans="1:19">
      <c r="A145" s="87" t="s">
        <v>122</v>
      </c>
      <c r="B145" s="92">
        <v>45118</v>
      </c>
      <c r="C145" s="93">
        <v>0.833333333333333</v>
      </c>
      <c r="D145" s="88" t="s">
        <v>72</v>
      </c>
      <c r="E145" s="87" t="s">
        <v>41</v>
      </c>
      <c r="F145" s="87" t="s">
        <v>52</v>
      </c>
      <c r="G145" s="87">
        <v>0</v>
      </c>
      <c r="H145" s="88">
        <v>1</v>
      </c>
      <c r="I145" s="95"/>
      <c r="J145" s="87"/>
      <c r="K145" s="87"/>
      <c r="L145" s="87"/>
      <c r="M145" s="87"/>
      <c r="N145" s="87"/>
      <c r="O145" s="87"/>
      <c r="P145" s="87"/>
      <c r="Q145" s="87"/>
      <c r="R145" s="87"/>
      <c r="S145" s="87"/>
    </row>
    <row r="146" ht="15.75" customHeight="1" spans="1:19">
      <c r="A146" s="87" t="s">
        <v>124</v>
      </c>
      <c r="B146" s="92">
        <v>45118</v>
      </c>
      <c r="C146" s="93">
        <v>0.541666666666667</v>
      </c>
      <c r="D146" s="88" t="s">
        <v>72</v>
      </c>
      <c r="E146" s="87" t="s">
        <v>41</v>
      </c>
      <c r="F146" s="87" t="s">
        <v>45</v>
      </c>
      <c r="G146" s="87">
        <v>1</v>
      </c>
      <c r="H146" s="88">
        <v>1</v>
      </c>
      <c r="I146" s="95" t="s">
        <v>303</v>
      </c>
      <c r="J146" s="87">
        <v>1</v>
      </c>
      <c r="K146" s="87" t="s">
        <v>42</v>
      </c>
      <c r="L146" s="87"/>
      <c r="M146" s="87"/>
      <c r="N146" s="87"/>
      <c r="O146" s="87"/>
      <c r="P146" s="87"/>
      <c r="Q146" s="87"/>
      <c r="R146" s="87"/>
      <c r="S146" s="87"/>
    </row>
    <row r="147" ht="15.75" customHeight="1" spans="1:19">
      <c r="A147" s="87" t="s">
        <v>74</v>
      </c>
      <c r="B147" s="92">
        <v>45118</v>
      </c>
      <c r="C147" s="93">
        <v>0.625</v>
      </c>
      <c r="D147" s="88" t="s">
        <v>72</v>
      </c>
      <c r="E147" s="87" t="s">
        <v>37</v>
      </c>
      <c r="F147" s="87" t="s">
        <v>72</v>
      </c>
      <c r="G147" s="87"/>
      <c r="H147" s="88"/>
      <c r="I147" s="95" t="s">
        <v>336</v>
      </c>
      <c r="J147" s="87">
        <v>1</v>
      </c>
      <c r="K147" s="87" t="s">
        <v>42</v>
      </c>
      <c r="L147" s="87"/>
      <c r="M147" s="87"/>
      <c r="N147" s="87"/>
      <c r="O147" s="87"/>
      <c r="P147" s="87"/>
      <c r="Q147" s="87"/>
      <c r="R147" s="87"/>
      <c r="S147" s="87"/>
    </row>
    <row r="148" ht="15.75" customHeight="1" spans="1:19">
      <c r="A148" s="87" t="s">
        <v>43</v>
      </c>
      <c r="B148" s="92">
        <v>45119</v>
      </c>
      <c r="C148" s="93">
        <v>0.75</v>
      </c>
      <c r="D148" s="88" t="s">
        <v>60</v>
      </c>
      <c r="E148" s="87" t="s">
        <v>37</v>
      </c>
      <c r="F148" s="87" t="s">
        <v>60</v>
      </c>
      <c r="G148" s="87">
        <v>5</v>
      </c>
      <c r="H148" s="88">
        <v>5</v>
      </c>
      <c r="I148" s="95" t="s">
        <v>345</v>
      </c>
      <c r="J148" s="87">
        <v>2</v>
      </c>
      <c r="K148" s="87" t="s">
        <v>42</v>
      </c>
      <c r="L148" s="87"/>
      <c r="M148" s="87"/>
      <c r="N148" s="87"/>
      <c r="O148" s="87"/>
      <c r="P148" s="87"/>
      <c r="Q148" s="87"/>
      <c r="R148" s="87"/>
      <c r="S148" s="87"/>
    </row>
    <row r="149" ht="15.75" customHeight="1" spans="1:19">
      <c r="A149" s="87" t="s">
        <v>79</v>
      </c>
      <c r="B149" s="92">
        <v>45119</v>
      </c>
      <c r="C149" s="93">
        <v>0.666666666666667</v>
      </c>
      <c r="D149" s="88" t="s">
        <v>123</v>
      </c>
      <c r="E149" s="87" t="s">
        <v>41</v>
      </c>
      <c r="F149" s="87" t="s">
        <v>60</v>
      </c>
      <c r="G149" s="87"/>
      <c r="H149" s="88"/>
      <c r="I149" s="95" t="s">
        <v>123</v>
      </c>
      <c r="J149" s="87">
        <v>1</v>
      </c>
      <c r="K149" s="87" t="s">
        <v>42</v>
      </c>
      <c r="L149" s="87"/>
      <c r="M149" s="87"/>
      <c r="N149" s="87"/>
      <c r="O149" s="87"/>
      <c r="P149" s="87"/>
      <c r="Q149" s="87"/>
      <c r="R149" s="87"/>
      <c r="S149" s="87"/>
    </row>
    <row r="150" ht="15.75" customHeight="1" spans="1:19">
      <c r="A150" s="87" t="s">
        <v>83</v>
      </c>
      <c r="B150" s="92">
        <v>45119</v>
      </c>
      <c r="C150" s="93">
        <v>0.625</v>
      </c>
      <c r="D150" s="88" t="s">
        <v>72</v>
      </c>
      <c r="E150" s="87" t="s">
        <v>41</v>
      </c>
      <c r="F150" s="87" t="s">
        <v>45</v>
      </c>
      <c r="G150" s="87">
        <v>12</v>
      </c>
      <c r="H150" s="88">
        <v>27</v>
      </c>
      <c r="I150" s="95" t="s">
        <v>341</v>
      </c>
      <c r="J150" s="87">
        <v>1</v>
      </c>
      <c r="K150" s="87" t="s">
        <v>42</v>
      </c>
      <c r="L150" s="87"/>
      <c r="M150" s="87"/>
      <c r="N150" s="87"/>
      <c r="O150" s="87"/>
      <c r="P150" s="87"/>
      <c r="Q150" s="87"/>
      <c r="R150" s="87"/>
      <c r="S150" s="87"/>
    </row>
    <row r="151" ht="15.75" customHeight="1" spans="1:19">
      <c r="A151" s="87" t="s">
        <v>83</v>
      </c>
      <c r="B151" s="92">
        <v>45119</v>
      </c>
      <c r="C151" s="93">
        <v>0.791666666666667</v>
      </c>
      <c r="D151" s="88" t="s">
        <v>72</v>
      </c>
      <c r="E151" s="87" t="s">
        <v>41</v>
      </c>
      <c r="F151" s="87" t="s">
        <v>52</v>
      </c>
      <c r="G151" s="87">
        <v>1</v>
      </c>
      <c r="H151" s="88">
        <v>1</v>
      </c>
      <c r="I151" s="95" t="s">
        <v>153</v>
      </c>
      <c r="J151" s="87">
        <v>1</v>
      </c>
      <c r="K151" s="87" t="s">
        <v>42</v>
      </c>
      <c r="L151" s="87"/>
      <c r="M151" s="87"/>
      <c r="N151" s="87"/>
      <c r="O151" s="87"/>
      <c r="P151" s="87"/>
      <c r="Q151" s="87"/>
      <c r="R151" s="87"/>
      <c r="S151" s="87"/>
    </row>
    <row r="152" ht="15.75" customHeight="1" spans="1:19">
      <c r="A152" s="87" t="s">
        <v>88</v>
      </c>
      <c r="B152" s="92">
        <v>45119</v>
      </c>
      <c r="C152" s="93">
        <v>0.791666666666667</v>
      </c>
      <c r="D152" s="88" t="s">
        <v>82</v>
      </c>
      <c r="E152" s="87" t="s">
        <v>50</v>
      </c>
      <c r="F152" s="87" t="s">
        <v>39</v>
      </c>
      <c r="G152" s="87"/>
      <c r="H152" s="88"/>
      <c r="I152" s="95" t="s">
        <v>158</v>
      </c>
      <c r="J152" s="87">
        <v>2</v>
      </c>
      <c r="K152" s="87" t="s">
        <v>42</v>
      </c>
      <c r="L152" s="87"/>
      <c r="M152" s="87"/>
      <c r="N152" s="87"/>
      <c r="O152" s="87"/>
      <c r="P152" s="87"/>
      <c r="Q152" s="87"/>
      <c r="R152" s="87"/>
      <c r="S152" s="87"/>
    </row>
    <row r="153" ht="15.75" customHeight="1" spans="1:19">
      <c r="A153" s="87" t="s">
        <v>49</v>
      </c>
      <c r="B153" s="92">
        <v>45119</v>
      </c>
      <c r="C153" s="93">
        <v>0.5</v>
      </c>
      <c r="D153" s="88" t="s">
        <v>72</v>
      </c>
      <c r="E153" s="87" t="s">
        <v>75</v>
      </c>
      <c r="F153" s="87" t="s">
        <v>72</v>
      </c>
      <c r="G153" s="87"/>
      <c r="H153" s="88"/>
      <c r="I153" s="95" t="s">
        <v>358</v>
      </c>
      <c r="J153" s="87">
        <v>1</v>
      </c>
      <c r="K153" s="87" t="s">
        <v>42</v>
      </c>
      <c r="L153" s="87"/>
      <c r="M153" s="87"/>
      <c r="N153" s="87"/>
      <c r="O153" s="87"/>
      <c r="P153" s="87"/>
      <c r="Q153" s="87"/>
      <c r="R153" s="87"/>
      <c r="S153" s="87"/>
    </row>
    <row r="154" ht="15.75" customHeight="1" spans="1:19">
      <c r="A154" s="87" t="s">
        <v>94</v>
      </c>
      <c r="B154" s="92">
        <v>45119</v>
      </c>
      <c r="C154" s="93">
        <v>0.583333333333333</v>
      </c>
      <c r="D154" s="88" t="s">
        <v>66</v>
      </c>
      <c r="E154" s="87" t="s">
        <v>50</v>
      </c>
      <c r="F154" s="87" t="s">
        <v>52</v>
      </c>
      <c r="G154" s="87">
        <v>1</v>
      </c>
      <c r="H154" s="88">
        <v>1</v>
      </c>
      <c r="I154" s="95" t="s">
        <v>349</v>
      </c>
      <c r="J154" s="87">
        <v>2</v>
      </c>
      <c r="K154" s="87" t="s">
        <v>42</v>
      </c>
      <c r="L154" s="87"/>
      <c r="M154" s="87"/>
      <c r="N154" s="87"/>
      <c r="O154" s="87"/>
      <c r="P154" s="87"/>
      <c r="Q154" s="87"/>
      <c r="R154" s="87"/>
      <c r="S154" s="87"/>
    </row>
    <row r="155" ht="15.75" customHeight="1" spans="1:19">
      <c r="A155" s="87" t="s">
        <v>94</v>
      </c>
      <c r="B155" s="92">
        <v>45119</v>
      </c>
      <c r="C155" s="93">
        <v>0.708333333333333</v>
      </c>
      <c r="D155" s="88" t="s">
        <v>72</v>
      </c>
      <c r="E155" s="87" t="s">
        <v>50</v>
      </c>
      <c r="F155" s="87" t="s">
        <v>39</v>
      </c>
      <c r="G155" s="87">
        <v>0</v>
      </c>
      <c r="H155" s="88">
        <v>0</v>
      </c>
      <c r="I155" s="95" t="s">
        <v>357</v>
      </c>
      <c r="J155" s="87">
        <v>1</v>
      </c>
      <c r="K155" s="87" t="s">
        <v>48</v>
      </c>
      <c r="L155" s="87"/>
      <c r="M155" s="87"/>
      <c r="N155" s="87"/>
      <c r="O155" s="87"/>
      <c r="P155" s="87"/>
      <c r="Q155" s="87"/>
      <c r="R155" s="87"/>
      <c r="S155" s="87"/>
    </row>
    <row r="156" ht="15.75" customHeight="1" spans="1:19">
      <c r="A156" s="87" t="s">
        <v>94</v>
      </c>
      <c r="B156" s="92">
        <v>45119</v>
      </c>
      <c r="C156" s="93">
        <v>0.75</v>
      </c>
      <c r="D156" s="88" t="s">
        <v>72</v>
      </c>
      <c r="E156" s="87" t="s">
        <v>41</v>
      </c>
      <c r="F156" s="87" t="s">
        <v>52</v>
      </c>
      <c r="G156" s="87">
        <v>21</v>
      </c>
      <c r="H156" s="88">
        <v>36</v>
      </c>
      <c r="I156" s="95" t="s">
        <v>91</v>
      </c>
      <c r="J156" s="87">
        <v>1</v>
      </c>
      <c r="K156" s="87" t="s">
        <v>42</v>
      </c>
      <c r="L156" s="87"/>
      <c r="M156" s="87"/>
      <c r="N156" s="87"/>
      <c r="O156" s="87"/>
      <c r="P156" s="87"/>
      <c r="Q156" s="87"/>
      <c r="R156" s="87"/>
      <c r="S156" s="87"/>
    </row>
    <row r="157" ht="15.75" customHeight="1" spans="1:19">
      <c r="A157" s="87" t="s">
        <v>131</v>
      </c>
      <c r="B157" s="92">
        <v>45119</v>
      </c>
      <c r="C157" s="93">
        <v>0.541666666666667</v>
      </c>
      <c r="D157" s="88" t="s">
        <v>72</v>
      </c>
      <c r="E157" s="87" t="s">
        <v>55</v>
      </c>
      <c r="F157" s="87" t="s">
        <v>72</v>
      </c>
      <c r="G157" s="87">
        <v>0</v>
      </c>
      <c r="H157" s="88">
        <v>0</v>
      </c>
      <c r="I157" s="95" t="s">
        <v>359</v>
      </c>
      <c r="J157" s="87">
        <v>1</v>
      </c>
      <c r="K157" s="87" t="s">
        <v>42</v>
      </c>
      <c r="L157" s="87"/>
      <c r="M157" s="87"/>
      <c r="N157" s="87"/>
      <c r="O157" s="87"/>
      <c r="P157" s="87"/>
      <c r="Q157" s="87"/>
      <c r="R157" s="87"/>
      <c r="S157" s="87"/>
    </row>
    <row r="158" ht="15.75" customHeight="1" spans="1:19">
      <c r="A158" s="87" t="s">
        <v>108</v>
      </c>
      <c r="B158" s="92">
        <v>45119</v>
      </c>
      <c r="C158" s="93">
        <v>0.5</v>
      </c>
      <c r="D158" s="88" t="s">
        <v>72</v>
      </c>
      <c r="E158" s="87" t="s">
        <v>75</v>
      </c>
      <c r="F158" s="87" t="s">
        <v>72</v>
      </c>
      <c r="G158" s="87"/>
      <c r="H158" s="88"/>
      <c r="I158" s="95" t="s">
        <v>360</v>
      </c>
      <c r="J158" s="87">
        <v>1</v>
      </c>
      <c r="K158" s="87" t="s">
        <v>42</v>
      </c>
      <c r="L158" s="87"/>
      <c r="M158" s="87"/>
      <c r="N158" s="87"/>
      <c r="O158" s="87"/>
      <c r="P158" s="87"/>
      <c r="Q158" s="87"/>
      <c r="R158" s="87"/>
      <c r="S158" s="87"/>
    </row>
    <row r="159" ht="15.75" customHeight="1" spans="1:19">
      <c r="A159" s="87" t="s">
        <v>114</v>
      </c>
      <c r="B159" s="92">
        <v>45119</v>
      </c>
      <c r="C159" s="93">
        <v>0.5</v>
      </c>
      <c r="D159" s="88" t="s">
        <v>72</v>
      </c>
      <c r="E159" s="87" t="s">
        <v>75</v>
      </c>
      <c r="F159" s="87" t="s">
        <v>72</v>
      </c>
      <c r="G159" s="87"/>
      <c r="H159" s="88"/>
      <c r="I159" s="95" t="s">
        <v>361</v>
      </c>
      <c r="J159" s="87">
        <v>1</v>
      </c>
      <c r="K159" s="87" t="s">
        <v>42</v>
      </c>
      <c r="L159" s="87"/>
      <c r="M159" s="87"/>
      <c r="N159" s="87"/>
      <c r="O159" s="87"/>
      <c r="P159" s="87"/>
      <c r="Q159" s="87"/>
      <c r="R159" s="87"/>
      <c r="S159" s="87"/>
    </row>
    <row r="160" ht="15.75" customHeight="1" spans="1:19">
      <c r="A160" s="87" t="s">
        <v>114</v>
      </c>
      <c r="B160" s="92">
        <v>45119</v>
      </c>
      <c r="C160" s="93">
        <v>0.625</v>
      </c>
      <c r="D160" s="88" t="s">
        <v>72</v>
      </c>
      <c r="E160" s="87" t="s">
        <v>75</v>
      </c>
      <c r="F160" s="87" t="s">
        <v>39</v>
      </c>
      <c r="G160" s="87">
        <v>2</v>
      </c>
      <c r="H160" s="88">
        <v>2</v>
      </c>
      <c r="I160" s="95" t="s">
        <v>163</v>
      </c>
      <c r="J160" s="87">
        <v>1</v>
      </c>
      <c r="K160" s="87" t="s">
        <v>42</v>
      </c>
      <c r="L160" s="87"/>
      <c r="M160" s="87"/>
      <c r="N160" s="87"/>
      <c r="O160" s="87"/>
      <c r="P160" s="87"/>
      <c r="Q160" s="87"/>
      <c r="R160" s="87"/>
      <c r="S160" s="87"/>
    </row>
    <row r="161" ht="15.75" customHeight="1" spans="1:19">
      <c r="A161" s="87" t="s">
        <v>122</v>
      </c>
      <c r="B161" s="92">
        <v>45119</v>
      </c>
      <c r="C161" s="93">
        <v>0.791666666666667</v>
      </c>
      <c r="D161" s="88" t="s">
        <v>82</v>
      </c>
      <c r="E161" s="87" t="s">
        <v>44</v>
      </c>
      <c r="F161" s="87" t="s">
        <v>39</v>
      </c>
      <c r="G161" s="87"/>
      <c r="H161" s="88"/>
      <c r="I161" s="95" t="s">
        <v>362</v>
      </c>
      <c r="J161" s="87">
        <v>2</v>
      </c>
      <c r="K161" s="87" t="s">
        <v>42</v>
      </c>
      <c r="L161" s="87"/>
      <c r="M161" s="87"/>
      <c r="N161" s="87"/>
      <c r="O161" s="87"/>
      <c r="P161" s="87"/>
      <c r="Q161" s="87"/>
      <c r="R161" s="87"/>
      <c r="S161" s="87"/>
    </row>
    <row r="162" ht="15.75" customHeight="1" spans="1:19">
      <c r="A162" s="87" t="s">
        <v>126</v>
      </c>
      <c r="B162" s="92">
        <v>45119</v>
      </c>
      <c r="C162" s="93">
        <v>0.666666666666667</v>
      </c>
      <c r="D162" s="88" t="s">
        <v>72</v>
      </c>
      <c r="E162" s="87" t="s">
        <v>44</v>
      </c>
      <c r="F162" s="87" t="s">
        <v>39</v>
      </c>
      <c r="G162" s="87">
        <v>1</v>
      </c>
      <c r="H162" s="88">
        <v>1</v>
      </c>
      <c r="I162" s="95" t="s">
        <v>174</v>
      </c>
      <c r="J162" s="87">
        <v>1</v>
      </c>
      <c r="K162" s="87" t="s">
        <v>42</v>
      </c>
      <c r="L162" s="87"/>
      <c r="M162" s="87"/>
      <c r="N162" s="87"/>
      <c r="O162" s="87"/>
      <c r="P162" s="87"/>
      <c r="Q162" s="87"/>
      <c r="R162" s="87"/>
      <c r="S162" s="87"/>
    </row>
    <row r="163" ht="15.75" customHeight="1" spans="1:19">
      <c r="A163" s="87" t="s">
        <v>132</v>
      </c>
      <c r="B163" s="92">
        <v>45119</v>
      </c>
      <c r="C163" s="93">
        <v>0.791666666666667</v>
      </c>
      <c r="D163" s="88" t="s">
        <v>56</v>
      </c>
      <c r="E163" s="87" t="s">
        <v>63</v>
      </c>
      <c r="F163" s="87" t="s">
        <v>56</v>
      </c>
      <c r="G163" s="87"/>
      <c r="H163" s="88"/>
      <c r="I163" s="95" t="s">
        <v>224</v>
      </c>
      <c r="J163" s="87">
        <v>2</v>
      </c>
      <c r="K163" s="87" t="s">
        <v>42</v>
      </c>
      <c r="L163" s="87"/>
      <c r="M163" s="87"/>
      <c r="N163" s="87"/>
      <c r="O163" s="87"/>
      <c r="P163" s="87"/>
      <c r="Q163" s="87"/>
      <c r="R163" s="87"/>
      <c r="S163" s="87"/>
    </row>
    <row r="164" ht="15.75" customHeight="1" spans="1:19">
      <c r="A164" s="87" t="s">
        <v>74</v>
      </c>
      <c r="B164" s="92">
        <v>45120</v>
      </c>
      <c r="C164" s="93">
        <v>0.583333333333333</v>
      </c>
      <c r="D164" s="88" t="s">
        <v>72</v>
      </c>
      <c r="E164" s="87" t="s">
        <v>41</v>
      </c>
      <c r="F164" s="87" t="s">
        <v>52</v>
      </c>
      <c r="G164" s="87">
        <v>1</v>
      </c>
      <c r="H164" s="88">
        <v>1</v>
      </c>
      <c r="I164" s="95" t="s">
        <v>175</v>
      </c>
      <c r="J164" s="87">
        <v>1</v>
      </c>
      <c r="K164" s="87" t="s">
        <v>42</v>
      </c>
      <c r="L164" s="87"/>
      <c r="M164" s="87"/>
      <c r="N164" s="87"/>
      <c r="O164" s="87"/>
      <c r="P164" s="87"/>
      <c r="Q164" s="87"/>
      <c r="R164" s="87"/>
      <c r="S164" s="87"/>
    </row>
    <row r="165" ht="15.75" customHeight="1" spans="1:19">
      <c r="A165" s="87" t="s">
        <v>74</v>
      </c>
      <c r="B165" s="92">
        <v>45120</v>
      </c>
      <c r="C165" s="93">
        <v>0.791666666666667</v>
      </c>
      <c r="D165" s="88" t="s">
        <v>72</v>
      </c>
      <c r="E165" s="87" t="s">
        <v>37</v>
      </c>
      <c r="F165" s="87" t="s">
        <v>39</v>
      </c>
      <c r="G165" s="87">
        <v>50</v>
      </c>
      <c r="H165" s="88"/>
      <c r="I165" s="95" t="s">
        <v>82</v>
      </c>
      <c r="J165" s="87">
        <v>2</v>
      </c>
      <c r="K165" s="87" t="s">
        <v>42</v>
      </c>
      <c r="L165" s="87"/>
      <c r="M165" s="87"/>
      <c r="N165" s="87"/>
      <c r="O165" s="87"/>
      <c r="P165" s="87"/>
      <c r="Q165" s="87"/>
      <c r="R165" s="87"/>
      <c r="S165" s="87"/>
    </row>
    <row r="166" ht="15.75" customHeight="1" spans="1:19">
      <c r="A166" s="87" t="s">
        <v>83</v>
      </c>
      <c r="B166" s="92">
        <v>45120</v>
      </c>
      <c r="C166" s="93">
        <v>0.708333333333333</v>
      </c>
      <c r="D166" s="88" t="s">
        <v>72</v>
      </c>
      <c r="E166" s="87" t="s">
        <v>41</v>
      </c>
      <c r="F166" s="87" t="s">
        <v>52</v>
      </c>
      <c r="G166" s="87"/>
      <c r="H166" s="88">
        <v>1</v>
      </c>
      <c r="I166" s="95" t="s">
        <v>153</v>
      </c>
      <c r="J166" s="87">
        <v>1</v>
      </c>
      <c r="K166" s="87" t="s">
        <v>48</v>
      </c>
      <c r="L166" s="87"/>
      <c r="M166" s="87"/>
      <c r="N166" s="87"/>
      <c r="O166" s="87"/>
      <c r="P166" s="87"/>
      <c r="Q166" s="87"/>
      <c r="R166" s="87"/>
      <c r="S166" s="87"/>
    </row>
    <row r="167" ht="15.75" customHeight="1" spans="1:19">
      <c r="A167" s="87" t="s">
        <v>83</v>
      </c>
      <c r="B167" s="92">
        <v>45120</v>
      </c>
      <c r="C167" s="93">
        <v>0.791666666666667</v>
      </c>
      <c r="D167" s="88" t="s">
        <v>56</v>
      </c>
      <c r="E167" s="87" t="s">
        <v>50</v>
      </c>
      <c r="F167" s="87" t="s">
        <v>56</v>
      </c>
      <c r="G167" s="87">
        <v>4</v>
      </c>
      <c r="H167" s="88">
        <v>4</v>
      </c>
      <c r="I167" s="95" t="s">
        <v>363</v>
      </c>
      <c r="J167" s="87">
        <v>2</v>
      </c>
      <c r="K167" s="87" t="s">
        <v>42</v>
      </c>
      <c r="L167" s="87"/>
      <c r="M167" s="87"/>
      <c r="N167" s="87"/>
      <c r="O167" s="87"/>
      <c r="P167" s="87"/>
      <c r="Q167" s="87"/>
      <c r="R167" s="87"/>
      <c r="S167" s="87"/>
    </row>
    <row r="168" ht="15.75" customHeight="1" spans="1:19">
      <c r="A168" s="87" t="s">
        <v>88</v>
      </c>
      <c r="B168" s="92">
        <v>45120</v>
      </c>
      <c r="C168" s="93">
        <v>0.75</v>
      </c>
      <c r="D168" s="88" t="s">
        <v>107</v>
      </c>
      <c r="E168" s="87" t="s">
        <v>41</v>
      </c>
      <c r="F168" s="87" t="s">
        <v>60</v>
      </c>
      <c r="G168" s="87"/>
      <c r="H168" s="88"/>
      <c r="I168" s="95" t="s">
        <v>364</v>
      </c>
      <c r="J168" s="87">
        <v>1</v>
      </c>
      <c r="K168" s="87" t="s">
        <v>42</v>
      </c>
      <c r="L168" s="87"/>
      <c r="M168" s="87"/>
      <c r="N168" s="87"/>
      <c r="O168" s="87"/>
      <c r="P168" s="87"/>
      <c r="Q168" s="87"/>
      <c r="R168" s="87"/>
      <c r="S168" s="87"/>
    </row>
    <row r="169" ht="15.75" customHeight="1" spans="1:19">
      <c r="A169" s="87" t="s">
        <v>134</v>
      </c>
      <c r="B169" s="92">
        <v>45120</v>
      </c>
      <c r="C169" s="93">
        <v>0.625</v>
      </c>
      <c r="D169" s="88" t="s">
        <v>72</v>
      </c>
      <c r="E169" s="87" t="s">
        <v>37</v>
      </c>
      <c r="F169" s="87" t="s">
        <v>72</v>
      </c>
      <c r="G169" s="87"/>
      <c r="H169" s="88"/>
      <c r="I169" s="95" t="s">
        <v>365</v>
      </c>
      <c r="J169" s="87">
        <v>2</v>
      </c>
      <c r="K169" s="87" t="s">
        <v>42</v>
      </c>
      <c r="L169" s="87"/>
      <c r="M169" s="87"/>
      <c r="N169" s="87"/>
      <c r="O169" s="87"/>
      <c r="P169" s="87"/>
      <c r="Q169" s="87"/>
      <c r="R169" s="87"/>
      <c r="S169" s="87"/>
    </row>
    <row r="170" ht="15.75" customHeight="1" spans="1:19">
      <c r="A170" s="87" t="s">
        <v>134</v>
      </c>
      <c r="B170" s="92">
        <v>45120</v>
      </c>
      <c r="C170" s="93">
        <v>0.791666666666667</v>
      </c>
      <c r="D170" s="88" t="s">
        <v>82</v>
      </c>
      <c r="E170" s="87" t="s">
        <v>37</v>
      </c>
      <c r="F170" s="87" t="s">
        <v>39</v>
      </c>
      <c r="G170" s="87"/>
      <c r="H170" s="88"/>
      <c r="I170" s="95" t="s">
        <v>158</v>
      </c>
      <c r="J170" s="87">
        <v>2</v>
      </c>
      <c r="K170" s="87" t="s">
        <v>42</v>
      </c>
      <c r="L170" s="87"/>
      <c r="M170" s="87"/>
      <c r="N170" s="87"/>
      <c r="O170" s="87"/>
      <c r="P170" s="87"/>
      <c r="Q170" s="87"/>
      <c r="R170" s="87"/>
      <c r="S170" s="87"/>
    </row>
    <row r="171" ht="15.75" customHeight="1" spans="1:19">
      <c r="A171" s="87" t="s">
        <v>94</v>
      </c>
      <c r="B171" s="92">
        <v>45120</v>
      </c>
      <c r="C171" s="93">
        <v>0.583333333333333</v>
      </c>
      <c r="D171" s="88" t="s">
        <v>97</v>
      </c>
      <c r="E171" s="87" t="s">
        <v>41</v>
      </c>
      <c r="F171" s="87" t="s">
        <v>45</v>
      </c>
      <c r="G171" s="87">
        <v>3</v>
      </c>
      <c r="H171" s="88">
        <v>3</v>
      </c>
      <c r="I171" s="95" t="s">
        <v>176</v>
      </c>
      <c r="J171" s="87">
        <v>2</v>
      </c>
      <c r="K171" s="87" t="s">
        <v>42</v>
      </c>
      <c r="L171" s="87"/>
      <c r="M171" s="87"/>
      <c r="N171" s="87"/>
      <c r="O171" s="87"/>
      <c r="P171" s="87"/>
      <c r="Q171" s="87"/>
      <c r="R171" s="87"/>
      <c r="S171" s="87"/>
    </row>
    <row r="172" ht="15.75" customHeight="1" spans="1:19">
      <c r="A172" s="87" t="s">
        <v>94</v>
      </c>
      <c r="B172" s="92">
        <v>45120</v>
      </c>
      <c r="C172" s="93">
        <v>0.708333333333333</v>
      </c>
      <c r="D172" s="88" t="s">
        <v>72</v>
      </c>
      <c r="E172" s="87" t="s">
        <v>50</v>
      </c>
      <c r="F172" s="87" t="s">
        <v>72</v>
      </c>
      <c r="G172" s="87">
        <v>0</v>
      </c>
      <c r="H172" s="88">
        <v>0</v>
      </c>
      <c r="I172" s="95" t="s">
        <v>357</v>
      </c>
      <c r="J172" s="87">
        <v>1</v>
      </c>
      <c r="K172" s="87" t="s">
        <v>48</v>
      </c>
      <c r="L172" s="87"/>
      <c r="M172" s="87"/>
      <c r="N172" s="87"/>
      <c r="O172" s="87"/>
      <c r="P172" s="87"/>
      <c r="Q172" s="87"/>
      <c r="R172" s="87"/>
      <c r="S172" s="87"/>
    </row>
    <row r="173" ht="15.75" customHeight="1" spans="1:19">
      <c r="A173" s="87" t="s">
        <v>100</v>
      </c>
      <c r="B173" s="92">
        <v>45120</v>
      </c>
      <c r="C173" s="93">
        <v>0.75</v>
      </c>
      <c r="D173" s="88" t="s">
        <v>123</v>
      </c>
      <c r="E173" s="87" t="s">
        <v>41</v>
      </c>
      <c r="F173" s="87" t="s">
        <v>60</v>
      </c>
      <c r="G173" s="87"/>
      <c r="H173" s="88"/>
      <c r="I173" s="95" t="s">
        <v>123</v>
      </c>
      <c r="J173" s="87">
        <v>1</v>
      </c>
      <c r="K173" s="87" t="s">
        <v>42</v>
      </c>
      <c r="L173" s="87"/>
      <c r="M173" s="87"/>
      <c r="N173" s="87"/>
      <c r="O173" s="87"/>
      <c r="P173" s="87"/>
      <c r="Q173" s="87"/>
      <c r="R173" s="87"/>
      <c r="S173" s="87"/>
    </row>
    <row r="174" ht="15.75" customHeight="1" spans="1:19">
      <c r="A174" s="87" t="s">
        <v>131</v>
      </c>
      <c r="B174" s="92">
        <v>45120</v>
      </c>
      <c r="C174" s="93">
        <v>0.791666666666667</v>
      </c>
      <c r="D174" s="88" t="s">
        <v>82</v>
      </c>
      <c r="E174" s="87" t="s">
        <v>55</v>
      </c>
      <c r="F174" s="87" t="s">
        <v>39</v>
      </c>
      <c r="G174" s="87">
        <v>21</v>
      </c>
      <c r="H174" s="88">
        <v>0</v>
      </c>
      <c r="I174" s="95" t="s">
        <v>366</v>
      </c>
      <c r="J174" s="87">
        <v>2</v>
      </c>
      <c r="K174" s="87" t="s">
        <v>42</v>
      </c>
      <c r="L174" s="87"/>
      <c r="M174" s="87"/>
      <c r="N174" s="87"/>
      <c r="O174" s="87"/>
      <c r="P174" s="87"/>
      <c r="Q174" s="87"/>
      <c r="R174" s="87"/>
      <c r="S174" s="87"/>
    </row>
    <row r="175" ht="15.75" customHeight="1" spans="1:19">
      <c r="A175" s="87" t="s">
        <v>110</v>
      </c>
      <c r="B175" s="92">
        <v>45120</v>
      </c>
      <c r="C175" s="93">
        <v>0.625</v>
      </c>
      <c r="D175" s="88" t="s">
        <v>72</v>
      </c>
      <c r="E175" s="87" t="s">
        <v>41</v>
      </c>
      <c r="F175" s="87" t="s">
        <v>52</v>
      </c>
      <c r="G175" s="87">
        <v>1</v>
      </c>
      <c r="H175" s="88">
        <v>1</v>
      </c>
      <c r="I175" s="95" t="s">
        <v>367</v>
      </c>
      <c r="J175" s="87">
        <v>1</v>
      </c>
      <c r="K175" s="87" t="s">
        <v>42</v>
      </c>
      <c r="L175" s="87"/>
      <c r="M175" s="87"/>
      <c r="N175" s="87"/>
      <c r="O175" s="87"/>
      <c r="P175" s="87"/>
      <c r="Q175" s="87"/>
      <c r="R175" s="87"/>
      <c r="S175" s="87"/>
    </row>
    <row r="176" ht="15.75" customHeight="1" spans="1:19">
      <c r="A176" s="87" t="s">
        <v>110</v>
      </c>
      <c r="B176" s="92">
        <v>45120</v>
      </c>
      <c r="C176" s="93">
        <v>0.75</v>
      </c>
      <c r="D176" s="88" t="s">
        <v>123</v>
      </c>
      <c r="E176" s="87" t="s">
        <v>41</v>
      </c>
      <c r="F176" s="87" t="s">
        <v>69</v>
      </c>
      <c r="G176" s="87">
        <v>4</v>
      </c>
      <c r="H176" s="88">
        <v>4</v>
      </c>
      <c r="I176" s="95" t="s">
        <v>123</v>
      </c>
      <c r="J176" s="87">
        <v>1</v>
      </c>
      <c r="K176" s="87" t="s">
        <v>42</v>
      </c>
      <c r="L176" s="87"/>
      <c r="M176" s="87"/>
      <c r="N176" s="87"/>
      <c r="O176" s="87"/>
      <c r="P176" s="87"/>
      <c r="Q176" s="87"/>
      <c r="R176" s="87"/>
      <c r="S176" s="87"/>
    </row>
    <row r="177" ht="15.75" customHeight="1" spans="1:19">
      <c r="A177" s="87" t="s">
        <v>110</v>
      </c>
      <c r="B177" s="92">
        <v>45120</v>
      </c>
      <c r="C177" s="93">
        <v>0.75</v>
      </c>
      <c r="D177" s="88" t="s">
        <v>123</v>
      </c>
      <c r="E177" s="87" t="s">
        <v>41</v>
      </c>
      <c r="F177" s="87" t="s">
        <v>60</v>
      </c>
      <c r="G177" s="87"/>
      <c r="H177" s="88"/>
      <c r="I177" s="95" t="s">
        <v>123</v>
      </c>
      <c r="J177" s="87">
        <v>1</v>
      </c>
      <c r="K177" s="87" t="s">
        <v>42</v>
      </c>
      <c r="L177" s="87"/>
      <c r="M177" s="87"/>
      <c r="N177" s="87"/>
      <c r="O177" s="87"/>
      <c r="P177" s="87"/>
      <c r="Q177" s="87"/>
      <c r="R177" s="87"/>
      <c r="S177" s="87"/>
    </row>
    <row r="178" ht="15.75" customHeight="1" spans="1:19">
      <c r="A178" s="87" t="s">
        <v>368</v>
      </c>
      <c r="B178" s="92">
        <v>45120</v>
      </c>
      <c r="C178" s="93">
        <v>0.625</v>
      </c>
      <c r="D178" s="88" t="s">
        <v>72</v>
      </c>
      <c r="E178" s="87" t="s">
        <v>37</v>
      </c>
      <c r="F178" s="87" t="s">
        <v>72</v>
      </c>
      <c r="G178" s="87"/>
      <c r="H178" s="88"/>
      <c r="I178" s="95" t="s">
        <v>365</v>
      </c>
      <c r="J178" s="87">
        <v>2</v>
      </c>
      <c r="K178" s="87" t="s">
        <v>42</v>
      </c>
      <c r="L178" s="87"/>
      <c r="M178" s="87"/>
      <c r="N178" s="87"/>
      <c r="O178" s="87"/>
      <c r="P178" s="87"/>
      <c r="Q178" s="87"/>
      <c r="R178" s="87"/>
      <c r="S178" s="87"/>
    </row>
    <row r="179" ht="15.75" customHeight="1" spans="1:19">
      <c r="A179" s="87" t="s">
        <v>368</v>
      </c>
      <c r="B179" s="92">
        <v>45120</v>
      </c>
      <c r="C179" s="93">
        <v>0.791666666666667</v>
      </c>
      <c r="D179" s="88" t="s">
        <v>82</v>
      </c>
      <c r="E179" s="87" t="s">
        <v>37</v>
      </c>
      <c r="F179" s="87" t="s">
        <v>39</v>
      </c>
      <c r="G179" s="87"/>
      <c r="H179" s="88"/>
      <c r="I179" s="95" t="s">
        <v>158</v>
      </c>
      <c r="J179" s="87">
        <v>2</v>
      </c>
      <c r="K179" s="87" t="s">
        <v>42</v>
      </c>
      <c r="L179" s="87"/>
      <c r="M179" s="87"/>
      <c r="N179" s="87"/>
      <c r="O179" s="87"/>
      <c r="P179" s="87"/>
      <c r="Q179" s="87"/>
      <c r="R179" s="87"/>
      <c r="S179" s="87"/>
    </row>
    <row r="180" ht="15.75" customHeight="1" spans="1:19">
      <c r="A180" s="87" t="s">
        <v>114</v>
      </c>
      <c r="B180" s="92">
        <v>45120</v>
      </c>
      <c r="C180" s="93">
        <v>0.625</v>
      </c>
      <c r="D180" s="88" t="s">
        <v>72</v>
      </c>
      <c r="E180" s="87" t="s">
        <v>75</v>
      </c>
      <c r="F180" s="87" t="s">
        <v>39</v>
      </c>
      <c r="G180" s="87">
        <v>2</v>
      </c>
      <c r="H180" s="88">
        <v>3</v>
      </c>
      <c r="I180" s="95" t="s">
        <v>163</v>
      </c>
      <c r="J180" s="87">
        <v>1</v>
      </c>
      <c r="K180" s="87" t="s">
        <v>42</v>
      </c>
      <c r="L180" s="87"/>
      <c r="M180" s="87"/>
      <c r="N180" s="87"/>
      <c r="O180" s="87"/>
      <c r="P180" s="87"/>
      <c r="Q180" s="87"/>
      <c r="R180" s="87"/>
      <c r="S180" s="87"/>
    </row>
    <row r="181" ht="15.75" customHeight="1" spans="1:19">
      <c r="A181" s="87" t="s">
        <v>114</v>
      </c>
      <c r="B181" s="92">
        <v>45120</v>
      </c>
      <c r="C181" s="93">
        <v>0.791666666666667</v>
      </c>
      <c r="D181" s="88" t="s">
        <v>82</v>
      </c>
      <c r="E181" s="87" t="s">
        <v>75</v>
      </c>
      <c r="F181" s="87" t="s">
        <v>39</v>
      </c>
      <c r="G181" s="87">
        <v>33</v>
      </c>
      <c r="H181" s="88">
        <v>15</v>
      </c>
      <c r="I181" s="95" t="s">
        <v>82</v>
      </c>
      <c r="J181" s="87">
        <v>2</v>
      </c>
      <c r="K181" s="87" t="s">
        <v>42</v>
      </c>
      <c r="L181" s="87"/>
      <c r="M181" s="87"/>
      <c r="N181" s="87"/>
      <c r="O181" s="87"/>
      <c r="P181" s="87"/>
      <c r="Q181" s="87"/>
      <c r="R181" s="87"/>
      <c r="S181" s="87"/>
    </row>
    <row r="182" ht="15.75" customHeight="1" spans="1:19">
      <c r="A182" s="87" t="s">
        <v>120</v>
      </c>
      <c r="B182" s="92">
        <v>45120</v>
      </c>
      <c r="C182" s="93">
        <v>0.541666666666667</v>
      </c>
      <c r="D182" s="88" t="s">
        <v>72</v>
      </c>
      <c r="E182" s="87" t="s">
        <v>41</v>
      </c>
      <c r="F182" s="87" t="s">
        <v>72</v>
      </c>
      <c r="G182" s="87"/>
      <c r="H182" s="88"/>
      <c r="I182" s="95" t="s">
        <v>369</v>
      </c>
      <c r="J182" s="87">
        <v>1</v>
      </c>
      <c r="K182" s="87" t="s">
        <v>42</v>
      </c>
      <c r="L182" s="87"/>
      <c r="M182" s="87"/>
      <c r="N182" s="87"/>
      <c r="O182" s="87"/>
      <c r="P182" s="87"/>
      <c r="Q182" s="87"/>
      <c r="R182" s="87"/>
      <c r="S182" s="87"/>
    </row>
    <row r="183" ht="15.75" customHeight="1" spans="1:19">
      <c r="A183" s="87" t="s">
        <v>120</v>
      </c>
      <c r="B183" s="92">
        <v>45120</v>
      </c>
      <c r="C183" s="93">
        <v>0.583333333333333</v>
      </c>
      <c r="D183" s="88" t="s">
        <v>84</v>
      </c>
      <c r="E183" s="87" t="s">
        <v>41</v>
      </c>
      <c r="F183" s="87" t="s">
        <v>56</v>
      </c>
      <c r="G183" s="87">
        <v>0</v>
      </c>
      <c r="H183" s="88">
        <v>1</v>
      </c>
      <c r="I183" s="95"/>
      <c r="J183" s="87">
        <v>1</v>
      </c>
      <c r="K183" s="87" t="s">
        <v>48</v>
      </c>
      <c r="L183" s="87"/>
      <c r="M183" s="87"/>
      <c r="N183" s="87"/>
      <c r="O183" s="87"/>
      <c r="P183" s="87"/>
      <c r="Q183" s="87"/>
      <c r="R183" s="87"/>
      <c r="S183" s="87"/>
    </row>
    <row r="184" ht="15.75" customHeight="1" spans="1:19">
      <c r="A184" s="87" t="s">
        <v>120</v>
      </c>
      <c r="B184" s="92">
        <v>45120</v>
      </c>
      <c r="C184" s="93">
        <v>0.666666666666667</v>
      </c>
      <c r="D184" s="88" t="s">
        <v>101</v>
      </c>
      <c r="E184" s="87" t="s">
        <v>41</v>
      </c>
      <c r="F184" s="87" t="s">
        <v>56</v>
      </c>
      <c r="G184" s="87">
        <v>1</v>
      </c>
      <c r="H184" s="88">
        <v>1</v>
      </c>
      <c r="I184" s="95"/>
      <c r="J184" s="87">
        <v>1</v>
      </c>
      <c r="K184" s="87" t="s">
        <v>42</v>
      </c>
      <c r="L184" s="87"/>
      <c r="M184" s="87"/>
      <c r="N184" s="87"/>
      <c r="O184" s="87"/>
      <c r="P184" s="87"/>
      <c r="Q184" s="87"/>
      <c r="R184" s="87"/>
      <c r="S184" s="87"/>
    </row>
    <row r="185" ht="15.75" customHeight="1" spans="1:19">
      <c r="A185" s="87" t="s">
        <v>43</v>
      </c>
      <c r="B185" s="92">
        <v>45121</v>
      </c>
      <c r="C185" s="93">
        <v>0.75</v>
      </c>
      <c r="D185" s="88" t="s">
        <v>60</v>
      </c>
      <c r="E185" s="87" t="s">
        <v>37</v>
      </c>
      <c r="F185" s="87" t="s">
        <v>60</v>
      </c>
      <c r="G185" s="87">
        <v>6</v>
      </c>
      <c r="H185" s="88">
        <v>6</v>
      </c>
      <c r="I185" s="95" t="s">
        <v>345</v>
      </c>
      <c r="J185" s="87">
        <v>2</v>
      </c>
      <c r="K185" s="87" t="s">
        <v>42</v>
      </c>
      <c r="L185" s="87"/>
      <c r="M185" s="87"/>
      <c r="N185" s="87"/>
      <c r="O185" s="87"/>
      <c r="P185" s="87"/>
      <c r="Q185" s="87"/>
      <c r="R185" s="87"/>
      <c r="S185" s="87"/>
    </row>
    <row r="186" ht="15.75" customHeight="1" spans="1:19">
      <c r="A186" s="87" t="s">
        <v>94</v>
      </c>
      <c r="B186" s="92">
        <v>45121</v>
      </c>
      <c r="C186" s="93">
        <v>0.541666666666667</v>
      </c>
      <c r="D186" s="88" t="s">
        <v>72</v>
      </c>
      <c r="E186" s="87" t="s">
        <v>41</v>
      </c>
      <c r="F186" s="87" t="s">
        <v>52</v>
      </c>
      <c r="G186" s="87">
        <v>0</v>
      </c>
      <c r="H186" s="88">
        <v>1</v>
      </c>
      <c r="I186" s="95" t="s">
        <v>175</v>
      </c>
      <c r="J186" s="87">
        <v>1</v>
      </c>
      <c r="K186" s="87" t="s">
        <v>48</v>
      </c>
      <c r="L186" s="87"/>
      <c r="M186" s="87"/>
      <c r="N186" s="87"/>
      <c r="O186" s="87"/>
      <c r="P186" s="87"/>
      <c r="Q186" s="87"/>
      <c r="R186" s="87"/>
      <c r="S186" s="87"/>
    </row>
    <row r="187" ht="15.75" customHeight="1" spans="1:19">
      <c r="A187" s="87" t="s">
        <v>110</v>
      </c>
      <c r="B187" s="92">
        <v>45121</v>
      </c>
      <c r="C187" s="93">
        <v>0.666666666666667</v>
      </c>
      <c r="D187" s="88" t="s">
        <v>72</v>
      </c>
      <c r="E187" s="87" t="s">
        <v>41</v>
      </c>
      <c r="F187" s="87" t="s">
        <v>45</v>
      </c>
      <c r="G187" s="87">
        <v>12</v>
      </c>
      <c r="H187" s="88">
        <v>28</v>
      </c>
      <c r="I187" s="95" t="s">
        <v>91</v>
      </c>
      <c r="J187" s="87">
        <v>1</v>
      </c>
      <c r="K187" s="87" t="s">
        <v>42</v>
      </c>
      <c r="L187" s="87"/>
      <c r="M187" s="87"/>
      <c r="N187" s="87"/>
      <c r="O187" s="87"/>
      <c r="P187" s="87"/>
      <c r="Q187" s="87"/>
      <c r="R187" s="87"/>
      <c r="S187" s="87"/>
    </row>
    <row r="188" ht="15.75" customHeight="1" spans="1:19">
      <c r="A188" s="87" t="s">
        <v>110</v>
      </c>
      <c r="B188" s="92">
        <v>45121</v>
      </c>
      <c r="C188" s="93">
        <v>0.791666666666667</v>
      </c>
      <c r="D188" s="88" t="s">
        <v>82</v>
      </c>
      <c r="E188" s="87" t="s">
        <v>71</v>
      </c>
      <c r="F188" s="87" t="s">
        <v>39</v>
      </c>
      <c r="G188" s="87"/>
      <c r="H188" s="88"/>
      <c r="I188" s="95" t="s">
        <v>158</v>
      </c>
      <c r="J188" s="87">
        <v>2</v>
      </c>
      <c r="K188" s="87" t="s">
        <v>42</v>
      </c>
      <c r="L188" s="87"/>
      <c r="M188" s="87"/>
      <c r="N188" s="87"/>
      <c r="O188" s="87"/>
      <c r="P188" s="87"/>
      <c r="Q188" s="87"/>
      <c r="R188" s="87"/>
      <c r="S188" s="87"/>
    </row>
    <row r="189" ht="15.75" customHeight="1" spans="1:19">
      <c r="A189" s="87" t="s">
        <v>114</v>
      </c>
      <c r="B189" s="92">
        <v>45121</v>
      </c>
      <c r="C189" s="93">
        <v>0.666666666666667</v>
      </c>
      <c r="D189" s="88" t="s">
        <v>72</v>
      </c>
      <c r="E189" s="87" t="s">
        <v>75</v>
      </c>
      <c r="F189" s="87" t="s">
        <v>39</v>
      </c>
      <c r="G189" s="87">
        <v>2</v>
      </c>
      <c r="H189" s="88">
        <v>2</v>
      </c>
      <c r="I189" s="95" t="s">
        <v>163</v>
      </c>
      <c r="J189" s="87">
        <v>1</v>
      </c>
      <c r="K189" s="87" t="s">
        <v>42</v>
      </c>
      <c r="L189" s="87"/>
      <c r="M189" s="87"/>
      <c r="N189" s="87"/>
      <c r="O189" s="87"/>
      <c r="P189" s="87"/>
      <c r="Q189" s="87"/>
      <c r="R189" s="87"/>
      <c r="S189" s="87"/>
    </row>
    <row r="190" ht="15.75" customHeight="1" spans="1:19">
      <c r="A190" s="87" t="s">
        <v>120</v>
      </c>
      <c r="B190" s="92">
        <v>45121</v>
      </c>
      <c r="C190" s="93">
        <v>0.583333333333333</v>
      </c>
      <c r="D190" s="88" t="s">
        <v>101</v>
      </c>
      <c r="E190" s="87" t="s">
        <v>41</v>
      </c>
      <c r="F190" s="87" t="s">
        <v>56</v>
      </c>
      <c r="G190" s="87">
        <v>1</v>
      </c>
      <c r="H190" s="88">
        <v>1</v>
      </c>
      <c r="I190" s="95"/>
      <c r="J190" s="87">
        <v>1</v>
      </c>
      <c r="K190" s="87" t="s">
        <v>42</v>
      </c>
      <c r="L190" s="87"/>
      <c r="M190" s="87"/>
      <c r="N190" s="87"/>
      <c r="O190" s="87"/>
      <c r="P190" s="87"/>
      <c r="Q190" s="87"/>
      <c r="R190" s="87"/>
      <c r="S190" s="87"/>
    </row>
    <row r="191" ht="15.75" customHeight="1" spans="1:19">
      <c r="A191" s="87" t="s">
        <v>120</v>
      </c>
      <c r="B191" s="92">
        <v>45121</v>
      </c>
      <c r="C191" s="93">
        <v>0.833333333333333</v>
      </c>
      <c r="D191" s="88" t="s">
        <v>84</v>
      </c>
      <c r="E191" s="87" t="s">
        <v>41</v>
      </c>
      <c r="F191" s="87" t="s">
        <v>56</v>
      </c>
      <c r="G191" s="87">
        <v>1</v>
      </c>
      <c r="H191" s="88">
        <v>1</v>
      </c>
      <c r="I191" s="95"/>
      <c r="J191" s="87">
        <v>1</v>
      </c>
      <c r="K191" s="87" t="s">
        <v>42</v>
      </c>
      <c r="L191" s="87"/>
      <c r="M191" s="87"/>
      <c r="N191" s="87"/>
      <c r="O191" s="87"/>
      <c r="P191" s="87"/>
      <c r="Q191" s="87"/>
      <c r="R191" s="87"/>
      <c r="S191" s="87"/>
    </row>
    <row r="192" ht="15.75" customHeight="1" spans="1:19">
      <c r="A192" s="87" t="s">
        <v>124</v>
      </c>
      <c r="B192" s="92">
        <v>45121</v>
      </c>
      <c r="C192" s="93">
        <v>0.791666666666667</v>
      </c>
      <c r="D192" s="88" t="s">
        <v>72</v>
      </c>
      <c r="E192" s="87" t="s">
        <v>41</v>
      </c>
      <c r="F192" s="87" t="s">
        <v>52</v>
      </c>
      <c r="G192" s="87">
        <v>1</v>
      </c>
      <c r="H192" s="88">
        <v>1</v>
      </c>
      <c r="I192" s="95" t="s">
        <v>333</v>
      </c>
      <c r="J192" s="87">
        <v>1</v>
      </c>
      <c r="K192" s="87" t="s">
        <v>42</v>
      </c>
      <c r="L192" s="87"/>
      <c r="M192" s="87"/>
      <c r="N192" s="87"/>
      <c r="O192" s="87"/>
      <c r="P192" s="87"/>
      <c r="Q192" s="87"/>
      <c r="R192" s="87"/>
      <c r="S192" s="87"/>
    </row>
    <row r="193" ht="15.75" customHeight="1" spans="1:19">
      <c r="A193" s="87" t="s">
        <v>74</v>
      </c>
      <c r="B193" s="92">
        <v>45121</v>
      </c>
      <c r="C193" s="93">
        <v>0.583333333333333</v>
      </c>
      <c r="D193" s="88" t="s">
        <v>72</v>
      </c>
      <c r="E193" s="87" t="s">
        <v>37</v>
      </c>
      <c r="F193" s="87" t="s">
        <v>72</v>
      </c>
      <c r="G193" s="87"/>
      <c r="H193" s="88"/>
      <c r="I193" s="95" t="s">
        <v>336</v>
      </c>
      <c r="J193" s="87">
        <v>1</v>
      </c>
      <c r="K193" s="87" t="s">
        <v>42</v>
      </c>
      <c r="L193" s="87"/>
      <c r="M193" s="87"/>
      <c r="N193" s="87"/>
      <c r="O193" s="87"/>
      <c r="P193" s="87"/>
      <c r="Q193" s="87"/>
      <c r="R193" s="87"/>
      <c r="S193" s="87"/>
    </row>
    <row r="194" ht="15.75" customHeight="1" spans="1:19">
      <c r="A194" s="87" t="s">
        <v>67</v>
      </c>
      <c r="B194" s="92">
        <v>45122</v>
      </c>
      <c r="C194" s="93">
        <v>0.708333333333333</v>
      </c>
      <c r="D194" s="88" t="s">
        <v>72</v>
      </c>
      <c r="E194" s="87" t="s">
        <v>41</v>
      </c>
      <c r="F194" s="87" t="s">
        <v>45</v>
      </c>
      <c r="G194" s="87">
        <v>14</v>
      </c>
      <c r="H194" s="88">
        <v>36</v>
      </c>
      <c r="I194" s="95" t="s">
        <v>91</v>
      </c>
      <c r="J194" s="87">
        <v>1</v>
      </c>
      <c r="K194" s="87" t="s">
        <v>42</v>
      </c>
      <c r="L194" s="87"/>
      <c r="M194" s="87"/>
      <c r="N194" s="87"/>
      <c r="O194" s="87"/>
      <c r="P194" s="87"/>
      <c r="Q194" s="87"/>
      <c r="R194" s="87"/>
      <c r="S194" s="87"/>
    </row>
    <row r="195" ht="15.75" customHeight="1" spans="1:19">
      <c r="A195" s="87" t="s">
        <v>74</v>
      </c>
      <c r="B195" s="92">
        <v>45122</v>
      </c>
      <c r="C195" s="93">
        <v>0.541666666666667</v>
      </c>
      <c r="D195" s="88" t="s">
        <v>72</v>
      </c>
      <c r="E195" s="87" t="s">
        <v>41</v>
      </c>
      <c r="F195" s="87" t="s">
        <v>52</v>
      </c>
      <c r="G195" s="87">
        <v>1</v>
      </c>
      <c r="H195" s="88">
        <v>2</v>
      </c>
      <c r="I195" s="95" t="s">
        <v>125</v>
      </c>
      <c r="J195" s="87">
        <v>1</v>
      </c>
      <c r="K195" s="87" t="s">
        <v>42</v>
      </c>
      <c r="L195" s="87"/>
      <c r="M195" s="87"/>
      <c r="N195" s="87"/>
      <c r="O195" s="87"/>
      <c r="P195" s="87"/>
      <c r="Q195" s="87"/>
      <c r="R195" s="87"/>
      <c r="S195" s="87"/>
    </row>
    <row r="196" ht="15.75" customHeight="1" spans="1:19">
      <c r="A196" s="87" t="s">
        <v>74</v>
      </c>
      <c r="B196" s="92">
        <v>45122</v>
      </c>
      <c r="C196" s="93">
        <v>0.75</v>
      </c>
      <c r="D196" s="88" t="s">
        <v>72</v>
      </c>
      <c r="E196" s="87" t="s">
        <v>41</v>
      </c>
      <c r="F196" s="87" t="s">
        <v>52</v>
      </c>
      <c r="G196" s="87">
        <v>1</v>
      </c>
      <c r="H196" s="88">
        <v>1</v>
      </c>
      <c r="I196" s="95" t="s">
        <v>370</v>
      </c>
      <c r="J196" s="87">
        <v>1</v>
      </c>
      <c r="K196" s="87" t="s">
        <v>42</v>
      </c>
      <c r="L196" s="87"/>
      <c r="M196" s="87"/>
      <c r="N196" s="87"/>
      <c r="O196" s="87"/>
      <c r="P196" s="87"/>
      <c r="Q196" s="87"/>
      <c r="R196" s="87"/>
      <c r="S196" s="87"/>
    </row>
    <row r="197" ht="15.75" customHeight="1" spans="1:19">
      <c r="A197" s="87" t="s">
        <v>74</v>
      </c>
      <c r="B197" s="92">
        <v>45122</v>
      </c>
      <c r="C197" s="93">
        <v>0.791666666666667</v>
      </c>
      <c r="D197" s="88" t="s">
        <v>72</v>
      </c>
      <c r="E197" s="87" t="s">
        <v>41</v>
      </c>
      <c r="F197" s="87" t="s">
        <v>45</v>
      </c>
      <c r="G197" s="87">
        <v>30</v>
      </c>
      <c r="H197" s="88">
        <v>40</v>
      </c>
      <c r="I197" s="95" t="s">
        <v>53</v>
      </c>
      <c r="J197" s="87">
        <v>1</v>
      </c>
      <c r="K197" s="87" t="s">
        <v>42</v>
      </c>
      <c r="L197" s="87"/>
      <c r="M197" s="87"/>
      <c r="N197" s="87"/>
      <c r="O197" s="87"/>
      <c r="P197" s="87"/>
      <c r="Q197" s="87"/>
      <c r="R197" s="87"/>
      <c r="S197" s="87"/>
    </row>
    <row r="198" ht="15.75" customHeight="1" spans="1:19">
      <c r="A198" s="87" t="s">
        <v>83</v>
      </c>
      <c r="B198" s="92">
        <v>45122</v>
      </c>
      <c r="C198" s="93">
        <v>0.583333333333333</v>
      </c>
      <c r="D198" s="88" t="s">
        <v>72</v>
      </c>
      <c r="E198" s="87" t="s">
        <v>41</v>
      </c>
      <c r="F198" s="87" t="s">
        <v>69</v>
      </c>
      <c r="G198" s="87">
        <v>2</v>
      </c>
      <c r="H198" s="88">
        <v>3</v>
      </c>
      <c r="I198" s="95" t="s">
        <v>371</v>
      </c>
      <c r="J198" s="87">
        <v>1</v>
      </c>
      <c r="K198" s="87" t="s">
        <v>42</v>
      </c>
      <c r="L198" s="87"/>
      <c r="M198" s="87"/>
      <c r="N198" s="87"/>
      <c r="O198" s="87"/>
      <c r="P198" s="87"/>
      <c r="Q198" s="87"/>
      <c r="R198" s="87"/>
      <c r="S198" s="87"/>
    </row>
    <row r="199" ht="15.75" customHeight="1" spans="1:19">
      <c r="A199" s="87" t="s">
        <v>83</v>
      </c>
      <c r="B199" s="92">
        <v>45122</v>
      </c>
      <c r="C199" s="93">
        <v>0.666666666666667</v>
      </c>
      <c r="D199" s="88" t="s">
        <v>72</v>
      </c>
      <c r="E199" s="87" t="s">
        <v>86</v>
      </c>
      <c r="F199" s="87" t="s">
        <v>39</v>
      </c>
      <c r="G199" s="87"/>
      <c r="H199" s="88"/>
      <c r="I199" s="95" t="s">
        <v>372</v>
      </c>
      <c r="J199" s="87">
        <v>5</v>
      </c>
      <c r="K199" s="87" t="s">
        <v>42</v>
      </c>
      <c r="L199" s="87"/>
      <c r="M199" s="87"/>
      <c r="N199" s="87"/>
      <c r="O199" s="87"/>
      <c r="P199" s="87"/>
      <c r="Q199" s="87"/>
      <c r="R199" s="87"/>
      <c r="S199" s="87"/>
    </row>
    <row r="200" ht="15.75" customHeight="1" spans="1:19">
      <c r="A200" s="87" t="s">
        <v>92</v>
      </c>
      <c r="B200" s="92">
        <v>45122</v>
      </c>
      <c r="C200" s="93">
        <v>0.666666666666667</v>
      </c>
      <c r="D200" s="88" t="s">
        <v>72</v>
      </c>
      <c r="E200" s="87" t="s">
        <v>86</v>
      </c>
      <c r="F200" s="87" t="s">
        <v>39</v>
      </c>
      <c r="G200" s="87"/>
      <c r="H200" s="88"/>
      <c r="I200" s="95" t="s">
        <v>372</v>
      </c>
      <c r="J200" s="87">
        <v>5</v>
      </c>
      <c r="K200" s="87" t="s">
        <v>42</v>
      </c>
      <c r="L200" s="87"/>
      <c r="M200" s="87"/>
      <c r="N200" s="87"/>
      <c r="O200" s="87"/>
      <c r="P200" s="87"/>
      <c r="Q200" s="87"/>
      <c r="R200" s="87"/>
      <c r="S200" s="87"/>
    </row>
    <row r="201" ht="15.75" customHeight="1" spans="1:19">
      <c r="A201" s="87" t="s">
        <v>94</v>
      </c>
      <c r="B201" s="92">
        <v>45122</v>
      </c>
      <c r="C201" s="93">
        <v>0.666666666666667</v>
      </c>
      <c r="D201" s="88" t="s">
        <v>72</v>
      </c>
      <c r="E201" s="87" t="s">
        <v>86</v>
      </c>
      <c r="F201" s="87" t="s">
        <v>39</v>
      </c>
      <c r="G201" s="87"/>
      <c r="H201" s="88"/>
      <c r="I201" s="95" t="s">
        <v>372</v>
      </c>
      <c r="J201" s="87">
        <v>5</v>
      </c>
      <c r="K201" s="87" t="s">
        <v>42</v>
      </c>
      <c r="L201" s="87"/>
      <c r="M201" s="87"/>
      <c r="N201" s="87"/>
      <c r="O201" s="87"/>
      <c r="P201" s="87"/>
      <c r="Q201" s="87"/>
      <c r="R201" s="87"/>
      <c r="S201" s="87"/>
    </row>
    <row r="202" ht="15.75" customHeight="1" spans="1:19">
      <c r="A202" s="87" t="s">
        <v>108</v>
      </c>
      <c r="B202" s="92">
        <v>45122</v>
      </c>
      <c r="C202" s="93">
        <v>0.541666666666667</v>
      </c>
      <c r="D202" s="88" t="s">
        <v>99</v>
      </c>
      <c r="E202" s="87" t="s">
        <v>41</v>
      </c>
      <c r="F202" s="87" t="s">
        <v>56</v>
      </c>
      <c r="G202" s="87"/>
      <c r="H202" s="88"/>
      <c r="I202" s="95" t="s">
        <v>99</v>
      </c>
      <c r="J202" s="87">
        <v>2</v>
      </c>
      <c r="K202" s="87" t="s">
        <v>42</v>
      </c>
      <c r="L202" s="87"/>
      <c r="M202" s="87"/>
      <c r="N202" s="87"/>
      <c r="O202" s="87"/>
      <c r="P202" s="87"/>
      <c r="Q202" s="87"/>
      <c r="R202" s="87"/>
      <c r="S202" s="87"/>
    </row>
    <row r="203" ht="15.75" customHeight="1" spans="1:19">
      <c r="A203" s="87" t="s">
        <v>110</v>
      </c>
      <c r="B203" s="92">
        <v>45122</v>
      </c>
      <c r="C203" s="93">
        <v>0.583333333333333</v>
      </c>
      <c r="D203" s="88" t="s">
        <v>72</v>
      </c>
      <c r="E203" s="87" t="s">
        <v>41</v>
      </c>
      <c r="F203" s="87" t="s">
        <v>52</v>
      </c>
      <c r="G203" s="87">
        <v>1</v>
      </c>
      <c r="H203" s="88">
        <v>1</v>
      </c>
      <c r="I203" s="95" t="s">
        <v>175</v>
      </c>
      <c r="J203" s="87">
        <v>1</v>
      </c>
      <c r="K203" s="87" t="s">
        <v>42</v>
      </c>
      <c r="L203" s="87"/>
      <c r="M203" s="87"/>
      <c r="N203" s="87"/>
      <c r="O203" s="87"/>
      <c r="P203" s="87"/>
      <c r="Q203" s="87"/>
      <c r="R203" s="87"/>
      <c r="S203" s="87"/>
    </row>
    <row r="204" ht="15.75" customHeight="1" spans="1:19">
      <c r="A204" s="87" t="s">
        <v>114</v>
      </c>
      <c r="B204" s="92">
        <v>45122</v>
      </c>
      <c r="C204" s="93">
        <v>0.541666666666667</v>
      </c>
      <c r="D204" s="88" t="s">
        <v>72</v>
      </c>
      <c r="E204" s="87" t="s">
        <v>75</v>
      </c>
      <c r="F204" s="87" t="s">
        <v>39</v>
      </c>
      <c r="G204" s="87">
        <v>1</v>
      </c>
      <c r="H204" s="88">
        <v>1</v>
      </c>
      <c r="I204" s="95" t="s">
        <v>163</v>
      </c>
      <c r="J204" s="87">
        <v>1</v>
      </c>
      <c r="K204" s="87" t="s">
        <v>42</v>
      </c>
      <c r="L204" s="87"/>
      <c r="M204" s="87"/>
      <c r="N204" s="87"/>
      <c r="O204" s="87"/>
      <c r="P204" s="87"/>
      <c r="Q204" s="87"/>
      <c r="R204" s="87"/>
      <c r="S204" s="87"/>
    </row>
    <row r="205" ht="15.75" customHeight="1" spans="1:19">
      <c r="A205" s="87" t="s">
        <v>114</v>
      </c>
      <c r="B205" s="92">
        <v>45122</v>
      </c>
      <c r="C205" s="93">
        <v>0.583333333333333</v>
      </c>
      <c r="D205" s="88" t="s">
        <v>123</v>
      </c>
      <c r="E205" s="87" t="s">
        <v>41</v>
      </c>
      <c r="F205" s="87" t="s">
        <v>69</v>
      </c>
      <c r="G205" s="87">
        <v>2</v>
      </c>
      <c r="H205" s="88">
        <v>3</v>
      </c>
      <c r="I205" s="95" t="s">
        <v>373</v>
      </c>
      <c r="J205" s="87">
        <v>1</v>
      </c>
      <c r="K205" s="87" t="s">
        <v>42</v>
      </c>
      <c r="L205" s="87"/>
      <c r="M205" s="87"/>
      <c r="N205" s="87"/>
      <c r="O205" s="87"/>
      <c r="P205" s="87"/>
      <c r="Q205" s="87"/>
      <c r="R205" s="87"/>
      <c r="S205" s="87"/>
    </row>
    <row r="206" ht="15.75" customHeight="1" spans="1:19">
      <c r="A206" s="87" t="s">
        <v>118</v>
      </c>
      <c r="B206" s="92">
        <v>45122</v>
      </c>
      <c r="C206" s="93">
        <v>0.666666666666667</v>
      </c>
      <c r="D206" s="88" t="s">
        <v>82</v>
      </c>
      <c r="E206" s="87" t="s">
        <v>86</v>
      </c>
      <c r="F206" s="87" t="s">
        <v>39</v>
      </c>
      <c r="G206" s="87"/>
      <c r="H206" s="88"/>
      <c r="I206" s="95" t="s">
        <v>256</v>
      </c>
      <c r="J206" s="87">
        <v>1</v>
      </c>
      <c r="K206" s="87" t="s">
        <v>42</v>
      </c>
      <c r="L206" s="87"/>
      <c r="M206" s="87"/>
      <c r="N206" s="87"/>
      <c r="O206" s="87"/>
      <c r="P206" s="87"/>
      <c r="Q206" s="87"/>
      <c r="R206" s="87"/>
      <c r="S206" s="87"/>
    </row>
    <row r="207" ht="15.75" customHeight="1" spans="1:19">
      <c r="A207" s="87" t="s">
        <v>118</v>
      </c>
      <c r="B207" s="92">
        <v>45122</v>
      </c>
      <c r="C207" s="93">
        <v>0.708333333333333</v>
      </c>
      <c r="D207" s="88" t="s">
        <v>82</v>
      </c>
      <c r="E207" s="87" t="s">
        <v>86</v>
      </c>
      <c r="F207" s="87" t="s">
        <v>72</v>
      </c>
      <c r="G207" s="87">
        <v>20</v>
      </c>
      <c r="H207" s="88"/>
      <c r="I207" s="95" t="s">
        <v>372</v>
      </c>
      <c r="J207" s="87">
        <v>4</v>
      </c>
      <c r="K207" s="87" t="s">
        <v>42</v>
      </c>
      <c r="L207" s="87"/>
      <c r="M207" s="87"/>
      <c r="N207" s="87"/>
      <c r="O207" s="87"/>
      <c r="P207" s="87"/>
      <c r="Q207" s="87"/>
      <c r="R207" s="87"/>
      <c r="S207" s="87"/>
    </row>
    <row r="208" ht="15.75" customHeight="1" spans="1:19">
      <c r="A208" s="87" t="s">
        <v>120</v>
      </c>
      <c r="B208" s="92">
        <v>45122</v>
      </c>
      <c r="C208" s="93">
        <v>0.5</v>
      </c>
      <c r="D208" s="88" t="s">
        <v>84</v>
      </c>
      <c r="E208" s="87" t="s">
        <v>41</v>
      </c>
      <c r="F208" s="87" t="s">
        <v>56</v>
      </c>
      <c r="G208" s="87">
        <v>1</v>
      </c>
      <c r="H208" s="88">
        <v>1</v>
      </c>
      <c r="I208" s="95"/>
      <c r="J208" s="87">
        <v>1</v>
      </c>
      <c r="K208" s="87" t="s">
        <v>42</v>
      </c>
      <c r="L208" s="87"/>
      <c r="M208" s="87"/>
      <c r="N208" s="87"/>
      <c r="O208" s="87"/>
      <c r="P208" s="87"/>
      <c r="Q208" s="87"/>
      <c r="R208" s="87"/>
      <c r="S208" s="87"/>
    </row>
    <row r="209" ht="15.75" customHeight="1" spans="1:19">
      <c r="A209" s="87" t="s">
        <v>120</v>
      </c>
      <c r="B209" s="92">
        <v>45122</v>
      </c>
      <c r="C209" s="93">
        <v>0.541666666666667</v>
      </c>
      <c r="D209" s="88" t="s">
        <v>84</v>
      </c>
      <c r="E209" s="87" t="s">
        <v>41</v>
      </c>
      <c r="F209" s="87" t="s">
        <v>56</v>
      </c>
      <c r="G209" s="87">
        <v>2</v>
      </c>
      <c r="H209" s="88">
        <v>2</v>
      </c>
      <c r="I209" s="95"/>
      <c r="J209" s="87">
        <v>1</v>
      </c>
      <c r="K209" s="87" t="s">
        <v>42</v>
      </c>
      <c r="L209" s="87"/>
      <c r="M209" s="87"/>
      <c r="N209" s="87"/>
      <c r="O209" s="87"/>
      <c r="P209" s="87"/>
      <c r="Q209" s="87"/>
      <c r="R209" s="87"/>
      <c r="S209" s="87"/>
    </row>
    <row r="210" ht="15.75" customHeight="1" spans="1:19">
      <c r="A210" s="87" t="s">
        <v>120</v>
      </c>
      <c r="B210" s="92">
        <v>45122</v>
      </c>
      <c r="C210" s="93">
        <v>0.583333333333333</v>
      </c>
      <c r="D210" s="88" t="s">
        <v>84</v>
      </c>
      <c r="E210" s="87" t="s">
        <v>41</v>
      </c>
      <c r="F210" s="87" t="s">
        <v>56</v>
      </c>
      <c r="G210" s="87">
        <v>1</v>
      </c>
      <c r="H210" s="88">
        <v>1</v>
      </c>
      <c r="I210" s="95"/>
      <c r="J210" s="87">
        <v>1</v>
      </c>
      <c r="K210" s="87" t="s">
        <v>42</v>
      </c>
      <c r="L210" s="87"/>
      <c r="M210" s="87"/>
      <c r="N210" s="87"/>
      <c r="O210" s="87"/>
      <c r="P210" s="87"/>
      <c r="Q210" s="87"/>
      <c r="R210" s="87"/>
      <c r="S210" s="87"/>
    </row>
    <row r="211" ht="15.75" customHeight="1" spans="1:19">
      <c r="A211" s="87" t="s">
        <v>120</v>
      </c>
      <c r="B211" s="92">
        <v>45122</v>
      </c>
      <c r="C211" s="93">
        <v>0.666666666666667</v>
      </c>
      <c r="D211" s="88" t="s">
        <v>101</v>
      </c>
      <c r="E211" s="87" t="s">
        <v>41</v>
      </c>
      <c r="F211" s="87" t="s">
        <v>56</v>
      </c>
      <c r="G211" s="87">
        <v>2</v>
      </c>
      <c r="H211" s="88">
        <v>2</v>
      </c>
      <c r="I211" s="95"/>
      <c r="J211" s="87">
        <v>1</v>
      </c>
      <c r="K211" s="87" t="s">
        <v>42</v>
      </c>
      <c r="L211" s="87"/>
      <c r="M211" s="87"/>
      <c r="N211" s="87"/>
      <c r="O211" s="87"/>
      <c r="P211" s="87"/>
      <c r="Q211" s="87"/>
      <c r="R211" s="87"/>
      <c r="S211" s="87"/>
    </row>
    <row r="212" ht="15.75" customHeight="1" spans="1:19">
      <c r="A212" s="87" t="s">
        <v>131</v>
      </c>
      <c r="B212" s="92">
        <v>45123</v>
      </c>
      <c r="C212" s="93">
        <v>0.625</v>
      </c>
      <c r="D212" s="88" t="s">
        <v>72</v>
      </c>
      <c r="E212" s="87" t="s">
        <v>55</v>
      </c>
      <c r="F212" s="87" t="s">
        <v>39</v>
      </c>
      <c r="G212" s="87">
        <v>1</v>
      </c>
      <c r="H212" s="88">
        <v>0</v>
      </c>
      <c r="I212" s="95" t="s">
        <v>374</v>
      </c>
      <c r="J212" s="87">
        <v>1</v>
      </c>
      <c r="K212" s="87" t="s">
        <v>42</v>
      </c>
      <c r="L212" s="87"/>
      <c r="M212" s="87"/>
      <c r="N212" s="87"/>
      <c r="O212" s="87"/>
      <c r="P212" s="87"/>
      <c r="Q212" s="87"/>
      <c r="R212" s="87"/>
      <c r="S212" s="87"/>
    </row>
    <row r="213" ht="15.75" customHeight="1" spans="1:19">
      <c r="A213" s="87" t="s">
        <v>102</v>
      </c>
      <c r="B213" s="92">
        <v>45123</v>
      </c>
      <c r="C213" s="93">
        <v>0.541666666666667</v>
      </c>
      <c r="D213" s="88" t="s">
        <v>99</v>
      </c>
      <c r="E213" s="87" t="s">
        <v>41</v>
      </c>
      <c r="F213" s="87" t="s">
        <v>56</v>
      </c>
      <c r="G213" s="87"/>
      <c r="H213" s="88"/>
      <c r="I213" s="95" t="s">
        <v>217</v>
      </c>
      <c r="J213" s="87">
        <v>2</v>
      </c>
      <c r="K213" s="87" t="s">
        <v>42</v>
      </c>
      <c r="L213" s="87"/>
      <c r="M213" s="87"/>
      <c r="N213" s="87"/>
      <c r="O213" s="87"/>
      <c r="P213" s="87"/>
      <c r="Q213" s="87"/>
      <c r="R213" s="87"/>
      <c r="S213" s="87"/>
    </row>
    <row r="214" ht="15.75" customHeight="1" spans="1:19">
      <c r="A214" s="87" t="s">
        <v>104</v>
      </c>
      <c r="B214" s="92">
        <v>45123</v>
      </c>
      <c r="C214" s="93">
        <v>0.75</v>
      </c>
      <c r="D214" s="88" t="s">
        <v>72</v>
      </c>
      <c r="E214" s="87" t="s">
        <v>80</v>
      </c>
      <c r="F214" s="87" t="s">
        <v>39</v>
      </c>
      <c r="G214" s="87">
        <v>16</v>
      </c>
      <c r="H214" s="88"/>
      <c r="I214" s="95" t="s">
        <v>82</v>
      </c>
      <c r="J214" s="87">
        <v>2</v>
      </c>
      <c r="K214" s="87" t="s">
        <v>42</v>
      </c>
      <c r="L214" s="87"/>
      <c r="M214" s="87"/>
      <c r="N214" s="87"/>
      <c r="O214" s="87"/>
      <c r="P214" s="87"/>
      <c r="Q214" s="87"/>
      <c r="R214" s="87"/>
      <c r="S214" s="87"/>
    </row>
    <row r="215" ht="15.75" customHeight="1" spans="1:19">
      <c r="A215" s="87" t="s">
        <v>122</v>
      </c>
      <c r="B215" s="92">
        <v>45123</v>
      </c>
      <c r="C215" s="93">
        <v>0.541666666666667</v>
      </c>
      <c r="D215" s="88" t="s">
        <v>72</v>
      </c>
      <c r="E215" s="87" t="s">
        <v>41</v>
      </c>
      <c r="F215" s="87" t="s">
        <v>52</v>
      </c>
      <c r="G215" s="87">
        <v>1</v>
      </c>
      <c r="H215" s="88">
        <v>1</v>
      </c>
      <c r="I215" s="95" t="s">
        <v>175</v>
      </c>
      <c r="J215" s="87">
        <v>1</v>
      </c>
      <c r="K215" s="87" t="s">
        <v>42</v>
      </c>
      <c r="L215" s="87"/>
      <c r="M215" s="87"/>
      <c r="N215" s="87"/>
      <c r="O215" s="87"/>
      <c r="P215" s="87"/>
      <c r="Q215" s="87"/>
      <c r="R215" s="87"/>
      <c r="S215" s="87"/>
    </row>
    <row r="216" ht="15.75" customHeight="1" spans="1:19">
      <c r="A216" s="87" t="s">
        <v>134</v>
      </c>
      <c r="B216" s="92">
        <v>45123</v>
      </c>
      <c r="C216" s="93">
        <v>0.5</v>
      </c>
      <c r="D216" s="88" t="s">
        <v>72</v>
      </c>
      <c r="E216" s="87" t="s">
        <v>37</v>
      </c>
      <c r="F216" s="87" t="s">
        <v>72</v>
      </c>
      <c r="G216" s="87"/>
      <c r="H216" s="88"/>
      <c r="I216" s="95" t="s">
        <v>375</v>
      </c>
      <c r="J216" s="87">
        <v>3</v>
      </c>
      <c r="K216" s="87" t="s">
        <v>42</v>
      </c>
      <c r="L216" s="87"/>
      <c r="M216" s="87"/>
      <c r="N216" s="87"/>
      <c r="O216" s="87"/>
      <c r="P216" s="87"/>
      <c r="Q216" s="87"/>
      <c r="R216" s="87"/>
      <c r="S216" s="87"/>
    </row>
    <row r="217" ht="15.75" customHeight="1" spans="1:19">
      <c r="A217" s="87" t="s">
        <v>368</v>
      </c>
      <c r="B217" s="92">
        <v>45123</v>
      </c>
      <c r="C217" s="93">
        <v>0.5</v>
      </c>
      <c r="D217" s="88" t="s">
        <v>72</v>
      </c>
      <c r="E217" s="87" t="s">
        <v>37</v>
      </c>
      <c r="F217" s="87" t="s">
        <v>72</v>
      </c>
      <c r="G217" s="87"/>
      <c r="H217" s="88"/>
      <c r="I217" s="95" t="s">
        <v>375</v>
      </c>
      <c r="J217" s="87">
        <v>2</v>
      </c>
      <c r="K217" s="87" t="s">
        <v>42</v>
      </c>
      <c r="L217" s="87"/>
      <c r="M217" s="87"/>
      <c r="N217" s="87"/>
      <c r="O217" s="87"/>
      <c r="P217" s="87"/>
      <c r="Q217" s="87"/>
      <c r="R217" s="87"/>
      <c r="S217" s="87"/>
    </row>
    <row r="218" ht="15.75" customHeight="1" spans="1:19">
      <c r="A218" s="87" t="s">
        <v>122</v>
      </c>
      <c r="B218" s="92">
        <v>45123</v>
      </c>
      <c r="C218" s="93">
        <v>0.708333333333333</v>
      </c>
      <c r="D218" s="88" t="s">
        <v>72</v>
      </c>
      <c r="E218" s="87" t="s">
        <v>44</v>
      </c>
      <c r="F218" s="87" t="s">
        <v>39</v>
      </c>
      <c r="G218" s="87">
        <v>0</v>
      </c>
      <c r="H218" s="88">
        <v>0</v>
      </c>
      <c r="I218" s="95" t="s">
        <v>163</v>
      </c>
      <c r="J218" s="87">
        <v>1</v>
      </c>
      <c r="K218" s="87" t="s">
        <v>48</v>
      </c>
      <c r="L218" s="87"/>
      <c r="M218" s="87"/>
      <c r="N218" s="87"/>
      <c r="O218" s="87"/>
      <c r="P218" s="87"/>
      <c r="Q218" s="87"/>
      <c r="R218" s="87"/>
      <c r="S218" s="87"/>
    </row>
    <row r="219" ht="15.75" customHeight="1" spans="1:19">
      <c r="A219" s="87" t="s">
        <v>122</v>
      </c>
      <c r="B219" s="92">
        <v>45123</v>
      </c>
      <c r="C219" s="93">
        <v>0.75</v>
      </c>
      <c r="D219" s="88" t="s">
        <v>97</v>
      </c>
      <c r="E219" s="87" t="s">
        <v>41</v>
      </c>
      <c r="F219" s="87" t="s">
        <v>39</v>
      </c>
      <c r="G219" s="87">
        <v>2</v>
      </c>
      <c r="H219" s="88">
        <v>2</v>
      </c>
      <c r="I219" s="95" t="s">
        <v>61</v>
      </c>
      <c r="J219" s="87">
        <v>2</v>
      </c>
      <c r="K219" s="87" t="s">
        <v>42</v>
      </c>
      <c r="L219" s="87"/>
      <c r="M219" s="87"/>
      <c r="N219" s="87"/>
      <c r="O219" s="87"/>
      <c r="P219" s="87"/>
      <c r="Q219" s="87"/>
      <c r="R219" s="87"/>
      <c r="S219" s="87"/>
    </row>
    <row r="220" ht="15.75" customHeight="1" spans="1:19">
      <c r="A220" s="87" t="s">
        <v>102</v>
      </c>
      <c r="B220" s="92">
        <v>45123</v>
      </c>
      <c r="C220" s="93">
        <v>0.75</v>
      </c>
      <c r="D220" s="88" t="s">
        <v>72</v>
      </c>
      <c r="E220" s="87" t="s">
        <v>80</v>
      </c>
      <c r="F220" s="87" t="s">
        <v>45</v>
      </c>
      <c r="G220" s="87"/>
      <c r="H220" s="88"/>
      <c r="I220" s="95" t="s">
        <v>376</v>
      </c>
      <c r="J220" s="87">
        <v>2</v>
      </c>
      <c r="K220" s="87" t="s">
        <v>42</v>
      </c>
      <c r="L220" s="87"/>
      <c r="M220" s="87"/>
      <c r="N220" s="87"/>
      <c r="O220" s="87"/>
      <c r="P220" s="87"/>
      <c r="Q220" s="87"/>
      <c r="R220" s="87"/>
      <c r="S220" s="87"/>
    </row>
    <row r="221" ht="15.75" customHeight="1" spans="1:19">
      <c r="A221" s="87" t="s">
        <v>88</v>
      </c>
      <c r="B221" s="92">
        <v>45123</v>
      </c>
      <c r="C221" s="93">
        <v>0.75</v>
      </c>
      <c r="D221" s="88" t="s">
        <v>72</v>
      </c>
      <c r="E221" s="87" t="s">
        <v>50</v>
      </c>
      <c r="F221" s="87" t="s">
        <v>39</v>
      </c>
      <c r="G221" s="87">
        <v>2</v>
      </c>
      <c r="H221" s="88">
        <v>3</v>
      </c>
      <c r="I221" s="95" t="s">
        <v>377</v>
      </c>
      <c r="J221" s="87">
        <v>1</v>
      </c>
      <c r="K221" s="87" t="s">
        <v>42</v>
      </c>
      <c r="L221" s="87"/>
      <c r="M221" s="87"/>
      <c r="N221" s="87"/>
      <c r="O221" s="87"/>
      <c r="P221" s="87"/>
      <c r="Q221" s="87"/>
      <c r="R221" s="87"/>
      <c r="S221" s="87"/>
    </row>
    <row r="222" ht="15.75" customHeight="1" spans="1:19">
      <c r="A222" s="87" t="s">
        <v>96</v>
      </c>
      <c r="B222" s="92">
        <v>45124</v>
      </c>
      <c r="C222" s="93">
        <v>0.708333333333333</v>
      </c>
      <c r="D222" s="88" t="s">
        <v>66</v>
      </c>
      <c r="E222" s="87" t="s">
        <v>63</v>
      </c>
      <c r="F222" s="87" t="s">
        <v>39</v>
      </c>
      <c r="G222" s="87"/>
      <c r="H222" s="88"/>
      <c r="I222" s="95" t="s">
        <v>378</v>
      </c>
      <c r="J222" s="87">
        <v>2</v>
      </c>
      <c r="K222" s="87" t="s">
        <v>42</v>
      </c>
      <c r="L222" s="87"/>
      <c r="M222" s="87"/>
      <c r="N222" s="87"/>
      <c r="O222" s="87"/>
      <c r="P222" s="87"/>
      <c r="Q222" s="87"/>
      <c r="R222" s="87"/>
      <c r="S222" s="87"/>
    </row>
    <row r="223" ht="15.75" customHeight="1" spans="1:19">
      <c r="A223" s="87" t="s">
        <v>104</v>
      </c>
      <c r="B223" s="92">
        <v>45124</v>
      </c>
      <c r="C223" s="93">
        <v>0.583333333333333</v>
      </c>
      <c r="D223" s="111" t="s">
        <v>97</v>
      </c>
      <c r="E223" s="90" t="s">
        <v>41</v>
      </c>
      <c r="F223" s="90" t="s">
        <v>45</v>
      </c>
      <c r="G223" s="90">
        <v>21</v>
      </c>
      <c r="H223" s="111">
        <v>45</v>
      </c>
      <c r="I223" s="113" t="s">
        <v>379</v>
      </c>
      <c r="J223" s="90">
        <v>2</v>
      </c>
      <c r="K223" s="90" t="s">
        <v>42</v>
      </c>
      <c r="L223" s="90"/>
      <c r="M223" s="87"/>
      <c r="N223" s="87"/>
      <c r="O223" s="87"/>
      <c r="P223" s="87"/>
      <c r="Q223" s="87"/>
      <c r="R223" s="87"/>
      <c r="S223" s="87"/>
    </row>
    <row r="224" ht="15.75" customHeight="1" spans="1:19">
      <c r="A224" s="87" t="s">
        <v>120</v>
      </c>
      <c r="B224" s="92">
        <v>45124</v>
      </c>
      <c r="C224" s="93">
        <v>0.625</v>
      </c>
      <c r="D224" s="111" t="s">
        <v>101</v>
      </c>
      <c r="E224" s="90" t="s">
        <v>41</v>
      </c>
      <c r="F224" s="90" t="s">
        <v>56</v>
      </c>
      <c r="G224" s="90">
        <v>0</v>
      </c>
      <c r="H224" s="111">
        <v>0</v>
      </c>
      <c r="I224" s="113" t="s">
        <v>353</v>
      </c>
      <c r="J224" s="90">
        <v>1</v>
      </c>
      <c r="K224" s="90" t="s">
        <v>48</v>
      </c>
      <c r="L224" s="90"/>
      <c r="M224" s="87"/>
      <c r="N224" s="87"/>
      <c r="O224" s="87"/>
      <c r="P224" s="87"/>
      <c r="Q224" s="87"/>
      <c r="R224" s="87"/>
      <c r="S224" s="87"/>
    </row>
    <row r="225" ht="15.75" customHeight="1" spans="1:19">
      <c r="A225" s="87" t="s">
        <v>120</v>
      </c>
      <c r="B225" s="92">
        <v>45124</v>
      </c>
      <c r="C225" s="93">
        <v>0.791666666666667</v>
      </c>
      <c r="D225" s="88" t="s">
        <v>56</v>
      </c>
      <c r="E225" s="87" t="s">
        <v>63</v>
      </c>
      <c r="F225" s="87" t="s">
        <v>56</v>
      </c>
      <c r="G225" s="87">
        <v>8</v>
      </c>
      <c r="H225" s="88">
        <v>8</v>
      </c>
      <c r="I225" s="95"/>
      <c r="J225" s="87">
        <v>2</v>
      </c>
      <c r="K225" s="87" t="s">
        <v>42</v>
      </c>
      <c r="L225" s="87"/>
      <c r="M225" s="87"/>
      <c r="N225" s="87"/>
      <c r="O225" s="87"/>
      <c r="P225" s="87"/>
      <c r="Q225" s="87"/>
      <c r="R225" s="87"/>
      <c r="S225" s="87"/>
    </row>
    <row r="226" ht="15.75" customHeight="1" spans="1:19">
      <c r="A226" s="87" t="s">
        <v>368</v>
      </c>
      <c r="B226" s="92">
        <v>45124</v>
      </c>
      <c r="C226" s="93">
        <v>0.5</v>
      </c>
      <c r="D226" s="111" t="s">
        <v>72</v>
      </c>
      <c r="E226" s="90" t="s">
        <v>37</v>
      </c>
      <c r="F226" s="90" t="s">
        <v>72</v>
      </c>
      <c r="G226" s="90"/>
      <c r="H226" s="111"/>
      <c r="I226" s="113" t="s">
        <v>380</v>
      </c>
      <c r="J226" s="90">
        <v>4</v>
      </c>
      <c r="K226" s="90" t="s">
        <v>42</v>
      </c>
      <c r="L226" s="87"/>
      <c r="M226" s="87"/>
      <c r="N226" s="87"/>
      <c r="O226" s="87"/>
      <c r="P226" s="87"/>
      <c r="Q226" s="87"/>
      <c r="R226" s="87"/>
      <c r="S226" s="87"/>
    </row>
    <row r="227" ht="15.75" customHeight="1" spans="1:19">
      <c r="A227" s="87" t="s">
        <v>134</v>
      </c>
      <c r="B227" s="92">
        <v>45124</v>
      </c>
      <c r="C227" s="93">
        <v>0.5</v>
      </c>
      <c r="D227" s="88" t="s">
        <v>72</v>
      </c>
      <c r="E227" s="87" t="s">
        <v>37</v>
      </c>
      <c r="F227" s="87" t="s">
        <v>72</v>
      </c>
      <c r="G227" s="87"/>
      <c r="H227" s="88"/>
      <c r="I227" s="95" t="s">
        <v>380</v>
      </c>
      <c r="J227" s="87">
        <v>3</v>
      </c>
      <c r="K227" s="87" t="s">
        <v>42</v>
      </c>
      <c r="L227" s="87"/>
      <c r="M227" s="87"/>
      <c r="N227" s="87"/>
      <c r="O227" s="87"/>
      <c r="P227" s="87"/>
      <c r="Q227" s="87"/>
      <c r="R227" s="87"/>
      <c r="S227" s="87"/>
    </row>
    <row r="228" ht="15.75" customHeight="1" spans="1:19">
      <c r="A228" s="87" t="s">
        <v>122</v>
      </c>
      <c r="B228" s="92">
        <v>45124</v>
      </c>
      <c r="C228" s="93">
        <v>0.666666666666667</v>
      </c>
      <c r="D228" s="88" t="s">
        <v>72</v>
      </c>
      <c r="E228" s="87" t="s">
        <v>44</v>
      </c>
      <c r="F228" s="87" t="s">
        <v>39</v>
      </c>
      <c r="G228" s="87">
        <v>1</v>
      </c>
      <c r="H228" s="88">
        <v>2</v>
      </c>
      <c r="I228" s="95" t="s">
        <v>163</v>
      </c>
      <c r="J228" s="87">
        <v>1</v>
      </c>
      <c r="K228" s="87" t="s">
        <v>42</v>
      </c>
      <c r="L228" s="87"/>
      <c r="M228" s="87"/>
      <c r="N228" s="87"/>
      <c r="O228" s="87"/>
      <c r="P228" s="87"/>
      <c r="Q228" s="87"/>
      <c r="R228" s="87"/>
      <c r="S228" s="87"/>
    </row>
    <row r="229" ht="15.75" customHeight="1" spans="1:19">
      <c r="A229" s="87" t="s">
        <v>122</v>
      </c>
      <c r="B229" s="92">
        <v>45124</v>
      </c>
      <c r="C229" s="93">
        <v>0.708333333333333</v>
      </c>
      <c r="D229" s="88" t="s">
        <v>72</v>
      </c>
      <c r="E229" s="87" t="s">
        <v>41</v>
      </c>
      <c r="F229" s="87" t="s">
        <v>52</v>
      </c>
      <c r="G229" s="87">
        <v>0</v>
      </c>
      <c r="H229" s="88">
        <v>1</v>
      </c>
      <c r="I229" s="95" t="s">
        <v>175</v>
      </c>
      <c r="J229" s="87">
        <v>1</v>
      </c>
      <c r="K229" s="87" t="s">
        <v>48</v>
      </c>
      <c r="L229" s="87"/>
      <c r="M229" s="87"/>
      <c r="N229" s="87"/>
      <c r="O229" s="87"/>
      <c r="P229" s="87"/>
      <c r="Q229" s="87"/>
      <c r="R229" s="87"/>
      <c r="S229" s="87"/>
    </row>
    <row r="230" ht="15.75" customHeight="1" spans="1:19">
      <c r="A230" s="87" t="s">
        <v>88</v>
      </c>
      <c r="B230" s="92">
        <v>45124</v>
      </c>
      <c r="C230" s="93">
        <v>0.666666666666667</v>
      </c>
      <c r="D230" s="111" t="s">
        <v>72</v>
      </c>
      <c r="E230" s="90" t="s">
        <v>50</v>
      </c>
      <c r="F230" s="90" t="s">
        <v>39</v>
      </c>
      <c r="G230" s="90">
        <v>1</v>
      </c>
      <c r="H230" s="111">
        <v>1</v>
      </c>
      <c r="I230" s="113" t="s">
        <v>377</v>
      </c>
      <c r="J230" s="90">
        <v>1</v>
      </c>
      <c r="K230" s="90" t="s">
        <v>42</v>
      </c>
      <c r="L230" s="87"/>
      <c r="M230" s="87"/>
      <c r="N230" s="87"/>
      <c r="O230" s="87"/>
      <c r="P230" s="87"/>
      <c r="Q230" s="87"/>
      <c r="R230" s="87"/>
      <c r="S230" s="87"/>
    </row>
    <row r="231" ht="15.75" customHeight="1" spans="1:19">
      <c r="A231" s="87" t="s">
        <v>43</v>
      </c>
      <c r="B231" s="92">
        <v>45125</v>
      </c>
      <c r="C231" s="108">
        <v>0.416666666666667</v>
      </c>
      <c r="D231" s="125" t="s">
        <v>72</v>
      </c>
      <c r="E231" s="119" t="s">
        <v>86</v>
      </c>
      <c r="F231" s="119"/>
      <c r="G231" s="119"/>
      <c r="H231" s="119"/>
      <c r="I231" s="119" t="s">
        <v>381</v>
      </c>
      <c r="J231" s="120">
        <v>5</v>
      </c>
      <c r="K231" s="119" t="s">
        <v>42</v>
      </c>
      <c r="L231" s="87"/>
      <c r="M231" s="87"/>
      <c r="N231" s="87"/>
      <c r="O231" s="87"/>
      <c r="P231" s="87"/>
      <c r="Q231" s="87"/>
      <c r="R231" s="87"/>
      <c r="S231" s="87"/>
    </row>
    <row r="232" ht="15.75" customHeight="1" spans="1:19">
      <c r="A232" s="87" t="s">
        <v>43</v>
      </c>
      <c r="B232" s="92">
        <v>45125</v>
      </c>
      <c r="C232" s="93">
        <v>0.416666666666667</v>
      </c>
      <c r="D232" s="111" t="s">
        <v>72</v>
      </c>
      <c r="E232" s="90" t="s">
        <v>37</v>
      </c>
      <c r="F232" s="90" t="s">
        <v>72</v>
      </c>
      <c r="G232" s="90"/>
      <c r="H232" s="111"/>
      <c r="I232" s="113" t="s">
        <v>381</v>
      </c>
      <c r="J232" s="90">
        <v>4</v>
      </c>
      <c r="K232" s="90" t="s">
        <v>42</v>
      </c>
      <c r="L232" s="91"/>
      <c r="M232" s="87"/>
      <c r="N232" s="87"/>
      <c r="O232" s="87"/>
      <c r="P232" s="87"/>
      <c r="Q232" s="87"/>
      <c r="R232" s="87"/>
      <c r="S232" s="87"/>
    </row>
    <row r="233" ht="15.75" customHeight="1" spans="1:19">
      <c r="A233" s="87" t="s">
        <v>58</v>
      </c>
      <c r="B233" s="92">
        <v>45125</v>
      </c>
      <c r="C233" s="108">
        <v>0.416666666666667</v>
      </c>
      <c r="D233" s="125" t="s">
        <v>72</v>
      </c>
      <c r="E233" s="119" t="s">
        <v>86</v>
      </c>
      <c r="F233" s="119"/>
      <c r="G233" s="119"/>
      <c r="H233" s="119"/>
      <c r="I233" s="119" t="s">
        <v>381</v>
      </c>
      <c r="J233" s="120">
        <v>5</v>
      </c>
      <c r="K233" s="119" t="s">
        <v>42</v>
      </c>
      <c r="L233" s="87"/>
      <c r="M233" s="87"/>
      <c r="N233" s="87"/>
      <c r="O233" s="87"/>
      <c r="P233" s="87"/>
      <c r="Q233" s="87"/>
      <c r="R233" s="87"/>
      <c r="S233" s="87"/>
    </row>
    <row r="234" ht="15.75" customHeight="1" spans="1:19">
      <c r="A234" s="87" t="s">
        <v>67</v>
      </c>
      <c r="B234" s="92">
        <v>45125</v>
      </c>
      <c r="C234" s="108">
        <v>0.416666666666667</v>
      </c>
      <c r="D234" s="125" t="s">
        <v>72</v>
      </c>
      <c r="E234" s="119" t="s">
        <v>86</v>
      </c>
      <c r="F234" s="119"/>
      <c r="G234" s="119"/>
      <c r="H234" s="119"/>
      <c r="I234" s="119" t="s">
        <v>381</v>
      </c>
      <c r="J234" s="120">
        <v>5</v>
      </c>
      <c r="K234" s="119" t="s">
        <v>42</v>
      </c>
      <c r="L234" s="87"/>
      <c r="M234" s="87"/>
      <c r="N234" s="87"/>
      <c r="O234" s="87"/>
      <c r="P234" s="87"/>
      <c r="Q234" s="87"/>
      <c r="R234" s="87"/>
      <c r="S234" s="87"/>
    </row>
    <row r="235" ht="15.75" customHeight="1" spans="1:19">
      <c r="A235" s="87" t="s">
        <v>67</v>
      </c>
      <c r="B235" s="92">
        <v>45125</v>
      </c>
      <c r="C235" s="93">
        <v>0.666666666666667</v>
      </c>
      <c r="D235" s="111" t="s">
        <v>97</v>
      </c>
      <c r="E235" s="90" t="s">
        <v>41</v>
      </c>
      <c r="F235" s="90" t="s">
        <v>45</v>
      </c>
      <c r="G235" s="90">
        <v>1</v>
      </c>
      <c r="H235" s="111">
        <v>1</v>
      </c>
      <c r="I235" s="113" t="s">
        <v>382</v>
      </c>
      <c r="J235" s="90">
        <v>2</v>
      </c>
      <c r="K235" s="90" t="s">
        <v>42</v>
      </c>
      <c r="L235" s="87"/>
      <c r="M235" s="87"/>
      <c r="N235" s="87"/>
      <c r="O235" s="87"/>
      <c r="P235" s="87"/>
      <c r="Q235" s="87"/>
      <c r="R235" s="87"/>
      <c r="S235" s="87"/>
    </row>
    <row r="236" ht="15.75" customHeight="1" spans="1:19">
      <c r="A236" s="87" t="s">
        <v>74</v>
      </c>
      <c r="B236" s="92">
        <v>45125</v>
      </c>
      <c r="C236" s="108">
        <v>0.416666666666667</v>
      </c>
      <c r="D236" s="125" t="s">
        <v>72</v>
      </c>
      <c r="E236" s="119" t="s">
        <v>86</v>
      </c>
      <c r="F236" s="119" t="s">
        <v>72</v>
      </c>
      <c r="G236" s="119"/>
      <c r="H236" s="119"/>
      <c r="I236" s="119" t="s">
        <v>381</v>
      </c>
      <c r="J236" s="120">
        <v>6</v>
      </c>
      <c r="K236" s="119" t="s">
        <v>42</v>
      </c>
      <c r="L236" s="87"/>
      <c r="M236" s="87"/>
      <c r="N236" s="87"/>
      <c r="O236" s="87"/>
      <c r="P236" s="87"/>
      <c r="Q236" s="87"/>
      <c r="R236" s="87"/>
      <c r="S236" s="87"/>
    </row>
    <row r="237" ht="15.75" customHeight="1" spans="1:19">
      <c r="A237" s="87" t="s">
        <v>83</v>
      </c>
      <c r="B237" s="92">
        <v>45125</v>
      </c>
      <c r="C237" s="93">
        <v>0.666666666666667</v>
      </c>
      <c r="D237" s="111" t="s">
        <v>105</v>
      </c>
      <c r="E237" s="90" t="s">
        <v>41</v>
      </c>
      <c r="F237" s="90" t="s">
        <v>60</v>
      </c>
      <c r="G237" s="90">
        <v>5</v>
      </c>
      <c r="H237" s="111">
        <v>5</v>
      </c>
      <c r="I237" s="113" t="s">
        <v>383</v>
      </c>
      <c r="J237" s="90">
        <v>2</v>
      </c>
      <c r="K237" s="90" t="s">
        <v>42</v>
      </c>
      <c r="L237" s="87"/>
      <c r="M237" s="87"/>
      <c r="N237" s="87"/>
      <c r="O237" s="87"/>
      <c r="P237" s="87"/>
      <c r="Q237" s="87"/>
      <c r="R237" s="87"/>
      <c r="S237" s="87"/>
    </row>
    <row r="238" ht="15.75" customHeight="1" spans="1:19">
      <c r="A238" s="87" t="s">
        <v>83</v>
      </c>
      <c r="B238" s="92">
        <v>45125</v>
      </c>
      <c r="C238" s="93">
        <v>0.5</v>
      </c>
      <c r="D238" s="111" t="s">
        <v>72</v>
      </c>
      <c r="E238" s="90" t="s">
        <v>50</v>
      </c>
      <c r="F238" s="90"/>
      <c r="G238" s="90"/>
      <c r="H238" s="111"/>
      <c r="I238" s="113" t="s">
        <v>260</v>
      </c>
      <c r="J238" s="90">
        <v>1</v>
      </c>
      <c r="K238" s="90" t="s">
        <v>42</v>
      </c>
      <c r="L238" s="87"/>
      <c r="M238" s="87"/>
      <c r="N238" s="87"/>
      <c r="O238" s="87"/>
      <c r="P238" s="87"/>
      <c r="Q238" s="87"/>
      <c r="R238" s="87"/>
      <c r="S238" s="87"/>
    </row>
    <row r="239" ht="15.75" customHeight="1" spans="1:19">
      <c r="A239" s="87" t="s">
        <v>83</v>
      </c>
      <c r="B239" s="92">
        <v>45125</v>
      </c>
      <c r="C239" s="93">
        <v>0.833333333333333</v>
      </c>
      <c r="D239" s="111" t="s">
        <v>72</v>
      </c>
      <c r="E239" s="90" t="s">
        <v>41</v>
      </c>
      <c r="F239" s="90" t="s">
        <v>45</v>
      </c>
      <c r="G239" s="90">
        <v>8</v>
      </c>
      <c r="H239" s="111">
        <v>23</v>
      </c>
      <c r="I239" s="113" t="s">
        <v>303</v>
      </c>
      <c r="J239" s="90">
        <v>1</v>
      </c>
      <c r="K239" s="90" t="s">
        <v>42</v>
      </c>
      <c r="L239" s="87"/>
      <c r="M239" s="87"/>
      <c r="N239" s="87"/>
      <c r="O239" s="87"/>
      <c r="P239" s="87"/>
      <c r="Q239" s="87"/>
      <c r="R239" s="87"/>
      <c r="S239" s="87"/>
    </row>
    <row r="240" ht="15.75" customHeight="1" spans="1:19">
      <c r="A240" s="87" t="s">
        <v>88</v>
      </c>
      <c r="B240" s="92">
        <v>45125</v>
      </c>
      <c r="C240" s="108">
        <v>0.416666666666667</v>
      </c>
      <c r="D240" s="125" t="s">
        <v>72</v>
      </c>
      <c r="E240" s="119" t="s">
        <v>86</v>
      </c>
      <c r="F240" s="119"/>
      <c r="G240" s="119"/>
      <c r="H240" s="119"/>
      <c r="I240" s="119" t="s">
        <v>381</v>
      </c>
      <c r="J240" s="120">
        <v>5</v>
      </c>
      <c r="K240" s="119" t="s">
        <v>42</v>
      </c>
      <c r="L240" s="87"/>
      <c r="M240" s="87"/>
      <c r="N240" s="87"/>
      <c r="O240" s="87"/>
      <c r="P240" s="87"/>
      <c r="Q240" s="87"/>
      <c r="R240" s="87"/>
      <c r="S240" s="87"/>
    </row>
    <row r="241" ht="15.75" customHeight="1" spans="1:19">
      <c r="A241" s="87" t="s">
        <v>49</v>
      </c>
      <c r="B241" s="92">
        <v>45125</v>
      </c>
      <c r="C241" s="93">
        <v>0.416666666666667</v>
      </c>
      <c r="D241" s="88" t="s">
        <v>72</v>
      </c>
      <c r="E241" s="87" t="s">
        <v>86</v>
      </c>
      <c r="F241" s="87"/>
      <c r="G241" s="87"/>
      <c r="H241" s="88"/>
      <c r="I241" s="95" t="s">
        <v>381</v>
      </c>
      <c r="J241" s="87">
        <v>6</v>
      </c>
      <c r="K241" s="87" t="s">
        <v>42</v>
      </c>
      <c r="L241" s="87"/>
      <c r="M241" s="87"/>
      <c r="N241" s="87"/>
      <c r="O241" s="87"/>
      <c r="P241" s="87"/>
      <c r="Q241" s="87"/>
      <c r="R241" s="87"/>
      <c r="S241" s="87"/>
    </row>
    <row r="242" ht="15.75" customHeight="1" spans="1:19">
      <c r="A242" s="87" t="s">
        <v>134</v>
      </c>
      <c r="B242" s="92">
        <v>45125</v>
      </c>
      <c r="C242" s="108">
        <v>0.416666666666667</v>
      </c>
      <c r="D242" s="125" t="s">
        <v>72</v>
      </c>
      <c r="E242" s="119" t="s">
        <v>86</v>
      </c>
      <c r="F242" s="119"/>
      <c r="G242" s="119"/>
      <c r="H242" s="119"/>
      <c r="I242" s="119" t="s">
        <v>381</v>
      </c>
      <c r="J242" s="120">
        <v>5</v>
      </c>
      <c r="K242" s="119" t="s">
        <v>42</v>
      </c>
      <c r="L242" s="87"/>
      <c r="M242" s="87"/>
      <c r="N242" s="87"/>
      <c r="O242" s="87"/>
      <c r="P242" s="87"/>
      <c r="Q242" s="87"/>
      <c r="R242" s="87"/>
      <c r="S242" s="87"/>
    </row>
    <row r="243" ht="15.75" customHeight="1" spans="1:19">
      <c r="A243" s="87" t="s">
        <v>92</v>
      </c>
      <c r="B243" s="92">
        <v>45125</v>
      </c>
      <c r="C243" s="108">
        <v>0.416666666666667</v>
      </c>
      <c r="D243" s="125" t="s">
        <v>72</v>
      </c>
      <c r="E243" s="119" t="s">
        <v>86</v>
      </c>
      <c r="F243" s="119"/>
      <c r="G243" s="119"/>
      <c r="H243" s="119"/>
      <c r="I243" s="119" t="s">
        <v>381</v>
      </c>
      <c r="J243" s="120">
        <v>5</v>
      </c>
      <c r="K243" s="119" t="s">
        <v>42</v>
      </c>
      <c r="L243" s="87"/>
      <c r="M243" s="87"/>
      <c r="N243" s="87"/>
      <c r="O243" s="87"/>
      <c r="P243" s="87"/>
      <c r="Q243" s="87"/>
      <c r="R243" s="87"/>
      <c r="S243" s="87"/>
    </row>
    <row r="244" ht="15.75" customHeight="1" spans="1:19">
      <c r="A244" s="87" t="s">
        <v>94</v>
      </c>
      <c r="B244" s="92">
        <v>45125</v>
      </c>
      <c r="C244" s="108">
        <v>0.416666666666667</v>
      </c>
      <c r="D244" s="125" t="s">
        <v>72</v>
      </c>
      <c r="E244" s="119" t="s">
        <v>86</v>
      </c>
      <c r="F244" s="119"/>
      <c r="G244" s="119"/>
      <c r="H244" s="119"/>
      <c r="I244" s="119" t="s">
        <v>381</v>
      </c>
      <c r="J244" s="120">
        <v>5</v>
      </c>
      <c r="K244" s="119" t="s">
        <v>42</v>
      </c>
      <c r="L244" s="87"/>
      <c r="M244" s="87"/>
      <c r="N244" s="87"/>
      <c r="O244" s="87"/>
      <c r="P244" s="87"/>
      <c r="Q244" s="87"/>
      <c r="R244" s="87"/>
      <c r="S244" s="87"/>
    </row>
    <row r="245" ht="15.75" customHeight="1" spans="1:19">
      <c r="A245" s="87" t="s">
        <v>94</v>
      </c>
      <c r="B245" s="92">
        <v>45125</v>
      </c>
      <c r="C245" s="93">
        <v>0.666666666666667</v>
      </c>
      <c r="D245" s="111" t="s">
        <v>66</v>
      </c>
      <c r="E245" s="90" t="s">
        <v>41</v>
      </c>
      <c r="F245" s="90" t="s">
        <v>52</v>
      </c>
      <c r="G245" s="90"/>
      <c r="H245" s="111">
        <v>1</v>
      </c>
      <c r="I245" s="113" t="s">
        <v>228</v>
      </c>
      <c r="J245" s="90">
        <v>2</v>
      </c>
      <c r="K245" s="90" t="s">
        <v>48</v>
      </c>
      <c r="L245" s="87"/>
      <c r="M245" s="87"/>
      <c r="N245" s="87"/>
      <c r="O245" s="87"/>
      <c r="P245" s="87"/>
      <c r="Q245" s="87"/>
      <c r="R245" s="87"/>
      <c r="S245" s="87"/>
    </row>
    <row r="246" ht="15.75" customHeight="1" spans="1:19">
      <c r="A246" s="87" t="s">
        <v>96</v>
      </c>
      <c r="B246" s="92">
        <v>45125</v>
      </c>
      <c r="C246" s="93">
        <v>0.416666666666667</v>
      </c>
      <c r="D246" s="111" t="s">
        <v>72</v>
      </c>
      <c r="E246" s="90" t="s">
        <v>86</v>
      </c>
      <c r="F246" s="90"/>
      <c r="G246" s="90"/>
      <c r="H246" s="111"/>
      <c r="I246" s="113" t="s">
        <v>381</v>
      </c>
      <c r="J246" s="90">
        <v>5</v>
      </c>
      <c r="K246" s="90" t="s">
        <v>42</v>
      </c>
      <c r="L246" s="87"/>
      <c r="M246" s="87"/>
      <c r="N246" s="87"/>
      <c r="O246" s="87"/>
      <c r="P246" s="87"/>
      <c r="Q246" s="87"/>
      <c r="R246" s="87"/>
      <c r="S246" s="87"/>
    </row>
    <row r="247" ht="15.75" customHeight="1" spans="1:19">
      <c r="A247" s="87" t="s">
        <v>98</v>
      </c>
      <c r="B247" s="92">
        <v>45125</v>
      </c>
      <c r="C247" s="93">
        <v>0.416666666666667</v>
      </c>
      <c r="D247" s="111" t="s">
        <v>72</v>
      </c>
      <c r="E247" s="90" t="s">
        <v>37</v>
      </c>
      <c r="F247" s="90" t="s">
        <v>72</v>
      </c>
      <c r="G247" s="90"/>
      <c r="H247" s="111"/>
      <c r="I247" s="113" t="s">
        <v>381</v>
      </c>
      <c r="J247" s="90">
        <v>5</v>
      </c>
      <c r="K247" s="90" t="s">
        <v>42</v>
      </c>
      <c r="L247" s="87"/>
      <c r="M247" s="87"/>
      <c r="N247" s="87"/>
      <c r="O247" s="87"/>
      <c r="P247" s="87"/>
      <c r="Q247" s="87"/>
      <c r="R247" s="87"/>
      <c r="S247" s="87"/>
    </row>
    <row r="248" ht="15.75" customHeight="1" spans="1:19">
      <c r="A248" s="87" t="s">
        <v>100</v>
      </c>
      <c r="B248" s="92">
        <v>45125</v>
      </c>
      <c r="C248" s="93">
        <v>0.416666666666667</v>
      </c>
      <c r="D248" s="88" t="s">
        <v>72</v>
      </c>
      <c r="E248" s="87" t="s">
        <v>86</v>
      </c>
      <c r="F248" s="87"/>
      <c r="G248" s="87"/>
      <c r="H248" s="88"/>
      <c r="I248" s="95" t="s">
        <v>381</v>
      </c>
      <c r="J248" s="87">
        <v>5</v>
      </c>
      <c r="K248" s="87" t="s">
        <v>42</v>
      </c>
      <c r="L248" s="87"/>
      <c r="M248" s="87"/>
      <c r="N248" s="87"/>
      <c r="O248" s="87"/>
      <c r="P248" s="87"/>
      <c r="Q248" s="87"/>
      <c r="R248" s="87"/>
      <c r="S248" s="87"/>
    </row>
    <row r="249" ht="15.75" customHeight="1" spans="1:19">
      <c r="A249" s="87" t="s">
        <v>102</v>
      </c>
      <c r="B249" s="92">
        <v>45125</v>
      </c>
      <c r="C249" s="108">
        <v>0.416666666666667</v>
      </c>
      <c r="D249" s="126" t="s">
        <v>72</v>
      </c>
      <c r="E249" s="91" t="s">
        <v>86</v>
      </c>
      <c r="F249" s="91"/>
      <c r="G249" s="91"/>
      <c r="H249" s="91"/>
      <c r="I249" s="91" t="s">
        <v>381</v>
      </c>
      <c r="J249" s="96">
        <v>6</v>
      </c>
      <c r="K249" s="91" t="s">
        <v>42</v>
      </c>
      <c r="L249" s="87"/>
      <c r="M249" s="87"/>
      <c r="N249" s="87"/>
      <c r="O249" s="87"/>
      <c r="P249" s="87"/>
      <c r="Q249" s="87"/>
      <c r="R249" s="87"/>
      <c r="S249" s="87"/>
    </row>
    <row r="250" ht="15.75" customHeight="1" spans="1:19">
      <c r="A250" s="87" t="s">
        <v>131</v>
      </c>
      <c r="B250" s="92">
        <v>45125</v>
      </c>
      <c r="C250" s="93">
        <v>0.416666666666667</v>
      </c>
      <c r="D250" s="88" t="s">
        <v>72</v>
      </c>
      <c r="E250" s="87" t="s">
        <v>86</v>
      </c>
      <c r="F250" s="87"/>
      <c r="G250" s="87"/>
      <c r="H250" s="88"/>
      <c r="I250" s="95" t="s">
        <v>381</v>
      </c>
      <c r="J250" s="87">
        <v>5</v>
      </c>
      <c r="K250" s="87" t="s">
        <v>42</v>
      </c>
      <c r="L250" s="87"/>
      <c r="M250" s="87"/>
      <c r="N250" s="87"/>
      <c r="O250" s="87"/>
      <c r="P250" s="87"/>
      <c r="Q250" s="87"/>
      <c r="R250" s="87"/>
      <c r="S250" s="87"/>
    </row>
    <row r="251" ht="15.75" customHeight="1" spans="1:19">
      <c r="A251" s="87" t="s">
        <v>108</v>
      </c>
      <c r="B251" s="92">
        <v>45125</v>
      </c>
      <c r="C251" s="93">
        <v>0.416666666666667</v>
      </c>
      <c r="D251" s="88" t="s">
        <v>72</v>
      </c>
      <c r="E251" s="87" t="s">
        <v>86</v>
      </c>
      <c r="F251" s="87"/>
      <c r="G251" s="87"/>
      <c r="H251" s="88"/>
      <c r="I251" s="95" t="s">
        <v>381</v>
      </c>
      <c r="J251" s="87">
        <v>6</v>
      </c>
      <c r="K251" s="87" t="s">
        <v>42</v>
      </c>
      <c r="L251" s="87"/>
      <c r="M251" s="87"/>
      <c r="N251" s="87"/>
      <c r="O251" s="87"/>
      <c r="P251" s="87"/>
      <c r="Q251" s="87"/>
      <c r="R251" s="87"/>
      <c r="S251" s="87"/>
    </row>
    <row r="252" ht="15.75" customHeight="1" spans="1:19">
      <c r="A252" s="87" t="s">
        <v>110</v>
      </c>
      <c r="B252" s="92">
        <v>45125</v>
      </c>
      <c r="C252" s="108">
        <v>0.416666666666667</v>
      </c>
      <c r="D252" s="126" t="s">
        <v>72</v>
      </c>
      <c r="E252" s="91" t="s">
        <v>86</v>
      </c>
      <c r="F252" s="91"/>
      <c r="G252" s="91"/>
      <c r="H252" s="91"/>
      <c r="I252" s="91" t="s">
        <v>381</v>
      </c>
      <c r="J252" s="96">
        <v>5</v>
      </c>
      <c r="K252" s="91" t="s">
        <v>42</v>
      </c>
      <c r="L252" s="87"/>
      <c r="M252" s="87"/>
      <c r="N252" s="87"/>
      <c r="O252" s="87"/>
      <c r="P252" s="87"/>
      <c r="Q252" s="87"/>
      <c r="R252" s="87"/>
      <c r="S252" s="87"/>
    </row>
    <row r="253" ht="15.75" customHeight="1" spans="1:19">
      <c r="A253" s="87" t="s">
        <v>368</v>
      </c>
      <c r="B253" s="92">
        <v>45125</v>
      </c>
      <c r="C253" s="108">
        <v>0.416666666666667</v>
      </c>
      <c r="D253" s="126" t="s">
        <v>72</v>
      </c>
      <c r="E253" s="91" t="s">
        <v>86</v>
      </c>
      <c r="F253" s="91"/>
      <c r="G253" s="91"/>
      <c r="H253" s="91"/>
      <c r="I253" s="91" t="s">
        <v>381</v>
      </c>
      <c r="J253" s="96">
        <v>5</v>
      </c>
      <c r="K253" s="91" t="s">
        <v>42</v>
      </c>
      <c r="L253" s="87"/>
      <c r="M253" s="87"/>
      <c r="N253" s="87"/>
      <c r="O253" s="87"/>
      <c r="P253" s="87"/>
      <c r="Q253" s="87"/>
      <c r="R253" s="87"/>
      <c r="S253" s="87"/>
    </row>
    <row r="254" ht="15.75" customHeight="1" spans="1:19">
      <c r="A254" s="87" t="s">
        <v>114</v>
      </c>
      <c r="B254" s="92">
        <v>45125</v>
      </c>
      <c r="C254" s="108">
        <v>0.416666666666667</v>
      </c>
      <c r="D254" s="126" t="s">
        <v>72</v>
      </c>
      <c r="E254" s="91" t="s">
        <v>86</v>
      </c>
      <c r="F254" s="91"/>
      <c r="G254" s="91"/>
      <c r="H254" s="91"/>
      <c r="I254" s="91" t="s">
        <v>381</v>
      </c>
      <c r="J254" s="96">
        <v>5</v>
      </c>
      <c r="K254" s="91" t="s">
        <v>42</v>
      </c>
      <c r="L254" s="87"/>
      <c r="M254" s="87"/>
      <c r="N254" s="87"/>
      <c r="O254" s="87"/>
      <c r="P254" s="87"/>
      <c r="Q254" s="87"/>
      <c r="R254" s="87"/>
      <c r="S254" s="87"/>
    </row>
    <row r="255" ht="15.75" customHeight="1" spans="1:19">
      <c r="A255" s="87" t="s">
        <v>116</v>
      </c>
      <c r="B255" s="92">
        <v>45125</v>
      </c>
      <c r="C255" s="108">
        <v>0.416666666666667</v>
      </c>
      <c r="D255" s="126" t="s">
        <v>72</v>
      </c>
      <c r="E255" s="91" t="s">
        <v>86</v>
      </c>
      <c r="F255" s="91"/>
      <c r="G255" s="91"/>
      <c r="H255" s="91"/>
      <c r="I255" s="91" t="s">
        <v>381</v>
      </c>
      <c r="J255" s="96">
        <v>6</v>
      </c>
      <c r="K255" s="91" t="s">
        <v>42</v>
      </c>
      <c r="L255" s="87"/>
      <c r="M255" s="87"/>
      <c r="N255" s="87"/>
      <c r="O255" s="87"/>
      <c r="P255" s="87"/>
      <c r="Q255" s="87"/>
      <c r="R255" s="87"/>
      <c r="S255" s="87"/>
    </row>
    <row r="256" ht="15.75" customHeight="1" spans="1:19">
      <c r="A256" s="87" t="s">
        <v>118</v>
      </c>
      <c r="B256" s="92">
        <v>45125</v>
      </c>
      <c r="C256" s="93">
        <v>0.416666666666667</v>
      </c>
      <c r="D256" s="88" t="s">
        <v>72</v>
      </c>
      <c r="E256" s="87" t="s">
        <v>86</v>
      </c>
      <c r="F256" s="87"/>
      <c r="G256" s="87"/>
      <c r="H256" s="88"/>
      <c r="I256" s="95" t="s">
        <v>381</v>
      </c>
      <c r="J256" s="87">
        <v>5</v>
      </c>
      <c r="K256" s="87" t="s">
        <v>42</v>
      </c>
      <c r="L256" s="87"/>
      <c r="M256" s="87"/>
      <c r="N256" s="87"/>
      <c r="O256" s="87"/>
      <c r="P256" s="87"/>
      <c r="Q256" s="87"/>
      <c r="R256" s="87"/>
      <c r="S256" s="87"/>
    </row>
    <row r="257" ht="15.75" customHeight="1" spans="1:19">
      <c r="A257" s="87" t="s">
        <v>120</v>
      </c>
      <c r="B257" s="92">
        <v>45125</v>
      </c>
      <c r="C257" s="108">
        <v>0.416666666666667</v>
      </c>
      <c r="D257" s="94" t="s">
        <v>72</v>
      </c>
      <c r="E257" s="91" t="s">
        <v>86</v>
      </c>
      <c r="F257" s="91"/>
      <c r="G257" s="91"/>
      <c r="H257" s="91"/>
      <c r="I257" s="91" t="s">
        <v>381</v>
      </c>
      <c r="J257" s="96">
        <v>5</v>
      </c>
      <c r="K257" s="91" t="s">
        <v>42</v>
      </c>
      <c r="L257" s="87"/>
      <c r="M257" s="87"/>
      <c r="N257" s="87"/>
      <c r="O257" s="87"/>
      <c r="P257" s="87"/>
      <c r="Q257" s="87"/>
      <c r="R257" s="87"/>
      <c r="S257" s="87"/>
    </row>
    <row r="258" ht="15.75" customHeight="1" spans="1:19">
      <c r="A258" s="87" t="s">
        <v>122</v>
      </c>
      <c r="B258" s="92">
        <v>45125</v>
      </c>
      <c r="C258" s="93">
        <v>0.75</v>
      </c>
      <c r="D258" s="88" t="s">
        <v>72</v>
      </c>
      <c r="E258" s="87" t="s">
        <v>41</v>
      </c>
      <c r="F258" s="87" t="s">
        <v>52</v>
      </c>
      <c r="G258" s="87">
        <v>0</v>
      </c>
      <c r="H258" s="88">
        <v>1</v>
      </c>
      <c r="I258" s="95" t="s">
        <v>175</v>
      </c>
      <c r="J258" s="87">
        <v>1</v>
      </c>
      <c r="K258" s="87" t="s">
        <v>48</v>
      </c>
      <c r="L258" s="87"/>
      <c r="M258" s="87"/>
      <c r="N258" s="87"/>
      <c r="O258" s="87"/>
      <c r="P258" s="87"/>
      <c r="Q258" s="87"/>
      <c r="R258" s="87"/>
      <c r="S258" s="87"/>
    </row>
    <row r="259" ht="15.75" customHeight="1" spans="1:19">
      <c r="A259" s="87" t="s">
        <v>122</v>
      </c>
      <c r="B259" s="92">
        <v>45125</v>
      </c>
      <c r="C259" s="93">
        <v>0.416666666666667</v>
      </c>
      <c r="D259" s="88" t="s">
        <v>72</v>
      </c>
      <c r="E259" s="87" t="s">
        <v>44</v>
      </c>
      <c r="F259" s="87"/>
      <c r="G259" s="87"/>
      <c r="H259" s="88"/>
      <c r="I259" s="95" t="s">
        <v>260</v>
      </c>
      <c r="J259" s="87">
        <v>3</v>
      </c>
      <c r="K259" s="87" t="s">
        <v>42</v>
      </c>
      <c r="L259" s="87"/>
      <c r="M259" s="87"/>
      <c r="N259" s="87"/>
      <c r="O259" s="87"/>
      <c r="P259" s="87"/>
      <c r="Q259" s="87"/>
      <c r="R259" s="87"/>
      <c r="S259" s="87"/>
    </row>
    <row r="260" ht="15.75" customHeight="1" spans="1:19">
      <c r="A260" s="87" t="s">
        <v>124</v>
      </c>
      <c r="B260" s="92">
        <v>45125</v>
      </c>
      <c r="C260" s="108">
        <v>0.416666666666667</v>
      </c>
      <c r="D260" s="126" t="s">
        <v>72</v>
      </c>
      <c r="E260" s="91" t="s">
        <v>86</v>
      </c>
      <c r="F260" s="91"/>
      <c r="G260" s="91"/>
      <c r="H260" s="91"/>
      <c r="I260" s="91" t="s">
        <v>381</v>
      </c>
      <c r="J260" s="96">
        <v>5</v>
      </c>
      <c r="K260" s="91" t="s">
        <v>42</v>
      </c>
      <c r="L260" s="87"/>
      <c r="M260" s="87"/>
      <c r="N260" s="87"/>
      <c r="O260" s="87"/>
      <c r="P260" s="87"/>
      <c r="Q260" s="87"/>
      <c r="R260" s="87"/>
      <c r="S260" s="87"/>
    </row>
    <row r="261" ht="15.75" customHeight="1" spans="1:19">
      <c r="A261" s="87" t="s">
        <v>126</v>
      </c>
      <c r="B261" s="92">
        <v>45125</v>
      </c>
      <c r="C261" s="108">
        <v>0.416666666666667</v>
      </c>
      <c r="D261" s="126" t="s">
        <v>72</v>
      </c>
      <c r="E261" s="91" t="s">
        <v>86</v>
      </c>
      <c r="F261" s="91"/>
      <c r="G261" s="91"/>
      <c r="H261" s="91"/>
      <c r="I261" s="91" t="s">
        <v>381</v>
      </c>
      <c r="J261" s="96">
        <v>5</v>
      </c>
      <c r="K261" s="91" t="s">
        <v>42</v>
      </c>
      <c r="L261" s="87"/>
      <c r="M261" s="87"/>
      <c r="N261" s="87"/>
      <c r="O261" s="87"/>
      <c r="P261" s="87"/>
      <c r="Q261" s="87"/>
      <c r="R261" s="87"/>
      <c r="S261" s="87"/>
    </row>
    <row r="262" ht="15.75" customHeight="1" spans="1:19">
      <c r="A262" s="87" t="s">
        <v>132</v>
      </c>
      <c r="B262" s="92">
        <v>45125</v>
      </c>
      <c r="C262" s="108">
        <v>0.416666666666667</v>
      </c>
      <c r="D262" s="126" t="s">
        <v>72</v>
      </c>
      <c r="E262" s="91" t="s">
        <v>86</v>
      </c>
      <c r="F262" s="91"/>
      <c r="G262" s="91"/>
      <c r="H262" s="91"/>
      <c r="I262" s="91" t="s">
        <v>381</v>
      </c>
      <c r="J262" s="96">
        <v>5</v>
      </c>
      <c r="K262" s="91" t="s">
        <v>42</v>
      </c>
      <c r="L262" s="87"/>
      <c r="M262" s="87"/>
      <c r="N262" s="87"/>
      <c r="O262" s="87"/>
      <c r="P262" s="87"/>
      <c r="Q262" s="87"/>
      <c r="R262" s="87"/>
      <c r="S262" s="87"/>
    </row>
    <row r="263" ht="15.75" customHeight="1" spans="1:19">
      <c r="A263" s="87" t="s">
        <v>130</v>
      </c>
      <c r="B263" s="92">
        <v>45125</v>
      </c>
      <c r="C263" s="108">
        <v>0.416666666666667</v>
      </c>
      <c r="D263" s="126" t="s">
        <v>72</v>
      </c>
      <c r="E263" s="91" t="s">
        <v>86</v>
      </c>
      <c r="F263" s="91"/>
      <c r="G263" s="91"/>
      <c r="H263" s="91"/>
      <c r="I263" s="91" t="s">
        <v>381</v>
      </c>
      <c r="J263" s="96">
        <v>5</v>
      </c>
      <c r="K263" s="91" t="s">
        <v>42</v>
      </c>
      <c r="L263" s="87"/>
      <c r="M263" s="87"/>
      <c r="N263" s="87"/>
      <c r="O263" s="87"/>
      <c r="P263" s="87"/>
      <c r="Q263" s="87"/>
      <c r="R263" s="87"/>
      <c r="S263" s="87"/>
    </row>
    <row r="264" ht="15.75" customHeight="1" spans="1:19">
      <c r="A264" s="87" t="s">
        <v>88</v>
      </c>
      <c r="B264" s="92">
        <v>45125</v>
      </c>
      <c r="C264" s="93">
        <v>0.666666666666667</v>
      </c>
      <c r="D264" s="88" t="s">
        <v>97</v>
      </c>
      <c r="E264" s="87" t="s">
        <v>41</v>
      </c>
      <c r="F264" s="87" t="s">
        <v>39</v>
      </c>
      <c r="G264" s="87">
        <v>0</v>
      </c>
      <c r="H264" s="88">
        <v>1</v>
      </c>
      <c r="I264" s="95" t="s">
        <v>384</v>
      </c>
      <c r="J264" s="87">
        <v>2</v>
      </c>
      <c r="K264" s="87" t="s">
        <v>48</v>
      </c>
      <c r="L264" s="87"/>
      <c r="M264" s="87"/>
      <c r="N264" s="87"/>
      <c r="O264" s="87"/>
      <c r="P264" s="87"/>
      <c r="Q264" s="87"/>
      <c r="R264" s="87"/>
      <c r="S264" s="87"/>
    </row>
    <row r="265" ht="15.75" customHeight="1" spans="1:19">
      <c r="A265" s="87" t="s">
        <v>94</v>
      </c>
      <c r="B265" s="92">
        <v>45126</v>
      </c>
      <c r="C265" s="93">
        <v>0.541666666666667</v>
      </c>
      <c r="D265" s="88" t="s">
        <v>72</v>
      </c>
      <c r="E265" s="87" t="s">
        <v>41</v>
      </c>
      <c r="F265" s="87" t="s">
        <v>72</v>
      </c>
      <c r="G265" s="87"/>
      <c r="H265" s="88"/>
      <c r="I265" s="95" t="s">
        <v>385</v>
      </c>
      <c r="J265" s="87">
        <v>1</v>
      </c>
      <c r="K265" s="87" t="s">
        <v>42</v>
      </c>
      <c r="L265" s="87"/>
      <c r="M265" s="87"/>
      <c r="N265" s="87"/>
      <c r="O265" s="87"/>
      <c r="P265" s="87"/>
      <c r="Q265" s="87"/>
      <c r="R265" s="87"/>
      <c r="S265" s="87"/>
    </row>
    <row r="266" ht="15.75" customHeight="1" spans="1:19">
      <c r="A266" s="87" t="s">
        <v>94</v>
      </c>
      <c r="B266" s="92">
        <v>45126</v>
      </c>
      <c r="C266" s="93">
        <v>0.708333333333333</v>
      </c>
      <c r="D266" s="88" t="s">
        <v>72</v>
      </c>
      <c r="E266" s="87" t="s">
        <v>50</v>
      </c>
      <c r="F266" s="87" t="s">
        <v>39</v>
      </c>
      <c r="G266" s="87">
        <v>1</v>
      </c>
      <c r="H266" s="88">
        <v>1</v>
      </c>
      <c r="I266" s="95" t="s">
        <v>163</v>
      </c>
      <c r="J266" s="87">
        <v>1</v>
      </c>
      <c r="K266" s="87" t="s">
        <v>42</v>
      </c>
      <c r="L266" s="87"/>
      <c r="M266" s="87"/>
      <c r="N266" s="87"/>
      <c r="O266" s="87"/>
      <c r="P266" s="87"/>
      <c r="Q266" s="87"/>
      <c r="R266" s="87"/>
      <c r="S266" s="87"/>
    </row>
    <row r="267" ht="15.75" customHeight="1" spans="1:19">
      <c r="A267" s="87" t="s">
        <v>98</v>
      </c>
      <c r="B267" s="92">
        <v>45126</v>
      </c>
      <c r="C267" s="93">
        <v>0.75</v>
      </c>
      <c r="D267" s="88" t="s">
        <v>60</v>
      </c>
      <c r="E267" s="87" t="s">
        <v>37</v>
      </c>
      <c r="F267" s="87" t="s">
        <v>60</v>
      </c>
      <c r="G267" s="87">
        <v>6</v>
      </c>
      <c r="H267" s="88">
        <v>6</v>
      </c>
      <c r="I267" s="95" t="s">
        <v>345</v>
      </c>
      <c r="J267" s="87">
        <v>2</v>
      </c>
      <c r="K267" s="87" t="s">
        <v>42</v>
      </c>
      <c r="L267" s="87"/>
      <c r="M267" s="87"/>
      <c r="N267" s="87"/>
      <c r="O267" s="87"/>
      <c r="P267" s="87"/>
      <c r="Q267" s="87"/>
      <c r="R267" s="87"/>
      <c r="S267" s="87"/>
    </row>
    <row r="268" ht="15.75" customHeight="1" spans="1:19">
      <c r="A268" s="87" t="s">
        <v>122</v>
      </c>
      <c r="B268" s="92">
        <v>45126</v>
      </c>
      <c r="C268" s="93">
        <v>0.666666666666667</v>
      </c>
      <c r="D268" s="88" t="s">
        <v>72</v>
      </c>
      <c r="E268" s="87" t="s">
        <v>44</v>
      </c>
      <c r="F268" s="87" t="s">
        <v>39</v>
      </c>
      <c r="G268" s="87">
        <v>1</v>
      </c>
      <c r="H268" s="88">
        <v>2</v>
      </c>
      <c r="I268" s="95" t="s">
        <v>163</v>
      </c>
      <c r="J268" s="87">
        <v>1</v>
      </c>
      <c r="K268" s="87" t="s">
        <v>42</v>
      </c>
      <c r="L268" s="87"/>
      <c r="M268" s="87"/>
      <c r="N268" s="87"/>
      <c r="O268" s="87"/>
      <c r="P268" s="87"/>
      <c r="Q268" s="87"/>
      <c r="R268" s="87"/>
      <c r="S268" s="87"/>
    </row>
    <row r="269" ht="15.75" customHeight="1" spans="1:19">
      <c r="A269" s="87" t="s">
        <v>122</v>
      </c>
      <c r="B269" s="92">
        <v>45126</v>
      </c>
      <c r="C269" s="93">
        <v>0.791666666666667</v>
      </c>
      <c r="D269" s="88" t="s">
        <v>97</v>
      </c>
      <c r="E269" s="87" t="s">
        <v>41</v>
      </c>
      <c r="F269" s="87" t="s">
        <v>39</v>
      </c>
      <c r="G269" s="87">
        <v>0</v>
      </c>
      <c r="H269" s="88">
        <v>1</v>
      </c>
      <c r="I269" s="95" t="s">
        <v>177</v>
      </c>
      <c r="J269" s="87">
        <v>2</v>
      </c>
      <c r="K269" s="87" t="s">
        <v>48</v>
      </c>
      <c r="L269" s="87"/>
      <c r="M269" s="87"/>
      <c r="N269" s="87"/>
      <c r="O269" s="87"/>
      <c r="P269" s="87"/>
      <c r="Q269" s="87"/>
      <c r="R269" s="87"/>
      <c r="S269" s="87"/>
    </row>
    <row r="270" ht="15.75" customHeight="1" spans="1:19">
      <c r="A270" s="87" t="s">
        <v>124</v>
      </c>
      <c r="B270" s="92">
        <v>45126</v>
      </c>
      <c r="C270" s="93">
        <v>0.5</v>
      </c>
      <c r="D270" s="88" t="s">
        <v>72</v>
      </c>
      <c r="E270" s="87" t="s">
        <v>41</v>
      </c>
      <c r="F270" s="87" t="s">
        <v>45</v>
      </c>
      <c r="G270" s="87">
        <v>16</v>
      </c>
      <c r="H270" s="88">
        <v>31</v>
      </c>
      <c r="I270" s="95" t="s">
        <v>303</v>
      </c>
      <c r="J270" s="87">
        <v>1</v>
      </c>
      <c r="K270" s="87" t="s">
        <v>42</v>
      </c>
      <c r="L270" s="87"/>
      <c r="M270" s="87"/>
      <c r="N270" s="87"/>
      <c r="O270" s="87"/>
      <c r="P270" s="87"/>
      <c r="Q270" s="87"/>
      <c r="R270" s="87"/>
      <c r="S270" s="87"/>
    </row>
    <row r="271" ht="15.75" customHeight="1" spans="1:19">
      <c r="A271" s="87" t="s">
        <v>132</v>
      </c>
      <c r="B271" s="92">
        <v>45126</v>
      </c>
      <c r="C271" s="93">
        <v>0.791666666666667</v>
      </c>
      <c r="D271" s="88" t="s">
        <v>72</v>
      </c>
      <c r="E271" s="87" t="s">
        <v>63</v>
      </c>
      <c r="F271" s="87" t="s">
        <v>56</v>
      </c>
      <c r="G271" s="87"/>
      <c r="H271" s="88"/>
      <c r="I271" s="95" t="s">
        <v>386</v>
      </c>
      <c r="J271" s="87">
        <v>2</v>
      </c>
      <c r="K271" s="87" t="s">
        <v>42</v>
      </c>
      <c r="L271" s="87"/>
      <c r="M271" s="87"/>
      <c r="N271" s="87"/>
      <c r="O271" s="87"/>
      <c r="P271" s="87"/>
      <c r="Q271" s="87"/>
      <c r="R271" s="87"/>
      <c r="S271" s="87"/>
    </row>
    <row r="272" ht="15.75" customHeight="1" spans="1:19">
      <c r="A272" s="87" t="s">
        <v>98</v>
      </c>
      <c r="B272" s="92">
        <v>45126</v>
      </c>
      <c r="C272" s="93">
        <v>0.75</v>
      </c>
      <c r="D272" s="88" t="s">
        <v>60</v>
      </c>
      <c r="E272" s="87" t="s">
        <v>37</v>
      </c>
      <c r="F272" s="87" t="s">
        <v>60</v>
      </c>
      <c r="G272" s="87">
        <v>5</v>
      </c>
      <c r="H272" s="88"/>
      <c r="I272" s="95" t="s">
        <v>342</v>
      </c>
      <c r="J272" s="87">
        <v>2</v>
      </c>
      <c r="K272" s="87" t="s">
        <v>42</v>
      </c>
      <c r="L272" s="87"/>
      <c r="M272" s="87"/>
      <c r="N272" s="87"/>
      <c r="O272" s="87"/>
      <c r="P272" s="87"/>
      <c r="Q272" s="87"/>
      <c r="R272" s="87"/>
      <c r="S272" s="87"/>
    </row>
    <row r="273" ht="15.75" customHeight="1" spans="1:19">
      <c r="A273" s="87" t="s">
        <v>88</v>
      </c>
      <c r="B273" s="92">
        <v>45126</v>
      </c>
      <c r="C273" s="93">
        <v>0.791666666666667</v>
      </c>
      <c r="D273" s="88" t="s">
        <v>66</v>
      </c>
      <c r="E273" s="87" t="s">
        <v>50</v>
      </c>
      <c r="F273" s="87" t="s">
        <v>39</v>
      </c>
      <c r="G273" s="87">
        <v>2</v>
      </c>
      <c r="H273" s="88">
        <v>2</v>
      </c>
      <c r="I273" s="95" t="s">
        <v>384</v>
      </c>
      <c r="J273" s="87">
        <v>2</v>
      </c>
      <c r="K273" s="87" t="s">
        <v>42</v>
      </c>
      <c r="L273" s="87"/>
      <c r="M273" s="87"/>
      <c r="N273" s="87"/>
      <c r="O273" s="87"/>
      <c r="P273" s="87"/>
      <c r="Q273" s="87"/>
      <c r="R273" s="87"/>
      <c r="S273" s="87"/>
    </row>
    <row r="274" ht="15.75" customHeight="1" spans="1:19">
      <c r="A274" s="87" t="s">
        <v>74</v>
      </c>
      <c r="B274" s="92">
        <v>45127</v>
      </c>
      <c r="C274" s="93">
        <v>0.541666666666667</v>
      </c>
      <c r="D274" s="88" t="s">
        <v>72</v>
      </c>
      <c r="E274" s="87" t="s">
        <v>41</v>
      </c>
      <c r="F274" s="87" t="s">
        <v>52</v>
      </c>
      <c r="G274" s="87">
        <v>1</v>
      </c>
      <c r="H274" s="88">
        <v>1</v>
      </c>
      <c r="I274" s="95" t="s">
        <v>175</v>
      </c>
      <c r="J274" s="87">
        <v>1</v>
      </c>
      <c r="K274" s="87" t="s">
        <v>42</v>
      </c>
      <c r="L274" s="87"/>
      <c r="M274" s="87"/>
      <c r="N274" s="87"/>
      <c r="O274" s="87"/>
      <c r="P274" s="87"/>
      <c r="Q274" s="87"/>
      <c r="R274" s="87"/>
      <c r="S274" s="87"/>
    </row>
    <row r="275" ht="15.75" customHeight="1" spans="1:19">
      <c r="A275" s="87" t="s">
        <v>83</v>
      </c>
      <c r="B275" s="92">
        <v>45127</v>
      </c>
      <c r="C275" s="93">
        <v>0.625</v>
      </c>
      <c r="D275" s="88" t="s">
        <v>72</v>
      </c>
      <c r="E275" s="87" t="s">
        <v>41</v>
      </c>
      <c r="F275" s="87" t="s">
        <v>45</v>
      </c>
      <c r="G275" s="87">
        <v>15</v>
      </c>
      <c r="H275" s="88">
        <v>21</v>
      </c>
      <c r="I275" s="95" t="s">
        <v>387</v>
      </c>
      <c r="J275" s="87">
        <v>1</v>
      </c>
      <c r="K275" s="87" t="s">
        <v>42</v>
      </c>
      <c r="L275" s="87"/>
      <c r="M275" s="87"/>
      <c r="N275" s="87"/>
      <c r="O275" s="87"/>
      <c r="P275" s="87"/>
      <c r="Q275" s="87"/>
      <c r="R275" s="87"/>
      <c r="S275" s="87"/>
    </row>
    <row r="276" ht="15.75" customHeight="1" spans="1:19">
      <c r="A276" s="87" t="s">
        <v>83</v>
      </c>
      <c r="B276" s="92">
        <v>45127</v>
      </c>
      <c r="C276" s="93">
        <v>0.791666666666667</v>
      </c>
      <c r="D276" s="88" t="s">
        <v>72</v>
      </c>
      <c r="E276" s="87" t="s">
        <v>41</v>
      </c>
      <c r="F276" s="87" t="s">
        <v>52</v>
      </c>
      <c r="G276" s="87">
        <v>1</v>
      </c>
      <c r="H276" s="88">
        <v>1</v>
      </c>
      <c r="I276" s="95" t="s">
        <v>333</v>
      </c>
      <c r="J276" s="87">
        <v>1</v>
      </c>
      <c r="K276" s="87" t="s">
        <v>42</v>
      </c>
      <c r="L276" s="87"/>
      <c r="M276" s="87"/>
      <c r="N276" s="87"/>
      <c r="O276" s="87"/>
      <c r="P276" s="87"/>
      <c r="Q276" s="87"/>
      <c r="R276" s="87"/>
      <c r="S276" s="87"/>
    </row>
    <row r="277" ht="15.75" customHeight="1" spans="1:19">
      <c r="A277" s="87" t="s">
        <v>49</v>
      </c>
      <c r="B277" s="92">
        <v>45127</v>
      </c>
      <c r="C277" s="93">
        <v>0.625</v>
      </c>
      <c r="D277" s="88" t="s">
        <v>72</v>
      </c>
      <c r="E277" s="87" t="s">
        <v>75</v>
      </c>
      <c r="F277" s="87" t="s">
        <v>39</v>
      </c>
      <c r="G277" s="87"/>
      <c r="H277" s="88"/>
      <c r="I277" s="95" t="s">
        <v>388</v>
      </c>
      <c r="J277" s="87">
        <v>1</v>
      </c>
      <c r="K277" s="87" t="s">
        <v>42</v>
      </c>
      <c r="L277" s="87"/>
      <c r="M277" s="87"/>
      <c r="N277" s="87"/>
      <c r="O277" s="87"/>
      <c r="P277" s="87"/>
      <c r="Q277" s="87"/>
      <c r="R277" s="87"/>
      <c r="S277" s="87"/>
    </row>
    <row r="278" ht="15.75" customHeight="1" spans="1:19">
      <c r="A278" s="87" t="s">
        <v>94</v>
      </c>
      <c r="B278" s="92">
        <v>45127</v>
      </c>
      <c r="C278" s="93">
        <v>0.666666666666667</v>
      </c>
      <c r="D278" s="88" t="s">
        <v>66</v>
      </c>
      <c r="E278" s="87" t="s">
        <v>41</v>
      </c>
      <c r="F278" s="87" t="s">
        <v>52</v>
      </c>
      <c r="G278" s="87">
        <v>1</v>
      </c>
      <c r="H278" s="88">
        <v>1</v>
      </c>
      <c r="I278" s="95" t="s">
        <v>228</v>
      </c>
      <c r="J278" s="87">
        <v>2</v>
      </c>
      <c r="K278" s="87" t="s">
        <v>42</v>
      </c>
      <c r="L278" s="87"/>
      <c r="M278" s="87"/>
      <c r="N278" s="87"/>
      <c r="O278" s="87"/>
      <c r="P278" s="87"/>
      <c r="Q278" s="87"/>
      <c r="R278" s="87"/>
      <c r="S278" s="87"/>
    </row>
    <row r="279" ht="15.75" customHeight="1" spans="1:19">
      <c r="A279" s="87" t="s">
        <v>94</v>
      </c>
      <c r="B279" s="92">
        <v>45127</v>
      </c>
      <c r="C279" s="93">
        <v>0.75</v>
      </c>
      <c r="D279" s="88" t="s">
        <v>66</v>
      </c>
      <c r="E279" s="87" t="s">
        <v>50</v>
      </c>
      <c r="F279" s="87" t="s">
        <v>39</v>
      </c>
      <c r="G279" s="87">
        <v>1</v>
      </c>
      <c r="H279" s="88">
        <v>1</v>
      </c>
      <c r="I279" s="95" t="s">
        <v>389</v>
      </c>
      <c r="J279" s="87">
        <v>2</v>
      </c>
      <c r="K279" s="87" t="s">
        <v>42</v>
      </c>
      <c r="L279" s="87"/>
      <c r="M279" s="87"/>
      <c r="N279" s="87"/>
      <c r="O279" s="87"/>
      <c r="P279" s="87"/>
      <c r="Q279" s="87"/>
      <c r="R279" s="87"/>
      <c r="S279" s="87"/>
    </row>
    <row r="280" ht="15.75" customHeight="1" spans="1:19">
      <c r="A280" s="87" t="s">
        <v>115</v>
      </c>
      <c r="B280" s="92">
        <v>45127</v>
      </c>
      <c r="C280" s="93">
        <v>0.708333333333333</v>
      </c>
      <c r="D280" s="88" t="s">
        <v>123</v>
      </c>
      <c r="E280" s="87" t="s">
        <v>41</v>
      </c>
      <c r="F280" s="87" t="s">
        <v>72</v>
      </c>
      <c r="G280" s="87"/>
      <c r="H280" s="88"/>
      <c r="I280" s="95" t="s">
        <v>314</v>
      </c>
      <c r="J280" s="87">
        <v>1</v>
      </c>
      <c r="K280" s="87" t="s">
        <v>42</v>
      </c>
      <c r="L280" s="87"/>
      <c r="M280" s="87"/>
      <c r="N280" s="87"/>
      <c r="O280" s="87"/>
      <c r="P280" s="87"/>
      <c r="Q280" s="87"/>
      <c r="R280" s="87"/>
      <c r="S280" s="87"/>
    </row>
    <row r="281" ht="15.75" customHeight="1" spans="1:19">
      <c r="A281" s="87" t="s">
        <v>100</v>
      </c>
      <c r="B281" s="92">
        <v>45127</v>
      </c>
      <c r="C281" s="93">
        <v>0.791666666666667</v>
      </c>
      <c r="D281" s="88" t="s">
        <v>56</v>
      </c>
      <c r="E281" s="87" t="s">
        <v>50</v>
      </c>
      <c r="F281" s="87" t="s">
        <v>56</v>
      </c>
      <c r="G281" s="87"/>
      <c r="H281" s="88"/>
      <c r="I281" s="95" t="s">
        <v>390</v>
      </c>
      <c r="J281" s="87">
        <v>2</v>
      </c>
      <c r="K281" s="87" t="s">
        <v>42</v>
      </c>
      <c r="L281" s="87"/>
      <c r="M281" s="87"/>
      <c r="N281" s="87"/>
      <c r="O281" s="87"/>
      <c r="P281" s="87"/>
      <c r="Q281" s="87"/>
      <c r="R281" s="87"/>
      <c r="S281" s="87"/>
    </row>
    <row r="282" ht="15.75" customHeight="1" spans="1:19">
      <c r="A282" s="87" t="s">
        <v>94</v>
      </c>
      <c r="B282" s="92">
        <v>45127</v>
      </c>
      <c r="C282" s="93">
        <v>0.833333333333333</v>
      </c>
      <c r="D282" s="88" t="s">
        <v>72</v>
      </c>
      <c r="E282" s="87" t="s">
        <v>41</v>
      </c>
      <c r="F282" s="87" t="s">
        <v>45</v>
      </c>
      <c r="G282" s="87"/>
      <c r="H282" s="88"/>
      <c r="I282" s="95" t="s">
        <v>391</v>
      </c>
      <c r="J282" s="87">
        <v>1</v>
      </c>
      <c r="K282" s="87" t="s">
        <v>42</v>
      </c>
      <c r="L282" s="87"/>
      <c r="M282" s="87"/>
      <c r="N282" s="87"/>
      <c r="O282" s="87"/>
      <c r="P282" s="87"/>
      <c r="Q282" s="87"/>
      <c r="R282" s="87"/>
      <c r="S282" s="87"/>
    </row>
    <row r="283" ht="15.75" customHeight="1" spans="1:19">
      <c r="A283" s="87" t="s">
        <v>104</v>
      </c>
      <c r="B283" s="92">
        <v>45127</v>
      </c>
      <c r="C283" s="93">
        <v>0.75</v>
      </c>
      <c r="D283" s="88" t="s">
        <v>82</v>
      </c>
      <c r="E283" s="87" t="s">
        <v>80</v>
      </c>
      <c r="F283" s="87" t="s">
        <v>39</v>
      </c>
      <c r="G283" s="87">
        <v>6</v>
      </c>
      <c r="H283" s="88">
        <v>2</v>
      </c>
      <c r="I283" s="95" t="s">
        <v>392</v>
      </c>
      <c r="J283" s="87">
        <v>2</v>
      </c>
      <c r="K283" s="87" t="s">
        <v>42</v>
      </c>
      <c r="L283" s="87"/>
      <c r="M283" s="87"/>
      <c r="N283" s="87"/>
      <c r="O283" s="87"/>
      <c r="P283" s="87"/>
      <c r="Q283" s="87"/>
      <c r="R283" s="87"/>
      <c r="S283" s="87"/>
    </row>
    <row r="284" ht="15.75" customHeight="1" spans="1:19">
      <c r="A284" s="87" t="s">
        <v>116</v>
      </c>
      <c r="B284" s="92">
        <v>45127</v>
      </c>
      <c r="C284" s="93">
        <v>0.791666666666667</v>
      </c>
      <c r="D284" s="88" t="s">
        <v>105</v>
      </c>
      <c r="E284" s="87" t="s">
        <v>41</v>
      </c>
      <c r="F284" s="87" t="s">
        <v>60</v>
      </c>
      <c r="G284" s="87"/>
      <c r="H284" s="88"/>
      <c r="I284" s="95" t="s">
        <v>393</v>
      </c>
      <c r="J284" s="87">
        <v>2</v>
      </c>
      <c r="K284" s="87" t="s">
        <v>42</v>
      </c>
      <c r="L284" s="87"/>
      <c r="M284" s="87"/>
      <c r="N284" s="87"/>
      <c r="O284" s="87"/>
      <c r="P284" s="87"/>
      <c r="Q284" s="87"/>
      <c r="R284" s="87"/>
      <c r="S284" s="87"/>
    </row>
    <row r="285" ht="15.75" customHeight="1" spans="1:19">
      <c r="A285" s="87" t="s">
        <v>114</v>
      </c>
      <c r="B285" s="92">
        <v>45127</v>
      </c>
      <c r="C285" s="93">
        <v>0.708333333333333</v>
      </c>
      <c r="D285" s="88" t="s">
        <v>72</v>
      </c>
      <c r="E285" s="87" t="s">
        <v>75</v>
      </c>
      <c r="F285" s="87" t="s">
        <v>39</v>
      </c>
      <c r="G285" s="87">
        <v>1</v>
      </c>
      <c r="H285" s="88">
        <v>2</v>
      </c>
      <c r="I285" s="95" t="s">
        <v>163</v>
      </c>
      <c r="J285" s="87">
        <v>1</v>
      </c>
      <c r="K285" s="87" t="s">
        <v>42</v>
      </c>
      <c r="L285" s="87"/>
      <c r="M285" s="87"/>
      <c r="N285" s="87"/>
      <c r="O285" s="87"/>
      <c r="P285" s="87"/>
      <c r="Q285" s="87"/>
      <c r="R285" s="87"/>
      <c r="S285" s="87"/>
    </row>
    <row r="286" ht="15.75" customHeight="1" spans="1:19">
      <c r="A286" s="87" t="s">
        <v>120</v>
      </c>
      <c r="B286" s="92">
        <v>45127</v>
      </c>
      <c r="C286" s="93">
        <v>0.541666666666667</v>
      </c>
      <c r="D286" s="88" t="s">
        <v>84</v>
      </c>
      <c r="E286" s="87" t="s">
        <v>41</v>
      </c>
      <c r="F286" s="87" t="s">
        <v>56</v>
      </c>
      <c r="G286" s="87">
        <v>1</v>
      </c>
      <c r="H286" s="88">
        <v>1</v>
      </c>
      <c r="I286" s="95"/>
      <c r="J286" s="87">
        <v>1</v>
      </c>
      <c r="K286" s="87" t="s">
        <v>42</v>
      </c>
      <c r="L286" s="87"/>
      <c r="M286" s="87"/>
      <c r="N286" s="87"/>
      <c r="O286" s="87"/>
      <c r="P286" s="87"/>
      <c r="Q286" s="87"/>
      <c r="R286" s="87"/>
      <c r="S286" s="87"/>
    </row>
    <row r="287" ht="15.75" customHeight="1" spans="1:19">
      <c r="A287" s="87" t="s">
        <v>120</v>
      </c>
      <c r="B287" s="92">
        <v>45127</v>
      </c>
      <c r="C287" s="93">
        <v>0.666666666666667</v>
      </c>
      <c r="D287" s="88" t="s">
        <v>101</v>
      </c>
      <c r="E287" s="87" t="s">
        <v>41</v>
      </c>
      <c r="F287" s="87" t="s">
        <v>56</v>
      </c>
      <c r="G287" s="87">
        <v>3</v>
      </c>
      <c r="H287" s="88">
        <v>3</v>
      </c>
      <c r="I287" s="95"/>
      <c r="J287" s="87">
        <v>1</v>
      </c>
      <c r="K287" s="87" t="s">
        <v>42</v>
      </c>
      <c r="L287" s="87"/>
      <c r="M287" s="87"/>
      <c r="N287" s="87"/>
      <c r="O287" s="87"/>
      <c r="P287" s="87"/>
      <c r="Q287" s="87"/>
      <c r="R287" s="87"/>
      <c r="S287" s="87"/>
    </row>
    <row r="288" ht="15.75" customHeight="1" spans="1:19">
      <c r="A288" s="87" t="s">
        <v>122</v>
      </c>
      <c r="B288" s="92">
        <v>45127</v>
      </c>
      <c r="C288" s="93">
        <v>0.583333333333333</v>
      </c>
      <c r="D288" s="88" t="s">
        <v>66</v>
      </c>
      <c r="E288" s="87" t="s">
        <v>44</v>
      </c>
      <c r="F288" s="87" t="s">
        <v>39</v>
      </c>
      <c r="G288" s="87">
        <v>1</v>
      </c>
      <c r="H288" s="88">
        <v>1</v>
      </c>
      <c r="I288" s="95" t="s">
        <v>177</v>
      </c>
      <c r="J288" s="87">
        <v>2</v>
      </c>
      <c r="K288" s="87" t="s">
        <v>42</v>
      </c>
      <c r="L288" s="87"/>
      <c r="M288" s="87"/>
      <c r="N288" s="87"/>
      <c r="O288" s="87"/>
      <c r="P288" s="87"/>
      <c r="Q288" s="87"/>
      <c r="R288" s="87"/>
      <c r="S288" s="87"/>
    </row>
    <row r="289" ht="15.75" customHeight="1" spans="1:19">
      <c r="A289" s="87" t="s">
        <v>122</v>
      </c>
      <c r="B289" s="92">
        <v>45127</v>
      </c>
      <c r="C289" s="93">
        <v>0.791666666666667</v>
      </c>
      <c r="D289" s="88" t="s">
        <v>97</v>
      </c>
      <c r="E289" s="87" t="s">
        <v>41</v>
      </c>
      <c r="F289" s="87" t="s">
        <v>45</v>
      </c>
      <c r="G289" s="87">
        <v>0</v>
      </c>
      <c r="H289" s="88">
        <v>3</v>
      </c>
      <c r="I289" s="95" t="s">
        <v>177</v>
      </c>
      <c r="J289" s="87">
        <v>2</v>
      </c>
      <c r="K289" s="87" t="s">
        <v>48</v>
      </c>
      <c r="L289" s="87"/>
      <c r="M289" s="87"/>
      <c r="N289" s="87"/>
      <c r="O289" s="87"/>
      <c r="P289" s="87"/>
      <c r="Q289" s="87"/>
      <c r="R289" s="87"/>
      <c r="S289" s="87"/>
    </row>
    <row r="290" ht="15.75" customHeight="1" spans="1:19">
      <c r="A290" s="87" t="s">
        <v>130</v>
      </c>
      <c r="B290" s="92">
        <v>45127</v>
      </c>
      <c r="C290" s="93">
        <v>0.708333333333333</v>
      </c>
      <c r="D290" s="88" t="s">
        <v>123</v>
      </c>
      <c r="E290" s="87" t="s">
        <v>41</v>
      </c>
      <c r="F290" s="87" t="s">
        <v>69</v>
      </c>
      <c r="G290" s="87"/>
      <c r="H290" s="88"/>
      <c r="I290" s="95" t="s">
        <v>205</v>
      </c>
      <c r="J290" s="87">
        <v>1</v>
      </c>
      <c r="K290" s="87" t="s">
        <v>42</v>
      </c>
      <c r="L290" s="87"/>
      <c r="M290" s="87"/>
      <c r="N290" s="87"/>
      <c r="O290" s="87"/>
      <c r="P290" s="87"/>
      <c r="Q290" s="87"/>
      <c r="R290" s="87"/>
      <c r="S290" s="87"/>
    </row>
    <row r="291" ht="15.75" customHeight="1" spans="1:19">
      <c r="A291" s="87" t="s">
        <v>43</v>
      </c>
      <c r="B291" s="92">
        <v>45128</v>
      </c>
      <c r="C291" s="93">
        <v>0.75</v>
      </c>
      <c r="D291" s="88" t="s">
        <v>60</v>
      </c>
      <c r="E291" s="87" t="s">
        <v>37</v>
      </c>
      <c r="F291" s="87" t="s">
        <v>60</v>
      </c>
      <c r="G291" s="87"/>
      <c r="H291" s="88"/>
      <c r="I291" s="95" t="s">
        <v>342</v>
      </c>
      <c r="J291" s="87">
        <v>2</v>
      </c>
      <c r="K291" s="87" t="s">
        <v>42</v>
      </c>
      <c r="L291" s="87"/>
      <c r="M291" s="87"/>
      <c r="N291" s="87"/>
      <c r="O291" s="87"/>
      <c r="P291" s="87"/>
      <c r="Q291" s="87"/>
      <c r="R291" s="87"/>
      <c r="S291" s="87"/>
    </row>
    <row r="292" ht="15.75" customHeight="1" spans="1:19">
      <c r="A292" s="87" t="s">
        <v>74</v>
      </c>
      <c r="B292" s="92">
        <v>45128</v>
      </c>
      <c r="C292" s="93">
        <v>0.541666666666667</v>
      </c>
      <c r="D292" s="88" t="s">
        <v>72</v>
      </c>
      <c r="E292" s="87" t="s">
        <v>41</v>
      </c>
      <c r="F292" s="87" t="s">
        <v>52</v>
      </c>
      <c r="G292" s="87">
        <v>0</v>
      </c>
      <c r="H292" s="88">
        <v>3</v>
      </c>
      <c r="I292" s="95" t="s">
        <v>328</v>
      </c>
      <c r="J292" s="87">
        <v>1</v>
      </c>
      <c r="K292" s="87" t="s">
        <v>48</v>
      </c>
      <c r="L292" s="87"/>
      <c r="M292" s="87"/>
      <c r="N292" s="87"/>
      <c r="O292" s="87"/>
      <c r="P292" s="87"/>
      <c r="Q292" s="87"/>
      <c r="R292" s="87"/>
      <c r="S292" s="87"/>
    </row>
    <row r="293" ht="15.75" customHeight="1" spans="1:19">
      <c r="A293" s="87" t="s">
        <v>94</v>
      </c>
      <c r="B293" s="92">
        <v>45128</v>
      </c>
      <c r="C293" s="93">
        <v>0.583333333333333</v>
      </c>
      <c r="D293" s="88" t="s">
        <v>66</v>
      </c>
      <c r="E293" s="87" t="s">
        <v>41</v>
      </c>
      <c r="F293" s="87" t="s">
        <v>39</v>
      </c>
      <c r="G293" s="87"/>
      <c r="H293" s="88"/>
      <c r="I293" s="95" t="s">
        <v>394</v>
      </c>
      <c r="J293" s="87">
        <v>2</v>
      </c>
      <c r="K293" s="87" t="s">
        <v>42</v>
      </c>
      <c r="L293" s="87"/>
      <c r="M293" s="87"/>
      <c r="N293" s="87"/>
      <c r="O293" s="87"/>
      <c r="P293" s="87"/>
      <c r="Q293" s="87"/>
      <c r="R293" s="87"/>
      <c r="S293" s="87"/>
    </row>
    <row r="294" ht="15.75" customHeight="1" spans="1:19">
      <c r="A294" s="87" t="s">
        <v>74</v>
      </c>
      <c r="B294" s="92">
        <v>45128</v>
      </c>
      <c r="C294" s="93">
        <v>0.666666666666667</v>
      </c>
      <c r="D294" s="88" t="s">
        <v>72</v>
      </c>
      <c r="E294" s="87" t="s">
        <v>41</v>
      </c>
      <c r="F294" s="87" t="s">
        <v>45</v>
      </c>
      <c r="G294" s="87">
        <v>8</v>
      </c>
      <c r="H294" s="88">
        <v>16</v>
      </c>
      <c r="I294" s="95" t="s">
        <v>262</v>
      </c>
      <c r="J294" s="87">
        <v>1</v>
      </c>
      <c r="K294" s="87" t="s">
        <v>42</v>
      </c>
      <c r="L294" s="87"/>
      <c r="M294" s="87"/>
      <c r="N294" s="87"/>
      <c r="O294" s="87"/>
      <c r="P294" s="87"/>
      <c r="Q294" s="87"/>
      <c r="R294" s="87"/>
      <c r="S294" s="87"/>
    </row>
    <row r="295" ht="15.75" customHeight="1" spans="1:19">
      <c r="A295" s="87" t="s">
        <v>83</v>
      </c>
      <c r="B295" s="92">
        <v>45128</v>
      </c>
      <c r="C295" s="93">
        <v>0.541666666666667</v>
      </c>
      <c r="D295" s="88" t="s">
        <v>72</v>
      </c>
      <c r="E295" s="87" t="s">
        <v>41</v>
      </c>
      <c r="F295" s="87" t="s">
        <v>45</v>
      </c>
      <c r="G295" s="87">
        <v>12</v>
      </c>
      <c r="H295" s="88">
        <v>24</v>
      </c>
      <c r="I295" s="95" t="s">
        <v>395</v>
      </c>
      <c r="J295" s="87">
        <v>1</v>
      </c>
      <c r="K295" s="87" t="s">
        <v>42</v>
      </c>
      <c r="L295" s="87"/>
      <c r="M295" s="87"/>
      <c r="N295" s="87"/>
      <c r="O295" s="87"/>
      <c r="P295" s="87"/>
      <c r="Q295" s="87"/>
      <c r="R295" s="87"/>
      <c r="S295" s="87"/>
    </row>
    <row r="296" ht="15.75" customHeight="1" spans="1:19">
      <c r="A296" s="87" t="s">
        <v>96</v>
      </c>
      <c r="B296" s="92">
        <v>45128</v>
      </c>
      <c r="C296" s="93">
        <v>0.75</v>
      </c>
      <c r="D296" s="88" t="s">
        <v>72</v>
      </c>
      <c r="E296" s="87" t="s">
        <v>68</v>
      </c>
      <c r="F296" s="87" t="s">
        <v>72</v>
      </c>
      <c r="G296" s="87"/>
      <c r="H296" s="88"/>
      <c r="I296" s="95" t="s">
        <v>396</v>
      </c>
      <c r="J296" s="87">
        <v>2</v>
      </c>
      <c r="K296" s="87" t="s">
        <v>42</v>
      </c>
      <c r="L296" s="87"/>
      <c r="M296" s="87"/>
      <c r="N296" s="87"/>
      <c r="O296" s="87"/>
      <c r="P296" s="87"/>
      <c r="Q296" s="87"/>
      <c r="R296" s="87"/>
      <c r="S296" s="87"/>
    </row>
    <row r="297" ht="15.75" customHeight="1" spans="1:19">
      <c r="A297" s="87" t="s">
        <v>83</v>
      </c>
      <c r="B297" s="92">
        <v>45128</v>
      </c>
      <c r="C297" s="93">
        <v>0.666666666666667</v>
      </c>
      <c r="D297" s="88" t="s">
        <v>72</v>
      </c>
      <c r="E297" s="87" t="s">
        <v>41</v>
      </c>
      <c r="F297" s="87" t="s">
        <v>52</v>
      </c>
      <c r="G297" s="87">
        <v>1</v>
      </c>
      <c r="H297" s="88">
        <v>2</v>
      </c>
      <c r="I297" s="95" t="s">
        <v>328</v>
      </c>
      <c r="J297" s="87">
        <v>1</v>
      </c>
      <c r="K297" s="87" t="s">
        <v>42</v>
      </c>
      <c r="L297" s="87"/>
      <c r="M297" s="87"/>
      <c r="N297" s="87"/>
      <c r="O297" s="87"/>
      <c r="P297" s="87"/>
      <c r="Q297" s="87"/>
      <c r="R297" s="87"/>
      <c r="S297" s="87"/>
    </row>
    <row r="298" ht="15.75" customHeight="1" spans="1:19">
      <c r="A298" s="87" t="s">
        <v>83</v>
      </c>
      <c r="B298" s="92">
        <v>45128</v>
      </c>
      <c r="C298" s="93">
        <v>0.75</v>
      </c>
      <c r="D298" s="88" t="s">
        <v>72</v>
      </c>
      <c r="E298" s="87" t="s">
        <v>41</v>
      </c>
      <c r="F298" s="87" t="s">
        <v>52</v>
      </c>
      <c r="G298" s="87">
        <v>1</v>
      </c>
      <c r="H298" s="88">
        <v>1</v>
      </c>
      <c r="I298" s="95" t="s">
        <v>333</v>
      </c>
      <c r="J298" s="87">
        <v>1</v>
      </c>
      <c r="K298" s="87" t="s">
        <v>42</v>
      </c>
      <c r="L298" s="87"/>
      <c r="M298" s="87"/>
      <c r="N298" s="87"/>
      <c r="O298" s="87"/>
      <c r="P298" s="87"/>
      <c r="Q298" s="87"/>
      <c r="R298" s="87"/>
      <c r="S298" s="87"/>
    </row>
    <row r="299" ht="15.75" customHeight="1" spans="1:19">
      <c r="A299" s="87" t="s">
        <v>94</v>
      </c>
      <c r="B299" s="92">
        <v>45128</v>
      </c>
      <c r="C299" s="93">
        <v>0.583333333333333</v>
      </c>
      <c r="D299" s="88" t="s">
        <v>66</v>
      </c>
      <c r="E299" s="87" t="s">
        <v>41</v>
      </c>
      <c r="F299" s="87" t="s">
        <v>45</v>
      </c>
      <c r="G299" s="87"/>
      <c r="H299" s="88"/>
      <c r="I299" s="95" t="s">
        <v>379</v>
      </c>
      <c r="J299" s="87">
        <v>2</v>
      </c>
      <c r="K299" s="87" t="s">
        <v>42</v>
      </c>
      <c r="L299" s="87"/>
      <c r="M299" s="87"/>
      <c r="N299" s="87"/>
      <c r="O299" s="87"/>
      <c r="P299" s="87"/>
      <c r="Q299" s="87"/>
      <c r="R299" s="87"/>
      <c r="S299" s="87"/>
    </row>
    <row r="300" ht="15.75" customHeight="1" spans="1:19">
      <c r="A300" s="87" t="s">
        <v>94</v>
      </c>
      <c r="B300" s="92">
        <v>45128</v>
      </c>
      <c r="C300" s="93">
        <v>0.75</v>
      </c>
      <c r="D300" s="88" t="s">
        <v>72</v>
      </c>
      <c r="E300" s="87" t="s">
        <v>41</v>
      </c>
      <c r="F300" s="87" t="s">
        <v>52</v>
      </c>
      <c r="G300" s="87">
        <v>1</v>
      </c>
      <c r="H300" s="88">
        <v>1</v>
      </c>
      <c r="I300" s="95" t="s">
        <v>175</v>
      </c>
      <c r="J300" s="87">
        <v>1</v>
      </c>
      <c r="K300" s="87" t="s">
        <v>42</v>
      </c>
      <c r="L300" s="87"/>
      <c r="M300" s="87"/>
      <c r="N300" s="87"/>
      <c r="O300" s="87"/>
      <c r="P300" s="87"/>
      <c r="Q300" s="87"/>
      <c r="R300" s="87"/>
      <c r="S300" s="87"/>
    </row>
    <row r="301" ht="15.75" customHeight="1" spans="1:19">
      <c r="A301" s="87" t="s">
        <v>114</v>
      </c>
      <c r="B301" s="92">
        <v>45128</v>
      </c>
      <c r="C301" s="93">
        <v>0.666666666666667</v>
      </c>
      <c r="D301" s="88" t="s">
        <v>72</v>
      </c>
      <c r="E301" s="87" t="s">
        <v>75</v>
      </c>
      <c r="F301" s="87" t="s">
        <v>39</v>
      </c>
      <c r="G301" s="87">
        <v>1</v>
      </c>
      <c r="H301" s="88">
        <v>3</v>
      </c>
      <c r="I301" s="95" t="s">
        <v>163</v>
      </c>
      <c r="J301" s="87">
        <v>1</v>
      </c>
      <c r="K301" s="87" t="s">
        <v>42</v>
      </c>
      <c r="L301" s="87"/>
      <c r="M301" s="87"/>
      <c r="N301" s="87"/>
      <c r="O301" s="87"/>
      <c r="P301" s="87"/>
      <c r="Q301" s="87"/>
      <c r="R301" s="87"/>
      <c r="S301" s="87"/>
    </row>
    <row r="302" ht="15.75" customHeight="1" spans="1:19">
      <c r="A302" s="87" t="s">
        <v>114</v>
      </c>
      <c r="B302" s="92">
        <v>45128</v>
      </c>
      <c r="C302" s="93">
        <v>0.791666666666667</v>
      </c>
      <c r="D302" s="88" t="s">
        <v>72</v>
      </c>
      <c r="E302" s="87" t="s">
        <v>41</v>
      </c>
      <c r="F302" s="87" t="s">
        <v>52</v>
      </c>
      <c r="G302" s="87">
        <v>1</v>
      </c>
      <c r="H302" s="88">
        <v>1</v>
      </c>
      <c r="I302" s="95" t="s">
        <v>175</v>
      </c>
      <c r="J302" s="87">
        <v>1</v>
      </c>
      <c r="K302" s="87" t="s">
        <v>42</v>
      </c>
      <c r="L302" s="87"/>
      <c r="M302" s="87"/>
      <c r="N302" s="87"/>
      <c r="O302" s="87"/>
      <c r="P302" s="87"/>
      <c r="Q302" s="87"/>
      <c r="R302" s="87"/>
      <c r="S302" s="87"/>
    </row>
    <row r="303" ht="15.75" customHeight="1" spans="1:19">
      <c r="A303" s="87" t="s">
        <v>116</v>
      </c>
      <c r="B303" s="92">
        <v>45128</v>
      </c>
      <c r="C303" s="93">
        <v>0.75</v>
      </c>
      <c r="D303" s="88" t="s">
        <v>72</v>
      </c>
      <c r="E303" s="87" t="s">
        <v>80</v>
      </c>
      <c r="F303" s="87" t="s">
        <v>72</v>
      </c>
      <c r="G303" s="87"/>
      <c r="H303" s="88"/>
      <c r="I303" s="95" t="s">
        <v>397</v>
      </c>
      <c r="J303" s="87">
        <v>3</v>
      </c>
      <c r="K303" s="87" t="s">
        <v>42</v>
      </c>
      <c r="L303" s="87"/>
      <c r="M303" s="87"/>
      <c r="N303" s="87"/>
      <c r="O303" s="87"/>
      <c r="P303" s="87"/>
      <c r="Q303" s="87"/>
      <c r="R303" s="87"/>
      <c r="S303" s="87"/>
    </row>
    <row r="304" ht="15.75" customHeight="1" spans="1:19">
      <c r="A304" s="87" t="s">
        <v>122</v>
      </c>
      <c r="B304" s="92">
        <v>45128</v>
      </c>
      <c r="C304" s="93">
        <v>0.541666666666667</v>
      </c>
      <c r="D304" s="88" t="s">
        <v>72</v>
      </c>
      <c r="E304" s="87" t="s">
        <v>41</v>
      </c>
      <c r="F304" s="87" t="s">
        <v>52</v>
      </c>
      <c r="G304" s="87">
        <v>1</v>
      </c>
      <c r="H304" s="88">
        <v>1</v>
      </c>
      <c r="I304" s="116" t="s">
        <v>333</v>
      </c>
      <c r="J304" s="87">
        <v>1</v>
      </c>
      <c r="K304" s="87" t="s">
        <v>42</v>
      </c>
      <c r="L304" s="87"/>
      <c r="M304" s="87"/>
      <c r="N304" s="87"/>
      <c r="O304" s="87"/>
      <c r="P304" s="87"/>
      <c r="Q304" s="87"/>
      <c r="R304" s="87"/>
      <c r="S304" s="87"/>
    </row>
    <row r="305" ht="15.75" customHeight="1" spans="1:19">
      <c r="A305" s="87" t="s">
        <v>122</v>
      </c>
      <c r="B305" s="92">
        <v>45128</v>
      </c>
      <c r="C305" s="93">
        <v>0.666666666666667</v>
      </c>
      <c r="D305" s="88" t="s">
        <v>97</v>
      </c>
      <c r="E305" s="87" t="s">
        <v>41</v>
      </c>
      <c r="F305" s="87" t="s">
        <v>39</v>
      </c>
      <c r="G305" s="87">
        <v>1</v>
      </c>
      <c r="H305" s="88">
        <v>1</v>
      </c>
      <c r="I305" s="95" t="s">
        <v>177</v>
      </c>
      <c r="J305" s="87">
        <v>2</v>
      </c>
      <c r="K305" s="87" t="s">
        <v>42</v>
      </c>
      <c r="L305" s="87"/>
      <c r="M305" s="87"/>
      <c r="N305" s="87"/>
      <c r="O305" s="87"/>
      <c r="P305" s="87"/>
      <c r="Q305" s="87"/>
      <c r="R305" s="87"/>
      <c r="S305" s="87"/>
    </row>
    <row r="306" ht="15.75" customHeight="1" spans="1:19">
      <c r="A306" s="87" t="s">
        <v>124</v>
      </c>
      <c r="B306" s="92">
        <v>45128</v>
      </c>
      <c r="C306" s="93">
        <v>0.541666666666667</v>
      </c>
      <c r="D306" s="88" t="s">
        <v>72</v>
      </c>
      <c r="E306" s="87" t="s">
        <v>41</v>
      </c>
      <c r="F306" s="87" t="s">
        <v>52</v>
      </c>
      <c r="G306" s="87">
        <v>1</v>
      </c>
      <c r="H306" s="88">
        <v>1</v>
      </c>
      <c r="I306" s="95" t="s">
        <v>333</v>
      </c>
      <c r="J306" s="87">
        <v>1</v>
      </c>
      <c r="K306" s="87" t="s">
        <v>42</v>
      </c>
      <c r="L306" s="87"/>
      <c r="M306" s="87"/>
      <c r="N306" s="87"/>
      <c r="O306" s="87"/>
      <c r="P306" s="87"/>
      <c r="Q306" s="87"/>
      <c r="R306" s="87"/>
      <c r="S306" s="87"/>
    </row>
    <row r="307" ht="15.75" customHeight="1" spans="1:19">
      <c r="A307" s="87" t="s">
        <v>58</v>
      </c>
      <c r="B307" s="92">
        <v>45129</v>
      </c>
      <c r="C307" s="93">
        <v>0.625</v>
      </c>
      <c r="D307" s="88" t="s">
        <v>72</v>
      </c>
      <c r="E307" s="87" t="s">
        <v>63</v>
      </c>
      <c r="F307" s="87" t="s">
        <v>72</v>
      </c>
      <c r="G307" s="87"/>
      <c r="H307" s="88"/>
      <c r="I307" s="110" t="s">
        <v>398</v>
      </c>
      <c r="J307" s="87">
        <v>1</v>
      </c>
      <c r="K307" s="87" t="s">
        <v>42</v>
      </c>
      <c r="L307" s="87"/>
      <c r="M307" s="87"/>
      <c r="N307" s="87"/>
      <c r="O307" s="87"/>
      <c r="P307" s="87"/>
      <c r="Q307" s="87"/>
      <c r="R307" s="87"/>
      <c r="S307" s="87"/>
    </row>
    <row r="308" ht="15.75" customHeight="1" spans="1:19">
      <c r="A308" s="87" t="s">
        <v>58</v>
      </c>
      <c r="B308" s="92">
        <v>45129</v>
      </c>
      <c r="C308" s="93">
        <v>0.75</v>
      </c>
      <c r="D308" s="88" t="s">
        <v>82</v>
      </c>
      <c r="E308" s="87" t="s">
        <v>63</v>
      </c>
      <c r="F308" s="87" t="s">
        <v>39</v>
      </c>
      <c r="G308" s="87"/>
      <c r="H308" s="88"/>
      <c r="I308" s="95" t="s">
        <v>399</v>
      </c>
      <c r="J308" s="87">
        <v>2</v>
      </c>
      <c r="K308" s="87" t="s">
        <v>42</v>
      </c>
      <c r="L308" s="87"/>
      <c r="M308" s="87"/>
      <c r="N308" s="87"/>
      <c r="O308" s="87"/>
      <c r="P308" s="87"/>
      <c r="Q308" s="87"/>
      <c r="R308" s="87"/>
      <c r="S308" s="87"/>
    </row>
    <row r="309" ht="15.75" customHeight="1" spans="1:19">
      <c r="A309" s="87" t="s">
        <v>100</v>
      </c>
      <c r="B309" s="92">
        <v>45129</v>
      </c>
      <c r="C309" s="93">
        <v>0.541666666666667</v>
      </c>
      <c r="D309" s="88" t="s">
        <v>99</v>
      </c>
      <c r="E309" s="87" t="s">
        <v>41</v>
      </c>
      <c r="F309" s="87" t="s">
        <v>56</v>
      </c>
      <c r="G309" s="87"/>
      <c r="H309" s="88"/>
      <c r="I309" s="95" t="s">
        <v>217</v>
      </c>
      <c r="J309" s="87">
        <v>2</v>
      </c>
      <c r="K309" s="87" t="s">
        <v>42</v>
      </c>
      <c r="L309" s="87"/>
      <c r="M309" s="87"/>
      <c r="N309" s="87"/>
      <c r="O309" s="87"/>
      <c r="P309" s="87"/>
      <c r="Q309" s="87"/>
      <c r="R309" s="87"/>
      <c r="S309" s="87"/>
    </row>
    <row r="310" ht="15.75" customHeight="1" spans="1:19">
      <c r="A310" s="87" t="s">
        <v>67</v>
      </c>
      <c r="B310" s="92">
        <v>45129</v>
      </c>
      <c r="C310" s="93">
        <v>0.5</v>
      </c>
      <c r="D310" s="88" t="s">
        <v>72</v>
      </c>
      <c r="E310" s="87"/>
      <c r="F310" s="87" t="s">
        <v>72</v>
      </c>
      <c r="G310" s="87"/>
      <c r="H310" s="88"/>
      <c r="I310" s="95" t="s">
        <v>398</v>
      </c>
      <c r="J310" s="87">
        <v>1</v>
      </c>
      <c r="K310" s="87" t="s">
        <v>42</v>
      </c>
      <c r="L310" s="87"/>
      <c r="M310" s="87"/>
      <c r="N310" s="87"/>
      <c r="O310" s="87"/>
      <c r="P310" s="87"/>
      <c r="Q310" s="87"/>
      <c r="R310" s="87"/>
      <c r="S310" s="87"/>
    </row>
    <row r="311" ht="15.75" customHeight="1" spans="1:19">
      <c r="A311" s="87" t="s">
        <v>83</v>
      </c>
      <c r="B311" s="92">
        <v>45129</v>
      </c>
      <c r="C311" s="93">
        <v>0.708333333333333</v>
      </c>
      <c r="D311" s="88" t="s">
        <v>123</v>
      </c>
      <c r="E311" s="87" t="s">
        <v>41</v>
      </c>
      <c r="F311" s="87" t="s">
        <v>69</v>
      </c>
      <c r="G311" s="87">
        <v>3</v>
      </c>
      <c r="H311" s="88">
        <v>4</v>
      </c>
      <c r="I311" s="95" t="s">
        <v>205</v>
      </c>
      <c r="J311" s="87">
        <v>1</v>
      </c>
      <c r="K311" s="87" t="s">
        <v>42</v>
      </c>
      <c r="L311" s="87"/>
      <c r="M311" s="87"/>
      <c r="N311" s="87"/>
      <c r="O311" s="87"/>
      <c r="P311" s="87"/>
      <c r="Q311" s="87"/>
      <c r="R311" s="87"/>
      <c r="S311" s="87"/>
    </row>
    <row r="312" ht="15.75" customHeight="1" spans="1:19">
      <c r="A312" s="87" t="s">
        <v>94</v>
      </c>
      <c r="B312" s="92">
        <v>45129</v>
      </c>
      <c r="C312" s="93">
        <v>0.583333333333333</v>
      </c>
      <c r="D312" s="88" t="s">
        <v>72</v>
      </c>
      <c r="E312" s="87" t="s">
        <v>41</v>
      </c>
      <c r="F312" s="87" t="s">
        <v>52</v>
      </c>
      <c r="G312" s="87">
        <v>1</v>
      </c>
      <c r="H312" s="88">
        <v>1</v>
      </c>
      <c r="I312" s="95" t="s">
        <v>175</v>
      </c>
      <c r="J312" s="87">
        <v>1</v>
      </c>
      <c r="K312" s="87" t="s">
        <v>42</v>
      </c>
      <c r="L312" s="87"/>
      <c r="M312" s="87"/>
      <c r="N312" s="87"/>
      <c r="O312" s="87"/>
      <c r="P312" s="87"/>
      <c r="Q312" s="87"/>
      <c r="R312" s="87"/>
      <c r="S312" s="87"/>
    </row>
    <row r="313" ht="15.75" customHeight="1" spans="1:19">
      <c r="A313" s="87" t="s">
        <v>94</v>
      </c>
      <c r="B313" s="92">
        <v>45129</v>
      </c>
      <c r="C313" s="93">
        <v>0.666666666666667</v>
      </c>
      <c r="D313" s="88" t="s">
        <v>72</v>
      </c>
      <c r="E313" s="87" t="s">
        <v>50</v>
      </c>
      <c r="F313" s="87" t="s">
        <v>39</v>
      </c>
      <c r="G313" s="87">
        <v>2</v>
      </c>
      <c r="H313" s="88">
        <v>3</v>
      </c>
      <c r="I313" s="95" t="s">
        <v>163</v>
      </c>
      <c r="J313" s="87">
        <v>1</v>
      </c>
      <c r="K313" s="87" t="s">
        <v>42</v>
      </c>
      <c r="L313" s="87"/>
      <c r="M313" s="87"/>
      <c r="N313" s="87"/>
      <c r="O313" s="87"/>
      <c r="P313" s="87"/>
      <c r="Q313" s="87"/>
      <c r="R313" s="87"/>
      <c r="S313" s="87"/>
    </row>
    <row r="314" ht="15.75" customHeight="1" spans="1:19">
      <c r="A314" s="87" t="s">
        <v>94</v>
      </c>
      <c r="B314" s="92">
        <v>45129</v>
      </c>
      <c r="C314" s="93">
        <v>0.75</v>
      </c>
      <c r="D314" s="88" t="s">
        <v>66</v>
      </c>
      <c r="E314" s="87" t="s">
        <v>50</v>
      </c>
      <c r="F314" s="87" t="s">
        <v>39</v>
      </c>
      <c r="G314" s="87">
        <v>2</v>
      </c>
      <c r="H314" s="88">
        <v>2</v>
      </c>
      <c r="I314" s="95" t="s">
        <v>389</v>
      </c>
      <c r="J314" s="87">
        <v>2</v>
      </c>
      <c r="K314" s="87" t="s">
        <v>42</v>
      </c>
      <c r="L314" s="87"/>
      <c r="M314" s="87"/>
      <c r="N314" s="87"/>
      <c r="O314" s="87"/>
      <c r="P314" s="87"/>
      <c r="Q314" s="87"/>
      <c r="R314" s="87"/>
      <c r="S314" s="87"/>
    </row>
    <row r="315" ht="15.75" customHeight="1" spans="1:19">
      <c r="A315" s="87" t="s">
        <v>104</v>
      </c>
      <c r="B315" s="92">
        <v>45129</v>
      </c>
      <c r="C315" s="93">
        <v>0.75</v>
      </c>
      <c r="D315" s="88" t="s">
        <v>82</v>
      </c>
      <c r="E315" s="87" t="s">
        <v>80</v>
      </c>
      <c r="F315" s="87" t="s">
        <v>39</v>
      </c>
      <c r="G315" s="87">
        <v>3</v>
      </c>
      <c r="H315" s="88"/>
      <c r="I315" s="95" t="s">
        <v>400</v>
      </c>
      <c r="J315" s="87">
        <v>2</v>
      </c>
      <c r="K315" s="87" t="s">
        <v>42</v>
      </c>
      <c r="L315" s="87"/>
      <c r="M315" s="87"/>
      <c r="N315" s="87"/>
      <c r="O315" s="87"/>
      <c r="P315" s="87"/>
      <c r="Q315" s="87"/>
      <c r="R315" s="87"/>
      <c r="S315" s="87"/>
    </row>
    <row r="316" ht="15.75" customHeight="1" spans="1:19">
      <c r="A316" s="87" t="s">
        <v>110</v>
      </c>
      <c r="B316" s="92">
        <v>45129</v>
      </c>
      <c r="C316" s="93">
        <v>0.541666666666667</v>
      </c>
      <c r="D316" s="88" t="s">
        <v>72</v>
      </c>
      <c r="E316" s="87" t="s">
        <v>41</v>
      </c>
      <c r="F316" s="87" t="s">
        <v>52</v>
      </c>
      <c r="G316" s="87">
        <v>1</v>
      </c>
      <c r="H316" s="88">
        <v>1</v>
      </c>
      <c r="I316" s="95" t="s">
        <v>175</v>
      </c>
      <c r="J316" s="87">
        <v>1</v>
      </c>
      <c r="K316" s="87" t="s">
        <v>42</v>
      </c>
      <c r="L316" s="87"/>
      <c r="M316" s="87"/>
      <c r="N316" s="87"/>
      <c r="O316" s="87"/>
      <c r="P316" s="87"/>
      <c r="Q316" s="87"/>
      <c r="R316" s="87"/>
      <c r="S316" s="87"/>
    </row>
    <row r="317" ht="15.75" customHeight="1" spans="1:19">
      <c r="A317" s="87" t="s">
        <v>114</v>
      </c>
      <c r="B317" s="92">
        <v>45129</v>
      </c>
      <c r="C317" s="93">
        <v>0.541666666666667</v>
      </c>
      <c r="D317" s="88" t="s">
        <v>72</v>
      </c>
      <c r="E317" s="87" t="s">
        <v>75</v>
      </c>
      <c r="F317" s="87" t="s">
        <v>39</v>
      </c>
      <c r="G317" s="87">
        <v>2</v>
      </c>
      <c r="H317" s="88">
        <v>3</v>
      </c>
      <c r="I317" s="95" t="s">
        <v>163</v>
      </c>
      <c r="J317" s="87">
        <v>1</v>
      </c>
      <c r="K317" s="87" t="s">
        <v>42</v>
      </c>
      <c r="L317" s="87"/>
      <c r="M317" s="87"/>
      <c r="N317" s="87"/>
      <c r="O317" s="87"/>
      <c r="P317" s="87"/>
      <c r="Q317" s="87"/>
      <c r="R317" s="87"/>
      <c r="S317" s="87"/>
    </row>
    <row r="318" ht="15.75" customHeight="1" spans="1:19">
      <c r="A318" s="87" t="s">
        <v>114</v>
      </c>
      <c r="B318" s="92">
        <v>45129</v>
      </c>
      <c r="C318" s="93">
        <v>0.708333333333333</v>
      </c>
      <c r="D318" s="88" t="s">
        <v>123</v>
      </c>
      <c r="E318" s="87" t="s">
        <v>41</v>
      </c>
      <c r="F318" s="87" t="s">
        <v>69</v>
      </c>
      <c r="G318" s="87">
        <v>3</v>
      </c>
      <c r="H318" s="88">
        <v>4</v>
      </c>
      <c r="I318" s="95" t="s">
        <v>123</v>
      </c>
      <c r="J318" s="87">
        <v>1</v>
      </c>
      <c r="K318" s="87" t="s">
        <v>42</v>
      </c>
      <c r="L318" s="87"/>
      <c r="M318" s="87"/>
      <c r="N318" s="87"/>
      <c r="O318" s="87"/>
      <c r="P318" s="87"/>
      <c r="Q318" s="87"/>
      <c r="R318" s="87"/>
      <c r="S318" s="87"/>
    </row>
    <row r="319" ht="15.75" customHeight="1" spans="1:19">
      <c r="A319" s="87" t="s">
        <v>120</v>
      </c>
      <c r="B319" s="92">
        <v>45129</v>
      </c>
      <c r="C319" s="93">
        <v>0.458333333333333</v>
      </c>
      <c r="D319" s="88" t="s">
        <v>72</v>
      </c>
      <c r="E319" s="87" t="s">
        <v>63</v>
      </c>
      <c r="F319" s="87" t="s">
        <v>72</v>
      </c>
      <c r="G319" s="87"/>
      <c r="H319" s="88"/>
      <c r="I319" s="95" t="s">
        <v>398</v>
      </c>
      <c r="J319" s="87">
        <v>1</v>
      </c>
      <c r="K319" s="87" t="s">
        <v>42</v>
      </c>
      <c r="L319" s="87"/>
      <c r="M319" s="87"/>
      <c r="N319" s="87"/>
      <c r="O319" s="87"/>
      <c r="P319" s="87"/>
      <c r="Q319" s="87"/>
      <c r="R319" s="87"/>
      <c r="S319" s="87"/>
    </row>
    <row r="320" ht="15.75" customHeight="1" spans="1:19">
      <c r="A320" s="87" t="s">
        <v>120</v>
      </c>
      <c r="B320" s="92">
        <v>45129</v>
      </c>
      <c r="C320" s="93">
        <v>0.5</v>
      </c>
      <c r="D320" s="88" t="s">
        <v>84</v>
      </c>
      <c r="E320" s="87" t="s">
        <v>41</v>
      </c>
      <c r="F320" s="87" t="s">
        <v>56</v>
      </c>
      <c r="G320" s="87">
        <v>1</v>
      </c>
      <c r="H320" s="88">
        <v>1</v>
      </c>
      <c r="I320" s="95"/>
      <c r="J320" s="87">
        <v>1</v>
      </c>
      <c r="K320" s="87" t="s">
        <v>42</v>
      </c>
      <c r="L320" s="87"/>
      <c r="M320" s="87"/>
      <c r="N320" s="87"/>
      <c r="O320" s="87"/>
      <c r="P320" s="87"/>
      <c r="Q320" s="87"/>
      <c r="R320" s="87"/>
      <c r="S320" s="87"/>
    </row>
    <row r="321" ht="15.75" customHeight="1" spans="1:19">
      <c r="A321" s="87" t="s">
        <v>120</v>
      </c>
      <c r="B321" s="92">
        <v>45129</v>
      </c>
      <c r="C321" s="93">
        <v>0.541666666666667</v>
      </c>
      <c r="D321" s="88" t="s">
        <v>84</v>
      </c>
      <c r="E321" s="87" t="s">
        <v>41</v>
      </c>
      <c r="F321" s="87" t="s">
        <v>56</v>
      </c>
      <c r="G321" s="87">
        <v>1</v>
      </c>
      <c r="H321" s="88">
        <v>1</v>
      </c>
      <c r="I321" s="95"/>
      <c r="J321" s="87">
        <v>1</v>
      </c>
      <c r="K321" s="87" t="s">
        <v>42</v>
      </c>
      <c r="L321" s="87"/>
      <c r="M321" s="87"/>
      <c r="N321" s="87"/>
      <c r="O321" s="87"/>
      <c r="P321" s="87"/>
      <c r="Q321" s="87"/>
      <c r="R321" s="87"/>
      <c r="S321" s="87"/>
    </row>
    <row r="322" ht="15.75" customHeight="1" spans="1:19">
      <c r="A322" s="87" t="s">
        <v>120</v>
      </c>
      <c r="B322" s="92">
        <v>45129</v>
      </c>
      <c r="C322" s="93">
        <v>0.791666666666667</v>
      </c>
      <c r="D322" s="88" t="s">
        <v>101</v>
      </c>
      <c r="E322" s="87" t="s">
        <v>41</v>
      </c>
      <c r="F322" s="87" t="s">
        <v>56</v>
      </c>
      <c r="G322" s="87">
        <v>2</v>
      </c>
      <c r="H322" s="88">
        <v>2</v>
      </c>
      <c r="I322" s="95"/>
      <c r="J322" s="87">
        <v>1</v>
      </c>
      <c r="K322" s="87" t="s">
        <v>42</v>
      </c>
      <c r="L322" s="87"/>
      <c r="M322" s="87"/>
      <c r="N322" s="87"/>
      <c r="O322" s="87"/>
      <c r="P322" s="87"/>
      <c r="Q322" s="87"/>
      <c r="R322" s="87"/>
      <c r="S322" s="87"/>
    </row>
    <row r="323" ht="15.75" customHeight="1" spans="1:19">
      <c r="A323" s="87" t="s">
        <v>102</v>
      </c>
      <c r="B323" s="92">
        <v>45130</v>
      </c>
      <c r="C323" s="93">
        <v>0.5</v>
      </c>
      <c r="D323" s="88" t="s">
        <v>72</v>
      </c>
      <c r="E323" s="87" t="s">
        <v>80</v>
      </c>
      <c r="F323" s="87" t="s">
        <v>72</v>
      </c>
      <c r="G323" s="87"/>
      <c r="H323" s="88"/>
      <c r="I323" s="95" t="s">
        <v>401</v>
      </c>
      <c r="J323" s="87">
        <v>1</v>
      </c>
      <c r="K323" s="87" t="s">
        <v>42</v>
      </c>
      <c r="L323" s="87"/>
      <c r="M323" s="87"/>
      <c r="N323" s="87"/>
      <c r="O323" s="87"/>
      <c r="P323" s="87"/>
      <c r="Q323" s="87"/>
      <c r="R323" s="87"/>
      <c r="S323" s="87"/>
    </row>
    <row r="324" ht="15.75" customHeight="1" spans="1:19">
      <c r="A324" s="87" t="s">
        <v>368</v>
      </c>
      <c r="B324" s="92">
        <v>45130</v>
      </c>
      <c r="C324" s="93">
        <v>0.625</v>
      </c>
      <c r="D324" s="88" t="s">
        <v>66</v>
      </c>
      <c r="E324" s="87" t="s">
        <v>37</v>
      </c>
      <c r="F324" s="87" t="s">
        <v>39</v>
      </c>
      <c r="G324" s="87">
        <v>1</v>
      </c>
      <c r="H324" s="88">
        <v>1</v>
      </c>
      <c r="I324" s="95" t="s">
        <v>402</v>
      </c>
      <c r="J324" s="87">
        <v>2</v>
      </c>
      <c r="K324" s="87"/>
      <c r="L324" s="87"/>
      <c r="M324" s="87"/>
      <c r="N324" s="87"/>
      <c r="O324" s="87"/>
      <c r="P324" s="87"/>
      <c r="Q324" s="87"/>
      <c r="R324" s="87"/>
      <c r="S324" s="87"/>
    </row>
    <row r="325" ht="15.75" customHeight="1" spans="1:19">
      <c r="A325" s="87" t="s">
        <v>120</v>
      </c>
      <c r="B325" s="92">
        <v>45130</v>
      </c>
      <c r="C325" s="93">
        <v>0.5</v>
      </c>
      <c r="D325" s="88" t="s">
        <v>97</v>
      </c>
      <c r="E325" s="87" t="s">
        <v>41</v>
      </c>
      <c r="F325" s="87" t="s">
        <v>45</v>
      </c>
      <c r="G325" s="87">
        <v>1</v>
      </c>
      <c r="H325" s="88">
        <v>1</v>
      </c>
      <c r="I325" s="109" t="s">
        <v>403</v>
      </c>
      <c r="J325" s="87">
        <v>2</v>
      </c>
      <c r="K325" s="87" t="s">
        <v>42</v>
      </c>
      <c r="L325" s="87"/>
      <c r="M325" s="87"/>
      <c r="N325" s="87"/>
      <c r="O325" s="87"/>
      <c r="P325" s="87"/>
      <c r="Q325" s="87"/>
      <c r="R325" s="87"/>
      <c r="S325" s="87"/>
    </row>
    <row r="326" ht="15.75" customHeight="1" spans="1:19">
      <c r="A326" s="87" t="s">
        <v>88</v>
      </c>
      <c r="B326" s="92">
        <v>45130</v>
      </c>
      <c r="C326" s="93">
        <v>0.791666666666667</v>
      </c>
      <c r="D326" s="88" t="s">
        <v>72</v>
      </c>
      <c r="E326" s="87" t="s">
        <v>50</v>
      </c>
      <c r="F326" s="87" t="s">
        <v>39</v>
      </c>
      <c r="G326" s="87"/>
      <c r="H326" s="88"/>
      <c r="I326" s="109" t="s">
        <v>404</v>
      </c>
      <c r="J326" s="87">
        <v>1</v>
      </c>
      <c r="K326" s="87" t="s">
        <v>42</v>
      </c>
      <c r="L326" s="87"/>
      <c r="M326" s="87"/>
      <c r="N326" s="87"/>
      <c r="O326" s="87"/>
      <c r="P326" s="87"/>
      <c r="Q326" s="87"/>
      <c r="R326" s="87"/>
      <c r="S326" s="87"/>
    </row>
    <row r="327" ht="15.75" customHeight="1" spans="1:19">
      <c r="A327" s="87" t="s">
        <v>120</v>
      </c>
      <c r="B327" s="92">
        <v>45130</v>
      </c>
      <c r="C327" s="93">
        <v>0.75</v>
      </c>
      <c r="D327" s="88" t="s">
        <v>101</v>
      </c>
      <c r="E327" s="87" t="s">
        <v>41</v>
      </c>
      <c r="F327" s="87" t="s">
        <v>56</v>
      </c>
      <c r="G327" s="87">
        <v>3</v>
      </c>
      <c r="H327" s="88">
        <v>3</v>
      </c>
      <c r="I327" s="95"/>
      <c r="J327" s="87">
        <v>1</v>
      </c>
      <c r="K327" s="87" t="s">
        <v>42</v>
      </c>
      <c r="L327" s="87"/>
      <c r="M327" s="87"/>
      <c r="N327" s="87"/>
      <c r="O327" s="87"/>
      <c r="P327" s="87"/>
      <c r="Q327" s="87"/>
      <c r="R327" s="87"/>
      <c r="S327" s="87"/>
    </row>
    <row r="328" ht="15.75" customHeight="1" spans="1:19">
      <c r="A328" s="87" t="s">
        <v>122</v>
      </c>
      <c r="B328" s="92">
        <v>45130</v>
      </c>
      <c r="C328" s="93">
        <v>0.583333333333333</v>
      </c>
      <c r="D328" s="88" t="s">
        <v>97</v>
      </c>
      <c r="E328" s="87" t="s">
        <v>41</v>
      </c>
      <c r="F328" s="87" t="s">
        <v>39</v>
      </c>
      <c r="G328" s="87">
        <v>2</v>
      </c>
      <c r="H328" s="88">
        <v>2</v>
      </c>
      <c r="I328" s="95" t="s">
        <v>177</v>
      </c>
      <c r="J328" s="87">
        <v>2</v>
      </c>
      <c r="K328" s="87" t="s">
        <v>42</v>
      </c>
      <c r="L328" s="87"/>
      <c r="M328" s="87"/>
      <c r="N328" s="87"/>
      <c r="O328" s="87"/>
      <c r="P328" s="87"/>
      <c r="Q328" s="87"/>
      <c r="R328" s="87"/>
      <c r="S328" s="87"/>
    </row>
    <row r="329" ht="15.75" customHeight="1" spans="1:19">
      <c r="A329" s="87" t="s">
        <v>122</v>
      </c>
      <c r="B329" s="92">
        <v>45130</v>
      </c>
      <c r="C329" s="93">
        <v>0.75</v>
      </c>
      <c r="D329" s="88" t="s">
        <v>97</v>
      </c>
      <c r="E329" s="87" t="s">
        <v>41</v>
      </c>
      <c r="F329" s="87" t="s">
        <v>45</v>
      </c>
      <c r="G329" s="87">
        <v>3</v>
      </c>
      <c r="H329" s="88">
        <v>4</v>
      </c>
      <c r="I329" s="95" t="s">
        <v>176</v>
      </c>
      <c r="J329" s="87">
        <v>2</v>
      </c>
      <c r="K329" s="87" t="s">
        <v>42</v>
      </c>
      <c r="L329" s="87"/>
      <c r="M329" s="87"/>
      <c r="N329" s="87"/>
      <c r="O329" s="87"/>
      <c r="P329" s="87"/>
      <c r="Q329" s="87"/>
      <c r="R329" s="87"/>
      <c r="S329" s="87"/>
    </row>
    <row r="330" ht="15.75" customHeight="1" spans="1:19">
      <c r="A330" s="87" t="s">
        <v>88</v>
      </c>
      <c r="B330" s="92">
        <v>45130</v>
      </c>
      <c r="C330" s="93">
        <v>0.583333333333333</v>
      </c>
      <c r="D330" s="88" t="s">
        <v>66</v>
      </c>
      <c r="E330" s="87" t="s">
        <v>50</v>
      </c>
      <c r="F330" s="87" t="s">
        <v>39</v>
      </c>
      <c r="G330" s="87">
        <v>3</v>
      </c>
      <c r="H330" s="88">
        <v>3</v>
      </c>
      <c r="I330" s="95" t="s">
        <v>384</v>
      </c>
      <c r="J330" s="87">
        <v>2</v>
      </c>
      <c r="K330" s="87" t="s">
        <v>42</v>
      </c>
      <c r="L330" s="87"/>
      <c r="M330" s="87"/>
      <c r="N330" s="87"/>
      <c r="O330" s="87"/>
      <c r="P330" s="87"/>
      <c r="Q330" s="87"/>
      <c r="R330" s="87"/>
      <c r="S330" s="87"/>
    </row>
    <row r="331" ht="15.75" customHeight="1" spans="1:19">
      <c r="A331" s="87" t="s">
        <v>88</v>
      </c>
      <c r="B331" s="92">
        <v>45130</v>
      </c>
      <c r="C331" s="93">
        <v>0.75</v>
      </c>
      <c r="D331" s="88" t="s">
        <v>72</v>
      </c>
      <c r="E331" s="87" t="s">
        <v>50</v>
      </c>
      <c r="F331" s="87" t="s">
        <v>39</v>
      </c>
      <c r="G331" s="87">
        <v>0</v>
      </c>
      <c r="H331" s="88">
        <v>1</v>
      </c>
      <c r="I331" s="95" t="s">
        <v>377</v>
      </c>
      <c r="J331" s="87">
        <v>1</v>
      </c>
      <c r="K331" s="87" t="s">
        <v>48</v>
      </c>
      <c r="L331" s="87"/>
      <c r="M331" s="87"/>
      <c r="N331" s="87"/>
      <c r="O331" s="87"/>
      <c r="P331" s="87"/>
      <c r="Q331" s="87"/>
      <c r="R331" s="87"/>
      <c r="S331" s="87"/>
    </row>
    <row r="332" ht="15.75" customHeight="1" spans="1:19">
      <c r="A332" s="87" t="s">
        <v>90</v>
      </c>
      <c r="B332" s="92">
        <v>45131</v>
      </c>
      <c r="C332" s="93">
        <v>0.625</v>
      </c>
      <c r="D332" s="88" t="s">
        <v>72</v>
      </c>
      <c r="E332" s="87" t="s">
        <v>44</v>
      </c>
      <c r="F332" s="87" t="s">
        <v>72</v>
      </c>
      <c r="G332" s="87"/>
      <c r="H332" s="88"/>
      <c r="I332" s="95" t="s">
        <v>401</v>
      </c>
      <c r="J332" s="87">
        <v>1</v>
      </c>
      <c r="K332" s="87" t="s">
        <v>42</v>
      </c>
      <c r="L332" s="87"/>
      <c r="M332" s="87"/>
      <c r="N332" s="87"/>
      <c r="O332" s="87"/>
      <c r="P332" s="87"/>
      <c r="Q332" s="87"/>
      <c r="R332" s="87"/>
      <c r="S332" s="87"/>
    </row>
    <row r="333" ht="15.75" customHeight="1" spans="1:19">
      <c r="A333" s="87" t="s">
        <v>132</v>
      </c>
      <c r="B333" s="92">
        <v>45131</v>
      </c>
      <c r="C333" s="93">
        <v>0.791666666666667</v>
      </c>
      <c r="D333" s="88" t="s">
        <v>56</v>
      </c>
      <c r="E333" s="87" t="s">
        <v>63</v>
      </c>
      <c r="F333" s="87" t="s">
        <v>56</v>
      </c>
      <c r="G333" s="87"/>
      <c r="H333" s="88"/>
      <c r="I333" s="95" t="s">
        <v>386</v>
      </c>
      <c r="J333" s="87">
        <v>2</v>
      </c>
      <c r="K333" s="87" t="s">
        <v>42</v>
      </c>
      <c r="L333" s="87"/>
      <c r="M333" s="87"/>
      <c r="N333" s="87"/>
      <c r="O333" s="87"/>
      <c r="P333" s="87"/>
      <c r="Q333" s="87"/>
      <c r="R333" s="87"/>
      <c r="S333" s="87"/>
    </row>
    <row r="334" ht="15.75" customHeight="1" spans="1:19">
      <c r="A334" s="87" t="s">
        <v>94</v>
      </c>
      <c r="B334" s="92">
        <v>45131</v>
      </c>
      <c r="C334" s="93">
        <v>0.541666666666667</v>
      </c>
      <c r="D334" s="88" t="s">
        <v>72</v>
      </c>
      <c r="E334" s="87" t="s">
        <v>41</v>
      </c>
      <c r="F334" s="87" t="s">
        <v>52</v>
      </c>
      <c r="G334" s="87">
        <v>0</v>
      </c>
      <c r="H334" s="88">
        <v>1</v>
      </c>
      <c r="I334" s="95" t="s">
        <v>175</v>
      </c>
      <c r="J334" s="87">
        <v>1</v>
      </c>
      <c r="K334" s="87" t="s">
        <v>48</v>
      </c>
      <c r="L334" s="87"/>
      <c r="M334" s="87"/>
      <c r="N334" s="87"/>
      <c r="O334" s="87"/>
      <c r="P334" s="87"/>
      <c r="Q334" s="87"/>
      <c r="R334" s="87"/>
      <c r="S334" s="87"/>
    </row>
    <row r="335" ht="15.75" customHeight="1" spans="1:19">
      <c r="A335" s="87" t="s">
        <v>94</v>
      </c>
      <c r="B335" s="92">
        <v>45131</v>
      </c>
      <c r="C335" s="93">
        <v>0.75</v>
      </c>
      <c r="D335" s="88" t="s">
        <v>72</v>
      </c>
      <c r="E335" s="87" t="s">
        <v>50</v>
      </c>
      <c r="F335" s="87" t="s">
        <v>39</v>
      </c>
      <c r="G335" s="87">
        <v>1</v>
      </c>
      <c r="H335" s="88">
        <v>1</v>
      </c>
      <c r="I335" s="95" t="s">
        <v>163</v>
      </c>
      <c r="J335" s="87">
        <v>1</v>
      </c>
      <c r="K335" s="87" t="s">
        <v>42</v>
      </c>
      <c r="L335" s="87"/>
      <c r="M335" s="87"/>
      <c r="N335" s="87"/>
      <c r="O335" s="87"/>
      <c r="P335" s="87"/>
      <c r="Q335" s="87"/>
      <c r="R335" s="87"/>
      <c r="S335" s="87"/>
    </row>
    <row r="336" ht="15.75" customHeight="1" spans="1:19">
      <c r="A336" s="87" t="s">
        <v>94</v>
      </c>
      <c r="B336" s="92">
        <v>45131</v>
      </c>
      <c r="C336" s="93">
        <v>0.791666666666667</v>
      </c>
      <c r="D336" s="88" t="s">
        <v>66</v>
      </c>
      <c r="E336" s="87" t="s">
        <v>41</v>
      </c>
      <c r="F336" s="87" t="s">
        <v>45</v>
      </c>
      <c r="G336" s="87">
        <v>3</v>
      </c>
      <c r="H336" s="88">
        <v>3</v>
      </c>
      <c r="I336" s="95" t="s">
        <v>405</v>
      </c>
      <c r="J336" s="87">
        <v>2</v>
      </c>
      <c r="K336" s="87" t="s">
        <v>42</v>
      </c>
      <c r="L336" s="87"/>
      <c r="M336" s="87"/>
      <c r="N336" s="87"/>
      <c r="O336" s="87"/>
      <c r="P336" s="87"/>
      <c r="Q336" s="87"/>
      <c r="R336" s="87"/>
      <c r="S336" s="87"/>
    </row>
    <row r="337" ht="15.75" customHeight="1" spans="1:19">
      <c r="A337" s="87" t="s">
        <v>368</v>
      </c>
      <c r="B337" s="92">
        <v>45131</v>
      </c>
      <c r="C337" s="93">
        <v>0.791666666666667</v>
      </c>
      <c r="D337" s="88" t="s">
        <v>66</v>
      </c>
      <c r="E337" s="87" t="s">
        <v>41</v>
      </c>
      <c r="F337" s="87" t="s">
        <v>39</v>
      </c>
      <c r="G337" s="87">
        <v>3</v>
      </c>
      <c r="H337" s="88">
        <v>3</v>
      </c>
      <c r="I337" s="95" t="s">
        <v>177</v>
      </c>
      <c r="J337" s="87">
        <v>2</v>
      </c>
      <c r="K337" s="87" t="s">
        <v>42</v>
      </c>
      <c r="L337" s="87"/>
      <c r="M337" s="87"/>
      <c r="N337" s="87"/>
      <c r="O337" s="87"/>
      <c r="P337" s="87"/>
      <c r="Q337" s="87"/>
      <c r="R337" s="87"/>
      <c r="S337" s="87"/>
    </row>
    <row r="338" ht="15.75" customHeight="1" spans="1:19">
      <c r="A338" s="87" t="s">
        <v>88</v>
      </c>
      <c r="B338" s="92">
        <v>45131</v>
      </c>
      <c r="C338" s="93">
        <v>0.666666666666667</v>
      </c>
      <c r="D338" s="88" t="s">
        <v>66</v>
      </c>
      <c r="E338" s="87" t="s">
        <v>50</v>
      </c>
      <c r="F338" s="87" t="s">
        <v>39</v>
      </c>
      <c r="G338" s="87">
        <v>2</v>
      </c>
      <c r="H338" s="88">
        <v>2</v>
      </c>
      <c r="I338" s="95" t="s">
        <v>384</v>
      </c>
      <c r="J338" s="87">
        <v>2</v>
      </c>
      <c r="K338" s="87" t="s">
        <v>42</v>
      </c>
      <c r="L338" s="87"/>
      <c r="M338" s="87"/>
      <c r="N338" s="87"/>
      <c r="O338" s="87"/>
      <c r="P338" s="87"/>
      <c r="Q338" s="87"/>
      <c r="R338" s="87"/>
      <c r="S338" s="87"/>
    </row>
    <row r="339" ht="15.75" customHeight="1" spans="1:19">
      <c r="A339" s="87" t="s">
        <v>83</v>
      </c>
      <c r="B339" s="92">
        <v>45132</v>
      </c>
      <c r="C339" s="93">
        <v>0.5</v>
      </c>
      <c r="D339" s="88" t="s">
        <v>72</v>
      </c>
      <c r="E339" s="87" t="s">
        <v>41</v>
      </c>
      <c r="F339" s="87" t="s">
        <v>45</v>
      </c>
      <c r="G339" s="87">
        <v>12</v>
      </c>
      <c r="H339" s="88">
        <v>27</v>
      </c>
      <c r="I339" s="95" t="s">
        <v>406</v>
      </c>
      <c r="J339" s="87">
        <v>1</v>
      </c>
      <c r="K339" s="87" t="s">
        <v>42</v>
      </c>
      <c r="L339" s="87"/>
      <c r="M339" s="87"/>
      <c r="N339" s="87"/>
      <c r="O339" s="87"/>
      <c r="P339" s="87"/>
      <c r="Q339" s="87"/>
      <c r="R339" s="87"/>
      <c r="S339" s="87"/>
    </row>
    <row r="340" ht="15.75" customHeight="1" spans="1:19">
      <c r="A340" s="87" t="s">
        <v>83</v>
      </c>
      <c r="B340" s="92">
        <v>45132</v>
      </c>
      <c r="C340" s="93">
        <v>0.791666666666667</v>
      </c>
      <c r="D340" s="88" t="s">
        <v>56</v>
      </c>
      <c r="E340" s="87" t="s">
        <v>50</v>
      </c>
      <c r="F340" s="87" t="s">
        <v>56</v>
      </c>
      <c r="G340" s="87"/>
      <c r="H340" s="88"/>
      <c r="I340" s="95" t="s">
        <v>390</v>
      </c>
      <c r="J340" s="87">
        <v>2</v>
      </c>
      <c r="K340" s="87" t="s">
        <v>42</v>
      </c>
      <c r="L340" s="87"/>
      <c r="M340" s="87"/>
      <c r="N340" s="87"/>
      <c r="O340" s="87"/>
      <c r="P340" s="87"/>
      <c r="Q340" s="87"/>
      <c r="R340" s="87"/>
      <c r="S340" s="87"/>
    </row>
    <row r="341" ht="15.75" customHeight="1" spans="1:19">
      <c r="A341" s="87" t="s">
        <v>83</v>
      </c>
      <c r="B341" s="92">
        <v>45132</v>
      </c>
      <c r="C341" s="93">
        <v>0.625</v>
      </c>
      <c r="D341" s="88" t="s">
        <v>72</v>
      </c>
      <c r="E341" s="87" t="s">
        <v>41</v>
      </c>
      <c r="F341" s="87" t="s">
        <v>69</v>
      </c>
      <c r="G341" s="87">
        <v>1</v>
      </c>
      <c r="H341" s="88">
        <v>3</v>
      </c>
      <c r="I341" s="95" t="s">
        <v>407</v>
      </c>
      <c r="J341" s="87">
        <v>1</v>
      </c>
      <c r="K341" s="87" t="s">
        <v>42</v>
      </c>
      <c r="L341" s="87"/>
      <c r="M341" s="87"/>
      <c r="N341" s="87"/>
      <c r="O341" s="87"/>
      <c r="P341" s="87"/>
      <c r="Q341" s="87"/>
      <c r="R341" s="87"/>
      <c r="S341" s="87"/>
    </row>
    <row r="342" ht="15.75" customHeight="1" spans="1:19">
      <c r="A342" s="87" t="s">
        <v>83</v>
      </c>
      <c r="B342" s="92">
        <v>45132</v>
      </c>
      <c r="C342" s="93">
        <v>0.708333333333333</v>
      </c>
      <c r="D342" s="88" t="s">
        <v>72</v>
      </c>
      <c r="E342" s="87" t="s">
        <v>41</v>
      </c>
      <c r="F342" s="87" t="s">
        <v>52</v>
      </c>
      <c r="G342" s="87">
        <v>0</v>
      </c>
      <c r="H342" s="88">
        <v>1</v>
      </c>
      <c r="I342" s="95" t="s">
        <v>333</v>
      </c>
      <c r="J342" s="87">
        <v>1</v>
      </c>
      <c r="K342" s="87" t="s">
        <v>48</v>
      </c>
      <c r="L342" s="87"/>
      <c r="M342" s="87"/>
      <c r="N342" s="87"/>
      <c r="O342" s="87"/>
      <c r="P342" s="87"/>
      <c r="Q342" s="87"/>
      <c r="R342" s="87"/>
      <c r="S342" s="87"/>
    </row>
    <row r="343" ht="15.75" customHeight="1" spans="1:19">
      <c r="A343" s="87" t="s">
        <v>110</v>
      </c>
      <c r="B343" s="92">
        <v>45132</v>
      </c>
      <c r="C343" s="93">
        <v>0.833333333333333</v>
      </c>
      <c r="D343" s="88" t="s">
        <v>72</v>
      </c>
      <c r="E343" s="87" t="s">
        <v>41</v>
      </c>
      <c r="F343" s="87" t="s">
        <v>52</v>
      </c>
      <c r="G343" s="87">
        <v>0</v>
      </c>
      <c r="H343" s="88">
        <v>1</v>
      </c>
      <c r="I343" s="95" t="s">
        <v>175</v>
      </c>
      <c r="J343" s="87">
        <v>1</v>
      </c>
      <c r="K343" s="87" t="s">
        <v>48</v>
      </c>
      <c r="L343" s="87"/>
      <c r="M343" s="87"/>
      <c r="N343" s="87"/>
      <c r="O343" s="87"/>
      <c r="P343" s="87"/>
      <c r="Q343" s="87"/>
      <c r="R343" s="87"/>
      <c r="S343" s="87"/>
    </row>
    <row r="344" ht="15.75" customHeight="1" spans="1:19">
      <c r="A344" s="87" t="s">
        <v>115</v>
      </c>
      <c r="B344" s="92">
        <v>45132</v>
      </c>
      <c r="C344" s="93">
        <v>0.625</v>
      </c>
      <c r="D344" s="88" t="s">
        <v>123</v>
      </c>
      <c r="E344" s="87" t="s">
        <v>41</v>
      </c>
      <c r="F344" s="87" t="s">
        <v>72</v>
      </c>
      <c r="G344" s="87"/>
      <c r="H344" s="88"/>
      <c r="I344" s="95" t="s">
        <v>314</v>
      </c>
      <c r="J344" s="87">
        <v>1</v>
      </c>
      <c r="K344" s="87" t="s">
        <v>42</v>
      </c>
      <c r="L344" s="87"/>
      <c r="M344" s="87"/>
      <c r="N344" s="87"/>
      <c r="O344" s="87"/>
      <c r="P344" s="87"/>
      <c r="Q344" s="87"/>
      <c r="R344" s="87"/>
      <c r="S344" s="87"/>
    </row>
    <row r="345" ht="15.75" customHeight="1" spans="1:19">
      <c r="A345" s="87" t="s">
        <v>368</v>
      </c>
      <c r="B345" s="92">
        <v>45132</v>
      </c>
      <c r="C345" s="93">
        <v>0.541666666666667</v>
      </c>
      <c r="D345" s="88" t="s">
        <v>72</v>
      </c>
      <c r="E345" s="87" t="s">
        <v>41</v>
      </c>
      <c r="F345" s="87" t="s">
        <v>72</v>
      </c>
      <c r="G345" s="87">
        <v>1</v>
      </c>
      <c r="H345" s="88">
        <v>1</v>
      </c>
      <c r="I345" s="95" t="s">
        <v>408</v>
      </c>
      <c r="J345" s="87">
        <v>1</v>
      </c>
      <c r="K345" s="87" t="s">
        <v>42</v>
      </c>
      <c r="L345" s="87"/>
      <c r="M345" s="87"/>
      <c r="N345" s="87"/>
      <c r="O345" s="87"/>
      <c r="P345" s="87"/>
      <c r="Q345" s="87"/>
      <c r="R345" s="87"/>
      <c r="S345" s="87"/>
    </row>
    <row r="346" ht="15.75" customHeight="1" spans="1:19">
      <c r="A346" s="87" t="s">
        <v>368</v>
      </c>
      <c r="B346" s="92">
        <v>45132</v>
      </c>
      <c r="C346" s="93">
        <v>0.791666666666667</v>
      </c>
      <c r="D346" s="88" t="s">
        <v>66</v>
      </c>
      <c r="E346" s="87" t="s">
        <v>41</v>
      </c>
      <c r="F346" s="87" t="s">
        <v>45</v>
      </c>
      <c r="G346" s="87">
        <v>3</v>
      </c>
      <c r="H346" s="88">
        <v>3</v>
      </c>
      <c r="I346" s="95" t="s">
        <v>409</v>
      </c>
      <c r="J346" s="87">
        <v>2</v>
      </c>
      <c r="K346" s="87" t="s">
        <v>42</v>
      </c>
      <c r="L346" s="87"/>
      <c r="M346" s="87"/>
      <c r="N346" s="87"/>
      <c r="O346" s="87"/>
      <c r="P346" s="87"/>
      <c r="Q346" s="87"/>
      <c r="R346" s="87"/>
      <c r="S346" s="87"/>
    </row>
    <row r="347" ht="15.75" customHeight="1" spans="1:19">
      <c r="A347" s="87" t="s">
        <v>88</v>
      </c>
      <c r="B347" s="92">
        <v>45132</v>
      </c>
      <c r="C347" s="93">
        <v>0.75</v>
      </c>
      <c r="D347" s="88" t="s">
        <v>107</v>
      </c>
      <c r="E347" s="87" t="s">
        <v>41</v>
      </c>
      <c r="F347" s="87" t="s">
        <v>60</v>
      </c>
      <c r="G347" s="87"/>
      <c r="H347" s="88"/>
      <c r="I347" s="95" t="s">
        <v>410</v>
      </c>
      <c r="J347" s="87">
        <v>1</v>
      </c>
      <c r="K347" s="87" t="s">
        <v>42</v>
      </c>
      <c r="L347" s="87"/>
      <c r="M347" s="87"/>
      <c r="N347" s="87"/>
      <c r="O347" s="87"/>
      <c r="P347" s="87"/>
      <c r="Q347" s="87"/>
      <c r="R347" s="87"/>
      <c r="S347" s="87"/>
    </row>
    <row r="348" ht="15.75" customHeight="1" spans="1:19">
      <c r="A348" s="87" t="s">
        <v>118</v>
      </c>
      <c r="B348" s="92">
        <v>45132</v>
      </c>
      <c r="C348" s="93">
        <v>0.479166666666667</v>
      </c>
      <c r="D348" s="88" t="s">
        <v>72</v>
      </c>
      <c r="E348" s="87" t="s">
        <v>41</v>
      </c>
      <c r="F348" s="87" t="s">
        <v>72</v>
      </c>
      <c r="G348" s="87"/>
      <c r="H348" s="88"/>
      <c r="I348" s="95" t="s">
        <v>411</v>
      </c>
      <c r="J348" s="87">
        <v>0.5</v>
      </c>
      <c r="K348" s="87" t="s">
        <v>42</v>
      </c>
      <c r="L348" s="87"/>
      <c r="M348" s="87"/>
      <c r="N348" s="87"/>
      <c r="O348" s="87"/>
      <c r="P348" s="87"/>
      <c r="Q348" s="87"/>
      <c r="R348" s="87"/>
      <c r="S348" s="87"/>
    </row>
    <row r="349" ht="15.75" customHeight="1" spans="1:19">
      <c r="A349" s="87" t="s">
        <v>118</v>
      </c>
      <c r="B349" s="92">
        <v>45132</v>
      </c>
      <c r="C349" s="93">
        <v>0.791666666666667</v>
      </c>
      <c r="D349" s="88" t="s">
        <v>105</v>
      </c>
      <c r="E349" s="87" t="s">
        <v>41</v>
      </c>
      <c r="F349" s="87" t="s">
        <v>60</v>
      </c>
      <c r="G349" s="87">
        <v>8</v>
      </c>
      <c r="H349" s="88"/>
      <c r="I349" s="95" t="s">
        <v>412</v>
      </c>
      <c r="J349" s="87">
        <v>2</v>
      </c>
      <c r="K349" s="87" t="s">
        <v>42</v>
      </c>
      <c r="L349" s="87"/>
      <c r="M349" s="87"/>
      <c r="N349" s="87"/>
      <c r="O349" s="87"/>
      <c r="P349" s="87"/>
      <c r="Q349" s="87"/>
      <c r="R349" s="87"/>
      <c r="S349" s="87"/>
    </row>
    <row r="350" ht="15.75" customHeight="1" spans="1:19">
      <c r="A350" s="87" t="s">
        <v>124</v>
      </c>
      <c r="B350" s="92">
        <v>45132</v>
      </c>
      <c r="C350" s="93">
        <v>0.541666666666667</v>
      </c>
      <c r="D350" s="88" t="s">
        <v>72</v>
      </c>
      <c r="E350" s="87" t="s">
        <v>41</v>
      </c>
      <c r="F350" s="87" t="s">
        <v>45</v>
      </c>
      <c r="G350" s="87">
        <v>16</v>
      </c>
      <c r="H350" s="88">
        <v>38</v>
      </c>
      <c r="I350" s="95" t="s">
        <v>413</v>
      </c>
      <c r="J350" s="87">
        <v>1</v>
      </c>
      <c r="K350" s="87" t="s">
        <v>42</v>
      </c>
      <c r="L350" s="87"/>
      <c r="M350" s="87"/>
      <c r="N350" s="87"/>
      <c r="O350" s="87"/>
      <c r="P350" s="87"/>
      <c r="Q350" s="87"/>
      <c r="R350" s="87"/>
      <c r="S350" s="87"/>
    </row>
    <row r="351" ht="15.75" customHeight="1" spans="1:19">
      <c r="A351" s="87" t="s">
        <v>126</v>
      </c>
      <c r="B351" s="92">
        <v>45132</v>
      </c>
      <c r="C351" s="93">
        <v>0.541666666666667</v>
      </c>
      <c r="D351" s="88" t="s">
        <v>121</v>
      </c>
      <c r="E351" s="87" t="s">
        <v>41</v>
      </c>
      <c r="F351" s="87" t="s">
        <v>72</v>
      </c>
      <c r="G351" s="87"/>
      <c r="H351" s="88"/>
      <c r="I351" s="95" t="s">
        <v>414</v>
      </c>
      <c r="J351" s="87">
        <v>1</v>
      </c>
      <c r="K351" s="87" t="s">
        <v>42</v>
      </c>
      <c r="L351" s="87"/>
      <c r="M351" s="87"/>
      <c r="N351" s="87"/>
      <c r="O351" s="87"/>
      <c r="P351" s="87"/>
      <c r="Q351" s="87"/>
      <c r="R351" s="87"/>
      <c r="S351" s="87"/>
    </row>
    <row r="352" ht="15.75" customHeight="1" spans="1:19">
      <c r="A352" s="87" t="s">
        <v>94</v>
      </c>
      <c r="B352" s="92">
        <v>45132</v>
      </c>
      <c r="C352" s="93">
        <v>0.791666666666667</v>
      </c>
      <c r="D352" s="88" t="s">
        <v>72</v>
      </c>
      <c r="E352" s="87" t="s">
        <v>50</v>
      </c>
      <c r="F352" s="87" t="s">
        <v>72</v>
      </c>
      <c r="G352" s="87">
        <v>1</v>
      </c>
      <c r="H352" s="88">
        <v>1</v>
      </c>
      <c r="I352" s="95" t="s">
        <v>163</v>
      </c>
      <c r="J352" s="87">
        <v>1</v>
      </c>
      <c r="K352" s="87" t="s">
        <v>42</v>
      </c>
      <c r="L352" s="87"/>
      <c r="M352" s="87"/>
      <c r="N352" s="87"/>
      <c r="O352" s="87"/>
      <c r="P352" s="87"/>
      <c r="Q352" s="87"/>
      <c r="R352" s="87"/>
      <c r="S352" s="87"/>
    </row>
    <row r="353" ht="15.75" customHeight="1" spans="1:19">
      <c r="A353" s="87" t="s">
        <v>122</v>
      </c>
      <c r="B353" s="92">
        <v>45132</v>
      </c>
      <c r="C353" s="93">
        <v>0.5</v>
      </c>
      <c r="D353" s="88" t="s">
        <v>72</v>
      </c>
      <c r="E353" s="87" t="s">
        <v>41</v>
      </c>
      <c r="F353" s="87" t="s">
        <v>52</v>
      </c>
      <c r="G353" s="87">
        <v>0</v>
      </c>
      <c r="H353" s="88">
        <v>1</v>
      </c>
      <c r="I353" s="95" t="s">
        <v>333</v>
      </c>
      <c r="J353" s="87">
        <v>1</v>
      </c>
      <c r="K353" s="87" t="s">
        <v>48</v>
      </c>
      <c r="L353" s="87"/>
      <c r="M353" s="87"/>
      <c r="N353" s="87"/>
      <c r="O353" s="87"/>
      <c r="P353" s="87"/>
      <c r="Q353" s="87"/>
      <c r="R353" s="87"/>
      <c r="S353" s="87"/>
    </row>
    <row r="354" ht="15.75" customHeight="1" spans="1:19">
      <c r="A354" s="87" t="s">
        <v>122</v>
      </c>
      <c r="B354" s="92">
        <v>45132</v>
      </c>
      <c r="C354" s="93">
        <v>0.708333333333333</v>
      </c>
      <c r="D354" s="88" t="s">
        <v>72</v>
      </c>
      <c r="E354" s="87" t="s">
        <v>44</v>
      </c>
      <c r="F354" s="87" t="s">
        <v>39</v>
      </c>
      <c r="G354" s="87">
        <v>2</v>
      </c>
      <c r="H354" s="88">
        <v>3</v>
      </c>
      <c r="I354" s="95" t="s">
        <v>163</v>
      </c>
      <c r="J354" s="87">
        <v>1</v>
      </c>
      <c r="K354" s="87" t="s">
        <v>42</v>
      </c>
      <c r="L354" s="87"/>
      <c r="M354" s="87"/>
      <c r="N354" s="87"/>
      <c r="O354" s="87"/>
      <c r="P354" s="87"/>
      <c r="Q354" s="87"/>
      <c r="R354" s="87"/>
      <c r="S354" s="87"/>
    </row>
    <row r="355" ht="15.75" customHeight="1" spans="1:19">
      <c r="A355" s="87" t="s">
        <v>122</v>
      </c>
      <c r="B355" s="92">
        <v>45132</v>
      </c>
      <c r="C355" s="93">
        <v>0.75</v>
      </c>
      <c r="D355" s="88" t="s">
        <v>66</v>
      </c>
      <c r="E355" s="87" t="s">
        <v>44</v>
      </c>
      <c r="F355" s="87" t="s">
        <v>39</v>
      </c>
      <c r="G355" s="87">
        <v>3</v>
      </c>
      <c r="H355" s="88">
        <v>3</v>
      </c>
      <c r="I355" s="95" t="s">
        <v>177</v>
      </c>
      <c r="J355" s="87">
        <v>2</v>
      </c>
      <c r="K355" s="87" t="s">
        <v>42</v>
      </c>
      <c r="L355" s="87"/>
      <c r="M355" s="87"/>
      <c r="N355" s="87"/>
      <c r="O355" s="87"/>
      <c r="P355" s="87"/>
      <c r="Q355" s="87"/>
      <c r="R355" s="87"/>
      <c r="S355" s="87"/>
    </row>
    <row r="356" ht="15.75" customHeight="1" spans="1:19">
      <c r="A356" s="87" t="s">
        <v>88</v>
      </c>
      <c r="B356" s="92">
        <v>45132</v>
      </c>
      <c r="C356" s="93">
        <v>0.75</v>
      </c>
      <c r="D356" s="88" t="s">
        <v>107</v>
      </c>
      <c r="E356" s="87" t="s">
        <v>41</v>
      </c>
      <c r="F356" s="87" t="s">
        <v>60</v>
      </c>
      <c r="G356" s="87">
        <v>3</v>
      </c>
      <c r="H356" s="88">
        <v>3</v>
      </c>
      <c r="I356" s="95" t="s">
        <v>209</v>
      </c>
      <c r="J356" s="87">
        <v>1</v>
      </c>
      <c r="K356" s="87" t="s">
        <v>42</v>
      </c>
      <c r="L356" s="87"/>
      <c r="M356" s="87"/>
      <c r="N356" s="87"/>
      <c r="O356" s="87"/>
      <c r="P356" s="87"/>
      <c r="Q356" s="87"/>
      <c r="R356" s="87"/>
      <c r="S356" s="87"/>
    </row>
    <row r="357" ht="15.75" customHeight="1" spans="1:19">
      <c r="A357" s="87" t="s">
        <v>114</v>
      </c>
      <c r="B357" s="92">
        <v>45132</v>
      </c>
      <c r="C357" s="93">
        <v>0.666666666666667</v>
      </c>
      <c r="D357" s="88" t="s">
        <v>72</v>
      </c>
      <c r="E357" s="87" t="s">
        <v>75</v>
      </c>
      <c r="F357" s="87" t="s">
        <v>39</v>
      </c>
      <c r="G357" s="87">
        <v>2</v>
      </c>
      <c r="H357" s="88">
        <v>4</v>
      </c>
      <c r="I357" s="95" t="s">
        <v>174</v>
      </c>
      <c r="J357" s="87">
        <v>1</v>
      </c>
      <c r="K357" s="87" t="s">
        <v>42</v>
      </c>
      <c r="L357" s="87"/>
      <c r="M357" s="87"/>
      <c r="N357" s="87"/>
      <c r="O357" s="87"/>
      <c r="P357" s="87"/>
      <c r="Q357" s="87"/>
      <c r="R357" s="87"/>
      <c r="S357" s="87"/>
    </row>
    <row r="358" ht="15.75" customHeight="1" spans="1:19">
      <c r="A358" s="87" t="s">
        <v>134</v>
      </c>
      <c r="B358" s="92">
        <v>45133</v>
      </c>
      <c r="C358" s="93">
        <v>0.583333333333333</v>
      </c>
      <c r="D358" s="88" t="s">
        <v>72</v>
      </c>
      <c r="E358" s="87" t="s">
        <v>41</v>
      </c>
      <c r="F358" s="87" t="s">
        <v>72</v>
      </c>
      <c r="G358" s="87"/>
      <c r="H358" s="88"/>
      <c r="I358" s="95" t="s">
        <v>415</v>
      </c>
      <c r="J358" s="87">
        <v>1</v>
      </c>
      <c r="K358" s="87" t="s">
        <v>42</v>
      </c>
      <c r="L358" s="87"/>
      <c r="M358" s="87"/>
      <c r="N358" s="87"/>
      <c r="O358" s="87"/>
      <c r="P358" s="87"/>
      <c r="Q358" s="87"/>
      <c r="R358" s="87"/>
      <c r="S358" s="87"/>
    </row>
    <row r="359" ht="15.75" customHeight="1" spans="1:19">
      <c r="A359" s="87" t="s">
        <v>368</v>
      </c>
      <c r="B359" s="92">
        <v>45133</v>
      </c>
      <c r="C359" s="93">
        <v>0.583333333333333</v>
      </c>
      <c r="D359" s="88" t="s">
        <v>72</v>
      </c>
      <c r="E359" s="87" t="s">
        <v>41</v>
      </c>
      <c r="F359" s="87" t="s">
        <v>72</v>
      </c>
      <c r="G359" s="87"/>
      <c r="H359" s="88"/>
      <c r="I359" s="95" t="s">
        <v>415</v>
      </c>
      <c r="J359" s="87">
        <v>1</v>
      </c>
      <c r="K359" s="87" t="s">
        <v>42</v>
      </c>
      <c r="L359" s="87"/>
      <c r="M359" s="87"/>
      <c r="N359" s="87"/>
      <c r="O359" s="87"/>
      <c r="P359" s="87"/>
      <c r="Q359" s="87"/>
      <c r="R359" s="87"/>
      <c r="S359" s="87"/>
    </row>
    <row r="360" ht="15.75" customHeight="1" spans="1:19">
      <c r="A360" s="87" t="s">
        <v>122</v>
      </c>
      <c r="B360" s="92">
        <v>45133</v>
      </c>
      <c r="C360" s="93">
        <v>0.583333333333333</v>
      </c>
      <c r="D360" s="88" t="s">
        <v>72</v>
      </c>
      <c r="E360" s="87" t="s">
        <v>41</v>
      </c>
      <c r="F360" s="87" t="s">
        <v>72</v>
      </c>
      <c r="G360" s="87"/>
      <c r="H360" s="88"/>
      <c r="I360" s="95" t="s">
        <v>416</v>
      </c>
      <c r="J360" s="87">
        <v>1</v>
      </c>
      <c r="K360" s="87" t="s">
        <v>42</v>
      </c>
      <c r="L360" s="87"/>
      <c r="M360" s="87"/>
      <c r="N360" s="87"/>
      <c r="O360" s="87"/>
      <c r="P360" s="87"/>
      <c r="Q360" s="87"/>
      <c r="R360" s="87"/>
      <c r="S360" s="87"/>
    </row>
    <row r="361" ht="15.75" customHeight="1" spans="1:19">
      <c r="A361" s="87" t="s">
        <v>83</v>
      </c>
      <c r="B361" s="92">
        <v>45133</v>
      </c>
      <c r="C361" s="93">
        <v>0.541666666666667</v>
      </c>
      <c r="D361" s="88" t="s">
        <v>72</v>
      </c>
      <c r="E361" s="87" t="s">
        <v>41</v>
      </c>
      <c r="F361" s="87" t="s">
        <v>52</v>
      </c>
      <c r="G361" s="87">
        <v>0</v>
      </c>
      <c r="H361" s="88">
        <v>1</v>
      </c>
      <c r="I361" s="95" t="s">
        <v>333</v>
      </c>
      <c r="J361" s="87">
        <v>1</v>
      </c>
      <c r="K361" s="87" t="s">
        <v>48</v>
      </c>
      <c r="L361" s="87"/>
      <c r="M361" s="87"/>
      <c r="N361" s="87"/>
      <c r="O361" s="87"/>
      <c r="P361" s="87"/>
      <c r="Q361" s="87"/>
      <c r="R361" s="87"/>
      <c r="S361" s="87"/>
    </row>
    <row r="362" ht="15.75" customHeight="1" spans="1:19">
      <c r="A362" s="87" t="s">
        <v>134</v>
      </c>
      <c r="B362" s="92">
        <v>45133</v>
      </c>
      <c r="C362" s="93">
        <v>0.583333333333333</v>
      </c>
      <c r="D362" s="88" t="s">
        <v>121</v>
      </c>
      <c r="E362" s="87" t="s">
        <v>41</v>
      </c>
      <c r="F362" s="87" t="s">
        <v>72</v>
      </c>
      <c r="G362" s="87"/>
      <c r="H362" s="88"/>
      <c r="I362" s="95" t="s">
        <v>416</v>
      </c>
      <c r="J362" s="87">
        <v>1</v>
      </c>
      <c r="K362" s="87" t="s">
        <v>42</v>
      </c>
      <c r="L362" s="87"/>
      <c r="M362" s="87"/>
      <c r="N362" s="87"/>
      <c r="O362" s="87"/>
      <c r="P362" s="87"/>
      <c r="Q362" s="87"/>
      <c r="R362" s="87"/>
      <c r="S362" s="87"/>
    </row>
    <row r="363" ht="15.75" customHeight="1" spans="1:19">
      <c r="A363" s="87" t="s">
        <v>368</v>
      </c>
      <c r="B363" s="92">
        <v>45133</v>
      </c>
      <c r="C363" s="93">
        <v>0.583333333333333</v>
      </c>
      <c r="D363" s="88" t="s">
        <v>121</v>
      </c>
      <c r="E363" s="87" t="s">
        <v>41</v>
      </c>
      <c r="F363" s="87" t="s">
        <v>72</v>
      </c>
      <c r="G363" s="87"/>
      <c r="H363" s="88"/>
      <c r="I363" s="95" t="s">
        <v>416</v>
      </c>
      <c r="J363" s="87">
        <v>1</v>
      </c>
      <c r="K363" s="87" t="s">
        <v>42</v>
      </c>
      <c r="L363" s="87"/>
      <c r="M363" s="87"/>
      <c r="N363" s="87"/>
      <c r="O363" s="87"/>
      <c r="P363" s="87"/>
      <c r="Q363" s="87"/>
      <c r="R363" s="87"/>
      <c r="S363" s="87"/>
    </row>
    <row r="364" ht="15.75" customHeight="1" spans="1:19">
      <c r="A364" s="87" t="s">
        <v>122</v>
      </c>
      <c r="B364" s="92">
        <v>45133</v>
      </c>
      <c r="C364" s="93">
        <v>0.583333333333333</v>
      </c>
      <c r="D364" s="88" t="s">
        <v>121</v>
      </c>
      <c r="E364" s="87" t="s">
        <v>41</v>
      </c>
      <c r="F364" s="87" t="s">
        <v>72</v>
      </c>
      <c r="G364" s="87"/>
      <c r="H364" s="88"/>
      <c r="I364" s="95" t="s">
        <v>416</v>
      </c>
      <c r="J364" s="87">
        <v>1</v>
      </c>
      <c r="K364" s="87" t="s">
        <v>42</v>
      </c>
      <c r="L364" s="87"/>
      <c r="M364" s="87"/>
      <c r="N364" s="87"/>
      <c r="O364" s="87"/>
      <c r="P364" s="87"/>
      <c r="Q364" s="87"/>
      <c r="R364" s="87"/>
      <c r="S364" s="87"/>
    </row>
    <row r="365" ht="15.75" customHeight="1" spans="1:19">
      <c r="A365" s="87" t="s">
        <v>134</v>
      </c>
      <c r="B365" s="92">
        <v>45133</v>
      </c>
      <c r="C365" s="93">
        <v>0.541666666666667</v>
      </c>
      <c r="D365" s="88" t="s">
        <v>121</v>
      </c>
      <c r="E365" s="87" t="s">
        <v>41</v>
      </c>
      <c r="F365" s="87" t="s">
        <v>72</v>
      </c>
      <c r="G365" s="87"/>
      <c r="H365" s="88"/>
      <c r="I365" s="95" t="s">
        <v>417</v>
      </c>
      <c r="J365" s="87">
        <v>1</v>
      </c>
      <c r="K365" s="87" t="s">
        <v>42</v>
      </c>
      <c r="L365" s="87"/>
      <c r="M365" s="87"/>
      <c r="N365" s="87"/>
      <c r="O365" s="87"/>
      <c r="P365" s="87"/>
      <c r="Q365" s="87"/>
      <c r="R365" s="87"/>
      <c r="S365" s="87"/>
    </row>
    <row r="366" ht="15.75" customHeight="1" spans="1:19">
      <c r="A366" s="87" t="s">
        <v>94</v>
      </c>
      <c r="B366" s="92">
        <v>45133</v>
      </c>
      <c r="C366" s="93">
        <v>0.625</v>
      </c>
      <c r="D366" s="88" t="s">
        <v>97</v>
      </c>
      <c r="E366" s="87" t="s">
        <v>41</v>
      </c>
      <c r="F366" s="87" t="s">
        <v>45</v>
      </c>
      <c r="G366" s="87">
        <v>2</v>
      </c>
      <c r="H366" s="88">
        <v>3</v>
      </c>
      <c r="I366" s="95" t="s">
        <v>176</v>
      </c>
      <c r="J366" s="87">
        <v>2</v>
      </c>
      <c r="K366" s="87" t="s">
        <v>42</v>
      </c>
      <c r="L366" s="87"/>
      <c r="M366" s="87"/>
      <c r="N366" s="87"/>
      <c r="O366" s="87"/>
      <c r="P366" s="87"/>
      <c r="Q366" s="87"/>
      <c r="R366" s="87"/>
      <c r="S366" s="87"/>
    </row>
    <row r="367" ht="15.75" customHeight="1" spans="1:19">
      <c r="A367" s="87" t="s">
        <v>368</v>
      </c>
      <c r="B367" s="92">
        <v>45133</v>
      </c>
      <c r="C367" s="93">
        <v>0.541666666666667</v>
      </c>
      <c r="D367" s="88" t="s">
        <v>121</v>
      </c>
      <c r="E367" s="87" t="s">
        <v>41</v>
      </c>
      <c r="F367" s="87" t="s">
        <v>72</v>
      </c>
      <c r="G367" s="87"/>
      <c r="H367" s="88"/>
      <c r="I367" s="95" t="s">
        <v>418</v>
      </c>
      <c r="J367" s="87">
        <v>1</v>
      </c>
      <c r="K367" s="87" t="s">
        <v>42</v>
      </c>
      <c r="L367" s="87"/>
      <c r="M367" s="87"/>
      <c r="N367" s="87"/>
      <c r="O367" s="87"/>
      <c r="P367" s="87"/>
      <c r="Q367" s="87"/>
      <c r="R367" s="87"/>
      <c r="S367" s="87"/>
    </row>
    <row r="368" ht="15.75" customHeight="1" spans="1:19">
      <c r="A368" s="87" t="s">
        <v>368</v>
      </c>
      <c r="B368" s="92">
        <v>45133</v>
      </c>
      <c r="C368" s="93">
        <v>0.791666666666667</v>
      </c>
      <c r="D368" s="88" t="s">
        <v>97</v>
      </c>
      <c r="E368" s="87" t="s">
        <v>41</v>
      </c>
      <c r="F368" s="87" t="s">
        <v>65</v>
      </c>
      <c r="G368" s="87">
        <v>3</v>
      </c>
      <c r="H368" s="88">
        <v>3</v>
      </c>
      <c r="I368" s="95" t="s">
        <v>419</v>
      </c>
      <c r="J368" s="87">
        <v>1</v>
      </c>
      <c r="K368" s="87" t="s">
        <v>42</v>
      </c>
      <c r="L368" s="87"/>
      <c r="M368" s="87"/>
      <c r="N368" s="87"/>
      <c r="O368" s="87"/>
      <c r="P368" s="87"/>
      <c r="Q368" s="87"/>
      <c r="R368" s="87"/>
      <c r="S368" s="87"/>
    </row>
    <row r="369" ht="15.75" customHeight="1" spans="1:19">
      <c r="A369" s="87" t="s">
        <v>124</v>
      </c>
      <c r="B369" s="92">
        <v>45133</v>
      </c>
      <c r="C369" s="93">
        <v>0.666666666666667</v>
      </c>
      <c r="D369" s="88" t="s">
        <v>72</v>
      </c>
      <c r="E369" s="87" t="s">
        <v>41</v>
      </c>
      <c r="F369" s="87" t="s">
        <v>45</v>
      </c>
      <c r="G369" s="87">
        <v>20</v>
      </c>
      <c r="H369" s="88">
        <v>38</v>
      </c>
      <c r="I369" s="95" t="s">
        <v>420</v>
      </c>
      <c r="J369" s="87">
        <v>1</v>
      </c>
      <c r="K369" s="87" t="s">
        <v>42</v>
      </c>
      <c r="L369" s="87"/>
      <c r="M369" s="87"/>
      <c r="N369" s="87"/>
      <c r="O369" s="87"/>
      <c r="P369" s="87"/>
      <c r="Q369" s="87"/>
      <c r="R369" s="87"/>
      <c r="S369" s="87"/>
    </row>
    <row r="370" ht="15.75" customHeight="1" spans="1:19">
      <c r="A370" s="87" t="s">
        <v>122</v>
      </c>
      <c r="B370" s="92">
        <v>45133</v>
      </c>
      <c r="C370" s="93">
        <v>0.5</v>
      </c>
      <c r="D370" s="88" t="s">
        <v>72</v>
      </c>
      <c r="E370" s="87" t="s">
        <v>41</v>
      </c>
      <c r="F370" s="87" t="s">
        <v>52</v>
      </c>
      <c r="G370" s="87">
        <v>0</v>
      </c>
      <c r="H370" s="88">
        <v>0</v>
      </c>
      <c r="I370" s="95" t="s">
        <v>333</v>
      </c>
      <c r="J370" s="87">
        <v>1</v>
      </c>
      <c r="K370" s="87" t="s">
        <v>48</v>
      </c>
      <c r="L370" s="87"/>
      <c r="M370" s="87"/>
      <c r="N370" s="87"/>
      <c r="O370" s="87"/>
      <c r="P370" s="87"/>
      <c r="Q370" s="87"/>
      <c r="R370" s="87"/>
      <c r="S370" s="87"/>
    </row>
    <row r="371" ht="15.75" customHeight="1" spans="1:19">
      <c r="A371" s="87" t="s">
        <v>122</v>
      </c>
      <c r="B371" s="92">
        <v>45133</v>
      </c>
      <c r="C371" s="93">
        <v>0.708333333333333</v>
      </c>
      <c r="D371" s="88" t="s">
        <v>72</v>
      </c>
      <c r="E371" s="87" t="s">
        <v>41</v>
      </c>
      <c r="F371" s="87" t="s">
        <v>52</v>
      </c>
      <c r="G371" s="87">
        <v>0</v>
      </c>
      <c r="H371" s="88">
        <v>0</v>
      </c>
      <c r="I371" s="95" t="s">
        <v>333</v>
      </c>
      <c r="J371" s="87">
        <v>1</v>
      </c>
      <c r="K371" s="87" t="s">
        <v>48</v>
      </c>
      <c r="L371" s="87"/>
      <c r="M371" s="87"/>
      <c r="N371" s="87"/>
      <c r="O371" s="87"/>
      <c r="P371" s="87"/>
      <c r="Q371" s="87"/>
      <c r="R371" s="87"/>
      <c r="S371" s="87"/>
    </row>
    <row r="372" ht="15.75" customHeight="1" spans="1:19">
      <c r="A372" s="87" t="s">
        <v>122</v>
      </c>
      <c r="B372" s="92">
        <v>45133</v>
      </c>
      <c r="C372" s="93">
        <v>0.791666666666667</v>
      </c>
      <c r="D372" s="88" t="s">
        <v>97</v>
      </c>
      <c r="E372" s="87" t="s">
        <v>41</v>
      </c>
      <c r="F372" s="87" t="s">
        <v>52</v>
      </c>
      <c r="G372" s="87">
        <v>2</v>
      </c>
      <c r="H372" s="88">
        <v>2</v>
      </c>
      <c r="I372" s="95" t="s">
        <v>349</v>
      </c>
      <c r="J372" s="87">
        <v>2</v>
      </c>
      <c r="K372" s="87" t="s">
        <v>42</v>
      </c>
      <c r="L372" s="87"/>
      <c r="M372" s="87"/>
      <c r="N372" s="87"/>
      <c r="O372" s="87"/>
      <c r="P372" s="87"/>
      <c r="Q372" s="87"/>
      <c r="R372" s="87"/>
      <c r="S372" s="87"/>
    </row>
    <row r="373" ht="15.75" customHeight="1" spans="1:19">
      <c r="A373" s="87" t="s">
        <v>126</v>
      </c>
      <c r="B373" s="92">
        <v>45133</v>
      </c>
      <c r="C373" s="93">
        <v>0.791666666666667</v>
      </c>
      <c r="D373" s="88" t="s">
        <v>72</v>
      </c>
      <c r="E373" s="87" t="s">
        <v>44</v>
      </c>
      <c r="F373" s="87" t="s">
        <v>39</v>
      </c>
      <c r="G373" s="87"/>
      <c r="H373" s="88"/>
      <c r="I373" s="95" t="s">
        <v>421</v>
      </c>
      <c r="J373" s="87">
        <v>2</v>
      </c>
      <c r="K373" s="87" t="s">
        <v>42</v>
      </c>
      <c r="L373" s="87"/>
      <c r="M373" s="87"/>
      <c r="N373" s="87"/>
      <c r="O373" s="87"/>
      <c r="P373" s="87"/>
      <c r="Q373" s="87"/>
      <c r="R373" s="87"/>
      <c r="S373" s="87"/>
    </row>
    <row r="374" ht="15.75" customHeight="1" spans="1:19">
      <c r="A374" s="87" t="s">
        <v>98</v>
      </c>
      <c r="B374" s="92">
        <v>45133</v>
      </c>
      <c r="C374" s="93">
        <v>0.75</v>
      </c>
      <c r="D374" s="88" t="s">
        <v>60</v>
      </c>
      <c r="E374" s="87" t="s">
        <v>37</v>
      </c>
      <c r="F374" s="87" t="s">
        <v>60</v>
      </c>
      <c r="G374" s="87">
        <v>9</v>
      </c>
      <c r="H374" s="88"/>
      <c r="I374" s="95" t="s">
        <v>342</v>
      </c>
      <c r="J374" s="87">
        <v>2</v>
      </c>
      <c r="K374" s="87" t="s">
        <v>42</v>
      </c>
      <c r="L374" s="87"/>
      <c r="M374" s="87"/>
      <c r="N374" s="87"/>
      <c r="O374" s="87"/>
      <c r="P374" s="87"/>
      <c r="Q374" s="87"/>
      <c r="R374" s="87"/>
      <c r="S374" s="87"/>
    </row>
    <row r="375" ht="15.75" customHeight="1" spans="1:19">
      <c r="A375" s="87" t="s">
        <v>88</v>
      </c>
      <c r="B375" s="92">
        <v>45133</v>
      </c>
      <c r="C375" s="93">
        <v>0.625</v>
      </c>
      <c r="D375" s="88" t="s">
        <v>97</v>
      </c>
      <c r="E375" s="87" t="s">
        <v>41</v>
      </c>
      <c r="F375" s="87" t="s">
        <v>39</v>
      </c>
      <c r="G375" s="87">
        <v>3</v>
      </c>
      <c r="H375" s="88">
        <v>3</v>
      </c>
      <c r="I375" s="95" t="s">
        <v>422</v>
      </c>
      <c r="J375" s="87">
        <v>2</v>
      </c>
      <c r="K375" s="87" t="s">
        <v>42</v>
      </c>
      <c r="L375" s="87"/>
      <c r="M375" s="87"/>
      <c r="N375" s="87"/>
      <c r="O375" s="87"/>
      <c r="P375" s="87"/>
      <c r="Q375" s="87"/>
      <c r="R375" s="87"/>
      <c r="S375" s="87"/>
    </row>
    <row r="376" ht="15.75" customHeight="1" spans="1:19">
      <c r="A376" s="87" t="s">
        <v>88</v>
      </c>
      <c r="B376" s="92">
        <v>45133</v>
      </c>
      <c r="C376" s="93">
        <v>0.666666666666667</v>
      </c>
      <c r="D376" s="88" t="s">
        <v>72</v>
      </c>
      <c r="E376" s="87" t="s">
        <v>50</v>
      </c>
      <c r="F376" s="87" t="s">
        <v>39</v>
      </c>
      <c r="G376" s="87">
        <v>2</v>
      </c>
      <c r="H376" s="88">
        <v>3</v>
      </c>
      <c r="I376" s="95" t="s">
        <v>377</v>
      </c>
      <c r="J376" s="87">
        <v>1</v>
      </c>
      <c r="K376" s="87" t="s">
        <v>42</v>
      </c>
      <c r="L376" s="87"/>
      <c r="M376" s="87"/>
      <c r="N376" s="87"/>
      <c r="O376" s="87"/>
      <c r="P376" s="87"/>
      <c r="Q376" s="87"/>
      <c r="R376" s="87"/>
      <c r="S376" s="87"/>
    </row>
    <row r="377" ht="15.75" customHeight="1" spans="1:19">
      <c r="A377" s="87" t="s">
        <v>88</v>
      </c>
      <c r="B377" s="92">
        <v>45133</v>
      </c>
      <c r="C377" s="93">
        <v>0.791666666666667</v>
      </c>
      <c r="D377" s="88" t="s">
        <v>82</v>
      </c>
      <c r="E377" s="87" t="s">
        <v>50</v>
      </c>
      <c r="F377" s="87" t="s">
        <v>39</v>
      </c>
      <c r="G377" s="87"/>
      <c r="H377" s="88"/>
      <c r="I377" s="95" t="s">
        <v>423</v>
      </c>
      <c r="J377" s="87">
        <v>2</v>
      </c>
      <c r="K377" s="87" t="s">
        <v>42</v>
      </c>
      <c r="L377" s="87"/>
      <c r="M377" s="87"/>
      <c r="N377" s="87"/>
      <c r="O377" s="87"/>
      <c r="P377" s="87"/>
      <c r="Q377" s="87"/>
      <c r="R377" s="87"/>
      <c r="S377" s="87"/>
    </row>
    <row r="378" ht="15.75" customHeight="1" spans="1:19">
      <c r="A378" s="87" t="s">
        <v>114</v>
      </c>
      <c r="B378" s="92">
        <v>45133</v>
      </c>
      <c r="C378" s="93">
        <v>0.541666666666667</v>
      </c>
      <c r="D378" s="88" t="s">
        <v>121</v>
      </c>
      <c r="E378" s="87" t="s">
        <v>41</v>
      </c>
      <c r="F378" s="87" t="s">
        <v>72</v>
      </c>
      <c r="G378" s="87">
        <v>3</v>
      </c>
      <c r="H378" s="88">
        <v>3</v>
      </c>
      <c r="I378" s="95" t="s">
        <v>424</v>
      </c>
      <c r="J378" s="87">
        <v>1</v>
      </c>
      <c r="K378" s="87" t="s">
        <v>42</v>
      </c>
      <c r="L378" s="87"/>
      <c r="M378" s="87"/>
      <c r="N378" s="87"/>
      <c r="O378" s="87"/>
      <c r="P378" s="87"/>
      <c r="Q378" s="87"/>
      <c r="R378" s="87"/>
      <c r="S378" s="87"/>
    </row>
    <row r="379" ht="15.75" customHeight="1" spans="1:19">
      <c r="A379" s="87" t="s">
        <v>114</v>
      </c>
      <c r="B379" s="92">
        <v>45133</v>
      </c>
      <c r="C379" s="93">
        <v>0.625</v>
      </c>
      <c r="D379" s="88" t="s">
        <v>72</v>
      </c>
      <c r="E379" s="87" t="s">
        <v>75</v>
      </c>
      <c r="F379" s="87" t="s">
        <v>39</v>
      </c>
      <c r="G379" s="87">
        <v>2</v>
      </c>
      <c r="H379" s="88">
        <v>3</v>
      </c>
      <c r="I379" s="95" t="s">
        <v>174</v>
      </c>
      <c r="J379" s="87">
        <v>1</v>
      </c>
      <c r="K379" s="87" t="s">
        <v>42</v>
      </c>
      <c r="L379" s="87"/>
      <c r="M379" s="87"/>
      <c r="N379" s="87"/>
      <c r="O379" s="87"/>
      <c r="P379" s="87"/>
      <c r="Q379" s="87"/>
      <c r="R379" s="87"/>
      <c r="S379" s="87"/>
    </row>
    <row r="380" ht="15.75" customHeight="1" spans="1:19">
      <c r="A380" s="87" t="s">
        <v>120</v>
      </c>
      <c r="B380" s="92">
        <v>45133</v>
      </c>
      <c r="C380" s="93">
        <v>0.791666666666667</v>
      </c>
      <c r="D380" s="88" t="s">
        <v>56</v>
      </c>
      <c r="E380" s="87" t="s">
        <v>63</v>
      </c>
      <c r="F380" s="87" t="s">
        <v>56</v>
      </c>
      <c r="G380" s="87"/>
      <c r="H380" s="88"/>
      <c r="I380" s="95" t="s">
        <v>386</v>
      </c>
      <c r="J380" s="87">
        <v>2</v>
      </c>
      <c r="K380" s="87" t="s">
        <v>42</v>
      </c>
      <c r="L380" s="87"/>
      <c r="M380" s="87"/>
      <c r="N380" s="87"/>
      <c r="O380" s="87"/>
      <c r="P380" s="87"/>
      <c r="Q380" s="87"/>
      <c r="R380" s="87"/>
      <c r="S380" s="87"/>
    </row>
    <row r="381" ht="15.75" customHeight="1" spans="1:19">
      <c r="A381" s="87" t="s">
        <v>108</v>
      </c>
      <c r="B381" s="92">
        <v>45134</v>
      </c>
      <c r="C381" s="93">
        <v>0.5</v>
      </c>
      <c r="D381" s="88" t="s">
        <v>72</v>
      </c>
      <c r="E381" s="87" t="s">
        <v>41</v>
      </c>
      <c r="F381" s="87" t="s">
        <v>72</v>
      </c>
      <c r="G381" s="87"/>
      <c r="H381" s="88"/>
      <c r="I381" s="95" t="s">
        <v>425</v>
      </c>
      <c r="J381" s="87">
        <v>1</v>
      </c>
      <c r="K381" s="87" t="s">
        <v>42</v>
      </c>
      <c r="L381" s="87"/>
      <c r="M381" s="87"/>
      <c r="N381" s="87"/>
      <c r="O381" s="87"/>
      <c r="P381" s="87"/>
      <c r="Q381" s="87"/>
      <c r="R381" s="87"/>
      <c r="S381" s="87"/>
    </row>
    <row r="382" ht="15.75" customHeight="1" spans="1:19">
      <c r="A382" s="87" t="s">
        <v>108</v>
      </c>
      <c r="B382" s="92">
        <v>45134</v>
      </c>
      <c r="C382" s="93">
        <v>0.583333333333333</v>
      </c>
      <c r="D382" s="88" t="s">
        <v>72</v>
      </c>
      <c r="E382" s="87" t="s">
        <v>75</v>
      </c>
      <c r="F382" s="87" t="s">
        <v>72</v>
      </c>
      <c r="G382" s="87"/>
      <c r="H382" s="88"/>
      <c r="I382" s="95" t="s">
        <v>426</v>
      </c>
      <c r="J382" s="87">
        <v>1</v>
      </c>
      <c r="K382" s="87" t="s">
        <v>42</v>
      </c>
      <c r="L382" s="87"/>
      <c r="M382" s="87"/>
      <c r="N382" s="87"/>
      <c r="O382" s="87"/>
      <c r="P382" s="87"/>
      <c r="Q382" s="87"/>
      <c r="R382" s="87"/>
      <c r="S382" s="87"/>
    </row>
    <row r="383" ht="15.75" customHeight="1" spans="1:19">
      <c r="A383" s="87" t="s">
        <v>108</v>
      </c>
      <c r="B383" s="92">
        <v>45134</v>
      </c>
      <c r="C383" s="93">
        <v>0.625</v>
      </c>
      <c r="D383" s="88" t="s">
        <v>72</v>
      </c>
      <c r="E383" s="87" t="s">
        <v>75</v>
      </c>
      <c r="F383" s="87" t="s">
        <v>72</v>
      </c>
      <c r="G383" s="87"/>
      <c r="H383" s="88"/>
      <c r="I383" s="95" t="s">
        <v>427</v>
      </c>
      <c r="J383" s="87">
        <v>1</v>
      </c>
      <c r="K383" s="87" t="s">
        <v>42</v>
      </c>
      <c r="L383" s="87"/>
      <c r="M383" s="87"/>
      <c r="N383" s="87"/>
      <c r="O383" s="87"/>
      <c r="P383" s="87"/>
      <c r="Q383" s="87"/>
      <c r="R383" s="87"/>
      <c r="S383" s="87"/>
    </row>
    <row r="384" ht="15.75" customHeight="1" spans="1:19">
      <c r="A384" s="87" t="s">
        <v>134</v>
      </c>
      <c r="B384" s="92">
        <v>45134</v>
      </c>
      <c r="C384" s="93">
        <v>0.541666666666667</v>
      </c>
      <c r="D384" s="88" t="s">
        <v>72</v>
      </c>
      <c r="E384" s="87" t="s">
        <v>41</v>
      </c>
      <c r="F384" s="87" t="s">
        <v>52</v>
      </c>
      <c r="G384" s="87">
        <v>0</v>
      </c>
      <c r="H384" s="88">
        <v>1</v>
      </c>
      <c r="I384" s="95" t="s">
        <v>333</v>
      </c>
      <c r="J384" s="87">
        <v>1</v>
      </c>
      <c r="K384" s="87" t="s">
        <v>48</v>
      </c>
      <c r="L384" s="87"/>
      <c r="M384" s="87"/>
      <c r="N384" s="87"/>
      <c r="O384" s="87"/>
      <c r="P384" s="87"/>
      <c r="Q384" s="87"/>
      <c r="R384" s="87"/>
      <c r="S384" s="87"/>
    </row>
    <row r="385" ht="15.75" customHeight="1" spans="1:19">
      <c r="A385" s="87" t="s">
        <v>43</v>
      </c>
      <c r="B385" s="92">
        <v>45134</v>
      </c>
      <c r="C385" s="93">
        <v>0.5</v>
      </c>
      <c r="D385" s="88" t="s">
        <v>72</v>
      </c>
      <c r="E385" s="87" t="s">
        <v>41</v>
      </c>
      <c r="F385" s="87" t="s">
        <v>72</v>
      </c>
      <c r="G385" s="87"/>
      <c r="H385" s="88"/>
      <c r="I385" s="95" t="s">
        <v>428</v>
      </c>
      <c r="J385" s="87">
        <v>1</v>
      </c>
      <c r="K385" s="87" t="s">
        <v>42</v>
      </c>
      <c r="L385" s="87"/>
      <c r="M385" s="87"/>
      <c r="N385" s="87"/>
      <c r="O385" s="87"/>
      <c r="P385" s="87"/>
      <c r="Q385" s="87"/>
      <c r="R385" s="87"/>
      <c r="S385" s="87"/>
    </row>
    <row r="386" ht="15.75" customHeight="1" spans="1:19">
      <c r="A386" s="87" t="s">
        <v>98</v>
      </c>
      <c r="B386" s="92">
        <v>45134</v>
      </c>
      <c r="C386" s="93">
        <v>0.5</v>
      </c>
      <c r="D386" s="88" t="s">
        <v>72</v>
      </c>
      <c r="E386" s="87" t="s">
        <v>41</v>
      </c>
      <c r="F386" s="87" t="s">
        <v>72</v>
      </c>
      <c r="G386" s="87"/>
      <c r="H386" s="88"/>
      <c r="I386" s="95" t="s">
        <v>428</v>
      </c>
      <c r="J386" s="87">
        <v>1</v>
      </c>
      <c r="K386" s="87" t="s">
        <v>42</v>
      </c>
      <c r="L386" s="87"/>
      <c r="M386" s="87"/>
      <c r="N386" s="87"/>
      <c r="O386" s="87"/>
      <c r="P386" s="87"/>
      <c r="Q386" s="87"/>
      <c r="R386" s="87"/>
      <c r="S386" s="87"/>
    </row>
    <row r="387" ht="15.75" customHeight="1" spans="1:19">
      <c r="A387" s="87" t="s">
        <v>90</v>
      </c>
      <c r="B387" s="92">
        <v>45134</v>
      </c>
      <c r="C387" s="93">
        <v>0.5</v>
      </c>
      <c r="D387" s="88" t="s">
        <v>72</v>
      </c>
      <c r="E387" s="87" t="s">
        <v>41</v>
      </c>
      <c r="F387" s="87" t="s">
        <v>72</v>
      </c>
      <c r="G387" s="87"/>
      <c r="H387" s="88"/>
      <c r="I387" s="95" t="s">
        <v>428</v>
      </c>
      <c r="J387" s="87">
        <v>1</v>
      </c>
      <c r="K387" s="87" t="s">
        <v>42</v>
      </c>
      <c r="L387" s="87"/>
      <c r="M387" s="87"/>
      <c r="N387" s="87"/>
      <c r="O387" s="87"/>
      <c r="P387" s="87"/>
      <c r="Q387" s="87"/>
      <c r="R387" s="87"/>
      <c r="S387" s="87"/>
    </row>
    <row r="388" ht="15.75" customHeight="1" spans="1:19">
      <c r="A388" s="87" t="s">
        <v>126</v>
      </c>
      <c r="B388" s="92">
        <v>45134</v>
      </c>
      <c r="C388" s="93">
        <v>0.583333333333333</v>
      </c>
      <c r="D388" s="88" t="s">
        <v>72</v>
      </c>
      <c r="E388" s="87" t="s">
        <v>41</v>
      </c>
      <c r="F388" s="87" t="s">
        <v>52</v>
      </c>
      <c r="G388" s="87">
        <v>1</v>
      </c>
      <c r="H388" s="88">
        <v>1</v>
      </c>
      <c r="I388" s="95" t="s">
        <v>333</v>
      </c>
      <c r="J388" s="87">
        <v>1</v>
      </c>
      <c r="K388" s="87" t="s">
        <v>48</v>
      </c>
      <c r="L388" s="87"/>
      <c r="M388" s="87"/>
      <c r="N388" s="87"/>
      <c r="O388" s="87"/>
      <c r="P388" s="87"/>
      <c r="Q388" s="87"/>
      <c r="R388" s="87"/>
      <c r="S388" s="87"/>
    </row>
    <row r="389" ht="15.75" customHeight="1" spans="1:19">
      <c r="A389" s="87" t="s">
        <v>110</v>
      </c>
      <c r="B389" s="92">
        <v>45134</v>
      </c>
      <c r="C389" s="93">
        <v>0.583333333333333</v>
      </c>
      <c r="D389" s="88" t="s">
        <v>72</v>
      </c>
      <c r="E389" s="87" t="s">
        <v>41</v>
      </c>
      <c r="F389" s="87" t="s">
        <v>72</v>
      </c>
      <c r="G389" s="87"/>
      <c r="H389" s="88"/>
      <c r="I389" s="95" t="s">
        <v>429</v>
      </c>
      <c r="J389" s="87">
        <v>1</v>
      </c>
      <c r="K389" s="87" t="s">
        <v>42</v>
      </c>
      <c r="L389" s="87"/>
      <c r="M389" s="87"/>
      <c r="N389" s="87"/>
      <c r="O389" s="87"/>
      <c r="P389" s="87"/>
      <c r="Q389" s="87"/>
      <c r="R389" s="87"/>
      <c r="S389" s="87"/>
    </row>
    <row r="390" ht="15.75" customHeight="1" spans="1:19">
      <c r="A390" s="87" t="s">
        <v>98</v>
      </c>
      <c r="B390" s="92">
        <v>45134</v>
      </c>
      <c r="C390" s="93">
        <v>0.666666666666667</v>
      </c>
      <c r="D390" s="88" t="s">
        <v>72</v>
      </c>
      <c r="E390" s="87" t="s">
        <v>37</v>
      </c>
      <c r="F390" s="87" t="s">
        <v>72</v>
      </c>
      <c r="G390" s="87"/>
      <c r="H390" s="88"/>
      <c r="I390" s="95" t="s">
        <v>430</v>
      </c>
      <c r="J390" s="87">
        <v>1</v>
      </c>
      <c r="K390" s="87" t="s">
        <v>42</v>
      </c>
      <c r="L390" s="87"/>
      <c r="M390" s="87"/>
      <c r="N390" s="87"/>
      <c r="O390" s="87"/>
      <c r="P390" s="87"/>
      <c r="Q390" s="87"/>
      <c r="R390" s="87"/>
      <c r="S390" s="87"/>
    </row>
    <row r="391" ht="15.75" customHeight="1" spans="1:19">
      <c r="A391" s="87" t="s">
        <v>74</v>
      </c>
      <c r="B391" s="92">
        <v>45134</v>
      </c>
      <c r="C391" s="93">
        <v>0.5</v>
      </c>
      <c r="D391" s="88" t="s">
        <v>72</v>
      </c>
      <c r="E391" s="87" t="s">
        <v>41</v>
      </c>
      <c r="F391" s="87" t="s">
        <v>45</v>
      </c>
      <c r="G391" s="87">
        <v>14</v>
      </c>
      <c r="H391" s="88"/>
      <c r="I391" s="95" t="s">
        <v>184</v>
      </c>
      <c r="J391" s="87">
        <v>1</v>
      </c>
      <c r="K391" s="87" t="s">
        <v>42</v>
      </c>
      <c r="L391" s="87"/>
      <c r="M391" s="87"/>
      <c r="N391" s="87"/>
      <c r="O391" s="87"/>
      <c r="P391" s="87"/>
      <c r="Q391" s="87"/>
      <c r="R391" s="87"/>
      <c r="S391" s="87"/>
    </row>
    <row r="392" ht="15.75" customHeight="1" spans="1:19">
      <c r="A392" s="87" t="s">
        <v>74</v>
      </c>
      <c r="B392" s="92">
        <v>45134</v>
      </c>
      <c r="C392" s="93">
        <v>0.625</v>
      </c>
      <c r="D392" s="88" t="s">
        <v>72</v>
      </c>
      <c r="E392" s="87" t="s">
        <v>37</v>
      </c>
      <c r="F392" s="87" t="s">
        <v>72</v>
      </c>
      <c r="G392" s="87"/>
      <c r="H392" s="88"/>
      <c r="I392" s="95" t="s">
        <v>431</v>
      </c>
      <c r="J392" s="87">
        <v>1</v>
      </c>
      <c r="K392" s="87" t="s">
        <v>42</v>
      </c>
      <c r="L392" s="87"/>
      <c r="M392" s="87"/>
      <c r="N392" s="87"/>
      <c r="O392" s="87"/>
      <c r="P392" s="87"/>
      <c r="Q392" s="87"/>
      <c r="R392" s="87"/>
      <c r="S392" s="87"/>
    </row>
    <row r="393" ht="15.75" customHeight="1" spans="1:19">
      <c r="A393" s="87" t="s">
        <v>134</v>
      </c>
      <c r="B393" s="92">
        <v>45134</v>
      </c>
      <c r="C393" s="93">
        <v>0.666666666666667</v>
      </c>
      <c r="D393" s="88" t="s">
        <v>121</v>
      </c>
      <c r="E393" s="87" t="s">
        <v>37</v>
      </c>
      <c r="F393" s="87" t="s">
        <v>72</v>
      </c>
      <c r="G393" s="87"/>
      <c r="H393" s="88"/>
      <c r="I393" s="95" t="s">
        <v>432</v>
      </c>
      <c r="J393" s="87">
        <v>1</v>
      </c>
      <c r="K393" s="87" t="s">
        <v>42</v>
      </c>
      <c r="L393" s="87"/>
      <c r="M393" s="87"/>
      <c r="N393" s="87"/>
      <c r="O393" s="87"/>
      <c r="P393" s="87"/>
      <c r="Q393" s="87"/>
      <c r="R393" s="87"/>
      <c r="S393" s="87"/>
    </row>
    <row r="394" ht="15.75" customHeight="1" spans="1:19">
      <c r="A394" s="87" t="s">
        <v>368</v>
      </c>
      <c r="B394" s="92">
        <v>45134</v>
      </c>
      <c r="C394" s="93">
        <v>0.583333333333333</v>
      </c>
      <c r="D394" s="88" t="s">
        <v>121</v>
      </c>
      <c r="E394" s="87" t="s">
        <v>41</v>
      </c>
      <c r="F394" s="87" t="s">
        <v>72</v>
      </c>
      <c r="G394" s="87"/>
      <c r="H394" s="88"/>
      <c r="I394" s="95" t="s">
        <v>432</v>
      </c>
      <c r="J394" s="87">
        <v>1</v>
      </c>
      <c r="K394" s="87" t="s">
        <v>42</v>
      </c>
      <c r="L394" s="87"/>
      <c r="M394" s="87"/>
      <c r="N394" s="87"/>
      <c r="O394" s="87"/>
      <c r="P394" s="87"/>
      <c r="Q394" s="87"/>
      <c r="R394" s="87"/>
      <c r="S394" s="87"/>
    </row>
    <row r="395" ht="15.75" customHeight="1" spans="1:19">
      <c r="A395" s="87" t="s">
        <v>368</v>
      </c>
      <c r="B395" s="92">
        <v>45134</v>
      </c>
      <c r="C395" s="93">
        <v>0.666666666666667</v>
      </c>
      <c r="D395" s="88" t="s">
        <v>72</v>
      </c>
      <c r="E395" s="87" t="s">
        <v>41</v>
      </c>
      <c r="F395" s="87" t="s">
        <v>65</v>
      </c>
      <c r="G395" s="87">
        <v>1</v>
      </c>
      <c r="H395" s="88">
        <v>1</v>
      </c>
      <c r="I395" s="95" t="s">
        <v>433</v>
      </c>
      <c r="J395" s="87">
        <v>0.5</v>
      </c>
      <c r="K395" s="87" t="s">
        <v>42</v>
      </c>
      <c r="L395" s="87"/>
      <c r="M395" s="87"/>
      <c r="N395" s="87"/>
      <c r="O395" s="87"/>
      <c r="P395" s="87"/>
      <c r="Q395" s="87"/>
      <c r="R395" s="87"/>
      <c r="S395" s="87"/>
    </row>
    <row r="396" ht="15.75" customHeight="1" spans="1:19">
      <c r="A396" s="87" t="s">
        <v>368</v>
      </c>
      <c r="B396" s="92">
        <v>45134</v>
      </c>
      <c r="C396" s="93">
        <v>0.791666666666667</v>
      </c>
      <c r="D396" s="88" t="s">
        <v>97</v>
      </c>
      <c r="E396" s="87" t="s">
        <v>41</v>
      </c>
      <c r="F396" s="87" t="s">
        <v>39</v>
      </c>
      <c r="G396" s="87">
        <v>3</v>
      </c>
      <c r="H396" s="88">
        <v>3</v>
      </c>
      <c r="I396" s="95" t="s">
        <v>384</v>
      </c>
      <c r="J396" s="87">
        <v>2</v>
      </c>
      <c r="K396" s="87" t="s">
        <v>42</v>
      </c>
      <c r="L396" s="87"/>
      <c r="M396" s="87"/>
      <c r="N396" s="87"/>
      <c r="O396" s="87"/>
      <c r="P396" s="87"/>
      <c r="Q396" s="87"/>
      <c r="R396" s="87"/>
      <c r="S396" s="87"/>
    </row>
    <row r="397" ht="15.75" customHeight="1" spans="1:19">
      <c r="A397" s="87" t="s">
        <v>88</v>
      </c>
      <c r="B397" s="92">
        <v>45134</v>
      </c>
      <c r="C397" s="93">
        <v>0.666666666666667</v>
      </c>
      <c r="D397" s="88" t="s">
        <v>66</v>
      </c>
      <c r="E397" s="87" t="s">
        <v>50</v>
      </c>
      <c r="F397" s="87" t="s">
        <v>39</v>
      </c>
      <c r="G397" s="87">
        <v>2</v>
      </c>
      <c r="H397" s="88">
        <v>2</v>
      </c>
      <c r="I397" s="95" t="s">
        <v>422</v>
      </c>
      <c r="J397" s="87">
        <v>2</v>
      </c>
      <c r="K397" s="87" t="s">
        <v>42</v>
      </c>
      <c r="L397" s="87"/>
      <c r="M397" s="87"/>
      <c r="N397" s="87"/>
      <c r="O397" s="87"/>
      <c r="P397" s="87"/>
      <c r="Q397" s="87"/>
      <c r="R397" s="87"/>
      <c r="S397" s="87"/>
    </row>
    <row r="398" ht="15.75" customHeight="1" spans="1:19">
      <c r="A398" s="87" t="s">
        <v>126</v>
      </c>
      <c r="B398" s="92">
        <v>45134</v>
      </c>
      <c r="C398" s="93">
        <v>0.75</v>
      </c>
      <c r="D398" s="88" t="s">
        <v>72</v>
      </c>
      <c r="E398" s="87" t="s">
        <v>44</v>
      </c>
      <c r="F398" s="87" t="s">
        <v>39</v>
      </c>
      <c r="G398" s="87">
        <v>0</v>
      </c>
      <c r="H398" s="88">
        <v>0</v>
      </c>
      <c r="I398" s="95" t="s">
        <v>174</v>
      </c>
      <c r="J398" s="87">
        <v>1</v>
      </c>
      <c r="K398" s="87" t="s">
        <v>48</v>
      </c>
      <c r="L398" s="87"/>
      <c r="M398" s="87"/>
      <c r="N398" s="87"/>
      <c r="O398" s="87"/>
      <c r="P398" s="87"/>
      <c r="Q398" s="87"/>
      <c r="R398" s="87"/>
      <c r="S398" s="87"/>
    </row>
    <row r="399" ht="15.75" customHeight="1" spans="1:19">
      <c r="A399" s="87" t="s">
        <v>108</v>
      </c>
      <c r="B399" s="92">
        <v>45134</v>
      </c>
      <c r="C399" s="93">
        <v>0.791666666666667</v>
      </c>
      <c r="D399" s="88" t="s">
        <v>72</v>
      </c>
      <c r="E399" s="87" t="s">
        <v>75</v>
      </c>
      <c r="F399" s="87" t="s">
        <v>65</v>
      </c>
      <c r="G399" s="87">
        <v>30</v>
      </c>
      <c r="H399" s="88"/>
      <c r="I399" s="95" t="s">
        <v>434</v>
      </c>
      <c r="J399" s="87">
        <v>2</v>
      </c>
      <c r="K399" s="87" t="s">
        <v>42</v>
      </c>
      <c r="L399" s="87"/>
      <c r="M399" s="87"/>
      <c r="N399" s="87"/>
      <c r="O399" s="87"/>
      <c r="P399" s="87"/>
      <c r="Q399" s="87"/>
      <c r="R399" s="87"/>
      <c r="S399" s="87"/>
    </row>
    <row r="400" ht="15.75" customHeight="1" spans="1:19">
      <c r="A400" s="87" t="s">
        <v>134</v>
      </c>
      <c r="B400" s="92">
        <v>45134</v>
      </c>
      <c r="C400" s="93">
        <v>0.833333333333333</v>
      </c>
      <c r="D400" s="88" t="s">
        <v>72</v>
      </c>
      <c r="E400" s="87" t="s">
        <v>41</v>
      </c>
      <c r="F400" s="87" t="s">
        <v>52</v>
      </c>
      <c r="G400" s="87">
        <v>0</v>
      </c>
      <c r="H400" s="88">
        <v>1</v>
      </c>
      <c r="I400" s="95" t="s">
        <v>435</v>
      </c>
      <c r="J400" s="87">
        <v>1</v>
      </c>
      <c r="K400" s="87" t="s">
        <v>48</v>
      </c>
      <c r="L400" s="87"/>
      <c r="M400" s="87"/>
      <c r="N400" s="87"/>
      <c r="O400" s="87"/>
      <c r="P400" s="87"/>
      <c r="Q400" s="87"/>
      <c r="R400" s="87"/>
      <c r="S400" s="87"/>
    </row>
    <row r="401" ht="15.75" customHeight="1" spans="1:19">
      <c r="A401" s="87" t="s">
        <v>90</v>
      </c>
      <c r="B401" s="92">
        <v>45134</v>
      </c>
      <c r="C401" s="93">
        <v>0.5</v>
      </c>
      <c r="D401" s="88" t="s">
        <v>72</v>
      </c>
      <c r="E401" s="87" t="s">
        <v>41</v>
      </c>
      <c r="F401" s="87" t="s">
        <v>72</v>
      </c>
      <c r="G401" s="87">
        <v>2</v>
      </c>
      <c r="H401" s="88">
        <v>2</v>
      </c>
      <c r="I401" s="95" t="s">
        <v>222</v>
      </c>
      <c r="J401" s="87">
        <v>1</v>
      </c>
      <c r="K401" s="87" t="s">
        <v>42</v>
      </c>
      <c r="L401" s="87"/>
      <c r="M401" s="87"/>
      <c r="N401" s="87"/>
      <c r="O401" s="87"/>
      <c r="P401" s="87"/>
      <c r="Q401" s="87"/>
      <c r="R401" s="87"/>
      <c r="S401" s="87"/>
    </row>
    <row r="402" ht="15.75" customHeight="1" spans="1:19">
      <c r="A402" s="87" t="s">
        <v>114</v>
      </c>
      <c r="B402" s="92">
        <v>45134</v>
      </c>
      <c r="C402" s="93">
        <v>0.625</v>
      </c>
      <c r="D402" s="88" t="s">
        <v>72</v>
      </c>
      <c r="E402" s="87" t="s">
        <v>75</v>
      </c>
      <c r="F402" s="87" t="s">
        <v>39</v>
      </c>
      <c r="G402" s="87">
        <v>1</v>
      </c>
      <c r="H402" s="88">
        <v>1</v>
      </c>
      <c r="I402" s="95" t="s">
        <v>174</v>
      </c>
      <c r="J402" s="87">
        <v>1</v>
      </c>
      <c r="K402" s="87" t="s">
        <v>42</v>
      </c>
      <c r="L402" s="87"/>
      <c r="M402" s="87"/>
      <c r="N402" s="87"/>
      <c r="O402" s="87"/>
      <c r="P402" s="87"/>
      <c r="Q402" s="87"/>
      <c r="R402" s="87"/>
      <c r="S402" s="87"/>
    </row>
    <row r="403" ht="15.75" customHeight="1" spans="1:19">
      <c r="A403" s="87" t="s">
        <v>120</v>
      </c>
      <c r="B403" s="92">
        <v>45134</v>
      </c>
      <c r="C403" s="93">
        <v>0.708333333333333</v>
      </c>
      <c r="D403" s="88" t="s">
        <v>101</v>
      </c>
      <c r="E403" s="87" t="s">
        <v>41</v>
      </c>
      <c r="F403" s="87" t="s">
        <v>56</v>
      </c>
      <c r="G403" s="87">
        <v>3</v>
      </c>
      <c r="H403" s="88">
        <v>3</v>
      </c>
      <c r="I403" s="95"/>
      <c r="J403" s="87">
        <v>1</v>
      </c>
      <c r="K403" s="87" t="s">
        <v>42</v>
      </c>
      <c r="L403" s="87"/>
      <c r="M403" s="87"/>
      <c r="N403" s="87"/>
      <c r="O403" s="87"/>
      <c r="P403" s="87"/>
      <c r="Q403" s="87"/>
      <c r="R403" s="87"/>
      <c r="S403" s="87"/>
    </row>
    <row r="404" ht="15.75" customHeight="1" spans="1:19">
      <c r="A404" s="87" t="s">
        <v>58</v>
      </c>
      <c r="B404" s="92">
        <v>45135</v>
      </c>
      <c r="C404" s="93">
        <v>0.458333333333333</v>
      </c>
      <c r="D404" s="88" t="s">
        <v>72</v>
      </c>
      <c r="E404" s="87" t="s">
        <v>63</v>
      </c>
      <c r="F404" s="87" t="s">
        <v>72</v>
      </c>
      <c r="G404" s="87"/>
      <c r="H404" s="88"/>
      <c r="I404" s="95" t="s">
        <v>222</v>
      </c>
      <c r="J404" s="87">
        <v>1</v>
      </c>
      <c r="K404" s="87" t="s">
        <v>42</v>
      </c>
      <c r="L404" s="87"/>
      <c r="M404" s="87"/>
      <c r="N404" s="87"/>
      <c r="O404" s="87"/>
      <c r="P404" s="87"/>
      <c r="Q404" s="87"/>
      <c r="R404" s="87"/>
      <c r="S404" s="87"/>
    </row>
    <row r="405" ht="15.75" customHeight="1" spans="1:19">
      <c r="A405" s="87" t="s">
        <v>120</v>
      </c>
      <c r="B405" s="92">
        <v>45135</v>
      </c>
      <c r="C405" s="93">
        <v>0.458333333333333</v>
      </c>
      <c r="D405" s="88" t="s">
        <v>72</v>
      </c>
      <c r="E405" s="87" t="s">
        <v>63</v>
      </c>
      <c r="F405" s="87" t="s">
        <v>72</v>
      </c>
      <c r="G405" s="87"/>
      <c r="H405" s="88"/>
      <c r="I405" s="95" t="s">
        <v>222</v>
      </c>
      <c r="J405" s="87">
        <v>1</v>
      </c>
      <c r="K405" s="87" t="s">
        <v>42</v>
      </c>
      <c r="L405" s="87"/>
      <c r="M405" s="87"/>
      <c r="N405" s="87"/>
      <c r="O405" s="87"/>
      <c r="P405" s="87"/>
      <c r="Q405" s="87"/>
      <c r="R405" s="87"/>
      <c r="S405" s="87"/>
    </row>
    <row r="406" ht="15.75" customHeight="1" spans="1:19">
      <c r="A406" s="87" t="s">
        <v>124</v>
      </c>
      <c r="B406" s="92">
        <v>45135</v>
      </c>
      <c r="C406" s="93">
        <v>0.541666666666667</v>
      </c>
      <c r="D406" s="88" t="s">
        <v>72</v>
      </c>
      <c r="E406" s="87" t="s">
        <v>41</v>
      </c>
      <c r="F406" s="87" t="s">
        <v>52</v>
      </c>
      <c r="G406" s="87">
        <v>1</v>
      </c>
      <c r="H406" s="88">
        <v>1</v>
      </c>
      <c r="I406" s="95" t="s">
        <v>435</v>
      </c>
      <c r="J406" s="87">
        <v>1</v>
      </c>
      <c r="K406" s="87" t="s">
        <v>42</v>
      </c>
      <c r="L406" s="87"/>
      <c r="M406" s="87"/>
      <c r="N406" s="87"/>
      <c r="O406" s="87"/>
      <c r="P406" s="87"/>
      <c r="Q406" s="87"/>
      <c r="R406" s="87"/>
      <c r="S406" s="87"/>
    </row>
    <row r="407" ht="15.75" customHeight="1" spans="1:19">
      <c r="A407" s="87" t="s">
        <v>74</v>
      </c>
      <c r="B407" s="92">
        <v>45135</v>
      </c>
      <c r="C407" s="93">
        <v>0.625</v>
      </c>
      <c r="D407" s="88" t="s">
        <v>72</v>
      </c>
      <c r="E407" s="87" t="s">
        <v>41</v>
      </c>
      <c r="F407" s="87" t="s">
        <v>45</v>
      </c>
      <c r="G407" s="87">
        <v>6</v>
      </c>
      <c r="H407" s="88"/>
      <c r="I407" s="95" t="s">
        <v>184</v>
      </c>
      <c r="J407" s="87">
        <v>1</v>
      </c>
      <c r="K407" s="87" t="s">
        <v>42</v>
      </c>
      <c r="L407" s="87"/>
      <c r="M407" s="87"/>
      <c r="N407" s="87"/>
      <c r="O407" s="87"/>
      <c r="P407" s="87"/>
      <c r="Q407" s="87"/>
      <c r="R407" s="87"/>
      <c r="S407" s="87"/>
    </row>
    <row r="408" ht="15.75" customHeight="1" spans="1:19">
      <c r="A408" s="87" t="s">
        <v>126</v>
      </c>
      <c r="B408" s="92">
        <v>45135</v>
      </c>
      <c r="C408" s="93">
        <v>0.541666666666667</v>
      </c>
      <c r="D408" s="88" t="s">
        <v>97</v>
      </c>
      <c r="E408" s="87" t="s">
        <v>41</v>
      </c>
      <c r="F408" s="87" t="s">
        <v>39</v>
      </c>
      <c r="G408" s="87">
        <v>3</v>
      </c>
      <c r="H408" s="88">
        <v>3</v>
      </c>
      <c r="I408" s="95" t="s">
        <v>152</v>
      </c>
      <c r="J408" s="87">
        <v>2</v>
      </c>
      <c r="K408" s="87" t="s">
        <v>42</v>
      </c>
      <c r="L408" s="87"/>
      <c r="M408" s="87"/>
      <c r="N408" s="87"/>
      <c r="O408" s="87"/>
      <c r="P408" s="87"/>
      <c r="Q408" s="87"/>
      <c r="R408" s="87"/>
      <c r="S408" s="87"/>
    </row>
    <row r="409" ht="15.75" customHeight="1" spans="1:19">
      <c r="A409" s="87" t="s">
        <v>122</v>
      </c>
      <c r="B409" s="92">
        <v>45135</v>
      </c>
      <c r="C409" s="93">
        <v>0.541666666666667</v>
      </c>
      <c r="D409" s="88" t="s">
        <v>97</v>
      </c>
      <c r="E409" s="87" t="s">
        <v>41</v>
      </c>
      <c r="F409" s="87" t="s">
        <v>45</v>
      </c>
      <c r="G409" s="87">
        <v>2</v>
      </c>
      <c r="H409" s="88">
        <v>2</v>
      </c>
      <c r="I409" s="95" t="s">
        <v>160</v>
      </c>
      <c r="J409" s="87">
        <v>2</v>
      </c>
      <c r="K409" s="87" t="s">
        <v>42</v>
      </c>
      <c r="L409" s="87"/>
      <c r="M409" s="87"/>
      <c r="N409" s="87"/>
      <c r="O409" s="87"/>
      <c r="P409" s="87"/>
      <c r="Q409" s="87"/>
      <c r="R409" s="87"/>
      <c r="S409" s="87"/>
    </row>
    <row r="410" ht="15.75" customHeight="1" spans="1:19">
      <c r="A410" s="87" t="s">
        <v>122</v>
      </c>
      <c r="B410" s="92">
        <v>45135</v>
      </c>
      <c r="C410" s="93">
        <v>0.625</v>
      </c>
      <c r="D410" s="88" t="s">
        <v>72</v>
      </c>
      <c r="E410" s="87" t="s">
        <v>44</v>
      </c>
      <c r="F410" s="87" t="s">
        <v>39</v>
      </c>
      <c r="G410" s="87">
        <v>1</v>
      </c>
      <c r="H410" s="88">
        <v>1</v>
      </c>
      <c r="I410" s="116" t="s">
        <v>174</v>
      </c>
      <c r="J410" s="87">
        <v>1</v>
      </c>
      <c r="K410" s="87" t="s">
        <v>42</v>
      </c>
      <c r="L410" s="87"/>
      <c r="M410" s="87"/>
      <c r="N410" s="87"/>
      <c r="O410" s="87"/>
      <c r="P410" s="87"/>
      <c r="Q410" s="87"/>
      <c r="R410" s="87"/>
      <c r="S410" s="87"/>
    </row>
    <row r="411" ht="15.75" customHeight="1" spans="1:19">
      <c r="A411" s="87" t="s">
        <v>122</v>
      </c>
      <c r="B411" s="92">
        <v>45135</v>
      </c>
      <c r="C411" s="93">
        <v>0.708333333333333</v>
      </c>
      <c r="D411" s="88" t="s">
        <v>72</v>
      </c>
      <c r="E411" s="87" t="s">
        <v>41</v>
      </c>
      <c r="F411" s="87" t="s">
        <v>52</v>
      </c>
      <c r="G411" s="87">
        <v>1</v>
      </c>
      <c r="H411" s="88">
        <v>1</v>
      </c>
      <c r="I411" s="95" t="s">
        <v>435</v>
      </c>
      <c r="J411" s="87">
        <v>1</v>
      </c>
      <c r="K411" s="87" t="s">
        <v>42</v>
      </c>
      <c r="L411" s="87"/>
      <c r="M411" s="87"/>
      <c r="N411" s="87"/>
      <c r="O411" s="87"/>
      <c r="P411" s="87"/>
      <c r="Q411" s="87"/>
      <c r="R411" s="87"/>
      <c r="S411" s="87"/>
    </row>
    <row r="412" ht="15.75" customHeight="1" spans="1:19">
      <c r="A412" s="87" t="s">
        <v>58</v>
      </c>
      <c r="B412" s="92">
        <v>45135</v>
      </c>
      <c r="C412" s="93">
        <v>0.791666666666667</v>
      </c>
      <c r="D412" s="88" t="s">
        <v>84</v>
      </c>
      <c r="E412" s="87" t="s">
        <v>41</v>
      </c>
      <c r="F412" s="87" t="s">
        <v>56</v>
      </c>
      <c r="G412" s="87">
        <v>0</v>
      </c>
      <c r="H412" s="88">
        <v>1</v>
      </c>
      <c r="I412" s="95" t="s">
        <v>294</v>
      </c>
      <c r="J412" s="87">
        <v>1</v>
      </c>
      <c r="K412" s="87" t="s">
        <v>48</v>
      </c>
      <c r="L412" s="87"/>
      <c r="M412" s="87"/>
      <c r="N412" s="87"/>
      <c r="O412" s="87"/>
      <c r="P412" s="87"/>
      <c r="Q412" s="87"/>
      <c r="R412" s="87"/>
      <c r="S412" s="87"/>
    </row>
    <row r="413" ht="15.75" customHeight="1" spans="1:19">
      <c r="A413" s="87" t="s">
        <v>124</v>
      </c>
      <c r="B413" s="92">
        <v>45135</v>
      </c>
      <c r="C413" s="93">
        <v>0.666666666666667</v>
      </c>
      <c r="D413" s="88" t="s">
        <v>72</v>
      </c>
      <c r="E413" s="87" t="s">
        <v>41</v>
      </c>
      <c r="F413" s="87" t="s">
        <v>45</v>
      </c>
      <c r="G413" s="87">
        <v>17</v>
      </c>
      <c r="H413" s="88">
        <v>36</v>
      </c>
      <c r="I413" s="95" t="s">
        <v>436</v>
      </c>
      <c r="J413" s="87">
        <v>1</v>
      </c>
      <c r="K413" s="87" t="s">
        <v>42</v>
      </c>
      <c r="L413" s="87"/>
      <c r="M413" s="87"/>
      <c r="N413" s="87"/>
      <c r="O413" s="87"/>
      <c r="P413" s="87"/>
      <c r="Q413" s="87"/>
      <c r="R413" s="87"/>
      <c r="S413" s="87"/>
    </row>
    <row r="414" ht="15.75" customHeight="1" spans="1:19">
      <c r="A414" s="87" t="s">
        <v>114</v>
      </c>
      <c r="B414" s="92">
        <v>45135</v>
      </c>
      <c r="C414" s="93">
        <v>0.666666666666667</v>
      </c>
      <c r="D414" s="88" t="s">
        <v>72</v>
      </c>
      <c r="E414" s="87" t="s">
        <v>75</v>
      </c>
      <c r="F414" s="87" t="s">
        <v>39</v>
      </c>
      <c r="G414" s="87">
        <v>1</v>
      </c>
      <c r="H414" s="88">
        <v>2</v>
      </c>
      <c r="I414" s="95" t="s">
        <v>174</v>
      </c>
      <c r="J414" s="87">
        <v>1</v>
      </c>
      <c r="K414" s="87" t="s">
        <v>42</v>
      </c>
      <c r="L414" s="87"/>
      <c r="M414" s="87"/>
      <c r="N414" s="87"/>
      <c r="O414" s="87"/>
      <c r="P414" s="87"/>
      <c r="Q414" s="87"/>
      <c r="R414" s="87"/>
      <c r="S414" s="87"/>
    </row>
    <row r="415" ht="15.75" customHeight="1" spans="1:19">
      <c r="A415" s="87" t="s">
        <v>43</v>
      </c>
      <c r="B415" s="92">
        <v>45135</v>
      </c>
      <c r="C415" s="93">
        <v>0.75</v>
      </c>
      <c r="D415" s="88" t="s">
        <v>60</v>
      </c>
      <c r="E415" s="87" t="s">
        <v>37</v>
      </c>
      <c r="F415" s="87" t="s">
        <v>60</v>
      </c>
      <c r="G415" s="87">
        <v>7</v>
      </c>
      <c r="H415" s="88"/>
      <c r="I415" s="95"/>
      <c r="J415" s="87">
        <v>2</v>
      </c>
      <c r="K415" s="87" t="s">
        <v>42</v>
      </c>
      <c r="L415" s="87"/>
      <c r="M415" s="87"/>
      <c r="N415" s="87"/>
      <c r="O415" s="87"/>
      <c r="P415" s="87"/>
      <c r="Q415" s="87"/>
      <c r="R415" s="87"/>
      <c r="S415" s="87"/>
    </row>
    <row r="416" ht="15.75" customHeight="1" spans="1:19">
      <c r="A416" s="87" t="s">
        <v>120</v>
      </c>
      <c r="B416" s="92">
        <v>45135</v>
      </c>
      <c r="C416" s="93">
        <v>0.625</v>
      </c>
      <c r="D416" s="88" t="s">
        <v>101</v>
      </c>
      <c r="E416" s="87" t="s">
        <v>41</v>
      </c>
      <c r="F416" s="87" t="s">
        <v>56</v>
      </c>
      <c r="G416" s="87">
        <v>0</v>
      </c>
      <c r="H416" s="88">
        <v>2</v>
      </c>
      <c r="I416" s="95"/>
      <c r="J416" s="87">
        <v>1</v>
      </c>
      <c r="K416" s="87" t="s">
        <v>48</v>
      </c>
      <c r="L416" s="87"/>
      <c r="M416" s="87"/>
      <c r="N416" s="87"/>
      <c r="O416" s="87"/>
      <c r="P416" s="87"/>
      <c r="Q416" s="87"/>
      <c r="R416" s="87"/>
      <c r="S416" s="87"/>
    </row>
    <row r="417" ht="15.75" customHeight="1" spans="1:19">
      <c r="A417" s="87" t="s">
        <v>120</v>
      </c>
      <c r="B417" s="92">
        <v>45135</v>
      </c>
      <c r="C417" s="93">
        <v>0.541666666666667</v>
      </c>
      <c r="D417" s="88" t="s">
        <v>84</v>
      </c>
      <c r="E417" s="87" t="s">
        <v>41</v>
      </c>
      <c r="F417" s="87" t="s">
        <v>56</v>
      </c>
      <c r="G417" s="87">
        <v>1</v>
      </c>
      <c r="H417" s="88">
        <v>1</v>
      </c>
      <c r="I417" s="95"/>
      <c r="J417" s="87"/>
      <c r="K417" s="87" t="s">
        <v>42</v>
      </c>
      <c r="L417" s="87"/>
      <c r="M417" s="87"/>
      <c r="N417" s="87"/>
      <c r="O417" s="87"/>
      <c r="P417" s="87"/>
      <c r="Q417" s="87"/>
      <c r="R417" s="87"/>
      <c r="S417" s="87"/>
    </row>
    <row r="418" ht="15.75" customHeight="1" spans="1:19">
      <c r="A418" s="87" t="s">
        <v>120</v>
      </c>
      <c r="B418" s="92">
        <v>45135</v>
      </c>
      <c r="C418" s="93">
        <v>0.458333333333333</v>
      </c>
      <c r="D418" s="88" t="s">
        <v>72</v>
      </c>
      <c r="E418" s="87" t="s">
        <v>63</v>
      </c>
      <c r="F418" s="87" t="s">
        <v>72</v>
      </c>
      <c r="G418" s="87"/>
      <c r="H418" s="88"/>
      <c r="I418" s="95"/>
      <c r="J418" s="87">
        <v>1</v>
      </c>
      <c r="K418" s="87" t="s">
        <v>42</v>
      </c>
      <c r="L418" s="87"/>
      <c r="M418" s="87"/>
      <c r="N418" s="87"/>
      <c r="O418" s="87"/>
      <c r="P418" s="87"/>
      <c r="Q418" s="87"/>
      <c r="R418" s="87"/>
      <c r="S418" s="87"/>
    </row>
    <row r="419" ht="15.75" customHeight="1" spans="1:19">
      <c r="A419" s="87" t="s">
        <v>74</v>
      </c>
      <c r="B419" s="92">
        <v>45136</v>
      </c>
      <c r="C419" s="93">
        <v>0.541666666666667</v>
      </c>
      <c r="D419" s="88" t="s">
        <v>72</v>
      </c>
      <c r="E419" s="87" t="s">
        <v>37</v>
      </c>
      <c r="F419" s="87" t="s">
        <v>72</v>
      </c>
      <c r="G419" s="87"/>
      <c r="H419" s="88"/>
      <c r="I419" s="110" t="s">
        <v>336</v>
      </c>
      <c r="J419" s="87">
        <v>1</v>
      </c>
      <c r="K419" s="87" t="s">
        <v>42</v>
      </c>
      <c r="L419" s="87"/>
      <c r="M419" s="87"/>
      <c r="N419" s="87"/>
      <c r="O419" s="87"/>
      <c r="P419" s="87"/>
      <c r="Q419" s="87"/>
      <c r="R419" s="87"/>
      <c r="S419" s="87"/>
    </row>
    <row r="420" ht="15.75" customHeight="1" spans="1:19">
      <c r="A420" s="87" t="s">
        <v>74</v>
      </c>
      <c r="B420" s="92">
        <v>45136</v>
      </c>
      <c r="C420" s="93">
        <v>0.583333333333333</v>
      </c>
      <c r="D420" s="88" t="s">
        <v>72</v>
      </c>
      <c r="E420" s="87" t="s">
        <v>41</v>
      </c>
      <c r="F420" s="87" t="s">
        <v>52</v>
      </c>
      <c r="G420" s="87">
        <v>1</v>
      </c>
      <c r="H420" s="88">
        <v>1</v>
      </c>
      <c r="I420" s="95" t="s">
        <v>175</v>
      </c>
      <c r="J420" s="87">
        <v>1</v>
      </c>
      <c r="K420" s="87" t="s">
        <v>42</v>
      </c>
      <c r="L420" s="87"/>
      <c r="M420" s="87"/>
      <c r="N420" s="87"/>
      <c r="O420" s="87"/>
      <c r="P420" s="87"/>
      <c r="Q420" s="87"/>
      <c r="R420" s="87"/>
      <c r="S420" s="87"/>
    </row>
    <row r="421" ht="15.75" customHeight="1" spans="1:19">
      <c r="A421" s="87" t="s">
        <v>74</v>
      </c>
      <c r="B421" s="92">
        <v>45136</v>
      </c>
      <c r="C421" s="93">
        <v>0.75</v>
      </c>
      <c r="D421" s="88" t="s">
        <v>72</v>
      </c>
      <c r="E421" s="87" t="s">
        <v>41</v>
      </c>
      <c r="F421" s="87" t="s">
        <v>45</v>
      </c>
      <c r="G421" s="87">
        <v>4</v>
      </c>
      <c r="H421" s="88"/>
      <c r="I421" s="95" t="s">
        <v>262</v>
      </c>
      <c r="J421" s="87">
        <v>1</v>
      </c>
      <c r="K421" s="87" t="s">
        <v>42</v>
      </c>
      <c r="L421" s="87"/>
      <c r="M421" s="87"/>
      <c r="N421" s="87"/>
      <c r="O421" s="87"/>
      <c r="P421" s="87"/>
      <c r="Q421" s="87"/>
      <c r="R421" s="87"/>
      <c r="S421" s="87"/>
    </row>
    <row r="422" ht="15.75" customHeight="1" spans="1:19">
      <c r="A422" s="87" t="s">
        <v>126</v>
      </c>
      <c r="B422" s="92">
        <v>45136</v>
      </c>
      <c r="C422" s="93">
        <v>0.541666666666667</v>
      </c>
      <c r="D422" s="88" t="s">
        <v>97</v>
      </c>
      <c r="E422" s="87" t="s">
        <v>41</v>
      </c>
      <c r="F422" s="87" t="s">
        <v>39</v>
      </c>
      <c r="G422" s="87">
        <v>3</v>
      </c>
      <c r="H422" s="88">
        <v>3</v>
      </c>
      <c r="I422" s="95" t="s">
        <v>152</v>
      </c>
      <c r="J422" s="87">
        <v>2</v>
      </c>
      <c r="K422" s="87" t="s">
        <v>42</v>
      </c>
      <c r="L422" s="87"/>
      <c r="M422" s="87"/>
      <c r="N422" s="87"/>
      <c r="O422" s="87"/>
      <c r="P422" s="87"/>
      <c r="Q422" s="87"/>
      <c r="R422" s="87"/>
      <c r="S422" s="87"/>
    </row>
    <row r="423" ht="15.75" customHeight="1" spans="1:19">
      <c r="A423" s="87" t="s">
        <v>126</v>
      </c>
      <c r="B423" s="92">
        <v>45136</v>
      </c>
      <c r="C423" s="93">
        <v>0.666666666666667</v>
      </c>
      <c r="D423" s="88" t="s">
        <v>72</v>
      </c>
      <c r="E423" s="87" t="s">
        <v>44</v>
      </c>
      <c r="F423" s="87" t="s">
        <v>39</v>
      </c>
      <c r="G423" s="87">
        <v>1</v>
      </c>
      <c r="H423" s="88">
        <v>1</v>
      </c>
      <c r="I423" s="95" t="s">
        <v>174</v>
      </c>
      <c r="J423" s="87">
        <v>1</v>
      </c>
      <c r="K423" s="87" t="s">
        <v>42</v>
      </c>
      <c r="L423" s="87"/>
      <c r="M423" s="87"/>
      <c r="N423" s="87"/>
      <c r="O423" s="87"/>
      <c r="P423" s="87"/>
      <c r="Q423" s="87"/>
      <c r="R423" s="87"/>
      <c r="S423" s="87"/>
    </row>
    <row r="424" ht="15.75" customHeight="1" spans="1:19">
      <c r="A424" s="87" t="s">
        <v>83</v>
      </c>
      <c r="B424" s="92">
        <v>45136</v>
      </c>
      <c r="C424" s="93">
        <v>0.5</v>
      </c>
      <c r="D424" s="88" t="s">
        <v>72</v>
      </c>
      <c r="E424" s="87" t="s">
        <v>41</v>
      </c>
      <c r="F424" s="87" t="s">
        <v>52</v>
      </c>
      <c r="G424" s="87">
        <v>3</v>
      </c>
      <c r="H424" s="88">
        <v>3</v>
      </c>
      <c r="I424" s="95" t="s">
        <v>437</v>
      </c>
      <c r="J424" s="87">
        <v>1</v>
      </c>
      <c r="K424" s="87" t="s">
        <v>42</v>
      </c>
      <c r="L424" s="87"/>
      <c r="M424" s="87"/>
      <c r="N424" s="87"/>
      <c r="O424" s="87"/>
      <c r="P424" s="87"/>
      <c r="Q424" s="87"/>
      <c r="R424" s="87"/>
      <c r="S424" s="87"/>
    </row>
    <row r="425" ht="15.75" customHeight="1" spans="1:19">
      <c r="A425" s="87" t="s">
        <v>114</v>
      </c>
      <c r="B425" s="92">
        <v>45136</v>
      </c>
      <c r="C425" s="93">
        <v>0.541666666666667</v>
      </c>
      <c r="D425" s="88" t="s">
        <v>72</v>
      </c>
      <c r="E425" s="87" t="s">
        <v>75</v>
      </c>
      <c r="F425" s="87" t="s">
        <v>39</v>
      </c>
      <c r="G425" s="87">
        <v>1</v>
      </c>
      <c r="H425" s="88">
        <v>1</v>
      </c>
      <c r="I425" s="95" t="s">
        <v>174</v>
      </c>
      <c r="J425" s="87">
        <v>1</v>
      </c>
      <c r="K425" s="87" t="s">
        <v>42</v>
      </c>
      <c r="L425" s="87"/>
      <c r="M425" s="87"/>
      <c r="N425" s="87"/>
      <c r="O425" s="87"/>
      <c r="P425" s="87"/>
      <c r="Q425" s="87"/>
      <c r="R425" s="87"/>
      <c r="S425" s="87"/>
    </row>
    <row r="426" ht="15.75" customHeight="1" spans="1:19">
      <c r="A426" s="87" t="s">
        <v>83</v>
      </c>
      <c r="B426" s="92">
        <v>45136</v>
      </c>
      <c r="C426" s="93">
        <v>0.541666666666667</v>
      </c>
      <c r="D426" s="88" t="s">
        <v>72</v>
      </c>
      <c r="E426" s="87" t="s">
        <v>50</v>
      </c>
      <c r="F426" s="87" t="s">
        <v>69</v>
      </c>
      <c r="G426" s="87">
        <v>1</v>
      </c>
      <c r="H426" s="88">
        <v>1</v>
      </c>
      <c r="I426" s="95" t="s">
        <v>438</v>
      </c>
      <c r="J426" s="87">
        <v>0.5</v>
      </c>
      <c r="K426" s="87" t="s">
        <v>42</v>
      </c>
      <c r="L426" s="87"/>
      <c r="M426" s="87"/>
      <c r="N426" s="87"/>
      <c r="O426" s="87"/>
      <c r="P426" s="87"/>
      <c r="Q426" s="87"/>
      <c r="R426" s="87"/>
      <c r="S426" s="87"/>
    </row>
    <row r="427" ht="15.75" customHeight="1" spans="1:19">
      <c r="A427" s="87" t="s">
        <v>120</v>
      </c>
      <c r="B427" s="92">
        <v>45136</v>
      </c>
      <c r="C427" s="93">
        <v>0.625</v>
      </c>
      <c r="D427" s="88" t="s">
        <v>101</v>
      </c>
      <c r="E427" s="87" t="s">
        <v>41</v>
      </c>
      <c r="F427" s="87" t="s">
        <v>56</v>
      </c>
      <c r="G427" s="87">
        <v>3</v>
      </c>
      <c r="H427" s="88">
        <v>3</v>
      </c>
      <c r="I427" s="95"/>
      <c r="J427" s="87">
        <v>1</v>
      </c>
      <c r="K427" s="87" t="s">
        <v>42</v>
      </c>
      <c r="L427" s="87"/>
      <c r="M427" s="87"/>
      <c r="N427" s="87"/>
      <c r="O427" s="87"/>
      <c r="P427" s="87"/>
      <c r="Q427" s="87"/>
      <c r="R427" s="87"/>
      <c r="S427" s="87"/>
    </row>
    <row r="428" ht="15.75" customHeight="1" spans="1:19">
      <c r="A428" s="87" t="s">
        <v>120</v>
      </c>
      <c r="B428" s="92">
        <v>45136</v>
      </c>
      <c r="C428" s="93">
        <v>0.583333333333333</v>
      </c>
      <c r="D428" s="88" t="s">
        <v>84</v>
      </c>
      <c r="E428" s="87" t="s">
        <v>41</v>
      </c>
      <c r="F428" s="87" t="s">
        <v>56</v>
      </c>
      <c r="G428" s="87">
        <v>0</v>
      </c>
      <c r="H428" s="88">
        <v>1</v>
      </c>
      <c r="I428" s="95"/>
      <c r="J428" s="87">
        <v>1</v>
      </c>
      <c r="K428" s="87" t="s">
        <v>48</v>
      </c>
      <c r="L428" s="87"/>
      <c r="M428" s="87"/>
      <c r="N428" s="87"/>
      <c r="O428" s="87"/>
      <c r="P428" s="87"/>
      <c r="Q428" s="87"/>
      <c r="R428" s="87"/>
      <c r="S428" s="87"/>
    </row>
    <row r="429" ht="15.75" customHeight="1" spans="1:19">
      <c r="A429" s="87" t="s">
        <v>134</v>
      </c>
      <c r="B429" s="92">
        <v>45137</v>
      </c>
      <c r="C429" s="93">
        <v>0.541666666666667</v>
      </c>
      <c r="D429" s="88" t="s">
        <v>97</v>
      </c>
      <c r="E429" s="87" t="s">
        <v>41</v>
      </c>
      <c r="F429" s="87" t="s">
        <v>45</v>
      </c>
      <c r="G429" s="87">
        <v>1</v>
      </c>
      <c r="H429" s="88">
        <v>3</v>
      </c>
      <c r="I429" s="95" t="s">
        <v>439</v>
      </c>
      <c r="J429" s="87">
        <v>2</v>
      </c>
      <c r="K429" s="87" t="s">
        <v>42</v>
      </c>
      <c r="L429" s="87"/>
      <c r="M429" s="87"/>
      <c r="N429" s="87"/>
      <c r="O429" s="87"/>
      <c r="P429" s="87"/>
      <c r="Q429" s="87"/>
      <c r="R429" s="87"/>
      <c r="S429" s="87"/>
    </row>
    <row r="430" ht="15.75" customHeight="1" spans="1:19">
      <c r="A430" s="87" t="s">
        <v>368</v>
      </c>
      <c r="B430" s="92">
        <v>45137</v>
      </c>
      <c r="C430" s="93">
        <v>0.541666666666667</v>
      </c>
      <c r="D430" s="88" t="s">
        <v>66</v>
      </c>
      <c r="E430" s="87" t="s">
        <v>37</v>
      </c>
      <c r="F430" s="87" t="s">
        <v>52</v>
      </c>
      <c r="G430" s="87">
        <v>1</v>
      </c>
      <c r="H430" s="88">
        <v>1</v>
      </c>
      <c r="I430" s="95" t="s">
        <v>228</v>
      </c>
      <c r="J430" s="87">
        <v>2</v>
      </c>
      <c r="K430" s="87" t="s">
        <v>42</v>
      </c>
      <c r="L430" s="87"/>
      <c r="M430" s="87"/>
      <c r="N430" s="87"/>
      <c r="O430" s="87"/>
      <c r="P430" s="87"/>
      <c r="Q430" s="87"/>
      <c r="R430" s="87"/>
      <c r="S430" s="87"/>
    </row>
    <row r="431" ht="15.75" customHeight="1" spans="1:19">
      <c r="A431" s="87" t="s">
        <v>368</v>
      </c>
      <c r="B431" s="92">
        <v>45137</v>
      </c>
      <c r="C431" s="93">
        <v>0.666666666666667</v>
      </c>
      <c r="D431" s="88" t="s">
        <v>72</v>
      </c>
      <c r="E431" s="87" t="s">
        <v>41</v>
      </c>
      <c r="F431" s="87" t="s">
        <v>65</v>
      </c>
      <c r="G431" s="87">
        <v>1</v>
      </c>
      <c r="H431" s="88">
        <v>1</v>
      </c>
      <c r="I431" s="95" t="s">
        <v>440</v>
      </c>
      <c r="J431" s="87">
        <v>0.5</v>
      </c>
      <c r="K431" s="87" t="s">
        <v>42</v>
      </c>
      <c r="L431" s="87"/>
      <c r="M431" s="87"/>
      <c r="N431" s="87"/>
      <c r="O431" s="87"/>
      <c r="P431" s="87"/>
      <c r="Q431" s="87"/>
      <c r="R431" s="87"/>
      <c r="S431" s="87"/>
    </row>
    <row r="432" ht="15.75" customHeight="1" spans="1:19">
      <c r="A432" s="87" t="s">
        <v>368</v>
      </c>
      <c r="B432" s="92">
        <v>45137</v>
      </c>
      <c r="C432" s="93">
        <v>0.6875</v>
      </c>
      <c r="D432" s="88" t="s">
        <v>72</v>
      </c>
      <c r="E432" s="87" t="s">
        <v>41</v>
      </c>
      <c r="F432" s="87" t="s">
        <v>65</v>
      </c>
      <c r="G432" s="87">
        <v>1</v>
      </c>
      <c r="H432" s="88">
        <v>1</v>
      </c>
      <c r="I432" s="95" t="s">
        <v>441</v>
      </c>
      <c r="J432" s="87">
        <v>0.5</v>
      </c>
      <c r="K432" s="87" t="s">
        <v>42</v>
      </c>
      <c r="L432" s="87"/>
      <c r="M432" s="87"/>
      <c r="N432" s="87"/>
      <c r="O432" s="87"/>
      <c r="P432" s="87"/>
      <c r="Q432" s="87"/>
      <c r="R432" s="87"/>
      <c r="S432" s="87"/>
    </row>
    <row r="433" ht="15.75" customHeight="1" spans="1:19">
      <c r="A433" s="87" t="s">
        <v>368</v>
      </c>
      <c r="B433" s="92">
        <v>45137</v>
      </c>
      <c r="C433" s="93">
        <v>0.708333333333333</v>
      </c>
      <c r="D433" s="88" t="s">
        <v>97</v>
      </c>
      <c r="E433" s="87" t="s">
        <v>41</v>
      </c>
      <c r="F433" s="87" t="s">
        <v>45</v>
      </c>
      <c r="G433" s="87">
        <v>2</v>
      </c>
      <c r="H433" s="88">
        <v>3</v>
      </c>
      <c r="I433" s="95" t="s">
        <v>176</v>
      </c>
      <c r="J433" s="87">
        <v>2</v>
      </c>
      <c r="K433" s="87" t="s">
        <v>42</v>
      </c>
      <c r="L433" s="87"/>
      <c r="M433" s="87"/>
      <c r="N433" s="87"/>
      <c r="O433" s="87"/>
      <c r="P433" s="87"/>
      <c r="Q433" s="87"/>
      <c r="R433" s="87"/>
      <c r="S433" s="87"/>
    </row>
    <row r="434" ht="15.75" customHeight="1" spans="1:19">
      <c r="A434" s="87" t="s">
        <v>134</v>
      </c>
      <c r="B434" s="92">
        <v>45137</v>
      </c>
      <c r="C434" s="93">
        <v>0.666666666666667</v>
      </c>
      <c r="D434" s="88" t="s">
        <v>72</v>
      </c>
      <c r="E434" s="87" t="s">
        <v>41</v>
      </c>
      <c r="F434" s="87" t="s">
        <v>65</v>
      </c>
      <c r="G434" s="87">
        <v>1</v>
      </c>
      <c r="H434" s="88">
        <v>1</v>
      </c>
      <c r="I434" s="95" t="s">
        <v>441</v>
      </c>
      <c r="J434" s="87">
        <v>0.5</v>
      </c>
      <c r="K434" s="87" t="s">
        <v>42</v>
      </c>
      <c r="L434" s="87"/>
      <c r="M434" s="87"/>
      <c r="N434" s="87"/>
      <c r="O434" s="87"/>
      <c r="P434" s="87"/>
      <c r="Q434" s="87"/>
      <c r="R434" s="87"/>
      <c r="S434" s="87"/>
    </row>
    <row r="435" ht="15.75" customHeight="1" spans="1:19">
      <c r="A435" s="87" t="s">
        <v>134</v>
      </c>
      <c r="B435" s="92">
        <v>45137</v>
      </c>
      <c r="C435" s="93">
        <v>0.6875</v>
      </c>
      <c r="D435" s="88" t="s">
        <v>72</v>
      </c>
      <c r="E435" s="87" t="s">
        <v>41</v>
      </c>
      <c r="F435" s="87" t="s">
        <v>65</v>
      </c>
      <c r="G435" s="87">
        <v>1</v>
      </c>
      <c r="H435" s="88">
        <v>1</v>
      </c>
      <c r="I435" s="95" t="s">
        <v>441</v>
      </c>
      <c r="J435" s="87">
        <v>0.5</v>
      </c>
      <c r="K435" s="87" t="s">
        <v>42</v>
      </c>
      <c r="L435" s="87"/>
      <c r="M435" s="87"/>
      <c r="N435" s="87"/>
      <c r="O435" s="87"/>
      <c r="P435" s="87"/>
      <c r="Q435" s="87"/>
      <c r="R435" s="87"/>
      <c r="S435" s="87"/>
    </row>
    <row r="436" ht="15.75" customHeight="1" spans="1:19">
      <c r="A436" s="87" t="s">
        <v>134</v>
      </c>
      <c r="B436" s="92">
        <v>45137</v>
      </c>
      <c r="C436" s="93">
        <v>0.708333333333333</v>
      </c>
      <c r="D436" s="88" t="s">
        <v>66</v>
      </c>
      <c r="E436" s="87" t="s">
        <v>41</v>
      </c>
      <c r="F436" s="87" t="s">
        <v>45</v>
      </c>
      <c r="G436" s="87">
        <v>3</v>
      </c>
      <c r="H436" s="88">
        <v>3</v>
      </c>
      <c r="I436" s="95" t="s">
        <v>177</v>
      </c>
      <c r="J436" s="87">
        <v>2</v>
      </c>
      <c r="K436" s="87" t="s">
        <v>42</v>
      </c>
      <c r="L436" s="87"/>
      <c r="M436" s="87"/>
      <c r="N436" s="87"/>
      <c r="O436" s="87"/>
      <c r="P436" s="87"/>
      <c r="Q436" s="87"/>
      <c r="R436" s="87"/>
      <c r="S436" s="87"/>
    </row>
    <row r="437" ht="15.75" customHeight="1" spans="1:19">
      <c r="A437" s="87" t="s">
        <v>122</v>
      </c>
      <c r="B437" s="92">
        <v>45137</v>
      </c>
      <c r="C437" s="93">
        <v>0.541666666666667</v>
      </c>
      <c r="D437" s="88" t="s">
        <v>97</v>
      </c>
      <c r="E437" s="87" t="s">
        <v>41</v>
      </c>
      <c r="F437" s="87" t="s">
        <v>39</v>
      </c>
      <c r="G437" s="87">
        <v>3</v>
      </c>
      <c r="H437" s="88">
        <v>3</v>
      </c>
      <c r="I437" s="95" t="s">
        <v>177</v>
      </c>
      <c r="J437" s="87">
        <v>2</v>
      </c>
      <c r="K437" s="87" t="s">
        <v>42</v>
      </c>
      <c r="L437" s="87"/>
      <c r="M437" s="87"/>
      <c r="N437" s="87"/>
      <c r="O437" s="87"/>
      <c r="P437" s="87"/>
      <c r="Q437" s="87"/>
      <c r="R437" s="87"/>
      <c r="S437" s="87"/>
    </row>
    <row r="438" ht="15.75" customHeight="1" spans="1:19">
      <c r="A438" s="87" t="s">
        <v>122</v>
      </c>
      <c r="B438" s="92">
        <v>45137</v>
      </c>
      <c r="C438" s="93">
        <v>0.625</v>
      </c>
      <c r="D438" s="88" t="s">
        <v>72</v>
      </c>
      <c r="E438" s="87" t="s">
        <v>41</v>
      </c>
      <c r="F438" s="87" t="s">
        <v>52</v>
      </c>
      <c r="G438" s="87">
        <v>1</v>
      </c>
      <c r="H438" s="88">
        <v>1</v>
      </c>
      <c r="I438" s="95" t="s">
        <v>333</v>
      </c>
      <c r="J438" s="87">
        <v>1</v>
      </c>
      <c r="K438" s="87" t="s">
        <v>42</v>
      </c>
      <c r="L438" s="87"/>
      <c r="M438" s="87"/>
      <c r="N438" s="87"/>
      <c r="O438" s="87"/>
      <c r="P438" s="87"/>
      <c r="Q438" s="87"/>
      <c r="R438" s="87"/>
      <c r="S438" s="87"/>
    </row>
    <row r="439" ht="15.75" customHeight="1" spans="1:19">
      <c r="A439" s="87" t="s">
        <v>122</v>
      </c>
      <c r="B439" s="92">
        <v>45137</v>
      </c>
      <c r="C439" s="93">
        <v>0.75</v>
      </c>
      <c r="D439" s="88" t="s">
        <v>97</v>
      </c>
      <c r="E439" s="87" t="s">
        <v>41</v>
      </c>
      <c r="F439" s="87" t="s">
        <v>45</v>
      </c>
      <c r="G439" s="87">
        <v>1</v>
      </c>
      <c r="H439" s="88">
        <v>2</v>
      </c>
      <c r="I439" s="95" t="s">
        <v>176</v>
      </c>
      <c r="J439" s="87">
        <v>2</v>
      </c>
      <c r="K439" s="87" t="s">
        <v>42</v>
      </c>
      <c r="L439" s="87"/>
      <c r="M439" s="87"/>
      <c r="N439" s="87"/>
      <c r="O439" s="87"/>
      <c r="P439" s="87"/>
      <c r="Q439" s="87"/>
      <c r="R439" s="87"/>
      <c r="S439" s="87"/>
    </row>
    <row r="440" ht="15.75" customHeight="1" spans="1:19">
      <c r="A440" s="87" t="s">
        <v>98</v>
      </c>
      <c r="B440" s="92">
        <v>45137</v>
      </c>
      <c r="C440" s="93">
        <v>0.666666666666667</v>
      </c>
      <c r="D440" s="88" t="s">
        <v>72</v>
      </c>
      <c r="E440" s="87" t="s">
        <v>86</v>
      </c>
      <c r="F440" s="87" t="s">
        <v>45</v>
      </c>
      <c r="G440" s="87">
        <v>5</v>
      </c>
      <c r="H440" s="88">
        <v>5</v>
      </c>
      <c r="I440" s="95" t="s">
        <v>442</v>
      </c>
      <c r="J440" s="87">
        <v>4.5</v>
      </c>
      <c r="K440" s="87" t="s">
        <v>42</v>
      </c>
      <c r="L440" s="87"/>
      <c r="M440" s="87"/>
      <c r="N440" s="87"/>
      <c r="O440" s="87"/>
      <c r="P440" s="87"/>
      <c r="Q440" s="87"/>
      <c r="R440" s="87"/>
      <c r="S440" s="87"/>
    </row>
    <row r="441" ht="15.75" customHeight="1" spans="1:19">
      <c r="A441" s="87" t="s">
        <v>368</v>
      </c>
      <c r="B441" s="92">
        <v>45138</v>
      </c>
      <c r="C441" s="93">
        <v>0.791666666666667</v>
      </c>
      <c r="D441" s="88" t="s">
        <v>97</v>
      </c>
      <c r="E441" s="87" t="s">
        <v>41</v>
      </c>
      <c r="F441" s="87" t="s">
        <v>39</v>
      </c>
      <c r="G441" s="87">
        <v>3</v>
      </c>
      <c r="H441" s="88">
        <v>3</v>
      </c>
      <c r="I441" s="95" t="s">
        <v>443</v>
      </c>
      <c r="J441" s="87">
        <v>2</v>
      </c>
      <c r="K441" s="87" t="s">
        <v>42</v>
      </c>
      <c r="L441" s="87"/>
      <c r="M441" s="87"/>
      <c r="N441" s="87"/>
      <c r="O441" s="87"/>
      <c r="P441" s="87"/>
      <c r="Q441" s="87"/>
      <c r="R441" s="87"/>
      <c r="S441" s="87"/>
    </row>
    <row r="442" ht="15.75" customHeight="1" spans="1:19">
      <c r="A442" s="87" t="s">
        <v>122</v>
      </c>
      <c r="B442" s="92">
        <v>45138</v>
      </c>
      <c r="C442" s="93">
        <v>0.666666666666667</v>
      </c>
      <c r="D442" s="88" t="s">
        <v>72</v>
      </c>
      <c r="E442" s="87" t="s">
        <v>44</v>
      </c>
      <c r="F442" s="87" t="s">
        <v>39</v>
      </c>
      <c r="G442" s="87">
        <v>2</v>
      </c>
      <c r="H442" s="88">
        <v>2</v>
      </c>
      <c r="I442" s="95" t="s">
        <v>174</v>
      </c>
      <c r="J442" s="87">
        <v>1</v>
      </c>
      <c r="K442" s="87" t="s">
        <v>42</v>
      </c>
      <c r="L442" s="87"/>
      <c r="M442" s="87"/>
      <c r="N442" s="87"/>
      <c r="O442" s="87"/>
      <c r="P442" s="87"/>
      <c r="Q442" s="87"/>
      <c r="R442" s="87"/>
      <c r="S442" s="87"/>
    </row>
    <row r="443" ht="15.75" customHeight="1" spans="1:19">
      <c r="A443" s="87" t="s">
        <v>122</v>
      </c>
      <c r="B443" s="92">
        <v>45138</v>
      </c>
      <c r="C443" s="93">
        <v>0.791666666666667</v>
      </c>
      <c r="D443" s="88" t="s">
        <v>97</v>
      </c>
      <c r="E443" s="87" t="s">
        <v>41</v>
      </c>
      <c r="F443" s="87" t="s">
        <v>39</v>
      </c>
      <c r="G443" s="87">
        <v>2</v>
      </c>
      <c r="H443" s="88">
        <v>2</v>
      </c>
      <c r="I443" s="95" t="s">
        <v>443</v>
      </c>
      <c r="J443" s="87">
        <v>2</v>
      </c>
      <c r="K443" s="87" t="s">
        <v>42</v>
      </c>
      <c r="L443" s="87"/>
      <c r="M443" s="87"/>
      <c r="N443" s="87"/>
      <c r="O443" s="87"/>
      <c r="P443" s="87"/>
      <c r="Q443" s="87"/>
      <c r="R443" s="87"/>
      <c r="S443" s="87"/>
    </row>
    <row r="444" ht="15.75" customHeight="1" spans="1:19">
      <c r="A444" s="87" t="s">
        <v>132</v>
      </c>
      <c r="B444" s="92">
        <v>45138</v>
      </c>
      <c r="C444" s="93">
        <v>0.791666666666667</v>
      </c>
      <c r="D444" s="88" t="s">
        <v>56</v>
      </c>
      <c r="E444" s="87" t="s">
        <v>63</v>
      </c>
      <c r="F444" s="87" t="s">
        <v>56</v>
      </c>
      <c r="G444" s="87"/>
      <c r="H444" s="88"/>
      <c r="I444" s="95" t="s">
        <v>386</v>
      </c>
      <c r="J444" s="87">
        <v>2</v>
      </c>
      <c r="K444" s="87" t="s">
        <v>42</v>
      </c>
      <c r="L444" s="87"/>
      <c r="M444" s="87"/>
      <c r="N444" s="87"/>
      <c r="O444" s="87"/>
      <c r="P444" s="87"/>
      <c r="Q444" s="87"/>
      <c r="R444" s="87"/>
      <c r="S444" s="87"/>
    </row>
    <row r="445" ht="15.75" customHeight="1" spans="1:19">
      <c r="A445" s="87" t="s">
        <v>120</v>
      </c>
      <c r="B445" s="92">
        <v>45138</v>
      </c>
      <c r="C445" s="93">
        <v>0.708333333333333</v>
      </c>
      <c r="D445" s="88" t="s">
        <v>101</v>
      </c>
      <c r="E445" s="87" t="s">
        <v>41</v>
      </c>
      <c r="F445" s="87" t="s">
        <v>56</v>
      </c>
      <c r="G445" s="87">
        <v>2</v>
      </c>
      <c r="H445" s="88">
        <v>2</v>
      </c>
      <c r="I445" s="95"/>
      <c r="J445" s="87">
        <v>1</v>
      </c>
      <c r="K445" s="87" t="s">
        <v>42</v>
      </c>
      <c r="L445" s="87"/>
      <c r="M445" s="87"/>
      <c r="N445" s="87"/>
      <c r="O445" s="87"/>
      <c r="P445" s="87"/>
      <c r="Q445" s="87"/>
      <c r="R445" s="87"/>
      <c r="S445" s="87"/>
    </row>
    <row r="446" ht="15.75" customHeight="1" spans="1:19">
      <c r="A446" s="87" t="s">
        <v>120</v>
      </c>
      <c r="B446" s="92">
        <v>45138</v>
      </c>
      <c r="C446" s="93">
        <v>0.583333333333333</v>
      </c>
      <c r="D446" s="88" t="s">
        <v>84</v>
      </c>
      <c r="E446" s="87" t="s">
        <v>41</v>
      </c>
      <c r="F446" s="87" t="s">
        <v>56</v>
      </c>
      <c r="G446" s="87">
        <v>1</v>
      </c>
      <c r="H446" s="88">
        <v>1</v>
      </c>
      <c r="I446" s="95"/>
      <c r="J446" s="87">
        <v>1</v>
      </c>
      <c r="K446" s="87" t="s">
        <v>42</v>
      </c>
      <c r="L446" s="87"/>
      <c r="M446" s="87"/>
      <c r="N446" s="87"/>
      <c r="O446" s="87"/>
      <c r="P446" s="87"/>
      <c r="Q446" s="87"/>
      <c r="R446" s="87"/>
      <c r="S446" s="87"/>
    </row>
    <row r="447" ht="15.75" customHeight="1" spans="1:19">
      <c r="A447" s="87" t="s">
        <v>124</v>
      </c>
      <c r="B447" s="92">
        <v>45137</v>
      </c>
      <c r="C447" s="93">
        <v>0.5</v>
      </c>
      <c r="D447" s="88" t="s">
        <v>72</v>
      </c>
      <c r="E447" s="87" t="s">
        <v>41</v>
      </c>
      <c r="F447" s="87" t="s">
        <v>52</v>
      </c>
      <c r="G447" s="87">
        <v>1</v>
      </c>
      <c r="H447" s="88">
        <v>2</v>
      </c>
      <c r="I447" s="95" t="s">
        <v>111</v>
      </c>
      <c r="J447" s="87">
        <v>1</v>
      </c>
      <c r="K447" s="87" t="s">
        <v>42</v>
      </c>
      <c r="L447" s="87"/>
      <c r="M447" s="87"/>
      <c r="N447" s="87"/>
      <c r="O447" s="87"/>
      <c r="P447" s="87"/>
      <c r="Q447" s="87"/>
      <c r="R447" s="87"/>
      <c r="S447" s="87"/>
    </row>
    <row r="448" ht="15.75" customHeight="1" spans="1:19">
      <c r="A448" s="87" t="s">
        <v>124</v>
      </c>
      <c r="B448" s="92">
        <v>45138</v>
      </c>
      <c r="C448" s="93">
        <v>0.5</v>
      </c>
      <c r="D448" s="88" t="s">
        <v>72</v>
      </c>
      <c r="E448" s="87" t="s">
        <v>41</v>
      </c>
      <c r="F448" s="87" t="s">
        <v>45</v>
      </c>
      <c r="G448" s="87">
        <v>5</v>
      </c>
      <c r="H448" s="88">
        <v>8</v>
      </c>
      <c r="I448" s="95" t="s">
        <v>262</v>
      </c>
      <c r="J448" s="87">
        <v>1</v>
      </c>
      <c r="K448" s="87" t="s">
        <v>42</v>
      </c>
      <c r="L448" s="87"/>
      <c r="M448" s="87"/>
      <c r="N448" s="87"/>
      <c r="O448" s="87"/>
      <c r="P448" s="87"/>
      <c r="Q448" s="87"/>
      <c r="R448" s="87"/>
      <c r="S448" s="87"/>
    </row>
    <row r="449" ht="15.75" customHeight="1" spans="1:19">
      <c r="A449" s="87" t="s">
        <v>98</v>
      </c>
      <c r="B449" s="92">
        <v>45139</v>
      </c>
      <c r="C449" s="93">
        <v>0.583333333333333</v>
      </c>
      <c r="D449" s="88" t="s">
        <v>72</v>
      </c>
      <c r="E449" s="87" t="s">
        <v>37</v>
      </c>
      <c r="F449" s="87"/>
      <c r="G449" s="87"/>
      <c r="H449" s="88"/>
      <c r="I449" s="95" t="s">
        <v>444</v>
      </c>
      <c r="J449" s="87">
        <v>1</v>
      </c>
      <c r="K449" s="87" t="s">
        <v>42</v>
      </c>
      <c r="L449" s="87"/>
      <c r="M449" s="87"/>
      <c r="N449" s="87"/>
      <c r="O449" s="87"/>
      <c r="P449" s="87"/>
      <c r="Q449" s="87"/>
      <c r="R449" s="87"/>
      <c r="S449" s="87"/>
    </row>
    <row r="450" ht="15.75" customHeight="1" spans="1:19">
      <c r="A450" s="87" t="s">
        <v>79</v>
      </c>
      <c r="B450" s="127">
        <v>45108</v>
      </c>
      <c r="C450" s="93">
        <v>0.583333333333333</v>
      </c>
      <c r="D450" s="88" t="s">
        <v>125</v>
      </c>
      <c r="E450" s="87" t="s">
        <v>71</v>
      </c>
      <c r="F450" s="87" t="s">
        <v>52</v>
      </c>
      <c r="G450" s="87">
        <v>0</v>
      </c>
      <c r="H450" s="88">
        <v>0</v>
      </c>
      <c r="I450" s="95"/>
      <c r="J450" s="87">
        <v>1</v>
      </c>
      <c r="K450" s="87" t="s">
        <v>48</v>
      </c>
      <c r="L450" s="87"/>
      <c r="M450" s="87"/>
      <c r="N450" s="87"/>
      <c r="O450" s="87"/>
      <c r="P450" s="87"/>
      <c r="Q450" s="87"/>
      <c r="R450" s="87"/>
      <c r="S450" s="87"/>
    </row>
    <row r="451" ht="15.75" customHeight="1" spans="1:19">
      <c r="A451" s="87" t="s">
        <v>79</v>
      </c>
      <c r="B451" s="127">
        <v>45108</v>
      </c>
      <c r="C451" s="93">
        <v>0.625</v>
      </c>
      <c r="D451" s="88" t="s">
        <v>72</v>
      </c>
      <c r="E451" s="87" t="s">
        <v>71</v>
      </c>
      <c r="F451" s="87" t="s">
        <v>39</v>
      </c>
      <c r="G451" s="87">
        <v>0</v>
      </c>
      <c r="H451" s="88">
        <v>0</v>
      </c>
      <c r="I451" s="95"/>
      <c r="J451" s="87">
        <v>1</v>
      </c>
      <c r="K451" s="87" t="s">
        <v>48</v>
      </c>
      <c r="L451" s="87"/>
      <c r="M451" s="87"/>
      <c r="N451" s="87"/>
      <c r="O451" s="87"/>
      <c r="P451" s="87"/>
      <c r="Q451" s="87"/>
      <c r="R451" s="87"/>
      <c r="S451" s="87"/>
    </row>
    <row r="452" ht="15.75" customHeight="1" spans="1:19">
      <c r="A452" s="87" t="s">
        <v>79</v>
      </c>
      <c r="B452" s="127">
        <v>45108</v>
      </c>
      <c r="C452" s="93">
        <v>0.791666666666667</v>
      </c>
      <c r="D452" s="88" t="s">
        <v>72</v>
      </c>
      <c r="E452" s="87" t="s">
        <v>71</v>
      </c>
      <c r="F452" s="87" t="s">
        <v>39</v>
      </c>
      <c r="G452" s="87">
        <v>0</v>
      </c>
      <c r="H452" s="88">
        <v>0</v>
      </c>
      <c r="I452" s="95"/>
      <c r="J452" s="87">
        <v>1</v>
      </c>
      <c r="K452" s="87" t="s">
        <v>48</v>
      </c>
      <c r="L452" s="87"/>
      <c r="M452" s="87"/>
      <c r="N452" s="87"/>
      <c r="O452" s="87"/>
      <c r="P452" s="87"/>
      <c r="Q452" s="87"/>
      <c r="R452" s="87"/>
      <c r="S452" s="87"/>
    </row>
    <row r="453" ht="15.75" customHeight="1" spans="1:19">
      <c r="A453" s="87" t="s">
        <v>79</v>
      </c>
      <c r="B453" s="128">
        <v>45122</v>
      </c>
      <c r="C453" s="104">
        <v>0.791666666666667</v>
      </c>
      <c r="D453" s="129" t="s">
        <v>72</v>
      </c>
      <c r="E453" s="133" t="s">
        <v>71</v>
      </c>
      <c r="F453" s="133" t="s">
        <v>39</v>
      </c>
      <c r="G453" s="134">
        <v>0</v>
      </c>
      <c r="H453" s="132">
        <v>0</v>
      </c>
      <c r="I453" s="135"/>
      <c r="J453" s="134">
        <v>1</v>
      </c>
      <c r="K453" s="133" t="s">
        <v>48</v>
      </c>
      <c r="L453" s="87"/>
      <c r="M453" s="87"/>
      <c r="N453" s="87"/>
      <c r="O453" s="87"/>
      <c r="P453" s="87"/>
      <c r="Q453" s="87"/>
      <c r="R453" s="87"/>
      <c r="S453" s="87"/>
    </row>
    <row r="454" ht="15.75" customHeight="1" spans="1:19">
      <c r="A454" s="87" t="s">
        <v>79</v>
      </c>
      <c r="B454" s="92">
        <v>45136</v>
      </c>
      <c r="C454" s="93">
        <v>0.583333333333333</v>
      </c>
      <c r="D454" s="88" t="s">
        <v>125</v>
      </c>
      <c r="E454" s="87" t="s">
        <v>71</v>
      </c>
      <c r="F454" s="87" t="s">
        <v>52</v>
      </c>
      <c r="G454" s="87">
        <v>0</v>
      </c>
      <c r="H454" s="88">
        <v>1</v>
      </c>
      <c r="I454" s="95"/>
      <c r="J454" s="87">
        <v>1</v>
      </c>
      <c r="K454" s="87" t="s">
        <v>48</v>
      </c>
      <c r="L454" s="87"/>
      <c r="M454" s="87"/>
      <c r="N454" s="87"/>
      <c r="O454" s="87"/>
      <c r="P454" s="87"/>
      <c r="Q454" s="87"/>
      <c r="R454" s="87"/>
      <c r="S454" s="87"/>
    </row>
    <row r="455" ht="15.75" customHeight="1" spans="1:19">
      <c r="A455" s="87" t="s">
        <v>79</v>
      </c>
      <c r="B455" s="92">
        <v>45136</v>
      </c>
      <c r="C455" s="93">
        <v>0.625</v>
      </c>
      <c r="D455" s="88" t="s">
        <v>72</v>
      </c>
      <c r="E455" s="87" t="s">
        <v>71</v>
      </c>
      <c r="F455" s="87" t="s">
        <v>39</v>
      </c>
      <c r="G455" s="87">
        <v>0</v>
      </c>
      <c r="H455" s="88">
        <v>1</v>
      </c>
      <c r="I455" s="95"/>
      <c r="J455" s="87">
        <v>1</v>
      </c>
      <c r="K455" s="87" t="s">
        <v>48</v>
      </c>
      <c r="L455" s="87"/>
      <c r="M455" s="87"/>
      <c r="N455" s="87"/>
      <c r="O455" s="87"/>
      <c r="P455" s="87"/>
      <c r="Q455" s="87"/>
      <c r="R455" s="87"/>
      <c r="S455" s="87"/>
    </row>
    <row r="456" ht="15.75" customHeight="1" spans="1:19">
      <c r="A456" s="87" t="s">
        <v>79</v>
      </c>
      <c r="B456" s="92">
        <v>45113</v>
      </c>
      <c r="C456" s="93">
        <v>0.791666666666667</v>
      </c>
      <c r="D456" s="129" t="s">
        <v>72</v>
      </c>
      <c r="E456" s="133" t="s">
        <v>71</v>
      </c>
      <c r="F456" s="133" t="s">
        <v>39</v>
      </c>
      <c r="G456" s="134">
        <v>0</v>
      </c>
      <c r="H456" s="132">
        <v>0</v>
      </c>
      <c r="I456" s="135"/>
      <c r="J456" s="134">
        <v>1</v>
      </c>
      <c r="K456" s="133" t="s">
        <v>48</v>
      </c>
      <c r="L456" s="87"/>
      <c r="M456" s="87"/>
      <c r="N456" s="87"/>
      <c r="O456" s="87"/>
      <c r="P456" s="87"/>
      <c r="Q456" s="87"/>
      <c r="R456" s="87"/>
      <c r="S456" s="87"/>
    </row>
    <row r="457" ht="15.75" customHeight="1" spans="1:19">
      <c r="A457" s="87" t="s">
        <v>79</v>
      </c>
      <c r="B457" s="92">
        <v>45114</v>
      </c>
      <c r="C457" s="93">
        <v>0.708333333333333</v>
      </c>
      <c r="D457" s="129" t="s">
        <v>72</v>
      </c>
      <c r="E457" s="133" t="s">
        <v>71</v>
      </c>
      <c r="F457" s="133" t="s">
        <v>39</v>
      </c>
      <c r="G457" s="134">
        <v>0</v>
      </c>
      <c r="H457" s="132">
        <v>0</v>
      </c>
      <c r="I457" s="135"/>
      <c r="J457" s="134">
        <v>1</v>
      </c>
      <c r="K457" s="133" t="s">
        <v>48</v>
      </c>
      <c r="L457" s="87"/>
      <c r="M457" s="87"/>
      <c r="N457" s="87"/>
      <c r="O457" s="87"/>
      <c r="P457" s="87"/>
      <c r="Q457" s="87"/>
      <c r="R457" s="87"/>
      <c r="S457" s="87"/>
    </row>
    <row r="458" ht="15.75" customHeight="1" spans="1:19">
      <c r="A458" s="87" t="s">
        <v>79</v>
      </c>
      <c r="B458" s="92">
        <v>45133</v>
      </c>
      <c r="C458" s="93">
        <v>0.708333333333333</v>
      </c>
      <c r="D458" s="88" t="s">
        <v>125</v>
      </c>
      <c r="E458" s="87" t="s">
        <v>71</v>
      </c>
      <c r="F458" s="87" t="s">
        <v>52</v>
      </c>
      <c r="G458" s="87">
        <v>0</v>
      </c>
      <c r="H458" s="88">
        <v>1</v>
      </c>
      <c r="I458" s="95"/>
      <c r="J458" s="87">
        <v>1</v>
      </c>
      <c r="K458" s="87" t="s">
        <v>48</v>
      </c>
      <c r="L458" s="87"/>
      <c r="M458" s="87"/>
      <c r="N458" s="87"/>
      <c r="O458" s="87"/>
      <c r="P458" s="87"/>
      <c r="Q458" s="87"/>
      <c r="R458" s="87"/>
      <c r="S458" s="87"/>
    </row>
    <row r="459" ht="15.75" customHeight="1" spans="1:19">
      <c r="A459" s="87" t="s">
        <v>138</v>
      </c>
      <c r="B459" s="92">
        <v>45131</v>
      </c>
      <c r="C459" s="93">
        <v>0.625</v>
      </c>
      <c r="D459" s="129" t="s">
        <v>72</v>
      </c>
      <c r="E459" s="87" t="s">
        <v>445</v>
      </c>
      <c r="F459" s="133" t="s">
        <v>39</v>
      </c>
      <c r="G459" s="134">
        <v>0</v>
      </c>
      <c r="H459" s="132">
        <v>0</v>
      </c>
      <c r="I459" s="135"/>
      <c r="J459" s="134">
        <v>1</v>
      </c>
      <c r="K459" s="133" t="s">
        <v>48</v>
      </c>
      <c r="L459" s="87"/>
      <c r="M459" s="87"/>
      <c r="N459" s="87"/>
      <c r="O459" s="87"/>
      <c r="P459" s="87"/>
      <c r="Q459" s="87"/>
      <c r="R459" s="87"/>
      <c r="S459" s="87"/>
    </row>
    <row r="460" ht="15.75" customHeight="1" spans="1:19">
      <c r="A460" s="87" t="s">
        <v>138</v>
      </c>
      <c r="B460" s="92">
        <v>45134</v>
      </c>
      <c r="C460" s="93">
        <v>0.75</v>
      </c>
      <c r="D460" s="129" t="s">
        <v>72</v>
      </c>
      <c r="E460" s="87" t="s">
        <v>445</v>
      </c>
      <c r="F460" s="133" t="s">
        <v>39</v>
      </c>
      <c r="G460" s="134">
        <v>0</v>
      </c>
      <c r="H460" s="132">
        <v>0</v>
      </c>
      <c r="I460" s="135"/>
      <c r="J460" s="134">
        <v>1</v>
      </c>
      <c r="K460" s="133" t="s">
        <v>48</v>
      </c>
      <c r="L460" s="87"/>
      <c r="M460" s="87"/>
      <c r="N460" s="87"/>
      <c r="O460" s="87"/>
      <c r="P460" s="87"/>
      <c r="Q460" s="87"/>
      <c r="R460" s="87"/>
      <c r="S460" s="87"/>
    </row>
    <row r="461" ht="15.75" customHeight="1" spans="1:19">
      <c r="A461" s="87" t="s">
        <v>138</v>
      </c>
      <c r="B461" s="92">
        <v>45136</v>
      </c>
      <c r="C461" s="93">
        <v>0.708333333333333</v>
      </c>
      <c r="D461" s="129" t="s">
        <v>72</v>
      </c>
      <c r="E461" s="87" t="s">
        <v>445</v>
      </c>
      <c r="F461" s="133" t="s">
        <v>39</v>
      </c>
      <c r="G461" s="134">
        <v>0</v>
      </c>
      <c r="H461" s="132">
        <v>0</v>
      </c>
      <c r="I461" s="135"/>
      <c r="J461" s="134">
        <v>1</v>
      </c>
      <c r="K461" s="133" t="s">
        <v>48</v>
      </c>
      <c r="L461" s="87"/>
      <c r="M461" s="87"/>
      <c r="N461" s="87"/>
      <c r="O461" s="87"/>
      <c r="P461" s="87"/>
      <c r="Q461" s="87"/>
      <c r="R461" s="87"/>
      <c r="S461" s="87"/>
    </row>
    <row r="462" ht="15.75" customHeight="1" spans="1:19">
      <c r="A462" s="87" t="s">
        <v>102</v>
      </c>
      <c r="B462" s="92">
        <v>45123</v>
      </c>
      <c r="C462" s="93">
        <v>0.708333333333333</v>
      </c>
      <c r="D462" s="129" t="s">
        <v>72</v>
      </c>
      <c r="E462" s="87" t="s">
        <v>80</v>
      </c>
      <c r="F462" s="133" t="s">
        <v>39</v>
      </c>
      <c r="G462" s="134">
        <v>0</v>
      </c>
      <c r="H462" s="132">
        <v>0</v>
      </c>
      <c r="I462" s="135"/>
      <c r="J462" s="134">
        <v>1</v>
      </c>
      <c r="K462" s="133" t="s">
        <v>48</v>
      </c>
      <c r="L462" s="87"/>
      <c r="M462" s="87"/>
      <c r="N462" s="87"/>
      <c r="O462" s="87"/>
      <c r="P462" s="87"/>
      <c r="Q462" s="87"/>
      <c r="R462" s="87"/>
      <c r="S462" s="87"/>
    </row>
    <row r="463" ht="15.75" customHeight="1" spans="1:19">
      <c r="A463" s="87" t="s">
        <v>102</v>
      </c>
      <c r="B463" s="92">
        <v>45126</v>
      </c>
      <c r="C463" s="93">
        <v>0.75</v>
      </c>
      <c r="D463" s="129" t="s">
        <v>72</v>
      </c>
      <c r="E463" s="87" t="s">
        <v>80</v>
      </c>
      <c r="F463" s="133" t="s">
        <v>39</v>
      </c>
      <c r="G463" s="134">
        <v>0</v>
      </c>
      <c r="H463" s="132">
        <v>0</v>
      </c>
      <c r="I463" s="135"/>
      <c r="J463" s="134">
        <v>1</v>
      </c>
      <c r="K463" s="133" t="s">
        <v>48</v>
      </c>
      <c r="L463" s="87"/>
      <c r="M463" s="87"/>
      <c r="N463" s="87"/>
      <c r="O463" s="87"/>
      <c r="P463" s="87"/>
      <c r="Q463" s="87"/>
      <c r="R463" s="87"/>
      <c r="S463" s="87"/>
    </row>
    <row r="464" ht="15.75" customHeight="1" spans="1:19">
      <c r="A464" s="87" t="s">
        <v>102</v>
      </c>
      <c r="B464" s="92">
        <v>45126</v>
      </c>
      <c r="C464" s="93">
        <v>0.833333333333333</v>
      </c>
      <c r="D464" s="129" t="s">
        <v>72</v>
      </c>
      <c r="E464" s="87" t="s">
        <v>80</v>
      </c>
      <c r="F464" s="133" t="s">
        <v>39</v>
      </c>
      <c r="G464" s="134">
        <v>0</v>
      </c>
      <c r="H464" s="132">
        <v>0</v>
      </c>
      <c r="I464" s="135"/>
      <c r="J464" s="134">
        <v>1</v>
      </c>
      <c r="K464" s="133" t="s">
        <v>48</v>
      </c>
      <c r="L464" s="87"/>
      <c r="M464" s="87"/>
      <c r="N464" s="87"/>
      <c r="O464" s="87"/>
      <c r="P464" s="87"/>
      <c r="Q464" s="87"/>
      <c r="R464" s="87"/>
      <c r="S464" s="87"/>
    </row>
    <row r="465" ht="15.75" customHeight="1" spans="1:19">
      <c r="A465" s="87" t="s">
        <v>102</v>
      </c>
      <c r="B465" s="92">
        <v>45127</v>
      </c>
      <c r="C465" s="93">
        <v>0.833333333333333</v>
      </c>
      <c r="D465" s="129" t="s">
        <v>72</v>
      </c>
      <c r="E465" s="87" t="s">
        <v>80</v>
      </c>
      <c r="F465" s="133" t="s">
        <v>39</v>
      </c>
      <c r="G465" s="134">
        <v>0</v>
      </c>
      <c r="H465" s="132">
        <v>0</v>
      </c>
      <c r="I465" s="135"/>
      <c r="J465" s="134">
        <v>1</v>
      </c>
      <c r="K465" s="133" t="s">
        <v>48</v>
      </c>
      <c r="L465" s="87"/>
      <c r="M465" s="87"/>
      <c r="N465" s="87"/>
      <c r="O465" s="87"/>
      <c r="P465" s="87"/>
      <c r="Q465" s="87"/>
      <c r="R465" s="87"/>
      <c r="S465" s="87"/>
    </row>
    <row r="466" ht="15.75" customHeight="1" spans="1:19">
      <c r="A466" s="87" t="s">
        <v>102</v>
      </c>
      <c r="B466" s="92">
        <v>45130</v>
      </c>
      <c r="C466" s="93">
        <v>0.5</v>
      </c>
      <c r="D466" s="129" t="s">
        <v>72</v>
      </c>
      <c r="E466" s="87" t="s">
        <v>80</v>
      </c>
      <c r="F466" s="133" t="s">
        <v>39</v>
      </c>
      <c r="G466" s="134">
        <v>0</v>
      </c>
      <c r="H466" s="132">
        <v>0</v>
      </c>
      <c r="I466" s="135"/>
      <c r="J466" s="134">
        <v>1</v>
      </c>
      <c r="K466" s="133" t="s">
        <v>48</v>
      </c>
      <c r="L466" s="87"/>
      <c r="M466" s="87"/>
      <c r="N466" s="87"/>
      <c r="O466" s="87"/>
      <c r="P466" s="87"/>
      <c r="Q466" s="87"/>
      <c r="R466" s="87"/>
      <c r="S466" s="87"/>
    </row>
    <row r="467" ht="15.75" customHeight="1" spans="1:19">
      <c r="A467" s="87" t="s">
        <v>102</v>
      </c>
      <c r="B467" s="92">
        <v>45131</v>
      </c>
      <c r="C467" s="93">
        <v>0.666666666666667</v>
      </c>
      <c r="D467" s="129" t="s">
        <v>72</v>
      </c>
      <c r="E467" s="87" t="s">
        <v>80</v>
      </c>
      <c r="F467" s="133" t="s">
        <v>39</v>
      </c>
      <c r="G467" s="134">
        <v>0</v>
      </c>
      <c r="H467" s="132">
        <v>0</v>
      </c>
      <c r="I467" s="135"/>
      <c r="J467" s="134">
        <v>1</v>
      </c>
      <c r="K467" s="133" t="s">
        <v>48</v>
      </c>
      <c r="L467" s="87"/>
      <c r="M467" s="87"/>
      <c r="N467" s="87"/>
      <c r="O467" s="87"/>
      <c r="P467" s="87"/>
      <c r="Q467" s="87"/>
      <c r="R467" s="87"/>
      <c r="S467" s="87"/>
    </row>
    <row r="468" ht="15.75" customHeight="1" spans="1:19">
      <c r="A468" s="87" t="s">
        <v>102</v>
      </c>
      <c r="B468" s="92">
        <v>45131</v>
      </c>
      <c r="C468" s="93">
        <v>0.708333333333333</v>
      </c>
      <c r="D468" s="129" t="s">
        <v>72</v>
      </c>
      <c r="E468" s="87" t="s">
        <v>80</v>
      </c>
      <c r="F468" s="133" t="s">
        <v>39</v>
      </c>
      <c r="G468" s="134">
        <v>0</v>
      </c>
      <c r="H468" s="132">
        <v>0</v>
      </c>
      <c r="I468" s="135"/>
      <c r="J468" s="134">
        <v>1</v>
      </c>
      <c r="K468" s="133" t="s">
        <v>48</v>
      </c>
      <c r="L468" s="87"/>
      <c r="M468" s="87"/>
      <c r="N468" s="87"/>
      <c r="O468" s="87"/>
      <c r="P468" s="87"/>
      <c r="Q468" s="87"/>
      <c r="R468" s="87"/>
      <c r="S468" s="87"/>
    </row>
    <row r="469" ht="15.75" customHeight="1" spans="1:19">
      <c r="A469" s="87" t="s">
        <v>102</v>
      </c>
      <c r="B469" s="92">
        <v>45131</v>
      </c>
      <c r="C469" s="93">
        <v>0.791666666666667</v>
      </c>
      <c r="D469" s="129" t="s">
        <v>72</v>
      </c>
      <c r="E469" s="87" t="s">
        <v>80</v>
      </c>
      <c r="F469" s="133" t="s">
        <v>39</v>
      </c>
      <c r="G469" s="134">
        <v>0</v>
      </c>
      <c r="H469" s="132">
        <v>0</v>
      </c>
      <c r="I469" s="135"/>
      <c r="J469" s="134">
        <v>1</v>
      </c>
      <c r="K469" s="133" t="s">
        <v>48</v>
      </c>
      <c r="L469" s="87"/>
      <c r="M469" s="87"/>
      <c r="N469" s="87"/>
      <c r="O469" s="87"/>
      <c r="P469" s="87"/>
      <c r="Q469" s="87"/>
      <c r="R469" s="87"/>
      <c r="S469" s="87"/>
    </row>
    <row r="470" ht="15.75" customHeight="1" spans="1:19">
      <c r="A470" s="87" t="s">
        <v>102</v>
      </c>
      <c r="B470" s="92">
        <v>45131</v>
      </c>
      <c r="C470" s="93">
        <v>0.833333333333333</v>
      </c>
      <c r="D470" s="129" t="s">
        <v>72</v>
      </c>
      <c r="E470" s="87" t="s">
        <v>80</v>
      </c>
      <c r="F470" s="133" t="s">
        <v>39</v>
      </c>
      <c r="G470" s="134">
        <v>0</v>
      </c>
      <c r="H470" s="132">
        <v>0</v>
      </c>
      <c r="I470" s="135"/>
      <c r="J470" s="134">
        <v>1</v>
      </c>
      <c r="K470" s="133" t="s">
        <v>48</v>
      </c>
      <c r="L470" s="87"/>
      <c r="M470" s="87"/>
      <c r="N470" s="87"/>
      <c r="O470" s="87"/>
      <c r="P470" s="87"/>
      <c r="Q470" s="87"/>
      <c r="R470" s="87"/>
      <c r="S470" s="87"/>
    </row>
    <row r="471" ht="15.75" customHeight="1" spans="1:19">
      <c r="A471" s="87" t="s">
        <v>102</v>
      </c>
      <c r="B471" s="92">
        <v>45132</v>
      </c>
      <c r="C471" s="93">
        <v>0.666666666666667</v>
      </c>
      <c r="D471" s="129" t="s">
        <v>72</v>
      </c>
      <c r="E471" s="87" t="s">
        <v>80</v>
      </c>
      <c r="F471" s="133" t="s">
        <v>39</v>
      </c>
      <c r="G471" s="134">
        <v>0</v>
      </c>
      <c r="H471" s="132">
        <v>0</v>
      </c>
      <c r="I471" s="135"/>
      <c r="J471" s="134">
        <v>1</v>
      </c>
      <c r="K471" s="133" t="s">
        <v>48</v>
      </c>
      <c r="L471" s="87"/>
      <c r="M471" s="87"/>
      <c r="N471" s="87"/>
      <c r="O471" s="87"/>
      <c r="P471" s="87"/>
      <c r="Q471" s="87"/>
      <c r="R471" s="87"/>
      <c r="S471" s="87"/>
    </row>
    <row r="472" ht="15.75" customHeight="1" spans="1:19">
      <c r="A472" s="87" t="s">
        <v>102</v>
      </c>
      <c r="B472" s="92">
        <v>45132</v>
      </c>
      <c r="C472" s="93">
        <v>0.791666666666667</v>
      </c>
      <c r="D472" s="129" t="s">
        <v>72</v>
      </c>
      <c r="E472" s="87" t="s">
        <v>80</v>
      </c>
      <c r="F472" s="133" t="s">
        <v>39</v>
      </c>
      <c r="G472" s="134">
        <v>0</v>
      </c>
      <c r="H472" s="132">
        <v>0</v>
      </c>
      <c r="I472" s="135"/>
      <c r="J472" s="134">
        <v>1</v>
      </c>
      <c r="K472" s="133" t="s">
        <v>48</v>
      </c>
      <c r="L472" s="87"/>
      <c r="M472" s="87"/>
      <c r="N472" s="87"/>
      <c r="O472" s="87"/>
      <c r="P472" s="87"/>
      <c r="Q472" s="87"/>
      <c r="R472" s="87"/>
      <c r="S472" s="87"/>
    </row>
    <row r="473" ht="15.75" customHeight="1" spans="1:19">
      <c r="A473" s="103" t="s">
        <v>102</v>
      </c>
      <c r="B473" s="130">
        <v>45132</v>
      </c>
      <c r="C473" s="131">
        <v>0.833333333333333</v>
      </c>
      <c r="D473" s="129" t="s">
        <v>72</v>
      </c>
      <c r="E473" s="133" t="s">
        <v>80</v>
      </c>
      <c r="F473" s="133" t="s">
        <v>39</v>
      </c>
      <c r="G473" s="134">
        <v>0</v>
      </c>
      <c r="H473" s="132">
        <v>0</v>
      </c>
      <c r="I473" s="136"/>
      <c r="J473" s="134">
        <v>1</v>
      </c>
      <c r="K473" s="133" t="s">
        <v>48</v>
      </c>
      <c r="L473" s="87"/>
      <c r="M473" s="87"/>
      <c r="N473" s="87"/>
      <c r="O473" s="87"/>
      <c r="P473" s="87"/>
      <c r="Q473" s="87"/>
      <c r="R473" s="87"/>
      <c r="S473" s="87"/>
    </row>
    <row r="474" ht="15.75" customHeight="1" spans="1:19">
      <c r="A474" s="103" t="s">
        <v>102</v>
      </c>
      <c r="B474" s="130">
        <v>45134</v>
      </c>
      <c r="C474" s="131">
        <v>0.5</v>
      </c>
      <c r="D474" s="129" t="s">
        <v>72</v>
      </c>
      <c r="E474" s="133" t="s">
        <v>80</v>
      </c>
      <c r="F474" s="133" t="s">
        <v>39</v>
      </c>
      <c r="G474" s="134">
        <v>0</v>
      </c>
      <c r="H474" s="132">
        <v>0</v>
      </c>
      <c r="I474" s="136" t="s">
        <v>446</v>
      </c>
      <c r="J474" s="134">
        <v>1</v>
      </c>
      <c r="K474" s="133" t="s">
        <v>48</v>
      </c>
      <c r="L474" s="87"/>
      <c r="M474" s="87"/>
      <c r="N474" s="87"/>
      <c r="O474" s="87"/>
      <c r="P474" s="87"/>
      <c r="Q474" s="87"/>
      <c r="R474" s="87"/>
      <c r="S474" s="87"/>
    </row>
    <row r="475" ht="15.75" customHeight="1" spans="1:19">
      <c r="A475" s="103" t="s">
        <v>102</v>
      </c>
      <c r="B475" s="130">
        <v>45134</v>
      </c>
      <c r="C475" s="131">
        <v>0.625</v>
      </c>
      <c r="D475" s="129" t="s">
        <v>72</v>
      </c>
      <c r="E475" s="133" t="s">
        <v>80</v>
      </c>
      <c r="F475" s="133" t="s">
        <v>39</v>
      </c>
      <c r="G475" s="134">
        <v>0</v>
      </c>
      <c r="H475" s="132">
        <v>0</v>
      </c>
      <c r="I475" s="136"/>
      <c r="J475" s="134">
        <v>1</v>
      </c>
      <c r="K475" s="133" t="s">
        <v>48</v>
      </c>
      <c r="L475" s="87"/>
      <c r="M475" s="87"/>
      <c r="N475" s="87"/>
      <c r="O475" s="87"/>
      <c r="P475" s="87"/>
      <c r="Q475" s="87"/>
      <c r="R475" s="87"/>
      <c r="S475" s="87"/>
    </row>
    <row r="476" ht="15.75" customHeight="1" spans="1:19">
      <c r="A476" s="103" t="s">
        <v>102</v>
      </c>
      <c r="B476" s="130">
        <v>45134</v>
      </c>
      <c r="C476" s="131">
        <v>0.833333333333333</v>
      </c>
      <c r="D476" s="129" t="s">
        <v>72</v>
      </c>
      <c r="E476" s="133" t="s">
        <v>80</v>
      </c>
      <c r="F476" s="133" t="s">
        <v>39</v>
      </c>
      <c r="G476" s="134">
        <v>0</v>
      </c>
      <c r="H476" s="132">
        <v>0</v>
      </c>
      <c r="I476" s="136"/>
      <c r="J476" s="134">
        <v>1</v>
      </c>
      <c r="K476" s="133" t="s">
        <v>48</v>
      </c>
      <c r="L476" s="87"/>
      <c r="M476" s="87"/>
      <c r="N476" s="87"/>
      <c r="O476" s="87"/>
      <c r="P476" s="87"/>
      <c r="Q476" s="87"/>
      <c r="R476" s="87"/>
      <c r="S476" s="87"/>
    </row>
    <row r="477" ht="15.75" customHeight="1" spans="1:19">
      <c r="A477" s="103" t="s">
        <v>102</v>
      </c>
      <c r="B477" s="130">
        <v>45137</v>
      </c>
      <c r="C477" s="131">
        <v>0.666666666666667</v>
      </c>
      <c r="D477" s="129" t="s">
        <v>72</v>
      </c>
      <c r="E477" s="133" t="s">
        <v>80</v>
      </c>
      <c r="F477" s="133" t="s">
        <v>39</v>
      </c>
      <c r="G477" s="134">
        <v>0</v>
      </c>
      <c r="H477" s="132">
        <v>0</v>
      </c>
      <c r="I477" s="136"/>
      <c r="J477" s="134">
        <v>1</v>
      </c>
      <c r="K477" s="133" t="s">
        <v>48</v>
      </c>
      <c r="L477" s="87"/>
      <c r="M477" s="87"/>
      <c r="N477" s="87"/>
      <c r="O477" s="87"/>
      <c r="P477" s="87"/>
      <c r="Q477" s="87"/>
      <c r="R477" s="87"/>
      <c r="S477" s="87"/>
    </row>
    <row r="478" ht="15.75" customHeight="1" spans="1:19">
      <c r="A478" s="103" t="s">
        <v>102</v>
      </c>
      <c r="B478" s="130">
        <v>45137</v>
      </c>
      <c r="C478" s="131">
        <v>0.708333333333333</v>
      </c>
      <c r="D478" s="129" t="s">
        <v>72</v>
      </c>
      <c r="E478" s="133" t="s">
        <v>80</v>
      </c>
      <c r="F478" s="133" t="s">
        <v>39</v>
      </c>
      <c r="G478" s="134">
        <v>0</v>
      </c>
      <c r="H478" s="132">
        <v>0</v>
      </c>
      <c r="I478" s="136"/>
      <c r="J478" s="134">
        <v>1</v>
      </c>
      <c r="K478" s="133" t="s">
        <v>48</v>
      </c>
      <c r="L478" s="87"/>
      <c r="M478" s="87"/>
      <c r="N478" s="87"/>
      <c r="O478" s="87"/>
      <c r="P478" s="87"/>
      <c r="Q478" s="87"/>
      <c r="R478" s="87"/>
      <c r="S478" s="87"/>
    </row>
    <row r="479" ht="15.75" customHeight="1" spans="1:19">
      <c r="A479" s="103" t="s">
        <v>102</v>
      </c>
      <c r="B479" s="130">
        <v>45138</v>
      </c>
      <c r="C479" s="131">
        <v>0.666666666666667</v>
      </c>
      <c r="D479" s="129" t="s">
        <v>72</v>
      </c>
      <c r="E479" s="133" t="s">
        <v>80</v>
      </c>
      <c r="F479" s="133" t="s">
        <v>39</v>
      </c>
      <c r="G479" s="134">
        <v>0</v>
      </c>
      <c r="H479" s="132">
        <v>0</v>
      </c>
      <c r="I479" s="136"/>
      <c r="J479" s="134">
        <v>1</v>
      </c>
      <c r="K479" s="133" t="s">
        <v>48</v>
      </c>
      <c r="L479" s="87"/>
      <c r="M479" s="87"/>
      <c r="N479" s="87"/>
      <c r="O479" s="87"/>
      <c r="P479" s="87"/>
      <c r="Q479" s="87"/>
      <c r="R479" s="87"/>
      <c r="S479" s="87"/>
    </row>
    <row r="480" ht="15.75" customHeight="1" spans="1:19">
      <c r="A480" s="103" t="s">
        <v>49</v>
      </c>
      <c r="B480" s="130">
        <v>45134</v>
      </c>
      <c r="C480" s="131">
        <v>0.541666666666667</v>
      </c>
      <c r="D480" s="132" t="s">
        <v>72</v>
      </c>
      <c r="E480" s="133" t="s">
        <v>75</v>
      </c>
      <c r="F480" s="133" t="s">
        <v>72</v>
      </c>
      <c r="G480" s="134"/>
      <c r="H480" s="132"/>
      <c r="I480" s="136" t="s">
        <v>315</v>
      </c>
      <c r="J480" s="134">
        <v>1</v>
      </c>
      <c r="K480" s="133" t="s">
        <v>42</v>
      </c>
      <c r="L480" s="87"/>
      <c r="M480" s="87"/>
      <c r="N480" s="87"/>
      <c r="O480" s="87"/>
      <c r="P480" s="87"/>
      <c r="Q480" s="87"/>
      <c r="R480" s="87"/>
      <c r="S480" s="87"/>
    </row>
    <row r="481" ht="15.75" customHeight="1" spans="1:19">
      <c r="A481" s="87" t="s">
        <v>49</v>
      </c>
      <c r="B481" s="92">
        <v>45134</v>
      </c>
      <c r="C481" s="93">
        <v>0.791666666666667</v>
      </c>
      <c r="D481" s="88" t="s">
        <v>105</v>
      </c>
      <c r="E481" s="87" t="s">
        <v>41</v>
      </c>
      <c r="F481" s="87" t="s">
        <v>60</v>
      </c>
      <c r="G481" s="87"/>
      <c r="H481" s="88"/>
      <c r="I481" s="95" t="s">
        <v>447</v>
      </c>
      <c r="J481" s="87">
        <v>2</v>
      </c>
      <c r="K481" s="87" t="s">
        <v>42</v>
      </c>
      <c r="L481" s="87"/>
      <c r="M481" s="87"/>
      <c r="N481" s="87"/>
      <c r="O481" s="87"/>
      <c r="P481" s="87"/>
      <c r="Q481" s="87"/>
      <c r="R481" s="87"/>
      <c r="S481" s="87"/>
    </row>
    <row r="482" ht="15.75" customHeight="1" spans="1:19">
      <c r="A482" s="87" t="s">
        <v>100</v>
      </c>
      <c r="B482" s="92">
        <v>45113</v>
      </c>
      <c r="C482" s="93">
        <v>0.666666666666667</v>
      </c>
      <c r="D482" s="129" t="s">
        <v>72</v>
      </c>
      <c r="E482" s="133" t="s">
        <v>50</v>
      </c>
      <c r="F482" s="133" t="s">
        <v>39</v>
      </c>
      <c r="G482" s="134">
        <v>0</v>
      </c>
      <c r="H482" s="132">
        <v>0</v>
      </c>
      <c r="I482" s="136"/>
      <c r="J482" s="134">
        <v>1</v>
      </c>
      <c r="K482" s="133" t="s">
        <v>48</v>
      </c>
      <c r="L482" s="87"/>
      <c r="M482" s="87"/>
      <c r="N482" s="87"/>
      <c r="O482" s="87"/>
      <c r="P482" s="87"/>
      <c r="Q482" s="87"/>
      <c r="R482" s="87"/>
      <c r="S482" s="87"/>
    </row>
    <row r="483" ht="15.75" customHeight="1" spans="1:19">
      <c r="A483" s="87" t="s">
        <v>100</v>
      </c>
      <c r="B483" s="92">
        <v>45134</v>
      </c>
      <c r="C483" s="93">
        <v>0.5</v>
      </c>
      <c r="D483" s="132" t="s">
        <v>72</v>
      </c>
      <c r="E483" s="133" t="s">
        <v>50</v>
      </c>
      <c r="F483" s="133" t="s">
        <v>72</v>
      </c>
      <c r="G483" s="134"/>
      <c r="H483" s="132"/>
      <c r="I483" s="136" t="s">
        <v>315</v>
      </c>
      <c r="J483" s="134">
        <v>1</v>
      </c>
      <c r="K483" s="133" t="s">
        <v>42</v>
      </c>
      <c r="L483" s="87"/>
      <c r="M483" s="87"/>
      <c r="N483" s="87"/>
      <c r="O483" s="87"/>
      <c r="P483" s="87"/>
      <c r="Q483" s="87"/>
      <c r="R483" s="87"/>
      <c r="S483" s="87"/>
    </row>
    <row r="484" ht="15.75" customHeight="1" spans="1:19">
      <c r="A484" s="87" t="s">
        <v>115</v>
      </c>
      <c r="B484" s="92">
        <v>45109</v>
      </c>
      <c r="C484" s="93">
        <v>0.75</v>
      </c>
      <c r="D484" s="88" t="s">
        <v>72</v>
      </c>
      <c r="E484" s="87" t="s">
        <v>55</v>
      </c>
      <c r="F484" s="87" t="s">
        <v>72</v>
      </c>
      <c r="G484" s="87">
        <v>0</v>
      </c>
      <c r="H484" s="88">
        <v>0</v>
      </c>
      <c r="I484" s="95"/>
      <c r="J484" s="87">
        <v>1</v>
      </c>
      <c r="K484" s="87" t="s">
        <v>48</v>
      </c>
      <c r="L484" s="87"/>
      <c r="M484" s="87"/>
      <c r="N484" s="87"/>
      <c r="O484" s="87"/>
      <c r="P484" s="87"/>
      <c r="Q484" s="87"/>
      <c r="R484" s="87"/>
      <c r="S484" s="87"/>
    </row>
    <row r="485" ht="15.75" customHeight="1" spans="1:19">
      <c r="A485" s="87" t="s">
        <v>115</v>
      </c>
      <c r="B485" s="92">
        <v>45111</v>
      </c>
      <c r="C485" s="93">
        <v>0.708333333333333</v>
      </c>
      <c r="D485" s="88" t="s">
        <v>72</v>
      </c>
      <c r="E485" s="87" t="s">
        <v>55</v>
      </c>
      <c r="F485" s="87" t="s">
        <v>72</v>
      </c>
      <c r="G485" s="87">
        <v>0</v>
      </c>
      <c r="H485" s="88">
        <v>0</v>
      </c>
      <c r="I485" s="95"/>
      <c r="J485" s="87">
        <v>1</v>
      </c>
      <c r="K485" s="87" t="s">
        <v>48</v>
      </c>
      <c r="L485" s="87"/>
      <c r="M485" s="87"/>
      <c r="N485" s="87"/>
      <c r="O485" s="87"/>
      <c r="P485" s="87"/>
      <c r="Q485" s="87"/>
      <c r="R485" s="87"/>
      <c r="S485" s="87"/>
    </row>
    <row r="486" ht="15.75" customHeight="1" spans="1:19">
      <c r="A486" s="87" t="s">
        <v>115</v>
      </c>
      <c r="B486" s="92">
        <v>45114</v>
      </c>
      <c r="C486" s="93">
        <v>0.583333333333333</v>
      </c>
      <c r="D486" s="88" t="s">
        <v>72</v>
      </c>
      <c r="E486" s="87" t="s">
        <v>55</v>
      </c>
      <c r="F486" s="87" t="s">
        <v>72</v>
      </c>
      <c r="G486" s="87">
        <v>0</v>
      </c>
      <c r="H486" s="88">
        <v>0</v>
      </c>
      <c r="I486" s="95"/>
      <c r="J486" s="87">
        <v>1</v>
      </c>
      <c r="K486" s="87" t="s">
        <v>48</v>
      </c>
      <c r="L486" s="87"/>
      <c r="M486" s="87"/>
      <c r="N486" s="87"/>
      <c r="O486" s="87"/>
      <c r="P486" s="87"/>
      <c r="Q486" s="87"/>
      <c r="R486" s="87"/>
      <c r="S486" s="87"/>
    </row>
    <row r="487" ht="15.75" customHeight="1" spans="1:19">
      <c r="A487" s="87" t="s">
        <v>115</v>
      </c>
      <c r="B487" s="92">
        <v>45117</v>
      </c>
      <c r="C487" s="93">
        <v>0.708333333333333</v>
      </c>
      <c r="D487" s="88" t="s">
        <v>72</v>
      </c>
      <c r="E487" s="87" t="s">
        <v>55</v>
      </c>
      <c r="F487" s="87" t="s">
        <v>72</v>
      </c>
      <c r="G487" s="87">
        <v>0</v>
      </c>
      <c r="H487" s="88">
        <v>0</v>
      </c>
      <c r="I487" s="95"/>
      <c r="J487" s="87">
        <v>1</v>
      </c>
      <c r="K487" s="87" t="s">
        <v>48</v>
      </c>
      <c r="L487" s="87"/>
      <c r="M487" s="87"/>
      <c r="N487" s="87"/>
      <c r="O487" s="87"/>
      <c r="P487" s="87"/>
      <c r="Q487" s="87"/>
      <c r="R487" s="87"/>
      <c r="S487" s="87"/>
    </row>
    <row r="488" ht="15.75" customHeight="1" spans="1:19">
      <c r="A488" s="87" t="s">
        <v>115</v>
      </c>
      <c r="B488" s="92">
        <v>45120</v>
      </c>
      <c r="C488" s="93">
        <v>0.666666666666667</v>
      </c>
      <c r="D488" s="88" t="s">
        <v>72</v>
      </c>
      <c r="E488" s="87" t="s">
        <v>55</v>
      </c>
      <c r="F488" s="87" t="s">
        <v>72</v>
      </c>
      <c r="G488" s="87">
        <v>0</v>
      </c>
      <c r="H488" s="88">
        <v>0</v>
      </c>
      <c r="I488" s="95"/>
      <c r="J488" s="87">
        <v>1</v>
      </c>
      <c r="K488" s="87" t="s">
        <v>48</v>
      </c>
      <c r="L488" s="87"/>
      <c r="M488" s="87"/>
      <c r="N488" s="87"/>
      <c r="O488" s="87"/>
      <c r="P488" s="87"/>
      <c r="Q488" s="87"/>
      <c r="R488" s="87"/>
      <c r="S488" s="87"/>
    </row>
    <row r="489" ht="15.75" customHeight="1" spans="1:19">
      <c r="A489" s="87" t="s">
        <v>115</v>
      </c>
      <c r="B489" s="92">
        <v>45121</v>
      </c>
      <c r="C489" s="93">
        <v>0.666666666666667</v>
      </c>
      <c r="D489" s="88" t="s">
        <v>72</v>
      </c>
      <c r="E489" s="87" t="s">
        <v>55</v>
      </c>
      <c r="F489" s="87" t="s">
        <v>72</v>
      </c>
      <c r="G489" s="87">
        <v>0</v>
      </c>
      <c r="H489" s="88">
        <v>0</v>
      </c>
      <c r="I489" s="95"/>
      <c r="J489" s="87">
        <v>1</v>
      </c>
      <c r="K489" s="87" t="s">
        <v>48</v>
      </c>
      <c r="L489" s="87"/>
      <c r="M489" s="87"/>
      <c r="N489" s="87"/>
      <c r="O489" s="87"/>
      <c r="P489" s="87"/>
      <c r="Q489" s="87"/>
      <c r="R489" s="87"/>
      <c r="S489" s="87"/>
    </row>
    <row r="490" ht="15.75" customHeight="1" spans="1:19">
      <c r="A490" s="87" t="s">
        <v>115</v>
      </c>
      <c r="B490" s="92">
        <v>45123</v>
      </c>
      <c r="C490" s="93">
        <v>0.75</v>
      </c>
      <c r="D490" s="88" t="s">
        <v>72</v>
      </c>
      <c r="E490" s="87" t="s">
        <v>55</v>
      </c>
      <c r="F490" s="87" t="s">
        <v>72</v>
      </c>
      <c r="G490" s="87">
        <v>0</v>
      </c>
      <c r="H490" s="88">
        <v>0</v>
      </c>
      <c r="I490" s="95"/>
      <c r="J490" s="87">
        <v>1</v>
      </c>
      <c r="K490" s="87" t="s">
        <v>48</v>
      </c>
      <c r="L490" s="87"/>
      <c r="M490" s="87"/>
      <c r="N490" s="87"/>
      <c r="O490" s="87"/>
      <c r="P490" s="87"/>
      <c r="Q490" s="87"/>
      <c r="R490" s="87"/>
      <c r="S490" s="87"/>
    </row>
    <row r="491" ht="15.75" customHeight="1" spans="1:19">
      <c r="A491" s="87" t="s">
        <v>115</v>
      </c>
      <c r="B491" s="92">
        <v>45124</v>
      </c>
      <c r="C491" s="93">
        <v>0.625</v>
      </c>
      <c r="D491" s="88" t="s">
        <v>72</v>
      </c>
      <c r="E491" s="87" t="s">
        <v>55</v>
      </c>
      <c r="F491" s="87" t="s">
        <v>72</v>
      </c>
      <c r="G491" s="87">
        <v>0</v>
      </c>
      <c r="H491" s="88">
        <v>0</v>
      </c>
      <c r="I491" s="95" t="s">
        <v>66</v>
      </c>
      <c r="J491" s="87">
        <v>2</v>
      </c>
      <c r="K491" s="87" t="s">
        <v>42</v>
      </c>
      <c r="L491" s="87"/>
      <c r="M491" s="87"/>
      <c r="N491" s="87"/>
      <c r="O491" s="87"/>
      <c r="P491" s="87"/>
      <c r="Q491" s="87"/>
      <c r="R491" s="87"/>
      <c r="S491" s="87"/>
    </row>
    <row r="492" ht="15.75" customHeight="1" spans="1:19">
      <c r="A492" s="87" t="s">
        <v>115</v>
      </c>
      <c r="B492" s="92">
        <v>45127</v>
      </c>
      <c r="C492" s="93">
        <v>0.666666666666667</v>
      </c>
      <c r="D492" s="88" t="s">
        <v>72</v>
      </c>
      <c r="E492" s="87" t="s">
        <v>55</v>
      </c>
      <c r="F492" s="87" t="s">
        <v>72</v>
      </c>
      <c r="G492" s="87">
        <v>0</v>
      </c>
      <c r="H492" s="88">
        <v>0</v>
      </c>
      <c r="I492" s="95"/>
      <c r="J492" s="87">
        <v>1</v>
      </c>
      <c r="K492" s="87" t="s">
        <v>48</v>
      </c>
      <c r="L492" s="87"/>
      <c r="M492" s="87"/>
      <c r="N492" s="87"/>
      <c r="O492" s="87"/>
      <c r="P492" s="87"/>
      <c r="Q492" s="87"/>
      <c r="R492" s="87"/>
      <c r="S492" s="87"/>
    </row>
    <row r="493" ht="15.75" customHeight="1" spans="1:19">
      <c r="A493" s="87" t="s">
        <v>115</v>
      </c>
      <c r="B493" s="92">
        <v>45128</v>
      </c>
      <c r="C493" s="93">
        <v>0.666666666666667</v>
      </c>
      <c r="D493" s="88" t="s">
        <v>72</v>
      </c>
      <c r="E493" s="87" t="s">
        <v>55</v>
      </c>
      <c r="F493" s="87" t="s">
        <v>72</v>
      </c>
      <c r="G493" s="87">
        <v>0</v>
      </c>
      <c r="H493" s="88">
        <v>0</v>
      </c>
      <c r="I493" s="95"/>
      <c r="J493" s="87">
        <v>1</v>
      </c>
      <c r="K493" s="87" t="s">
        <v>48</v>
      </c>
      <c r="L493" s="87"/>
      <c r="M493" s="87"/>
      <c r="N493" s="87"/>
      <c r="O493" s="87"/>
      <c r="P493" s="87"/>
      <c r="Q493" s="87"/>
      <c r="R493" s="87"/>
      <c r="S493" s="87"/>
    </row>
    <row r="494" ht="15.75" customHeight="1" spans="1:19">
      <c r="A494" s="87" t="s">
        <v>115</v>
      </c>
      <c r="B494" s="92">
        <v>45132</v>
      </c>
      <c r="C494" s="93">
        <v>0.708333333333333</v>
      </c>
      <c r="D494" s="88" t="s">
        <v>72</v>
      </c>
      <c r="E494" s="87" t="s">
        <v>55</v>
      </c>
      <c r="F494" s="87" t="s">
        <v>72</v>
      </c>
      <c r="G494" s="87">
        <v>0</v>
      </c>
      <c r="H494" s="88">
        <v>0</v>
      </c>
      <c r="I494" s="95"/>
      <c r="J494" s="87">
        <v>1</v>
      </c>
      <c r="K494" s="87" t="s">
        <v>48</v>
      </c>
      <c r="L494" s="87"/>
      <c r="M494" s="87"/>
      <c r="N494" s="87"/>
      <c r="O494" s="87"/>
      <c r="P494" s="87"/>
      <c r="Q494" s="87"/>
      <c r="R494" s="87"/>
      <c r="S494" s="87"/>
    </row>
    <row r="495" ht="15.75" customHeight="1" spans="1:19">
      <c r="A495" s="87" t="s">
        <v>115</v>
      </c>
      <c r="B495" s="92">
        <v>45134</v>
      </c>
      <c r="C495" s="93">
        <v>0.583333333333333</v>
      </c>
      <c r="D495" s="88" t="s">
        <v>72</v>
      </c>
      <c r="E495" s="87" t="s">
        <v>55</v>
      </c>
      <c r="F495" s="87" t="s">
        <v>72</v>
      </c>
      <c r="G495" s="87">
        <v>0</v>
      </c>
      <c r="H495" s="88">
        <v>0</v>
      </c>
      <c r="I495" s="95" t="s">
        <v>448</v>
      </c>
      <c r="J495" s="87">
        <v>1</v>
      </c>
      <c r="K495" s="87" t="s">
        <v>42</v>
      </c>
      <c r="L495" s="87"/>
      <c r="M495" s="87"/>
      <c r="N495" s="87"/>
      <c r="O495" s="87"/>
      <c r="P495" s="87"/>
      <c r="Q495" s="87"/>
      <c r="R495" s="87"/>
      <c r="S495" s="87"/>
    </row>
    <row r="496" ht="15.75" customHeight="1" spans="1:19">
      <c r="A496" s="103" t="s">
        <v>115</v>
      </c>
      <c r="B496" s="130">
        <v>45134</v>
      </c>
      <c r="C496" s="131">
        <v>0.666666666666667</v>
      </c>
      <c r="D496" s="129" t="s">
        <v>72</v>
      </c>
      <c r="E496" s="133" t="s">
        <v>55</v>
      </c>
      <c r="F496" s="133" t="s">
        <v>72</v>
      </c>
      <c r="G496" s="134">
        <v>0</v>
      </c>
      <c r="H496" s="132">
        <v>0</v>
      </c>
      <c r="I496" s="135"/>
      <c r="J496" s="134">
        <v>1</v>
      </c>
      <c r="K496" s="133" t="s">
        <v>48</v>
      </c>
      <c r="L496" s="87"/>
      <c r="M496" s="87"/>
      <c r="N496" s="87"/>
      <c r="O496" s="87"/>
      <c r="P496" s="87"/>
      <c r="Q496" s="87"/>
      <c r="R496" s="87"/>
      <c r="S496" s="87"/>
    </row>
    <row r="497" ht="15.75" customHeight="1" spans="1:19">
      <c r="A497" s="103" t="s">
        <v>115</v>
      </c>
      <c r="B497" s="130">
        <v>45135</v>
      </c>
      <c r="C497" s="131">
        <v>0.666666666666667</v>
      </c>
      <c r="D497" s="129" t="s">
        <v>72</v>
      </c>
      <c r="E497" s="133" t="s">
        <v>55</v>
      </c>
      <c r="F497" s="133" t="s">
        <v>72</v>
      </c>
      <c r="G497" s="134">
        <v>0</v>
      </c>
      <c r="H497" s="132">
        <v>0</v>
      </c>
      <c r="I497" s="135"/>
      <c r="J497" s="134">
        <v>1</v>
      </c>
      <c r="K497" s="133" t="s">
        <v>48</v>
      </c>
      <c r="L497" s="87"/>
      <c r="M497" s="87"/>
      <c r="N497" s="87"/>
      <c r="O497" s="87"/>
      <c r="P497" s="87"/>
      <c r="Q497" s="87"/>
      <c r="R497" s="87"/>
      <c r="S497" s="87"/>
    </row>
    <row r="498" ht="15.75" customHeight="1" spans="1:19">
      <c r="A498" s="87" t="s">
        <v>98</v>
      </c>
      <c r="B498" s="92">
        <v>45140</v>
      </c>
      <c r="C498" s="93">
        <v>0.541666666666667</v>
      </c>
      <c r="D498" s="88" t="s">
        <v>72</v>
      </c>
      <c r="E498" s="87" t="s">
        <v>37</v>
      </c>
      <c r="F498" s="87" t="s">
        <v>72</v>
      </c>
      <c r="G498" s="87">
        <v>0</v>
      </c>
      <c r="H498" s="88">
        <v>0</v>
      </c>
      <c r="I498" s="95" t="s">
        <v>449</v>
      </c>
      <c r="J498" s="87">
        <v>1</v>
      </c>
      <c r="K498" s="87" t="s">
        <v>42</v>
      </c>
      <c r="L498" s="87"/>
      <c r="M498" s="87"/>
      <c r="N498" s="87"/>
      <c r="O498" s="87"/>
      <c r="P498" s="87"/>
      <c r="Q498" s="87"/>
      <c r="R498" s="87"/>
      <c r="S498" s="87"/>
    </row>
    <row r="499" ht="15.75" customHeight="1" spans="1:19">
      <c r="A499" s="87" t="s">
        <v>98</v>
      </c>
      <c r="B499" s="92">
        <v>45140</v>
      </c>
      <c r="C499" s="93">
        <v>0.791666666666667</v>
      </c>
      <c r="D499" s="88" t="s">
        <v>72</v>
      </c>
      <c r="E499" s="87" t="s">
        <v>37</v>
      </c>
      <c r="F499" s="87" t="s">
        <v>72</v>
      </c>
      <c r="G499" s="87">
        <v>2</v>
      </c>
      <c r="H499" s="88">
        <v>2</v>
      </c>
      <c r="I499" s="95" t="s">
        <v>450</v>
      </c>
      <c r="J499" s="87">
        <v>2</v>
      </c>
      <c r="K499" s="87" t="s">
        <v>42</v>
      </c>
      <c r="L499" s="87"/>
      <c r="M499" s="87"/>
      <c r="N499" s="87"/>
      <c r="O499" s="87"/>
      <c r="P499" s="87"/>
      <c r="Q499" s="87"/>
      <c r="R499" s="87"/>
      <c r="S499" s="87"/>
    </row>
    <row r="500" ht="15.75" customHeight="1" spans="1:19">
      <c r="A500" s="87"/>
      <c r="B500" s="87"/>
      <c r="C500" s="92"/>
      <c r="D500" s="100"/>
      <c r="E500" s="87"/>
      <c r="F500" s="87"/>
      <c r="G500" s="87"/>
      <c r="H500" s="88"/>
      <c r="I500" s="95"/>
      <c r="J500" s="87"/>
      <c r="K500" s="87"/>
      <c r="L500" s="87"/>
      <c r="M500" s="87"/>
      <c r="N500" s="87"/>
      <c r="O500" s="87"/>
      <c r="P500" s="87"/>
      <c r="Q500" s="87"/>
      <c r="R500" s="87"/>
      <c r="S500" s="87"/>
    </row>
    <row r="501" ht="15.75" customHeight="1" spans="1:19">
      <c r="A501" s="87"/>
      <c r="B501" s="87"/>
      <c r="C501" s="92"/>
      <c r="D501" s="100"/>
      <c r="E501" s="87"/>
      <c r="F501" s="87"/>
      <c r="G501" s="87"/>
      <c r="H501" s="88"/>
      <c r="I501" s="95"/>
      <c r="J501" s="87"/>
      <c r="K501" s="87"/>
      <c r="L501" s="87"/>
      <c r="M501" s="87"/>
      <c r="N501" s="87"/>
      <c r="O501" s="87"/>
      <c r="P501" s="87"/>
      <c r="Q501" s="87"/>
      <c r="R501" s="87"/>
      <c r="S501" s="87"/>
    </row>
    <row r="502" ht="15.75" customHeight="1" spans="1:19">
      <c r="A502" s="87"/>
      <c r="B502" s="87"/>
      <c r="C502" s="92"/>
      <c r="D502" s="100"/>
      <c r="E502" s="87"/>
      <c r="F502" s="87"/>
      <c r="G502" s="87"/>
      <c r="H502" s="88"/>
      <c r="I502" s="95"/>
      <c r="J502" s="87"/>
      <c r="K502" s="87"/>
      <c r="L502" s="87"/>
      <c r="M502" s="87"/>
      <c r="N502" s="87"/>
      <c r="O502" s="87"/>
      <c r="P502" s="87"/>
      <c r="Q502" s="87"/>
      <c r="R502" s="87"/>
      <c r="S502" s="87"/>
    </row>
    <row r="503" ht="15.75" customHeight="1" spans="1:19">
      <c r="A503" s="87"/>
      <c r="B503" s="87"/>
      <c r="C503" s="92"/>
      <c r="D503" s="100"/>
      <c r="E503" s="87"/>
      <c r="F503" s="87"/>
      <c r="G503" s="87"/>
      <c r="H503" s="88"/>
      <c r="I503" s="95"/>
      <c r="J503" s="87"/>
      <c r="K503" s="87"/>
      <c r="L503" s="87"/>
      <c r="M503" s="87"/>
      <c r="N503" s="87"/>
      <c r="O503" s="87"/>
      <c r="P503" s="87"/>
      <c r="Q503" s="87"/>
      <c r="R503" s="87"/>
      <c r="S503" s="87"/>
    </row>
    <row r="504" ht="15.75" customHeight="1" spans="1:19">
      <c r="A504" s="87"/>
      <c r="B504" s="87"/>
      <c r="C504" s="92"/>
      <c r="D504" s="100"/>
      <c r="E504" s="87"/>
      <c r="F504" s="87"/>
      <c r="G504" s="87"/>
      <c r="H504" s="88"/>
      <c r="I504" s="95"/>
      <c r="J504" s="87"/>
      <c r="K504" s="87"/>
      <c r="L504" s="87"/>
      <c r="M504" s="87"/>
      <c r="N504" s="87"/>
      <c r="O504" s="87"/>
      <c r="P504" s="87"/>
      <c r="Q504" s="87"/>
      <c r="R504" s="87"/>
      <c r="S504" s="87"/>
    </row>
    <row r="505" ht="15.75" customHeight="1" spans="1:19">
      <c r="A505" s="87"/>
      <c r="B505" s="87"/>
      <c r="C505" s="92"/>
      <c r="D505" s="100"/>
      <c r="E505" s="87"/>
      <c r="F505" s="87"/>
      <c r="G505" s="87"/>
      <c r="H505" s="88"/>
      <c r="I505" s="95"/>
      <c r="J505" s="87"/>
      <c r="K505" s="87"/>
      <c r="L505" s="87"/>
      <c r="M505" s="87"/>
      <c r="N505" s="87"/>
      <c r="O505" s="87"/>
      <c r="P505" s="87"/>
      <c r="Q505" s="87"/>
      <c r="R505" s="87"/>
      <c r="S505" s="87"/>
    </row>
    <row r="506" ht="15.75" customHeight="1" spans="1:19">
      <c r="A506" s="87"/>
      <c r="B506" s="87"/>
      <c r="C506" s="92"/>
      <c r="D506" s="100"/>
      <c r="E506" s="87"/>
      <c r="F506" s="87"/>
      <c r="G506" s="87"/>
      <c r="H506" s="88"/>
      <c r="I506" s="95"/>
      <c r="J506" s="87"/>
      <c r="K506" s="87"/>
      <c r="L506" s="87"/>
      <c r="M506" s="87"/>
      <c r="N506" s="87"/>
      <c r="O506" s="87"/>
      <c r="P506" s="87"/>
      <c r="Q506" s="87"/>
      <c r="R506" s="87"/>
      <c r="S506" s="87"/>
    </row>
    <row r="507" ht="15.75" customHeight="1" spans="1:19">
      <c r="A507" s="87"/>
      <c r="B507" s="87"/>
      <c r="C507" s="92"/>
      <c r="D507" s="100"/>
      <c r="E507" s="87"/>
      <c r="F507" s="87"/>
      <c r="G507" s="87"/>
      <c r="H507" s="88"/>
      <c r="I507" s="95"/>
      <c r="J507" s="87"/>
      <c r="K507" s="87"/>
      <c r="L507" s="87"/>
      <c r="M507" s="87"/>
      <c r="N507" s="87"/>
      <c r="O507" s="87"/>
      <c r="P507" s="87"/>
      <c r="Q507" s="87"/>
      <c r="R507" s="87"/>
      <c r="S507" s="87"/>
    </row>
    <row r="508" ht="15.75" customHeight="1" spans="1:19">
      <c r="A508" s="87"/>
      <c r="B508" s="87"/>
      <c r="C508" s="92"/>
      <c r="D508" s="100"/>
      <c r="E508" s="87"/>
      <c r="F508" s="87"/>
      <c r="G508" s="87"/>
      <c r="H508" s="88"/>
      <c r="I508" s="95"/>
      <c r="J508" s="87"/>
      <c r="K508" s="87"/>
      <c r="L508" s="87"/>
      <c r="M508" s="87"/>
      <c r="N508" s="87"/>
      <c r="O508" s="87"/>
      <c r="P508" s="87"/>
      <c r="Q508" s="87"/>
      <c r="R508" s="87"/>
      <c r="S508" s="87"/>
    </row>
    <row r="509" ht="15.75" customHeight="1" spans="1:19">
      <c r="A509" s="87"/>
      <c r="B509" s="87"/>
      <c r="C509" s="92"/>
      <c r="D509" s="100"/>
      <c r="E509" s="87"/>
      <c r="F509" s="87"/>
      <c r="G509" s="87"/>
      <c r="H509" s="88"/>
      <c r="I509" s="95"/>
      <c r="J509" s="87"/>
      <c r="K509" s="87"/>
      <c r="L509" s="87"/>
      <c r="M509" s="87"/>
      <c r="N509" s="87"/>
      <c r="O509" s="87"/>
      <c r="P509" s="87"/>
      <c r="Q509" s="87"/>
      <c r="R509" s="87"/>
      <c r="S509" s="87"/>
    </row>
    <row r="510" ht="15.75" customHeight="1" spans="1:19">
      <c r="A510" s="87"/>
      <c r="B510" s="87"/>
      <c r="C510" s="92"/>
      <c r="D510" s="100"/>
      <c r="E510" s="87"/>
      <c r="F510" s="87"/>
      <c r="G510" s="87"/>
      <c r="H510" s="88"/>
      <c r="I510" s="95"/>
      <c r="J510" s="87"/>
      <c r="K510" s="87"/>
      <c r="L510" s="87"/>
      <c r="M510" s="87"/>
      <c r="N510" s="87"/>
      <c r="O510" s="87"/>
      <c r="P510" s="87"/>
      <c r="Q510" s="87"/>
      <c r="R510" s="87"/>
      <c r="S510" s="87"/>
    </row>
    <row r="511" ht="15.75" customHeight="1" spans="1:19">
      <c r="A511" s="87"/>
      <c r="B511" s="87"/>
      <c r="C511" s="92"/>
      <c r="D511" s="100"/>
      <c r="E511" s="87"/>
      <c r="F511" s="87"/>
      <c r="G511" s="87"/>
      <c r="H511" s="88"/>
      <c r="I511" s="95"/>
      <c r="J511" s="87"/>
      <c r="K511" s="87"/>
      <c r="L511" s="87"/>
      <c r="M511" s="87"/>
      <c r="N511" s="87"/>
      <c r="O511" s="87"/>
      <c r="P511" s="87"/>
      <c r="Q511" s="87"/>
      <c r="R511" s="87"/>
      <c r="S511" s="87"/>
    </row>
    <row r="512" ht="15.75" customHeight="1" spans="1:19">
      <c r="A512" s="87"/>
      <c r="B512" s="87"/>
      <c r="C512" s="92"/>
      <c r="D512" s="100"/>
      <c r="E512" s="87"/>
      <c r="F512" s="87"/>
      <c r="G512" s="87"/>
      <c r="H512" s="88"/>
      <c r="I512" s="95"/>
      <c r="J512" s="87"/>
      <c r="K512" s="87"/>
      <c r="L512" s="87"/>
      <c r="M512" s="87"/>
      <c r="N512" s="87"/>
      <c r="O512" s="87"/>
      <c r="P512" s="87"/>
      <c r="Q512" s="87"/>
      <c r="R512" s="87"/>
      <c r="S512" s="87"/>
    </row>
    <row r="513" ht="15.75" customHeight="1" spans="1:19">
      <c r="A513" s="87"/>
      <c r="B513" s="87"/>
      <c r="C513" s="92"/>
      <c r="D513" s="100"/>
      <c r="E513" s="87"/>
      <c r="F513" s="87"/>
      <c r="G513" s="87"/>
      <c r="H513" s="88"/>
      <c r="I513" s="95"/>
      <c r="J513" s="87"/>
      <c r="K513" s="87"/>
      <c r="L513" s="87"/>
      <c r="M513" s="87"/>
      <c r="N513" s="87"/>
      <c r="O513" s="87"/>
      <c r="P513" s="87"/>
      <c r="Q513" s="87"/>
      <c r="R513" s="87"/>
      <c r="S513" s="87"/>
    </row>
    <row r="514" ht="15.75" customHeight="1" spans="1:19">
      <c r="A514" s="87"/>
      <c r="B514" s="87"/>
      <c r="C514" s="92"/>
      <c r="D514" s="100"/>
      <c r="E514" s="87"/>
      <c r="F514" s="87"/>
      <c r="G514" s="87"/>
      <c r="H514" s="88"/>
      <c r="I514" s="95"/>
      <c r="J514" s="87"/>
      <c r="K514" s="87"/>
      <c r="L514" s="87"/>
      <c r="M514" s="87"/>
      <c r="N514" s="87"/>
      <c r="O514" s="87"/>
      <c r="P514" s="87"/>
      <c r="Q514" s="87"/>
      <c r="R514" s="87"/>
      <c r="S514" s="87"/>
    </row>
    <row r="515" ht="15.75" customHeight="1" spans="1:19">
      <c r="A515" s="87"/>
      <c r="B515" s="87"/>
      <c r="C515" s="92"/>
      <c r="D515" s="100"/>
      <c r="E515" s="87"/>
      <c r="F515" s="87"/>
      <c r="G515" s="87"/>
      <c r="H515" s="88"/>
      <c r="I515" s="95"/>
      <c r="J515" s="87"/>
      <c r="K515" s="87"/>
      <c r="L515" s="87"/>
      <c r="M515" s="87"/>
      <c r="N515" s="87"/>
      <c r="O515" s="87"/>
      <c r="P515" s="87"/>
      <c r="Q515" s="87"/>
      <c r="R515" s="87"/>
      <c r="S515" s="87"/>
    </row>
    <row r="516" ht="15.75" customHeight="1" spans="1:19">
      <c r="A516" s="87"/>
      <c r="B516" s="87"/>
      <c r="C516" s="92"/>
      <c r="D516" s="100"/>
      <c r="E516" s="87"/>
      <c r="F516" s="87"/>
      <c r="G516" s="87"/>
      <c r="H516" s="88"/>
      <c r="I516" s="95"/>
      <c r="J516" s="87"/>
      <c r="K516" s="87"/>
      <c r="L516" s="87"/>
      <c r="M516" s="87"/>
      <c r="N516" s="87"/>
      <c r="O516" s="87"/>
      <c r="P516" s="87"/>
      <c r="Q516" s="87"/>
      <c r="R516" s="87"/>
      <c r="S516" s="87"/>
    </row>
    <row r="517" ht="15.75" customHeight="1" spans="1:19">
      <c r="A517" s="87"/>
      <c r="B517" s="87"/>
      <c r="C517" s="92"/>
      <c r="D517" s="100"/>
      <c r="E517" s="87"/>
      <c r="F517" s="87"/>
      <c r="G517" s="87"/>
      <c r="H517" s="88"/>
      <c r="I517" s="95"/>
      <c r="J517" s="87"/>
      <c r="K517" s="87"/>
      <c r="L517" s="87"/>
      <c r="M517" s="87"/>
      <c r="N517" s="87"/>
      <c r="O517" s="87"/>
      <c r="P517" s="87"/>
      <c r="Q517" s="87"/>
      <c r="R517" s="87"/>
      <c r="S517" s="87"/>
    </row>
    <row r="518" ht="15.75" customHeight="1" spans="1:19">
      <c r="A518" s="87"/>
      <c r="B518" s="87"/>
      <c r="C518" s="92"/>
      <c r="D518" s="100"/>
      <c r="E518" s="87"/>
      <c r="F518" s="87"/>
      <c r="G518" s="87"/>
      <c r="H518" s="88"/>
      <c r="I518" s="95"/>
      <c r="J518" s="87"/>
      <c r="K518" s="87"/>
      <c r="L518" s="87"/>
      <c r="M518" s="87"/>
      <c r="N518" s="87"/>
      <c r="O518" s="87"/>
      <c r="P518" s="87"/>
      <c r="Q518" s="87"/>
      <c r="R518" s="87"/>
      <c r="S518" s="87"/>
    </row>
    <row r="519" ht="15.75" customHeight="1" spans="1:19">
      <c r="A519" s="87"/>
      <c r="B519" s="87"/>
      <c r="C519" s="92"/>
      <c r="D519" s="100"/>
      <c r="E519" s="87"/>
      <c r="F519" s="87"/>
      <c r="G519" s="87"/>
      <c r="H519" s="88"/>
      <c r="I519" s="95"/>
      <c r="J519" s="87"/>
      <c r="K519" s="87"/>
      <c r="L519" s="87"/>
      <c r="M519" s="87"/>
      <c r="N519" s="87"/>
      <c r="O519" s="87"/>
      <c r="P519" s="87"/>
      <c r="Q519" s="87"/>
      <c r="R519" s="87"/>
      <c r="S519" s="87"/>
    </row>
    <row r="520" ht="15.75" customHeight="1" spans="1:19">
      <c r="A520" s="87"/>
      <c r="B520" s="87"/>
      <c r="C520" s="92"/>
      <c r="D520" s="100"/>
      <c r="E520" s="87"/>
      <c r="F520" s="87"/>
      <c r="G520" s="87"/>
      <c r="H520" s="88"/>
      <c r="I520" s="95"/>
      <c r="J520" s="87"/>
      <c r="K520" s="87"/>
      <c r="L520" s="87"/>
      <c r="M520" s="87"/>
      <c r="N520" s="87"/>
      <c r="O520" s="87"/>
      <c r="P520" s="87"/>
      <c r="Q520" s="87"/>
      <c r="R520" s="87"/>
      <c r="S520" s="87"/>
    </row>
    <row r="521" ht="15.75" customHeight="1" spans="1:19">
      <c r="A521" s="87"/>
      <c r="B521" s="87"/>
      <c r="C521" s="92"/>
      <c r="D521" s="100"/>
      <c r="E521" s="87"/>
      <c r="F521" s="87"/>
      <c r="G521" s="87"/>
      <c r="H521" s="88"/>
      <c r="I521" s="95"/>
      <c r="J521" s="87"/>
      <c r="K521" s="87"/>
      <c r="L521" s="87"/>
      <c r="M521" s="87"/>
      <c r="N521" s="87"/>
      <c r="O521" s="87"/>
      <c r="P521" s="87"/>
      <c r="Q521" s="87"/>
      <c r="R521" s="87"/>
      <c r="S521" s="87"/>
    </row>
    <row r="522" ht="15.75" customHeight="1" spans="1:19">
      <c r="A522" s="87"/>
      <c r="B522" s="87"/>
      <c r="C522" s="92"/>
      <c r="D522" s="100"/>
      <c r="E522" s="87"/>
      <c r="F522" s="87"/>
      <c r="G522" s="87"/>
      <c r="H522" s="88"/>
      <c r="I522" s="95"/>
      <c r="J522" s="87"/>
      <c r="K522" s="87"/>
      <c r="L522" s="87"/>
      <c r="M522" s="87"/>
      <c r="N522" s="87"/>
      <c r="O522" s="87"/>
      <c r="P522" s="87"/>
      <c r="Q522" s="87"/>
      <c r="R522" s="87"/>
      <c r="S522" s="87"/>
    </row>
    <row r="523" ht="15.75" customHeight="1" spans="1:19">
      <c r="A523" s="87"/>
      <c r="B523" s="87"/>
      <c r="C523" s="92"/>
      <c r="D523" s="100"/>
      <c r="E523" s="87"/>
      <c r="F523" s="87"/>
      <c r="G523" s="87"/>
      <c r="H523" s="88"/>
      <c r="I523" s="95"/>
      <c r="J523" s="87"/>
      <c r="K523" s="87"/>
      <c r="L523" s="87"/>
      <c r="M523" s="87"/>
      <c r="N523" s="87"/>
      <c r="O523" s="87"/>
      <c r="P523" s="87"/>
      <c r="Q523" s="87"/>
      <c r="R523" s="87"/>
      <c r="S523" s="87"/>
    </row>
    <row r="524" ht="15.75" customHeight="1" spans="1:19">
      <c r="A524" s="87"/>
      <c r="B524" s="87"/>
      <c r="C524" s="92"/>
      <c r="D524" s="100"/>
      <c r="E524" s="87"/>
      <c r="F524" s="87"/>
      <c r="G524" s="87"/>
      <c r="H524" s="88"/>
      <c r="I524" s="95"/>
      <c r="J524" s="87"/>
      <c r="K524" s="87"/>
      <c r="L524" s="87"/>
      <c r="M524" s="87"/>
      <c r="N524" s="87"/>
      <c r="O524" s="87"/>
      <c r="P524" s="87"/>
      <c r="Q524" s="87"/>
      <c r="R524" s="87"/>
      <c r="S524" s="87"/>
    </row>
    <row r="525" ht="15.75" customHeight="1" spans="1:19">
      <c r="A525" s="87"/>
      <c r="B525" s="87"/>
      <c r="C525" s="92"/>
      <c r="D525" s="100"/>
      <c r="E525" s="87"/>
      <c r="F525" s="87"/>
      <c r="G525" s="87"/>
      <c r="H525" s="88"/>
      <c r="I525" s="95"/>
      <c r="J525" s="87"/>
      <c r="K525" s="87"/>
      <c r="L525" s="87"/>
      <c r="M525" s="87"/>
      <c r="N525" s="87"/>
      <c r="O525" s="87"/>
      <c r="P525" s="87"/>
      <c r="Q525" s="87"/>
      <c r="R525" s="87"/>
      <c r="S525" s="87"/>
    </row>
    <row r="526" ht="15.75" customHeight="1" spans="1:19">
      <c r="A526" s="87"/>
      <c r="B526" s="87"/>
      <c r="C526" s="92"/>
      <c r="D526" s="100"/>
      <c r="E526" s="87"/>
      <c r="F526" s="87"/>
      <c r="G526" s="87"/>
      <c r="H526" s="88"/>
      <c r="I526" s="95"/>
      <c r="J526" s="87"/>
      <c r="K526" s="87"/>
      <c r="L526" s="87"/>
      <c r="M526" s="87"/>
      <c r="N526" s="87"/>
      <c r="O526" s="87"/>
      <c r="P526" s="87"/>
      <c r="Q526" s="87"/>
      <c r="R526" s="87"/>
      <c r="S526" s="87"/>
    </row>
    <row r="527" ht="15.75" customHeight="1" spans="1:19">
      <c r="A527" s="87"/>
      <c r="B527" s="87"/>
      <c r="C527" s="92"/>
      <c r="D527" s="100"/>
      <c r="E527" s="87"/>
      <c r="F527" s="87"/>
      <c r="G527" s="87"/>
      <c r="H527" s="88"/>
      <c r="I527" s="95"/>
      <c r="J527" s="87"/>
      <c r="K527" s="87"/>
      <c r="L527" s="87"/>
      <c r="M527" s="87"/>
      <c r="N527" s="87"/>
      <c r="O527" s="87"/>
      <c r="P527" s="87"/>
      <c r="Q527" s="87"/>
      <c r="R527" s="87"/>
      <c r="S527" s="87"/>
    </row>
    <row r="528" ht="15.75" customHeight="1" spans="1:19">
      <c r="A528" s="87"/>
      <c r="B528" s="87"/>
      <c r="C528" s="92"/>
      <c r="D528" s="100"/>
      <c r="E528" s="87"/>
      <c r="F528" s="87"/>
      <c r="G528" s="87"/>
      <c r="H528" s="88"/>
      <c r="I528" s="95"/>
      <c r="J528" s="87"/>
      <c r="K528" s="87"/>
      <c r="L528" s="87"/>
      <c r="M528" s="87"/>
      <c r="N528" s="87"/>
      <c r="O528" s="87"/>
      <c r="P528" s="87"/>
      <c r="Q528" s="87"/>
      <c r="R528" s="87"/>
      <c r="S528" s="87"/>
    </row>
    <row r="529" ht="15.75" customHeight="1" spans="1:19">
      <c r="A529" s="87"/>
      <c r="B529" s="87"/>
      <c r="C529" s="92"/>
      <c r="D529" s="100"/>
      <c r="E529" s="87"/>
      <c r="F529" s="87"/>
      <c r="G529" s="87"/>
      <c r="H529" s="88"/>
      <c r="I529" s="95"/>
      <c r="J529" s="87"/>
      <c r="K529" s="87"/>
      <c r="L529" s="87"/>
      <c r="M529" s="87"/>
      <c r="N529" s="87"/>
      <c r="O529" s="87"/>
      <c r="P529" s="87"/>
      <c r="Q529" s="87"/>
      <c r="R529" s="87"/>
      <c r="S529" s="87"/>
    </row>
    <row r="530" ht="15.75" customHeight="1" spans="1:19">
      <c r="A530" s="87"/>
      <c r="B530" s="87"/>
      <c r="C530" s="92"/>
      <c r="D530" s="100"/>
      <c r="E530" s="87"/>
      <c r="F530" s="87"/>
      <c r="G530" s="87"/>
      <c r="H530" s="88"/>
      <c r="I530" s="95"/>
      <c r="J530" s="87"/>
      <c r="K530" s="87"/>
      <c r="L530" s="87"/>
      <c r="M530" s="87"/>
      <c r="N530" s="87"/>
      <c r="O530" s="87"/>
      <c r="P530" s="87"/>
      <c r="Q530" s="87"/>
      <c r="R530" s="87"/>
      <c r="S530" s="87"/>
    </row>
    <row r="531" ht="15.75" customHeight="1" spans="1:19">
      <c r="A531" s="87"/>
      <c r="B531" s="87"/>
      <c r="C531" s="92"/>
      <c r="D531" s="100"/>
      <c r="E531" s="87"/>
      <c r="F531" s="87"/>
      <c r="G531" s="87"/>
      <c r="H531" s="88"/>
      <c r="I531" s="95"/>
      <c r="J531" s="87"/>
      <c r="K531" s="87"/>
      <c r="L531" s="87"/>
      <c r="M531" s="87"/>
      <c r="N531" s="87"/>
      <c r="O531" s="87"/>
      <c r="P531" s="87"/>
      <c r="Q531" s="87"/>
      <c r="R531" s="87"/>
      <c r="S531" s="87"/>
    </row>
    <row r="532" ht="15.75" customHeight="1" spans="1:19">
      <c r="A532" s="87"/>
      <c r="B532" s="87"/>
      <c r="C532" s="92"/>
      <c r="D532" s="100"/>
      <c r="E532" s="87"/>
      <c r="F532" s="87"/>
      <c r="G532" s="87"/>
      <c r="H532" s="88"/>
      <c r="I532" s="95"/>
      <c r="J532" s="87"/>
      <c r="K532" s="87"/>
      <c r="L532" s="87"/>
      <c r="M532" s="87"/>
      <c r="N532" s="87"/>
      <c r="O532" s="87"/>
      <c r="P532" s="87"/>
      <c r="Q532" s="87"/>
      <c r="R532" s="87"/>
      <c r="S532" s="87"/>
    </row>
    <row r="533" ht="15.75" customHeight="1" spans="1:19">
      <c r="A533" s="87"/>
      <c r="B533" s="87"/>
      <c r="C533" s="92"/>
      <c r="D533" s="100"/>
      <c r="E533" s="87"/>
      <c r="F533" s="87"/>
      <c r="G533" s="87"/>
      <c r="H533" s="88"/>
      <c r="I533" s="95"/>
      <c r="J533" s="87"/>
      <c r="K533" s="87"/>
      <c r="L533" s="87"/>
      <c r="M533" s="87"/>
      <c r="N533" s="87"/>
      <c r="O533" s="87"/>
      <c r="P533" s="87"/>
      <c r="Q533" s="87"/>
      <c r="R533" s="87"/>
      <c r="S533" s="87"/>
    </row>
    <row r="534" ht="15.75" customHeight="1" spans="1:19">
      <c r="A534" s="87"/>
      <c r="B534" s="87"/>
      <c r="C534" s="92"/>
      <c r="D534" s="100"/>
      <c r="E534" s="87"/>
      <c r="F534" s="87"/>
      <c r="G534" s="87"/>
      <c r="H534" s="88"/>
      <c r="I534" s="95"/>
      <c r="J534" s="87"/>
      <c r="K534" s="87"/>
      <c r="L534" s="87"/>
      <c r="M534" s="87"/>
      <c r="N534" s="87"/>
      <c r="O534" s="87"/>
      <c r="P534" s="87"/>
      <c r="Q534" s="87"/>
      <c r="R534" s="87"/>
      <c r="S534" s="87"/>
    </row>
    <row r="535" ht="15.75" customHeight="1" spans="1:19">
      <c r="A535" s="87"/>
      <c r="B535" s="87"/>
      <c r="C535" s="92"/>
      <c r="D535" s="100"/>
      <c r="E535" s="87"/>
      <c r="F535" s="87"/>
      <c r="G535" s="87"/>
      <c r="H535" s="88"/>
      <c r="I535" s="95"/>
      <c r="J535" s="87"/>
      <c r="K535" s="87"/>
      <c r="L535" s="87"/>
      <c r="M535" s="87"/>
      <c r="N535" s="87"/>
      <c r="O535" s="87"/>
      <c r="P535" s="87"/>
      <c r="Q535" s="87"/>
      <c r="R535" s="87"/>
      <c r="S535" s="87"/>
    </row>
    <row r="536" ht="15.75" customHeight="1" spans="1:19">
      <c r="A536" s="87"/>
      <c r="B536" s="87"/>
      <c r="C536" s="92"/>
      <c r="D536" s="100"/>
      <c r="E536" s="87"/>
      <c r="F536" s="87"/>
      <c r="G536" s="87"/>
      <c r="H536" s="88"/>
      <c r="I536" s="95"/>
      <c r="J536" s="87"/>
      <c r="K536" s="87"/>
      <c r="L536" s="87"/>
      <c r="M536" s="87"/>
      <c r="N536" s="87"/>
      <c r="O536" s="87"/>
      <c r="P536" s="87"/>
      <c r="Q536" s="87"/>
      <c r="R536" s="87"/>
      <c r="S536" s="87"/>
    </row>
    <row r="537" ht="15.75" customHeight="1" spans="1:19">
      <c r="A537" s="87"/>
      <c r="B537" s="87"/>
      <c r="C537" s="92"/>
      <c r="D537" s="100"/>
      <c r="E537" s="87"/>
      <c r="F537" s="87"/>
      <c r="G537" s="87"/>
      <c r="H537" s="88"/>
      <c r="I537" s="95"/>
      <c r="J537" s="87"/>
      <c r="K537" s="87"/>
      <c r="L537" s="87"/>
      <c r="M537" s="87"/>
      <c r="N537" s="87"/>
      <c r="O537" s="87"/>
      <c r="P537" s="87"/>
      <c r="Q537" s="87"/>
      <c r="R537" s="87"/>
      <c r="S537" s="87"/>
    </row>
    <row r="538" ht="15.75" customHeight="1" spans="1:19">
      <c r="A538" s="87"/>
      <c r="B538" s="87"/>
      <c r="C538" s="92"/>
      <c r="D538" s="100"/>
      <c r="E538" s="87"/>
      <c r="F538" s="87"/>
      <c r="G538" s="87"/>
      <c r="H538" s="88"/>
      <c r="I538" s="95"/>
      <c r="J538" s="87"/>
      <c r="K538" s="87"/>
      <c r="L538" s="87"/>
      <c r="M538" s="87"/>
      <c r="N538" s="87"/>
      <c r="O538" s="87"/>
      <c r="P538" s="87"/>
      <c r="Q538" s="87"/>
      <c r="R538" s="87"/>
      <c r="S538" s="87"/>
    </row>
    <row r="539" ht="15.75" customHeight="1" spans="1:19">
      <c r="A539" s="87"/>
      <c r="B539" s="87"/>
      <c r="C539" s="92"/>
      <c r="D539" s="100"/>
      <c r="E539" s="87"/>
      <c r="F539" s="87"/>
      <c r="G539" s="87"/>
      <c r="H539" s="88"/>
      <c r="I539" s="95"/>
      <c r="J539" s="87"/>
      <c r="K539" s="87"/>
      <c r="L539" s="87"/>
      <c r="M539" s="87"/>
      <c r="N539" s="87"/>
      <c r="O539" s="87"/>
      <c r="P539" s="87"/>
      <c r="Q539" s="87"/>
      <c r="R539" s="87"/>
      <c r="S539" s="87"/>
    </row>
    <row r="540" ht="15.75" customHeight="1" spans="1:19">
      <c r="A540" s="87"/>
      <c r="B540" s="87"/>
      <c r="C540" s="92"/>
      <c r="D540" s="100"/>
      <c r="E540" s="87"/>
      <c r="F540" s="87"/>
      <c r="G540" s="87"/>
      <c r="H540" s="88"/>
      <c r="I540" s="95"/>
      <c r="J540" s="87"/>
      <c r="K540" s="87"/>
      <c r="L540" s="87"/>
      <c r="M540" s="87"/>
      <c r="N540" s="87"/>
      <c r="O540" s="87"/>
      <c r="P540" s="87"/>
      <c r="Q540" s="87"/>
      <c r="R540" s="87"/>
      <c r="S540" s="87"/>
    </row>
    <row r="541" ht="15.75" customHeight="1" spans="1:19">
      <c r="A541" s="87"/>
      <c r="B541" s="87"/>
      <c r="C541" s="92"/>
      <c r="D541" s="100"/>
      <c r="E541" s="87"/>
      <c r="F541" s="87"/>
      <c r="G541" s="87"/>
      <c r="H541" s="88"/>
      <c r="I541" s="95"/>
      <c r="J541" s="87"/>
      <c r="K541" s="87"/>
      <c r="L541" s="87"/>
      <c r="M541" s="87"/>
      <c r="N541" s="87"/>
      <c r="O541" s="87"/>
      <c r="P541" s="87"/>
      <c r="Q541" s="87"/>
      <c r="R541" s="87"/>
      <c r="S541" s="87"/>
    </row>
    <row r="542" ht="15.75" customHeight="1" spans="1:19">
      <c r="A542" s="87"/>
      <c r="B542" s="87"/>
      <c r="C542" s="92"/>
      <c r="D542" s="100"/>
      <c r="E542" s="87"/>
      <c r="F542" s="87"/>
      <c r="G542" s="87"/>
      <c r="H542" s="88"/>
      <c r="I542" s="95"/>
      <c r="J542" s="87"/>
      <c r="K542" s="87"/>
      <c r="L542" s="87"/>
      <c r="M542" s="87"/>
      <c r="N542" s="87"/>
      <c r="O542" s="87"/>
      <c r="P542" s="87"/>
      <c r="Q542" s="87"/>
      <c r="R542" s="87"/>
      <c r="S542" s="87"/>
    </row>
    <row r="543" ht="15.75" customHeight="1" spans="1:19">
      <c r="A543" s="87"/>
      <c r="B543" s="87"/>
      <c r="C543" s="92"/>
      <c r="D543" s="100"/>
      <c r="E543" s="87"/>
      <c r="F543" s="87"/>
      <c r="G543" s="87"/>
      <c r="H543" s="88"/>
      <c r="I543" s="95"/>
      <c r="J543" s="87"/>
      <c r="K543" s="87"/>
      <c r="L543" s="87"/>
      <c r="M543" s="87"/>
      <c r="N543" s="87"/>
      <c r="O543" s="87"/>
      <c r="P543" s="87"/>
      <c r="Q543" s="87"/>
      <c r="R543" s="87"/>
      <c r="S543" s="87"/>
    </row>
    <row r="544" ht="15.75" customHeight="1" spans="1:19">
      <c r="A544" s="87"/>
      <c r="B544" s="87"/>
      <c r="C544" s="92"/>
      <c r="D544" s="100"/>
      <c r="E544" s="87"/>
      <c r="F544" s="87"/>
      <c r="G544" s="87"/>
      <c r="H544" s="88"/>
      <c r="I544" s="95"/>
      <c r="J544" s="87"/>
      <c r="K544" s="87"/>
      <c r="L544" s="87"/>
      <c r="M544" s="87"/>
      <c r="N544" s="87"/>
      <c r="O544" s="87"/>
      <c r="P544" s="87"/>
      <c r="Q544" s="87"/>
      <c r="R544" s="87"/>
      <c r="S544" s="87"/>
    </row>
    <row r="545" ht="15.75" customHeight="1" spans="1:19">
      <c r="A545" s="87"/>
      <c r="B545" s="87"/>
      <c r="C545" s="92"/>
      <c r="D545" s="100"/>
      <c r="E545" s="87"/>
      <c r="F545" s="87"/>
      <c r="G545" s="87"/>
      <c r="H545" s="88"/>
      <c r="I545" s="95"/>
      <c r="J545" s="87"/>
      <c r="K545" s="87"/>
      <c r="L545" s="87"/>
      <c r="M545" s="87"/>
      <c r="N545" s="87"/>
      <c r="O545" s="87"/>
      <c r="P545" s="87"/>
      <c r="Q545" s="87"/>
      <c r="R545" s="87"/>
      <c r="S545" s="87"/>
    </row>
    <row r="546" ht="15.75" customHeight="1" spans="1:19">
      <c r="A546" s="87"/>
      <c r="B546" s="87"/>
      <c r="C546" s="92"/>
      <c r="D546" s="100"/>
      <c r="E546" s="87"/>
      <c r="F546" s="87"/>
      <c r="G546" s="87"/>
      <c r="H546" s="88"/>
      <c r="I546" s="95"/>
      <c r="J546" s="87"/>
      <c r="K546" s="87"/>
      <c r="L546" s="87"/>
      <c r="M546" s="87"/>
      <c r="N546" s="87"/>
      <c r="O546" s="87"/>
      <c r="P546" s="87"/>
      <c r="Q546" s="87"/>
      <c r="R546" s="87"/>
      <c r="S546" s="87"/>
    </row>
    <row r="547" ht="15.75" customHeight="1" spans="1:19">
      <c r="A547" s="87"/>
      <c r="B547" s="87"/>
      <c r="C547" s="92"/>
      <c r="D547" s="100"/>
      <c r="E547" s="87"/>
      <c r="F547" s="87"/>
      <c r="G547" s="87"/>
      <c r="H547" s="88"/>
      <c r="I547" s="95"/>
      <c r="J547" s="87"/>
      <c r="K547" s="87"/>
      <c r="L547" s="87"/>
      <c r="M547" s="87"/>
      <c r="N547" s="87"/>
      <c r="O547" s="87"/>
      <c r="P547" s="87"/>
      <c r="Q547" s="87"/>
      <c r="R547" s="87"/>
      <c r="S547" s="87"/>
    </row>
    <row r="548" ht="15.75" customHeight="1" spans="1:19">
      <c r="A548" s="87"/>
      <c r="B548" s="87"/>
      <c r="C548" s="92"/>
      <c r="D548" s="100"/>
      <c r="E548" s="87"/>
      <c r="F548" s="87"/>
      <c r="G548" s="87"/>
      <c r="H548" s="88"/>
      <c r="I548" s="95"/>
      <c r="J548" s="87"/>
      <c r="K548" s="87"/>
      <c r="L548" s="87"/>
      <c r="M548" s="87"/>
      <c r="N548" s="87"/>
      <c r="O548" s="87"/>
      <c r="P548" s="87"/>
      <c r="Q548" s="87"/>
      <c r="R548" s="87"/>
      <c r="S548" s="87"/>
    </row>
    <row r="549" ht="15.75" customHeight="1" spans="1:19">
      <c r="A549" s="87"/>
      <c r="B549" s="87"/>
      <c r="C549" s="92"/>
      <c r="D549" s="100"/>
      <c r="E549" s="87"/>
      <c r="F549" s="87"/>
      <c r="G549" s="87"/>
      <c r="H549" s="88"/>
      <c r="I549" s="95"/>
      <c r="J549" s="87"/>
      <c r="K549" s="87"/>
      <c r="L549" s="87"/>
      <c r="M549" s="87"/>
      <c r="N549" s="87"/>
      <c r="O549" s="87"/>
      <c r="P549" s="87"/>
      <c r="Q549" s="87"/>
      <c r="R549" s="87"/>
      <c r="S549" s="87"/>
    </row>
    <row r="550" ht="15.75" customHeight="1" spans="1:19">
      <c r="A550" s="87"/>
      <c r="B550" s="87"/>
      <c r="C550" s="92"/>
      <c r="D550" s="100"/>
      <c r="E550" s="87"/>
      <c r="F550" s="87"/>
      <c r="G550" s="87"/>
      <c r="H550" s="88"/>
      <c r="I550" s="95"/>
      <c r="J550" s="87"/>
      <c r="K550" s="87"/>
      <c r="L550" s="87"/>
      <c r="M550" s="87"/>
      <c r="N550" s="87"/>
      <c r="O550" s="87"/>
      <c r="P550" s="87"/>
      <c r="Q550" s="87"/>
      <c r="R550" s="87"/>
      <c r="S550" s="87"/>
    </row>
    <row r="551" ht="15.75" customHeight="1" spans="1:19">
      <c r="A551" s="87"/>
      <c r="B551" s="87"/>
      <c r="C551" s="92"/>
      <c r="D551" s="100"/>
      <c r="E551" s="87"/>
      <c r="F551" s="87"/>
      <c r="G551" s="87"/>
      <c r="H551" s="88"/>
      <c r="I551" s="95"/>
      <c r="J551" s="87"/>
      <c r="K551" s="87"/>
      <c r="L551" s="87"/>
      <c r="M551" s="87"/>
      <c r="N551" s="87"/>
      <c r="O551" s="87"/>
      <c r="P551" s="87"/>
      <c r="Q551" s="87"/>
      <c r="R551" s="87"/>
      <c r="S551" s="87"/>
    </row>
    <row r="552" ht="15.75" customHeight="1" spans="1:19">
      <c r="A552" s="87"/>
      <c r="B552" s="87"/>
      <c r="C552" s="92"/>
      <c r="D552" s="100"/>
      <c r="E552" s="87"/>
      <c r="F552" s="87"/>
      <c r="G552" s="87"/>
      <c r="H552" s="88"/>
      <c r="I552" s="95"/>
      <c r="J552" s="87"/>
      <c r="K552" s="87"/>
      <c r="L552" s="87"/>
      <c r="M552" s="87"/>
      <c r="N552" s="87"/>
      <c r="O552" s="87"/>
      <c r="P552" s="87"/>
      <c r="Q552" s="87"/>
      <c r="R552" s="87"/>
      <c r="S552" s="87"/>
    </row>
    <row r="553" ht="15.75" customHeight="1" spans="1:19">
      <c r="A553" s="87"/>
      <c r="B553" s="87"/>
      <c r="C553" s="92"/>
      <c r="D553" s="100"/>
      <c r="E553" s="87"/>
      <c r="F553" s="87"/>
      <c r="G553" s="87"/>
      <c r="H553" s="88"/>
      <c r="I553" s="95"/>
      <c r="J553" s="87"/>
      <c r="K553" s="87"/>
      <c r="L553" s="87"/>
      <c r="M553" s="87"/>
      <c r="N553" s="87"/>
      <c r="O553" s="87"/>
      <c r="P553" s="87"/>
      <c r="Q553" s="87"/>
      <c r="R553" s="87"/>
      <c r="S553" s="87"/>
    </row>
    <row r="554" ht="15.75" customHeight="1" spans="1:19">
      <c r="A554" s="87"/>
      <c r="B554" s="87"/>
      <c r="C554" s="92"/>
      <c r="D554" s="100"/>
      <c r="E554" s="87"/>
      <c r="F554" s="87"/>
      <c r="G554" s="87"/>
      <c r="H554" s="88"/>
      <c r="I554" s="95"/>
      <c r="J554" s="87"/>
      <c r="K554" s="87"/>
      <c r="L554" s="87"/>
      <c r="M554" s="87"/>
      <c r="N554" s="87"/>
      <c r="O554" s="87"/>
      <c r="P554" s="87"/>
      <c r="Q554" s="87"/>
      <c r="R554" s="87"/>
      <c r="S554" s="87"/>
    </row>
    <row r="555" ht="15.75" customHeight="1" spans="1:19">
      <c r="A555" s="87"/>
      <c r="B555" s="87"/>
      <c r="C555" s="92"/>
      <c r="D555" s="100"/>
      <c r="E555" s="87"/>
      <c r="F555" s="87"/>
      <c r="G555" s="87"/>
      <c r="H555" s="88"/>
      <c r="I555" s="95"/>
      <c r="J555" s="87"/>
      <c r="K555" s="87"/>
      <c r="L555" s="87"/>
      <c r="M555" s="87"/>
      <c r="N555" s="87"/>
      <c r="O555" s="87"/>
      <c r="P555" s="87"/>
      <c r="Q555" s="87"/>
      <c r="R555" s="87"/>
      <c r="S555" s="87"/>
    </row>
    <row r="556" ht="15.75" customHeight="1" spans="1:19">
      <c r="A556" s="87"/>
      <c r="B556" s="87"/>
      <c r="C556" s="92"/>
      <c r="D556" s="100"/>
      <c r="E556" s="87"/>
      <c r="F556" s="87"/>
      <c r="G556" s="87"/>
      <c r="H556" s="88"/>
      <c r="I556" s="95"/>
      <c r="J556" s="87"/>
      <c r="K556" s="87"/>
      <c r="L556" s="87"/>
      <c r="M556" s="87"/>
      <c r="N556" s="87"/>
      <c r="O556" s="87"/>
      <c r="P556" s="87"/>
      <c r="Q556" s="87"/>
      <c r="R556" s="87"/>
      <c r="S556" s="87"/>
    </row>
    <row r="557" ht="15.75" customHeight="1" spans="1:19">
      <c r="A557" s="87"/>
      <c r="B557" s="87"/>
      <c r="C557" s="92"/>
      <c r="D557" s="100"/>
      <c r="E557" s="87"/>
      <c r="F557" s="87"/>
      <c r="G557" s="87"/>
      <c r="H557" s="88"/>
      <c r="I557" s="95"/>
      <c r="J557" s="87"/>
      <c r="K557" s="87"/>
      <c r="L557" s="87"/>
      <c r="M557" s="87"/>
      <c r="N557" s="87"/>
      <c r="O557" s="87"/>
      <c r="P557" s="87"/>
      <c r="Q557" s="87"/>
      <c r="R557" s="87"/>
      <c r="S557" s="87"/>
    </row>
    <row r="558" ht="15.75" customHeight="1" spans="1:19">
      <c r="A558" s="87"/>
      <c r="B558" s="87"/>
      <c r="C558" s="92"/>
      <c r="D558" s="100"/>
      <c r="E558" s="87"/>
      <c r="F558" s="87"/>
      <c r="G558" s="87"/>
      <c r="H558" s="88"/>
      <c r="I558" s="95"/>
      <c r="J558" s="87"/>
      <c r="K558" s="87"/>
      <c r="L558" s="87"/>
      <c r="M558" s="87"/>
      <c r="N558" s="87"/>
      <c r="O558" s="87"/>
      <c r="P558" s="87"/>
      <c r="Q558" s="87"/>
      <c r="R558" s="87"/>
      <c r="S558" s="87"/>
    </row>
    <row r="559" ht="15.75" customHeight="1" spans="1:19">
      <c r="A559" s="87"/>
      <c r="B559" s="87"/>
      <c r="C559" s="92"/>
      <c r="D559" s="100"/>
      <c r="E559" s="87"/>
      <c r="F559" s="87"/>
      <c r="G559" s="87"/>
      <c r="H559" s="88"/>
      <c r="I559" s="95"/>
      <c r="J559" s="87"/>
      <c r="K559" s="87"/>
      <c r="L559" s="87"/>
      <c r="M559" s="87"/>
      <c r="N559" s="87"/>
      <c r="O559" s="87"/>
      <c r="P559" s="87"/>
      <c r="Q559" s="87"/>
      <c r="R559" s="87"/>
      <c r="S559" s="87"/>
    </row>
    <row r="560" ht="15.75" customHeight="1" spans="1:19">
      <c r="A560" s="87"/>
      <c r="B560" s="87"/>
      <c r="C560" s="92"/>
      <c r="D560" s="100"/>
      <c r="E560" s="87"/>
      <c r="F560" s="87"/>
      <c r="G560" s="87"/>
      <c r="H560" s="88"/>
      <c r="I560" s="95"/>
      <c r="J560" s="87"/>
      <c r="K560" s="87"/>
      <c r="L560" s="87"/>
      <c r="M560" s="87"/>
      <c r="N560" s="87"/>
      <c r="O560" s="87"/>
      <c r="P560" s="87"/>
      <c r="Q560" s="87"/>
      <c r="R560" s="87"/>
      <c r="S560" s="87"/>
    </row>
    <row r="561" ht="15.75" customHeight="1" spans="1:19">
      <c r="A561" s="87"/>
      <c r="B561" s="87"/>
      <c r="C561" s="92"/>
      <c r="D561" s="100"/>
      <c r="E561" s="87"/>
      <c r="F561" s="87"/>
      <c r="G561" s="87"/>
      <c r="H561" s="88"/>
      <c r="I561" s="95"/>
      <c r="J561" s="87"/>
      <c r="K561" s="87"/>
      <c r="L561" s="87"/>
      <c r="M561" s="87"/>
      <c r="N561" s="87"/>
      <c r="O561" s="87"/>
      <c r="P561" s="87"/>
      <c r="Q561" s="87"/>
      <c r="R561" s="87"/>
      <c r="S561" s="87"/>
    </row>
    <row r="562" ht="15.75" customHeight="1" spans="1:19">
      <c r="A562" s="87"/>
      <c r="B562" s="87"/>
      <c r="C562" s="92"/>
      <c r="D562" s="100"/>
      <c r="E562" s="87"/>
      <c r="F562" s="87"/>
      <c r="G562" s="87"/>
      <c r="H562" s="88"/>
      <c r="I562" s="95"/>
      <c r="J562" s="87"/>
      <c r="K562" s="87"/>
      <c r="L562" s="87"/>
      <c r="M562" s="87"/>
      <c r="N562" s="87"/>
      <c r="O562" s="87"/>
      <c r="P562" s="87"/>
      <c r="Q562" s="87"/>
      <c r="R562" s="87"/>
      <c r="S562" s="87"/>
    </row>
    <row r="563" ht="15.75" customHeight="1" spans="1:19">
      <c r="A563" s="87"/>
      <c r="B563" s="87"/>
      <c r="C563" s="92"/>
      <c r="D563" s="100"/>
      <c r="E563" s="87"/>
      <c r="F563" s="87"/>
      <c r="G563" s="87"/>
      <c r="H563" s="88"/>
      <c r="I563" s="95"/>
      <c r="J563" s="87"/>
      <c r="K563" s="87"/>
      <c r="L563" s="87"/>
      <c r="M563" s="87"/>
      <c r="N563" s="87"/>
      <c r="O563" s="87"/>
      <c r="P563" s="87"/>
      <c r="Q563" s="87"/>
      <c r="R563" s="87"/>
      <c r="S563" s="87"/>
    </row>
    <row r="564" ht="15.75" customHeight="1" spans="1:19">
      <c r="A564" s="87"/>
      <c r="B564" s="87"/>
      <c r="C564" s="92"/>
      <c r="D564" s="100"/>
      <c r="E564" s="87"/>
      <c r="F564" s="87"/>
      <c r="G564" s="87"/>
      <c r="H564" s="88"/>
      <c r="I564" s="95"/>
      <c r="J564" s="87"/>
      <c r="K564" s="87"/>
      <c r="L564" s="87"/>
      <c r="M564" s="87"/>
      <c r="N564" s="87"/>
      <c r="O564" s="87"/>
      <c r="P564" s="87"/>
      <c r="Q564" s="87"/>
      <c r="R564" s="87"/>
      <c r="S564" s="87"/>
    </row>
    <row r="565" ht="15.75" customHeight="1" spans="1:19">
      <c r="A565" s="87"/>
      <c r="B565" s="87"/>
      <c r="C565" s="92"/>
      <c r="D565" s="100"/>
      <c r="E565" s="87"/>
      <c r="F565" s="87"/>
      <c r="G565" s="87"/>
      <c r="H565" s="88"/>
      <c r="I565" s="95"/>
      <c r="J565" s="87"/>
      <c r="K565" s="87"/>
      <c r="L565" s="87"/>
      <c r="M565" s="87"/>
      <c r="N565" s="87"/>
      <c r="O565" s="87"/>
      <c r="P565" s="87"/>
      <c r="Q565" s="87"/>
      <c r="R565" s="87"/>
      <c r="S565" s="87"/>
    </row>
    <row r="566" ht="15.75" customHeight="1" spans="1:19">
      <c r="A566" s="87"/>
      <c r="B566" s="87"/>
      <c r="C566" s="92"/>
      <c r="D566" s="100"/>
      <c r="E566" s="87"/>
      <c r="F566" s="87"/>
      <c r="G566" s="87"/>
      <c r="H566" s="88"/>
      <c r="I566" s="95"/>
      <c r="J566" s="87"/>
      <c r="K566" s="87"/>
      <c r="L566" s="87"/>
      <c r="M566" s="87"/>
      <c r="N566" s="87"/>
      <c r="O566" s="87"/>
      <c r="P566" s="87"/>
      <c r="Q566" s="87"/>
      <c r="R566" s="87"/>
      <c r="S566" s="87"/>
    </row>
    <row r="567" ht="15.75" customHeight="1" spans="1:19">
      <c r="A567" s="87"/>
      <c r="B567" s="87"/>
      <c r="C567" s="92"/>
      <c r="D567" s="100"/>
      <c r="E567" s="87"/>
      <c r="F567" s="87"/>
      <c r="G567" s="87"/>
      <c r="H567" s="88"/>
      <c r="I567" s="95"/>
      <c r="J567" s="87"/>
      <c r="K567" s="87"/>
      <c r="L567" s="87"/>
      <c r="M567" s="87"/>
      <c r="N567" s="87"/>
      <c r="O567" s="87"/>
      <c r="P567" s="87"/>
      <c r="Q567" s="87"/>
      <c r="R567" s="87"/>
      <c r="S567" s="87"/>
    </row>
    <row r="568" ht="15.75" customHeight="1" spans="1:19">
      <c r="A568" s="87"/>
      <c r="B568" s="87"/>
      <c r="C568" s="92"/>
      <c r="D568" s="100"/>
      <c r="E568" s="87"/>
      <c r="F568" s="87"/>
      <c r="G568" s="87"/>
      <c r="H568" s="88"/>
      <c r="I568" s="95"/>
      <c r="J568" s="87"/>
      <c r="K568" s="87"/>
      <c r="L568" s="87"/>
      <c r="M568" s="87"/>
      <c r="N568" s="87"/>
      <c r="O568" s="87"/>
      <c r="P568" s="87"/>
      <c r="Q568" s="87"/>
      <c r="R568" s="87"/>
      <c r="S568" s="87"/>
    </row>
    <row r="569" ht="15.75" customHeight="1" spans="1:19">
      <c r="A569" s="87"/>
      <c r="B569" s="87"/>
      <c r="C569" s="92"/>
      <c r="D569" s="100"/>
      <c r="E569" s="87"/>
      <c r="F569" s="87"/>
      <c r="G569" s="87"/>
      <c r="H569" s="88"/>
      <c r="I569" s="95"/>
      <c r="J569" s="87"/>
      <c r="K569" s="87"/>
      <c r="L569" s="87"/>
      <c r="M569" s="87"/>
      <c r="N569" s="87"/>
      <c r="O569" s="87"/>
      <c r="P569" s="87"/>
      <c r="Q569" s="87"/>
      <c r="R569" s="87"/>
      <c r="S569" s="87"/>
    </row>
    <row r="570" ht="15.75" customHeight="1" spans="1:19">
      <c r="A570" s="87"/>
      <c r="B570" s="87"/>
      <c r="C570" s="92"/>
      <c r="D570" s="100"/>
      <c r="E570" s="87"/>
      <c r="F570" s="87"/>
      <c r="G570" s="87"/>
      <c r="H570" s="88"/>
      <c r="I570" s="95"/>
      <c r="J570" s="87"/>
      <c r="K570" s="87"/>
      <c r="L570" s="87"/>
      <c r="M570" s="87"/>
      <c r="N570" s="87"/>
      <c r="O570" s="87"/>
      <c r="P570" s="87"/>
      <c r="Q570" s="87"/>
      <c r="R570" s="87"/>
      <c r="S570" s="87"/>
    </row>
    <row r="571" ht="15.75" customHeight="1" spans="1:19">
      <c r="A571" s="87"/>
      <c r="B571" s="87"/>
      <c r="C571" s="92"/>
      <c r="D571" s="100"/>
      <c r="E571" s="87"/>
      <c r="F571" s="87"/>
      <c r="G571" s="87"/>
      <c r="H571" s="88"/>
      <c r="I571" s="95"/>
      <c r="J571" s="87"/>
      <c r="K571" s="87"/>
      <c r="L571" s="87"/>
      <c r="M571" s="87"/>
      <c r="N571" s="87"/>
      <c r="O571" s="87"/>
      <c r="P571" s="87"/>
      <c r="Q571" s="87"/>
      <c r="R571" s="87"/>
      <c r="S571" s="87"/>
    </row>
    <row r="572" ht="15.75" customHeight="1" spans="1:19">
      <c r="A572" s="87"/>
      <c r="B572" s="87"/>
      <c r="C572" s="92"/>
      <c r="D572" s="100"/>
      <c r="E572" s="87"/>
      <c r="F572" s="87"/>
      <c r="G572" s="87"/>
      <c r="H572" s="88"/>
      <c r="I572" s="95"/>
      <c r="J572" s="87"/>
      <c r="K572" s="87"/>
      <c r="L572" s="87"/>
      <c r="M572" s="87"/>
      <c r="N572" s="87"/>
      <c r="O572" s="87"/>
      <c r="P572" s="87"/>
      <c r="Q572" s="87"/>
      <c r="R572" s="87"/>
      <c r="S572" s="87"/>
    </row>
    <row r="573" ht="15.75" customHeight="1" spans="1:19">
      <c r="A573" s="87"/>
      <c r="B573" s="87"/>
      <c r="C573" s="92"/>
      <c r="D573" s="100"/>
      <c r="E573" s="87"/>
      <c r="F573" s="87"/>
      <c r="G573" s="87"/>
      <c r="H573" s="88"/>
      <c r="I573" s="95"/>
      <c r="J573" s="87"/>
      <c r="K573" s="87"/>
      <c r="L573" s="87"/>
      <c r="M573" s="87"/>
      <c r="N573" s="87"/>
      <c r="O573" s="87"/>
      <c r="P573" s="87"/>
      <c r="Q573" s="87"/>
      <c r="R573" s="87"/>
      <c r="S573" s="87"/>
    </row>
    <row r="574" ht="15.75" customHeight="1" spans="1:19">
      <c r="A574" s="87"/>
      <c r="B574" s="87"/>
      <c r="C574" s="92"/>
      <c r="D574" s="100"/>
      <c r="E574" s="87"/>
      <c r="F574" s="87"/>
      <c r="G574" s="87"/>
      <c r="H574" s="88"/>
      <c r="I574" s="95"/>
      <c r="J574" s="87"/>
      <c r="K574" s="87"/>
      <c r="L574" s="87"/>
      <c r="M574" s="87"/>
      <c r="N574" s="87"/>
      <c r="O574" s="87"/>
      <c r="P574" s="87"/>
      <c r="Q574" s="87"/>
      <c r="R574" s="87"/>
      <c r="S574" s="87"/>
    </row>
    <row r="575" ht="15.75" customHeight="1" spans="1:19">
      <c r="A575" s="87"/>
      <c r="B575" s="87"/>
      <c r="C575" s="92"/>
      <c r="D575" s="100"/>
      <c r="E575" s="87"/>
      <c r="F575" s="87"/>
      <c r="G575" s="87"/>
      <c r="H575" s="88"/>
      <c r="I575" s="95"/>
      <c r="J575" s="87"/>
      <c r="K575" s="87"/>
      <c r="L575" s="87"/>
      <c r="M575" s="87"/>
      <c r="N575" s="87"/>
      <c r="O575" s="87"/>
      <c r="P575" s="87"/>
      <c r="Q575" s="87"/>
      <c r="R575" s="87"/>
      <c r="S575" s="87"/>
    </row>
    <row r="576" ht="15.75" customHeight="1" spans="1:19">
      <c r="A576" s="87"/>
      <c r="B576" s="87"/>
      <c r="C576" s="92"/>
      <c r="D576" s="100"/>
      <c r="E576" s="87"/>
      <c r="F576" s="87"/>
      <c r="G576" s="87"/>
      <c r="H576" s="88"/>
      <c r="I576" s="95"/>
      <c r="J576" s="87"/>
      <c r="K576" s="87"/>
      <c r="L576" s="87"/>
      <c r="M576" s="87"/>
      <c r="N576" s="87"/>
      <c r="O576" s="87"/>
      <c r="P576" s="87"/>
      <c r="Q576" s="87"/>
      <c r="R576" s="87"/>
      <c r="S576" s="87"/>
    </row>
    <row r="577" ht="15.75" customHeight="1" spans="1:19">
      <c r="A577" s="87"/>
      <c r="B577" s="87"/>
      <c r="C577" s="92"/>
      <c r="D577" s="100"/>
      <c r="E577" s="87"/>
      <c r="F577" s="87"/>
      <c r="G577" s="87"/>
      <c r="H577" s="88"/>
      <c r="I577" s="95"/>
      <c r="J577" s="87"/>
      <c r="K577" s="87"/>
      <c r="L577" s="87"/>
      <c r="M577" s="87"/>
      <c r="N577" s="87"/>
      <c r="O577" s="87"/>
      <c r="P577" s="87"/>
      <c r="Q577" s="87"/>
      <c r="R577" s="87"/>
      <c r="S577" s="87"/>
    </row>
    <row r="578" ht="15.75" customHeight="1" spans="1:19">
      <c r="A578" s="87"/>
      <c r="B578" s="87"/>
      <c r="C578" s="92"/>
      <c r="D578" s="100"/>
      <c r="E578" s="87"/>
      <c r="F578" s="87"/>
      <c r="G578" s="87"/>
      <c r="H578" s="88"/>
      <c r="I578" s="95"/>
      <c r="J578" s="87"/>
      <c r="K578" s="87"/>
      <c r="L578" s="87"/>
      <c r="M578" s="87"/>
      <c r="N578" s="87"/>
      <c r="O578" s="87"/>
      <c r="P578" s="87"/>
      <c r="Q578" s="87"/>
      <c r="R578" s="87"/>
      <c r="S578" s="87"/>
    </row>
    <row r="579" ht="15.75" customHeight="1" spans="1:19">
      <c r="A579" s="87"/>
      <c r="B579" s="87"/>
      <c r="C579" s="92"/>
      <c r="D579" s="100"/>
      <c r="E579" s="87"/>
      <c r="F579" s="87"/>
      <c r="G579" s="87"/>
      <c r="H579" s="88"/>
      <c r="I579" s="95"/>
      <c r="J579" s="87"/>
      <c r="K579" s="87"/>
      <c r="L579" s="87"/>
      <c r="M579" s="87"/>
      <c r="N579" s="87"/>
      <c r="O579" s="87"/>
      <c r="P579" s="87"/>
      <c r="Q579" s="87"/>
      <c r="R579" s="87"/>
      <c r="S579" s="87"/>
    </row>
    <row r="580" ht="15.75" customHeight="1" spans="1:19">
      <c r="A580" s="87"/>
      <c r="B580" s="87"/>
      <c r="C580" s="92"/>
      <c r="D580" s="100"/>
      <c r="E580" s="87"/>
      <c r="F580" s="87"/>
      <c r="G580" s="87"/>
      <c r="H580" s="88"/>
      <c r="I580" s="95"/>
      <c r="J580" s="87"/>
      <c r="K580" s="87"/>
      <c r="L580" s="87"/>
      <c r="M580" s="87"/>
      <c r="N580" s="87"/>
      <c r="O580" s="87"/>
      <c r="P580" s="87"/>
      <c r="Q580" s="87"/>
      <c r="R580" s="87"/>
      <c r="S580" s="87"/>
    </row>
    <row r="581" ht="15.75" customHeight="1" spans="1:19">
      <c r="A581" s="87"/>
      <c r="B581" s="87"/>
      <c r="C581" s="92"/>
      <c r="D581" s="100"/>
      <c r="E581" s="87"/>
      <c r="F581" s="87"/>
      <c r="G581" s="87"/>
      <c r="H581" s="88"/>
      <c r="I581" s="95"/>
      <c r="J581" s="87"/>
      <c r="K581" s="87"/>
      <c r="L581" s="87"/>
      <c r="M581" s="87"/>
      <c r="N581" s="87"/>
      <c r="O581" s="87"/>
      <c r="P581" s="87"/>
      <c r="Q581" s="87"/>
      <c r="R581" s="87"/>
      <c r="S581" s="87"/>
    </row>
    <row r="582" ht="15.75" customHeight="1" spans="1:19">
      <c r="A582" s="87"/>
      <c r="B582" s="87"/>
      <c r="C582" s="92"/>
      <c r="D582" s="100"/>
      <c r="E582" s="87"/>
      <c r="F582" s="87"/>
      <c r="G582" s="87"/>
      <c r="H582" s="88"/>
      <c r="I582" s="95"/>
      <c r="J582" s="87"/>
      <c r="K582" s="87"/>
      <c r="L582" s="87"/>
      <c r="M582" s="87"/>
      <c r="N582" s="87"/>
      <c r="O582" s="87"/>
      <c r="P582" s="87"/>
      <c r="Q582" s="87"/>
      <c r="R582" s="87"/>
      <c r="S582" s="87"/>
    </row>
    <row r="583" ht="15.75" customHeight="1" spans="1:19">
      <c r="A583" s="87"/>
      <c r="B583" s="87"/>
      <c r="C583" s="92"/>
      <c r="D583" s="100"/>
      <c r="E583" s="87"/>
      <c r="F583" s="87"/>
      <c r="G583" s="87"/>
      <c r="H583" s="88"/>
      <c r="I583" s="95"/>
      <c r="J583" s="87"/>
      <c r="K583" s="87"/>
      <c r="L583" s="87"/>
      <c r="M583" s="87"/>
      <c r="N583" s="87"/>
      <c r="O583" s="87"/>
      <c r="P583" s="87"/>
      <c r="Q583" s="87"/>
      <c r="R583" s="87"/>
      <c r="S583" s="87"/>
    </row>
    <row r="584" ht="15.75" customHeight="1" spans="1:19">
      <c r="A584" s="87"/>
      <c r="B584" s="87"/>
      <c r="C584" s="92"/>
      <c r="D584" s="100"/>
      <c r="E584" s="87"/>
      <c r="F584" s="87"/>
      <c r="G584" s="87"/>
      <c r="H584" s="88"/>
      <c r="I584" s="95"/>
      <c r="J584" s="87"/>
      <c r="K584" s="87"/>
      <c r="L584" s="87"/>
      <c r="M584" s="87"/>
      <c r="N584" s="87"/>
      <c r="O584" s="87"/>
      <c r="P584" s="87"/>
      <c r="Q584" s="87"/>
      <c r="R584" s="87"/>
      <c r="S584" s="87"/>
    </row>
    <row r="585" ht="15.75" customHeight="1" spans="1:19">
      <c r="A585" s="87"/>
      <c r="B585" s="87"/>
      <c r="C585" s="92"/>
      <c r="D585" s="100"/>
      <c r="E585" s="87"/>
      <c r="F585" s="87"/>
      <c r="G585" s="87"/>
      <c r="H585" s="88"/>
      <c r="I585" s="95"/>
      <c r="J585" s="87"/>
      <c r="K585" s="87"/>
      <c r="L585" s="87"/>
      <c r="M585" s="87"/>
      <c r="N585" s="87"/>
      <c r="O585" s="87"/>
      <c r="P585" s="87"/>
      <c r="Q585" s="87"/>
      <c r="R585" s="87"/>
      <c r="S585" s="87"/>
    </row>
    <row r="586" ht="15.75" customHeight="1" spans="1:19">
      <c r="A586" s="87"/>
      <c r="B586" s="87"/>
      <c r="C586" s="92"/>
      <c r="D586" s="100"/>
      <c r="E586" s="87"/>
      <c r="F586" s="87"/>
      <c r="G586" s="87"/>
      <c r="H586" s="88"/>
      <c r="I586" s="95"/>
      <c r="J586" s="87"/>
      <c r="K586" s="87"/>
      <c r="L586" s="87"/>
      <c r="M586" s="87"/>
      <c r="N586" s="87"/>
      <c r="O586" s="87"/>
      <c r="P586" s="87"/>
      <c r="Q586" s="87"/>
      <c r="R586" s="87"/>
      <c r="S586" s="87"/>
    </row>
    <row r="587" ht="15.75" customHeight="1" spans="1:19">
      <c r="A587" s="87"/>
      <c r="B587" s="87"/>
      <c r="C587" s="92"/>
      <c r="D587" s="100"/>
      <c r="E587" s="87"/>
      <c r="F587" s="87"/>
      <c r="G587" s="87"/>
      <c r="H587" s="88"/>
      <c r="I587" s="95"/>
      <c r="J587" s="87"/>
      <c r="K587" s="87"/>
      <c r="L587" s="87"/>
      <c r="M587" s="87"/>
      <c r="N587" s="87"/>
      <c r="O587" s="87"/>
      <c r="P587" s="87"/>
      <c r="Q587" s="87"/>
      <c r="R587" s="87"/>
      <c r="S587" s="87"/>
    </row>
    <row r="588" ht="15.75" customHeight="1" spans="1:19">
      <c r="A588" s="87"/>
      <c r="B588" s="87"/>
      <c r="C588" s="92"/>
      <c r="D588" s="100"/>
      <c r="E588" s="87"/>
      <c r="F588" s="87"/>
      <c r="G588" s="87"/>
      <c r="H588" s="88"/>
      <c r="I588" s="95"/>
      <c r="J588" s="87"/>
      <c r="K588" s="87"/>
      <c r="L588" s="87"/>
      <c r="M588" s="87"/>
      <c r="N588" s="87"/>
      <c r="O588" s="87"/>
      <c r="P588" s="87"/>
      <c r="Q588" s="87"/>
      <c r="R588" s="87"/>
      <c r="S588" s="87"/>
    </row>
    <row r="589" ht="15.75" customHeight="1" spans="1:19">
      <c r="A589" s="87"/>
      <c r="B589" s="87"/>
      <c r="C589" s="92"/>
      <c r="D589" s="100"/>
      <c r="E589" s="87"/>
      <c r="F589" s="87"/>
      <c r="G589" s="87"/>
      <c r="H589" s="88"/>
      <c r="I589" s="95"/>
      <c r="J589" s="87"/>
      <c r="K589" s="87"/>
      <c r="L589" s="87"/>
      <c r="M589" s="87"/>
      <c r="N589" s="87"/>
      <c r="O589" s="87"/>
      <c r="P589" s="87"/>
      <c r="Q589" s="87"/>
      <c r="R589" s="87"/>
      <c r="S589" s="87"/>
    </row>
    <row r="590" ht="15.75" customHeight="1" spans="1:19">
      <c r="A590" s="87"/>
      <c r="B590" s="87"/>
      <c r="C590" s="92"/>
      <c r="D590" s="100"/>
      <c r="E590" s="87"/>
      <c r="F590" s="87"/>
      <c r="G590" s="87"/>
      <c r="H590" s="88"/>
      <c r="I590" s="95"/>
      <c r="J590" s="87"/>
      <c r="K590" s="87"/>
      <c r="L590" s="87"/>
      <c r="M590" s="87"/>
      <c r="N590" s="87"/>
      <c r="O590" s="87"/>
      <c r="P590" s="87"/>
      <c r="Q590" s="87"/>
      <c r="R590" s="87"/>
      <c r="S590" s="87"/>
    </row>
    <row r="591" ht="15.75" customHeight="1" spans="1:19">
      <c r="A591" s="87"/>
      <c r="B591" s="87"/>
      <c r="C591" s="92"/>
      <c r="D591" s="100"/>
      <c r="E591" s="87"/>
      <c r="F591" s="87"/>
      <c r="G591" s="87"/>
      <c r="H591" s="88"/>
      <c r="I591" s="95"/>
      <c r="J591" s="87"/>
      <c r="K591" s="87"/>
      <c r="L591" s="87"/>
      <c r="M591" s="87"/>
      <c r="N591" s="87"/>
      <c r="O591" s="87"/>
      <c r="P591" s="87"/>
      <c r="Q591" s="87"/>
      <c r="R591" s="87"/>
      <c r="S591" s="87"/>
    </row>
    <row r="592" ht="15.75" customHeight="1" spans="1:19">
      <c r="A592" s="87"/>
      <c r="B592" s="87"/>
      <c r="C592" s="92"/>
      <c r="D592" s="100"/>
      <c r="E592" s="87"/>
      <c r="F592" s="87"/>
      <c r="G592" s="87"/>
      <c r="H592" s="88"/>
      <c r="I592" s="95"/>
      <c r="J592" s="87"/>
      <c r="K592" s="87"/>
      <c r="L592" s="87"/>
      <c r="M592" s="87"/>
      <c r="N592" s="87"/>
      <c r="O592" s="87"/>
      <c r="P592" s="87"/>
      <c r="Q592" s="87"/>
      <c r="R592" s="87"/>
      <c r="S592" s="87"/>
    </row>
    <row r="593" ht="15.75" customHeight="1" spans="1:19">
      <c r="A593" s="87"/>
      <c r="B593" s="87"/>
      <c r="C593" s="92"/>
      <c r="D593" s="100"/>
      <c r="E593" s="87"/>
      <c r="F593" s="87"/>
      <c r="G593" s="87"/>
      <c r="H593" s="88"/>
      <c r="I593" s="95"/>
      <c r="J593" s="87"/>
      <c r="K593" s="87"/>
      <c r="L593" s="87"/>
      <c r="M593" s="87"/>
      <c r="N593" s="87"/>
      <c r="O593" s="87"/>
      <c r="P593" s="87"/>
      <c r="Q593" s="87"/>
      <c r="R593" s="87"/>
      <c r="S593" s="87"/>
    </row>
    <row r="594" ht="15.75" customHeight="1" spans="1:19">
      <c r="A594" s="87"/>
      <c r="B594" s="87"/>
      <c r="C594" s="92"/>
      <c r="D594" s="100"/>
      <c r="E594" s="87"/>
      <c r="F594" s="87"/>
      <c r="G594" s="87"/>
      <c r="H594" s="88"/>
      <c r="I594" s="95"/>
      <c r="J594" s="87"/>
      <c r="K594" s="87"/>
      <c r="L594" s="87"/>
      <c r="M594" s="87"/>
      <c r="N594" s="87"/>
      <c r="O594" s="87"/>
      <c r="P594" s="87"/>
      <c r="Q594" s="87"/>
      <c r="R594" s="87"/>
      <c r="S594" s="87"/>
    </row>
    <row r="595" ht="15.75" customHeight="1" spans="1:19">
      <c r="A595" s="87"/>
      <c r="B595" s="87"/>
      <c r="C595" s="92"/>
      <c r="D595" s="100"/>
      <c r="E595" s="87"/>
      <c r="F595" s="87"/>
      <c r="G595" s="87"/>
      <c r="H595" s="88"/>
      <c r="I595" s="95"/>
      <c r="J595" s="87"/>
      <c r="K595" s="87"/>
      <c r="L595" s="87"/>
      <c r="M595" s="87"/>
      <c r="N595" s="87"/>
      <c r="O595" s="87"/>
      <c r="P595" s="87"/>
      <c r="Q595" s="87"/>
      <c r="R595" s="87"/>
      <c r="S595" s="87"/>
    </row>
    <row r="596" ht="15.75" customHeight="1" spans="1:19">
      <c r="A596" s="87"/>
      <c r="B596" s="87"/>
      <c r="C596" s="92"/>
      <c r="D596" s="100"/>
      <c r="E596" s="87"/>
      <c r="F596" s="87"/>
      <c r="G596" s="87"/>
      <c r="H596" s="88"/>
      <c r="I596" s="95"/>
      <c r="J596" s="87"/>
      <c r="K596" s="87"/>
      <c r="L596" s="87"/>
      <c r="M596" s="87"/>
      <c r="N596" s="87"/>
      <c r="O596" s="87"/>
      <c r="P596" s="87"/>
      <c r="Q596" s="87"/>
      <c r="R596" s="87"/>
      <c r="S596" s="87"/>
    </row>
    <row r="597" ht="15.75" customHeight="1" spans="1:19">
      <c r="A597" s="87"/>
      <c r="B597" s="87"/>
      <c r="C597" s="92"/>
      <c r="D597" s="100"/>
      <c r="E597" s="87"/>
      <c r="F597" s="87"/>
      <c r="G597" s="87"/>
      <c r="H597" s="88"/>
      <c r="I597" s="95"/>
      <c r="J597" s="87"/>
      <c r="K597" s="87"/>
      <c r="L597" s="87"/>
      <c r="M597" s="87"/>
      <c r="N597" s="87"/>
      <c r="O597" s="87"/>
      <c r="P597" s="87"/>
      <c r="Q597" s="87"/>
      <c r="R597" s="87"/>
      <c r="S597" s="87"/>
    </row>
    <row r="598" ht="15.75" customHeight="1" spans="1:19">
      <c r="A598" s="87"/>
      <c r="B598" s="87"/>
      <c r="C598" s="92"/>
      <c r="D598" s="100"/>
      <c r="E598" s="87"/>
      <c r="F598" s="87"/>
      <c r="G598" s="87"/>
      <c r="H598" s="88"/>
      <c r="I598" s="95"/>
      <c r="J598" s="87"/>
      <c r="K598" s="87"/>
      <c r="L598" s="87"/>
      <c r="M598" s="87"/>
      <c r="N598" s="87"/>
      <c r="O598" s="87"/>
      <c r="P598" s="87"/>
      <c r="Q598" s="87"/>
      <c r="R598" s="87"/>
      <c r="S598" s="87"/>
    </row>
    <row r="599" ht="15.75" customHeight="1" spans="1:19">
      <c r="A599" s="87"/>
      <c r="B599" s="87"/>
      <c r="C599" s="92"/>
      <c r="D599" s="100"/>
      <c r="E599" s="87"/>
      <c r="F599" s="87"/>
      <c r="G599" s="87"/>
      <c r="H599" s="88"/>
      <c r="I599" s="95"/>
      <c r="J599" s="87"/>
      <c r="K599" s="87"/>
      <c r="L599" s="87"/>
      <c r="M599" s="87"/>
      <c r="N599" s="87"/>
      <c r="O599" s="87"/>
      <c r="P599" s="87"/>
      <c r="Q599" s="87"/>
      <c r="R599" s="87"/>
      <c r="S599" s="87"/>
    </row>
    <row r="600" ht="15.75" customHeight="1" spans="1:19">
      <c r="A600" s="87"/>
      <c r="B600" s="87"/>
      <c r="C600" s="92"/>
      <c r="D600" s="100"/>
      <c r="E600" s="87"/>
      <c r="F600" s="87"/>
      <c r="G600" s="87"/>
      <c r="H600" s="88"/>
      <c r="I600" s="95"/>
      <c r="J600" s="87"/>
      <c r="K600" s="87"/>
      <c r="L600" s="87"/>
      <c r="M600" s="87"/>
      <c r="N600" s="87"/>
      <c r="O600" s="87"/>
      <c r="P600" s="87"/>
      <c r="Q600" s="87"/>
      <c r="R600" s="87"/>
      <c r="S600" s="87"/>
    </row>
    <row r="601" ht="15.75" customHeight="1" spans="1:19">
      <c r="A601" s="87"/>
      <c r="B601" s="87"/>
      <c r="C601" s="92"/>
      <c r="D601" s="100"/>
      <c r="E601" s="87"/>
      <c r="F601" s="87"/>
      <c r="G601" s="87"/>
      <c r="H601" s="88"/>
      <c r="I601" s="95"/>
      <c r="J601" s="87"/>
      <c r="K601" s="87"/>
      <c r="L601" s="87"/>
      <c r="M601" s="87"/>
      <c r="N601" s="87"/>
      <c r="O601" s="87"/>
      <c r="P601" s="87"/>
      <c r="Q601" s="87"/>
      <c r="R601" s="87"/>
      <c r="S601" s="87"/>
    </row>
    <row r="602" ht="15.75" customHeight="1" spans="1:19">
      <c r="A602" s="87"/>
      <c r="B602" s="87"/>
      <c r="C602" s="92"/>
      <c r="D602" s="100"/>
      <c r="E602" s="87"/>
      <c r="F602" s="87"/>
      <c r="G602" s="87"/>
      <c r="H602" s="88"/>
      <c r="I602" s="95"/>
      <c r="J602" s="87"/>
      <c r="K602" s="87"/>
      <c r="L602" s="87"/>
      <c r="M602" s="87"/>
      <c r="N602" s="87"/>
      <c r="O602" s="87"/>
      <c r="P602" s="87"/>
      <c r="Q602" s="87"/>
      <c r="R602" s="87"/>
      <c r="S602" s="87"/>
    </row>
    <row r="603" ht="15.75" customHeight="1" spans="1:19">
      <c r="A603" s="87"/>
      <c r="B603" s="87"/>
      <c r="C603" s="92"/>
      <c r="D603" s="100"/>
      <c r="E603" s="87"/>
      <c r="F603" s="87"/>
      <c r="G603" s="87"/>
      <c r="H603" s="88"/>
      <c r="I603" s="95"/>
      <c r="J603" s="87"/>
      <c r="K603" s="87"/>
      <c r="L603" s="87"/>
      <c r="M603" s="87"/>
      <c r="N603" s="87"/>
      <c r="O603" s="87"/>
      <c r="P603" s="87"/>
      <c r="Q603" s="87"/>
      <c r="R603" s="87"/>
      <c r="S603" s="87"/>
    </row>
    <row r="604" ht="15.75" customHeight="1" spans="1:19">
      <c r="A604" s="87"/>
      <c r="B604" s="87"/>
      <c r="C604" s="92"/>
      <c r="D604" s="100"/>
      <c r="E604" s="87"/>
      <c r="F604" s="87"/>
      <c r="G604" s="87"/>
      <c r="H604" s="88"/>
      <c r="I604" s="95"/>
      <c r="J604" s="87"/>
      <c r="K604" s="87"/>
      <c r="L604" s="87"/>
      <c r="M604" s="87"/>
      <c r="N604" s="87"/>
      <c r="O604" s="87"/>
      <c r="P604" s="87"/>
      <c r="Q604" s="87"/>
      <c r="R604" s="87"/>
      <c r="S604" s="87"/>
    </row>
    <row r="605" ht="15.75" customHeight="1" spans="1:19">
      <c r="A605" s="87"/>
      <c r="B605" s="87"/>
      <c r="C605" s="92"/>
      <c r="D605" s="100"/>
      <c r="E605" s="87"/>
      <c r="F605" s="87"/>
      <c r="G605" s="87"/>
      <c r="H605" s="88"/>
      <c r="I605" s="95"/>
      <c r="J605" s="87"/>
      <c r="K605" s="87"/>
      <c r="L605" s="87"/>
      <c r="M605" s="87"/>
      <c r="N605" s="87"/>
      <c r="O605" s="87"/>
      <c r="P605" s="87"/>
      <c r="Q605" s="87"/>
      <c r="R605" s="87"/>
      <c r="S605" s="87"/>
    </row>
    <row r="606" ht="15.75" customHeight="1" spans="1:19">
      <c r="A606" s="87"/>
      <c r="B606" s="87"/>
      <c r="C606" s="92"/>
      <c r="D606" s="100"/>
      <c r="E606" s="87"/>
      <c r="F606" s="87"/>
      <c r="G606" s="87"/>
      <c r="H606" s="88"/>
      <c r="I606" s="95"/>
      <c r="J606" s="87"/>
      <c r="K606" s="87"/>
      <c r="L606" s="87"/>
      <c r="M606" s="87"/>
      <c r="N606" s="87"/>
      <c r="O606" s="87"/>
      <c r="P606" s="87"/>
      <c r="Q606" s="87"/>
      <c r="R606" s="87"/>
      <c r="S606" s="87"/>
    </row>
    <row r="607" ht="15.75" customHeight="1" spans="1:19">
      <c r="A607" s="87"/>
      <c r="B607" s="87"/>
      <c r="C607" s="92"/>
      <c r="D607" s="100"/>
      <c r="E607" s="87"/>
      <c r="F607" s="87"/>
      <c r="G607" s="87"/>
      <c r="H607" s="88"/>
      <c r="I607" s="95"/>
      <c r="J607" s="87"/>
      <c r="K607" s="87"/>
      <c r="L607" s="87"/>
      <c r="M607" s="87"/>
      <c r="N607" s="87"/>
      <c r="O607" s="87"/>
      <c r="P607" s="87"/>
      <c r="Q607" s="87"/>
      <c r="R607" s="87"/>
      <c r="S607" s="87"/>
    </row>
    <row r="608" ht="15.75" customHeight="1" spans="1:19">
      <c r="A608" s="87"/>
      <c r="B608" s="87"/>
      <c r="C608" s="92"/>
      <c r="D608" s="100"/>
      <c r="E608" s="87"/>
      <c r="F608" s="87"/>
      <c r="G608" s="87"/>
      <c r="H608" s="88"/>
      <c r="I608" s="95"/>
      <c r="J608" s="87"/>
      <c r="K608" s="87"/>
      <c r="L608" s="87"/>
      <c r="M608" s="87"/>
      <c r="N608" s="87"/>
      <c r="O608" s="87"/>
      <c r="P608" s="87"/>
      <c r="Q608" s="87"/>
      <c r="R608" s="87"/>
      <c r="S608" s="87"/>
    </row>
    <row r="609" ht="15.75" customHeight="1" spans="1:19">
      <c r="A609" s="87"/>
      <c r="B609" s="87"/>
      <c r="C609" s="92"/>
      <c r="D609" s="100"/>
      <c r="E609" s="87"/>
      <c r="F609" s="87"/>
      <c r="G609" s="87"/>
      <c r="H609" s="88"/>
      <c r="I609" s="95"/>
      <c r="J609" s="87"/>
      <c r="K609" s="87"/>
      <c r="L609" s="87"/>
      <c r="M609" s="87"/>
      <c r="N609" s="87"/>
      <c r="O609" s="87"/>
      <c r="P609" s="87"/>
      <c r="Q609" s="87"/>
      <c r="R609" s="87"/>
      <c r="S609" s="87"/>
    </row>
    <row r="610" ht="15.75" customHeight="1" spans="1:19">
      <c r="A610" s="87"/>
      <c r="B610" s="87"/>
      <c r="C610" s="92"/>
      <c r="D610" s="100"/>
      <c r="E610" s="87"/>
      <c r="F610" s="87"/>
      <c r="G610" s="87"/>
      <c r="H610" s="88"/>
      <c r="I610" s="95"/>
      <c r="J610" s="87"/>
      <c r="K610" s="87"/>
      <c r="L610" s="87"/>
      <c r="M610" s="87"/>
      <c r="N610" s="87"/>
      <c r="O610" s="87"/>
      <c r="P610" s="87"/>
      <c r="Q610" s="87"/>
      <c r="R610" s="87"/>
      <c r="S610" s="87"/>
    </row>
    <row r="611" ht="15.75" customHeight="1" spans="1:19">
      <c r="A611" s="87"/>
      <c r="B611" s="87"/>
      <c r="C611" s="92"/>
      <c r="D611" s="100"/>
      <c r="E611" s="87"/>
      <c r="F611" s="87"/>
      <c r="G611" s="87"/>
      <c r="H611" s="88"/>
      <c r="I611" s="95"/>
      <c r="J611" s="87"/>
      <c r="K611" s="87"/>
      <c r="L611" s="87"/>
      <c r="M611" s="87"/>
      <c r="N611" s="87"/>
      <c r="O611" s="87"/>
      <c r="P611" s="87"/>
      <c r="Q611" s="87"/>
      <c r="R611" s="87"/>
      <c r="S611" s="87"/>
    </row>
    <row r="612" ht="15.75" customHeight="1" spans="1:19">
      <c r="A612" s="87"/>
      <c r="B612" s="87"/>
      <c r="C612" s="92"/>
      <c r="D612" s="100"/>
      <c r="E612" s="87"/>
      <c r="F612" s="87"/>
      <c r="G612" s="87"/>
      <c r="H612" s="88"/>
      <c r="I612" s="95"/>
      <c r="J612" s="87"/>
      <c r="K612" s="87"/>
      <c r="L612" s="87"/>
      <c r="M612" s="87"/>
      <c r="N612" s="87"/>
      <c r="O612" s="87"/>
      <c r="P612" s="87"/>
      <c r="Q612" s="87"/>
      <c r="R612" s="87"/>
      <c r="S612" s="87"/>
    </row>
    <row r="613" ht="15.75" customHeight="1" spans="1:19">
      <c r="A613" s="87"/>
      <c r="B613" s="87"/>
      <c r="C613" s="92"/>
      <c r="D613" s="100"/>
      <c r="E613" s="87"/>
      <c r="F613" s="87"/>
      <c r="G613" s="87"/>
      <c r="H613" s="88"/>
      <c r="I613" s="95"/>
      <c r="J613" s="87"/>
      <c r="K613" s="87"/>
      <c r="L613" s="87"/>
      <c r="M613" s="87"/>
      <c r="N613" s="87"/>
      <c r="O613" s="87"/>
      <c r="P613" s="87"/>
      <c r="Q613" s="87"/>
      <c r="R613" s="87"/>
      <c r="S613" s="87"/>
    </row>
    <row r="614" ht="15.75" customHeight="1" spans="1:19">
      <c r="A614" s="87"/>
      <c r="B614" s="87"/>
      <c r="C614" s="92"/>
      <c r="D614" s="100"/>
      <c r="E614" s="87"/>
      <c r="F614" s="87"/>
      <c r="G614" s="87"/>
      <c r="H614" s="88"/>
      <c r="I614" s="95"/>
      <c r="J614" s="87"/>
      <c r="K614" s="87"/>
      <c r="L614" s="87"/>
      <c r="M614" s="87"/>
      <c r="N614" s="87"/>
      <c r="O614" s="87"/>
      <c r="P614" s="87"/>
      <c r="Q614" s="87"/>
      <c r="R614" s="87"/>
      <c r="S614" s="87"/>
    </row>
  </sheetData>
  <autoFilter ref="A1:S614">
    <sortState ref="A1:S614">
      <sortCondition ref="B1:B614"/>
    </sortState>
    <extLst/>
  </autoFilter>
  <dataValidations count="8">
    <dataValidation type="list" allowBlank="1" showErrorMessage="1" sqref="K2:K614">
      <formula1>data!$J$2:$J$3</formula1>
    </dataValidation>
    <dataValidation type="list" allowBlank="1" showErrorMessage="1" sqref="F2:F614">
      <formula1>data!$D$2:$D$9</formula1>
    </dataValidation>
    <dataValidation type="list" allowBlank="1" showErrorMessage="1" sqref="A2:A614">
      <formula1>data!$A:$A</formula1>
    </dataValidation>
    <dataValidation type="list" allowBlank="1" showErrorMessage="1" sqref="C2:C614">
      <formula1>data!$H:$H</formula1>
    </dataValidation>
    <dataValidation type="list" allowBlank="1" showErrorMessage="1" sqref="E2:E614">
      <formula1>data!$B:$B</formula1>
    </dataValidation>
    <dataValidation type="list" allowBlank="1" showErrorMessage="1" sqref="J2:J614">
      <formula1>data!$K:$K</formula1>
    </dataValidation>
    <dataValidation type="list" allowBlank="1" showErrorMessage="1" sqref="D2:D614">
      <formula1>data!$E:$E</formula1>
    </dataValidation>
    <dataValidation type="list" allowBlank="1" showErrorMessage="1" sqref="B2:B614">
      <formula1>data!$G:$G</formula1>
    </dataValidation>
  </dataValidation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689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38.25" spans="1:19">
      <c r="A1" s="101" t="s">
        <v>25</v>
      </c>
      <c r="B1" s="101" t="s">
        <v>31</v>
      </c>
      <c r="C1" s="102" t="s">
        <v>32</v>
      </c>
      <c r="D1" s="101" t="s">
        <v>29</v>
      </c>
      <c r="E1" s="101" t="s">
        <v>147</v>
      </c>
      <c r="F1" s="101" t="s">
        <v>28</v>
      </c>
      <c r="G1" s="101" t="s">
        <v>148</v>
      </c>
      <c r="H1" s="101" t="s">
        <v>149</v>
      </c>
      <c r="I1" s="101" t="s">
        <v>150</v>
      </c>
      <c r="J1" s="101" t="s">
        <v>35</v>
      </c>
      <c r="K1" s="101" t="s">
        <v>151</v>
      </c>
      <c r="L1" s="86"/>
      <c r="M1" s="86"/>
      <c r="N1" s="86"/>
      <c r="O1" s="86"/>
      <c r="P1" s="86"/>
      <c r="Q1" s="86"/>
      <c r="R1" s="86"/>
      <c r="S1" s="88"/>
    </row>
    <row r="2" ht="25.5" spans="1:19">
      <c r="A2" s="87" t="s">
        <v>132</v>
      </c>
      <c r="B2" s="92">
        <v>45139</v>
      </c>
      <c r="C2" s="93">
        <v>0.5</v>
      </c>
      <c r="D2" s="88" t="s">
        <v>72</v>
      </c>
      <c r="E2" s="87" t="s">
        <v>63</v>
      </c>
      <c r="F2" s="87" t="s">
        <v>72</v>
      </c>
      <c r="G2" s="88"/>
      <c r="H2" s="88"/>
      <c r="I2" s="95" t="s">
        <v>451</v>
      </c>
      <c r="J2" s="87">
        <v>1</v>
      </c>
      <c r="K2" s="87" t="s">
        <v>42</v>
      </c>
      <c r="L2" s="87"/>
      <c r="M2" s="87"/>
      <c r="N2" s="87"/>
      <c r="O2" s="87"/>
      <c r="P2" s="87"/>
      <c r="Q2" s="87"/>
      <c r="R2" s="87"/>
      <c r="S2" s="87"/>
    </row>
    <row r="3" ht="25.5" spans="1:19">
      <c r="A3" s="87" t="s">
        <v>58</v>
      </c>
      <c r="B3" s="92">
        <v>45139</v>
      </c>
      <c r="C3" s="93">
        <v>0.666666666666667</v>
      </c>
      <c r="D3" s="88" t="s">
        <v>72</v>
      </c>
      <c r="E3" s="87" t="s">
        <v>63</v>
      </c>
      <c r="F3" s="87" t="s">
        <v>72</v>
      </c>
      <c r="G3" s="88"/>
      <c r="H3" s="88"/>
      <c r="I3" s="95" t="s">
        <v>452</v>
      </c>
      <c r="J3" s="87">
        <v>2</v>
      </c>
      <c r="K3" s="87" t="s">
        <v>42</v>
      </c>
      <c r="L3" s="87"/>
      <c r="M3" s="87"/>
      <c r="N3" s="87"/>
      <c r="O3" s="87"/>
      <c r="P3" s="87"/>
      <c r="Q3" s="87"/>
      <c r="R3" s="87"/>
      <c r="S3" s="87"/>
    </row>
    <row r="4" ht="12.75" spans="1:19">
      <c r="A4" s="87" t="s">
        <v>124</v>
      </c>
      <c r="B4" s="92">
        <v>45139</v>
      </c>
      <c r="C4" s="93">
        <v>0.625</v>
      </c>
      <c r="D4" s="88" t="s">
        <v>72</v>
      </c>
      <c r="E4" s="87" t="s">
        <v>71</v>
      </c>
      <c r="F4" s="87" t="s">
        <v>72</v>
      </c>
      <c r="G4" s="88">
        <v>0</v>
      </c>
      <c r="H4" s="88">
        <v>0</v>
      </c>
      <c r="I4" s="95" t="s">
        <v>453</v>
      </c>
      <c r="J4" s="87">
        <v>1</v>
      </c>
      <c r="K4" s="87" t="s">
        <v>48</v>
      </c>
      <c r="L4" s="87"/>
      <c r="M4" s="87"/>
      <c r="N4" s="87"/>
      <c r="O4" s="87"/>
      <c r="P4" s="87"/>
      <c r="Q4" s="87"/>
      <c r="R4" s="87"/>
      <c r="S4" s="87"/>
    </row>
    <row r="5" ht="12.75" spans="1:19">
      <c r="A5" s="87" t="s">
        <v>79</v>
      </c>
      <c r="B5" s="92">
        <v>45139</v>
      </c>
      <c r="C5" s="93">
        <v>0.583333333333333</v>
      </c>
      <c r="D5" s="88" t="s">
        <v>72</v>
      </c>
      <c r="E5" s="87" t="s">
        <v>71</v>
      </c>
      <c r="F5" s="87" t="s">
        <v>72</v>
      </c>
      <c r="G5" s="88"/>
      <c r="H5" s="88"/>
      <c r="I5" s="95" t="s">
        <v>449</v>
      </c>
      <c r="J5" s="87">
        <v>1</v>
      </c>
      <c r="K5" s="87" t="s">
        <v>42</v>
      </c>
      <c r="L5" s="87"/>
      <c r="M5" s="87"/>
      <c r="N5" s="87"/>
      <c r="O5" s="87"/>
      <c r="P5" s="87"/>
      <c r="Q5" s="87"/>
      <c r="R5" s="87"/>
      <c r="S5" s="87"/>
    </row>
    <row r="6" ht="12.75" spans="1:19">
      <c r="A6" s="87" t="s">
        <v>79</v>
      </c>
      <c r="B6" s="92">
        <v>45139</v>
      </c>
      <c r="C6" s="93">
        <v>0.625</v>
      </c>
      <c r="D6" s="88" t="s">
        <v>123</v>
      </c>
      <c r="E6" s="87" t="s">
        <v>41</v>
      </c>
      <c r="F6" s="87" t="s">
        <v>69</v>
      </c>
      <c r="G6" s="88"/>
      <c r="H6" s="88"/>
      <c r="I6" s="95" t="s">
        <v>123</v>
      </c>
      <c r="J6" s="87">
        <v>1</v>
      </c>
      <c r="K6" s="87" t="s">
        <v>42</v>
      </c>
      <c r="L6" s="87"/>
      <c r="M6" s="87"/>
      <c r="N6" s="87"/>
      <c r="O6" s="87"/>
      <c r="P6" s="87"/>
      <c r="Q6" s="87"/>
      <c r="R6" s="87"/>
      <c r="S6" s="87"/>
    </row>
    <row r="7" ht="12.75" spans="1:19">
      <c r="A7" s="87" t="s">
        <v>79</v>
      </c>
      <c r="B7" s="92">
        <v>45139</v>
      </c>
      <c r="C7" s="93">
        <v>0.791666666666667</v>
      </c>
      <c r="D7" s="88" t="s">
        <v>72</v>
      </c>
      <c r="E7" s="87" t="s">
        <v>71</v>
      </c>
      <c r="F7" s="87" t="s">
        <v>72</v>
      </c>
      <c r="G7" s="88"/>
      <c r="H7" s="88"/>
      <c r="I7" s="95" t="s">
        <v>454</v>
      </c>
      <c r="J7" s="87">
        <v>2</v>
      </c>
      <c r="K7" s="87" t="s">
        <v>42</v>
      </c>
      <c r="L7" s="87"/>
      <c r="M7" s="87"/>
      <c r="N7" s="87"/>
      <c r="O7" s="87"/>
      <c r="P7" s="87"/>
      <c r="Q7" s="87"/>
      <c r="R7" s="87"/>
      <c r="S7" s="87"/>
    </row>
    <row r="8" ht="12.75" spans="1:19">
      <c r="A8" s="87" t="s">
        <v>83</v>
      </c>
      <c r="B8" s="92">
        <v>45139</v>
      </c>
      <c r="C8" s="93">
        <v>0.583333333333333</v>
      </c>
      <c r="D8" s="88" t="s">
        <v>121</v>
      </c>
      <c r="E8" s="87" t="s">
        <v>44</v>
      </c>
      <c r="F8" s="87" t="s">
        <v>72</v>
      </c>
      <c r="G8" s="88">
        <v>7</v>
      </c>
      <c r="H8" s="88">
        <v>7</v>
      </c>
      <c r="I8" s="95" t="s">
        <v>455</v>
      </c>
      <c r="J8" s="87">
        <v>1</v>
      </c>
      <c r="K8" s="87" t="s">
        <v>42</v>
      </c>
      <c r="L8" s="87"/>
      <c r="M8" s="87"/>
      <c r="N8" s="87"/>
      <c r="O8" s="87"/>
      <c r="P8" s="87"/>
      <c r="Q8" s="87"/>
      <c r="R8" s="87"/>
      <c r="S8" s="87"/>
    </row>
    <row r="9" ht="12.75" spans="1:19">
      <c r="A9" s="87" t="s">
        <v>83</v>
      </c>
      <c r="B9" s="92">
        <v>45139</v>
      </c>
      <c r="C9" s="93">
        <v>0.666666666666667</v>
      </c>
      <c r="D9" s="88" t="s">
        <v>72</v>
      </c>
      <c r="E9" s="87" t="s">
        <v>44</v>
      </c>
      <c r="F9" s="87" t="s">
        <v>72</v>
      </c>
      <c r="G9" s="88"/>
      <c r="H9" s="88"/>
      <c r="I9" s="95" t="s">
        <v>456</v>
      </c>
      <c r="J9" s="87">
        <v>2</v>
      </c>
      <c r="K9" s="87" t="s">
        <v>42</v>
      </c>
      <c r="L9" s="87"/>
      <c r="M9" s="87"/>
      <c r="N9" s="87"/>
      <c r="O9" s="87"/>
      <c r="P9" s="87"/>
      <c r="Q9" s="87"/>
      <c r="R9" s="87"/>
      <c r="S9" s="87"/>
    </row>
    <row r="10" ht="12.75" spans="1:19">
      <c r="A10" s="87" t="s">
        <v>83</v>
      </c>
      <c r="B10" s="92">
        <v>45139</v>
      </c>
      <c r="C10" s="93">
        <v>0.791666666666667</v>
      </c>
      <c r="D10" s="88" t="s">
        <v>105</v>
      </c>
      <c r="E10" s="87" t="s">
        <v>41</v>
      </c>
      <c r="F10" s="87" t="s">
        <v>72</v>
      </c>
      <c r="G10" s="88">
        <v>14</v>
      </c>
      <c r="H10" s="88">
        <v>14</v>
      </c>
      <c r="I10" s="95" t="s">
        <v>457</v>
      </c>
      <c r="J10" s="87">
        <v>2</v>
      </c>
      <c r="K10" s="87" t="s">
        <v>42</v>
      </c>
      <c r="L10" s="87"/>
      <c r="M10" s="87"/>
      <c r="N10" s="87"/>
      <c r="O10" s="87"/>
      <c r="P10" s="87"/>
      <c r="Q10" s="87"/>
      <c r="R10" s="87"/>
      <c r="S10" s="87"/>
    </row>
    <row r="11" ht="12.75" spans="1:19">
      <c r="A11" s="87" t="s">
        <v>135</v>
      </c>
      <c r="B11" s="92">
        <v>45139</v>
      </c>
      <c r="C11" s="93">
        <v>0.416666666666667</v>
      </c>
      <c r="D11" s="88" t="s">
        <v>72</v>
      </c>
      <c r="E11" s="87" t="s">
        <v>44</v>
      </c>
      <c r="F11" s="87" t="s">
        <v>72</v>
      </c>
      <c r="G11" s="88"/>
      <c r="H11" s="88"/>
      <c r="I11" s="95" t="s">
        <v>332</v>
      </c>
      <c r="J11" s="87">
        <v>6</v>
      </c>
      <c r="K11" s="87" t="s">
        <v>42</v>
      </c>
      <c r="L11" s="87"/>
      <c r="M11" s="87"/>
      <c r="N11" s="87"/>
      <c r="O11" s="87"/>
      <c r="P11" s="87"/>
      <c r="Q11" s="87"/>
      <c r="R11" s="87"/>
      <c r="S11" s="87"/>
    </row>
    <row r="12" ht="12.75" spans="1:19">
      <c r="A12" s="87" t="s">
        <v>88</v>
      </c>
      <c r="B12" s="92">
        <v>45139</v>
      </c>
      <c r="C12" s="93">
        <v>0.625</v>
      </c>
      <c r="D12" s="88" t="s">
        <v>72</v>
      </c>
      <c r="E12" s="87" t="s">
        <v>50</v>
      </c>
      <c r="F12" s="87" t="s">
        <v>72</v>
      </c>
      <c r="G12" s="88"/>
      <c r="H12" s="88"/>
      <c r="I12" s="95" t="s">
        <v>458</v>
      </c>
      <c r="J12" s="87">
        <v>2</v>
      </c>
      <c r="K12" s="87" t="s">
        <v>42</v>
      </c>
      <c r="L12" s="87"/>
      <c r="M12" s="87"/>
      <c r="N12" s="87"/>
      <c r="O12" s="87"/>
      <c r="P12" s="87"/>
      <c r="Q12" s="87"/>
      <c r="R12" s="87"/>
      <c r="S12" s="87"/>
    </row>
    <row r="13" ht="12.75" spans="1:19">
      <c r="A13" s="87" t="s">
        <v>88</v>
      </c>
      <c r="B13" s="92">
        <v>45139</v>
      </c>
      <c r="C13" s="93">
        <v>0.791666666666667</v>
      </c>
      <c r="D13" s="88" t="s">
        <v>72</v>
      </c>
      <c r="E13" s="87" t="s">
        <v>50</v>
      </c>
      <c r="F13" s="87" t="s">
        <v>72</v>
      </c>
      <c r="G13" s="88"/>
      <c r="H13" s="88"/>
      <c r="I13" s="95" t="s">
        <v>459</v>
      </c>
      <c r="J13" s="87">
        <v>2</v>
      </c>
      <c r="K13" s="87" t="s">
        <v>42</v>
      </c>
      <c r="L13" s="87"/>
      <c r="M13" s="87"/>
      <c r="N13" s="87"/>
      <c r="O13" s="87"/>
      <c r="P13" s="87"/>
      <c r="Q13" s="87"/>
      <c r="R13" s="87"/>
      <c r="S13" s="87"/>
    </row>
    <row r="14" ht="12.75" spans="1:19">
      <c r="A14" s="87" t="s">
        <v>88</v>
      </c>
      <c r="B14" s="92">
        <v>45139</v>
      </c>
      <c r="C14" s="93">
        <v>0.625</v>
      </c>
      <c r="D14" s="88" t="s">
        <v>97</v>
      </c>
      <c r="E14" s="87" t="s">
        <v>41</v>
      </c>
      <c r="F14" s="87" t="s">
        <v>45</v>
      </c>
      <c r="G14" s="88">
        <v>2</v>
      </c>
      <c r="H14" s="88">
        <v>3</v>
      </c>
      <c r="I14" s="95" t="s">
        <v>439</v>
      </c>
      <c r="J14" s="87">
        <v>2</v>
      </c>
      <c r="K14" s="87" t="s">
        <v>42</v>
      </c>
      <c r="L14" s="87"/>
      <c r="M14" s="87"/>
      <c r="N14" s="87"/>
      <c r="O14" s="87"/>
      <c r="P14" s="87"/>
      <c r="Q14" s="87"/>
      <c r="R14" s="87"/>
      <c r="S14" s="87"/>
    </row>
    <row r="15" ht="12.75" spans="1:19">
      <c r="A15" s="87" t="s">
        <v>88</v>
      </c>
      <c r="B15" s="92">
        <v>45139</v>
      </c>
      <c r="C15" s="93">
        <v>0.75</v>
      </c>
      <c r="D15" s="88" t="s">
        <v>107</v>
      </c>
      <c r="E15" s="87" t="s">
        <v>41</v>
      </c>
      <c r="F15" s="87" t="s">
        <v>60</v>
      </c>
      <c r="G15" s="88">
        <v>3</v>
      </c>
      <c r="H15" s="88">
        <v>3</v>
      </c>
      <c r="I15" s="95" t="s">
        <v>334</v>
      </c>
      <c r="J15" s="87">
        <v>1</v>
      </c>
      <c r="K15" s="87" t="s">
        <v>42</v>
      </c>
      <c r="L15" s="87"/>
      <c r="M15" s="87"/>
      <c r="N15" s="87"/>
      <c r="O15" s="87"/>
      <c r="P15" s="87"/>
      <c r="Q15" s="87"/>
      <c r="R15" s="87"/>
      <c r="S15" s="87"/>
    </row>
    <row r="16" ht="12.75" spans="1:19">
      <c r="A16" s="87" t="s">
        <v>134</v>
      </c>
      <c r="B16" s="92">
        <v>45139</v>
      </c>
      <c r="C16" s="93">
        <v>0.791666666666667</v>
      </c>
      <c r="D16" s="88" t="s">
        <v>66</v>
      </c>
      <c r="E16" s="87" t="s">
        <v>41</v>
      </c>
      <c r="F16" s="87" t="s">
        <v>45</v>
      </c>
      <c r="G16" s="88">
        <v>2</v>
      </c>
      <c r="H16" s="88">
        <v>3</v>
      </c>
      <c r="I16" s="95" t="s">
        <v>176</v>
      </c>
      <c r="J16" s="87">
        <v>2</v>
      </c>
      <c r="K16" s="87" t="s">
        <v>42</v>
      </c>
      <c r="L16" s="87"/>
      <c r="M16" s="87"/>
      <c r="N16" s="87"/>
      <c r="O16" s="87"/>
      <c r="P16" s="87"/>
      <c r="Q16" s="87"/>
      <c r="R16" s="87"/>
      <c r="S16" s="87"/>
    </row>
    <row r="17" ht="12.75" spans="1:19">
      <c r="A17" s="87" t="s">
        <v>94</v>
      </c>
      <c r="B17" s="92">
        <v>45139</v>
      </c>
      <c r="C17" s="93">
        <v>0.791666666666667</v>
      </c>
      <c r="D17" s="88" t="s">
        <v>72</v>
      </c>
      <c r="E17" s="87" t="s">
        <v>50</v>
      </c>
      <c r="F17" s="87" t="s">
        <v>72</v>
      </c>
      <c r="G17" s="88">
        <v>0</v>
      </c>
      <c r="H17" s="88">
        <v>0</v>
      </c>
      <c r="I17" s="95" t="s">
        <v>174</v>
      </c>
      <c r="J17" s="87">
        <v>1</v>
      </c>
      <c r="K17" s="87" t="s">
        <v>42</v>
      </c>
      <c r="L17" s="87"/>
      <c r="M17" s="87"/>
      <c r="N17" s="87"/>
      <c r="O17" s="87"/>
      <c r="P17" s="87"/>
      <c r="Q17" s="87"/>
      <c r="R17" s="87"/>
      <c r="S17" s="87"/>
    </row>
    <row r="18" ht="12.75" spans="1:19">
      <c r="A18" s="87" t="s">
        <v>100</v>
      </c>
      <c r="B18" s="92">
        <v>45139</v>
      </c>
      <c r="C18" s="93">
        <v>0.666666666666667</v>
      </c>
      <c r="D18" s="88" t="s">
        <v>84</v>
      </c>
      <c r="E18" s="87" t="s">
        <v>41</v>
      </c>
      <c r="F18" s="87" t="s">
        <v>56</v>
      </c>
      <c r="G18" s="88"/>
      <c r="H18" s="88"/>
      <c r="I18" s="95" t="s">
        <v>460</v>
      </c>
      <c r="J18" s="87">
        <v>1</v>
      </c>
      <c r="K18" s="87" t="s">
        <v>42</v>
      </c>
      <c r="L18" s="87"/>
      <c r="M18" s="87"/>
      <c r="N18" s="87"/>
      <c r="O18" s="87"/>
      <c r="P18" s="87"/>
      <c r="Q18" s="87"/>
      <c r="R18" s="87"/>
      <c r="S18" s="87"/>
    </row>
    <row r="19" ht="12.75" spans="1:19">
      <c r="A19" s="87" t="s">
        <v>100</v>
      </c>
      <c r="B19" s="92">
        <v>45139</v>
      </c>
      <c r="C19" s="93">
        <v>0.791666666666667</v>
      </c>
      <c r="D19" s="88" t="s">
        <v>56</v>
      </c>
      <c r="E19" s="87" t="s">
        <v>50</v>
      </c>
      <c r="F19" s="87" t="s">
        <v>56</v>
      </c>
      <c r="G19" s="88"/>
      <c r="H19" s="88"/>
      <c r="I19" s="95" t="s">
        <v>461</v>
      </c>
      <c r="J19" s="87">
        <v>2</v>
      </c>
      <c r="K19" s="87" t="s">
        <v>42</v>
      </c>
      <c r="L19" s="87"/>
      <c r="M19" s="87"/>
      <c r="N19" s="87"/>
      <c r="O19" s="87"/>
      <c r="P19" s="87"/>
      <c r="Q19" s="87"/>
      <c r="R19" s="87"/>
      <c r="S19" s="87"/>
    </row>
    <row r="20" ht="12.75" spans="1:19">
      <c r="A20" s="87" t="s">
        <v>102</v>
      </c>
      <c r="B20" s="92">
        <v>45139</v>
      </c>
      <c r="C20" s="93">
        <v>0.666666666666667</v>
      </c>
      <c r="D20" s="88" t="s">
        <v>72</v>
      </c>
      <c r="E20" s="87" t="s">
        <v>80</v>
      </c>
      <c r="F20" s="87" t="s">
        <v>39</v>
      </c>
      <c r="G20" s="88">
        <v>0</v>
      </c>
      <c r="H20" s="88">
        <v>0</v>
      </c>
      <c r="I20" s="95" t="s">
        <v>462</v>
      </c>
      <c r="J20" s="87">
        <v>1</v>
      </c>
      <c r="K20" s="87" t="s">
        <v>48</v>
      </c>
      <c r="L20" s="87"/>
      <c r="M20" s="87"/>
      <c r="N20" s="87"/>
      <c r="O20" s="87"/>
      <c r="P20" s="87"/>
      <c r="Q20" s="87"/>
      <c r="R20" s="87"/>
      <c r="S20" s="87"/>
    </row>
    <row r="21" ht="12.75" spans="1:19">
      <c r="A21" s="87" t="s">
        <v>102</v>
      </c>
      <c r="B21" s="92">
        <v>45139</v>
      </c>
      <c r="C21" s="93">
        <v>0.541666666666667</v>
      </c>
      <c r="D21" s="88" t="s">
        <v>72</v>
      </c>
      <c r="E21" s="87" t="s">
        <v>80</v>
      </c>
      <c r="F21" s="87" t="s">
        <v>72</v>
      </c>
      <c r="G21" s="88"/>
      <c r="H21" s="88"/>
      <c r="I21" s="95" t="s">
        <v>165</v>
      </c>
      <c r="J21" s="87">
        <v>1</v>
      </c>
      <c r="K21" s="87" t="s">
        <v>42</v>
      </c>
      <c r="L21" s="87"/>
      <c r="M21" s="87"/>
      <c r="N21" s="87"/>
      <c r="O21" s="87"/>
      <c r="P21" s="87"/>
      <c r="Q21" s="87"/>
      <c r="R21" s="87"/>
      <c r="S21" s="87"/>
    </row>
    <row r="22" ht="12.75" spans="1:19">
      <c r="A22" s="87" t="s">
        <v>108</v>
      </c>
      <c r="B22" s="92">
        <v>45139</v>
      </c>
      <c r="C22" s="93">
        <v>0.75</v>
      </c>
      <c r="D22" s="88" t="s">
        <v>72</v>
      </c>
      <c r="E22" s="87" t="s">
        <v>75</v>
      </c>
      <c r="F22" s="87" t="s">
        <v>39</v>
      </c>
      <c r="G22" s="88">
        <v>0</v>
      </c>
      <c r="H22" s="88">
        <v>0</v>
      </c>
      <c r="I22" s="95" t="s">
        <v>463</v>
      </c>
      <c r="J22" s="87">
        <v>1</v>
      </c>
      <c r="K22" s="87" t="s">
        <v>42</v>
      </c>
      <c r="L22" s="87"/>
      <c r="M22" s="87"/>
      <c r="N22" s="87"/>
      <c r="O22" s="87"/>
      <c r="P22" s="87"/>
      <c r="Q22" s="87"/>
      <c r="R22" s="87"/>
      <c r="S22" s="87"/>
    </row>
    <row r="23" ht="12.75" spans="1:19">
      <c r="A23" s="87" t="s">
        <v>137</v>
      </c>
      <c r="B23" s="92">
        <v>45139</v>
      </c>
      <c r="C23" s="93">
        <v>0.416666666666667</v>
      </c>
      <c r="D23" s="88" t="s">
        <v>72</v>
      </c>
      <c r="E23" s="87" t="s">
        <v>44</v>
      </c>
      <c r="F23" s="87" t="s">
        <v>72</v>
      </c>
      <c r="G23" s="88"/>
      <c r="H23" s="88"/>
      <c r="I23" s="95" t="s">
        <v>332</v>
      </c>
      <c r="J23" s="87">
        <v>5</v>
      </c>
      <c r="K23" s="87" t="s">
        <v>42</v>
      </c>
      <c r="L23" s="87"/>
      <c r="M23" s="87"/>
      <c r="N23" s="87"/>
      <c r="O23" s="87"/>
      <c r="P23" s="87"/>
      <c r="Q23" s="87"/>
      <c r="R23" s="87"/>
      <c r="S23" s="87"/>
    </row>
    <row r="24" ht="12.75" spans="1:19">
      <c r="A24" s="87" t="s">
        <v>133</v>
      </c>
      <c r="B24" s="92">
        <v>45139</v>
      </c>
      <c r="C24" s="93">
        <v>0.416666666666667</v>
      </c>
      <c r="D24" s="88" t="s">
        <v>72</v>
      </c>
      <c r="E24" s="87" t="s">
        <v>44</v>
      </c>
      <c r="F24" s="87" t="s">
        <v>72</v>
      </c>
      <c r="G24" s="88">
        <v>6</v>
      </c>
      <c r="H24" s="88">
        <v>6</v>
      </c>
      <c r="I24" s="95" t="s">
        <v>464</v>
      </c>
      <c r="J24" s="87">
        <v>5</v>
      </c>
      <c r="K24" s="87" t="s">
        <v>42</v>
      </c>
      <c r="L24" s="87"/>
      <c r="M24" s="87"/>
      <c r="N24" s="87"/>
      <c r="O24" s="87"/>
      <c r="P24" s="87"/>
      <c r="Q24" s="87"/>
      <c r="R24" s="87"/>
      <c r="S24" s="87"/>
    </row>
    <row r="25" ht="13.5" customHeight="1" spans="1:19">
      <c r="A25" s="87" t="s">
        <v>114</v>
      </c>
      <c r="B25" s="92">
        <v>45139</v>
      </c>
      <c r="C25" s="93">
        <v>0.625</v>
      </c>
      <c r="D25" s="88" t="s">
        <v>123</v>
      </c>
      <c r="E25" s="87" t="s">
        <v>41</v>
      </c>
      <c r="F25" s="87" t="s">
        <v>69</v>
      </c>
      <c r="G25" s="88">
        <v>0</v>
      </c>
      <c r="H25" s="88">
        <v>0</v>
      </c>
      <c r="I25" s="95" t="s">
        <v>123</v>
      </c>
      <c r="J25" s="87">
        <v>1</v>
      </c>
      <c r="K25" s="87" t="s">
        <v>48</v>
      </c>
      <c r="L25" s="87"/>
      <c r="M25" s="87"/>
      <c r="N25" s="87"/>
      <c r="O25" s="87"/>
      <c r="P25" s="87"/>
      <c r="Q25" s="87"/>
      <c r="R25" s="87"/>
      <c r="S25" s="87"/>
    </row>
    <row r="26" ht="12.75" spans="1:19">
      <c r="A26" s="87" t="s">
        <v>114</v>
      </c>
      <c r="B26" s="92">
        <v>45139</v>
      </c>
      <c r="C26" s="93">
        <v>0.791666666666667</v>
      </c>
      <c r="D26" s="88" t="s">
        <v>66</v>
      </c>
      <c r="E26" s="87" t="s">
        <v>75</v>
      </c>
      <c r="F26" s="87" t="s">
        <v>65</v>
      </c>
      <c r="G26" s="88">
        <v>3</v>
      </c>
      <c r="H26" s="88">
        <v>3</v>
      </c>
      <c r="I26" s="95" t="s">
        <v>465</v>
      </c>
      <c r="J26" s="87">
        <v>1</v>
      </c>
      <c r="K26" s="87" t="s">
        <v>42</v>
      </c>
      <c r="L26" s="87"/>
      <c r="M26" s="87"/>
      <c r="N26" s="87"/>
      <c r="O26" s="87"/>
      <c r="P26" s="87"/>
      <c r="Q26" s="87"/>
      <c r="R26" s="87"/>
      <c r="S26" s="87"/>
    </row>
    <row r="27" ht="12.75" spans="1:19">
      <c r="A27" s="87" t="s">
        <v>115</v>
      </c>
      <c r="B27" s="92">
        <v>45139</v>
      </c>
      <c r="C27" s="93">
        <v>0.708333333333333</v>
      </c>
      <c r="D27" s="88" t="s">
        <v>72</v>
      </c>
      <c r="E27" s="87" t="s">
        <v>55</v>
      </c>
      <c r="F27" s="87" t="s">
        <v>39</v>
      </c>
      <c r="G27" s="88">
        <v>0</v>
      </c>
      <c r="H27" s="88">
        <v>0</v>
      </c>
      <c r="I27" s="95" t="s">
        <v>466</v>
      </c>
      <c r="J27" s="87">
        <v>1</v>
      </c>
      <c r="K27" s="87" t="s">
        <v>48</v>
      </c>
      <c r="L27" s="87"/>
      <c r="M27" s="87"/>
      <c r="N27" s="87"/>
      <c r="O27" s="87"/>
      <c r="P27" s="87"/>
      <c r="Q27" s="87"/>
      <c r="R27" s="87"/>
      <c r="S27" s="87"/>
    </row>
    <row r="28" ht="12.75" spans="1:19">
      <c r="A28" s="87" t="s">
        <v>116</v>
      </c>
      <c r="B28" s="92">
        <v>45139</v>
      </c>
      <c r="C28" s="93">
        <v>0.541666666666667</v>
      </c>
      <c r="D28" s="88" t="s">
        <v>72</v>
      </c>
      <c r="E28" s="87" t="s">
        <v>80</v>
      </c>
      <c r="F28" s="87" t="s">
        <v>72</v>
      </c>
      <c r="G28" s="88"/>
      <c r="H28" s="88"/>
      <c r="I28" s="95" t="s">
        <v>165</v>
      </c>
      <c r="J28" s="87">
        <v>1</v>
      </c>
      <c r="K28" s="87" t="s">
        <v>42</v>
      </c>
      <c r="L28" s="87"/>
      <c r="M28" s="87"/>
      <c r="N28" s="87"/>
      <c r="O28" s="87"/>
      <c r="P28" s="87"/>
      <c r="Q28" s="87"/>
      <c r="R28" s="87"/>
      <c r="S28" s="87"/>
    </row>
    <row r="29" ht="12.75" spans="1:19">
      <c r="A29" s="87" t="s">
        <v>118</v>
      </c>
      <c r="B29" s="92">
        <v>45139</v>
      </c>
      <c r="C29" s="93">
        <v>0.791666666666667</v>
      </c>
      <c r="D29" s="88" t="s">
        <v>72</v>
      </c>
      <c r="E29" s="87" t="s">
        <v>55</v>
      </c>
      <c r="F29" s="87" t="s">
        <v>72</v>
      </c>
      <c r="G29" s="88">
        <v>4</v>
      </c>
      <c r="H29" s="88"/>
      <c r="I29" s="95" t="s">
        <v>467</v>
      </c>
      <c r="J29" s="87">
        <v>2</v>
      </c>
      <c r="K29" s="87" t="s">
        <v>42</v>
      </c>
      <c r="L29" s="87"/>
      <c r="M29" s="87"/>
      <c r="N29" s="87"/>
      <c r="O29" s="87"/>
      <c r="P29" s="87"/>
      <c r="Q29" s="87"/>
      <c r="R29" s="87"/>
      <c r="S29" s="87"/>
    </row>
    <row r="30" ht="12.75" spans="1:19">
      <c r="A30" s="87" t="s">
        <v>118</v>
      </c>
      <c r="B30" s="92">
        <v>45139</v>
      </c>
      <c r="C30" s="93">
        <v>0.583333333333333</v>
      </c>
      <c r="D30" s="88" t="s">
        <v>72</v>
      </c>
      <c r="E30" s="87" t="s">
        <v>55</v>
      </c>
      <c r="F30" s="87" t="s">
        <v>72</v>
      </c>
      <c r="G30" s="88"/>
      <c r="H30" s="88"/>
      <c r="I30" s="95" t="s">
        <v>468</v>
      </c>
      <c r="J30" s="87">
        <v>1</v>
      </c>
      <c r="K30" s="87" t="s">
        <v>42</v>
      </c>
      <c r="L30" s="87"/>
      <c r="M30" s="87"/>
      <c r="N30" s="87"/>
      <c r="O30" s="87"/>
      <c r="P30" s="87"/>
      <c r="Q30" s="87"/>
      <c r="R30" s="87"/>
      <c r="S30" s="87"/>
    </row>
    <row r="31" ht="12.75" spans="1:19">
      <c r="A31" s="87" t="s">
        <v>136</v>
      </c>
      <c r="B31" s="92">
        <v>45139</v>
      </c>
      <c r="C31" s="93">
        <v>0.416666666666667</v>
      </c>
      <c r="D31" s="88" t="s">
        <v>72</v>
      </c>
      <c r="E31" s="87" t="s">
        <v>44</v>
      </c>
      <c r="F31" s="87" t="s">
        <v>72</v>
      </c>
      <c r="G31" s="88"/>
      <c r="H31" s="88"/>
      <c r="I31" s="95" t="s">
        <v>332</v>
      </c>
      <c r="J31" s="87">
        <v>5</v>
      </c>
      <c r="K31" s="87" t="s">
        <v>42</v>
      </c>
      <c r="L31" s="87"/>
      <c r="M31" s="87"/>
      <c r="N31" s="87"/>
      <c r="O31" s="87"/>
      <c r="P31" s="87"/>
      <c r="Q31" s="87"/>
      <c r="R31" s="87"/>
      <c r="S31" s="87"/>
    </row>
    <row r="32" ht="12.75" spans="1:19">
      <c r="A32" s="87" t="s">
        <v>120</v>
      </c>
      <c r="B32" s="92">
        <v>45139</v>
      </c>
      <c r="C32" s="93">
        <v>0.583333333333333</v>
      </c>
      <c r="D32" s="88" t="s">
        <v>84</v>
      </c>
      <c r="E32" s="87" t="s">
        <v>41</v>
      </c>
      <c r="F32" s="87" t="s">
        <v>56</v>
      </c>
      <c r="G32" s="88"/>
      <c r="H32" s="88"/>
      <c r="I32" s="95" t="s">
        <v>292</v>
      </c>
      <c r="J32" s="87">
        <v>1</v>
      </c>
      <c r="K32" s="87" t="s">
        <v>42</v>
      </c>
      <c r="L32" s="87"/>
      <c r="M32" s="87"/>
      <c r="N32" s="87"/>
      <c r="O32" s="87"/>
      <c r="P32" s="87"/>
      <c r="Q32" s="87"/>
      <c r="R32" s="87"/>
      <c r="S32" s="87"/>
    </row>
    <row r="33" ht="12.75" spans="1:19">
      <c r="A33" s="87" t="s">
        <v>120</v>
      </c>
      <c r="B33" s="92">
        <v>45139</v>
      </c>
      <c r="C33" s="93">
        <v>0.708333333333333</v>
      </c>
      <c r="D33" s="88" t="s">
        <v>101</v>
      </c>
      <c r="E33" s="87" t="s">
        <v>41</v>
      </c>
      <c r="F33" s="87" t="s">
        <v>56</v>
      </c>
      <c r="G33" s="88"/>
      <c r="H33" s="88"/>
      <c r="I33" s="95" t="s">
        <v>469</v>
      </c>
      <c r="J33" s="87">
        <v>1</v>
      </c>
      <c r="K33" s="87" t="s">
        <v>42</v>
      </c>
      <c r="L33" s="87"/>
      <c r="M33" s="87"/>
      <c r="N33" s="87"/>
      <c r="O33" s="87"/>
      <c r="P33" s="87"/>
      <c r="Q33" s="87"/>
      <c r="R33" s="87"/>
      <c r="S33" s="87"/>
    </row>
    <row r="34" ht="12.75" spans="1:19">
      <c r="A34" s="87" t="s">
        <v>126</v>
      </c>
      <c r="B34" s="92">
        <v>45139</v>
      </c>
      <c r="C34" s="93">
        <v>0.791666666666667</v>
      </c>
      <c r="D34" s="88" t="s">
        <v>97</v>
      </c>
      <c r="E34" s="87" t="s">
        <v>41</v>
      </c>
      <c r="F34" s="87" t="s">
        <v>52</v>
      </c>
      <c r="G34" s="88">
        <v>1</v>
      </c>
      <c r="H34" s="88">
        <v>1</v>
      </c>
      <c r="I34" s="95" t="s">
        <v>470</v>
      </c>
      <c r="J34" s="87">
        <v>2</v>
      </c>
      <c r="K34" s="87" t="s">
        <v>48</v>
      </c>
      <c r="L34" s="87"/>
      <c r="M34" s="87"/>
      <c r="N34" s="87"/>
      <c r="O34" s="87"/>
      <c r="P34" s="87"/>
      <c r="Q34" s="87"/>
      <c r="R34" s="87"/>
      <c r="S34" s="87"/>
    </row>
    <row r="35" ht="12.75" spans="1:19">
      <c r="A35" s="87" t="s">
        <v>132</v>
      </c>
      <c r="B35" s="92">
        <v>45139</v>
      </c>
      <c r="C35" s="93">
        <v>0.708333333333333</v>
      </c>
      <c r="D35" s="88" t="s">
        <v>72</v>
      </c>
      <c r="E35" s="87" t="s">
        <v>63</v>
      </c>
      <c r="F35" s="87" t="s">
        <v>39</v>
      </c>
      <c r="G35" s="88">
        <v>0</v>
      </c>
      <c r="H35" s="88">
        <v>0</v>
      </c>
      <c r="I35" s="95" t="s">
        <v>471</v>
      </c>
      <c r="J35" s="87">
        <v>1</v>
      </c>
      <c r="K35" s="87" t="s">
        <v>48</v>
      </c>
      <c r="L35" s="87"/>
      <c r="M35" s="87"/>
      <c r="N35" s="87"/>
      <c r="O35" s="87"/>
      <c r="P35" s="87"/>
      <c r="Q35" s="87"/>
      <c r="R35" s="87"/>
      <c r="S35" s="87"/>
    </row>
    <row r="36" ht="12.75" spans="1:19">
      <c r="A36" s="87" t="s">
        <v>130</v>
      </c>
      <c r="B36" s="92">
        <v>45139</v>
      </c>
      <c r="C36" s="93">
        <v>0.666666666666667</v>
      </c>
      <c r="D36" s="88" t="s">
        <v>125</v>
      </c>
      <c r="E36" s="87" t="s">
        <v>44</v>
      </c>
      <c r="F36" s="87" t="s">
        <v>52</v>
      </c>
      <c r="G36" s="88">
        <v>0</v>
      </c>
      <c r="H36" s="88">
        <v>0</v>
      </c>
      <c r="I36" s="95" t="s">
        <v>472</v>
      </c>
      <c r="J36" s="87">
        <v>1</v>
      </c>
      <c r="K36" s="87" t="s">
        <v>48</v>
      </c>
      <c r="L36" s="87"/>
      <c r="M36" s="87"/>
      <c r="N36" s="87"/>
      <c r="O36" s="87"/>
      <c r="P36" s="87"/>
      <c r="Q36" s="87"/>
      <c r="R36" s="87"/>
      <c r="S36" s="87"/>
    </row>
    <row r="37" ht="12.75" spans="1:19">
      <c r="A37" s="87" t="s">
        <v>43</v>
      </c>
      <c r="B37" s="92">
        <v>45140</v>
      </c>
      <c r="C37" s="93">
        <v>0.5</v>
      </c>
      <c r="D37" s="88" t="s">
        <v>72</v>
      </c>
      <c r="E37" s="87" t="s">
        <v>37</v>
      </c>
      <c r="F37" s="87" t="s">
        <v>72</v>
      </c>
      <c r="G37" s="88"/>
      <c r="H37" s="88"/>
      <c r="I37" s="95" t="s">
        <v>473</v>
      </c>
      <c r="J37" s="87">
        <v>1</v>
      </c>
      <c r="K37" s="87" t="s">
        <v>42</v>
      </c>
      <c r="L37" s="87"/>
      <c r="M37" s="87"/>
      <c r="N37" s="87"/>
      <c r="O37" s="87"/>
      <c r="P37" s="87"/>
      <c r="Q37" s="87"/>
      <c r="R37" s="87"/>
      <c r="S37" s="87"/>
    </row>
    <row r="38" ht="12.75" spans="1:19">
      <c r="A38" s="87" t="s">
        <v>43</v>
      </c>
      <c r="B38" s="92">
        <v>45140</v>
      </c>
      <c r="C38" s="93">
        <v>0.75</v>
      </c>
      <c r="D38" s="88" t="s">
        <v>60</v>
      </c>
      <c r="E38" s="87" t="s">
        <v>37</v>
      </c>
      <c r="F38" s="87" t="s">
        <v>60</v>
      </c>
      <c r="G38" s="88"/>
      <c r="H38" s="88"/>
      <c r="I38" s="95" t="s">
        <v>474</v>
      </c>
      <c r="J38" s="87">
        <v>2</v>
      </c>
      <c r="K38" s="87" t="s">
        <v>42</v>
      </c>
      <c r="L38" s="87"/>
      <c r="M38" s="87"/>
      <c r="N38" s="87"/>
      <c r="O38" s="87"/>
      <c r="P38" s="87"/>
      <c r="Q38" s="87"/>
      <c r="R38" s="87"/>
      <c r="S38" s="87"/>
    </row>
    <row r="39" ht="25.5" spans="1:19">
      <c r="A39" s="87" t="s">
        <v>58</v>
      </c>
      <c r="B39" s="92">
        <v>45140</v>
      </c>
      <c r="C39" s="93">
        <v>0.75</v>
      </c>
      <c r="D39" s="88" t="s">
        <v>66</v>
      </c>
      <c r="E39" s="87" t="s">
        <v>63</v>
      </c>
      <c r="F39" s="87" t="s">
        <v>39</v>
      </c>
      <c r="G39" s="88"/>
      <c r="H39" s="88"/>
      <c r="I39" s="95" t="s">
        <v>475</v>
      </c>
      <c r="J39" s="87">
        <v>2</v>
      </c>
      <c r="K39" s="87" t="s">
        <v>42</v>
      </c>
      <c r="L39" s="87"/>
      <c r="M39" s="87"/>
      <c r="N39" s="87"/>
      <c r="O39" s="87"/>
      <c r="P39" s="87"/>
      <c r="Q39" s="87"/>
      <c r="R39" s="87"/>
      <c r="S39" s="87"/>
    </row>
    <row r="40" ht="12.75" spans="1:19">
      <c r="A40" s="87" t="s">
        <v>74</v>
      </c>
      <c r="B40" s="92">
        <v>45140</v>
      </c>
      <c r="C40" s="93">
        <v>0.541666666666667</v>
      </c>
      <c r="D40" s="88" t="s">
        <v>72</v>
      </c>
      <c r="E40" s="87" t="s">
        <v>41</v>
      </c>
      <c r="F40" s="87" t="s">
        <v>52</v>
      </c>
      <c r="G40" s="88">
        <v>1</v>
      </c>
      <c r="H40" s="88">
        <v>1</v>
      </c>
      <c r="I40" s="95" t="s">
        <v>175</v>
      </c>
      <c r="J40" s="87">
        <v>1</v>
      </c>
      <c r="K40" s="87" t="s">
        <v>42</v>
      </c>
      <c r="L40" s="87"/>
      <c r="M40" s="87"/>
      <c r="N40" s="87"/>
      <c r="O40" s="87"/>
      <c r="P40" s="87"/>
      <c r="Q40" s="87"/>
      <c r="R40" s="87"/>
      <c r="S40" s="87"/>
    </row>
    <row r="41" ht="12.75" spans="1:19">
      <c r="A41" s="87" t="s">
        <v>74</v>
      </c>
      <c r="B41" s="92">
        <v>45140</v>
      </c>
      <c r="C41" s="93">
        <v>0.625</v>
      </c>
      <c r="D41" s="88" t="s">
        <v>72</v>
      </c>
      <c r="E41" s="87" t="s">
        <v>41</v>
      </c>
      <c r="F41" s="87" t="s">
        <v>45</v>
      </c>
      <c r="G41" s="88">
        <v>14</v>
      </c>
      <c r="H41" s="88"/>
      <c r="I41" s="95" t="s">
        <v>184</v>
      </c>
      <c r="J41" s="87">
        <v>1</v>
      </c>
      <c r="K41" s="87" t="s">
        <v>42</v>
      </c>
      <c r="L41" s="87"/>
      <c r="M41" s="87"/>
      <c r="N41" s="87"/>
      <c r="O41" s="87"/>
      <c r="P41" s="87"/>
      <c r="Q41" s="87"/>
      <c r="R41" s="87"/>
      <c r="S41" s="87"/>
    </row>
    <row r="42" ht="12.75" spans="1:19">
      <c r="A42" s="87" t="s">
        <v>83</v>
      </c>
      <c r="B42" s="92">
        <v>45140</v>
      </c>
      <c r="C42" s="93">
        <v>0.5</v>
      </c>
      <c r="D42" s="88" t="s">
        <v>72</v>
      </c>
      <c r="E42" s="87" t="s">
        <v>50</v>
      </c>
      <c r="F42" s="87" t="s">
        <v>72</v>
      </c>
      <c r="G42" s="88"/>
      <c r="H42" s="88"/>
      <c r="I42" s="95" t="s">
        <v>340</v>
      </c>
      <c r="J42" s="87">
        <v>1</v>
      </c>
      <c r="K42" s="87" t="s">
        <v>42</v>
      </c>
      <c r="L42" s="87"/>
      <c r="M42" s="87"/>
      <c r="N42" s="87"/>
      <c r="O42" s="87"/>
      <c r="P42" s="87"/>
      <c r="Q42" s="87"/>
      <c r="R42" s="87"/>
      <c r="S42" s="87"/>
    </row>
    <row r="43" ht="12.75" spans="1:19">
      <c r="A43" s="87" t="s">
        <v>83</v>
      </c>
      <c r="B43" s="92">
        <v>45140</v>
      </c>
      <c r="C43" s="93">
        <v>0.5</v>
      </c>
      <c r="D43" s="88" t="s">
        <v>72</v>
      </c>
      <c r="E43" s="87" t="s">
        <v>50</v>
      </c>
      <c r="F43" s="87" t="s">
        <v>72</v>
      </c>
      <c r="G43" s="88">
        <v>6</v>
      </c>
      <c r="H43" s="88">
        <v>6</v>
      </c>
      <c r="I43" s="95" t="s">
        <v>165</v>
      </c>
      <c r="J43" s="87">
        <v>1</v>
      </c>
      <c r="K43" s="87" t="s">
        <v>42</v>
      </c>
      <c r="L43" s="87"/>
      <c r="M43" s="87"/>
      <c r="N43" s="87"/>
      <c r="O43" s="87"/>
      <c r="P43" s="87"/>
      <c r="Q43" s="87"/>
      <c r="R43" s="87"/>
      <c r="S43" s="87"/>
    </row>
    <row r="44" ht="12.75" spans="1:19">
      <c r="A44" s="87" t="s">
        <v>83</v>
      </c>
      <c r="B44" s="92">
        <v>45140</v>
      </c>
      <c r="C44" s="93">
        <v>0.708333333333333</v>
      </c>
      <c r="D44" s="88" t="s">
        <v>72</v>
      </c>
      <c r="E44" s="87" t="s">
        <v>41</v>
      </c>
      <c r="F44" s="87" t="s">
        <v>52</v>
      </c>
      <c r="G44" s="88">
        <v>3</v>
      </c>
      <c r="H44" s="88">
        <v>5</v>
      </c>
      <c r="I44" s="95" t="s">
        <v>476</v>
      </c>
      <c r="J44" s="87">
        <v>1</v>
      </c>
      <c r="K44" s="87" t="s">
        <v>42</v>
      </c>
      <c r="L44" s="87"/>
      <c r="M44" s="87"/>
      <c r="N44" s="87"/>
      <c r="O44" s="87"/>
      <c r="P44" s="87"/>
      <c r="Q44" s="87"/>
      <c r="R44" s="87"/>
      <c r="S44" s="87"/>
    </row>
    <row r="45" ht="12.75" spans="1:19">
      <c r="A45" s="87" t="s">
        <v>83</v>
      </c>
      <c r="B45" s="92">
        <v>45140</v>
      </c>
      <c r="C45" s="93">
        <v>0.791666666666667</v>
      </c>
      <c r="D45" s="88" t="s">
        <v>72</v>
      </c>
      <c r="E45" s="87" t="s">
        <v>41</v>
      </c>
      <c r="F45" s="87" t="s">
        <v>52</v>
      </c>
      <c r="G45" s="88">
        <v>1</v>
      </c>
      <c r="H45" s="88">
        <v>1</v>
      </c>
      <c r="I45" s="95" t="s">
        <v>477</v>
      </c>
      <c r="J45" s="87">
        <v>1</v>
      </c>
      <c r="K45" s="87" t="s">
        <v>42</v>
      </c>
      <c r="L45" s="87"/>
      <c r="M45" s="87"/>
      <c r="N45" s="87"/>
      <c r="O45" s="87"/>
      <c r="P45" s="87"/>
      <c r="Q45" s="87"/>
      <c r="R45" s="87"/>
      <c r="S45" s="87"/>
    </row>
    <row r="46" ht="12.75" spans="1:19">
      <c r="A46" s="87" t="s">
        <v>135</v>
      </c>
      <c r="B46" s="92">
        <v>45140</v>
      </c>
      <c r="C46" s="93">
        <v>0.416666666666667</v>
      </c>
      <c r="D46" s="88" t="s">
        <v>72</v>
      </c>
      <c r="E46" s="87"/>
      <c r="F46" s="87" t="s">
        <v>72</v>
      </c>
      <c r="G46" s="88"/>
      <c r="H46" s="88"/>
      <c r="I46" s="95" t="s">
        <v>332</v>
      </c>
      <c r="J46" s="87">
        <v>6</v>
      </c>
      <c r="K46" s="87" t="s">
        <v>42</v>
      </c>
      <c r="L46" s="87"/>
      <c r="M46" s="87"/>
      <c r="N46" s="87"/>
      <c r="O46" s="87"/>
      <c r="P46" s="87"/>
      <c r="Q46" s="87"/>
      <c r="R46" s="87"/>
      <c r="S46" s="87"/>
    </row>
    <row r="47" ht="12.75" spans="1:19">
      <c r="A47" s="87" t="s">
        <v>88</v>
      </c>
      <c r="B47" s="92">
        <v>45140</v>
      </c>
      <c r="C47" s="93">
        <v>0.5</v>
      </c>
      <c r="D47" s="88" t="s">
        <v>72</v>
      </c>
      <c r="E47" s="87" t="s">
        <v>50</v>
      </c>
      <c r="F47" s="87" t="s">
        <v>72</v>
      </c>
      <c r="G47" s="88"/>
      <c r="H47" s="88"/>
      <c r="I47" s="95" t="s">
        <v>478</v>
      </c>
      <c r="J47" s="87">
        <v>1</v>
      </c>
      <c r="K47" s="87" t="s">
        <v>42</v>
      </c>
      <c r="L47" s="87"/>
      <c r="M47" s="87"/>
      <c r="N47" s="87"/>
      <c r="O47" s="87"/>
      <c r="P47" s="87"/>
      <c r="Q47" s="87"/>
      <c r="R47" s="87"/>
      <c r="S47" s="87"/>
    </row>
    <row r="48" ht="12.75" spans="1:19">
      <c r="A48" s="87" t="s">
        <v>88</v>
      </c>
      <c r="B48" s="92">
        <v>45140</v>
      </c>
      <c r="C48" s="93">
        <v>0.791666666666667</v>
      </c>
      <c r="D48" s="88" t="s">
        <v>66</v>
      </c>
      <c r="E48" s="87" t="s">
        <v>41</v>
      </c>
      <c r="F48" s="87" t="s">
        <v>45</v>
      </c>
      <c r="G48" s="88"/>
      <c r="H48" s="88"/>
      <c r="I48" s="95" t="s">
        <v>479</v>
      </c>
      <c r="J48" s="87">
        <v>2</v>
      </c>
      <c r="K48" s="87" t="s">
        <v>42</v>
      </c>
      <c r="L48" s="87"/>
      <c r="M48" s="87"/>
      <c r="N48" s="87"/>
      <c r="O48" s="87"/>
      <c r="P48" s="87"/>
      <c r="Q48" s="87"/>
      <c r="R48" s="87"/>
      <c r="S48" s="87"/>
    </row>
    <row r="49" ht="12.75" spans="1:19">
      <c r="A49" s="87" t="s">
        <v>134</v>
      </c>
      <c r="B49" s="92">
        <v>45140</v>
      </c>
      <c r="C49" s="93">
        <v>0.625</v>
      </c>
      <c r="D49" s="88" t="s">
        <v>72</v>
      </c>
      <c r="E49" s="87" t="s">
        <v>44</v>
      </c>
      <c r="F49" s="87" t="s">
        <v>72</v>
      </c>
      <c r="G49" s="88">
        <v>2</v>
      </c>
      <c r="H49" s="88">
        <v>1</v>
      </c>
      <c r="I49" s="95" t="s">
        <v>174</v>
      </c>
      <c r="J49" s="87">
        <v>1</v>
      </c>
      <c r="K49" s="87" t="s">
        <v>42</v>
      </c>
      <c r="L49" s="87"/>
      <c r="M49" s="87"/>
      <c r="N49" s="87"/>
      <c r="O49" s="87"/>
      <c r="P49" s="87"/>
      <c r="Q49" s="87"/>
      <c r="R49" s="87"/>
      <c r="S49" s="87"/>
    </row>
    <row r="50" ht="12.75" spans="1:19">
      <c r="A50" s="87" t="s">
        <v>134</v>
      </c>
      <c r="B50" s="92">
        <v>45140</v>
      </c>
      <c r="C50" s="93">
        <v>0.791666666666667</v>
      </c>
      <c r="D50" s="88" t="s">
        <v>66</v>
      </c>
      <c r="E50" s="87" t="s">
        <v>41</v>
      </c>
      <c r="F50" s="87" t="s">
        <v>45</v>
      </c>
      <c r="G50" s="88">
        <v>3</v>
      </c>
      <c r="H50" s="88">
        <v>3</v>
      </c>
      <c r="I50" s="95" t="s">
        <v>475</v>
      </c>
      <c r="J50" s="87">
        <v>2</v>
      </c>
      <c r="K50" s="87" t="s">
        <v>42</v>
      </c>
      <c r="L50" s="87"/>
      <c r="M50" s="87"/>
      <c r="N50" s="87"/>
      <c r="O50" s="87"/>
      <c r="P50" s="87"/>
      <c r="Q50" s="87"/>
      <c r="R50" s="87"/>
      <c r="S50" s="87"/>
    </row>
    <row r="51" ht="12.75" spans="1:19">
      <c r="A51" s="87" t="s">
        <v>94</v>
      </c>
      <c r="B51" s="92">
        <v>45140</v>
      </c>
      <c r="C51" s="93">
        <v>0.5</v>
      </c>
      <c r="D51" s="88" t="s">
        <v>72</v>
      </c>
      <c r="E51" s="87" t="s">
        <v>50</v>
      </c>
      <c r="F51" s="87" t="s">
        <v>72</v>
      </c>
      <c r="G51" s="88"/>
      <c r="H51" s="88"/>
      <c r="I51" s="95" t="s">
        <v>480</v>
      </c>
      <c r="J51" s="87">
        <v>1</v>
      </c>
      <c r="K51" s="87" t="s">
        <v>42</v>
      </c>
      <c r="L51" s="87"/>
      <c r="M51" s="87"/>
      <c r="N51" s="87"/>
      <c r="O51" s="87"/>
      <c r="P51" s="87"/>
      <c r="Q51" s="87"/>
      <c r="R51" s="87"/>
      <c r="S51" s="87"/>
    </row>
    <row r="52" ht="12.75" spans="1:19">
      <c r="A52" s="87" t="s">
        <v>94</v>
      </c>
      <c r="B52" s="92">
        <v>45140</v>
      </c>
      <c r="C52" s="93">
        <v>0.708333333333333</v>
      </c>
      <c r="D52" s="88" t="s">
        <v>72</v>
      </c>
      <c r="E52" s="87" t="s">
        <v>50</v>
      </c>
      <c r="F52" s="87" t="s">
        <v>72</v>
      </c>
      <c r="G52" s="88">
        <v>0</v>
      </c>
      <c r="H52" s="88">
        <v>0</v>
      </c>
      <c r="I52" s="95" t="s">
        <v>174</v>
      </c>
      <c r="J52" s="87">
        <v>1</v>
      </c>
      <c r="K52" s="87" t="s">
        <v>48</v>
      </c>
      <c r="L52" s="87"/>
      <c r="M52" s="87"/>
      <c r="N52" s="87"/>
      <c r="O52" s="87"/>
      <c r="P52" s="87"/>
      <c r="Q52" s="87"/>
      <c r="R52" s="87"/>
      <c r="S52" s="87"/>
    </row>
    <row r="53" ht="12.75" spans="1:19">
      <c r="A53" s="87" t="s">
        <v>94</v>
      </c>
      <c r="B53" s="92">
        <v>45140</v>
      </c>
      <c r="C53" s="93">
        <v>0.791666666666667</v>
      </c>
      <c r="D53" s="88" t="s">
        <v>66</v>
      </c>
      <c r="E53" s="87" t="s">
        <v>41</v>
      </c>
      <c r="F53" s="87" t="s">
        <v>52</v>
      </c>
      <c r="G53" s="88">
        <v>1</v>
      </c>
      <c r="H53" s="88">
        <v>1</v>
      </c>
      <c r="I53" s="95" t="s">
        <v>228</v>
      </c>
      <c r="J53" s="87">
        <v>2</v>
      </c>
      <c r="K53" s="87" t="s">
        <v>42</v>
      </c>
      <c r="L53" s="87"/>
      <c r="M53" s="87"/>
      <c r="N53" s="87"/>
      <c r="O53" s="87"/>
      <c r="P53" s="87"/>
      <c r="Q53" s="87"/>
      <c r="R53" s="87"/>
      <c r="S53" s="87"/>
    </row>
    <row r="54" ht="12.75" spans="1:19">
      <c r="A54" s="87" t="s">
        <v>98</v>
      </c>
      <c r="B54" s="92">
        <v>45140</v>
      </c>
      <c r="C54" s="93">
        <v>0.541666666666667</v>
      </c>
      <c r="D54" s="88" t="s">
        <v>72</v>
      </c>
      <c r="E54" s="87" t="s">
        <v>37</v>
      </c>
      <c r="F54" s="87" t="s">
        <v>72</v>
      </c>
      <c r="G54" s="88"/>
      <c r="H54" s="88"/>
      <c r="I54" s="95" t="s">
        <v>481</v>
      </c>
      <c r="J54" s="87">
        <v>1</v>
      </c>
      <c r="K54" s="87" t="s">
        <v>42</v>
      </c>
      <c r="L54" s="87"/>
      <c r="M54" s="87"/>
      <c r="N54" s="87"/>
      <c r="O54" s="87"/>
      <c r="P54" s="87"/>
      <c r="Q54" s="87"/>
      <c r="R54" s="87"/>
      <c r="S54" s="87"/>
    </row>
    <row r="55" ht="12.75" spans="1:19">
      <c r="A55" s="87" t="s">
        <v>98</v>
      </c>
      <c r="B55" s="92">
        <v>45140</v>
      </c>
      <c r="C55" s="93">
        <v>0.791666666666667</v>
      </c>
      <c r="D55" s="88" t="s">
        <v>72</v>
      </c>
      <c r="E55" s="87" t="s">
        <v>37</v>
      </c>
      <c r="F55" s="87" t="s">
        <v>72</v>
      </c>
      <c r="G55" s="88"/>
      <c r="H55" s="88"/>
      <c r="I55" s="95" t="s">
        <v>482</v>
      </c>
      <c r="J55" s="87">
        <v>2</v>
      </c>
      <c r="K55" s="87" t="s">
        <v>42</v>
      </c>
      <c r="L55" s="87"/>
      <c r="M55" s="87"/>
      <c r="N55" s="87"/>
      <c r="O55" s="87"/>
      <c r="P55" s="87"/>
      <c r="Q55" s="87"/>
      <c r="R55" s="87"/>
      <c r="S55" s="87"/>
    </row>
    <row r="56" ht="12.75" spans="1:19">
      <c r="A56" s="87" t="s">
        <v>100</v>
      </c>
      <c r="B56" s="92">
        <v>45140</v>
      </c>
      <c r="C56" s="93">
        <v>0.5</v>
      </c>
      <c r="D56" s="88" t="s">
        <v>72</v>
      </c>
      <c r="E56" s="87" t="s">
        <v>50</v>
      </c>
      <c r="F56" s="87" t="s">
        <v>72</v>
      </c>
      <c r="G56" s="88"/>
      <c r="H56" s="88"/>
      <c r="I56" s="95" t="s">
        <v>340</v>
      </c>
      <c r="J56" s="87">
        <v>1</v>
      </c>
      <c r="K56" s="87" t="s">
        <v>42</v>
      </c>
      <c r="L56" s="87"/>
      <c r="M56" s="87"/>
      <c r="N56" s="87"/>
      <c r="O56" s="87"/>
      <c r="P56" s="87"/>
      <c r="Q56" s="87"/>
      <c r="R56" s="87"/>
      <c r="S56" s="87"/>
    </row>
    <row r="57" ht="12.75" spans="1:19">
      <c r="A57" s="87" t="s">
        <v>102</v>
      </c>
      <c r="B57" s="92">
        <v>45140</v>
      </c>
      <c r="C57" s="93">
        <v>0.75</v>
      </c>
      <c r="D57" s="88" t="s">
        <v>72</v>
      </c>
      <c r="E57" s="87" t="s">
        <v>80</v>
      </c>
      <c r="F57" s="87" t="s">
        <v>39</v>
      </c>
      <c r="G57" s="88">
        <v>0</v>
      </c>
      <c r="H57" s="88">
        <v>0</v>
      </c>
      <c r="I57" s="95" t="s">
        <v>268</v>
      </c>
      <c r="J57" s="87">
        <v>1</v>
      </c>
      <c r="K57" s="87" t="s">
        <v>48</v>
      </c>
      <c r="L57" s="87"/>
      <c r="M57" s="87"/>
      <c r="N57" s="87"/>
      <c r="O57" s="87"/>
      <c r="P57" s="87"/>
      <c r="Q57" s="87"/>
      <c r="R57" s="87"/>
      <c r="S57" s="87"/>
    </row>
    <row r="58" ht="12.75" spans="1:19">
      <c r="A58" s="87" t="s">
        <v>102</v>
      </c>
      <c r="B58" s="92">
        <v>45140</v>
      </c>
      <c r="C58" s="93">
        <v>0.791666666666667</v>
      </c>
      <c r="D58" s="88" t="s">
        <v>56</v>
      </c>
      <c r="E58" s="87" t="s">
        <v>80</v>
      </c>
      <c r="F58" s="87" t="s">
        <v>56</v>
      </c>
      <c r="G58" s="88">
        <v>0</v>
      </c>
      <c r="H58" s="88">
        <v>0</v>
      </c>
      <c r="I58" s="95" t="s">
        <v>483</v>
      </c>
      <c r="J58" s="87">
        <v>2</v>
      </c>
      <c r="K58" s="87" t="s">
        <v>48</v>
      </c>
      <c r="L58" s="87"/>
      <c r="M58" s="87"/>
      <c r="N58" s="87"/>
      <c r="O58" s="87"/>
      <c r="P58" s="87"/>
      <c r="Q58" s="87"/>
      <c r="R58" s="87"/>
      <c r="S58" s="87"/>
    </row>
    <row r="59" ht="12.75" spans="1:19">
      <c r="A59" s="87" t="s">
        <v>108</v>
      </c>
      <c r="B59" s="92">
        <v>45140</v>
      </c>
      <c r="C59" s="93">
        <v>0.791666666666667</v>
      </c>
      <c r="D59" s="88" t="s">
        <v>72</v>
      </c>
      <c r="E59" s="87" t="s">
        <v>75</v>
      </c>
      <c r="F59" s="87" t="s">
        <v>72</v>
      </c>
      <c r="G59" s="88"/>
      <c r="H59" s="88"/>
      <c r="I59" s="95" t="s">
        <v>484</v>
      </c>
      <c r="J59" s="87">
        <v>2</v>
      </c>
      <c r="K59" s="87" t="s">
        <v>42</v>
      </c>
      <c r="L59" s="87"/>
      <c r="M59" s="87"/>
      <c r="N59" s="87"/>
      <c r="O59" s="87"/>
      <c r="P59" s="87"/>
      <c r="Q59" s="87"/>
      <c r="R59" s="87"/>
      <c r="S59" s="87"/>
    </row>
    <row r="60" ht="12.75" spans="1:19">
      <c r="A60" s="87" t="s">
        <v>110</v>
      </c>
      <c r="B60" s="92">
        <v>45140</v>
      </c>
      <c r="C60" s="93">
        <v>0.791666666666667</v>
      </c>
      <c r="D60" s="88" t="s">
        <v>66</v>
      </c>
      <c r="E60" s="87" t="s">
        <v>41</v>
      </c>
      <c r="F60" s="87" t="s">
        <v>39</v>
      </c>
      <c r="G60" s="88"/>
      <c r="H60" s="88"/>
      <c r="I60" s="95" t="s">
        <v>475</v>
      </c>
      <c r="J60" s="87">
        <v>2</v>
      </c>
      <c r="K60" s="87" t="s">
        <v>42</v>
      </c>
      <c r="L60" s="87"/>
      <c r="M60" s="87"/>
      <c r="N60" s="87"/>
      <c r="O60" s="87"/>
      <c r="P60" s="87"/>
      <c r="Q60" s="87"/>
      <c r="R60" s="87"/>
      <c r="S60" s="87"/>
    </row>
    <row r="61" ht="12.75" spans="1:19">
      <c r="A61" s="87" t="s">
        <v>137</v>
      </c>
      <c r="B61" s="92">
        <v>45140</v>
      </c>
      <c r="C61" s="93">
        <v>0.416666666666667</v>
      </c>
      <c r="D61" s="88" t="s">
        <v>72</v>
      </c>
      <c r="E61" s="87"/>
      <c r="F61" s="87" t="s">
        <v>72</v>
      </c>
      <c r="G61" s="88"/>
      <c r="H61" s="88"/>
      <c r="I61" s="95" t="s">
        <v>332</v>
      </c>
      <c r="J61" s="87">
        <v>5</v>
      </c>
      <c r="K61" s="87" t="s">
        <v>42</v>
      </c>
      <c r="L61" s="87"/>
      <c r="M61" s="87"/>
      <c r="N61" s="87"/>
      <c r="O61" s="87"/>
      <c r="P61" s="87"/>
      <c r="Q61" s="87"/>
      <c r="R61" s="87"/>
      <c r="S61" s="87"/>
    </row>
    <row r="62" ht="12.75" spans="1:19">
      <c r="A62" s="87" t="s">
        <v>133</v>
      </c>
      <c r="B62" s="92">
        <v>45140</v>
      </c>
      <c r="C62" s="93">
        <v>0.416666666666667</v>
      </c>
      <c r="D62" s="88" t="s">
        <v>72</v>
      </c>
      <c r="E62" s="87"/>
      <c r="F62" s="87" t="s">
        <v>72</v>
      </c>
      <c r="G62" s="88"/>
      <c r="H62" s="88"/>
      <c r="I62" s="95" t="s">
        <v>332</v>
      </c>
      <c r="J62" s="87">
        <v>5</v>
      </c>
      <c r="K62" s="87" t="s">
        <v>42</v>
      </c>
      <c r="L62" s="87"/>
      <c r="M62" s="87"/>
      <c r="N62" s="87"/>
      <c r="O62" s="87"/>
      <c r="P62" s="87"/>
      <c r="Q62" s="87"/>
      <c r="R62" s="87"/>
      <c r="S62" s="87"/>
    </row>
    <row r="63" ht="12.75" spans="1:19">
      <c r="A63" s="87" t="s">
        <v>114</v>
      </c>
      <c r="B63" s="92">
        <v>45140</v>
      </c>
      <c r="C63" s="93">
        <v>0.833333333333333</v>
      </c>
      <c r="D63" s="88" t="s">
        <v>72</v>
      </c>
      <c r="E63" s="87" t="s">
        <v>75</v>
      </c>
      <c r="F63" s="87" t="s">
        <v>39</v>
      </c>
      <c r="G63" s="88">
        <v>1</v>
      </c>
      <c r="H63" s="88">
        <v>1</v>
      </c>
      <c r="I63" s="95" t="s">
        <v>174</v>
      </c>
      <c r="J63" s="87">
        <v>1</v>
      </c>
      <c r="K63" s="87" t="s">
        <v>42</v>
      </c>
      <c r="L63" s="87"/>
      <c r="M63" s="87"/>
      <c r="N63" s="87"/>
      <c r="O63" s="87"/>
      <c r="P63" s="87"/>
      <c r="Q63" s="87"/>
      <c r="R63" s="87"/>
      <c r="S63" s="87"/>
    </row>
    <row r="64" ht="12.75" spans="1:19">
      <c r="A64" s="87" t="s">
        <v>114</v>
      </c>
      <c r="B64" s="92">
        <v>45140</v>
      </c>
      <c r="C64" s="93">
        <v>0.625</v>
      </c>
      <c r="D64" s="88" t="s">
        <v>66</v>
      </c>
      <c r="E64" s="87" t="s">
        <v>41</v>
      </c>
      <c r="F64" s="87" t="s">
        <v>45</v>
      </c>
      <c r="G64" s="88"/>
      <c r="H64" s="88"/>
      <c r="I64" s="95" t="s">
        <v>479</v>
      </c>
      <c r="J64" s="87">
        <v>2</v>
      </c>
      <c r="K64" s="87" t="s">
        <v>42</v>
      </c>
      <c r="L64" s="87"/>
      <c r="M64" s="87"/>
      <c r="N64" s="87"/>
      <c r="O64" s="87"/>
      <c r="P64" s="87"/>
      <c r="Q64" s="87"/>
      <c r="R64" s="87"/>
      <c r="S64" s="87"/>
    </row>
    <row r="65" ht="12.75" spans="1:19">
      <c r="A65" s="87" t="s">
        <v>136</v>
      </c>
      <c r="B65" s="92">
        <v>45140</v>
      </c>
      <c r="C65" s="93">
        <v>0.416666666666667</v>
      </c>
      <c r="D65" s="88" t="s">
        <v>72</v>
      </c>
      <c r="E65" s="87"/>
      <c r="F65" s="87" t="s">
        <v>72</v>
      </c>
      <c r="G65" s="88"/>
      <c r="H65" s="88"/>
      <c r="I65" s="95" t="s">
        <v>332</v>
      </c>
      <c r="J65" s="87">
        <v>5</v>
      </c>
      <c r="K65" s="87" t="s">
        <v>42</v>
      </c>
      <c r="L65" s="87"/>
      <c r="M65" s="87"/>
      <c r="N65" s="87"/>
      <c r="O65" s="87"/>
      <c r="P65" s="87"/>
      <c r="Q65" s="87"/>
      <c r="R65" s="87"/>
      <c r="S65" s="87"/>
    </row>
    <row r="66" ht="12.75" spans="1:19">
      <c r="A66" s="87" t="s">
        <v>132</v>
      </c>
      <c r="B66" s="92">
        <v>45140</v>
      </c>
      <c r="C66" s="93">
        <v>0.791666666666667</v>
      </c>
      <c r="D66" s="88" t="s">
        <v>56</v>
      </c>
      <c r="E66" s="87" t="s">
        <v>63</v>
      </c>
      <c r="F66" s="87" t="s">
        <v>56</v>
      </c>
      <c r="G66" s="88"/>
      <c r="H66" s="88"/>
      <c r="I66" s="95" t="s">
        <v>483</v>
      </c>
      <c r="J66" s="87">
        <v>2</v>
      </c>
      <c r="K66" s="87" t="s">
        <v>42</v>
      </c>
      <c r="L66" s="87"/>
      <c r="M66" s="87"/>
      <c r="N66" s="87"/>
      <c r="O66" s="87"/>
      <c r="P66" s="87"/>
      <c r="Q66" s="87"/>
      <c r="R66" s="87"/>
      <c r="S66" s="87"/>
    </row>
    <row r="67" ht="12.75" spans="1:19">
      <c r="A67" s="87" t="s">
        <v>130</v>
      </c>
      <c r="B67" s="92">
        <v>45140</v>
      </c>
      <c r="C67" s="93">
        <v>0.75</v>
      </c>
      <c r="D67" s="88" t="s">
        <v>125</v>
      </c>
      <c r="E67" s="87" t="s">
        <v>44</v>
      </c>
      <c r="F67" s="87" t="s">
        <v>52</v>
      </c>
      <c r="G67" s="88">
        <v>0</v>
      </c>
      <c r="H67" s="88">
        <v>0</v>
      </c>
      <c r="I67" s="95" t="s">
        <v>485</v>
      </c>
      <c r="J67" s="87">
        <v>1</v>
      </c>
      <c r="K67" s="87" t="s">
        <v>48</v>
      </c>
      <c r="L67" s="87"/>
      <c r="M67" s="87"/>
      <c r="N67" s="87"/>
      <c r="O67" s="87"/>
      <c r="P67" s="87"/>
      <c r="Q67" s="87"/>
      <c r="R67" s="87"/>
      <c r="S67" s="87"/>
    </row>
    <row r="68" ht="12.75" spans="1:19">
      <c r="A68" s="87" t="s">
        <v>43</v>
      </c>
      <c r="B68" s="92">
        <v>45141</v>
      </c>
      <c r="C68" s="93">
        <v>0.791666666666667</v>
      </c>
      <c r="D68" s="88" t="s">
        <v>105</v>
      </c>
      <c r="E68" s="87" t="s">
        <v>41</v>
      </c>
      <c r="F68" s="87" t="s">
        <v>60</v>
      </c>
      <c r="G68" s="88"/>
      <c r="H68" s="88"/>
      <c r="I68" s="95" t="s">
        <v>216</v>
      </c>
      <c r="J68" s="87">
        <v>2</v>
      </c>
      <c r="K68" s="87" t="s">
        <v>42</v>
      </c>
      <c r="L68" s="87"/>
      <c r="M68" s="87"/>
      <c r="N68" s="87"/>
      <c r="O68" s="87"/>
      <c r="P68" s="87"/>
      <c r="Q68" s="87"/>
      <c r="R68" s="87"/>
      <c r="S68" s="87"/>
    </row>
    <row r="69" ht="12.75" spans="1:19">
      <c r="A69" s="87" t="s">
        <v>83</v>
      </c>
      <c r="B69" s="92">
        <v>45141</v>
      </c>
      <c r="C69" s="93">
        <v>0.791666666666667</v>
      </c>
      <c r="D69" s="88" t="s">
        <v>72</v>
      </c>
      <c r="E69" s="87" t="s">
        <v>50</v>
      </c>
      <c r="F69" s="87"/>
      <c r="G69" s="88"/>
      <c r="H69" s="88"/>
      <c r="I69" s="95" t="s">
        <v>486</v>
      </c>
      <c r="J69" s="87">
        <v>2</v>
      </c>
      <c r="K69" s="87" t="s">
        <v>42</v>
      </c>
      <c r="L69" s="87"/>
      <c r="M69" s="87"/>
      <c r="N69" s="87"/>
      <c r="O69" s="87"/>
      <c r="P69" s="87"/>
      <c r="Q69" s="87"/>
      <c r="R69" s="87"/>
      <c r="S69" s="87"/>
    </row>
    <row r="70" ht="12.75" spans="1:19">
      <c r="A70" s="87" t="s">
        <v>135</v>
      </c>
      <c r="B70" s="92">
        <v>45141</v>
      </c>
      <c r="C70" s="93">
        <v>0.416666666666667</v>
      </c>
      <c r="D70" s="88" t="s">
        <v>72</v>
      </c>
      <c r="E70" s="87"/>
      <c r="F70" s="87" t="s">
        <v>72</v>
      </c>
      <c r="G70" s="88"/>
      <c r="H70" s="88"/>
      <c r="I70" s="95" t="s">
        <v>332</v>
      </c>
      <c r="J70" s="87">
        <v>6</v>
      </c>
      <c r="K70" s="87" t="s">
        <v>42</v>
      </c>
      <c r="L70" s="87"/>
      <c r="M70" s="87"/>
      <c r="N70" s="87"/>
      <c r="O70" s="87"/>
      <c r="P70" s="87"/>
      <c r="Q70" s="87"/>
      <c r="R70" s="87"/>
      <c r="S70" s="87"/>
    </row>
    <row r="71" ht="12.75" spans="1:19">
      <c r="A71" s="87" t="s">
        <v>88</v>
      </c>
      <c r="B71" s="92">
        <v>45141</v>
      </c>
      <c r="C71" s="93">
        <v>0.708333333333333</v>
      </c>
      <c r="D71" s="88" t="s">
        <v>66</v>
      </c>
      <c r="E71" s="87" t="s">
        <v>50</v>
      </c>
      <c r="F71" s="87" t="s">
        <v>39</v>
      </c>
      <c r="G71" s="88">
        <v>3</v>
      </c>
      <c r="H71" s="88">
        <v>3</v>
      </c>
      <c r="I71" s="95" t="s">
        <v>152</v>
      </c>
      <c r="J71" s="87">
        <v>2</v>
      </c>
      <c r="K71" s="87" t="s">
        <v>42</v>
      </c>
      <c r="L71" s="87"/>
      <c r="M71" s="87"/>
      <c r="N71" s="87"/>
      <c r="O71" s="87"/>
      <c r="P71" s="87"/>
      <c r="Q71" s="87"/>
      <c r="R71" s="87"/>
      <c r="S71" s="87"/>
    </row>
    <row r="72" ht="12.75" spans="1:19">
      <c r="A72" s="87" t="s">
        <v>90</v>
      </c>
      <c r="B72" s="92">
        <v>45141</v>
      </c>
      <c r="C72" s="93">
        <v>0.791666666666667</v>
      </c>
      <c r="D72" s="88" t="s">
        <v>72</v>
      </c>
      <c r="E72" s="87" t="s">
        <v>44</v>
      </c>
      <c r="F72" s="87" t="s">
        <v>72</v>
      </c>
      <c r="G72" s="88"/>
      <c r="H72" s="88"/>
      <c r="I72" s="95" t="s">
        <v>482</v>
      </c>
      <c r="J72" s="87">
        <v>2</v>
      </c>
      <c r="K72" s="87" t="s">
        <v>42</v>
      </c>
      <c r="L72" s="87"/>
      <c r="M72" s="87"/>
      <c r="N72" s="87"/>
      <c r="O72" s="87"/>
      <c r="P72" s="87"/>
      <c r="Q72" s="87"/>
      <c r="R72" s="87"/>
      <c r="S72" s="87"/>
    </row>
    <row r="73" ht="12.75" spans="1:19">
      <c r="A73" s="87" t="s">
        <v>134</v>
      </c>
      <c r="B73" s="92">
        <v>45141</v>
      </c>
      <c r="C73" s="93">
        <v>0.625</v>
      </c>
      <c r="D73" s="88" t="s">
        <v>66</v>
      </c>
      <c r="E73" s="87" t="s">
        <v>41</v>
      </c>
      <c r="F73" s="87" t="s">
        <v>45</v>
      </c>
      <c r="G73" s="88">
        <v>3</v>
      </c>
      <c r="H73" s="88">
        <v>3</v>
      </c>
      <c r="I73" s="95" t="s">
        <v>409</v>
      </c>
      <c r="J73" s="87">
        <v>2</v>
      </c>
      <c r="K73" s="87" t="s">
        <v>42</v>
      </c>
      <c r="L73" s="87"/>
      <c r="M73" s="87"/>
      <c r="N73" s="87"/>
      <c r="O73" s="87"/>
      <c r="P73" s="87"/>
      <c r="Q73" s="87"/>
      <c r="R73" s="87"/>
      <c r="S73" s="87"/>
    </row>
    <row r="74" ht="12.75" spans="1:19">
      <c r="A74" s="87" t="s">
        <v>94</v>
      </c>
      <c r="B74" s="92">
        <v>45141</v>
      </c>
      <c r="C74" s="93">
        <v>0.791666666666667</v>
      </c>
      <c r="D74" s="88" t="s">
        <v>72</v>
      </c>
      <c r="E74" s="87" t="s">
        <v>50</v>
      </c>
      <c r="F74" s="87" t="s">
        <v>72</v>
      </c>
      <c r="G74" s="88">
        <v>0</v>
      </c>
      <c r="H74" s="88">
        <v>0</v>
      </c>
      <c r="I74" s="95" t="s">
        <v>174</v>
      </c>
      <c r="J74" s="87">
        <v>1</v>
      </c>
      <c r="K74" s="87" t="s">
        <v>48</v>
      </c>
      <c r="L74" s="87"/>
      <c r="M74" s="87"/>
      <c r="N74" s="87"/>
      <c r="O74" s="87"/>
      <c r="P74" s="87"/>
      <c r="Q74" s="87"/>
      <c r="R74" s="87"/>
      <c r="S74" s="87"/>
    </row>
    <row r="75" ht="12.75" spans="1:19">
      <c r="A75" s="87" t="s">
        <v>94</v>
      </c>
      <c r="B75" s="92">
        <v>45141</v>
      </c>
      <c r="C75" s="93">
        <v>0.791666666666667</v>
      </c>
      <c r="D75" s="88" t="s">
        <v>72</v>
      </c>
      <c r="E75" s="87" t="s">
        <v>50</v>
      </c>
      <c r="F75" s="87" t="s">
        <v>39</v>
      </c>
      <c r="G75" s="88">
        <v>0</v>
      </c>
      <c r="H75" s="88">
        <v>0</v>
      </c>
      <c r="I75" s="95" t="s">
        <v>174</v>
      </c>
      <c r="J75" s="87">
        <v>1</v>
      </c>
      <c r="K75" s="87" t="s">
        <v>48</v>
      </c>
      <c r="L75" s="87"/>
      <c r="M75" s="87"/>
      <c r="N75" s="87"/>
      <c r="O75" s="87"/>
      <c r="P75" s="87"/>
      <c r="Q75" s="87"/>
      <c r="R75" s="87"/>
      <c r="S75" s="87"/>
    </row>
    <row r="76" ht="12.75" spans="1:19">
      <c r="A76" s="87" t="s">
        <v>100</v>
      </c>
      <c r="B76" s="92">
        <v>45141</v>
      </c>
      <c r="C76" s="93">
        <v>0.791666666666667</v>
      </c>
      <c r="D76" s="88" t="s">
        <v>56</v>
      </c>
      <c r="E76" s="87" t="s">
        <v>50</v>
      </c>
      <c r="F76" s="87" t="s">
        <v>56</v>
      </c>
      <c r="G76" s="88"/>
      <c r="H76" s="88"/>
      <c r="I76" s="95" t="s">
        <v>246</v>
      </c>
      <c r="J76" s="87">
        <v>2</v>
      </c>
      <c r="K76" s="87" t="s">
        <v>42</v>
      </c>
      <c r="L76" s="87"/>
      <c r="M76" s="87"/>
      <c r="N76" s="87"/>
      <c r="O76" s="87"/>
      <c r="P76" s="87"/>
      <c r="Q76" s="87"/>
      <c r="R76" s="87"/>
      <c r="S76" s="87"/>
    </row>
    <row r="77" ht="17.25" spans="1:19">
      <c r="A77" s="87" t="s">
        <v>102</v>
      </c>
      <c r="B77" s="92">
        <v>45141</v>
      </c>
      <c r="C77" s="93">
        <v>0.791666666666667</v>
      </c>
      <c r="D77" s="88" t="s">
        <v>72</v>
      </c>
      <c r="E77" s="87" t="s">
        <v>80</v>
      </c>
      <c r="F77" s="87" t="s">
        <v>39</v>
      </c>
      <c r="G77" s="88">
        <v>0</v>
      </c>
      <c r="H77" s="88">
        <v>0</v>
      </c>
      <c r="I77" s="122" t="s">
        <v>487</v>
      </c>
      <c r="J77" s="87">
        <v>1</v>
      </c>
      <c r="K77" s="87" t="s">
        <v>48</v>
      </c>
      <c r="L77" s="87"/>
      <c r="M77" s="87"/>
      <c r="N77" s="87"/>
      <c r="O77" s="87"/>
      <c r="P77" s="87"/>
      <c r="Q77" s="87"/>
      <c r="R77" s="87"/>
      <c r="S77" s="87"/>
    </row>
    <row r="78" ht="12.75" spans="1:19">
      <c r="A78" s="87" t="s">
        <v>108</v>
      </c>
      <c r="B78" s="92">
        <v>45141</v>
      </c>
      <c r="C78" s="93">
        <v>0.5</v>
      </c>
      <c r="D78" s="88" t="s">
        <v>72</v>
      </c>
      <c r="E78" s="87" t="s">
        <v>41</v>
      </c>
      <c r="F78" s="87" t="s">
        <v>72</v>
      </c>
      <c r="G78" s="88"/>
      <c r="H78" s="88"/>
      <c r="I78" s="95" t="s">
        <v>339</v>
      </c>
      <c r="J78" s="87">
        <v>1</v>
      </c>
      <c r="K78" s="87" t="s">
        <v>42</v>
      </c>
      <c r="L78" s="87"/>
      <c r="M78" s="87"/>
      <c r="N78" s="87"/>
      <c r="O78" s="87"/>
      <c r="P78" s="87"/>
      <c r="Q78" s="87"/>
      <c r="R78" s="87"/>
      <c r="S78" s="87"/>
    </row>
    <row r="79" ht="12.75" spans="1:19">
      <c r="A79" s="87" t="s">
        <v>137</v>
      </c>
      <c r="B79" s="92">
        <v>45141</v>
      </c>
      <c r="C79" s="93">
        <v>0.416666666666667</v>
      </c>
      <c r="D79" s="88" t="s">
        <v>72</v>
      </c>
      <c r="E79" s="87"/>
      <c r="F79" s="87" t="s">
        <v>72</v>
      </c>
      <c r="G79" s="88"/>
      <c r="H79" s="88"/>
      <c r="I79" s="95" t="s">
        <v>332</v>
      </c>
      <c r="J79" s="87">
        <v>5</v>
      </c>
      <c r="K79" s="87" t="s">
        <v>42</v>
      </c>
      <c r="L79" s="87"/>
      <c r="M79" s="87"/>
      <c r="N79" s="87"/>
      <c r="O79" s="87"/>
      <c r="P79" s="87"/>
      <c r="Q79" s="87"/>
      <c r="R79" s="87"/>
      <c r="S79" s="87"/>
    </row>
    <row r="80" ht="12.75" spans="1:19">
      <c r="A80" s="87" t="s">
        <v>133</v>
      </c>
      <c r="B80" s="92">
        <v>45141</v>
      </c>
      <c r="C80" s="93">
        <v>0.416666666666667</v>
      </c>
      <c r="D80" s="88" t="s">
        <v>72</v>
      </c>
      <c r="E80" s="87"/>
      <c r="F80" s="87" t="s">
        <v>72</v>
      </c>
      <c r="G80" s="88"/>
      <c r="H80" s="88"/>
      <c r="I80" s="95" t="s">
        <v>332</v>
      </c>
      <c r="J80" s="87">
        <v>5</v>
      </c>
      <c r="K80" s="87" t="s">
        <v>42</v>
      </c>
      <c r="L80" s="87"/>
      <c r="M80" s="87"/>
      <c r="N80" s="87"/>
      <c r="O80" s="87"/>
      <c r="P80" s="87"/>
      <c r="Q80" s="87"/>
      <c r="R80" s="87"/>
      <c r="S80" s="87"/>
    </row>
    <row r="81" ht="12.75" spans="1:19">
      <c r="A81" s="87" t="s">
        <v>114</v>
      </c>
      <c r="B81" s="92">
        <v>45141</v>
      </c>
      <c r="C81" s="93">
        <v>0.5</v>
      </c>
      <c r="D81" s="88" t="s">
        <v>72</v>
      </c>
      <c r="E81" s="87" t="s">
        <v>75</v>
      </c>
      <c r="F81" s="87" t="s">
        <v>72</v>
      </c>
      <c r="G81" s="88"/>
      <c r="H81" s="88"/>
      <c r="I81" s="95" t="s">
        <v>165</v>
      </c>
      <c r="J81" s="87">
        <v>1</v>
      </c>
      <c r="K81" s="87" t="s">
        <v>42</v>
      </c>
      <c r="L81" s="87"/>
      <c r="M81" s="87"/>
      <c r="N81" s="87"/>
      <c r="O81" s="87"/>
      <c r="P81" s="87"/>
      <c r="Q81" s="87"/>
      <c r="R81" s="87"/>
      <c r="S81" s="87"/>
    </row>
    <row r="82" ht="12.75" spans="1:19">
      <c r="A82" s="87" t="s">
        <v>114</v>
      </c>
      <c r="B82" s="92">
        <v>45141</v>
      </c>
      <c r="C82" s="93">
        <v>0.791666666666667</v>
      </c>
      <c r="D82" s="88" t="s">
        <v>66</v>
      </c>
      <c r="E82" s="87" t="s">
        <v>75</v>
      </c>
      <c r="F82" s="87" t="s">
        <v>65</v>
      </c>
      <c r="G82" s="88">
        <v>1</v>
      </c>
      <c r="H82" s="88">
        <v>1</v>
      </c>
      <c r="I82" s="95" t="s">
        <v>465</v>
      </c>
      <c r="J82" s="87">
        <v>2</v>
      </c>
      <c r="K82" s="87" t="s">
        <v>42</v>
      </c>
      <c r="L82" s="87"/>
      <c r="M82" s="87"/>
      <c r="N82" s="87"/>
      <c r="O82" s="87"/>
      <c r="P82" s="87"/>
      <c r="Q82" s="87"/>
      <c r="R82" s="87"/>
      <c r="S82" s="87"/>
    </row>
    <row r="83" ht="12.75" spans="1:19">
      <c r="A83" s="87" t="s">
        <v>115</v>
      </c>
      <c r="B83" s="92">
        <v>45141</v>
      </c>
      <c r="C83" s="93">
        <v>0.541666666666667</v>
      </c>
      <c r="D83" s="88" t="s">
        <v>72</v>
      </c>
      <c r="E83" s="87" t="s">
        <v>55</v>
      </c>
      <c r="F83" s="87" t="s">
        <v>72</v>
      </c>
      <c r="G83" s="88"/>
      <c r="H83" s="88"/>
      <c r="I83" s="95" t="s">
        <v>340</v>
      </c>
      <c r="J83" s="87">
        <v>1</v>
      </c>
      <c r="K83" s="87" t="s">
        <v>42</v>
      </c>
      <c r="L83" s="87"/>
      <c r="M83" s="87"/>
      <c r="N83" s="87"/>
      <c r="O83" s="87"/>
      <c r="P83" s="87"/>
      <c r="Q83" s="87"/>
      <c r="R83" s="87"/>
      <c r="S83" s="87"/>
    </row>
    <row r="84" ht="12.75" spans="1:19">
      <c r="A84" s="87" t="s">
        <v>118</v>
      </c>
      <c r="B84" s="92">
        <v>45141</v>
      </c>
      <c r="C84" s="93">
        <v>0.541666666666667</v>
      </c>
      <c r="D84" s="88" t="s">
        <v>72</v>
      </c>
      <c r="E84" s="87" t="s">
        <v>55</v>
      </c>
      <c r="F84" s="87" t="s">
        <v>72</v>
      </c>
      <c r="G84" s="88"/>
      <c r="H84" s="88"/>
      <c r="I84" s="116" t="s">
        <v>339</v>
      </c>
      <c r="J84" s="87">
        <v>1</v>
      </c>
      <c r="K84" s="87" t="s">
        <v>42</v>
      </c>
      <c r="L84" s="87"/>
      <c r="M84" s="87"/>
      <c r="N84" s="87"/>
      <c r="O84" s="87"/>
      <c r="P84" s="87"/>
      <c r="Q84" s="87"/>
      <c r="R84" s="87"/>
      <c r="S84" s="87"/>
    </row>
    <row r="85" ht="12.75" spans="1:19">
      <c r="A85" s="87" t="s">
        <v>136</v>
      </c>
      <c r="B85" s="92">
        <v>45141</v>
      </c>
      <c r="C85" s="93">
        <v>0.416666666666667</v>
      </c>
      <c r="D85" s="88" t="s">
        <v>72</v>
      </c>
      <c r="E85" s="87"/>
      <c r="F85" s="87" t="s">
        <v>72</v>
      </c>
      <c r="G85" s="88"/>
      <c r="H85" s="88"/>
      <c r="I85" s="95" t="s">
        <v>332</v>
      </c>
      <c r="J85" s="87">
        <v>5</v>
      </c>
      <c r="K85" s="87" t="s">
        <v>42</v>
      </c>
      <c r="L85" s="87"/>
      <c r="M85" s="87"/>
      <c r="N85" s="87"/>
      <c r="O85" s="87"/>
      <c r="P85" s="87"/>
      <c r="Q85" s="87"/>
      <c r="R85" s="87"/>
      <c r="S85" s="87"/>
    </row>
    <row r="86" ht="12.75" spans="1:19">
      <c r="A86" s="87" t="s">
        <v>120</v>
      </c>
      <c r="B86" s="92">
        <v>45141</v>
      </c>
      <c r="C86" s="93">
        <v>0.666666666666667</v>
      </c>
      <c r="D86" s="88" t="s">
        <v>84</v>
      </c>
      <c r="E86" s="87" t="s">
        <v>41</v>
      </c>
      <c r="F86" s="87" t="s">
        <v>56</v>
      </c>
      <c r="G86" s="88"/>
      <c r="H86" s="88"/>
      <c r="I86" s="95" t="s">
        <v>292</v>
      </c>
      <c r="J86" s="87">
        <v>1</v>
      </c>
      <c r="K86" s="87" t="s">
        <v>42</v>
      </c>
      <c r="L86" s="87"/>
      <c r="M86" s="87"/>
      <c r="N86" s="87"/>
      <c r="O86" s="87"/>
      <c r="P86" s="87"/>
      <c r="Q86" s="87"/>
      <c r="R86" s="87"/>
      <c r="S86" s="87"/>
    </row>
    <row r="87" ht="12.75" spans="1:19">
      <c r="A87" s="87" t="s">
        <v>120</v>
      </c>
      <c r="B87" s="92">
        <v>45141</v>
      </c>
      <c r="C87" s="93">
        <v>0.833333333333333</v>
      </c>
      <c r="D87" s="88" t="s">
        <v>101</v>
      </c>
      <c r="E87" s="87" t="s">
        <v>41</v>
      </c>
      <c r="F87" s="87" t="s">
        <v>56</v>
      </c>
      <c r="G87" s="88"/>
      <c r="H87" s="88"/>
      <c r="I87" s="95" t="s">
        <v>101</v>
      </c>
      <c r="J87" s="87">
        <v>1</v>
      </c>
      <c r="K87" s="87" t="s">
        <v>42</v>
      </c>
      <c r="L87" s="87"/>
      <c r="M87" s="87"/>
      <c r="N87" s="87"/>
      <c r="O87" s="87"/>
      <c r="P87" s="87"/>
      <c r="Q87" s="87"/>
      <c r="R87" s="87"/>
      <c r="S87" s="87"/>
    </row>
    <row r="88" ht="12.75" spans="1:19">
      <c r="A88" s="87" t="s">
        <v>126</v>
      </c>
      <c r="B88" s="92">
        <v>45141</v>
      </c>
      <c r="C88" s="93">
        <v>0.666666666666667</v>
      </c>
      <c r="D88" s="88" t="s">
        <v>66</v>
      </c>
      <c r="E88" s="87" t="s">
        <v>44</v>
      </c>
      <c r="F88" s="87" t="s">
        <v>39</v>
      </c>
      <c r="G88" s="88">
        <v>2</v>
      </c>
      <c r="H88" s="88">
        <v>2</v>
      </c>
      <c r="I88" s="95" t="s">
        <v>152</v>
      </c>
      <c r="J88" s="87">
        <v>2</v>
      </c>
      <c r="K88" s="87" t="s">
        <v>42</v>
      </c>
      <c r="L88" s="87"/>
      <c r="M88" s="87"/>
      <c r="N88" s="87"/>
      <c r="O88" s="87"/>
      <c r="P88" s="87"/>
      <c r="Q88" s="87"/>
      <c r="R88" s="87"/>
      <c r="S88" s="87"/>
    </row>
    <row r="89" ht="12.75" spans="1:19">
      <c r="A89" s="87" t="s">
        <v>126</v>
      </c>
      <c r="B89" s="92">
        <v>45141</v>
      </c>
      <c r="C89" s="93">
        <v>0.791666666666667</v>
      </c>
      <c r="D89" s="88" t="s">
        <v>97</v>
      </c>
      <c r="E89" s="87" t="s">
        <v>41</v>
      </c>
      <c r="F89" s="87" t="s">
        <v>45</v>
      </c>
      <c r="G89" s="88">
        <v>3</v>
      </c>
      <c r="H89" s="88">
        <v>3</v>
      </c>
      <c r="I89" s="95" t="s">
        <v>439</v>
      </c>
      <c r="J89" s="87">
        <v>2</v>
      </c>
      <c r="K89" s="87" t="s">
        <v>42</v>
      </c>
      <c r="L89" s="87"/>
      <c r="M89" s="87"/>
      <c r="N89" s="87"/>
      <c r="O89" s="87"/>
      <c r="P89" s="87"/>
      <c r="Q89" s="87"/>
      <c r="R89" s="87"/>
      <c r="S89" s="87"/>
    </row>
    <row r="90" ht="12.75" spans="1:19">
      <c r="A90" s="87" t="s">
        <v>130</v>
      </c>
      <c r="B90" s="92">
        <v>45141</v>
      </c>
      <c r="C90" s="93">
        <v>0.666666666666667</v>
      </c>
      <c r="D90" s="88" t="s">
        <v>72</v>
      </c>
      <c r="E90" s="87" t="s">
        <v>44</v>
      </c>
      <c r="F90" s="87" t="s">
        <v>39</v>
      </c>
      <c r="G90" s="88">
        <v>0</v>
      </c>
      <c r="H90" s="88">
        <v>0</v>
      </c>
      <c r="I90" s="95" t="s">
        <v>488</v>
      </c>
      <c r="J90" s="87">
        <v>1</v>
      </c>
      <c r="K90" s="87" t="s">
        <v>48</v>
      </c>
      <c r="L90" s="87"/>
      <c r="M90" s="87"/>
      <c r="N90" s="87"/>
      <c r="O90" s="87"/>
      <c r="P90" s="87"/>
      <c r="Q90" s="87"/>
      <c r="R90" s="87"/>
      <c r="S90" s="87"/>
    </row>
    <row r="91" ht="12.75" spans="1:19">
      <c r="A91" s="87" t="s">
        <v>74</v>
      </c>
      <c r="B91" s="92">
        <v>45142</v>
      </c>
      <c r="C91" s="93">
        <v>0.75</v>
      </c>
      <c r="D91" s="88" t="s">
        <v>60</v>
      </c>
      <c r="E91" s="87" t="s">
        <v>37</v>
      </c>
      <c r="F91" s="87" t="s">
        <v>60</v>
      </c>
      <c r="G91" s="88"/>
      <c r="H91" s="88"/>
      <c r="I91" s="95" t="s">
        <v>474</v>
      </c>
      <c r="J91" s="87">
        <v>2</v>
      </c>
      <c r="K91" s="87" t="s">
        <v>42</v>
      </c>
      <c r="L91" s="87"/>
      <c r="M91" s="87"/>
      <c r="N91" s="87"/>
      <c r="O91" s="87"/>
      <c r="P91" s="87"/>
      <c r="Q91" s="87"/>
      <c r="R91" s="87"/>
      <c r="S91" s="87"/>
    </row>
    <row r="92" ht="12.75" spans="1:19">
      <c r="A92" s="87" t="s">
        <v>83</v>
      </c>
      <c r="B92" s="92">
        <v>45142</v>
      </c>
      <c r="C92" s="93">
        <v>0.541666666666667</v>
      </c>
      <c r="D92" s="88" t="s">
        <v>72</v>
      </c>
      <c r="E92" s="87" t="s">
        <v>41</v>
      </c>
      <c r="F92" s="87" t="s">
        <v>52</v>
      </c>
      <c r="G92" s="88">
        <v>0</v>
      </c>
      <c r="H92" s="88">
        <v>2</v>
      </c>
      <c r="I92" s="95" t="s">
        <v>476</v>
      </c>
      <c r="J92" s="87">
        <v>1</v>
      </c>
      <c r="K92" s="87" t="s">
        <v>48</v>
      </c>
      <c r="L92" s="87"/>
      <c r="M92" s="87"/>
      <c r="N92" s="87"/>
      <c r="O92" s="87"/>
      <c r="P92" s="87"/>
      <c r="Q92" s="87"/>
      <c r="R92" s="87"/>
      <c r="S92" s="87"/>
    </row>
    <row r="93" ht="12.75" spans="1:19">
      <c r="A93" s="87" t="s">
        <v>135</v>
      </c>
      <c r="B93" s="92">
        <v>45142</v>
      </c>
      <c r="C93" s="93">
        <v>0.5</v>
      </c>
      <c r="D93" s="88" t="s">
        <v>72</v>
      </c>
      <c r="E93" s="87" t="s">
        <v>63</v>
      </c>
      <c r="F93" s="87" t="s">
        <v>72</v>
      </c>
      <c r="G93" s="88"/>
      <c r="H93" s="88"/>
      <c r="I93" s="95" t="s">
        <v>489</v>
      </c>
      <c r="J93" s="87">
        <v>6</v>
      </c>
      <c r="K93" s="87" t="s">
        <v>42</v>
      </c>
      <c r="L93" s="87"/>
      <c r="M93" s="87"/>
      <c r="N93" s="87"/>
      <c r="O93" s="87"/>
      <c r="P93" s="87"/>
      <c r="Q93" s="87"/>
      <c r="R93" s="87"/>
      <c r="S93" s="87"/>
    </row>
    <row r="94" ht="12.75" spans="1:19">
      <c r="A94" s="87" t="s">
        <v>94</v>
      </c>
      <c r="B94" s="92">
        <v>45142</v>
      </c>
      <c r="C94" s="93">
        <v>0.666666666666667</v>
      </c>
      <c r="D94" s="88" t="s">
        <v>72</v>
      </c>
      <c r="E94" s="87" t="s">
        <v>41</v>
      </c>
      <c r="F94" s="87" t="s">
        <v>52</v>
      </c>
      <c r="G94" s="88">
        <v>1</v>
      </c>
      <c r="H94" s="88">
        <v>1</v>
      </c>
      <c r="I94" s="95" t="s">
        <v>175</v>
      </c>
      <c r="J94" s="87">
        <v>1</v>
      </c>
      <c r="K94" s="87" t="s">
        <v>42</v>
      </c>
      <c r="L94" s="87"/>
      <c r="M94" s="87"/>
      <c r="N94" s="87"/>
      <c r="O94" s="87"/>
      <c r="P94" s="87"/>
      <c r="Q94" s="87"/>
      <c r="R94" s="87"/>
      <c r="S94" s="87"/>
    </row>
    <row r="95" ht="12.75" spans="1:19">
      <c r="A95" s="87" t="s">
        <v>94</v>
      </c>
      <c r="B95" s="92">
        <v>45142</v>
      </c>
      <c r="C95" s="93">
        <v>0.75</v>
      </c>
      <c r="D95" s="88" t="s">
        <v>72</v>
      </c>
      <c r="E95" s="87" t="s">
        <v>50</v>
      </c>
      <c r="F95" s="87" t="s">
        <v>72</v>
      </c>
      <c r="G95" s="88">
        <v>1</v>
      </c>
      <c r="H95" s="88">
        <v>1</v>
      </c>
      <c r="I95" s="95" t="s">
        <v>174</v>
      </c>
      <c r="J95" s="87">
        <v>1</v>
      </c>
      <c r="K95" s="87" t="s">
        <v>42</v>
      </c>
      <c r="L95" s="87"/>
      <c r="M95" s="87"/>
      <c r="N95" s="87"/>
      <c r="O95" s="87"/>
      <c r="P95" s="87"/>
      <c r="Q95" s="87"/>
      <c r="R95" s="87"/>
      <c r="S95" s="87"/>
    </row>
    <row r="96" ht="12.75" spans="1:19">
      <c r="A96" s="87" t="s">
        <v>94</v>
      </c>
      <c r="B96" s="92">
        <v>45142</v>
      </c>
      <c r="C96" s="93">
        <v>0.791666666666667</v>
      </c>
      <c r="D96" s="88" t="s">
        <v>66</v>
      </c>
      <c r="E96" s="87" t="s">
        <v>41</v>
      </c>
      <c r="F96" s="87" t="s">
        <v>39</v>
      </c>
      <c r="G96" s="88">
        <v>1</v>
      </c>
      <c r="H96" s="88">
        <v>3</v>
      </c>
      <c r="I96" s="95" t="s">
        <v>152</v>
      </c>
      <c r="J96" s="87">
        <v>2</v>
      </c>
      <c r="K96" s="87" t="s">
        <v>42</v>
      </c>
      <c r="L96" s="87"/>
      <c r="M96" s="87"/>
      <c r="N96" s="87"/>
      <c r="O96" s="87"/>
      <c r="P96" s="87"/>
      <c r="Q96" s="87"/>
      <c r="R96" s="87"/>
      <c r="S96" s="87"/>
    </row>
    <row r="97" ht="12.75" spans="1:19">
      <c r="A97" s="87" t="s">
        <v>100</v>
      </c>
      <c r="B97" s="92">
        <v>45142</v>
      </c>
      <c r="C97" s="93">
        <v>0.541666666666667</v>
      </c>
      <c r="D97" s="88" t="s">
        <v>78</v>
      </c>
      <c r="E97" s="87" t="s">
        <v>86</v>
      </c>
      <c r="F97" s="87" t="s">
        <v>69</v>
      </c>
      <c r="G97" s="88"/>
      <c r="H97" s="88"/>
      <c r="I97" s="95" t="s">
        <v>490</v>
      </c>
      <c r="J97" s="87">
        <v>4</v>
      </c>
      <c r="K97" s="87" t="s">
        <v>42</v>
      </c>
      <c r="L97" s="87"/>
      <c r="M97" s="87"/>
      <c r="N97" s="87"/>
      <c r="O97" s="87"/>
      <c r="P97" s="87"/>
      <c r="Q97" s="87"/>
      <c r="R97" s="87"/>
      <c r="S97" s="87"/>
    </row>
    <row r="98" ht="12.75" spans="1:19">
      <c r="A98" s="87" t="s">
        <v>114</v>
      </c>
      <c r="B98" s="92">
        <v>45142</v>
      </c>
      <c r="C98" s="93">
        <v>0.666666666666667</v>
      </c>
      <c r="D98" s="88" t="s">
        <v>72</v>
      </c>
      <c r="E98" s="87" t="s">
        <v>75</v>
      </c>
      <c r="F98" s="87" t="s">
        <v>72</v>
      </c>
      <c r="G98" s="88">
        <v>1</v>
      </c>
      <c r="H98" s="88">
        <v>1</v>
      </c>
      <c r="I98" s="95" t="s">
        <v>174</v>
      </c>
      <c r="J98" s="87">
        <v>1</v>
      </c>
      <c r="K98" s="87" t="s">
        <v>42</v>
      </c>
      <c r="L98" s="87"/>
      <c r="M98" s="87"/>
      <c r="N98" s="87"/>
      <c r="O98" s="87"/>
      <c r="P98" s="87"/>
      <c r="Q98" s="87"/>
      <c r="R98" s="87"/>
      <c r="S98" s="87"/>
    </row>
    <row r="99" ht="12.75" spans="1:19">
      <c r="A99" s="87" t="s">
        <v>115</v>
      </c>
      <c r="B99" s="92">
        <v>45142</v>
      </c>
      <c r="C99" s="93">
        <v>0.625</v>
      </c>
      <c r="D99" s="88" t="s">
        <v>72</v>
      </c>
      <c r="E99" s="87" t="s">
        <v>55</v>
      </c>
      <c r="F99" s="87" t="s">
        <v>39</v>
      </c>
      <c r="G99" s="88">
        <v>0</v>
      </c>
      <c r="H99" s="88">
        <v>0</v>
      </c>
      <c r="I99" s="95" t="s">
        <v>491</v>
      </c>
      <c r="J99" s="87">
        <v>1</v>
      </c>
      <c r="K99" s="87" t="s">
        <v>48</v>
      </c>
      <c r="L99" s="87"/>
      <c r="M99" s="87"/>
      <c r="N99" s="87"/>
      <c r="O99" s="87"/>
      <c r="P99" s="87"/>
      <c r="Q99" s="87"/>
      <c r="R99" s="87"/>
      <c r="S99" s="87"/>
    </row>
    <row r="100" ht="12.75" spans="1:19">
      <c r="A100" s="87" t="s">
        <v>115</v>
      </c>
      <c r="B100" s="92">
        <v>45142</v>
      </c>
      <c r="C100" s="93">
        <v>0.791666666666667</v>
      </c>
      <c r="D100" s="88" t="s">
        <v>66</v>
      </c>
      <c r="E100" s="87" t="s">
        <v>55</v>
      </c>
      <c r="F100" s="87" t="s">
        <v>52</v>
      </c>
      <c r="G100" s="88">
        <v>1</v>
      </c>
      <c r="H100" s="88">
        <v>1</v>
      </c>
      <c r="I100" s="95" t="s">
        <v>228</v>
      </c>
      <c r="J100" s="87">
        <v>2</v>
      </c>
      <c r="K100" s="87" t="s">
        <v>42</v>
      </c>
      <c r="L100" s="87"/>
      <c r="M100" s="87"/>
      <c r="N100" s="87"/>
      <c r="O100" s="87"/>
      <c r="P100" s="87"/>
      <c r="Q100" s="87"/>
      <c r="R100" s="87"/>
      <c r="S100" s="87"/>
    </row>
    <row r="101" ht="12.75" spans="1:19">
      <c r="A101" s="87" t="s">
        <v>116</v>
      </c>
      <c r="B101" s="92">
        <v>45142</v>
      </c>
      <c r="C101" s="93">
        <v>0.625</v>
      </c>
      <c r="D101" s="88" t="s">
        <v>72</v>
      </c>
      <c r="E101" s="87" t="s">
        <v>80</v>
      </c>
      <c r="F101" s="87" t="s">
        <v>39</v>
      </c>
      <c r="G101" s="88">
        <v>0</v>
      </c>
      <c r="H101" s="88">
        <v>0</v>
      </c>
      <c r="I101" s="95" t="s">
        <v>492</v>
      </c>
      <c r="J101" s="87">
        <v>1</v>
      </c>
      <c r="K101" s="87" t="s">
        <v>48</v>
      </c>
      <c r="L101" s="87"/>
      <c r="M101" s="87"/>
      <c r="N101" s="87"/>
      <c r="O101" s="87"/>
      <c r="P101" s="87"/>
      <c r="Q101" s="87"/>
      <c r="R101" s="87"/>
      <c r="S101" s="87"/>
    </row>
    <row r="102" ht="12.75" spans="1:19">
      <c r="A102" s="87" t="s">
        <v>116</v>
      </c>
      <c r="B102" s="92">
        <v>45142</v>
      </c>
      <c r="C102" s="93">
        <v>0.666666666666667</v>
      </c>
      <c r="D102" s="88" t="s">
        <v>72</v>
      </c>
      <c r="E102" s="87" t="s">
        <v>80</v>
      </c>
      <c r="F102" s="87" t="s">
        <v>39</v>
      </c>
      <c r="G102" s="88">
        <v>0</v>
      </c>
      <c r="H102" s="88">
        <v>0</v>
      </c>
      <c r="I102" s="95" t="s">
        <v>266</v>
      </c>
      <c r="J102" s="87">
        <v>1</v>
      </c>
      <c r="K102" s="87" t="s">
        <v>48</v>
      </c>
      <c r="L102" s="87"/>
      <c r="M102" s="87"/>
      <c r="N102" s="87"/>
      <c r="O102" s="87"/>
      <c r="P102" s="87"/>
      <c r="Q102" s="87"/>
      <c r="R102" s="87"/>
      <c r="S102" s="87"/>
    </row>
    <row r="103" ht="12.75" spans="1:19">
      <c r="A103" s="87" t="s">
        <v>136</v>
      </c>
      <c r="B103" s="92">
        <v>45142</v>
      </c>
      <c r="C103" s="93">
        <v>0.5</v>
      </c>
      <c r="D103" s="88" t="s">
        <v>72</v>
      </c>
      <c r="E103" s="87" t="s">
        <v>63</v>
      </c>
      <c r="F103" s="87" t="s">
        <v>72</v>
      </c>
      <c r="G103" s="88"/>
      <c r="H103" s="88"/>
      <c r="I103" s="95" t="s">
        <v>493</v>
      </c>
      <c r="J103" s="87">
        <v>5</v>
      </c>
      <c r="K103" s="87" t="s">
        <v>42</v>
      </c>
      <c r="L103" s="87"/>
      <c r="M103" s="87"/>
      <c r="N103" s="87"/>
      <c r="O103" s="87"/>
      <c r="P103" s="87"/>
      <c r="Q103" s="87"/>
      <c r="R103" s="87"/>
      <c r="S103" s="87"/>
    </row>
    <row r="104" ht="12.75" spans="1:19">
      <c r="A104" s="87" t="s">
        <v>120</v>
      </c>
      <c r="B104" s="92">
        <v>45142</v>
      </c>
      <c r="C104" s="93">
        <v>0.625</v>
      </c>
      <c r="D104" s="88" t="s">
        <v>101</v>
      </c>
      <c r="E104" s="87" t="s">
        <v>41</v>
      </c>
      <c r="F104" s="87" t="s">
        <v>56</v>
      </c>
      <c r="G104" s="88"/>
      <c r="H104" s="88"/>
      <c r="I104" s="95" t="s">
        <v>469</v>
      </c>
      <c r="J104" s="87">
        <v>1</v>
      </c>
      <c r="K104" s="87" t="s">
        <v>42</v>
      </c>
      <c r="L104" s="87"/>
      <c r="M104" s="87"/>
      <c r="N104" s="87"/>
      <c r="O104" s="87"/>
      <c r="P104" s="87"/>
      <c r="Q104" s="87"/>
      <c r="R104" s="87"/>
      <c r="S104" s="87"/>
    </row>
    <row r="105" ht="12.75" spans="1:19">
      <c r="A105" s="87" t="s">
        <v>120</v>
      </c>
      <c r="B105" s="92">
        <v>45142</v>
      </c>
      <c r="C105" s="93">
        <v>0.833333333333333</v>
      </c>
      <c r="D105" s="88" t="s">
        <v>84</v>
      </c>
      <c r="E105" s="87" t="s">
        <v>41</v>
      </c>
      <c r="F105" s="87" t="s">
        <v>56</v>
      </c>
      <c r="G105" s="88"/>
      <c r="H105" s="88"/>
      <c r="I105" s="95" t="s">
        <v>292</v>
      </c>
      <c r="J105" s="87">
        <v>1</v>
      </c>
      <c r="K105" s="87" t="s">
        <v>42</v>
      </c>
      <c r="L105" s="87"/>
      <c r="M105" s="87"/>
      <c r="N105" s="87"/>
      <c r="O105" s="87"/>
      <c r="P105" s="87"/>
      <c r="Q105" s="87"/>
      <c r="R105" s="87"/>
      <c r="S105" s="87"/>
    </row>
    <row r="106" ht="12.75" spans="1:19">
      <c r="A106" s="87" t="s">
        <v>126</v>
      </c>
      <c r="B106" s="92">
        <v>45142</v>
      </c>
      <c r="C106" s="93">
        <v>0.625</v>
      </c>
      <c r="D106" s="88" t="s">
        <v>97</v>
      </c>
      <c r="E106" s="87" t="s">
        <v>41</v>
      </c>
      <c r="F106" s="87" t="s">
        <v>45</v>
      </c>
      <c r="G106" s="88">
        <v>3</v>
      </c>
      <c r="H106" s="88">
        <v>3</v>
      </c>
      <c r="I106" s="95" t="s">
        <v>439</v>
      </c>
      <c r="J106" s="87">
        <v>2</v>
      </c>
      <c r="K106" s="87" t="s">
        <v>42</v>
      </c>
      <c r="L106" s="87"/>
      <c r="M106" s="87"/>
      <c r="N106" s="87"/>
      <c r="O106" s="87"/>
      <c r="P106" s="87"/>
      <c r="Q106" s="87"/>
      <c r="R106" s="87"/>
      <c r="S106" s="87"/>
    </row>
    <row r="107" ht="12.75" spans="1:19">
      <c r="A107" s="87" t="s">
        <v>126</v>
      </c>
      <c r="B107" s="92">
        <v>45142</v>
      </c>
      <c r="C107" s="93">
        <v>0.791666666666667</v>
      </c>
      <c r="D107" s="88" t="s">
        <v>72</v>
      </c>
      <c r="E107" s="87" t="s">
        <v>44</v>
      </c>
      <c r="F107" s="87" t="s">
        <v>39</v>
      </c>
      <c r="G107" s="88">
        <v>3</v>
      </c>
      <c r="H107" s="88">
        <v>3</v>
      </c>
      <c r="I107" s="95" t="s">
        <v>174</v>
      </c>
      <c r="J107" s="87">
        <v>1</v>
      </c>
      <c r="K107" s="87" t="s">
        <v>42</v>
      </c>
      <c r="L107" s="87"/>
      <c r="M107" s="87"/>
      <c r="N107" s="87"/>
      <c r="O107" s="87"/>
      <c r="P107" s="87"/>
      <c r="Q107" s="87"/>
      <c r="R107" s="87"/>
      <c r="S107" s="87"/>
    </row>
    <row r="108" ht="12.75" spans="1:19">
      <c r="A108" s="87" t="s">
        <v>43</v>
      </c>
      <c r="B108" s="92">
        <v>45143</v>
      </c>
      <c r="C108" s="93">
        <v>0.541666666666667</v>
      </c>
      <c r="D108" s="88" t="s">
        <v>72</v>
      </c>
      <c r="E108" s="87" t="s">
        <v>37</v>
      </c>
      <c r="F108" s="87" t="s">
        <v>72</v>
      </c>
      <c r="G108" s="88"/>
      <c r="H108" s="88"/>
      <c r="I108" s="95" t="s">
        <v>494</v>
      </c>
      <c r="J108" s="87">
        <v>2</v>
      </c>
      <c r="K108" s="87" t="s">
        <v>42</v>
      </c>
      <c r="L108" s="87"/>
      <c r="M108" s="87"/>
      <c r="N108" s="87"/>
      <c r="O108" s="87"/>
      <c r="P108" s="87"/>
      <c r="Q108" s="87"/>
      <c r="R108" s="87"/>
      <c r="S108" s="87"/>
    </row>
    <row r="109" ht="25.5" spans="1:19">
      <c r="A109" s="87" t="s">
        <v>58</v>
      </c>
      <c r="B109" s="92">
        <v>45143</v>
      </c>
      <c r="C109" s="93">
        <v>0.5</v>
      </c>
      <c r="D109" s="88" t="s">
        <v>66</v>
      </c>
      <c r="E109" s="87" t="s">
        <v>41</v>
      </c>
      <c r="F109" s="87" t="s">
        <v>52</v>
      </c>
      <c r="G109" s="88">
        <v>1</v>
      </c>
      <c r="H109" s="88">
        <v>1</v>
      </c>
      <c r="I109" s="95" t="s">
        <v>228</v>
      </c>
      <c r="J109" s="87">
        <v>2</v>
      </c>
      <c r="K109" s="87" t="s">
        <v>42</v>
      </c>
      <c r="L109" s="87"/>
      <c r="M109" s="87"/>
      <c r="N109" s="87"/>
      <c r="O109" s="87"/>
      <c r="P109" s="87"/>
      <c r="Q109" s="87"/>
      <c r="R109" s="87"/>
      <c r="S109" s="87"/>
    </row>
    <row r="110" ht="25.5" spans="1:19">
      <c r="A110" s="87" t="s">
        <v>58</v>
      </c>
      <c r="B110" s="92">
        <v>45143</v>
      </c>
      <c r="C110" s="93">
        <v>0.75</v>
      </c>
      <c r="D110" s="88" t="s">
        <v>66</v>
      </c>
      <c r="E110" s="87" t="s">
        <v>63</v>
      </c>
      <c r="F110" s="87" t="s">
        <v>39</v>
      </c>
      <c r="G110" s="88">
        <v>0</v>
      </c>
      <c r="H110" s="88">
        <v>1</v>
      </c>
      <c r="I110" s="95" t="s">
        <v>495</v>
      </c>
      <c r="J110" s="87">
        <v>2</v>
      </c>
      <c r="K110" s="87" t="s">
        <v>48</v>
      </c>
      <c r="L110" s="87"/>
      <c r="M110" s="87"/>
      <c r="N110" s="87"/>
      <c r="O110" s="87"/>
      <c r="P110" s="87"/>
      <c r="Q110" s="87"/>
      <c r="R110" s="87"/>
      <c r="S110" s="87"/>
    </row>
    <row r="111" ht="12.75" spans="1:19">
      <c r="A111" s="87" t="s">
        <v>67</v>
      </c>
      <c r="B111" s="92">
        <v>45143</v>
      </c>
      <c r="C111" s="93">
        <v>0.75</v>
      </c>
      <c r="D111" s="88" t="s">
        <v>66</v>
      </c>
      <c r="E111" s="87" t="s">
        <v>41</v>
      </c>
      <c r="F111" s="87" t="s">
        <v>45</v>
      </c>
      <c r="G111" s="88"/>
      <c r="H111" s="88"/>
      <c r="I111" s="95" t="s">
        <v>479</v>
      </c>
      <c r="J111" s="87">
        <v>2</v>
      </c>
      <c r="K111" s="87" t="s">
        <v>42</v>
      </c>
      <c r="L111" s="87"/>
      <c r="M111" s="87"/>
      <c r="N111" s="87"/>
      <c r="O111" s="87"/>
      <c r="P111" s="87"/>
      <c r="Q111" s="87"/>
      <c r="R111" s="87"/>
      <c r="S111" s="87"/>
    </row>
    <row r="112" ht="12.75" spans="1:19">
      <c r="A112" s="87" t="s">
        <v>79</v>
      </c>
      <c r="B112" s="92">
        <v>45143</v>
      </c>
      <c r="C112" s="93">
        <v>0.541666666666667</v>
      </c>
      <c r="D112" s="88" t="s">
        <v>72</v>
      </c>
      <c r="E112" s="87" t="s">
        <v>71</v>
      </c>
      <c r="F112" s="87" t="s">
        <v>72</v>
      </c>
      <c r="G112" s="88"/>
      <c r="H112" s="88"/>
      <c r="I112" s="95" t="s">
        <v>482</v>
      </c>
      <c r="J112" s="87">
        <v>2</v>
      </c>
      <c r="K112" s="87" t="s">
        <v>42</v>
      </c>
      <c r="L112" s="87"/>
      <c r="M112" s="87"/>
      <c r="N112" s="87"/>
      <c r="O112" s="87"/>
      <c r="P112" s="87"/>
      <c r="Q112" s="87"/>
      <c r="R112" s="87"/>
      <c r="S112" s="87"/>
    </row>
    <row r="113" ht="12.75" spans="1:19">
      <c r="A113" s="87" t="s">
        <v>90</v>
      </c>
      <c r="B113" s="92">
        <v>45143</v>
      </c>
      <c r="C113" s="93">
        <v>0.541666666666667</v>
      </c>
      <c r="D113" s="88" t="s">
        <v>125</v>
      </c>
      <c r="E113" s="87" t="s">
        <v>44</v>
      </c>
      <c r="F113" s="87" t="s">
        <v>52</v>
      </c>
      <c r="G113" s="88">
        <v>0</v>
      </c>
      <c r="H113" s="88">
        <v>0</v>
      </c>
      <c r="I113" s="95" t="s">
        <v>485</v>
      </c>
      <c r="J113" s="87">
        <v>1</v>
      </c>
      <c r="K113" s="87" t="s">
        <v>48</v>
      </c>
      <c r="L113" s="87"/>
      <c r="M113" s="87"/>
      <c r="N113" s="87"/>
      <c r="O113" s="87"/>
      <c r="P113" s="87"/>
      <c r="Q113" s="87"/>
      <c r="R113" s="87"/>
      <c r="S113" s="87"/>
    </row>
    <row r="114" ht="12.75" spans="1:19">
      <c r="A114" s="87" t="s">
        <v>94</v>
      </c>
      <c r="B114" s="92">
        <v>45143</v>
      </c>
      <c r="C114" s="93">
        <v>0.708333333333333</v>
      </c>
      <c r="D114" s="88" t="s">
        <v>66</v>
      </c>
      <c r="E114" s="87" t="s">
        <v>50</v>
      </c>
      <c r="F114" s="87" t="s">
        <v>39</v>
      </c>
      <c r="G114" s="88"/>
      <c r="H114" s="88"/>
      <c r="I114" s="95" t="s">
        <v>389</v>
      </c>
      <c r="J114" s="87">
        <v>2</v>
      </c>
      <c r="K114" s="87" t="s">
        <v>42</v>
      </c>
      <c r="L114" s="87"/>
      <c r="M114" s="87"/>
      <c r="N114" s="87"/>
      <c r="O114" s="87"/>
      <c r="P114" s="87"/>
      <c r="Q114" s="87"/>
      <c r="R114" s="87"/>
      <c r="S114" s="87"/>
    </row>
    <row r="115" ht="12.75" spans="1:19">
      <c r="A115" s="87" t="s">
        <v>96</v>
      </c>
      <c r="B115" s="92">
        <v>45143</v>
      </c>
      <c r="C115" s="93">
        <v>0.75</v>
      </c>
      <c r="D115" s="88" t="s">
        <v>72</v>
      </c>
      <c r="E115" s="87" t="s">
        <v>68</v>
      </c>
      <c r="F115" s="87" t="s">
        <v>72</v>
      </c>
      <c r="G115" s="88">
        <v>0</v>
      </c>
      <c r="H115" s="88">
        <v>0</v>
      </c>
      <c r="I115" s="95" t="s">
        <v>266</v>
      </c>
      <c r="J115" s="87">
        <v>1</v>
      </c>
      <c r="K115" s="87" t="s">
        <v>48</v>
      </c>
      <c r="L115" s="87"/>
      <c r="M115" s="87"/>
      <c r="N115" s="87"/>
      <c r="O115" s="87"/>
      <c r="P115" s="87"/>
      <c r="Q115" s="87"/>
      <c r="R115" s="87"/>
      <c r="S115" s="87"/>
    </row>
    <row r="116" ht="12.75" spans="1:19">
      <c r="A116" s="87" t="s">
        <v>108</v>
      </c>
      <c r="B116" s="92">
        <v>45143</v>
      </c>
      <c r="C116" s="93">
        <v>0.541666666666667</v>
      </c>
      <c r="D116" s="88" t="s">
        <v>99</v>
      </c>
      <c r="E116" s="87" t="s">
        <v>41</v>
      </c>
      <c r="F116" s="87" t="s">
        <v>56</v>
      </c>
      <c r="G116" s="88"/>
      <c r="H116" s="88"/>
      <c r="I116" s="95" t="s">
        <v>99</v>
      </c>
      <c r="J116" s="87">
        <v>2</v>
      </c>
      <c r="K116" s="87" t="s">
        <v>42</v>
      </c>
      <c r="L116" s="87"/>
      <c r="M116" s="87"/>
      <c r="N116" s="87"/>
      <c r="O116" s="87"/>
      <c r="P116" s="87"/>
      <c r="Q116" s="87"/>
      <c r="R116" s="87"/>
      <c r="S116" s="87"/>
    </row>
    <row r="117" ht="12.75" spans="1:19">
      <c r="A117" s="87" t="s">
        <v>110</v>
      </c>
      <c r="B117" s="92">
        <v>45143</v>
      </c>
      <c r="C117" s="93">
        <v>0.708333333333333</v>
      </c>
      <c r="D117" s="88" t="s">
        <v>66</v>
      </c>
      <c r="E117" s="87" t="s">
        <v>71</v>
      </c>
      <c r="F117" s="87" t="s">
        <v>39</v>
      </c>
      <c r="G117" s="88"/>
      <c r="H117" s="88"/>
      <c r="I117" s="95" t="s">
        <v>152</v>
      </c>
      <c r="J117" s="87">
        <v>2</v>
      </c>
      <c r="K117" s="87" t="s">
        <v>42</v>
      </c>
      <c r="L117" s="87"/>
      <c r="M117" s="87"/>
      <c r="N117" s="87"/>
      <c r="O117" s="87"/>
      <c r="P117" s="87"/>
      <c r="Q117" s="87"/>
      <c r="R117" s="87"/>
      <c r="S117" s="87"/>
    </row>
    <row r="118" ht="12.75" spans="1:19">
      <c r="A118" s="87" t="s">
        <v>116</v>
      </c>
      <c r="B118" s="92">
        <v>45143</v>
      </c>
      <c r="C118" s="93">
        <v>0.708333333333333</v>
      </c>
      <c r="D118" s="88" t="s">
        <v>72</v>
      </c>
      <c r="E118" s="87" t="s">
        <v>80</v>
      </c>
      <c r="F118" s="87" t="s">
        <v>39</v>
      </c>
      <c r="G118" s="88">
        <v>0</v>
      </c>
      <c r="H118" s="88">
        <v>0</v>
      </c>
      <c r="I118" s="95" t="s">
        <v>266</v>
      </c>
      <c r="J118" s="87">
        <v>1</v>
      </c>
      <c r="K118" s="87" t="s">
        <v>48</v>
      </c>
      <c r="L118" s="87"/>
      <c r="M118" s="87"/>
      <c r="N118" s="87"/>
      <c r="O118" s="87"/>
      <c r="P118" s="87"/>
      <c r="Q118" s="87"/>
      <c r="R118" s="87"/>
      <c r="S118" s="87"/>
    </row>
    <row r="119" ht="12.75" spans="1:19">
      <c r="A119" s="87" t="s">
        <v>116</v>
      </c>
      <c r="B119" s="92">
        <v>45143</v>
      </c>
      <c r="C119" s="93">
        <v>0.791666666666667</v>
      </c>
      <c r="D119" s="88" t="s">
        <v>72</v>
      </c>
      <c r="E119" s="87" t="s">
        <v>80</v>
      </c>
      <c r="F119" s="87" t="s">
        <v>39</v>
      </c>
      <c r="G119" s="88">
        <v>0</v>
      </c>
      <c r="H119" s="88">
        <v>0</v>
      </c>
      <c r="I119" s="95" t="s">
        <v>496</v>
      </c>
      <c r="J119" s="87">
        <v>1</v>
      </c>
      <c r="K119" s="87" t="s">
        <v>48</v>
      </c>
      <c r="L119" s="87"/>
      <c r="M119" s="87"/>
      <c r="N119" s="87"/>
      <c r="O119" s="87"/>
      <c r="P119" s="87"/>
      <c r="Q119" s="87"/>
      <c r="R119" s="87"/>
      <c r="S119" s="87"/>
    </row>
    <row r="120" ht="12.75" spans="1:19">
      <c r="A120" s="87" t="s">
        <v>116</v>
      </c>
      <c r="B120" s="92">
        <v>45143</v>
      </c>
      <c r="C120" s="93">
        <v>0.833333333333333</v>
      </c>
      <c r="D120" s="88" t="s">
        <v>72</v>
      </c>
      <c r="E120" s="87" t="s">
        <v>80</v>
      </c>
      <c r="F120" s="87" t="s">
        <v>39</v>
      </c>
      <c r="G120" s="88">
        <v>0</v>
      </c>
      <c r="H120" s="88">
        <v>0</v>
      </c>
      <c r="I120" s="95" t="s">
        <v>268</v>
      </c>
      <c r="J120" s="87">
        <v>1</v>
      </c>
      <c r="K120" s="87" t="s">
        <v>48</v>
      </c>
      <c r="L120" s="87"/>
      <c r="M120" s="87"/>
      <c r="N120" s="87"/>
      <c r="O120" s="87"/>
      <c r="P120" s="87"/>
      <c r="Q120" s="87"/>
      <c r="R120" s="87"/>
      <c r="S120" s="87"/>
    </row>
    <row r="121" ht="25.5" spans="1:19">
      <c r="A121" s="87" t="s">
        <v>58</v>
      </c>
      <c r="B121" s="92">
        <v>45144</v>
      </c>
      <c r="C121" s="93">
        <v>0.75</v>
      </c>
      <c r="D121" s="88" t="s">
        <v>72</v>
      </c>
      <c r="E121" s="87" t="s">
        <v>63</v>
      </c>
      <c r="F121" s="87" t="s">
        <v>39</v>
      </c>
      <c r="G121" s="88">
        <v>3</v>
      </c>
      <c r="H121" s="88">
        <v>3</v>
      </c>
      <c r="I121" s="95" t="s">
        <v>497</v>
      </c>
      <c r="J121" s="87">
        <v>2</v>
      </c>
      <c r="K121" s="87" t="s">
        <v>42</v>
      </c>
      <c r="L121" s="87"/>
      <c r="M121" s="87"/>
      <c r="N121" s="87"/>
      <c r="O121" s="87"/>
      <c r="P121" s="87"/>
      <c r="Q121" s="87"/>
      <c r="R121" s="87"/>
      <c r="S121" s="87"/>
    </row>
    <row r="122" ht="12.75" spans="1:19">
      <c r="A122" s="87" t="s">
        <v>134</v>
      </c>
      <c r="B122" s="92">
        <v>45144</v>
      </c>
      <c r="C122" s="93">
        <v>0.75</v>
      </c>
      <c r="D122" s="88" t="s">
        <v>72</v>
      </c>
      <c r="E122" s="87" t="s">
        <v>44</v>
      </c>
      <c r="F122" s="87" t="s">
        <v>39</v>
      </c>
      <c r="G122" s="88">
        <v>3</v>
      </c>
      <c r="H122" s="88">
        <v>3</v>
      </c>
      <c r="I122" s="95" t="s">
        <v>498</v>
      </c>
      <c r="J122" s="87">
        <v>2</v>
      </c>
      <c r="K122" s="87" t="s">
        <v>42</v>
      </c>
      <c r="L122" s="87"/>
      <c r="M122" s="87"/>
      <c r="N122" s="87"/>
      <c r="O122" s="87"/>
      <c r="P122" s="87"/>
      <c r="Q122" s="87"/>
      <c r="R122" s="87"/>
      <c r="S122" s="87"/>
    </row>
    <row r="123" ht="12.75" spans="1:19">
      <c r="A123" s="87" t="s">
        <v>96</v>
      </c>
      <c r="B123" s="92">
        <v>45144</v>
      </c>
      <c r="C123" s="93">
        <v>0.541666666666667</v>
      </c>
      <c r="D123" s="88" t="s">
        <v>72</v>
      </c>
      <c r="E123" s="87" t="s">
        <v>68</v>
      </c>
      <c r="F123" s="87" t="s">
        <v>39</v>
      </c>
      <c r="G123" s="88">
        <v>0</v>
      </c>
      <c r="H123" s="88">
        <v>0</v>
      </c>
      <c r="I123" s="95" t="s">
        <v>499</v>
      </c>
      <c r="J123" s="87">
        <v>1</v>
      </c>
      <c r="K123" s="87" t="s">
        <v>48</v>
      </c>
      <c r="L123" s="87"/>
      <c r="M123" s="87"/>
      <c r="N123" s="87"/>
      <c r="O123" s="87"/>
      <c r="P123" s="87"/>
      <c r="Q123" s="87"/>
      <c r="R123" s="87"/>
      <c r="S123" s="87"/>
    </row>
    <row r="124" ht="12.75" spans="1:19">
      <c r="A124" s="87" t="s">
        <v>102</v>
      </c>
      <c r="B124" s="92">
        <v>45144</v>
      </c>
      <c r="C124" s="93">
        <v>0.5</v>
      </c>
      <c r="D124" s="88" t="s">
        <v>82</v>
      </c>
      <c r="E124" s="87" t="s">
        <v>86</v>
      </c>
      <c r="F124" s="87" t="s">
        <v>39</v>
      </c>
      <c r="G124" s="88"/>
      <c r="H124" s="88"/>
      <c r="I124" s="95" t="s">
        <v>500</v>
      </c>
      <c r="J124" s="87">
        <v>4</v>
      </c>
      <c r="K124" s="87" t="s">
        <v>42</v>
      </c>
      <c r="L124" s="87"/>
      <c r="M124" s="87"/>
      <c r="N124" s="87"/>
      <c r="O124" s="87"/>
      <c r="P124" s="87"/>
      <c r="Q124" s="87"/>
      <c r="R124" s="87"/>
      <c r="S124" s="87"/>
    </row>
    <row r="125" ht="12.75" spans="1:19">
      <c r="A125" s="87" t="s">
        <v>102</v>
      </c>
      <c r="B125" s="92">
        <v>45144</v>
      </c>
      <c r="C125" s="93">
        <v>0.75</v>
      </c>
      <c r="D125" s="88" t="s">
        <v>72</v>
      </c>
      <c r="E125" s="87" t="s">
        <v>80</v>
      </c>
      <c r="F125" s="87" t="s">
        <v>39</v>
      </c>
      <c r="G125" s="88">
        <v>0</v>
      </c>
      <c r="H125" s="88">
        <v>0</v>
      </c>
      <c r="I125" s="95" t="s">
        <v>463</v>
      </c>
      <c r="J125" s="87">
        <v>1</v>
      </c>
      <c r="K125" s="87" t="s">
        <v>48</v>
      </c>
      <c r="L125" s="87"/>
      <c r="M125" s="87"/>
      <c r="N125" s="87"/>
      <c r="O125" s="87"/>
      <c r="P125" s="87"/>
      <c r="Q125" s="87"/>
      <c r="R125" s="87"/>
      <c r="S125" s="87"/>
    </row>
    <row r="126" ht="12.75" spans="1:19">
      <c r="A126" s="87" t="s">
        <v>137</v>
      </c>
      <c r="B126" s="92">
        <v>45144</v>
      </c>
      <c r="C126" s="93">
        <v>0.5</v>
      </c>
      <c r="D126" s="88" t="s">
        <v>82</v>
      </c>
      <c r="E126" s="87" t="s">
        <v>86</v>
      </c>
      <c r="F126" s="87" t="s">
        <v>39</v>
      </c>
      <c r="G126" s="88"/>
      <c r="H126" s="88"/>
      <c r="I126" s="95" t="s">
        <v>500</v>
      </c>
      <c r="J126" s="87">
        <v>4</v>
      </c>
      <c r="K126" s="87" t="s">
        <v>42</v>
      </c>
      <c r="L126" s="87"/>
      <c r="M126" s="87"/>
      <c r="N126" s="87"/>
      <c r="O126" s="87"/>
      <c r="P126" s="87"/>
      <c r="Q126" s="87"/>
      <c r="R126" s="87"/>
      <c r="S126" s="87"/>
    </row>
    <row r="127" ht="12.75" spans="1:19">
      <c r="A127" s="87" t="s">
        <v>137</v>
      </c>
      <c r="B127" s="92">
        <v>45144</v>
      </c>
      <c r="C127" s="93">
        <v>0.75</v>
      </c>
      <c r="D127" s="88" t="s">
        <v>72</v>
      </c>
      <c r="E127" s="87" t="s">
        <v>80</v>
      </c>
      <c r="F127" s="87" t="s">
        <v>39</v>
      </c>
      <c r="G127" s="88">
        <v>0</v>
      </c>
      <c r="H127" s="88">
        <v>0</v>
      </c>
      <c r="I127" s="95" t="s">
        <v>501</v>
      </c>
      <c r="J127" s="87">
        <v>1</v>
      </c>
      <c r="K127" s="87" t="s">
        <v>48</v>
      </c>
      <c r="L127" s="87"/>
      <c r="M127" s="87"/>
      <c r="N127" s="87"/>
      <c r="O127" s="87"/>
      <c r="P127" s="87"/>
      <c r="Q127" s="87"/>
      <c r="R127" s="87"/>
      <c r="S127" s="87"/>
    </row>
    <row r="128" ht="12.75" spans="1:19">
      <c r="A128" s="87" t="s">
        <v>137</v>
      </c>
      <c r="B128" s="92">
        <v>45144</v>
      </c>
      <c r="C128" s="93">
        <v>0.791666666666667</v>
      </c>
      <c r="D128" s="88" t="s">
        <v>72</v>
      </c>
      <c r="E128" s="87" t="s">
        <v>80</v>
      </c>
      <c r="F128" s="87" t="s">
        <v>39</v>
      </c>
      <c r="G128" s="88">
        <v>0</v>
      </c>
      <c r="H128" s="88">
        <v>0</v>
      </c>
      <c r="I128" s="95" t="s">
        <v>502</v>
      </c>
      <c r="J128" s="87">
        <v>1</v>
      </c>
      <c r="K128" s="87" t="s">
        <v>48</v>
      </c>
      <c r="L128" s="87"/>
      <c r="M128" s="87"/>
      <c r="N128" s="87"/>
      <c r="O128" s="87"/>
      <c r="P128" s="87"/>
      <c r="Q128" s="87"/>
      <c r="R128" s="87"/>
      <c r="S128" s="87"/>
    </row>
    <row r="129" ht="12.75" spans="1:19">
      <c r="A129" s="87" t="s">
        <v>115</v>
      </c>
      <c r="B129" s="92">
        <v>45144</v>
      </c>
      <c r="C129" s="93">
        <v>0.541666666666667</v>
      </c>
      <c r="D129" s="88" t="s">
        <v>72</v>
      </c>
      <c r="E129" s="87" t="s">
        <v>55</v>
      </c>
      <c r="F129" s="87" t="s">
        <v>39</v>
      </c>
      <c r="G129" s="88">
        <v>0</v>
      </c>
      <c r="H129" s="88">
        <v>0</v>
      </c>
      <c r="I129" s="95" t="s">
        <v>503</v>
      </c>
      <c r="J129" s="87">
        <v>1</v>
      </c>
      <c r="K129" s="87" t="s">
        <v>48</v>
      </c>
      <c r="L129" s="87"/>
      <c r="M129" s="87"/>
      <c r="N129" s="87"/>
      <c r="O129" s="87"/>
      <c r="P129" s="87"/>
      <c r="Q129" s="87"/>
      <c r="R129" s="87"/>
      <c r="S129" s="87"/>
    </row>
    <row r="130" ht="12.75" spans="1:19">
      <c r="A130" s="87" t="s">
        <v>115</v>
      </c>
      <c r="B130" s="92">
        <v>45144</v>
      </c>
      <c r="C130" s="93">
        <v>0.583333333333333</v>
      </c>
      <c r="D130" s="88" t="s">
        <v>72</v>
      </c>
      <c r="E130" s="87" t="s">
        <v>55</v>
      </c>
      <c r="F130" s="87" t="s">
        <v>39</v>
      </c>
      <c r="G130" s="88">
        <v>0</v>
      </c>
      <c r="H130" s="88">
        <v>0</v>
      </c>
      <c r="I130" s="95" t="s">
        <v>466</v>
      </c>
      <c r="J130" s="87">
        <v>1</v>
      </c>
      <c r="K130" s="87" t="s">
        <v>48</v>
      </c>
      <c r="L130" s="87"/>
      <c r="M130" s="87"/>
      <c r="N130" s="87"/>
      <c r="O130" s="87"/>
      <c r="P130" s="87"/>
      <c r="Q130" s="87"/>
      <c r="R130" s="87"/>
      <c r="S130" s="87"/>
    </row>
    <row r="131" ht="12.75" spans="1:19">
      <c r="A131" s="87" t="s">
        <v>120</v>
      </c>
      <c r="B131" s="92">
        <v>45144</v>
      </c>
      <c r="C131" s="93">
        <v>0.5</v>
      </c>
      <c r="D131" s="88" t="s">
        <v>84</v>
      </c>
      <c r="E131" s="87" t="s">
        <v>41</v>
      </c>
      <c r="F131" s="87" t="s">
        <v>56</v>
      </c>
      <c r="G131" s="88"/>
      <c r="H131" s="88"/>
      <c r="I131" s="95" t="s">
        <v>292</v>
      </c>
      <c r="J131" s="87">
        <v>1</v>
      </c>
      <c r="K131" s="87" t="s">
        <v>42</v>
      </c>
      <c r="L131" s="87"/>
      <c r="M131" s="87"/>
      <c r="N131" s="87"/>
      <c r="O131" s="87"/>
      <c r="P131" s="87"/>
      <c r="Q131" s="87"/>
      <c r="R131" s="87"/>
      <c r="S131" s="87"/>
    </row>
    <row r="132" ht="12.75" spans="1:19">
      <c r="A132" s="87" t="s">
        <v>120</v>
      </c>
      <c r="B132" s="92">
        <v>45144</v>
      </c>
      <c r="C132" s="93">
        <v>0.625</v>
      </c>
      <c r="D132" s="88" t="s">
        <v>84</v>
      </c>
      <c r="E132" s="87" t="s">
        <v>41</v>
      </c>
      <c r="F132" s="87" t="s">
        <v>56</v>
      </c>
      <c r="G132" s="88"/>
      <c r="H132" s="88"/>
      <c r="I132" s="95" t="s">
        <v>292</v>
      </c>
      <c r="J132" s="87">
        <v>1</v>
      </c>
      <c r="K132" s="87" t="s">
        <v>42</v>
      </c>
      <c r="L132" s="87"/>
      <c r="M132" s="87"/>
      <c r="N132" s="87"/>
      <c r="O132" s="87"/>
      <c r="P132" s="87"/>
      <c r="Q132" s="87"/>
      <c r="R132" s="87"/>
      <c r="S132" s="87"/>
    </row>
    <row r="133" ht="12.75" spans="1:19">
      <c r="A133" s="87" t="s">
        <v>120</v>
      </c>
      <c r="B133" s="92">
        <v>45144</v>
      </c>
      <c r="C133" s="93">
        <v>0.708333333333333</v>
      </c>
      <c r="D133" s="88" t="s">
        <v>73</v>
      </c>
      <c r="E133" s="87" t="s">
        <v>41</v>
      </c>
      <c r="F133" s="87" t="s">
        <v>56</v>
      </c>
      <c r="G133" s="88"/>
      <c r="H133" s="88"/>
      <c r="I133" s="95" t="s">
        <v>469</v>
      </c>
      <c r="J133" s="87">
        <v>1</v>
      </c>
      <c r="K133" s="87" t="s">
        <v>42</v>
      </c>
      <c r="L133" s="87"/>
      <c r="M133" s="87"/>
      <c r="N133" s="87"/>
      <c r="O133" s="87"/>
      <c r="P133" s="87"/>
      <c r="Q133" s="87"/>
      <c r="R133" s="87"/>
      <c r="S133" s="87"/>
    </row>
    <row r="134" ht="12.75" spans="1:19">
      <c r="A134" s="87" t="s">
        <v>120</v>
      </c>
      <c r="B134" s="92">
        <v>45144</v>
      </c>
      <c r="C134" s="93">
        <v>0.75</v>
      </c>
      <c r="D134" s="88" t="s">
        <v>72</v>
      </c>
      <c r="E134" s="87" t="s">
        <v>63</v>
      </c>
      <c r="F134" s="87" t="s">
        <v>39</v>
      </c>
      <c r="G134" s="88">
        <v>3</v>
      </c>
      <c r="H134" s="88">
        <v>3</v>
      </c>
      <c r="I134" s="95" t="s">
        <v>498</v>
      </c>
      <c r="J134" s="87">
        <v>2</v>
      </c>
      <c r="K134" s="87" t="s">
        <v>42</v>
      </c>
      <c r="L134" s="87"/>
      <c r="M134" s="87"/>
      <c r="N134" s="87"/>
      <c r="O134" s="87"/>
      <c r="P134" s="87"/>
      <c r="Q134" s="87"/>
      <c r="R134" s="87"/>
      <c r="S134" s="87"/>
    </row>
    <row r="135" ht="25.5" spans="1:19">
      <c r="A135" s="87" t="s">
        <v>58</v>
      </c>
      <c r="B135" s="92">
        <v>45145</v>
      </c>
      <c r="C135" s="93">
        <v>0.583333333333333</v>
      </c>
      <c r="D135" s="88" t="s">
        <v>72</v>
      </c>
      <c r="E135" s="87" t="s">
        <v>63</v>
      </c>
      <c r="F135" s="87" t="s">
        <v>39</v>
      </c>
      <c r="G135" s="88"/>
      <c r="H135" s="88"/>
      <c r="I135" s="95" t="s">
        <v>504</v>
      </c>
      <c r="J135" s="87">
        <v>1</v>
      </c>
      <c r="K135" s="87" t="s">
        <v>42</v>
      </c>
      <c r="L135" s="87"/>
      <c r="M135" s="87"/>
      <c r="N135" s="87"/>
      <c r="O135" s="87"/>
      <c r="P135" s="87"/>
      <c r="Q135" s="87"/>
      <c r="R135" s="87"/>
      <c r="S135" s="87"/>
    </row>
    <row r="136" ht="12.75" spans="1:19">
      <c r="A136" s="87" t="s">
        <v>88</v>
      </c>
      <c r="B136" s="92">
        <v>45145</v>
      </c>
      <c r="C136" s="93">
        <v>0.666666666666667</v>
      </c>
      <c r="D136" s="88" t="s">
        <v>72</v>
      </c>
      <c r="E136" s="87" t="s">
        <v>50</v>
      </c>
      <c r="F136" s="87" t="s">
        <v>39</v>
      </c>
      <c r="G136" s="88">
        <v>0</v>
      </c>
      <c r="H136" s="88">
        <v>0</v>
      </c>
      <c r="I136" s="95" t="s">
        <v>505</v>
      </c>
      <c r="J136" s="87">
        <v>1</v>
      </c>
      <c r="K136" s="87" t="s">
        <v>48</v>
      </c>
      <c r="L136" s="87"/>
      <c r="M136" s="87"/>
      <c r="N136" s="87"/>
      <c r="O136" s="87"/>
      <c r="P136" s="87"/>
      <c r="Q136" s="87"/>
      <c r="R136" s="87"/>
      <c r="S136" s="87"/>
    </row>
    <row r="137" ht="12.75" spans="1:19">
      <c r="A137" s="87" t="s">
        <v>138</v>
      </c>
      <c r="B137" s="92">
        <v>45145</v>
      </c>
      <c r="C137" s="93">
        <v>0.791666666666667</v>
      </c>
      <c r="D137" s="88" t="s">
        <v>72</v>
      </c>
      <c r="E137" s="87" t="s">
        <v>80</v>
      </c>
      <c r="F137" s="87" t="s">
        <v>39</v>
      </c>
      <c r="G137" s="88">
        <v>0</v>
      </c>
      <c r="H137" s="88">
        <v>0</v>
      </c>
      <c r="I137" s="95" t="s">
        <v>506</v>
      </c>
      <c r="J137" s="87">
        <v>2</v>
      </c>
      <c r="K137" s="87" t="s">
        <v>48</v>
      </c>
      <c r="L137" s="87"/>
      <c r="M137" s="87"/>
      <c r="N137" s="87"/>
      <c r="O137" s="87"/>
      <c r="P137" s="87"/>
      <c r="Q137" s="87"/>
      <c r="R137" s="87"/>
      <c r="S137" s="87"/>
    </row>
    <row r="138" ht="12.75" spans="1:19">
      <c r="A138" s="87" t="s">
        <v>134</v>
      </c>
      <c r="B138" s="92">
        <v>45145</v>
      </c>
      <c r="C138" s="93">
        <v>0.791666666666667</v>
      </c>
      <c r="D138" s="88" t="s">
        <v>72</v>
      </c>
      <c r="E138" s="87" t="s">
        <v>37</v>
      </c>
      <c r="F138" s="87" t="s">
        <v>39</v>
      </c>
      <c r="G138" s="88"/>
      <c r="H138" s="88"/>
      <c r="I138" s="95" t="s">
        <v>507</v>
      </c>
      <c r="J138" s="87">
        <v>2</v>
      </c>
      <c r="K138" s="87" t="s">
        <v>42</v>
      </c>
      <c r="L138" s="87"/>
      <c r="M138" s="87"/>
      <c r="N138" s="87"/>
      <c r="O138" s="87"/>
      <c r="P138" s="87"/>
      <c r="Q138" s="87"/>
      <c r="R138" s="87"/>
      <c r="S138" s="87"/>
    </row>
    <row r="139" ht="12.75" spans="1:19">
      <c r="A139" s="87" t="s">
        <v>96</v>
      </c>
      <c r="B139" s="92">
        <v>45145</v>
      </c>
      <c r="C139" s="93">
        <v>0.625</v>
      </c>
      <c r="D139" s="88" t="s">
        <v>72</v>
      </c>
      <c r="E139" s="87" t="s">
        <v>68</v>
      </c>
      <c r="F139" s="87" t="s">
        <v>39</v>
      </c>
      <c r="G139" s="88">
        <v>0</v>
      </c>
      <c r="H139" s="88">
        <v>0</v>
      </c>
      <c r="I139" s="95" t="s">
        <v>508</v>
      </c>
      <c r="J139" s="87">
        <v>1</v>
      </c>
      <c r="K139" s="87" t="s">
        <v>48</v>
      </c>
      <c r="L139" s="87"/>
      <c r="M139" s="87"/>
      <c r="N139" s="87"/>
      <c r="O139" s="87"/>
      <c r="P139" s="87"/>
      <c r="Q139" s="87"/>
      <c r="R139" s="87"/>
      <c r="S139" s="87"/>
    </row>
    <row r="140" ht="12.75" spans="1:19">
      <c r="A140" s="87" t="s">
        <v>96</v>
      </c>
      <c r="B140" s="92">
        <v>45145</v>
      </c>
      <c r="C140" s="93">
        <v>0.666666666666667</v>
      </c>
      <c r="D140" s="88" t="s">
        <v>72</v>
      </c>
      <c r="E140" s="87" t="s">
        <v>68</v>
      </c>
      <c r="F140" s="87" t="s">
        <v>39</v>
      </c>
      <c r="G140" s="88">
        <v>0</v>
      </c>
      <c r="H140" s="88">
        <v>0</v>
      </c>
      <c r="I140" s="95" t="s">
        <v>509</v>
      </c>
      <c r="J140" s="87">
        <v>1</v>
      </c>
      <c r="K140" s="87" t="s">
        <v>48</v>
      </c>
      <c r="L140" s="87"/>
      <c r="M140" s="87"/>
      <c r="N140" s="87"/>
      <c r="O140" s="87"/>
      <c r="P140" s="87"/>
      <c r="Q140" s="87"/>
      <c r="R140" s="87"/>
      <c r="S140" s="87"/>
    </row>
    <row r="141" ht="12.75" spans="1:19">
      <c r="A141" s="87" t="s">
        <v>102</v>
      </c>
      <c r="B141" s="92">
        <v>45145</v>
      </c>
      <c r="C141" s="93">
        <v>0.791666666666667</v>
      </c>
      <c r="D141" s="88" t="s">
        <v>72</v>
      </c>
      <c r="E141" s="87" t="s">
        <v>80</v>
      </c>
      <c r="F141" s="87" t="s">
        <v>39</v>
      </c>
      <c r="G141" s="88">
        <v>0</v>
      </c>
      <c r="H141" s="88">
        <v>0</v>
      </c>
      <c r="I141" s="95" t="s">
        <v>506</v>
      </c>
      <c r="J141" s="87">
        <v>2</v>
      </c>
      <c r="K141" s="87" t="s">
        <v>48</v>
      </c>
      <c r="L141" s="87"/>
      <c r="M141" s="87"/>
      <c r="N141" s="87"/>
      <c r="O141" s="87"/>
      <c r="P141" s="87"/>
      <c r="Q141" s="87"/>
      <c r="R141" s="87"/>
      <c r="S141" s="87"/>
    </row>
    <row r="142" ht="12.75" spans="1:19">
      <c r="A142" s="87" t="s">
        <v>102</v>
      </c>
      <c r="B142" s="92">
        <v>45145</v>
      </c>
      <c r="C142" s="93">
        <v>0.666666666666667</v>
      </c>
      <c r="D142" s="88" t="s">
        <v>72</v>
      </c>
      <c r="E142" s="87" t="s">
        <v>80</v>
      </c>
      <c r="F142" s="87" t="s">
        <v>39</v>
      </c>
      <c r="G142" s="88">
        <v>0</v>
      </c>
      <c r="H142" s="88">
        <v>0</v>
      </c>
      <c r="I142" s="95" t="s">
        <v>509</v>
      </c>
      <c r="J142" s="87">
        <v>1</v>
      </c>
      <c r="K142" s="87" t="s">
        <v>48</v>
      </c>
      <c r="L142" s="87"/>
      <c r="M142" s="87"/>
      <c r="N142" s="87"/>
      <c r="O142" s="87"/>
      <c r="P142" s="87"/>
      <c r="Q142" s="87"/>
      <c r="R142" s="87"/>
      <c r="S142" s="87"/>
    </row>
    <row r="143" ht="12.75" spans="1:19">
      <c r="A143" s="87" t="s">
        <v>102</v>
      </c>
      <c r="B143" s="92">
        <v>45145</v>
      </c>
      <c r="C143" s="93">
        <v>0.708333333333333</v>
      </c>
      <c r="D143" s="88" t="s">
        <v>72</v>
      </c>
      <c r="E143" s="87" t="s">
        <v>80</v>
      </c>
      <c r="F143" s="87" t="s">
        <v>39</v>
      </c>
      <c r="G143" s="88">
        <v>0</v>
      </c>
      <c r="H143" s="88">
        <v>0</v>
      </c>
      <c r="I143" s="95" t="s">
        <v>501</v>
      </c>
      <c r="J143" s="87">
        <v>1</v>
      </c>
      <c r="K143" s="87" t="s">
        <v>48</v>
      </c>
      <c r="L143" s="87"/>
      <c r="M143" s="87"/>
      <c r="N143" s="87"/>
      <c r="O143" s="87"/>
      <c r="P143" s="87"/>
      <c r="Q143" s="87"/>
      <c r="R143" s="87"/>
      <c r="S143" s="87"/>
    </row>
    <row r="144" ht="12.75" spans="1:19">
      <c r="A144" s="87" t="s">
        <v>114</v>
      </c>
      <c r="B144" s="92">
        <v>45145</v>
      </c>
      <c r="C144" s="93">
        <v>0.666666666666667</v>
      </c>
      <c r="D144" s="88" t="s">
        <v>72</v>
      </c>
      <c r="E144" s="87" t="s">
        <v>75</v>
      </c>
      <c r="F144" s="87" t="s">
        <v>39</v>
      </c>
      <c r="G144" s="88"/>
      <c r="H144" s="88"/>
      <c r="I144" s="95" t="s">
        <v>507</v>
      </c>
      <c r="J144" s="87">
        <v>2</v>
      </c>
      <c r="K144" s="87" t="s">
        <v>42</v>
      </c>
      <c r="L144" s="87"/>
      <c r="M144" s="87"/>
      <c r="N144" s="87"/>
      <c r="O144" s="87"/>
      <c r="P144" s="87"/>
      <c r="Q144" s="87"/>
      <c r="R144" s="87"/>
      <c r="S144" s="87"/>
    </row>
    <row r="145" ht="12.75" spans="1:19">
      <c r="A145" s="87" t="s">
        <v>136</v>
      </c>
      <c r="B145" s="92">
        <v>45145</v>
      </c>
      <c r="C145" s="93">
        <v>0.5</v>
      </c>
      <c r="D145" s="88" t="s">
        <v>72</v>
      </c>
      <c r="E145" s="87" t="s">
        <v>63</v>
      </c>
      <c r="F145" s="87" t="s">
        <v>39</v>
      </c>
      <c r="G145" s="88"/>
      <c r="H145" s="88"/>
      <c r="I145" s="95" t="s">
        <v>493</v>
      </c>
      <c r="J145" s="87">
        <v>5</v>
      </c>
      <c r="K145" s="87" t="s">
        <v>42</v>
      </c>
      <c r="L145" s="87"/>
      <c r="M145" s="87"/>
      <c r="N145" s="87"/>
      <c r="O145" s="87"/>
      <c r="P145" s="87"/>
      <c r="Q145" s="87"/>
      <c r="R145" s="87"/>
      <c r="S145" s="87"/>
    </row>
    <row r="146" ht="12.75" spans="1:19">
      <c r="A146" s="87" t="s">
        <v>120</v>
      </c>
      <c r="B146" s="92">
        <v>45145</v>
      </c>
      <c r="C146" s="93">
        <v>0.583333333333333</v>
      </c>
      <c r="D146" s="88" t="s">
        <v>72</v>
      </c>
      <c r="E146" s="87" t="s">
        <v>63</v>
      </c>
      <c r="F146" s="87" t="s">
        <v>39</v>
      </c>
      <c r="G146" s="88"/>
      <c r="H146" s="88"/>
      <c r="I146" s="95" t="s">
        <v>510</v>
      </c>
      <c r="J146" s="87">
        <v>1</v>
      </c>
      <c r="K146" s="87" t="s">
        <v>42</v>
      </c>
      <c r="L146" s="87"/>
      <c r="M146" s="87"/>
      <c r="N146" s="87"/>
      <c r="O146" s="87"/>
      <c r="P146" s="87"/>
      <c r="Q146" s="87"/>
      <c r="R146" s="87"/>
      <c r="S146" s="87"/>
    </row>
    <row r="147" ht="12.75" spans="1:19">
      <c r="A147" s="87" t="s">
        <v>120</v>
      </c>
      <c r="B147" s="92">
        <v>45145</v>
      </c>
      <c r="C147" s="93">
        <v>0.666666666666667</v>
      </c>
      <c r="D147" s="88" t="s">
        <v>72</v>
      </c>
      <c r="E147" s="87" t="s">
        <v>63</v>
      </c>
      <c r="F147" s="87" t="s">
        <v>39</v>
      </c>
      <c r="G147" s="88">
        <v>1</v>
      </c>
      <c r="H147" s="88">
        <v>1</v>
      </c>
      <c r="I147" s="95" t="s">
        <v>73</v>
      </c>
      <c r="J147" s="87">
        <v>1</v>
      </c>
      <c r="K147" s="87" t="s">
        <v>42</v>
      </c>
      <c r="L147" s="87"/>
      <c r="M147" s="87"/>
      <c r="N147" s="87"/>
      <c r="O147" s="87"/>
      <c r="P147" s="87"/>
      <c r="Q147" s="87"/>
      <c r="R147" s="87"/>
      <c r="S147" s="87"/>
    </row>
    <row r="148" ht="12.75" spans="1:19">
      <c r="A148" s="87" t="s">
        <v>120</v>
      </c>
      <c r="B148" s="92">
        <v>45145</v>
      </c>
      <c r="C148" s="93">
        <v>0.791666666666667</v>
      </c>
      <c r="D148" s="88" t="s">
        <v>72</v>
      </c>
      <c r="E148" s="87" t="s">
        <v>63</v>
      </c>
      <c r="F148" s="87" t="s">
        <v>39</v>
      </c>
      <c r="G148" s="88">
        <v>8</v>
      </c>
      <c r="H148" s="88">
        <v>8</v>
      </c>
      <c r="I148" s="95" t="s">
        <v>386</v>
      </c>
      <c r="J148" s="87">
        <v>2</v>
      </c>
      <c r="K148" s="87" t="s">
        <v>42</v>
      </c>
      <c r="L148" s="87"/>
      <c r="M148" s="87"/>
      <c r="N148" s="87"/>
      <c r="O148" s="87"/>
      <c r="P148" s="87"/>
      <c r="Q148" s="87"/>
      <c r="R148" s="87"/>
      <c r="S148" s="87"/>
    </row>
    <row r="149" ht="12.75" spans="1:19">
      <c r="A149" s="87" t="s">
        <v>67</v>
      </c>
      <c r="B149" s="92">
        <v>45146</v>
      </c>
      <c r="C149" s="93">
        <v>0.791666666666667</v>
      </c>
      <c r="D149" s="88" t="s">
        <v>82</v>
      </c>
      <c r="E149" s="87" t="s">
        <v>63</v>
      </c>
      <c r="F149" s="87" t="s">
        <v>72</v>
      </c>
      <c r="G149" s="88"/>
      <c r="H149" s="88"/>
      <c r="I149" s="95" t="s">
        <v>511</v>
      </c>
      <c r="J149" s="87">
        <v>3</v>
      </c>
      <c r="K149" s="87" t="s">
        <v>42</v>
      </c>
      <c r="L149" s="87"/>
      <c r="M149" s="87"/>
      <c r="N149" s="87"/>
      <c r="O149" s="87"/>
      <c r="P149" s="87"/>
      <c r="Q149" s="87"/>
      <c r="R149" s="87"/>
      <c r="S149" s="87"/>
    </row>
    <row r="150" ht="12.75" spans="1:19">
      <c r="A150" s="87" t="s">
        <v>67</v>
      </c>
      <c r="B150" s="92">
        <v>45146</v>
      </c>
      <c r="C150" s="93">
        <v>0.666666666666667</v>
      </c>
      <c r="D150" s="88" t="s">
        <v>72</v>
      </c>
      <c r="E150" s="87" t="s">
        <v>63</v>
      </c>
      <c r="F150" s="87" t="s">
        <v>72</v>
      </c>
      <c r="G150" s="88">
        <v>3</v>
      </c>
      <c r="H150" s="88">
        <v>3</v>
      </c>
      <c r="I150" s="95" t="s">
        <v>389</v>
      </c>
      <c r="J150" s="87">
        <v>2</v>
      </c>
      <c r="K150" s="87" t="s">
        <v>42</v>
      </c>
      <c r="L150" s="87"/>
      <c r="M150" s="87"/>
      <c r="N150" s="87"/>
      <c r="O150" s="87"/>
      <c r="P150" s="87"/>
      <c r="Q150" s="87"/>
      <c r="R150" s="87"/>
      <c r="S150" s="87"/>
    </row>
    <row r="151" ht="12.75" spans="1:19">
      <c r="A151" s="87" t="s">
        <v>74</v>
      </c>
      <c r="B151" s="92">
        <v>45146</v>
      </c>
      <c r="C151" s="93">
        <v>0.625</v>
      </c>
      <c r="D151" s="88" t="s">
        <v>72</v>
      </c>
      <c r="E151" s="87" t="s">
        <v>37</v>
      </c>
      <c r="F151" s="87" t="s">
        <v>39</v>
      </c>
      <c r="G151" s="88"/>
      <c r="H151" s="88"/>
      <c r="I151" s="95" t="s">
        <v>512</v>
      </c>
      <c r="J151" s="87">
        <v>1</v>
      </c>
      <c r="K151" s="87" t="s">
        <v>42</v>
      </c>
      <c r="L151" s="87"/>
      <c r="M151" s="87"/>
      <c r="N151" s="87"/>
      <c r="O151" s="87"/>
      <c r="P151" s="87"/>
      <c r="Q151" s="87"/>
      <c r="R151" s="87"/>
      <c r="S151" s="87"/>
    </row>
    <row r="152" ht="12.75" spans="1:19">
      <c r="A152" s="87" t="s">
        <v>74</v>
      </c>
      <c r="B152" s="92">
        <v>45146</v>
      </c>
      <c r="C152" s="93">
        <v>0.583333333333333</v>
      </c>
      <c r="D152" s="88" t="s">
        <v>72</v>
      </c>
      <c r="E152" s="87" t="s">
        <v>37</v>
      </c>
      <c r="F152" s="87" t="s">
        <v>72</v>
      </c>
      <c r="G152" s="88"/>
      <c r="H152" s="88"/>
      <c r="I152" s="95" t="s">
        <v>513</v>
      </c>
      <c r="J152" s="87">
        <v>1</v>
      </c>
      <c r="K152" s="87" t="s">
        <v>42</v>
      </c>
      <c r="L152" s="87"/>
      <c r="M152" s="87"/>
      <c r="N152" s="87"/>
      <c r="O152" s="87"/>
      <c r="P152" s="87"/>
      <c r="Q152" s="87"/>
      <c r="R152" s="87"/>
      <c r="S152" s="87"/>
    </row>
    <row r="153" ht="12.75" spans="1:19">
      <c r="A153" s="87" t="s">
        <v>74</v>
      </c>
      <c r="B153" s="92">
        <v>45146</v>
      </c>
      <c r="C153" s="93">
        <v>0.791666666666667</v>
      </c>
      <c r="D153" s="88" t="s">
        <v>105</v>
      </c>
      <c r="E153" s="87" t="s">
        <v>37</v>
      </c>
      <c r="F153" s="87" t="s">
        <v>60</v>
      </c>
      <c r="G153" s="88"/>
      <c r="H153" s="88"/>
      <c r="I153" s="95" t="s">
        <v>278</v>
      </c>
      <c r="J153" s="87">
        <v>2</v>
      </c>
      <c r="K153" s="87" t="s">
        <v>42</v>
      </c>
      <c r="L153" s="87"/>
      <c r="M153" s="87"/>
      <c r="N153" s="87"/>
      <c r="O153" s="87"/>
      <c r="P153" s="87"/>
      <c r="Q153" s="87"/>
      <c r="R153" s="87"/>
      <c r="S153" s="87"/>
    </row>
    <row r="154" ht="12.75" spans="1:19">
      <c r="A154" s="87" t="s">
        <v>83</v>
      </c>
      <c r="B154" s="92">
        <v>45146</v>
      </c>
      <c r="C154" s="93">
        <v>0.791666666666667</v>
      </c>
      <c r="D154" s="88" t="s">
        <v>56</v>
      </c>
      <c r="E154" s="87" t="s">
        <v>50</v>
      </c>
      <c r="F154" s="87" t="s">
        <v>56</v>
      </c>
      <c r="G154" s="88"/>
      <c r="H154" s="88"/>
      <c r="I154" s="95" t="s">
        <v>390</v>
      </c>
      <c r="J154" s="87">
        <v>2</v>
      </c>
      <c r="K154" s="87" t="s">
        <v>42</v>
      </c>
      <c r="L154" s="87"/>
      <c r="M154" s="87"/>
      <c r="N154" s="87"/>
      <c r="O154" s="87"/>
      <c r="P154" s="87"/>
      <c r="Q154" s="87"/>
      <c r="R154" s="87"/>
      <c r="S154" s="87"/>
    </row>
    <row r="155" ht="12.75" spans="1:19">
      <c r="A155" s="87" t="s">
        <v>135</v>
      </c>
      <c r="B155" s="92">
        <v>45146</v>
      </c>
      <c r="C155" s="93">
        <v>0.375</v>
      </c>
      <c r="D155" s="88" t="s">
        <v>72</v>
      </c>
      <c r="E155" s="87" t="s">
        <v>63</v>
      </c>
      <c r="F155" s="87" t="s">
        <v>72</v>
      </c>
      <c r="G155" s="88"/>
      <c r="H155" s="88"/>
      <c r="I155" s="95" t="s">
        <v>514</v>
      </c>
      <c r="J155" s="87">
        <v>6</v>
      </c>
      <c r="K155" s="87" t="s">
        <v>42</v>
      </c>
      <c r="L155" s="87"/>
      <c r="M155" s="87"/>
      <c r="N155" s="87"/>
      <c r="O155" s="87"/>
      <c r="P155" s="87"/>
      <c r="Q155" s="87"/>
      <c r="R155" s="87"/>
      <c r="S155" s="87"/>
    </row>
    <row r="156" ht="25.5" spans="1:19">
      <c r="A156" s="87" t="s">
        <v>88</v>
      </c>
      <c r="B156" s="92">
        <v>45146</v>
      </c>
      <c r="C156" s="93">
        <v>0.583333333333333</v>
      </c>
      <c r="D156" s="88" t="s">
        <v>72</v>
      </c>
      <c r="E156" s="87" t="s">
        <v>50</v>
      </c>
      <c r="F156" s="87" t="s">
        <v>72</v>
      </c>
      <c r="G156" s="88"/>
      <c r="H156" s="88"/>
      <c r="I156" s="95" t="s">
        <v>515</v>
      </c>
      <c r="J156" s="87">
        <v>1</v>
      </c>
      <c r="K156" s="87" t="s">
        <v>42</v>
      </c>
      <c r="L156" s="87"/>
      <c r="M156" s="87"/>
      <c r="N156" s="87"/>
      <c r="O156" s="87"/>
      <c r="P156" s="87"/>
      <c r="Q156" s="87"/>
      <c r="R156" s="87"/>
      <c r="S156" s="87"/>
    </row>
    <row r="157" ht="12.75" spans="1:19">
      <c r="A157" s="87" t="s">
        <v>88</v>
      </c>
      <c r="B157" s="92">
        <v>45146</v>
      </c>
      <c r="C157" s="93">
        <v>0.75</v>
      </c>
      <c r="D157" s="88" t="s">
        <v>105</v>
      </c>
      <c r="E157" s="87" t="s">
        <v>50</v>
      </c>
      <c r="F157" s="87" t="s">
        <v>60</v>
      </c>
      <c r="G157" s="88"/>
      <c r="H157" s="88"/>
      <c r="I157" s="95" t="s">
        <v>516</v>
      </c>
      <c r="J157" s="87">
        <v>1</v>
      </c>
      <c r="K157" s="87" t="s">
        <v>42</v>
      </c>
      <c r="L157" s="87"/>
      <c r="M157" s="87"/>
      <c r="N157" s="87"/>
      <c r="O157" s="87"/>
      <c r="P157" s="87"/>
      <c r="Q157" s="87"/>
      <c r="R157" s="87"/>
      <c r="S157" s="87"/>
    </row>
    <row r="158" ht="25.5" spans="1:19">
      <c r="A158" s="87" t="s">
        <v>134</v>
      </c>
      <c r="B158" s="92">
        <v>45146</v>
      </c>
      <c r="C158" s="93">
        <v>0.583333333333333</v>
      </c>
      <c r="D158" s="88" t="s">
        <v>72</v>
      </c>
      <c r="E158" s="87" t="s">
        <v>44</v>
      </c>
      <c r="F158" s="87" t="s">
        <v>72</v>
      </c>
      <c r="G158" s="88"/>
      <c r="H158" s="88"/>
      <c r="I158" s="95" t="s">
        <v>517</v>
      </c>
      <c r="J158" s="87">
        <v>1</v>
      </c>
      <c r="K158" s="87" t="s">
        <v>42</v>
      </c>
      <c r="L158" s="87"/>
      <c r="M158" s="87"/>
      <c r="N158" s="87"/>
      <c r="O158" s="87"/>
      <c r="P158" s="87"/>
      <c r="Q158" s="87"/>
      <c r="R158" s="87"/>
      <c r="S158" s="87"/>
    </row>
    <row r="159" ht="12.75" spans="1:19">
      <c r="A159" s="87" t="s">
        <v>134</v>
      </c>
      <c r="B159" s="92">
        <v>45146</v>
      </c>
      <c r="C159" s="93">
        <v>0.5</v>
      </c>
      <c r="D159" s="88" t="s">
        <v>72</v>
      </c>
      <c r="E159" s="87" t="s">
        <v>44</v>
      </c>
      <c r="F159" s="87" t="s">
        <v>72</v>
      </c>
      <c r="G159" s="88"/>
      <c r="H159" s="88"/>
      <c r="I159" s="95" t="s">
        <v>518</v>
      </c>
      <c r="J159" s="87">
        <v>1</v>
      </c>
      <c r="K159" s="87" t="s">
        <v>42</v>
      </c>
      <c r="L159" s="87"/>
      <c r="M159" s="87"/>
      <c r="N159" s="87"/>
      <c r="O159" s="87"/>
      <c r="P159" s="87"/>
      <c r="Q159" s="87"/>
      <c r="R159" s="87"/>
      <c r="S159" s="87"/>
    </row>
    <row r="160" ht="12.75" spans="1:19">
      <c r="A160" s="87" t="s">
        <v>134</v>
      </c>
      <c r="B160" s="92">
        <v>45146</v>
      </c>
      <c r="C160" s="93">
        <v>0.666666666666667</v>
      </c>
      <c r="D160" s="88" t="s">
        <v>72</v>
      </c>
      <c r="E160" s="87" t="s">
        <v>44</v>
      </c>
      <c r="F160" s="87" t="s">
        <v>72</v>
      </c>
      <c r="G160" s="88"/>
      <c r="H160" s="88"/>
      <c r="I160" s="95" t="s">
        <v>176</v>
      </c>
      <c r="J160" s="87">
        <v>2</v>
      </c>
      <c r="K160" s="87" t="s">
        <v>42</v>
      </c>
      <c r="L160" s="87"/>
      <c r="M160" s="87"/>
      <c r="N160" s="87"/>
      <c r="O160" s="87"/>
      <c r="P160" s="87"/>
      <c r="Q160" s="87"/>
      <c r="R160" s="87"/>
      <c r="S160" s="87"/>
    </row>
    <row r="161" ht="25.5" spans="1:19">
      <c r="A161" s="87" t="s">
        <v>94</v>
      </c>
      <c r="B161" s="92">
        <v>45146</v>
      </c>
      <c r="C161" s="93">
        <v>0.583333333333333</v>
      </c>
      <c r="D161" s="88" t="s">
        <v>72</v>
      </c>
      <c r="E161" s="87" t="s">
        <v>50</v>
      </c>
      <c r="F161" s="87" t="s">
        <v>72</v>
      </c>
      <c r="G161" s="88"/>
      <c r="H161" s="88"/>
      <c r="I161" s="95" t="s">
        <v>519</v>
      </c>
      <c r="J161" s="87">
        <v>1</v>
      </c>
      <c r="K161" s="87" t="s">
        <v>42</v>
      </c>
      <c r="L161" s="87"/>
      <c r="M161" s="87"/>
      <c r="N161" s="87"/>
      <c r="O161" s="87"/>
      <c r="P161" s="87"/>
      <c r="Q161" s="87"/>
      <c r="R161" s="87"/>
      <c r="S161" s="87"/>
    </row>
    <row r="162" ht="12.75" spans="1:19">
      <c r="A162" s="87" t="s">
        <v>102</v>
      </c>
      <c r="B162" s="92">
        <v>45146</v>
      </c>
      <c r="C162" s="93">
        <v>0.541666666666667</v>
      </c>
      <c r="D162" s="88" t="s">
        <v>72</v>
      </c>
      <c r="E162" s="87" t="s">
        <v>80</v>
      </c>
      <c r="F162" s="87" t="s">
        <v>72</v>
      </c>
      <c r="G162" s="88"/>
      <c r="H162" s="88"/>
      <c r="I162" s="95" t="s">
        <v>518</v>
      </c>
      <c r="J162" s="87">
        <v>1</v>
      </c>
      <c r="K162" s="87" t="s">
        <v>42</v>
      </c>
      <c r="L162" s="87"/>
      <c r="M162" s="87"/>
      <c r="N162" s="87"/>
      <c r="O162" s="87"/>
      <c r="P162" s="87"/>
      <c r="Q162" s="87"/>
      <c r="R162" s="87"/>
      <c r="S162" s="87"/>
    </row>
    <row r="163" ht="12.75" spans="1:19">
      <c r="A163" s="87" t="s">
        <v>102</v>
      </c>
      <c r="B163" s="92">
        <v>45146</v>
      </c>
      <c r="C163" s="93">
        <v>0.791666666666667</v>
      </c>
      <c r="D163" s="88" t="s">
        <v>72</v>
      </c>
      <c r="E163" s="87" t="s">
        <v>80</v>
      </c>
      <c r="F163" s="87" t="s">
        <v>72</v>
      </c>
      <c r="G163" s="88"/>
      <c r="H163" s="88"/>
      <c r="I163" s="95" t="s">
        <v>520</v>
      </c>
      <c r="J163" s="87">
        <v>3</v>
      </c>
      <c r="K163" s="87" t="s">
        <v>42</v>
      </c>
      <c r="L163" s="87"/>
      <c r="M163" s="87"/>
      <c r="N163" s="87"/>
      <c r="O163" s="87"/>
      <c r="P163" s="87"/>
      <c r="Q163" s="87"/>
      <c r="R163" s="87"/>
      <c r="S163" s="87"/>
    </row>
    <row r="164" ht="12.75" spans="1:19">
      <c r="A164" s="87" t="s">
        <v>131</v>
      </c>
      <c r="B164" s="92">
        <v>45146</v>
      </c>
      <c r="C164" s="93">
        <v>0.791666666666667</v>
      </c>
      <c r="D164" s="88" t="s">
        <v>72</v>
      </c>
      <c r="E164" s="87" t="s">
        <v>55</v>
      </c>
      <c r="F164" s="87" t="s">
        <v>72</v>
      </c>
      <c r="G164" s="88"/>
      <c r="H164" s="88"/>
      <c r="I164" s="95" t="s">
        <v>521</v>
      </c>
      <c r="J164" s="87">
        <v>2</v>
      </c>
      <c r="K164" s="87" t="s">
        <v>42</v>
      </c>
      <c r="L164" s="87"/>
      <c r="M164" s="87"/>
      <c r="N164" s="87"/>
      <c r="O164" s="87"/>
      <c r="P164" s="87"/>
      <c r="Q164" s="87"/>
      <c r="R164" s="87"/>
      <c r="S164" s="87"/>
    </row>
    <row r="165" ht="12.75" spans="1:19">
      <c r="A165" s="87" t="s">
        <v>131</v>
      </c>
      <c r="B165" s="92">
        <v>45146</v>
      </c>
      <c r="C165" s="93">
        <v>0.541666666666667</v>
      </c>
      <c r="D165" s="88" t="s">
        <v>72</v>
      </c>
      <c r="E165" s="87" t="s">
        <v>55</v>
      </c>
      <c r="F165" s="87" t="s">
        <v>72</v>
      </c>
      <c r="G165" s="88"/>
      <c r="H165" s="88"/>
      <c r="I165" s="95" t="s">
        <v>522</v>
      </c>
      <c r="J165" s="87">
        <v>1</v>
      </c>
      <c r="K165" s="87" t="s">
        <v>42</v>
      </c>
      <c r="L165" s="87"/>
      <c r="M165" s="87"/>
      <c r="N165" s="87"/>
      <c r="O165" s="87"/>
      <c r="P165" s="87"/>
      <c r="Q165" s="87"/>
      <c r="R165" s="87"/>
      <c r="S165" s="87"/>
    </row>
    <row r="166" ht="12.75" spans="1:19">
      <c r="A166" s="87" t="s">
        <v>131</v>
      </c>
      <c r="B166" s="92">
        <v>45146</v>
      </c>
      <c r="C166" s="93">
        <v>0.625</v>
      </c>
      <c r="D166" s="88" t="s">
        <v>125</v>
      </c>
      <c r="E166" s="87" t="s">
        <v>55</v>
      </c>
      <c r="F166" s="87" t="s">
        <v>72</v>
      </c>
      <c r="G166" s="88">
        <v>0</v>
      </c>
      <c r="H166" s="88">
        <v>0</v>
      </c>
      <c r="I166" s="95" t="s">
        <v>523</v>
      </c>
      <c r="J166" s="87">
        <v>1</v>
      </c>
      <c r="K166" s="87" t="s">
        <v>48</v>
      </c>
      <c r="L166" s="87"/>
      <c r="M166" s="87"/>
      <c r="N166" s="87"/>
      <c r="O166" s="87"/>
      <c r="P166" s="87"/>
      <c r="Q166" s="87"/>
      <c r="R166" s="87"/>
      <c r="S166" s="87"/>
    </row>
    <row r="167" ht="25.5" spans="1:19">
      <c r="A167" s="87" t="s">
        <v>110</v>
      </c>
      <c r="B167" s="92">
        <v>45146</v>
      </c>
      <c r="C167" s="93">
        <v>0.791666666666667</v>
      </c>
      <c r="D167" s="88" t="s">
        <v>72</v>
      </c>
      <c r="E167" s="87" t="s">
        <v>71</v>
      </c>
      <c r="F167" s="87" t="s">
        <v>72</v>
      </c>
      <c r="G167" s="88"/>
      <c r="H167" s="88"/>
      <c r="I167" s="95" t="s">
        <v>524</v>
      </c>
      <c r="J167" s="87">
        <v>1</v>
      </c>
      <c r="K167" s="87" t="s">
        <v>42</v>
      </c>
      <c r="L167" s="87"/>
      <c r="M167" s="87"/>
      <c r="N167" s="87"/>
      <c r="O167" s="87"/>
      <c r="P167" s="87"/>
      <c r="Q167" s="87"/>
      <c r="R167" s="87"/>
      <c r="S167" s="87"/>
    </row>
    <row r="168" ht="12.75" spans="1:19">
      <c r="A168" s="87" t="s">
        <v>137</v>
      </c>
      <c r="B168" s="92">
        <v>45146</v>
      </c>
      <c r="C168" s="93">
        <v>0.541666666666667</v>
      </c>
      <c r="D168" s="88" t="s">
        <v>72</v>
      </c>
      <c r="E168" s="87" t="s">
        <v>80</v>
      </c>
      <c r="F168" s="87" t="s">
        <v>72</v>
      </c>
      <c r="G168" s="88"/>
      <c r="H168" s="88"/>
      <c r="I168" s="95" t="s">
        <v>518</v>
      </c>
      <c r="J168" s="87">
        <v>1</v>
      </c>
      <c r="K168" s="87" t="s">
        <v>42</v>
      </c>
      <c r="L168" s="87"/>
      <c r="M168" s="87"/>
      <c r="N168" s="87"/>
      <c r="O168" s="87"/>
      <c r="P168" s="87"/>
      <c r="Q168" s="87"/>
      <c r="R168" s="87"/>
      <c r="S168" s="87"/>
    </row>
    <row r="169" ht="12.75" spans="1:19">
      <c r="A169" s="87" t="s">
        <v>137</v>
      </c>
      <c r="B169" s="92">
        <v>45146</v>
      </c>
      <c r="C169" s="93">
        <v>0.625</v>
      </c>
      <c r="D169" s="88" t="s">
        <v>72</v>
      </c>
      <c r="E169" s="87" t="s">
        <v>80</v>
      </c>
      <c r="F169" s="87" t="s">
        <v>72</v>
      </c>
      <c r="G169" s="88">
        <v>0</v>
      </c>
      <c r="H169" s="88">
        <v>0</v>
      </c>
      <c r="I169" s="95" t="s">
        <v>502</v>
      </c>
      <c r="J169" s="87">
        <v>1</v>
      </c>
      <c r="K169" s="87" t="s">
        <v>48</v>
      </c>
      <c r="L169" s="87"/>
      <c r="M169" s="87"/>
      <c r="N169" s="87"/>
      <c r="O169" s="87"/>
      <c r="P169" s="87"/>
      <c r="Q169" s="87"/>
      <c r="R169" s="87"/>
      <c r="S169" s="87"/>
    </row>
    <row r="170" ht="12.75" spans="1:19">
      <c r="A170" s="87" t="s">
        <v>114</v>
      </c>
      <c r="B170" s="92">
        <v>45146</v>
      </c>
      <c r="C170" s="93">
        <v>0.583333333333333</v>
      </c>
      <c r="D170" s="88" t="s">
        <v>72</v>
      </c>
      <c r="E170" s="87" t="s">
        <v>75</v>
      </c>
      <c r="F170" s="87" t="s">
        <v>72</v>
      </c>
      <c r="G170" s="88"/>
      <c r="H170" s="88"/>
      <c r="I170" s="95" t="s">
        <v>525</v>
      </c>
      <c r="J170" s="87">
        <v>1</v>
      </c>
      <c r="K170" s="87" t="s">
        <v>42</v>
      </c>
      <c r="L170" s="87"/>
      <c r="M170" s="87"/>
      <c r="N170" s="87"/>
      <c r="O170" s="87"/>
      <c r="P170" s="87"/>
      <c r="Q170" s="87"/>
      <c r="R170" s="87"/>
      <c r="S170" s="87"/>
    </row>
    <row r="171" ht="12.75" spans="1:19">
      <c r="A171" s="87" t="s">
        <v>116</v>
      </c>
      <c r="B171" s="92">
        <v>45146</v>
      </c>
      <c r="C171" s="93">
        <v>0.541666666666667</v>
      </c>
      <c r="D171" s="88" t="s">
        <v>72</v>
      </c>
      <c r="E171" s="87" t="s">
        <v>80</v>
      </c>
      <c r="F171" s="87" t="s">
        <v>72</v>
      </c>
      <c r="G171" s="88"/>
      <c r="H171" s="88"/>
      <c r="I171" s="95" t="s">
        <v>518</v>
      </c>
      <c r="J171" s="87">
        <v>1</v>
      </c>
      <c r="K171" s="87" t="s">
        <v>42</v>
      </c>
      <c r="L171" s="87"/>
      <c r="M171" s="87"/>
      <c r="N171" s="87"/>
      <c r="O171" s="87"/>
      <c r="P171" s="87"/>
      <c r="Q171" s="87"/>
      <c r="R171" s="87"/>
      <c r="S171" s="87"/>
    </row>
    <row r="172" ht="12.75" spans="1:19">
      <c r="A172" s="87" t="s">
        <v>116</v>
      </c>
      <c r="B172" s="92">
        <v>45146</v>
      </c>
      <c r="C172" s="93">
        <v>0.708333333333333</v>
      </c>
      <c r="D172" s="88" t="s">
        <v>72</v>
      </c>
      <c r="E172" s="87" t="s">
        <v>80</v>
      </c>
      <c r="F172" s="87" t="s">
        <v>72</v>
      </c>
      <c r="G172" s="88">
        <v>0</v>
      </c>
      <c r="H172" s="88">
        <v>0</v>
      </c>
      <c r="I172" s="95" t="s">
        <v>526</v>
      </c>
      <c r="J172" s="87">
        <v>1</v>
      </c>
      <c r="K172" s="87" t="s">
        <v>48</v>
      </c>
      <c r="L172" s="87"/>
      <c r="M172" s="87"/>
      <c r="N172" s="87"/>
      <c r="O172" s="87"/>
      <c r="P172" s="87"/>
      <c r="Q172" s="87"/>
      <c r="R172" s="87"/>
      <c r="S172" s="87"/>
    </row>
    <row r="173" ht="25.5" spans="1:19">
      <c r="A173" s="87" t="s">
        <v>116</v>
      </c>
      <c r="B173" s="92">
        <v>45146</v>
      </c>
      <c r="C173" s="93">
        <v>0.75</v>
      </c>
      <c r="D173" s="88" t="s">
        <v>72</v>
      </c>
      <c r="E173" s="87" t="s">
        <v>80</v>
      </c>
      <c r="F173" s="87" t="s">
        <v>72</v>
      </c>
      <c r="G173" s="88">
        <v>0</v>
      </c>
      <c r="H173" s="88">
        <v>0</v>
      </c>
      <c r="I173" s="95" t="s">
        <v>527</v>
      </c>
      <c r="J173" s="87">
        <v>1</v>
      </c>
      <c r="K173" s="87" t="s">
        <v>48</v>
      </c>
      <c r="L173" s="87"/>
      <c r="M173" s="87"/>
      <c r="N173" s="87"/>
      <c r="O173" s="87"/>
      <c r="P173" s="87"/>
      <c r="Q173" s="87"/>
      <c r="R173" s="87"/>
      <c r="S173" s="87"/>
    </row>
    <row r="174" ht="25.5" spans="1:19">
      <c r="A174" s="87" t="s">
        <v>136</v>
      </c>
      <c r="B174" s="92">
        <v>45146</v>
      </c>
      <c r="C174" s="93">
        <v>0.375</v>
      </c>
      <c r="D174" s="88" t="s">
        <v>72</v>
      </c>
      <c r="E174" s="87" t="s">
        <v>63</v>
      </c>
      <c r="F174" s="87" t="s">
        <v>72</v>
      </c>
      <c r="G174" s="88"/>
      <c r="H174" s="88"/>
      <c r="I174" s="95" t="s">
        <v>528</v>
      </c>
      <c r="J174" s="87">
        <v>5</v>
      </c>
      <c r="K174" s="87" t="s">
        <v>42</v>
      </c>
      <c r="L174" s="87"/>
      <c r="M174" s="87"/>
      <c r="N174" s="87"/>
      <c r="O174" s="87"/>
      <c r="P174" s="87"/>
      <c r="Q174" s="87"/>
      <c r="R174" s="87"/>
      <c r="S174" s="87"/>
    </row>
    <row r="175" ht="12.75" spans="1:19">
      <c r="A175" s="87" t="s">
        <v>126</v>
      </c>
      <c r="B175" s="92">
        <v>45146</v>
      </c>
      <c r="C175" s="93">
        <v>0.5</v>
      </c>
      <c r="D175" s="88" t="s">
        <v>72</v>
      </c>
      <c r="E175" s="87" t="s">
        <v>44</v>
      </c>
      <c r="F175" s="87" t="s">
        <v>72</v>
      </c>
      <c r="G175" s="88"/>
      <c r="H175" s="88"/>
      <c r="I175" s="95" t="s">
        <v>518</v>
      </c>
      <c r="J175" s="87">
        <v>1</v>
      </c>
      <c r="K175" s="87" t="s">
        <v>42</v>
      </c>
      <c r="L175" s="87"/>
      <c r="M175" s="87"/>
      <c r="N175" s="87"/>
      <c r="O175" s="87"/>
      <c r="P175" s="87"/>
      <c r="Q175" s="87"/>
      <c r="R175" s="87"/>
      <c r="S175" s="87"/>
    </row>
    <row r="176" ht="12.75" spans="1:19">
      <c r="A176" s="87" t="s">
        <v>126</v>
      </c>
      <c r="B176" s="92">
        <v>45146</v>
      </c>
      <c r="C176" s="93">
        <v>0.625</v>
      </c>
      <c r="D176" s="88" t="s">
        <v>72</v>
      </c>
      <c r="E176" s="87" t="s">
        <v>44</v>
      </c>
      <c r="F176" s="87" t="s">
        <v>72</v>
      </c>
      <c r="G176" s="88"/>
      <c r="H176" s="88"/>
      <c r="I176" s="95" t="s">
        <v>529</v>
      </c>
      <c r="J176" s="87">
        <v>2</v>
      </c>
      <c r="K176" s="87" t="s">
        <v>42</v>
      </c>
      <c r="L176" s="87"/>
      <c r="M176" s="87"/>
      <c r="N176" s="87"/>
      <c r="O176" s="87"/>
      <c r="P176" s="87"/>
      <c r="Q176" s="87"/>
      <c r="R176" s="87"/>
      <c r="S176" s="87"/>
    </row>
    <row r="177" ht="12.75" spans="1:19">
      <c r="A177" s="87" t="s">
        <v>130</v>
      </c>
      <c r="B177" s="92">
        <v>45146</v>
      </c>
      <c r="C177" s="93">
        <v>0.5</v>
      </c>
      <c r="D177" s="88" t="s">
        <v>72</v>
      </c>
      <c r="E177" s="87" t="s">
        <v>44</v>
      </c>
      <c r="F177" s="87" t="s">
        <v>72</v>
      </c>
      <c r="G177" s="88"/>
      <c r="H177" s="88"/>
      <c r="I177" s="95" t="s">
        <v>518</v>
      </c>
      <c r="J177" s="87">
        <v>1</v>
      </c>
      <c r="K177" s="87" t="s">
        <v>42</v>
      </c>
      <c r="L177" s="87"/>
      <c r="M177" s="87"/>
      <c r="N177" s="87"/>
      <c r="O177" s="87"/>
      <c r="P177" s="87"/>
      <c r="Q177" s="87"/>
      <c r="R177" s="87"/>
      <c r="S177" s="87"/>
    </row>
    <row r="178" ht="12.75" spans="1:19">
      <c r="A178" s="87" t="s">
        <v>135</v>
      </c>
      <c r="B178" s="92">
        <v>45147</v>
      </c>
      <c r="C178" s="93">
        <v>0.5</v>
      </c>
      <c r="D178" s="88" t="s">
        <v>72</v>
      </c>
      <c r="E178" s="87" t="s">
        <v>63</v>
      </c>
      <c r="F178" s="87" t="s">
        <v>72</v>
      </c>
      <c r="G178" s="88"/>
      <c r="H178" s="88"/>
      <c r="I178" s="95" t="s">
        <v>530</v>
      </c>
      <c r="J178" s="87">
        <v>6</v>
      </c>
      <c r="K178" s="87" t="s">
        <v>42</v>
      </c>
      <c r="L178" s="87"/>
      <c r="M178" s="87"/>
      <c r="N178" s="87"/>
      <c r="O178" s="87"/>
      <c r="P178" s="87"/>
      <c r="Q178" s="87"/>
      <c r="R178" s="87"/>
      <c r="S178" s="87"/>
    </row>
    <row r="179" ht="12.75" spans="1:19">
      <c r="A179" s="87" t="s">
        <v>136</v>
      </c>
      <c r="B179" s="92">
        <v>45147</v>
      </c>
      <c r="C179" s="93">
        <v>0.5</v>
      </c>
      <c r="D179" s="88" t="s">
        <v>72</v>
      </c>
      <c r="E179" s="87" t="s">
        <v>63</v>
      </c>
      <c r="F179" s="87" t="s">
        <v>72</v>
      </c>
      <c r="G179" s="88"/>
      <c r="H179" s="88"/>
      <c r="I179" s="95" t="s">
        <v>531</v>
      </c>
      <c r="J179" s="87">
        <v>5</v>
      </c>
      <c r="K179" s="87" t="s">
        <v>42</v>
      </c>
      <c r="L179" s="87"/>
      <c r="M179" s="87"/>
      <c r="N179" s="87"/>
      <c r="O179" s="87"/>
      <c r="P179" s="87"/>
      <c r="Q179" s="87"/>
      <c r="R179" s="87"/>
      <c r="S179" s="87"/>
    </row>
    <row r="180" ht="25.5" spans="1:19">
      <c r="A180" s="87" t="s">
        <v>43</v>
      </c>
      <c r="B180" s="92">
        <v>45147</v>
      </c>
      <c r="C180" s="93">
        <v>0.541666666666667</v>
      </c>
      <c r="D180" s="88" t="s">
        <v>72</v>
      </c>
      <c r="E180" s="87" t="s">
        <v>37</v>
      </c>
      <c r="F180" s="87" t="s">
        <v>69</v>
      </c>
      <c r="G180" s="88"/>
      <c r="H180" s="88"/>
      <c r="I180" s="95" t="s">
        <v>532</v>
      </c>
      <c r="J180" s="87">
        <v>4</v>
      </c>
      <c r="K180" s="87" t="s">
        <v>42</v>
      </c>
      <c r="L180" s="87"/>
      <c r="M180" s="87"/>
      <c r="N180" s="87"/>
      <c r="O180" s="87"/>
      <c r="P180" s="87"/>
      <c r="Q180" s="87"/>
      <c r="R180" s="87"/>
      <c r="S180" s="87"/>
    </row>
    <row r="181" ht="12.75" spans="1:19">
      <c r="A181" s="87" t="s">
        <v>43</v>
      </c>
      <c r="B181" s="92">
        <v>45147</v>
      </c>
      <c r="C181" s="93">
        <v>0.75</v>
      </c>
      <c r="D181" s="88" t="s">
        <v>60</v>
      </c>
      <c r="E181" s="87" t="s">
        <v>37</v>
      </c>
      <c r="F181" s="87" t="s">
        <v>72</v>
      </c>
      <c r="G181" s="88"/>
      <c r="H181" s="88"/>
      <c r="I181" s="95" t="s">
        <v>533</v>
      </c>
      <c r="J181" s="87">
        <v>2</v>
      </c>
      <c r="K181" s="87" t="s">
        <v>42</v>
      </c>
      <c r="L181" s="87"/>
      <c r="M181" s="87"/>
      <c r="N181" s="87"/>
      <c r="O181" s="87"/>
      <c r="P181" s="87"/>
      <c r="Q181" s="87"/>
      <c r="R181" s="87"/>
      <c r="S181" s="87"/>
    </row>
    <row r="182" ht="25.5" spans="1:19">
      <c r="A182" s="87" t="s">
        <v>58</v>
      </c>
      <c r="B182" s="92">
        <v>45147</v>
      </c>
      <c r="C182" s="93">
        <v>0.583333333333333</v>
      </c>
      <c r="D182" s="88" t="s">
        <v>121</v>
      </c>
      <c r="E182" s="87" t="s">
        <v>63</v>
      </c>
      <c r="F182" s="87" t="s">
        <v>72</v>
      </c>
      <c r="G182" s="88"/>
      <c r="H182" s="88"/>
      <c r="I182" s="95" t="s">
        <v>504</v>
      </c>
      <c r="J182" s="87">
        <v>1</v>
      </c>
      <c r="K182" s="87" t="s">
        <v>42</v>
      </c>
      <c r="L182" s="87"/>
      <c r="M182" s="87"/>
      <c r="N182" s="87"/>
      <c r="O182" s="87"/>
      <c r="P182" s="87"/>
      <c r="Q182" s="87"/>
      <c r="R182" s="87"/>
      <c r="S182" s="87"/>
    </row>
    <row r="183" ht="25.5" spans="1:19">
      <c r="A183" s="87" t="s">
        <v>58</v>
      </c>
      <c r="B183" s="92">
        <v>45147</v>
      </c>
      <c r="C183" s="93">
        <v>0.75</v>
      </c>
      <c r="D183" s="88" t="s">
        <v>66</v>
      </c>
      <c r="E183" s="87" t="s">
        <v>63</v>
      </c>
      <c r="F183" s="87" t="s">
        <v>72</v>
      </c>
      <c r="G183" s="88"/>
      <c r="H183" s="88"/>
      <c r="I183" s="95" t="s">
        <v>389</v>
      </c>
      <c r="J183" s="87">
        <v>2</v>
      </c>
      <c r="K183" s="87" t="s">
        <v>42</v>
      </c>
      <c r="L183" s="87"/>
      <c r="M183" s="87"/>
      <c r="N183" s="87"/>
      <c r="O183" s="87"/>
      <c r="P183" s="87"/>
      <c r="Q183" s="87"/>
      <c r="R183" s="87"/>
      <c r="S183" s="87"/>
    </row>
    <row r="184" ht="12.75" spans="1:19">
      <c r="A184" s="87" t="s">
        <v>74</v>
      </c>
      <c r="B184" s="92">
        <v>45147</v>
      </c>
      <c r="C184" s="93">
        <v>0.625</v>
      </c>
      <c r="D184" s="88" t="s">
        <v>72</v>
      </c>
      <c r="E184" s="87" t="s">
        <v>37</v>
      </c>
      <c r="F184" s="87" t="s">
        <v>72</v>
      </c>
      <c r="G184" s="88"/>
      <c r="H184" s="88"/>
      <c r="I184" s="95" t="s">
        <v>534</v>
      </c>
      <c r="J184" s="87">
        <v>1</v>
      </c>
      <c r="K184" s="87" t="s">
        <v>42</v>
      </c>
      <c r="L184" s="87"/>
      <c r="M184" s="87"/>
      <c r="N184" s="87"/>
      <c r="O184" s="87"/>
      <c r="P184" s="87"/>
      <c r="Q184" s="87"/>
      <c r="R184" s="87"/>
      <c r="S184" s="87"/>
    </row>
    <row r="185" ht="12.75" spans="1:19">
      <c r="A185" s="87" t="s">
        <v>83</v>
      </c>
      <c r="B185" s="92">
        <v>45147</v>
      </c>
      <c r="C185" s="93">
        <v>0.791666666666667</v>
      </c>
      <c r="D185" s="88" t="s">
        <v>82</v>
      </c>
      <c r="E185" s="87" t="s">
        <v>50</v>
      </c>
      <c r="F185" s="87" t="s">
        <v>72</v>
      </c>
      <c r="G185" s="88"/>
      <c r="H185" s="88"/>
      <c r="I185" s="95" t="s">
        <v>535</v>
      </c>
      <c r="J185" s="87">
        <v>2</v>
      </c>
      <c r="K185" s="87" t="s">
        <v>42</v>
      </c>
      <c r="L185" s="87"/>
      <c r="M185" s="87"/>
      <c r="N185" s="87"/>
      <c r="O185" s="87"/>
      <c r="P185" s="87"/>
      <c r="Q185" s="87"/>
      <c r="R185" s="87"/>
      <c r="S185" s="87"/>
    </row>
    <row r="186" ht="12.75" spans="1:19">
      <c r="A186" s="87" t="s">
        <v>134</v>
      </c>
      <c r="B186" s="92">
        <v>45147</v>
      </c>
      <c r="C186" s="93">
        <v>0.583333333333333</v>
      </c>
      <c r="D186" s="88" t="s">
        <v>66</v>
      </c>
      <c r="E186" s="87" t="s">
        <v>44</v>
      </c>
      <c r="F186" s="87" t="s">
        <v>72</v>
      </c>
      <c r="G186" s="88"/>
      <c r="H186" s="88"/>
      <c r="I186" s="95" t="s">
        <v>389</v>
      </c>
      <c r="J186" s="87">
        <v>2</v>
      </c>
      <c r="K186" s="87" t="s">
        <v>42</v>
      </c>
      <c r="L186" s="87"/>
      <c r="M186" s="87"/>
      <c r="N186" s="87"/>
      <c r="O186" s="87"/>
      <c r="P186" s="87"/>
      <c r="Q186" s="87"/>
      <c r="R186" s="87"/>
      <c r="S186" s="87"/>
    </row>
    <row r="187" ht="12.75" spans="1:19">
      <c r="A187" s="87" t="s">
        <v>134</v>
      </c>
      <c r="B187" s="92">
        <v>45147</v>
      </c>
      <c r="C187" s="93">
        <v>0.666666666666667</v>
      </c>
      <c r="D187" s="88" t="s">
        <v>72</v>
      </c>
      <c r="E187" s="87" t="s">
        <v>44</v>
      </c>
      <c r="F187" s="87" t="s">
        <v>72</v>
      </c>
      <c r="G187" s="88">
        <v>0</v>
      </c>
      <c r="H187" s="88">
        <v>0</v>
      </c>
      <c r="I187" s="95" t="s">
        <v>536</v>
      </c>
      <c r="J187" s="87">
        <v>1</v>
      </c>
      <c r="K187" s="87" t="s">
        <v>48</v>
      </c>
      <c r="L187" s="87"/>
      <c r="M187" s="87"/>
      <c r="N187" s="87"/>
      <c r="O187" s="87"/>
      <c r="P187" s="87"/>
      <c r="Q187" s="87"/>
      <c r="R187" s="87"/>
      <c r="S187" s="87"/>
    </row>
    <row r="188" ht="12.75" spans="1:19">
      <c r="A188" s="87" t="s">
        <v>102</v>
      </c>
      <c r="B188" s="92">
        <v>45147</v>
      </c>
      <c r="C188" s="93">
        <v>0.791666666666667</v>
      </c>
      <c r="D188" s="88" t="s">
        <v>56</v>
      </c>
      <c r="E188" s="87" t="s">
        <v>80</v>
      </c>
      <c r="F188" s="87" t="s">
        <v>72</v>
      </c>
      <c r="G188" s="88">
        <v>0</v>
      </c>
      <c r="H188" s="88">
        <v>0</v>
      </c>
      <c r="I188" s="95" t="s">
        <v>506</v>
      </c>
      <c r="J188" s="87">
        <v>2</v>
      </c>
      <c r="K188" s="87" t="s">
        <v>48</v>
      </c>
      <c r="L188" s="87"/>
      <c r="M188" s="87"/>
      <c r="N188" s="87"/>
      <c r="O188" s="87"/>
      <c r="P188" s="87"/>
      <c r="Q188" s="87"/>
      <c r="R188" s="87"/>
      <c r="S188" s="87"/>
    </row>
    <row r="189" ht="12.75" spans="1:19">
      <c r="A189" s="87" t="s">
        <v>102</v>
      </c>
      <c r="B189" s="92">
        <v>45147</v>
      </c>
      <c r="C189" s="93">
        <v>0.75</v>
      </c>
      <c r="D189" s="88" t="s">
        <v>72</v>
      </c>
      <c r="E189" s="87" t="s">
        <v>80</v>
      </c>
      <c r="F189" s="87" t="s">
        <v>72</v>
      </c>
      <c r="G189" s="88">
        <v>0</v>
      </c>
      <c r="H189" s="88">
        <v>0</v>
      </c>
      <c r="I189" s="95" t="s">
        <v>537</v>
      </c>
      <c r="J189" s="87">
        <v>1</v>
      </c>
      <c r="K189" s="87" t="s">
        <v>48</v>
      </c>
      <c r="L189" s="87"/>
      <c r="M189" s="87"/>
      <c r="N189" s="87"/>
      <c r="O189" s="87"/>
      <c r="P189" s="87"/>
      <c r="Q189" s="87"/>
      <c r="R189" s="87"/>
      <c r="S189" s="87"/>
    </row>
    <row r="190" ht="12.75" spans="1:19">
      <c r="A190" s="87" t="s">
        <v>131</v>
      </c>
      <c r="B190" s="92">
        <v>45147</v>
      </c>
      <c r="C190" s="93">
        <v>0.666666666666667</v>
      </c>
      <c r="D190" s="88" t="s">
        <v>72</v>
      </c>
      <c r="E190" s="87" t="s">
        <v>55</v>
      </c>
      <c r="F190" s="87" t="s">
        <v>72</v>
      </c>
      <c r="G190" s="88">
        <v>0</v>
      </c>
      <c r="H190" s="88">
        <v>0</v>
      </c>
      <c r="I190" s="95" t="s">
        <v>538</v>
      </c>
      <c r="J190" s="87">
        <v>1</v>
      </c>
      <c r="K190" s="87" t="s">
        <v>48</v>
      </c>
      <c r="L190" s="87"/>
      <c r="M190" s="87"/>
      <c r="N190" s="87"/>
      <c r="O190" s="87"/>
      <c r="P190" s="87"/>
      <c r="Q190" s="87"/>
      <c r="R190" s="87"/>
      <c r="S190" s="87"/>
    </row>
    <row r="191" ht="12.75" spans="1:19">
      <c r="A191" s="87" t="s">
        <v>114</v>
      </c>
      <c r="B191" s="92">
        <v>45147</v>
      </c>
      <c r="C191" s="93">
        <v>0.5</v>
      </c>
      <c r="D191" s="88" t="s">
        <v>72</v>
      </c>
      <c r="E191" s="87" t="s">
        <v>75</v>
      </c>
      <c r="F191" s="87" t="s">
        <v>72</v>
      </c>
      <c r="G191" s="88">
        <v>1</v>
      </c>
      <c r="H191" s="88">
        <v>1</v>
      </c>
      <c r="I191" s="95" t="s">
        <v>539</v>
      </c>
      <c r="J191" s="87">
        <v>1</v>
      </c>
      <c r="K191" s="87" t="s">
        <v>42</v>
      </c>
      <c r="L191" s="87"/>
      <c r="M191" s="87"/>
      <c r="N191" s="87"/>
      <c r="O191" s="87"/>
      <c r="P191" s="87"/>
      <c r="Q191" s="87"/>
      <c r="R191" s="87"/>
      <c r="S191" s="87"/>
    </row>
    <row r="192" ht="12.75" spans="1:19">
      <c r="A192" s="87" t="s">
        <v>114</v>
      </c>
      <c r="B192" s="92">
        <v>45147</v>
      </c>
      <c r="C192" s="93">
        <v>0.791666666666667</v>
      </c>
      <c r="D192" s="88" t="s">
        <v>66</v>
      </c>
      <c r="E192" s="87" t="s">
        <v>75</v>
      </c>
      <c r="F192" s="87" t="s">
        <v>72</v>
      </c>
      <c r="G192" s="88"/>
      <c r="H192" s="88"/>
      <c r="I192" s="95" t="s">
        <v>389</v>
      </c>
      <c r="J192" s="87">
        <v>2</v>
      </c>
      <c r="K192" s="87" t="s">
        <v>42</v>
      </c>
      <c r="L192" s="87"/>
      <c r="M192" s="87"/>
      <c r="N192" s="87"/>
      <c r="O192" s="87"/>
      <c r="P192" s="87"/>
      <c r="Q192" s="87"/>
      <c r="R192" s="87"/>
      <c r="S192" s="87"/>
    </row>
    <row r="193" ht="12.75" spans="1:19">
      <c r="A193" s="87" t="s">
        <v>116</v>
      </c>
      <c r="B193" s="92">
        <v>45147</v>
      </c>
      <c r="C193" s="93">
        <v>0.666666666666667</v>
      </c>
      <c r="D193" s="88" t="s">
        <v>72</v>
      </c>
      <c r="E193" s="87" t="s">
        <v>80</v>
      </c>
      <c r="F193" s="87" t="s">
        <v>72</v>
      </c>
      <c r="G193" s="88">
        <v>0</v>
      </c>
      <c r="H193" s="88">
        <v>0</v>
      </c>
      <c r="I193" s="95" t="s">
        <v>501</v>
      </c>
      <c r="J193" s="87">
        <v>1</v>
      </c>
      <c r="K193" s="87" t="s">
        <v>48</v>
      </c>
      <c r="L193" s="87"/>
      <c r="M193" s="87"/>
      <c r="N193" s="87"/>
      <c r="O193" s="87"/>
      <c r="P193" s="87"/>
      <c r="Q193" s="87"/>
      <c r="R193" s="87"/>
      <c r="S193" s="87"/>
    </row>
    <row r="194" ht="12.75" spans="1:19">
      <c r="A194" s="87" t="s">
        <v>120</v>
      </c>
      <c r="B194" s="92">
        <v>45147</v>
      </c>
      <c r="C194" s="93">
        <v>0.583333333333333</v>
      </c>
      <c r="D194" s="88" t="s">
        <v>121</v>
      </c>
      <c r="E194" s="87" t="s">
        <v>63</v>
      </c>
      <c r="F194" s="87" t="s">
        <v>72</v>
      </c>
      <c r="G194" s="88"/>
      <c r="H194" s="88"/>
      <c r="I194" s="95" t="s">
        <v>510</v>
      </c>
      <c r="J194" s="87">
        <v>1</v>
      </c>
      <c r="K194" s="87" t="s">
        <v>42</v>
      </c>
      <c r="L194" s="87"/>
      <c r="M194" s="87"/>
      <c r="N194" s="87"/>
      <c r="O194" s="87"/>
      <c r="P194" s="87"/>
      <c r="Q194" s="87"/>
      <c r="R194" s="87"/>
      <c r="S194" s="87"/>
    </row>
    <row r="195" ht="12.75" spans="1:19">
      <c r="A195" s="87" t="s">
        <v>126</v>
      </c>
      <c r="B195" s="92">
        <v>45147</v>
      </c>
      <c r="C195" s="93">
        <v>0.75</v>
      </c>
      <c r="D195" s="88" t="s">
        <v>66</v>
      </c>
      <c r="E195" s="87" t="s">
        <v>44</v>
      </c>
      <c r="F195" s="87" t="s">
        <v>72</v>
      </c>
      <c r="G195" s="88"/>
      <c r="H195" s="88"/>
      <c r="I195" s="95" t="s">
        <v>409</v>
      </c>
      <c r="J195" s="87">
        <v>2</v>
      </c>
      <c r="K195" s="87" t="s">
        <v>42</v>
      </c>
      <c r="L195" s="87"/>
      <c r="M195" s="87"/>
      <c r="N195" s="87"/>
      <c r="O195" s="87"/>
      <c r="P195" s="87"/>
      <c r="Q195" s="87"/>
      <c r="R195" s="87"/>
      <c r="S195" s="87"/>
    </row>
    <row r="196" ht="12.75" spans="1:19">
      <c r="A196" s="87" t="s">
        <v>132</v>
      </c>
      <c r="B196" s="92">
        <v>45147</v>
      </c>
      <c r="C196" s="93">
        <v>0.791666666666667</v>
      </c>
      <c r="D196" s="88" t="s">
        <v>56</v>
      </c>
      <c r="E196" s="87" t="s">
        <v>63</v>
      </c>
      <c r="F196" s="87" t="s">
        <v>72</v>
      </c>
      <c r="G196" s="88"/>
      <c r="H196" s="88"/>
      <c r="I196" s="95" t="s">
        <v>386</v>
      </c>
      <c r="J196" s="87">
        <v>2</v>
      </c>
      <c r="K196" s="87" t="s">
        <v>42</v>
      </c>
      <c r="L196" s="87"/>
      <c r="M196" s="87"/>
      <c r="N196" s="87"/>
      <c r="O196" s="87"/>
      <c r="P196" s="87"/>
      <c r="Q196" s="87"/>
      <c r="R196" s="87"/>
      <c r="S196" s="87"/>
    </row>
    <row r="197" ht="12.75" spans="1:19">
      <c r="A197" s="87" t="s">
        <v>135</v>
      </c>
      <c r="B197" s="92">
        <v>45148</v>
      </c>
      <c r="C197" s="93">
        <v>0.5</v>
      </c>
      <c r="D197" s="88" t="s">
        <v>72</v>
      </c>
      <c r="E197" s="87" t="s">
        <v>63</v>
      </c>
      <c r="F197" s="87" t="s">
        <v>72</v>
      </c>
      <c r="G197" s="88"/>
      <c r="H197" s="88"/>
      <c r="I197" s="95" t="s">
        <v>530</v>
      </c>
      <c r="J197" s="87">
        <v>6</v>
      </c>
      <c r="K197" s="87" t="s">
        <v>42</v>
      </c>
      <c r="L197" s="87"/>
      <c r="M197" s="87"/>
      <c r="N197" s="87"/>
      <c r="O197" s="87"/>
      <c r="P197" s="87"/>
      <c r="Q197" s="87"/>
      <c r="R197" s="87"/>
      <c r="S197" s="87"/>
    </row>
    <row r="198" ht="12.75" spans="1:19">
      <c r="A198" s="87" t="s">
        <v>134</v>
      </c>
      <c r="B198" s="92">
        <v>45148</v>
      </c>
      <c r="C198" s="93">
        <v>0.791666666666667</v>
      </c>
      <c r="D198" s="88" t="s">
        <v>66</v>
      </c>
      <c r="E198" s="87" t="s">
        <v>41</v>
      </c>
      <c r="F198" s="87" t="s">
        <v>39</v>
      </c>
      <c r="G198" s="88"/>
      <c r="H198" s="88"/>
      <c r="I198" s="95" t="s">
        <v>402</v>
      </c>
      <c r="J198" s="87">
        <v>2</v>
      </c>
      <c r="K198" s="87" t="s">
        <v>42</v>
      </c>
      <c r="L198" s="87"/>
      <c r="M198" s="87"/>
      <c r="N198" s="87"/>
      <c r="O198" s="87"/>
      <c r="P198" s="87"/>
      <c r="Q198" s="87"/>
      <c r="R198" s="87"/>
      <c r="S198" s="87"/>
    </row>
    <row r="199" ht="12.75" spans="1:19">
      <c r="A199" s="87" t="s">
        <v>92</v>
      </c>
      <c r="B199" s="92">
        <v>45148</v>
      </c>
      <c r="C199" s="93">
        <v>0.791666666666667</v>
      </c>
      <c r="D199" s="88" t="s">
        <v>56</v>
      </c>
      <c r="E199" s="87" t="s">
        <v>50</v>
      </c>
      <c r="F199" s="87" t="s">
        <v>56</v>
      </c>
      <c r="G199" s="88"/>
      <c r="H199" s="88"/>
      <c r="I199" s="95" t="s">
        <v>224</v>
      </c>
      <c r="J199" s="87">
        <v>2</v>
      </c>
      <c r="K199" s="87" t="s">
        <v>42</v>
      </c>
      <c r="L199" s="87"/>
      <c r="M199" s="87"/>
      <c r="N199" s="87"/>
      <c r="O199" s="87"/>
      <c r="P199" s="87"/>
      <c r="Q199" s="87"/>
      <c r="R199" s="87"/>
      <c r="S199" s="87"/>
    </row>
    <row r="200" ht="12.75" spans="1:19">
      <c r="A200" s="87" t="s">
        <v>98</v>
      </c>
      <c r="B200" s="92">
        <v>45148</v>
      </c>
      <c r="C200" s="93">
        <v>0.791666666666667</v>
      </c>
      <c r="D200" s="88" t="s">
        <v>82</v>
      </c>
      <c r="E200" s="87" t="s">
        <v>37</v>
      </c>
      <c r="F200" s="87" t="s">
        <v>39</v>
      </c>
      <c r="G200" s="88"/>
      <c r="H200" s="88"/>
      <c r="I200" s="95" t="s">
        <v>540</v>
      </c>
      <c r="J200" s="87">
        <v>2</v>
      </c>
      <c r="K200" s="87" t="s">
        <v>42</v>
      </c>
      <c r="L200" s="87"/>
      <c r="M200" s="87"/>
      <c r="N200" s="87"/>
      <c r="O200" s="87"/>
      <c r="P200" s="87"/>
      <c r="Q200" s="87"/>
      <c r="R200" s="87"/>
      <c r="S200" s="87"/>
    </row>
    <row r="201" ht="12.75" spans="1:19">
      <c r="A201" s="87" t="s">
        <v>108</v>
      </c>
      <c r="B201" s="92">
        <v>45148</v>
      </c>
      <c r="C201" s="93">
        <v>0.791666666666667</v>
      </c>
      <c r="D201" s="88" t="s">
        <v>105</v>
      </c>
      <c r="E201" s="87" t="s">
        <v>41</v>
      </c>
      <c r="F201" s="87" t="s">
        <v>60</v>
      </c>
      <c r="G201" s="88"/>
      <c r="H201" s="88"/>
      <c r="I201" s="95" t="s">
        <v>216</v>
      </c>
      <c r="J201" s="87">
        <v>2</v>
      </c>
      <c r="K201" s="87" t="s">
        <v>42</v>
      </c>
      <c r="L201" s="87"/>
      <c r="M201" s="87"/>
      <c r="N201" s="87"/>
      <c r="O201" s="87"/>
      <c r="P201" s="87"/>
      <c r="Q201" s="87"/>
      <c r="R201" s="87"/>
      <c r="S201" s="87"/>
    </row>
    <row r="202" ht="12.75" spans="1:19">
      <c r="A202" s="87" t="s">
        <v>120</v>
      </c>
      <c r="B202" s="92">
        <v>45148</v>
      </c>
      <c r="C202" s="93">
        <v>0.666666666666667</v>
      </c>
      <c r="D202" s="88" t="s">
        <v>84</v>
      </c>
      <c r="E202" s="87" t="s">
        <v>41</v>
      </c>
      <c r="F202" s="87" t="s">
        <v>56</v>
      </c>
      <c r="G202" s="88"/>
      <c r="H202" s="88"/>
      <c r="I202" s="95" t="s">
        <v>541</v>
      </c>
      <c r="J202" s="87">
        <v>1</v>
      </c>
      <c r="K202" s="87" t="s">
        <v>42</v>
      </c>
      <c r="L202" s="87"/>
      <c r="M202" s="87"/>
      <c r="N202" s="87"/>
      <c r="O202" s="87"/>
      <c r="P202" s="87"/>
      <c r="Q202" s="87"/>
      <c r="R202" s="87"/>
      <c r="S202" s="87"/>
    </row>
    <row r="203" ht="12.75" spans="1:19">
      <c r="A203" s="87" t="s">
        <v>120</v>
      </c>
      <c r="B203" s="92">
        <v>45148</v>
      </c>
      <c r="C203" s="93">
        <v>0.708333333333333</v>
      </c>
      <c r="D203" s="88" t="s">
        <v>101</v>
      </c>
      <c r="E203" s="87" t="s">
        <v>41</v>
      </c>
      <c r="F203" s="87" t="s">
        <v>56</v>
      </c>
      <c r="G203" s="88"/>
      <c r="H203" s="88"/>
      <c r="I203" s="95" t="s">
        <v>101</v>
      </c>
      <c r="J203" s="87">
        <v>1</v>
      </c>
      <c r="K203" s="87" t="s">
        <v>42</v>
      </c>
      <c r="L203" s="87"/>
      <c r="M203" s="87"/>
      <c r="N203" s="87"/>
      <c r="O203" s="87"/>
      <c r="P203" s="87"/>
      <c r="Q203" s="87"/>
      <c r="R203" s="87"/>
      <c r="S203" s="87"/>
    </row>
    <row r="204" ht="12.75" spans="1:19">
      <c r="A204" s="87" t="s">
        <v>126</v>
      </c>
      <c r="B204" s="92">
        <v>45148</v>
      </c>
      <c r="C204" s="93">
        <v>0.625</v>
      </c>
      <c r="D204" s="88" t="s">
        <v>66</v>
      </c>
      <c r="E204" s="87" t="s">
        <v>41</v>
      </c>
      <c r="F204" s="87" t="s">
        <v>45</v>
      </c>
      <c r="G204" s="88"/>
      <c r="H204" s="88"/>
      <c r="I204" s="95" t="s">
        <v>479</v>
      </c>
      <c r="J204" s="87">
        <v>2</v>
      </c>
      <c r="K204" s="87" t="s">
        <v>42</v>
      </c>
      <c r="L204" s="87"/>
      <c r="M204" s="87"/>
      <c r="N204" s="87"/>
      <c r="O204" s="87"/>
      <c r="P204" s="87"/>
      <c r="Q204" s="87"/>
      <c r="R204" s="87"/>
      <c r="S204" s="87"/>
    </row>
    <row r="205" ht="12.75" spans="1:19">
      <c r="A205" s="87" t="s">
        <v>135</v>
      </c>
      <c r="B205" s="92">
        <v>45149</v>
      </c>
      <c r="C205" s="93">
        <v>0.5</v>
      </c>
      <c r="D205" s="88" t="s">
        <v>72</v>
      </c>
      <c r="E205" s="87" t="s">
        <v>63</v>
      </c>
      <c r="F205" s="87" t="s">
        <v>72</v>
      </c>
      <c r="G205" s="88"/>
      <c r="H205" s="88"/>
      <c r="I205" s="95" t="s">
        <v>542</v>
      </c>
      <c r="J205" s="87">
        <v>4</v>
      </c>
      <c r="K205" s="87" t="s">
        <v>42</v>
      </c>
      <c r="L205" s="87"/>
      <c r="M205" s="87"/>
      <c r="N205" s="87"/>
      <c r="O205" s="87"/>
      <c r="P205" s="87"/>
      <c r="Q205" s="87"/>
      <c r="R205" s="87"/>
      <c r="S205" s="87"/>
    </row>
    <row r="206" ht="12.75" spans="1:19">
      <c r="A206" s="87" t="s">
        <v>43</v>
      </c>
      <c r="B206" s="92">
        <v>45149</v>
      </c>
      <c r="C206" s="93">
        <v>0.791666666666667</v>
      </c>
      <c r="D206" s="88" t="s">
        <v>72</v>
      </c>
      <c r="E206" s="87" t="s">
        <v>37</v>
      </c>
      <c r="F206" s="87" t="s">
        <v>72</v>
      </c>
      <c r="G206" s="88"/>
      <c r="H206" s="88"/>
      <c r="I206" s="95" t="s">
        <v>543</v>
      </c>
      <c r="J206" s="87">
        <v>2</v>
      </c>
      <c r="K206" s="87" t="s">
        <v>42</v>
      </c>
      <c r="L206" s="87"/>
      <c r="M206" s="87"/>
      <c r="N206" s="87"/>
      <c r="O206" s="87"/>
      <c r="P206" s="87"/>
      <c r="Q206" s="87"/>
      <c r="R206" s="87"/>
      <c r="S206" s="87"/>
    </row>
    <row r="207" ht="12.75" spans="1:19">
      <c r="A207" s="87" t="s">
        <v>79</v>
      </c>
      <c r="B207" s="92">
        <v>45149</v>
      </c>
      <c r="C207" s="93">
        <v>0.833333333333333</v>
      </c>
      <c r="D207" s="88" t="s">
        <v>82</v>
      </c>
      <c r="E207" s="87" t="s">
        <v>71</v>
      </c>
      <c r="F207" s="87" t="s">
        <v>39</v>
      </c>
      <c r="G207" s="88"/>
      <c r="H207" s="88"/>
      <c r="I207" s="95" t="s">
        <v>540</v>
      </c>
      <c r="J207" s="87">
        <v>1</v>
      </c>
      <c r="K207" s="87" t="s">
        <v>42</v>
      </c>
      <c r="L207" s="87"/>
      <c r="M207" s="87"/>
      <c r="N207" s="87"/>
      <c r="O207" s="87"/>
      <c r="P207" s="87"/>
      <c r="Q207" s="87"/>
      <c r="R207" s="87"/>
      <c r="S207" s="87"/>
    </row>
    <row r="208" ht="12.75" spans="1:19">
      <c r="A208" s="87" t="s">
        <v>94</v>
      </c>
      <c r="B208" s="92">
        <v>45149</v>
      </c>
      <c r="C208" s="93">
        <v>0.625</v>
      </c>
      <c r="D208" s="88" t="s">
        <v>123</v>
      </c>
      <c r="E208" s="87" t="s">
        <v>41</v>
      </c>
      <c r="F208" s="87" t="s">
        <v>69</v>
      </c>
      <c r="G208" s="88"/>
      <c r="H208" s="88"/>
      <c r="I208" s="95" t="s">
        <v>123</v>
      </c>
      <c r="J208" s="87">
        <v>1</v>
      </c>
      <c r="K208" s="87" t="s">
        <v>48</v>
      </c>
      <c r="L208" s="87"/>
      <c r="M208" s="87"/>
      <c r="N208" s="87"/>
      <c r="O208" s="87"/>
      <c r="P208" s="87"/>
      <c r="Q208" s="87"/>
      <c r="R208" s="87"/>
      <c r="S208" s="87"/>
    </row>
    <row r="209" ht="12.75" spans="1:19">
      <c r="A209" s="87" t="s">
        <v>94</v>
      </c>
      <c r="B209" s="92">
        <v>45149</v>
      </c>
      <c r="C209" s="93">
        <v>0.791666666666667</v>
      </c>
      <c r="D209" s="88" t="s">
        <v>66</v>
      </c>
      <c r="E209" s="87" t="s">
        <v>50</v>
      </c>
      <c r="F209" s="87" t="s">
        <v>52</v>
      </c>
      <c r="G209" s="88"/>
      <c r="H209" s="88"/>
      <c r="I209" s="95" t="s">
        <v>544</v>
      </c>
      <c r="J209" s="87">
        <v>2</v>
      </c>
      <c r="K209" s="87" t="s">
        <v>42</v>
      </c>
      <c r="L209" s="87"/>
      <c r="M209" s="87"/>
      <c r="N209" s="87"/>
      <c r="O209" s="87"/>
      <c r="P209" s="87"/>
      <c r="Q209" s="87"/>
      <c r="R209" s="87"/>
      <c r="S209" s="87"/>
    </row>
    <row r="210" ht="12.75" spans="1:19">
      <c r="A210" s="87" t="s">
        <v>110</v>
      </c>
      <c r="B210" s="92">
        <v>45149</v>
      </c>
      <c r="C210" s="93">
        <v>0.625</v>
      </c>
      <c r="D210" s="88" t="s">
        <v>72</v>
      </c>
      <c r="E210" s="87" t="s">
        <v>71</v>
      </c>
      <c r="F210" s="87" t="s">
        <v>72</v>
      </c>
      <c r="G210" s="88">
        <v>0</v>
      </c>
      <c r="H210" s="88">
        <v>0</v>
      </c>
      <c r="I210" s="95" t="s">
        <v>545</v>
      </c>
      <c r="J210" s="87">
        <v>1</v>
      </c>
      <c r="K210" s="87" t="s">
        <v>48</v>
      </c>
      <c r="L210" s="87"/>
      <c r="M210" s="87"/>
      <c r="N210" s="87"/>
      <c r="O210" s="87"/>
      <c r="P210" s="87"/>
      <c r="Q210" s="87"/>
      <c r="R210" s="87"/>
      <c r="S210" s="87"/>
    </row>
    <row r="211" ht="12.75" spans="1:19">
      <c r="A211" s="87" t="s">
        <v>133</v>
      </c>
      <c r="B211" s="92">
        <v>45149</v>
      </c>
      <c r="C211" s="93">
        <v>0.583333333333333</v>
      </c>
      <c r="D211" s="88" t="s">
        <v>121</v>
      </c>
      <c r="E211" s="87" t="s">
        <v>41</v>
      </c>
      <c r="F211" s="87" t="s">
        <v>72</v>
      </c>
      <c r="G211" s="88"/>
      <c r="H211" s="88"/>
      <c r="I211" s="95" t="s">
        <v>546</v>
      </c>
      <c r="J211" s="87">
        <v>1</v>
      </c>
      <c r="K211" s="87" t="s">
        <v>42</v>
      </c>
      <c r="L211" s="87"/>
      <c r="M211" s="87"/>
      <c r="N211" s="87"/>
      <c r="O211" s="87"/>
      <c r="P211" s="87"/>
      <c r="Q211" s="87"/>
      <c r="R211" s="87"/>
      <c r="S211" s="87"/>
    </row>
    <row r="212" ht="12.75" spans="1:19">
      <c r="A212" s="87" t="s">
        <v>135</v>
      </c>
      <c r="B212" s="92">
        <v>45149</v>
      </c>
      <c r="C212" s="93">
        <v>0.5</v>
      </c>
      <c r="D212" s="88" t="s">
        <v>72</v>
      </c>
      <c r="E212" s="87" t="s">
        <v>63</v>
      </c>
      <c r="F212" s="87" t="s">
        <v>72</v>
      </c>
      <c r="G212" s="88"/>
      <c r="H212" s="88"/>
      <c r="I212" s="95" t="s">
        <v>223</v>
      </c>
      <c r="J212" s="87">
        <v>2</v>
      </c>
      <c r="K212" s="87" t="s">
        <v>42</v>
      </c>
      <c r="L212" s="87"/>
      <c r="M212" s="87"/>
      <c r="N212" s="87"/>
      <c r="O212" s="87"/>
      <c r="P212" s="87"/>
      <c r="Q212" s="87"/>
      <c r="R212" s="87"/>
      <c r="S212" s="87"/>
    </row>
    <row r="213" ht="12.75" spans="1:19">
      <c r="A213" s="87" t="s">
        <v>135</v>
      </c>
      <c r="B213" s="92">
        <v>45149</v>
      </c>
      <c r="C213" s="93">
        <v>0.583333333333333</v>
      </c>
      <c r="D213" s="88" t="s">
        <v>72</v>
      </c>
      <c r="E213" s="87" t="s">
        <v>63</v>
      </c>
      <c r="F213" s="87" t="s">
        <v>72</v>
      </c>
      <c r="G213" s="88"/>
      <c r="H213" s="88"/>
      <c r="I213" s="95" t="s">
        <v>547</v>
      </c>
      <c r="J213" s="87">
        <v>1</v>
      </c>
      <c r="K213" s="87" t="s">
        <v>42</v>
      </c>
      <c r="L213" s="87"/>
      <c r="M213" s="87"/>
      <c r="N213" s="87"/>
      <c r="O213" s="87"/>
      <c r="P213" s="87"/>
      <c r="Q213" s="87"/>
      <c r="R213" s="87"/>
      <c r="S213" s="87"/>
    </row>
    <row r="214" ht="12.75" spans="1:19">
      <c r="A214" s="87" t="s">
        <v>135</v>
      </c>
      <c r="B214" s="92">
        <v>45149</v>
      </c>
      <c r="C214" s="93">
        <v>0.75</v>
      </c>
      <c r="D214" s="88" t="s">
        <v>72</v>
      </c>
      <c r="E214" s="87" t="s">
        <v>63</v>
      </c>
      <c r="F214" s="87" t="s">
        <v>72</v>
      </c>
      <c r="G214" s="88"/>
      <c r="H214" s="88"/>
      <c r="I214" s="95" t="s">
        <v>548</v>
      </c>
      <c r="J214" s="87">
        <v>2</v>
      </c>
      <c r="K214" s="87" t="s">
        <v>42</v>
      </c>
      <c r="L214" s="87"/>
      <c r="M214" s="87"/>
      <c r="N214" s="87"/>
      <c r="O214" s="87"/>
      <c r="P214" s="87"/>
      <c r="Q214" s="87"/>
      <c r="R214" s="87"/>
      <c r="S214" s="87"/>
    </row>
    <row r="215" ht="12.75" spans="1:19">
      <c r="A215" s="87" t="s">
        <v>136</v>
      </c>
      <c r="B215" s="92">
        <v>45149</v>
      </c>
      <c r="C215" s="93">
        <v>0.541666666666667</v>
      </c>
      <c r="D215" s="88" t="s">
        <v>72</v>
      </c>
      <c r="E215" s="87" t="s">
        <v>63</v>
      </c>
      <c r="F215" s="87" t="s">
        <v>72</v>
      </c>
      <c r="G215" s="88"/>
      <c r="H215" s="88"/>
      <c r="I215" s="95" t="s">
        <v>549</v>
      </c>
      <c r="J215" s="87">
        <v>1</v>
      </c>
      <c r="K215" s="87" t="s">
        <v>42</v>
      </c>
      <c r="L215" s="87"/>
      <c r="M215" s="87"/>
      <c r="N215" s="87"/>
      <c r="O215" s="87"/>
      <c r="P215" s="87"/>
      <c r="Q215" s="87"/>
      <c r="R215" s="87"/>
      <c r="S215" s="87"/>
    </row>
    <row r="216" ht="12.75" spans="1:19">
      <c r="A216" s="87" t="s">
        <v>136</v>
      </c>
      <c r="B216" s="92">
        <v>45149</v>
      </c>
      <c r="C216" s="93">
        <v>0.583333333333333</v>
      </c>
      <c r="D216" s="88" t="s">
        <v>121</v>
      </c>
      <c r="E216" s="87" t="s">
        <v>41</v>
      </c>
      <c r="F216" s="87" t="s">
        <v>72</v>
      </c>
      <c r="G216" s="88"/>
      <c r="H216" s="88"/>
      <c r="I216" s="95" t="s">
        <v>546</v>
      </c>
      <c r="J216" s="87">
        <v>1</v>
      </c>
      <c r="K216" s="87" t="s">
        <v>42</v>
      </c>
      <c r="L216" s="87"/>
      <c r="M216" s="87"/>
      <c r="N216" s="87"/>
      <c r="O216" s="87"/>
      <c r="P216" s="87"/>
      <c r="Q216" s="87"/>
      <c r="R216" s="87"/>
      <c r="S216" s="87"/>
    </row>
    <row r="217" ht="12.75" spans="1:19">
      <c r="A217" s="87" t="s">
        <v>136</v>
      </c>
      <c r="B217" s="92">
        <v>45149</v>
      </c>
      <c r="C217" s="93">
        <v>0.666666666666667</v>
      </c>
      <c r="D217" s="88" t="s">
        <v>121</v>
      </c>
      <c r="E217" s="87" t="s">
        <v>63</v>
      </c>
      <c r="F217" s="87" t="s">
        <v>72</v>
      </c>
      <c r="G217" s="88"/>
      <c r="H217" s="88"/>
      <c r="I217" s="95" t="s">
        <v>550</v>
      </c>
      <c r="J217" s="87">
        <v>2</v>
      </c>
      <c r="K217" s="87" t="s">
        <v>42</v>
      </c>
      <c r="L217" s="87"/>
      <c r="M217" s="87"/>
      <c r="N217" s="87"/>
      <c r="O217" s="87"/>
      <c r="P217" s="87"/>
      <c r="Q217" s="87"/>
      <c r="R217" s="87"/>
      <c r="S217" s="87"/>
    </row>
    <row r="218" ht="12.75" spans="1:19">
      <c r="A218" s="87" t="s">
        <v>136</v>
      </c>
      <c r="B218" s="92">
        <v>45149</v>
      </c>
      <c r="C218" s="93">
        <v>0.75</v>
      </c>
      <c r="D218" s="88" t="s">
        <v>72</v>
      </c>
      <c r="E218" s="87" t="s">
        <v>63</v>
      </c>
      <c r="F218" s="87" t="s">
        <v>72</v>
      </c>
      <c r="G218" s="88"/>
      <c r="H218" s="88"/>
      <c r="I218" s="95" t="s">
        <v>551</v>
      </c>
      <c r="J218" s="87">
        <v>1</v>
      </c>
      <c r="K218" s="87" t="s">
        <v>42</v>
      </c>
      <c r="L218" s="87"/>
      <c r="M218" s="87"/>
      <c r="N218" s="87"/>
      <c r="O218" s="87"/>
      <c r="P218" s="87"/>
      <c r="Q218" s="87"/>
      <c r="R218" s="87"/>
      <c r="S218" s="87"/>
    </row>
    <row r="219" ht="12.75" spans="1:19">
      <c r="A219" s="87" t="s">
        <v>136</v>
      </c>
      <c r="B219" s="92">
        <v>45149</v>
      </c>
      <c r="C219" s="93">
        <v>0.833333333333333</v>
      </c>
      <c r="D219" s="88" t="s">
        <v>72</v>
      </c>
      <c r="E219" s="87" t="s">
        <v>63</v>
      </c>
      <c r="F219" s="87" t="s">
        <v>72</v>
      </c>
      <c r="G219" s="88"/>
      <c r="H219" s="88"/>
      <c r="I219" s="95" t="s">
        <v>547</v>
      </c>
      <c r="J219" s="87">
        <v>1</v>
      </c>
      <c r="K219" s="87" t="s">
        <v>42</v>
      </c>
      <c r="L219" s="87"/>
      <c r="M219" s="87"/>
      <c r="N219" s="87"/>
      <c r="O219" s="87"/>
      <c r="P219" s="87"/>
      <c r="Q219" s="87"/>
      <c r="R219" s="87"/>
      <c r="S219" s="87"/>
    </row>
    <row r="220" ht="12.75" spans="1:19">
      <c r="A220" s="87" t="s">
        <v>120</v>
      </c>
      <c r="B220" s="92">
        <v>45149</v>
      </c>
      <c r="C220" s="93">
        <v>0.541666666666667</v>
      </c>
      <c r="D220" s="88" t="s">
        <v>84</v>
      </c>
      <c r="E220" s="87" t="s">
        <v>41</v>
      </c>
      <c r="F220" s="87" t="s">
        <v>56</v>
      </c>
      <c r="G220" s="88"/>
      <c r="H220" s="88"/>
      <c r="I220" s="95" t="s">
        <v>541</v>
      </c>
      <c r="J220" s="87">
        <v>1</v>
      </c>
      <c r="K220" s="87" t="s">
        <v>42</v>
      </c>
      <c r="L220" s="87"/>
      <c r="M220" s="87"/>
      <c r="N220" s="87"/>
      <c r="O220" s="87"/>
      <c r="P220" s="87"/>
      <c r="Q220" s="87"/>
      <c r="R220" s="87"/>
      <c r="S220" s="87"/>
    </row>
    <row r="221" ht="12.75" spans="1:19">
      <c r="A221" s="87" t="s">
        <v>120</v>
      </c>
      <c r="B221" s="92">
        <v>45149</v>
      </c>
      <c r="C221" s="93">
        <v>0.791666666666667</v>
      </c>
      <c r="D221" s="88" t="s">
        <v>101</v>
      </c>
      <c r="E221" s="87" t="s">
        <v>41</v>
      </c>
      <c r="F221" s="87" t="s">
        <v>56</v>
      </c>
      <c r="G221" s="88"/>
      <c r="H221" s="88"/>
      <c r="I221" s="95" t="s">
        <v>101</v>
      </c>
      <c r="J221" s="87">
        <v>1</v>
      </c>
      <c r="K221" s="87" t="s">
        <v>42</v>
      </c>
      <c r="L221" s="87"/>
      <c r="M221" s="87"/>
      <c r="N221" s="87"/>
      <c r="O221" s="87"/>
      <c r="P221" s="87"/>
      <c r="Q221" s="87"/>
      <c r="R221" s="87"/>
      <c r="S221" s="87"/>
    </row>
    <row r="222" ht="12.75" spans="1:19">
      <c r="A222" s="87" t="s">
        <v>130</v>
      </c>
      <c r="B222" s="92">
        <v>45149</v>
      </c>
      <c r="C222" s="93">
        <v>0.625</v>
      </c>
      <c r="D222" s="88" t="s">
        <v>123</v>
      </c>
      <c r="E222" s="87" t="s">
        <v>41</v>
      </c>
      <c r="F222" s="87" t="s">
        <v>69</v>
      </c>
      <c r="G222" s="88"/>
      <c r="H222" s="88"/>
      <c r="I222" s="95" t="s">
        <v>123</v>
      </c>
      <c r="J222" s="87">
        <v>1</v>
      </c>
      <c r="K222" s="87" t="s">
        <v>48</v>
      </c>
      <c r="L222" s="87"/>
      <c r="M222" s="87"/>
      <c r="N222" s="87"/>
      <c r="O222" s="87"/>
      <c r="P222" s="87"/>
      <c r="Q222" s="87"/>
      <c r="R222" s="87"/>
      <c r="S222" s="87"/>
    </row>
    <row r="223" ht="12.75" spans="1:19">
      <c r="A223" s="87" t="s">
        <v>135</v>
      </c>
      <c r="B223" s="92">
        <v>45150</v>
      </c>
      <c r="C223" s="93">
        <v>0.5</v>
      </c>
      <c r="D223" s="88" t="s">
        <v>72</v>
      </c>
      <c r="E223" s="87" t="s">
        <v>63</v>
      </c>
      <c r="F223" s="87" t="s">
        <v>72</v>
      </c>
      <c r="G223" s="88"/>
      <c r="H223" s="88"/>
      <c r="I223" s="95" t="s">
        <v>542</v>
      </c>
      <c r="J223" s="87">
        <v>3</v>
      </c>
      <c r="K223" s="87" t="s">
        <v>42</v>
      </c>
      <c r="L223" s="87"/>
      <c r="M223" s="87"/>
      <c r="N223" s="87"/>
      <c r="O223" s="87"/>
      <c r="P223" s="87"/>
      <c r="Q223" s="87"/>
      <c r="R223" s="87"/>
      <c r="S223" s="87"/>
    </row>
    <row r="224" ht="12.75" spans="1:19">
      <c r="A224" s="87" t="s">
        <v>43</v>
      </c>
      <c r="B224" s="92">
        <v>45150</v>
      </c>
      <c r="C224" s="93">
        <v>0.541666666666667</v>
      </c>
      <c r="D224" s="88" t="s">
        <v>99</v>
      </c>
      <c r="E224" s="87" t="s">
        <v>41</v>
      </c>
      <c r="F224" s="87" t="s">
        <v>56</v>
      </c>
      <c r="G224" s="88"/>
      <c r="H224" s="88"/>
      <c r="I224" s="95" t="s">
        <v>99</v>
      </c>
      <c r="J224" s="87">
        <v>2</v>
      </c>
      <c r="K224" s="87" t="s">
        <v>42</v>
      </c>
      <c r="L224" s="87"/>
      <c r="M224" s="87"/>
      <c r="N224" s="87"/>
      <c r="O224" s="87"/>
      <c r="P224" s="87"/>
      <c r="Q224" s="87"/>
      <c r="R224" s="87"/>
      <c r="S224" s="87"/>
    </row>
    <row r="225" ht="12.75" spans="1:19">
      <c r="A225" s="87" t="s">
        <v>67</v>
      </c>
      <c r="B225" s="92">
        <v>45150</v>
      </c>
      <c r="C225" s="93">
        <v>0.5</v>
      </c>
      <c r="D225" s="88" t="s">
        <v>66</v>
      </c>
      <c r="E225" s="87" t="s">
        <v>41</v>
      </c>
      <c r="F225" s="87" t="s">
        <v>52</v>
      </c>
      <c r="G225" s="88"/>
      <c r="H225" s="88"/>
      <c r="I225" s="95" t="s">
        <v>228</v>
      </c>
      <c r="J225" s="87">
        <v>2</v>
      </c>
      <c r="K225" s="87" t="s">
        <v>42</v>
      </c>
      <c r="L225" s="87"/>
      <c r="M225" s="87"/>
      <c r="N225" s="87"/>
      <c r="O225" s="87"/>
      <c r="P225" s="87"/>
      <c r="Q225" s="87"/>
      <c r="R225" s="87"/>
      <c r="S225" s="87"/>
    </row>
    <row r="226" ht="12.75" spans="1:19">
      <c r="A226" s="87" t="s">
        <v>67</v>
      </c>
      <c r="B226" s="92">
        <v>45150</v>
      </c>
      <c r="C226" s="93">
        <v>0.5</v>
      </c>
      <c r="D226" s="88" t="s">
        <v>66</v>
      </c>
      <c r="E226" s="87" t="s">
        <v>63</v>
      </c>
      <c r="F226" s="87" t="s">
        <v>52</v>
      </c>
      <c r="G226" s="88">
        <v>1</v>
      </c>
      <c r="H226" s="88">
        <v>1</v>
      </c>
      <c r="I226" s="95" t="s">
        <v>552</v>
      </c>
      <c r="J226" s="87">
        <v>2</v>
      </c>
      <c r="K226" s="87" t="s">
        <v>42</v>
      </c>
      <c r="L226" s="87"/>
      <c r="M226" s="87"/>
      <c r="N226" s="87"/>
      <c r="O226" s="87"/>
      <c r="P226" s="87"/>
      <c r="Q226" s="87"/>
      <c r="R226" s="87"/>
      <c r="S226" s="87"/>
    </row>
    <row r="227" ht="12.75" spans="1:19">
      <c r="A227" s="87" t="s">
        <v>79</v>
      </c>
      <c r="B227" s="92">
        <v>45150</v>
      </c>
      <c r="C227" s="93">
        <v>0.75</v>
      </c>
      <c r="D227" s="88" t="s">
        <v>72</v>
      </c>
      <c r="E227" s="87" t="s">
        <v>71</v>
      </c>
      <c r="F227" s="87" t="s">
        <v>39</v>
      </c>
      <c r="G227" s="88">
        <v>0</v>
      </c>
      <c r="H227" s="88">
        <v>0</v>
      </c>
      <c r="I227" s="95" t="s">
        <v>553</v>
      </c>
      <c r="J227" s="87">
        <v>1</v>
      </c>
      <c r="K227" s="87" t="s">
        <v>48</v>
      </c>
      <c r="L227" s="87"/>
      <c r="M227" s="87"/>
      <c r="N227" s="87"/>
      <c r="O227" s="87"/>
      <c r="P227" s="87"/>
      <c r="Q227" s="87"/>
      <c r="R227" s="87"/>
      <c r="S227" s="87"/>
    </row>
    <row r="228" ht="12.75" spans="1:19">
      <c r="A228" s="87" t="s">
        <v>90</v>
      </c>
      <c r="B228" s="92">
        <v>45150</v>
      </c>
      <c r="C228" s="93">
        <v>0.5</v>
      </c>
      <c r="D228" s="88" t="s">
        <v>125</v>
      </c>
      <c r="E228" s="87" t="s">
        <v>44</v>
      </c>
      <c r="F228" s="87" t="s">
        <v>52</v>
      </c>
      <c r="G228" s="88">
        <v>0</v>
      </c>
      <c r="H228" s="88">
        <v>0</v>
      </c>
      <c r="I228" s="95" t="s">
        <v>472</v>
      </c>
      <c r="J228" s="87">
        <v>1</v>
      </c>
      <c r="K228" s="87" t="s">
        <v>48</v>
      </c>
      <c r="L228" s="87"/>
      <c r="M228" s="87"/>
      <c r="N228" s="87"/>
      <c r="O228" s="87"/>
      <c r="P228" s="87"/>
      <c r="Q228" s="87"/>
      <c r="R228" s="87"/>
      <c r="S228" s="87"/>
    </row>
    <row r="229" ht="12.75" spans="1:19">
      <c r="A229" s="87" t="s">
        <v>90</v>
      </c>
      <c r="B229" s="92">
        <v>45150</v>
      </c>
      <c r="C229" s="93">
        <v>0.791666666666667</v>
      </c>
      <c r="D229" s="88" t="s">
        <v>72</v>
      </c>
      <c r="E229" s="87" t="s">
        <v>44</v>
      </c>
      <c r="F229" s="87" t="s">
        <v>39</v>
      </c>
      <c r="G229" s="88">
        <v>0</v>
      </c>
      <c r="H229" s="88">
        <v>0</v>
      </c>
      <c r="I229" s="95" t="s">
        <v>554</v>
      </c>
      <c r="J229" s="87">
        <v>1</v>
      </c>
      <c r="K229" s="87" t="s">
        <v>48</v>
      </c>
      <c r="L229" s="87"/>
      <c r="M229" s="87"/>
      <c r="N229" s="87"/>
      <c r="O229" s="87"/>
      <c r="P229" s="87"/>
      <c r="Q229" s="87"/>
      <c r="R229" s="87"/>
      <c r="S229" s="87"/>
    </row>
    <row r="230" ht="12.75" spans="1:19">
      <c r="A230" s="87" t="s">
        <v>133</v>
      </c>
      <c r="B230" s="92">
        <v>45150</v>
      </c>
      <c r="C230" s="93">
        <v>0.541666666666667</v>
      </c>
      <c r="D230" s="88" t="s">
        <v>72</v>
      </c>
      <c r="E230" s="87" t="s">
        <v>41</v>
      </c>
      <c r="F230" s="87" t="s">
        <v>72</v>
      </c>
      <c r="G230" s="88"/>
      <c r="H230" s="88"/>
      <c r="I230" s="95" t="s">
        <v>229</v>
      </c>
      <c r="J230" s="87">
        <v>0.5</v>
      </c>
      <c r="K230" s="87" t="s">
        <v>42</v>
      </c>
      <c r="L230" s="87"/>
      <c r="M230" s="87"/>
      <c r="N230" s="87"/>
      <c r="O230" s="87"/>
      <c r="P230" s="87"/>
      <c r="Q230" s="87"/>
      <c r="R230" s="87"/>
      <c r="S230" s="87"/>
    </row>
    <row r="231" ht="12.75" spans="1:19">
      <c r="A231" s="87" t="s">
        <v>133</v>
      </c>
      <c r="B231" s="92">
        <v>45150</v>
      </c>
      <c r="C231" s="93">
        <v>0.5625</v>
      </c>
      <c r="D231" s="88" t="s">
        <v>72</v>
      </c>
      <c r="E231" s="87" t="s">
        <v>41</v>
      </c>
      <c r="F231" s="87" t="s">
        <v>72</v>
      </c>
      <c r="G231" s="88"/>
      <c r="H231" s="88"/>
      <c r="I231" s="95" t="s">
        <v>229</v>
      </c>
      <c r="J231" s="87">
        <v>0.5</v>
      </c>
      <c r="K231" s="87" t="s">
        <v>42</v>
      </c>
      <c r="L231" s="87"/>
      <c r="M231" s="87"/>
      <c r="N231" s="87"/>
      <c r="O231" s="87"/>
      <c r="P231" s="87"/>
      <c r="Q231" s="87"/>
      <c r="R231" s="87"/>
      <c r="S231" s="87"/>
    </row>
    <row r="232" ht="12.75" spans="1:19">
      <c r="A232" s="87" t="s">
        <v>133</v>
      </c>
      <c r="B232" s="92">
        <v>45150</v>
      </c>
      <c r="C232" s="93">
        <v>0.791666666666667</v>
      </c>
      <c r="D232" s="88" t="s">
        <v>66</v>
      </c>
      <c r="E232" s="87" t="s">
        <v>37</v>
      </c>
      <c r="F232" s="87" t="s">
        <v>39</v>
      </c>
      <c r="G232" s="88"/>
      <c r="H232" s="88"/>
      <c r="I232" s="95" t="s">
        <v>495</v>
      </c>
      <c r="J232" s="87">
        <v>2</v>
      </c>
      <c r="K232" s="87" t="s">
        <v>42</v>
      </c>
      <c r="L232" s="87"/>
      <c r="M232" s="87"/>
      <c r="N232" s="87"/>
      <c r="O232" s="87"/>
      <c r="P232" s="87"/>
      <c r="Q232" s="87"/>
      <c r="R232" s="87"/>
      <c r="S232" s="87"/>
    </row>
    <row r="233" ht="12.75" spans="1:19">
      <c r="A233" s="87" t="s">
        <v>126</v>
      </c>
      <c r="B233" s="92">
        <v>45150</v>
      </c>
      <c r="C233" s="93">
        <v>0.5</v>
      </c>
      <c r="D233" s="88" t="s">
        <v>66</v>
      </c>
      <c r="E233" s="87" t="s">
        <v>41</v>
      </c>
      <c r="F233" s="87" t="s">
        <v>45</v>
      </c>
      <c r="G233" s="88"/>
      <c r="H233" s="88"/>
      <c r="I233" s="95" t="s">
        <v>479</v>
      </c>
      <c r="J233" s="87">
        <v>2</v>
      </c>
      <c r="K233" s="87" t="s">
        <v>42</v>
      </c>
      <c r="L233" s="87"/>
      <c r="M233" s="87"/>
      <c r="N233" s="87"/>
      <c r="O233" s="87"/>
      <c r="P233" s="87"/>
      <c r="Q233" s="87"/>
      <c r="R233" s="87"/>
      <c r="S233" s="87"/>
    </row>
    <row r="234" ht="12.75" spans="1:19">
      <c r="A234" s="87" t="s">
        <v>126</v>
      </c>
      <c r="B234" s="92">
        <v>45150</v>
      </c>
      <c r="C234" s="93">
        <v>0.708333333333333</v>
      </c>
      <c r="D234" s="88" t="s">
        <v>72</v>
      </c>
      <c r="E234" s="87" t="s">
        <v>44</v>
      </c>
      <c r="F234" s="87" t="s">
        <v>39</v>
      </c>
      <c r="G234" s="88">
        <v>0</v>
      </c>
      <c r="H234" s="88">
        <v>0</v>
      </c>
      <c r="I234" s="95" t="s">
        <v>536</v>
      </c>
      <c r="J234" s="87">
        <v>1</v>
      </c>
      <c r="K234" s="87" t="s">
        <v>48</v>
      </c>
      <c r="L234" s="87"/>
      <c r="M234" s="87"/>
      <c r="N234" s="87"/>
      <c r="O234" s="87"/>
      <c r="P234" s="87"/>
      <c r="Q234" s="87"/>
      <c r="R234" s="87"/>
      <c r="S234" s="87"/>
    </row>
    <row r="235" ht="12.75" spans="1:19">
      <c r="A235" s="87" t="s">
        <v>132</v>
      </c>
      <c r="B235" s="92">
        <v>45150</v>
      </c>
      <c r="C235" s="93">
        <v>0.541666666666667</v>
      </c>
      <c r="D235" s="88" t="s">
        <v>72</v>
      </c>
      <c r="E235" s="87" t="s">
        <v>63</v>
      </c>
      <c r="F235" s="87" t="s">
        <v>72</v>
      </c>
      <c r="G235" s="88"/>
      <c r="H235" s="88"/>
      <c r="I235" s="95" t="s">
        <v>555</v>
      </c>
      <c r="J235" s="87">
        <v>2</v>
      </c>
      <c r="K235" s="87" t="s">
        <v>42</v>
      </c>
      <c r="L235" s="87"/>
      <c r="M235" s="87"/>
      <c r="N235" s="87"/>
      <c r="O235" s="87"/>
      <c r="P235" s="87"/>
      <c r="Q235" s="87"/>
      <c r="R235" s="87"/>
      <c r="S235" s="87"/>
    </row>
    <row r="236" ht="25.5" spans="1:19">
      <c r="A236" s="87" t="s">
        <v>58</v>
      </c>
      <c r="B236" s="92">
        <v>45151</v>
      </c>
      <c r="C236" s="93">
        <v>0.375</v>
      </c>
      <c r="D236" s="88" t="s">
        <v>78</v>
      </c>
      <c r="E236" s="87" t="s">
        <v>41</v>
      </c>
      <c r="F236" s="87" t="s">
        <v>69</v>
      </c>
      <c r="G236" s="88"/>
      <c r="H236" s="88"/>
      <c r="I236" s="95" t="s">
        <v>556</v>
      </c>
      <c r="J236" s="87">
        <v>2.5</v>
      </c>
      <c r="K236" s="87" t="s">
        <v>42</v>
      </c>
      <c r="L236" s="87"/>
      <c r="M236" s="87"/>
      <c r="N236" s="87"/>
      <c r="O236" s="87"/>
      <c r="P236" s="87"/>
      <c r="Q236" s="87"/>
      <c r="R236" s="87"/>
      <c r="S236" s="87"/>
    </row>
    <row r="237" ht="12.75" spans="1:19">
      <c r="A237" s="87" t="s">
        <v>88</v>
      </c>
      <c r="B237" s="92">
        <v>45151</v>
      </c>
      <c r="C237" s="93">
        <v>0.708333333333333</v>
      </c>
      <c r="D237" s="88" t="s">
        <v>66</v>
      </c>
      <c r="E237" s="87" t="s">
        <v>50</v>
      </c>
      <c r="F237" s="87" t="s">
        <v>39</v>
      </c>
      <c r="G237" s="88"/>
      <c r="H237" s="88"/>
      <c r="I237" s="95" t="s">
        <v>495</v>
      </c>
      <c r="J237" s="87">
        <v>2</v>
      </c>
      <c r="K237" s="87" t="s">
        <v>42</v>
      </c>
      <c r="L237" s="87"/>
      <c r="M237" s="87"/>
      <c r="N237" s="87"/>
      <c r="O237" s="87"/>
      <c r="P237" s="87"/>
      <c r="Q237" s="87"/>
      <c r="R237" s="87"/>
      <c r="S237" s="87"/>
    </row>
    <row r="238" ht="12.75" spans="1:19">
      <c r="A238" s="87" t="s">
        <v>134</v>
      </c>
      <c r="B238" s="92">
        <v>45151</v>
      </c>
      <c r="C238" s="93">
        <v>0.541666666666667</v>
      </c>
      <c r="D238" s="88" t="s">
        <v>72</v>
      </c>
      <c r="E238" s="87" t="s">
        <v>41</v>
      </c>
      <c r="F238" s="87" t="s">
        <v>72</v>
      </c>
      <c r="G238" s="88"/>
      <c r="H238" s="88"/>
      <c r="I238" s="95" t="s">
        <v>557</v>
      </c>
      <c r="J238" s="87">
        <v>0.5</v>
      </c>
      <c r="K238" s="87" t="s">
        <v>42</v>
      </c>
      <c r="L238" s="87"/>
      <c r="M238" s="87"/>
      <c r="N238" s="87"/>
      <c r="O238" s="87"/>
      <c r="P238" s="87"/>
      <c r="Q238" s="87"/>
      <c r="R238" s="87"/>
      <c r="S238" s="87"/>
    </row>
    <row r="239" ht="12.75" spans="1:19">
      <c r="A239" s="87" t="s">
        <v>92</v>
      </c>
      <c r="B239" s="92">
        <v>45151</v>
      </c>
      <c r="C239" s="93">
        <v>0.666666666666667</v>
      </c>
      <c r="D239" s="88" t="s">
        <v>72</v>
      </c>
      <c r="E239" s="87" t="s">
        <v>86</v>
      </c>
      <c r="F239" s="87" t="s">
        <v>39</v>
      </c>
      <c r="G239" s="88"/>
      <c r="H239" s="88"/>
      <c r="I239" s="95" t="s">
        <v>558</v>
      </c>
      <c r="J239" s="87">
        <v>1</v>
      </c>
      <c r="K239" s="87" t="s">
        <v>42</v>
      </c>
      <c r="L239" s="87"/>
      <c r="M239" s="87"/>
      <c r="N239" s="87"/>
      <c r="O239" s="87"/>
      <c r="P239" s="87"/>
      <c r="Q239" s="87"/>
      <c r="R239" s="87"/>
      <c r="S239" s="87"/>
    </row>
    <row r="240" ht="12.75" spans="1:19">
      <c r="A240" s="87" t="s">
        <v>115</v>
      </c>
      <c r="B240" s="92">
        <v>45151</v>
      </c>
      <c r="C240" s="93">
        <v>0.541666666666667</v>
      </c>
      <c r="D240" s="88" t="s">
        <v>66</v>
      </c>
      <c r="E240" s="87" t="s">
        <v>55</v>
      </c>
      <c r="F240" s="87" t="s">
        <v>52</v>
      </c>
      <c r="G240" s="88"/>
      <c r="H240" s="88"/>
      <c r="I240" s="95" t="s">
        <v>228</v>
      </c>
      <c r="J240" s="87">
        <v>2</v>
      </c>
      <c r="K240" s="87" t="s">
        <v>42</v>
      </c>
      <c r="L240" s="87"/>
      <c r="M240" s="87"/>
      <c r="N240" s="87"/>
      <c r="O240" s="87"/>
      <c r="P240" s="87"/>
      <c r="Q240" s="87"/>
      <c r="R240" s="87"/>
      <c r="S240" s="87"/>
    </row>
    <row r="241" ht="12.75" spans="1:19">
      <c r="A241" s="87" t="s">
        <v>115</v>
      </c>
      <c r="B241" s="92">
        <v>45151</v>
      </c>
      <c r="C241" s="93">
        <v>0.666666666666667</v>
      </c>
      <c r="D241" s="88" t="s">
        <v>82</v>
      </c>
      <c r="E241" s="87" t="s">
        <v>86</v>
      </c>
      <c r="F241" s="87" t="s">
        <v>39</v>
      </c>
      <c r="G241" s="88"/>
      <c r="H241" s="88"/>
      <c r="I241" s="95" t="s">
        <v>372</v>
      </c>
      <c r="J241" s="87">
        <v>5</v>
      </c>
      <c r="K241" s="87" t="s">
        <v>42</v>
      </c>
      <c r="L241" s="87"/>
      <c r="M241" s="87"/>
      <c r="N241" s="87"/>
      <c r="O241" s="87"/>
      <c r="P241" s="87"/>
      <c r="Q241" s="87"/>
      <c r="R241" s="87"/>
      <c r="S241" s="87"/>
    </row>
    <row r="242" ht="12.75" spans="1:19">
      <c r="A242" s="87" t="s">
        <v>136</v>
      </c>
      <c r="B242" s="92">
        <v>45151</v>
      </c>
      <c r="C242" s="93">
        <v>0.708333333333333</v>
      </c>
      <c r="D242" s="88" t="s">
        <v>66</v>
      </c>
      <c r="E242" s="87" t="s">
        <v>41</v>
      </c>
      <c r="F242" s="87" t="s">
        <v>52</v>
      </c>
      <c r="G242" s="88"/>
      <c r="H242" s="88"/>
      <c r="I242" s="95" t="s">
        <v>228</v>
      </c>
      <c r="J242" s="87">
        <v>2</v>
      </c>
      <c r="K242" s="87" t="s">
        <v>42</v>
      </c>
      <c r="L242" s="87"/>
      <c r="M242" s="87"/>
      <c r="N242" s="87"/>
      <c r="O242" s="87"/>
      <c r="P242" s="87"/>
      <c r="Q242" s="87"/>
      <c r="R242" s="87"/>
      <c r="S242" s="87"/>
    </row>
    <row r="243" ht="25.5" spans="1:19">
      <c r="A243" s="87" t="s">
        <v>136</v>
      </c>
      <c r="B243" s="92">
        <v>45151</v>
      </c>
      <c r="C243" s="93">
        <v>0.5</v>
      </c>
      <c r="D243" s="88" t="s">
        <v>72</v>
      </c>
      <c r="E243" s="87" t="s">
        <v>63</v>
      </c>
      <c r="F243" s="87" t="s">
        <v>72</v>
      </c>
      <c r="G243" s="88"/>
      <c r="H243" s="88"/>
      <c r="I243" s="95" t="s">
        <v>559</v>
      </c>
      <c r="J243" s="87">
        <v>3</v>
      </c>
      <c r="K243" s="87" t="s">
        <v>42</v>
      </c>
      <c r="L243" s="87"/>
      <c r="M243" s="87"/>
      <c r="N243" s="87"/>
      <c r="O243" s="87"/>
      <c r="P243" s="87"/>
      <c r="Q243" s="87"/>
      <c r="R243" s="87"/>
      <c r="S243" s="87"/>
    </row>
    <row r="244" ht="12.75" spans="1:19">
      <c r="A244" s="87" t="s">
        <v>120</v>
      </c>
      <c r="B244" s="92">
        <v>45151</v>
      </c>
      <c r="C244" s="93">
        <v>0.5</v>
      </c>
      <c r="D244" s="88" t="s">
        <v>84</v>
      </c>
      <c r="E244" s="87" t="s">
        <v>41</v>
      </c>
      <c r="F244" s="87" t="s">
        <v>56</v>
      </c>
      <c r="G244" s="88"/>
      <c r="H244" s="88"/>
      <c r="I244" s="95" t="s">
        <v>84</v>
      </c>
      <c r="J244" s="87">
        <v>1</v>
      </c>
      <c r="K244" s="87" t="s">
        <v>42</v>
      </c>
      <c r="L244" s="87"/>
      <c r="M244" s="87"/>
      <c r="N244" s="87"/>
      <c r="O244" s="87"/>
      <c r="P244" s="87"/>
      <c r="Q244" s="87"/>
      <c r="R244" s="87"/>
      <c r="S244" s="87"/>
    </row>
    <row r="245" ht="12.75" spans="1:19">
      <c r="A245" s="87" t="s">
        <v>120</v>
      </c>
      <c r="B245" s="92">
        <v>45151</v>
      </c>
      <c r="C245" s="93">
        <v>0.541666666666667</v>
      </c>
      <c r="D245" s="88" t="s">
        <v>66</v>
      </c>
      <c r="E245" s="87" t="s">
        <v>41</v>
      </c>
      <c r="F245" s="87" t="s">
        <v>45</v>
      </c>
      <c r="G245" s="88"/>
      <c r="H245" s="88"/>
      <c r="I245" s="95" t="s">
        <v>409</v>
      </c>
      <c r="J245" s="87">
        <v>2</v>
      </c>
      <c r="K245" s="87" t="s">
        <v>42</v>
      </c>
      <c r="L245" s="87"/>
      <c r="M245" s="87"/>
      <c r="N245" s="87"/>
      <c r="O245" s="87"/>
      <c r="P245" s="87"/>
      <c r="Q245" s="87"/>
      <c r="R245" s="87"/>
      <c r="S245" s="87"/>
    </row>
    <row r="246" ht="12.75" spans="1:19">
      <c r="A246" s="87" t="s">
        <v>120</v>
      </c>
      <c r="B246" s="92">
        <v>45151</v>
      </c>
      <c r="C246" s="93">
        <v>0.791666666666667</v>
      </c>
      <c r="D246" s="88" t="s">
        <v>84</v>
      </c>
      <c r="E246" s="87" t="s">
        <v>41</v>
      </c>
      <c r="F246" s="87" t="s">
        <v>56</v>
      </c>
      <c r="G246" s="88"/>
      <c r="H246" s="88"/>
      <c r="I246" s="95" t="s">
        <v>560</v>
      </c>
      <c r="J246" s="87">
        <v>1</v>
      </c>
      <c r="K246" s="87" t="s">
        <v>42</v>
      </c>
      <c r="L246" s="87"/>
      <c r="M246" s="87"/>
      <c r="N246" s="87"/>
      <c r="O246" s="87"/>
      <c r="P246" s="87"/>
      <c r="Q246" s="87"/>
      <c r="R246" s="87"/>
      <c r="S246" s="87"/>
    </row>
    <row r="247" ht="12.75" spans="1:19">
      <c r="A247" s="87" t="s">
        <v>120</v>
      </c>
      <c r="B247" s="92">
        <v>45151</v>
      </c>
      <c r="C247" s="93">
        <v>0.833333333333333</v>
      </c>
      <c r="D247" s="88" t="s">
        <v>84</v>
      </c>
      <c r="E247" s="87" t="s">
        <v>41</v>
      </c>
      <c r="F247" s="87" t="s">
        <v>56</v>
      </c>
      <c r="G247" s="88"/>
      <c r="H247" s="88"/>
      <c r="I247" s="95" t="s">
        <v>560</v>
      </c>
      <c r="J247" s="87">
        <v>1</v>
      </c>
      <c r="K247" s="87" t="s">
        <v>42</v>
      </c>
      <c r="L247" s="87"/>
      <c r="M247" s="87"/>
      <c r="N247" s="87"/>
      <c r="O247" s="87"/>
      <c r="P247" s="87"/>
      <c r="Q247" s="87"/>
      <c r="R247" s="87"/>
      <c r="S247" s="87"/>
    </row>
    <row r="248" ht="12.75" spans="1:19">
      <c r="A248" s="87" t="s">
        <v>124</v>
      </c>
      <c r="B248" s="92">
        <v>45151</v>
      </c>
      <c r="C248" s="93">
        <v>0.583333333333333</v>
      </c>
      <c r="D248" s="88" t="s">
        <v>72</v>
      </c>
      <c r="E248" s="87" t="s">
        <v>71</v>
      </c>
      <c r="F248" s="87" t="s">
        <v>72</v>
      </c>
      <c r="G248" s="88">
        <v>0</v>
      </c>
      <c r="H248" s="88">
        <v>0</v>
      </c>
      <c r="I248" s="95" t="s">
        <v>561</v>
      </c>
      <c r="J248" s="87">
        <v>1</v>
      </c>
      <c r="K248" s="87" t="s">
        <v>48</v>
      </c>
      <c r="L248" s="87"/>
      <c r="M248" s="87"/>
      <c r="N248" s="87"/>
      <c r="O248" s="87"/>
      <c r="P248" s="87"/>
      <c r="Q248" s="87"/>
      <c r="R248" s="87"/>
      <c r="S248" s="87"/>
    </row>
    <row r="249" ht="12.75" spans="1:19">
      <c r="A249" s="87" t="s">
        <v>79</v>
      </c>
      <c r="B249" s="92">
        <v>45151</v>
      </c>
      <c r="C249" s="93">
        <v>0.791666666666667</v>
      </c>
      <c r="D249" s="88" t="s">
        <v>72</v>
      </c>
      <c r="E249" s="87" t="s">
        <v>71</v>
      </c>
      <c r="F249" s="87" t="s">
        <v>72</v>
      </c>
      <c r="G249" s="88"/>
      <c r="H249" s="88"/>
      <c r="I249" s="95" t="s">
        <v>562</v>
      </c>
      <c r="J249" s="87">
        <v>1</v>
      </c>
      <c r="K249" s="87" t="s">
        <v>42</v>
      </c>
      <c r="L249" s="87"/>
      <c r="M249" s="87"/>
      <c r="N249" s="87"/>
      <c r="O249" s="87"/>
      <c r="P249" s="87"/>
      <c r="Q249" s="87"/>
      <c r="R249" s="87"/>
      <c r="S249" s="87"/>
    </row>
    <row r="250" ht="25.5" spans="1:19">
      <c r="A250" s="87" t="s">
        <v>58</v>
      </c>
      <c r="B250" s="92">
        <v>45152</v>
      </c>
      <c r="C250" s="93">
        <v>0.583333333333333</v>
      </c>
      <c r="D250" s="88" t="s">
        <v>72</v>
      </c>
      <c r="E250" s="87" t="s">
        <v>63</v>
      </c>
      <c r="F250" s="87" t="s">
        <v>72</v>
      </c>
      <c r="G250" s="88"/>
      <c r="H250" s="88"/>
      <c r="I250" s="95" t="s">
        <v>563</v>
      </c>
      <c r="J250" s="87">
        <v>1</v>
      </c>
      <c r="K250" s="87" t="s">
        <v>42</v>
      </c>
      <c r="L250" s="87"/>
      <c r="M250" s="87"/>
      <c r="N250" s="87"/>
      <c r="O250" s="87"/>
      <c r="P250" s="87"/>
      <c r="Q250" s="87"/>
      <c r="R250" s="87"/>
      <c r="S250" s="87"/>
    </row>
    <row r="251" ht="25.5" spans="1:19">
      <c r="A251" s="87" t="s">
        <v>58</v>
      </c>
      <c r="B251" s="92">
        <v>45152</v>
      </c>
      <c r="C251" s="93">
        <v>0.75</v>
      </c>
      <c r="D251" s="88" t="s">
        <v>66</v>
      </c>
      <c r="E251" s="87" t="s">
        <v>63</v>
      </c>
      <c r="F251" s="87" t="s">
        <v>39</v>
      </c>
      <c r="G251" s="88"/>
      <c r="H251" s="88"/>
      <c r="I251" s="95" t="s">
        <v>564</v>
      </c>
      <c r="J251" s="87">
        <v>2</v>
      </c>
      <c r="K251" s="87" t="s">
        <v>42</v>
      </c>
      <c r="L251" s="87"/>
      <c r="M251" s="87"/>
      <c r="N251" s="87"/>
      <c r="O251" s="87"/>
      <c r="P251" s="87"/>
      <c r="Q251" s="87"/>
      <c r="R251" s="87"/>
      <c r="S251" s="87"/>
    </row>
    <row r="252" ht="12.75" spans="1:19">
      <c r="A252" s="87" t="s">
        <v>88</v>
      </c>
      <c r="B252" s="92">
        <v>45152</v>
      </c>
      <c r="C252" s="93">
        <v>0.625</v>
      </c>
      <c r="D252" s="88" t="s">
        <v>66</v>
      </c>
      <c r="E252" s="87" t="s">
        <v>50</v>
      </c>
      <c r="F252" s="87" t="s">
        <v>39</v>
      </c>
      <c r="G252" s="88"/>
      <c r="H252" s="88"/>
      <c r="I252" s="95" t="s">
        <v>565</v>
      </c>
      <c r="J252" s="87">
        <v>2</v>
      </c>
      <c r="K252" s="87" t="s">
        <v>42</v>
      </c>
      <c r="L252" s="87"/>
      <c r="M252" s="87"/>
      <c r="N252" s="87"/>
      <c r="O252" s="87"/>
      <c r="P252" s="87"/>
      <c r="Q252" s="87"/>
      <c r="R252" s="87"/>
      <c r="S252" s="87"/>
    </row>
    <row r="253" ht="12.75" spans="1:19">
      <c r="A253" s="87" t="s">
        <v>88</v>
      </c>
      <c r="B253" s="92">
        <v>45152</v>
      </c>
      <c r="C253" s="93">
        <v>0.708333333333333</v>
      </c>
      <c r="D253" s="88" t="s">
        <v>72</v>
      </c>
      <c r="E253" s="87" t="s">
        <v>50</v>
      </c>
      <c r="F253" s="87" t="s">
        <v>39</v>
      </c>
      <c r="G253" s="88">
        <v>0</v>
      </c>
      <c r="H253" s="88">
        <v>0</v>
      </c>
      <c r="I253" s="95" t="s">
        <v>566</v>
      </c>
      <c r="J253" s="87">
        <v>1</v>
      </c>
      <c r="K253" s="87" t="s">
        <v>48</v>
      </c>
      <c r="L253" s="87"/>
      <c r="M253" s="87"/>
      <c r="N253" s="87"/>
      <c r="O253" s="87"/>
      <c r="P253" s="87"/>
      <c r="Q253" s="87"/>
      <c r="R253" s="87"/>
      <c r="S253" s="87"/>
    </row>
    <row r="254" ht="12.75" spans="1:19">
      <c r="A254" s="87" t="s">
        <v>134</v>
      </c>
      <c r="B254" s="92">
        <v>45152</v>
      </c>
      <c r="C254" s="93">
        <v>0.791666666666667</v>
      </c>
      <c r="D254" s="88" t="s">
        <v>72</v>
      </c>
      <c r="E254" s="87" t="s">
        <v>44</v>
      </c>
      <c r="F254" s="87" t="s">
        <v>39</v>
      </c>
      <c r="G254" s="88">
        <v>0</v>
      </c>
      <c r="H254" s="88">
        <v>0</v>
      </c>
      <c r="I254" s="95" t="s">
        <v>567</v>
      </c>
      <c r="J254" s="87">
        <v>1</v>
      </c>
      <c r="K254" s="87" t="s">
        <v>48</v>
      </c>
      <c r="L254" s="87"/>
      <c r="M254" s="87"/>
      <c r="N254" s="87"/>
      <c r="O254" s="87"/>
      <c r="P254" s="87"/>
      <c r="Q254" s="87"/>
      <c r="R254" s="87"/>
      <c r="S254" s="87"/>
    </row>
    <row r="255" ht="12.75" spans="1:19">
      <c r="A255" s="87" t="s">
        <v>96</v>
      </c>
      <c r="B255" s="92">
        <v>45152</v>
      </c>
      <c r="C255" s="93">
        <v>0.625</v>
      </c>
      <c r="D255" s="88" t="s">
        <v>72</v>
      </c>
      <c r="E255" s="87" t="s">
        <v>68</v>
      </c>
      <c r="F255" s="87" t="s">
        <v>39</v>
      </c>
      <c r="G255" s="88">
        <v>0</v>
      </c>
      <c r="H255" s="88">
        <v>0</v>
      </c>
      <c r="I255" s="95" t="s">
        <v>499</v>
      </c>
      <c r="J255" s="87">
        <v>1</v>
      </c>
      <c r="K255" s="87" t="s">
        <v>48</v>
      </c>
      <c r="L255" s="87"/>
      <c r="M255" s="87"/>
      <c r="N255" s="87"/>
      <c r="O255" s="87"/>
      <c r="P255" s="87"/>
      <c r="Q255" s="87"/>
      <c r="R255" s="87"/>
      <c r="S255" s="87"/>
    </row>
    <row r="256" ht="12.75" spans="1:19">
      <c r="A256" s="87" t="s">
        <v>114</v>
      </c>
      <c r="B256" s="92">
        <v>45152</v>
      </c>
      <c r="C256" s="93">
        <v>0.625</v>
      </c>
      <c r="D256" s="88" t="s">
        <v>66</v>
      </c>
      <c r="E256" s="87" t="s">
        <v>75</v>
      </c>
      <c r="F256" s="87" t="s">
        <v>39</v>
      </c>
      <c r="G256" s="88"/>
      <c r="H256" s="88"/>
      <c r="I256" s="95" t="s">
        <v>568</v>
      </c>
      <c r="J256" s="87">
        <v>2</v>
      </c>
      <c r="K256" s="87" t="s">
        <v>42</v>
      </c>
      <c r="L256" s="87"/>
      <c r="M256" s="87"/>
      <c r="N256" s="87"/>
      <c r="O256" s="87"/>
      <c r="P256" s="87"/>
      <c r="Q256" s="87"/>
      <c r="R256" s="87"/>
      <c r="S256" s="87"/>
    </row>
    <row r="257" ht="12.75" spans="1:19">
      <c r="A257" s="87" t="s">
        <v>115</v>
      </c>
      <c r="B257" s="92">
        <v>45152</v>
      </c>
      <c r="C257" s="93">
        <v>0.75</v>
      </c>
      <c r="D257" s="88" t="s">
        <v>72</v>
      </c>
      <c r="E257" s="87" t="s">
        <v>55</v>
      </c>
      <c r="F257" s="87" t="s">
        <v>39</v>
      </c>
      <c r="G257" s="88">
        <v>0</v>
      </c>
      <c r="H257" s="88">
        <v>0</v>
      </c>
      <c r="I257" s="95" t="s">
        <v>466</v>
      </c>
      <c r="J257" s="87">
        <v>1</v>
      </c>
      <c r="K257" s="87" t="s">
        <v>48</v>
      </c>
      <c r="L257" s="87"/>
      <c r="M257" s="87"/>
      <c r="N257" s="87"/>
      <c r="O257" s="87"/>
      <c r="P257" s="87"/>
      <c r="Q257" s="87"/>
      <c r="R257" s="87"/>
      <c r="S257" s="87"/>
    </row>
    <row r="258" ht="12.75" spans="1:19">
      <c r="A258" s="87" t="s">
        <v>120</v>
      </c>
      <c r="B258" s="92">
        <v>45152</v>
      </c>
      <c r="C258" s="93">
        <v>0.583333333333333</v>
      </c>
      <c r="D258" s="88" t="s">
        <v>72</v>
      </c>
      <c r="E258" s="87" t="s">
        <v>63</v>
      </c>
      <c r="F258" s="87" t="s">
        <v>72</v>
      </c>
      <c r="G258" s="88"/>
      <c r="H258" s="88"/>
      <c r="I258" s="95" t="s">
        <v>569</v>
      </c>
      <c r="J258" s="87">
        <v>1</v>
      </c>
      <c r="K258" s="87" t="s">
        <v>42</v>
      </c>
      <c r="L258" s="87"/>
      <c r="M258" s="87"/>
      <c r="N258" s="87"/>
      <c r="O258" s="87"/>
      <c r="P258" s="87"/>
      <c r="Q258" s="87"/>
      <c r="R258" s="87"/>
      <c r="S258" s="87"/>
    </row>
    <row r="259" ht="12.75" spans="1:19">
      <c r="A259" s="87" t="s">
        <v>132</v>
      </c>
      <c r="B259" s="92">
        <v>45152</v>
      </c>
      <c r="C259" s="93">
        <v>0.791666666666667</v>
      </c>
      <c r="D259" s="88" t="s">
        <v>56</v>
      </c>
      <c r="E259" s="87" t="s">
        <v>63</v>
      </c>
      <c r="F259" s="87" t="s">
        <v>56</v>
      </c>
      <c r="G259" s="88"/>
      <c r="H259" s="88"/>
      <c r="I259" s="95" t="s">
        <v>386</v>
      </c>
      <c r="J259" s="87">
        <v>2</v>
      </c>
      <c r="K259" s="87" t="s">
        <v>42</v>
      </c>
      <c r="L259" s="87"/>
      <c r="M259" s="87"/>
      <c r="N259" s="87"/>
      <c r="O259" s="87"/>
      <c r="P259" s="87"/>
      <c r="Q259" s="87"/>
      <c r="R259" s="87"/>
      <c r="S259" s="87"/>
    </row>
    <row r="260" ht="25.5" spans="1:19">
      <c r="A260" s="87" t="s">
        <v>136</v>
      </c>
      <c r="B260" s="92">
        <v>45152</v>
      </c>
      <c r="C260" s="93">
        <v>0.5</v>
      </c>
      <c r="D260" s="88" t="s">
        <v>72</v>
      </c>
      <c r="E260" s="87" t="s">
        <v>63</v>
      </c>
      <c r="F260" s="87" t="s">
        <v>72</v>
      </c>
      <c r="G260" s="88"/>
      <c r="H260" s="88"/>
      <c r="I260" s="95" t="s">
        <v>559</v>
      </c>
      <c r="J260" s="87">
        <v>3</v>
      </c>
      <c r="K260" s="87" t="s">
        <v>42</v>
      </c>
      <c r="L260" s="87"/>
      <c r="M260" s="87"/>
      <c r="N260" s="87"/>
      <c r="O260" s="87"/>
      <c r="P260" s="87"/>
      <c r="Q260" s="87"/>
      <c r="R260" s="87"/>
      <c r="S260" s="87"/>
    </row>
    <row r="261" ht="25.5" spans="1:19">
      <c r="A261" s="87" t="s">
        <v>58</v>
      </c>
      <c r="B261" s="92">
        <v>45153</v>
      </c>
      <c r="C261" s="93">
        <v>0.666666666666667</v>
      </c>
      <c r="D261" s="88" t="s">
        <v>73</v>
      </c>
      <c r="E261" s="87" t="s">
        <v>63</v>
      </c>
      <c r="F261" s="87" t="s">
        <v>56</v>
      </c>
      <c r="G261" s="88"/>
      <c r="H261" s="88"/>
      <c r="I261" s="95" t="s">
        <v>73</v>
      </c>
      <c r="J261" s="87">
        <v>1</v>
      </c>
      <c r="K261" s="87" t="s">
        <v>42</v>
      </c>
      <c r="L261" s="87"/>
      <c r="M261" s="87"/>
      <c r="N261" s="87"/>
      <c r="O261" s="87"/>
      <c r="P261" s="87"/>
      <c r="Q261" s="87"/>
      <c r="R261" s="87"/>
      <c r="S261" s="87"/>
    </row>
    <row r="262" ht="25.5" spans="1:19">
      <c r="A262" s="87" t="s">
        <v>58</v>
      </c>
      <c r="B262" s="92">
        <v>45153</v>
      </c>
      <c r="C262" s="93">
        <v>0.75</v>
      </c>
      <c r="D262" s="88" t="s">
        <v>56</v>
      </c>
      <c r="E262" s="87" t="s">
        <v>63</v>
      </c>
      <c r="F262" s="87" t="s">
        <v>56</v>
      </c>
      <c r="G262" s="88">
        <v>2</v>
      </c>
      <c r="H262" s="88">
        <v>2</v>
      </c>
      <c r="I262" s="95" t="s">
        <v>570</v>
      </c>
      <c r="J262" s="87">
        <v>1</v>
      </c>
      <c r="K262" s="87" t="s">
        <v>42</v>
      </c>
      <c r="L262" s="87"/>
      <c r="M262" s="87"/>
      <c r="N262" s="87"/>
      <c r="O262" s="87"/>
      <c r="P262" s="87"/>
      <c r="Q262" s="87"/>
      <c r="R262" s="87"/>
      <c r="S262" s="87"/>
    </row>
    <row r="263" ht="25.5" spans="1:19">
      <c r="A263" s="87" t="s">
        <v>58</v>
      </c>
      <c r="B263" s="92">
        <v>45153</v>
      </c>
      <c r="C263" s="93">
        <v>0.583333333333333</v>
      </c>
      <c r="D263" s="88" t="s">
        <v>66</v>
      </c>
      <c r="E263" s="87" t="s">
        <v>63</v>
      </c>
      <c r="F263" s="87" t="s">
        <v>45</v>
      </c>
      <c r="G263" s="88"/>
      <c r="H263" s="88"/>
      <c r="I263" s="95" t="s">
        <v>571</v>
      </c>
      <c r="J263" s="87">
        <v>2</v>
      </c>
      <c r="K263" s="87" t="s">
        <v>42</v>
      </c>
      <c r="L263" s="87"/>
      <c r="M263" s="87"/>
      <c r="N263" s="87"/>
      <c r="O263" s="87"/>
      <c r="P263" s="87"/>
      <c r="Q263" s="87"/>
      <c r="R263" s="87"/>
      <c r="S263" s="87"/>
    </row>
    <row r="264" ht="12.75" spans="1:19">
      <c r="A264" s="87" t="s">
        <v>67</v>
      </c>
      <c r="B264" s="92">
        <v>45153</v>
      </c>
      <c r="C264" s="93">
        <v>0.791666666666667</v>
      </c>
      <c r="D264" s="88" t="s">
        <v>66</v>
      </c>
      <c r="E264" s="87" t="s">
        <v>63</v>
      </c>
      <c r="F264" s="87" t="s">
        <v>45</v>
      </c>
      <c r="G264" s="88"/>
      <c r="H264" s="88"/>
      <c r="I264" s="95" t="s">
        <v>571</v>
      </c>
      <c r="J264" s="87">
        <v>2</v>
      </c>
      <c r="K264" s="87" t="s">
        <v>42</v>
      </c>
      <c r="L264" s="87"/>
      <c r="M264" s="87"/>
      <c r="N264" s="87"/>
      <c r="O264" s="87"/>
      <c r="P264" s="87"/>
      <c r="Q264" s="87"/>
      <c r="R264" s="87"/>
      <c r="S264" s="87"/>
    </row>
    <row r="265" ht="12.75" spans="1:19">
      <c r="A265" s="87" t="s">
        <v>79</v>
      </c>
      <c r="B265" s="92">
        <v>45153</v>
      </c>
      <c r="C265" s="93">
        <v>0.625</v>
      </c>
      <c r="D265" s="88" t="s">
        <v>123</v>
      </c>
      <c r="E265" s="87" t="s">
        <v>71</v>
      </c>
      <c r="F265" s="87" t="s">
        <v>69</v>
      </c>
      <c r="G265" s="88"/>
      <c r="H265" s="88"/>
      <c r="I265" s="95" t="s">
        <v>314</v>
      </c>
      <c r="J265" s="87">
        <v>1</v>
      </c>
      <c r="K265" s="87" t="s">
        <v>42</v>
      </c>
      <c r="L265" s="87"/>
      <c r="M265" s="87"/>
      <c r="N265" s="87"/>
      <c r="O265" s="87"/>
      <c r="P265" s="87"/>
      <c r="Q265" s="87"/>
      <c r="R265" s="87"/>
      <c r="S265" s="87"/>
    </row>
    <row r="266" ht="12.75" spans="1:19">
      <c r="A266" s="87" t="s">
        <v>79</v>
      </c>
      <c r="B266" s="92">
        <v>45153</v>
      </c>
      <c r="C266" s="93">
        <v>0.666666666666667</v>
      </c>
      <c r="D266" s="88" t="s">
        <v>125</v>
      </c>
      <c r="E266" s="87" t="s">
        <v>71</v>
      </c>
      <c r="F266" s="87" t="s">
        <v>52</v>
      </c>
      <c r="G266" s="88">
        <v>0</v>
      </c>
      <c r="H266" s="88">
        <v>0</v>
      </c>
      <c r="I266" s="95" t="s">
        <v>572</v>
      </c>
      <c r="J266" s="87">
        <v>1</v>
      </c>
      <c r="K266" s="87" t="s">
        <v>48</v>
      </c>
      <c r="L266" s="87"/>
      <c r="M266" s="87"/>
      <c r="N266" s="87"/>
      <c r="O266" s="87"/>
      <c r="P266" s="87"/>
      <c r="Q266" s="87"/>
      <c r="R266" s="87"/>
      <c r="S266" s="87"/>
    </row>
    <row r="267" ht="12.75" spans="1:19">
      <c r="A267" s="87" t="s">
        <v>135</v>
      </c>
      <c r="B267" s="92">
        <v>45153</v>
      </c>
      <c r="C267" s="93">
        <v>0.791666666666667</v>
      </c>
      <c r="D267" s="88" t="s">
        <v>72</v>
      </c>
      <c r="E267" s="87" t="s">
        <v>63</v>
      </c>
      <c r="F267" s="87" t="s">
        <v>72</v>
      </c>
      <c r="G267" s="88"/>
      <c r="H267" s="88"/>
      <c r="I267" s="95" t="s">
        <v>573</v>
      </c>
      <c r="J267" s="87">
        <v>1</v>
      </c>
      <c r="K267" s="87" t="s">
        <v>42</v>
      </c>
      <c r="L267" s="87"/>
      <c r="M267" s="87"/>
      <c r="N267" s="87"/>
      <c r="O267" s="87"/>
      <c r="P267" s="87"/>
      <c r="Q267" s="87"/>
      <c r="R267" s="87"/>
      <c r="S267" s="87"/>
    </row>
    <row r="268" ht="12.75" spans="1:19">
      <c r="A268" s="87" t="s">
        <v>88</v>
      </c>
      <c r="B268" s="92">
        <v>45153</v>
      </c>
      <c r="C268" s="93">
        <v>0.75</v>
      </c>
      <c r="D268" s="88" t="s">
        <v>117</v>
      </c>
      <c r="E268" s="87" t="s">
        <v>50</v>
      </c>
      <c r="F268" s="87" t="s">
        <v>60</v>
      </c>
      <c r="G268" s="88"/>
      <c r="H268" s="88"/>
      <c r="I268" s="95" t="s">
        <v>516</v>
      </c>
      <c r="J268" s="87">
        <v>1</v>
      </c>
      <c r="K268" s="87" t="s">
        <v>42</v>
      </c>
      <c r="L268" s="87"/>
      <c r="M268" s="87"/>
      <c r="N268" s="87"/>
      <c r="O268" s="87"/>
      <c r="P268" s="87"/>
      <c r="Q268" s="87"/>
      <c r="R268" s="87"/>
      <c r="S268" s="87"/>
    </row>
    <row r="269" ht="25.5" spans="1:19">
      <c r="A269" s="87" t="s">
        <v>134</v>
      </c>
      <c r="B269" s="92">
        <v>45153</v>
      </c>
      <c r="C269" s="93">
        <v>0.791666666666667</v>
      </c>
      <c r="D269" s="88" t="s">
        <v>72</v>
      </c>
      <c r="E269" s="87" t="s">
        <v>44</v>
      </c>
      <c r="F269" s="87" t="s">
        <v>72</v>
      </c>
      <c r="G269" s="88">
        <v>1</v>
      </c>
      <c r="H269" s="88">
        <v>1</v>
      </c>
      <c r="I269" s="95" t="s">
        <v>574</v>
      </c>
      <c r="J269" s="87">
        <v>0.5</v>
      </c>
      <c r="K269" s="87" t="s">
        <v>42</v>
      </c>
      <c r="L269" s="87"/>
      <c r="M269" s="87"/>
      <c r="N269" s="87"/>
      <c r="O269" s="87"/>
      <c r="P269" s="87"/>
      <c r="Q269" s="87"/>
      <c r="R269" s="87"/>
      <c r="S269" s="87"/>
    </row>
    <row r="270" ht="12.75" spans="1:19">
      <c r="A270" s="87" t="s">
        <v>92</v>
      </c>
      <c r="B270" s="92">
        <v>45153</v>
      </c>
      <c r="C270" s="93">
        <v>0.791666666666667</v>
      </c>
      <c r="D270" s="88" t="s">
        <v>56</v>
      </c>
      <c r="E270" s="87" t="s">
        <v>50</v>
      </c>
      <c r="F270" s="87" t="s">
        <v>56</v>
      </c>
      <c r="G270" s="88"/>
      <c r="H270" s="88"/>
      <c r="I270" s="95" t="s">
        <v>390</v>
      </c>
      <c r="J270" s="87">
        <v>2</v>
      </c>
      <c r="K270" s="87" t="s">
        <v>42</v>
      </c>
      <c r="L270" s="87"/>
      <c r="M270" s="87"/>
      <c r="N270" s="87"/>
      <c r="O270" s="87"/>
      <c r="P270" s="87"/>
      <c r="Q270" s="87"/>
      <c r="R270" s="87"/>
      <c r="S270" s="87"/>
    </row>
    <row r="271" ht="12.75" spans="1:19">
      <c r="A271" s="87" t="s">
        <v>110</v>
      </c>
      <c r="B271" s="92">
        <v>45153</v>
      </c>
      <c r="C271" s="93">
        <v>0.625</v>
      </c>
      <c r="D271" s="88" t="s">
        <v>123</v>
      </c>
      <c r="E271" s="87" t="s">
        <v>71</v>
      </c>
      <c r="F271" s="87" t="s">
        <v>69</v>
      </c>
      <c r="G271" s="88"/>
      <c r="H271" s="88"/>
      <c r="I271" s="95" t="s">
        <v>314</v>
      </c>
      <c r="J271" s="87">
        <v>1</v>
      </c>
      <c r="K271" s="87" t="s">
        <v>42</v>
      </c>
      <c r="L271" s="87"/>
      <c r="M271" s="87"/>
      <c r="N271" s="87"/>
      <c r="O271" s="87"/>
      <c r="P271" s="87"/>
      <c r="Q271" s="87"/>
      <c r="R271" s="87"/>
      <c r="S271" s="87"/>
    </row>
    <row r="272" ht="12.75" spans="1:19">
      <c r="A272" s="87" t="s">
        <v>110</v>
      </c>
      <c r="B272" s="92">
        <v>45153</v>
      </c>
      <c r="C272" s="93">
        <v>0.791666666666667</v>
      </c>
      <c r="D272" s="88" t="s">
        <v>66</v>
      </c>
      <c r="E272" s="87" t="s">
        <v>63</v>
      </c>
      <c r="F272" s="87" t="s">
        <v>45</v>
      </c>
      <c r="G272" s="88"/>
      <c r="H272" s="88"/>
      <c r="I272" s="95" t="s">
        <v>564</v>
      </c>
      <c r="J272" s="87">
        <v>2</v>
      </c>
      <c r="K272" s="87" t="s">
        <v>42</v>
      </c>
      <c r="L272" s="87"/>
      <c r="M272" s="87"/>
      <c r="N272" s="87"/>
      <c r="O272" s="87"/>
      <c r="P272" s="87"/>
      <c r="Q272" s="87"/>
      <c r="R272" s="87"/>
      <c r="S272" s="87"/>
    </row>
    <row r="273" ht="12.75" spans="1:19">
      <c r="A273" s="87" t="s">
        <v>115</v>
      </c>
      <c r="B273" s="92">
        <v>45153</v>
      </c>
      <c r="C273" s="93">
        <v>0.791666666666667</v>
      </c>
      <c r="D273" s="88" t="s">
        <v>72</v>
      </c>
      <c r="E273" s="87" t="s">
        <v>55</v>
      </c>
      <c r="F273" s="87" t="s">
        <v>72</v>
      </c>
      <c r="G273" s="88"/>
      <c r="H273" s="88"/>
      <c r="I273" s="95" t="s">
        <v>575</v>
      </c>
      <c r="J273" s="87">
        <v>2</v>
      </c>
      <c r="K273" s="87" t="s">
        <v>42</v>
      </c>
      <c r="L273" s="87"/>
      <c r="M273" s="87"/>
      <c r="N273" s="87"/>
      <c r="O273" s="87"/>
      <c r="P273" s="87"/>
      <c r="Q273" s="87"/>
      <c r="R273" s="87"/>
      <c r="S273" s="87"/>
    </row>
    <row r="274" ht="12.75" spans="1:19">
      <c r="A274" s="87" t="s">
        <v>115</v>
      </c>
      <c r="B274" s="92">
        <v>45153</v>
      </c>
      <c r="C274" s="93">
        <v>0.583333333333333</v>
      </c>
      <c r="D274" s="88" t="s">
        <v>66</v>
      </c>
      <c r="E274" s="87" t="s">
        <v>55</v>
      </c>
      <c r="F274" s="87" t="s">
        <v>39</v>
      </c>
      <c r="G274" s="88"/>
      <c r="H274" s="88"/>
      <c r="I274" s="95" t="s">
        <v>576</v>
      </c>
      <c r="J274" s="87">
        <v>2</v>
      </c>
      <c r="K274" s="87" t="s">
        <v>42</v>
      </c>
      <c r="L274" s="87"/>
      <c r="M274" s="87"/>
      <c r="N274" s="87"/>
      <c r="O274" s="87"/>
      <c r="P274" s="87"/>
      <c r="Q274" s="87"/>
      <c r="R274" s="87"/>
      <c r="S274" s="87"/>
    </row>
    <row r="275" ht="12.75" spans="1:19">
      <c r="A275" s="87" t="s">
        <v>118</v>
      </c>
      <c r="B275" s="92">
        <v>45153</v>
      </c>
      <c r="C275" s="93">
        <v>0.75</v>
      </c>
      <c r="D275" s="88" t="s">
        <v>72</v>
      </c>
      <c r="E275" s="87" t="s">
        <v>55</v>
      </c>
      <c r="F275" s="87" t="s">
        <v>72</v>
      </c>
      <c r="G275" s="88"/>
      <c r="H275" s="88"/>
      <c r="I275" s="95" t="s">
        <v>577</v>
      </c>
      <c r="J275" s="87">
        <v>1</v>
      </c>
      <c r="K275" s="87" t="s">
        <v>42</v>
      </c>
      <c r="L275" s="87"/>
      <c r="M275" s="87"/>
      <c r="N275" s="87"/>
      <c r="O275" s="87"/>
      <c r="P275" s="87"/>
      <c r="Q275" s="87"/>
      <c r="R275" s="87"/>
      <c r="S275" s="87"/>
    </row>
    <row r="276" ht="12.75" spans="1:19">
      <c r="A276" s="87" t="s">
        <v>136</v>
      </c>
      <c r="B276" s="92">
        <v>45153</v>
      </c>
      <c r="C276" s="93">
        <v>0.791666666666667</v>
      </c>
      <c r="D276" s="88" t="s">
        <v>66</v>
      </c>
      <c r="E276" s="87" t="s">
        <v>63</v>
      </c>
      <c r="F276" s="87" t="s">
        <v>45</v>
      </c>
      <c r="G276" s="88"/>
      <c r="H276" s="88"/>
      <c r="I276" s="95" t="s">
        <v>571</v>
      </c>
      <c r="J276" s="87">
        <v>2</v>
      </c>
      <c r="K276" s="87" t="s">
        <v>42</v>
      </c>
      <c r="L276" s="87"/>
      <c r="M276" s="87"/>
      <c r="N276" s="87"/>
      <c r="O276" s="87"/>
      <c r="P276" s="87"/>
      <c r="Q276" s="87"/>
      <c r="R276" s="87"/>
      <c r="S276" s="87"/>
    </row>
    <row r="277" ht="12.75" spans="1:19">
      <c r="A277" s="87" t="s">
        <v>124</v>
      </c>
      <c r="B277" s="92">
        <v>45153</v>
      </c>
      <c r="C277" s="93">
        <v>0.791666666666667</v>
      </c>
      <c r="D277" s="88" t="s">
        <v>105</v>
      </c>
      <c r="E277" s="87" t="s">
        <v>71</v>
      </c>
      <c r="F277" s="87" t="s">
        <v>60</v>
      </c>
      <c r="G277" s="88"/>
      <c r="H277" s="88"/>
      <c r="I277" s="95" t="s">
        <v>278</v>
      </c>
      <c r="J277" s="87">
        <v>2</v>
      </c>
      <c r="K277" s="87" t="s">
        <v>42</v>
      </c>
      <c r="L277" s="87"/>
      <c r="M277" s="87"/>
      <c r="N277" s="87"/>
      <c r="O277" s="87"/>
      <c r="P277" s="87"/>
      <c r="Q277" s="87"/>
      <c r="R277" s="87"/>
      <c r="S277" s="87"/>
    </row>
    <row r="278" ht="12.75" spans="1:19">
      <c r="A278" s="87" t="s">
        <v>132</v>
      </c>
      <c r="B278" s="92">
        <v>45153</v>
      </c>
      <c r="C278" s="93">
        <v>0.541666666666667</v>
      </c>
      <c r="D278" s="88" t="s">
        <v>72</v>
      </c>
      <c r="E278" s="87" t="s">
        <v>63</v>
      </c>
      <c r="F278" s="87" t="s">
        <v>72</v>
      </c>
      <c r="G278" s="88"/>
      <c r="H278" s="88"/>
      <c r="I278" s="95" t="s">
        <v>578</v>
      </c>
      <c r="J278" s="87">
        <v>2</v>
      </c>
      <c r="K278" s="87" t="s">
        <v>42</v>
      </c>
      <c r="L278" s="87"/>
      <c r="M278" s="87"/>
      <c r="N278" s="87"/>
      <c r="O278" s="87"/>
      <c r="P278" s="87"/>
      <c r="Q278" s="87"/>
      <c r="R278" s="87"/>
      <c r="S278" s="87"/>
    </row>
    <row r="279" ht="25.5" spans="1:19">
      <c r="A279" s="87" t="s">
        <v>58</v>
      </c>
      <c r="B279" s="92">
        <v>45154</v>
      </c>
      <c r="C279" s="93">
        <v>0.666666666666667</v>
      </c>
      <c r="D279" s="88" t="s">
        <v>56</v>
      </c>
      <c r="E279" s="87" t="s">
        <v>63</v>
      </c>
      <c r="F279" s="87" t="s">
        <v>56</v>
      </c>
      <c r="G279" s="88"/>
      <c r="H279" s="88"/>
      <c r="I279" s="95" t="s">
        <v>73</v>
      </c>
      <c r="J279" s="87">
        <v>1</v>
      </c>
      <c r="K279" s="87" t="s">
        <v>42</v>
      </c>
      <c r="L279" s="87"/>
      <c r="M279" s="87"/>
      <c r="N279" s="87"/>
      <c r="O279" s="87"/>
      <c r="P279" s="87"/>
      <c r="Q279" s="87"/>
      <c r="R279" s="87"/>
      <c r="S279" s="87"/>
    </row>
    <row r="280" ht="12.75" spans="1:19">
      <c r="A280" s="87" t="s">
        <v>124</v>
      </c>
      <c r="B280" s="92">
        <v>45154</v>
      </c>
      <c r="C280" s="93">
        <v>0.75</v>
      </c>
      <c r="D280" s="88" t="s">
        <v>125</v>
      </c>
      <c r="E280" s="87" t="s">
        <v>71</v>
      </c>
      <c r="F280" s="87" t="s">
        <v>52</v>
      </c>
      <c r="G280" s="88">
        <v>0</v>
      </c>
      <c r="H280" s="88">
        <v>0</v>
      </c>
      <c r="I280" s="95" t="s">
        <v>572</v>
      </c>
      <c r="J280" s="87">
        <v>1</v>
      </c>
      <c r="K280" s="87" t="s">
        <v>48</v>
      </c>
      <c r="L280" s="87"/>
      <c r="M280" s="87"/>
      <c r="N280" s="87"/>
      <c r="O280" s="87"/>
      <c r="P280" s="87"/>
      <c r="Q280" s="87"/>
      <c r="R280" s="87"/>
      <c r="S280" s="87"/>
    </row>
    <row r="281" ht="25.5" spans="1:19">
      <c r="A281" s="87" t="s">
        <v>43</v>
      </c>
      <c r="B281" s="92">
        <v>45154</v>
      </c>
      <c r="C281" s="93">
        <v>0.583333333333333</v>
      </c>
      <c r="D281" s="88" t="s">
        <v>72</v>
      </c>
      <c r="E281" s="87" t="s">
        <v>37</v>
      </c>
      <c r="F281" s="87" t="s">
        <v>72</v>
      </c>
      <c r="G281" s="88"/>
      <c r="H281" s="88"/>
      <c r="I281" s="95" t="s">
        <v>579</v>
      </c>
      <c r="J281" s="87">
        <v>1</v>
      </c>
      <c r="K281" s="87" t="s">
        <v>42</v>
      </c>
      <c r="L281" s="87"/>
      <c r="M281" s="87"/>
      <c r="N281" s="87"/>
      <c r="O281" s="87"/>
      <c r="P281" s="87"/>
      <c r="Q281" s="87"/>
      <c r="R281" s="87"/>
      <c r="S281" s="87"/>
    </row>
    <row r="282" ht="25.5" spans="1:19">
      <c r="A282" s="87" t="s">
        <v>58</v>
      </c>
      <c r="B282" s="92">
        <v>45154</v>
      </c>
      <c r="C282" s="93">
        <v>0.708333333333333</v>
      </c>
      <c r="D282" s="88" t="s">
        <v>56</v>
      </c>
      <c r="E282" s="87" t="s">
        <v>63</v>
      </c>
      <c r="F282" s="87" t="s">
        <v>56</v>
      </c>
      <c r="G282" s="88">
        <v>1</v>
      </c>
      <c r="H282" s="88">
        <v>1</v>
      </c>
      <c r="I282" s="95" t="s">
        <v>580</v>
      </c>
      <c r="J282" s="87">
        <v>1</v>
      </c>
      <c r="K282" s="87" t="s">
        <v>42</v>
      </c>
      <c r="L282" s="87"/>
      <c r="M282" s="87"/>
      <c r="N282" s="87"/>
      <c r="O282" s="87"/>
      <c r="P282" s="87"/>
      <c r="Q282" s="87"/>
      <c r="R282" s="87"/>
      <c r="S282" s="87"/>
    </row>
    <row r="283" ht="12.75" spans="1:19">
      <c r="A283" s="87" t="s">
        <v>67</v>
      </c>
      <c r="B283" s="92">
        <v>45154</v>
      </c>
      <c r="C283" s="93">
        <v>0.583333333333333</v>
      </c>
      <c r="D283" s="88" t="s">
        <v>66</v>
      </c>
      <c r="E283" s="87" t="s">
        <v>63</v>
      </c>
      <c r="F283" s="87" t="s">
        <v>72</v>
      </c>
      <c r="G283" s="88"/>
      <c r="H283" s="88"/>
      <c r="I283" s="95" t="s">
        <v>529</v>
      </c>
      <c r="J283" s="87">
        <v>2</v>
      </c>
      <c r="K283" s="87" t="s">
        <v>42</v>
      </c>
      <c r="L283" s="87"/>
      <c r="M283" s="87"/>
      <c r="N283" s="87"/>
      <c r="O283" s="87"/>
      <c r="P283" s="87"/>
      <c r="Q283" s="87"/>
      <c r="R283" s="87"/>
      <c r="S283" s="87"/>
    </row>
    <row r="284" ht="12.75" spans="1:19">
      <c r="A284" s="87" t="s">
        <v>79</v>
      </c>
      <c r="B284" s="92">
        <v>45154</v>
      </c>
      <c r="C284" s="93">
        <v>0.833333333333333</v>
      </c>
      <c r="D284" s="88" t="s">
        <v>123</v>
      </c>
      <c r="E284" s="87" t="s">
        <v>71</v>
      </c>
      <c r="F284" s="87" t="s">
        <v>72</v>
      </c>
      <c r="G284" s="88"/>
      <c r="H284" s="88"/>
      <c r="I284" s="95" t="s">
        <v>314</v>
      </c>
      <c r="J284" s="87">
        <v>1</v>
      </c>
      <c r="K284" s="87" t="s">
        <v>42</v>
      </c>
      <c r="L284" s="87"/>
      <c r="M284" s="87"/>
      <c r="N284" s="87"/>
      <c r="O284" s="87"/>
      <c r="P284" s="87"/>
      <c r="Q284" s="87"/>
      <c r="R284" s="87"/>
      <c r="S284" s="87"/>
    </row>
    <row r="285" ht="12.75" spans="1:19">
      <c r="A285" s="87" t="s">
        <v>134</v>
      </c>
      <c r="B285" s="92">
        <v>45154</v>
      </c>
      <c r="C285" s="93">
        <v>0.791666666666667</v>
      </c>
      <c r="D285" s="88" t="s">
        <v>72</v>
      </c>
      <c r="E285" s="87" t="s">
        <v>44</v>
      </c>
      <c r="F285" s="87" t="s">
        <v>72</v>
      </c>
      <c r="G285" s="88"/>
      <c r="H285" s="88"/>
      <c r="I285" s="95" t="s">
        <v>581</v>
      </c>
      <c r="J285" s="87">
        <v>2</v>
      </c>
      <c r="K285" s="87" t="s">
        <v>42</v>
      </c>
      <c r="L285" s="87"/>
      <c r="M285" s="87"/>
      <c r="N285" s="87"/>
      <c r="O285" s="87"/>
      <c r="P285" s="87"/>
      <c r="Q285" s="87"/>
      <c r="R285" s="87"/>
      <c r="S285" s="87"/>
    </row>
    <row r="286" ht="12.75" spans="1:19">
      <c r="A286" s="87" t="s">
        <v>94</v>
      </c>
      <c r="B286" s="92">
        <v>45154</v>
      </c>
      <c r="C286" s="93">
        <v>0.791666666666667</v>
      </c>
      <c r="D286" s="88" t="s">
        <v>72</v>
      </c>
      <c r="E286" s="87" t="s">
        <v>50</v>
      </c>
      <c r="F286" s="87" t="s">
        <v>72</v>
      </c>
      <c r="G286" s="88"/>
      <c r="H286" s="88"/>
      <c r="I286" s="95" t="s">
        <v>535</v>
      </c>
      <c r="J286" s="87">
        <v>2</v>
      </c>
      <c r="K286" s="87" t="s">
        <v>42</v>
      </c>
      <c r="L286" s="87"/>
      <c r="M286" s="87"/>
      <c r="N286" s="87"/>
      <c r="O286" s="87"/>
      <c r="P286" s="87"/>
      <c r="Q286" s="87"/>
      <c r="R286" s="87"/>
      <c r="S286" s="87"/>
    </row>
    <row r="287" ht="12.75" spans="1:19">
      <c r="A287" s="87" t="s">
        <v>98</v>
      </c>
      <c r="B287" s="92">
        <v>45154</v>
      </c>
      <c r="C287" s="93">
        <v>0.75</v>
      </c>
      <c r="D287" s="88" t="s">
        <v>60</v>
      </c>
      <c r="E287" s="87" t="s">
        <v>37</v>
      </c>
      <c r="F287" s="87" t="s">
        <v>60</v>
      </c>
      <c r="G287" s="88"/>
      <c r="H287" s="88"/>
      <c r="I287" s="95" t="s">
        <v>582</v>
      </c>
      <c r="J287" s="87">
        <v>2</v>
      </c>
      <c r="K287" s="87" t="s">
        <v>42</v>
      </c>
      <c r="L287" s="87"/>
      <c r="M287" s="87"/>
      <c r="N287" s="87"/>
      <c r="O287" s="87"/>
      <c r="P287" s="87"/>
      <c r="Q287" s="87"/>
      <c r="R287" s="87"/>
      <c r="S287" s="87"/>
    </row>
    <row r="288" ht="12.75" spans="1:19">
      <c r="A288" s="87" t="s">
        <v>110</v>
      </c>
      <c r="B288" s="92">
        <v>45154</v>
      </c>
      <c r="C288" s="93">
        <v>0.833333333333333</v>
      </c>
      <c r="D288" s="88" t="s">
        <v>123</v>
      </c>
      <c r="E288" s="87" t="s">
        <v>71</v>
      </c>
      <c r="F288" s="87" t="s">
        <v>72</v>
      </c>
      <c r="G288" s="88"/>
      <c r="H288" s="88"/>
      <c r="I288" s="95" t="s">
        <v>314</v>
      </c>
      <c r="J288" s="87">
        <v>1</v>
      </c>
      <c r="K288" s="87" t="s">
        <v>42</v>
      </c>
      <c r="L288" s="87"/>
      <c r="M288" s="87"/>
      <c r="N288" s="87"/>
      <c r="O288" s="87"/>
      <c r="P288" s="87"/>
      <c r="Q288" s="87"/>
      <c r="R288" s="87"/>
      <c r="S288" s="87"/>
    </row>
    <row r="289" ht="12.75" spans="1:19">
      <c r="A289" s="87" t="s">
        <v>110</v>
      </c>
      <c r="B289" s="92">
        <v>45154</v>
      </c>
      <c r="C289" s="93">
        <v>0.75</v>
      </c>
      <c r="D289" s="88" t="s">
        <v>66</v>
      </c>
      <c r="E289" s="87" t="s">
        <v>71</v>
      </c>
      <c r="F289" s="87" t="s">
        <v>72</v>
      </c>
      <c r="G289" s="88"/>
      <c r="H289" s="88"/>
      <c r="I289" s="95" t="s">
        <v>529</v>
      </c>
      <c r="J289" s="87">
        <v>2</v>
      </c>
      <c r="K289" s="87" t="s">
        <v>42</v>
      </c>
      <c r="L289" s="87"/>
      <c r="M289" s="87"/>
      <c r="N289" s="87"/>
      <c r="O289" s="87"/>
      <c r="P289" s="87"/>
      <c r="Q289" s="87"/>
      <c r="R289" s="87"/>
      <c r="S289" s="87"/>
    </row>
    <row r="290" ht="12.75" spans="1:19">
      <c r="A290" s="87" t="s">
        <v>114</v>
      </c>
      <c r="B290" s="92">
        <v>45154</v>
      </c>
      <c r="C290" s="93">
        <v>0.583333333333333</v>
      </c>
      <c r="D290" s="88" t="s">
        <v>66</v>
      </c>
      <c r="E290" s="87" t="s">
        <v>75</v>
      </c>
      <c r="F290" s="87" t="s">
        <v>72</v>
      </c>
      <c r="G290" s="88"/>
      <c r="H290" s="88"/>
      <c r="I290" s="95" t="s">
        <v>529</v>
      </c>
      <c r="J290" s="87">
        <v>2</v>
      </c>
      <c r="K290" s="87" t="s">
        <v>42</v>
      </c>
      <c r="L290" s="87"/>
      <c r="M290" s="87"/>
      <c r="N290" s="87"/>
      <c r="O290" s="87"/>
      <c r="P290" s="87"/>
      <c r="Q290" s="87"/>
      <c r="R290" s="87"/>
      <c r="S290" s="87"/>
    </row>
    <row r="291" ht="12.75" spans="1:19">
      <c r="A291" s="87" t="s">
        <v>136</v>
      </c>
      <c r="B291" s="92">
        <v>45154</v>
      </c>
      <c r="C291" s="93">
        <v>0.791666666666667</v>
      </c>
      <c r="D291" s="88" t="s">
        <v>66</v>
      </c>
      <c r="E291" s="87" t="s">
        <v>63</v>
      </c>
      <c r="F291" s="87" t="s">
        <v>72</v>
      </c>
      <c r="G291" s="88"/>
      <c r="H291" s="88"/>
      <c r="I291" s="95" t="s">
        <v>529</v>
      </c>
      <c r="J291" s="87">
        <v>2</v>
      </c>
      <c r="K291" s="87" t="s">
        <v>42</v>
      </c>
      <c r="L291" s="87"/>
      <c r="M291" s="87"/>
      <c r="N291" s="87"/>
      <c r="O291" s="87"/>
      <c r="P291" s="87"/>
      <c r="Q291" s="87"/>
      <c r="R291" s="87"/>
      <c r="S291" s="87"/>
    </row>
    <row r="292" ht="12.75" spans="1:19">
      <c r="A292" s="87" t="s">
        <v>132</v>
      </c>
      <c r="B292" s="92">
        <v>45154</v>
      </c>
      <c r="C292" s="93">
        <v>0.541666666666667</v>
      </c>
      <c r="D292" s="88" t="s">
        <v>72</v>
      </c>
      <c r="E292" s="87" t="s">
        <v>63</v>
      </c>
      <c r="F292" s="87" t="s">
        <v>72</v>
      </c>
      <c r="G292" s="88"/>
      <c r="H292" s="88"/>
      <c r="I292" s="95" t="s">
        <v>578</v>
      </c>
      <c r="J292" s="87">
        <v>2</v>
      </c>
      <c r="K292" s="87" t="s">
        <v>42</v>
      </c>
      <c r="L292" s="87"/>
      <c r="M292" s="87"/>
      <c r="N292" s="87"/>
      <c r="O292" s="87"/>
      <c r="P292" s="87"/>
      <c r="Q292" s="87"/>
      <c r="R292" s="87"/>
      <c r="S292" s="87"/>
    </row>
    <row r="293" ht="12.75" spans="1:19">
      <c r="A293" s="87" t="s">
        <v>132</v>
      </c>
      <c r="B293" s="92">
        <v>45154</v>
      </c>
      <c r="C293" s="93">
        <v>0.791666666666667</v>
      </c>
      <c r="D293" s="88" t="s">
        <v>56</v>
      </c>
      <c r="E293" s="87" t="s">
        <v>63</v>
      </c>
      <c r="F293" s="87" t="s">
        <v>56</v>
      </c>
      <c r="G293" s="88"/>
      <c r="H293" s="88"/>
      <c r="I293" s="95" t="s">
        <v>386</v>
      </c>
      <c r="J293" s="87">
        <v>2</v>
      </c>
      <c r="K293" s="87" t="s">
        <v>42</v>
      </c>
      <c r="L293" s="87"/>
      <c r="M293" s="87"/>
      <c r="N293" s="87"/>
      <c r="O293" s="87"/>
      <c r="P293" s="87"/>
      <c r="Q293" s="87"/>
      <c r="R293" s="87"/>
      <c r="S293" s="87"/>
    </row>
    <row r="294" ht="12.75" spans="1:19">
      <c r="A294" s="87" t="s">
        <v>43</v>
      </c>
      <c r="B294" s="92">
        <v>45155</v>
      </c>
      <c r="C294" s="93">
        <v>0.791666666666667</v>
      </c>
      <c r="D294" s="88" t="s">
        <v>72</v>
      </c>
      <c r="E294" s="87" t="s">
        <v>37</v>
      </c>
      <c r="F294" s="87" t="s">
        <v>72</v>
      </c>
      <c r="G294" s="88"/>
      <c r="H294" s="88"/>
      <c r="I294" s="95" t="s">
        <v>583</v>
      </c>
      <c r="J294" s="87">
        <v>2</v>
      </c>
      <c r="K294" s="87" t="s">
        <v>42</v>
      </c>
      <c r="L294" s="87"/>
      <c r="M294" s="87"/>
      <c r="N294" s="87"/>
      <c r="O294" s="87"/>
      <c r="P294" s="87"/>
      <c r="Q294" s="87"/>
      <c r="R294" s="87"/>
      <c r="S294" s="87"/>
    </row>
    <row r="295" ht="12.75" spans="1:19">
      <c r="A295" s="87" t="s">
        <v>43</v>
      </c>
      <c r="B295" s="92">
        <v>45155</v>
      </c>
      <c r="C295" s="93">
        <v>0.5</v>
      </c>
      <c r="D295" s="88" t="s">
        <v>72</v>
      </c>
      <c r="E295" s="87" t="s">
        <v>37</v>
      </c>
      <c r="F295" s="87" t="s">
        <v>72</v>
      </c>
      <c r="G295" s="88"/>
      <c r="H295" s="88"/>
      <c r="I295" s="95" t="s">
        <v>522</v>
      </c>
      <c r="J295" s="87">
        <v>1</v>
      </c>
      <c r="K295" s="87" t="s">
        <v>42</v>
      </c>
      <c r="L295" s="87"/>
      <c r="M295" s="87"/>
      <c r="N295" s="87"/>
      <c r="O295" s="87"/>
      <c r="P295" s="87"/>
      <c r="Q295" s="87"/>
      <c r="R295" s="87"/>
      <c r="S295" s="87"/>
    </row>
    <row r="296" ht="12.75" spans="1:19">
      <c r="A296" s="87" t="s">
        <v>67</v>
      </c>
      <c r="B296" s="92">
        <v>45155</v>
      </c>
      <c r="C296" s="93">
        <v>0.583333333333333</v>
      </c>
      <c r="D296" s="88" t="s">
        <v>66</v>
      </c>
      <c r="E296" s="87" t="s">
        <v>63</v>
      </c>
      <c r="F296" s="87" t="s">
        <v>39</v>
      </c>
      <c r="G296" s="88"/>
      <c r="H296" s="88"/>
      <c r="I296" s="95" t="s">
        <v>564</v>
      </c>
      <c r="J296" s="87">
        <v>2</v>
      </c>
      <c r="K296" s="87" t="s">
        <v>42</v>
      </c>
      <c r="L296" s="87"/>
      <c r="M296" s="87"/>
      <c r="N296" s="87"/>
      <c r="O296" s="87"/>
      <c r="P296" s="87"/>
      <c r="Q296" s="87"/>
      <c r="R296" s="87"/>
      <c r="S296" s="87"/>
    </row>
    <row r="297" ht="12.75" spans="1:19">
      <c r="A297" s="87" t="s">
        <v>74</v>
      </c>
      <c r="B297" s="92">
        <v>45155</v>
      </c>
      <c r="C297" s="108">
        <v>0.791666666666667</v>
      </c>
      <c r="D297" s="94" t="s">
        <v>72</v>
      </c>
      <c r="E297" s="91" t="s">
        <v>37</v>
      </c>
      <c r="F297" s="91" t="s">
        <v>39</v>
      </c>
      <c r="G297" s="94"/>
      <c r="H297" s="94"/>
      <c r="I297" s="91" t="s">
        <v>584</v>
      </c>
      <c r="J297" s="96">
        <v>1</v>
      </c>
      <c r="K297" s="91" t="s">
        <v>48</v>
      </c>
      <c r="L297" s="87"/>
      <c r="M297" s="87"/>
      <c r="N297" s="87"/>
      <c r="O297" s="87"/>
      <c r="P297" s="87"/>
      <c r="Q297" s="87"/>
      <c r="R297" s="87"/>
      <c r="S297" s="87"/>
    </row>
    <row r="298" ht="12.75" spans="1:19">
      <c r="A298" s="87" t="s">
        <v>79</v>
      </c>
      <c r="B298" s="92">
        <v>45155</v>
      </c>
      <c r="C298" s="93">
        <v>0.791666666666667</v>
      </c>
      <c r="D298" s="88" t="s">
        <v>60</v>
      </c>
      <c r="E298" s="87" t="s">
        <v>71</v>
      </c>
      <c r="F298" s="87" t="s">
        <v>60</v>
      </c>
      <c r="G298" s="88"/>
      <c r="H298" s="88"/>
      <c r="I298" s="95" t="s">
        <v>278</v>
      </c>
      <c r="J298" s="87">
        <v>2</v>
      </c>
      <c r="K298" s="87" t="s">
        <v>42</v>
      </c>
      <c r="L298" s="87"/>
      <c r="M298" s="87"/>
      <c r="N298" s="87"/>
      <c r="O298" s="87"/>
      <c r="P298" s="87"/>
      <c r="Q298" s="87"/>
      <c r="R298" s="87"/>
      <c r="S298" s="87"/>
    </row>
    <row r="299" ht="12.75" spans="1:19">
      <c r="A299" s="87" t="s">
        <v>134</v>
      </c>
      <c r="B299" s="92">
        <v>45155</v>
      </c>
      <c r="C299" s="93">
        <v>0.625</v>
      </c>
      <c r="D299" s="88" t="s">
        <v>66</v>
      </c>
      <c r="E299" s="87" t="s">
        <v>44</v>
      </c>
      <c r="F299" s="87" t="s">
        <v>39</v>
      </c>
      <c r="G299" s="88"/>
      <c r="H299" s="88"/>
      <c r="I299" s="95" t="s">
        <v>585</v>
      </c>
      <c r="J299" s="87">
        <v>2</v>
      </c>
      <c r="K299" s="87" t="s">
        <v>42</v>
      </c>
      <c r="L299" s="87"/>
      <c r="M299" s="87"/>
      <c r="N299" s="87"/>
      <c r="O299" s="87"/>
      <c r="P299" s="87"/>
      <c r="Q299" s="87"/>
      <c r="R299" s="87"/>
      <c r="S299" s="87"/>
    </row>
    <row r="300" ht="12.75" spans="1:19">
      <c r="A300" s="87" t="s">
        <v>92</v>
      </c>
      <c r="B300" s="92">
        <v>45155</v>
      </c>
      <c r="C300" s="93">
        <v>0.791666666666667</v>
      </c>
      <c r="D300" s="88" t="s">
        <v>56</v>
      </c>
      <c r="E300" s="87" t="s">
        <v>50</v>
      </c>
      <c r="F300" s="87" t="s">
        <v>56</v>
      </c>
      <c r="G300" s="88"/>
      <c r="H300" s="88"/>
      <c r="I300" s="95" t="s">
        <v>390</v>
      </c>
      <c r="J300" s="87">
        <v>2</v>
      </c>
      <c r="K300" s="87" t="s">
        <v>42</v>
      </c>
      <c r="L300" s="87"/>
      <c r="M300" s="87"/>
      <c r="N300" s="87"/>
      <c r="O300" s="87"/>
      <c r="P300" s="87"/>
      <c r="Q300" s="87"/>
      <c r="R300" s="87"/>
      <c r="S300" s="87"/>
    </row>
    <row r="301" ht="12.75" spans="1:19">
      <c r="A301" s="87" t="s">
        <v>131</v>
      </c>
      <c r="B301" s="92">
        <v>45155</v>
      </c>
      <c r="C301" s="108">
        <v>0.833333333333333</v>
      </c>
      <c r="D301" s="94" t="s">
        <v>72</v>
      </c>
      <c r="E301" s="91" t="s">
        <v>55</v>
      </c>
      <c r="F301" s="91" t="s">
        <v>39</v>
      </c>
      <c r="G301" s="94"/>
      <c r="H301" s="94"/>
      <c r="I301" s="91" t="s">
        <v>586</v>
      </c>
      <c r="J301" s="96">
        <v>1</v>
      </c>
      <c r="K301" s="91" t="s">
        <v>48</v>
      </c>
      <c r="L301" s="87"/>
      <c r="M301" s="87"/>
      <c r="N301" s="87"/>
      <c r="O301" s="87"/>
      <c r="P301" s="87"/>
      <c r="Q301" s="87"/>
      <c r="R301" s="87"/>
      <c r="S301" s="87"/>
    </row>
    <row r="302" ht="12.75" spans="1:19">
      <c r="A302" s="87" t="s">
        <v>108</v>
      </c>
      <c r="B302" s="92">
        <v>45155</v>
      </c>
      <c r="C302" s="93">
        <v>0.666666666666667</v>
      </c>
      <c r="D302" s="111" t="s">
        <v>72</v>
      </c>
      <c r="E302" s="90" t="s">
        <v>75</v>
      </c>
      <c r="F302" s="90" t="s">
        <v>72</v>
      </c>
      <c r="G302" s="111"/>
      <c r="H302" s="111"/>
      <c r="I302" s="113" t="s">
        <v>587</v>
      </c>
      <c r="J302" s="90">
        <v>2</v>
      </c>
      <c r="K302" s="90" t="s">
        <v>42</v>
      </c>
      <c r="L302" s="90"/>
      <c r="M302" s="87"/>
      <c r="N302" s="87"/>
      <c r="O302" s="87"/>
      <c r="P302" s="87"/>
      <c r="Q302" s="87"/>
      <c r="R302" s="87"/>
      <c r="S302" s="87"/>
    </row>
    <row r="303" ht="25.5" spans="1:19">
      <c r="A303" s="87" t="s">
        <v>110</v>
      </c>
      <c r="B303" s="92">
        <v>45155</v>
      </c>
      <c r="C303" s="93">
        <v>0.583333333333333</v>
      </c>
      <c r="D303" s="111" t="s">
        <v>72</v>
      </c>
      <c r="E303" s="90" t="s">
        <v>71</v>
      </c>
      <c r="F303" s="90" t="s">
        <v>72</v>
      </c>
      <c r="G303" s="111"/>
      <c r="H303" s="111"/>
      <c r="I303" s="113" t="s">
        <v>588</v>
      </c>
      <c r="J303" s="90">
        <v>0.5</v>
      </c>
      <c r="K303" s="90" t="s">
        <v>42</v>
      </c>
      <c r="L303" s="90"/>
      <c r="M303" s="87"/>
      <c r="N303" s="87"/>
      <c r="O303" s="87"/>
      <c r="P303" s="87"/>
      <c r="Q303" s="87"/>
      <c r="R303" s="87"/>
      <c r="S303" s="87"/>
    </row>
    <row r="304" ht="12.75" spans="1:19">
      <c r="A304" s="87" t="s">
        <v>115</v>
      </c>
      <c r="B304" s="92">
        <v>45155</v>
      </c>
      <c r="C304" s="108">
        <v>0.666666666666667</v>
      </c>
      <c r="D304" s="94" t="s">
        <v>66</v>
      </c>
      <c r="E304" s="91" t="s">
        <v>55</v>
      </c>
      <c r="F304" s="91" t="s">
        <v>45</v>
      </c>
      <c r="G304" s="94"/>
      <c r="H304" s="94"/>
      <c r="I304" s="91" t="s">
        <v>589</v>
      </c>
      <c r="J304" s="96">
        <v>2</v>
      </c>
      <c r="K304" s="91" t="s">
        <v>42</v>
      </c>
      <c r="L304" s="87"/>
      <c r="M304" s="87"/>
      <c r="N304" s="87"/>
      <c r="O304" s="87"/>
      <c r="P304" s="87"/>
      <c r="Q304" s="87"/>
      <c r="R304" s="87"/>
      <c r="S304" s="87"/>
    </row>
    <row r="305" ht="12.75" spans="1:19">
      <c r="A305" s="87" t="s">
        <v>115</v>
      </c>
      <c r="B305" s="92">
        <v>45155</v>
      </c>
      <c r="C305" s="93">
        <v>0.791666666666667</v>
      </c>
      <c r="D305" s="111" t="s">
        <v>66</v>
      </c>
      <c r="E305" s="90" t="s">
        <v>55</v>
      </c>
      <c r="F305" s="90" t="s">
        <v>39</v>
      </c>
      <c r="G305" s="111"/>
      <c r="H305" s="111"/>
      <c r="I305" s="113" t="s">
        <v>576</v>
      </c>
      <c r="J305" s="90">
        <v>2</v>
      </c>
      <c r="K305" s="90" t="s">
        <v>42</v>
      </c>
      <c r="L305" s="87"/>
      <c r="M305" s="87"/>
      <c r="N305" s="87"/>
      <c r="O305" s="87"/>
      <c r="P305" s="87"/>
      <c r="Q305" s="87"/>
      <c r="R305" s="87"/>
      <c r="S305" s="87"/>
    </row>
    <row r="306" ht="12.75" spans="1:19">
      <c r="A306" s="87" t="s">
        <v>43</v>
      </c>
      <c r="B306" s="92">
        <v>45156</v>
      </c>
      <c r="C306" s="108">
        <v>0.75</v>
      </c>
      <c r="D306" s="94" t="s">
        <v>60</v>
      </c>
      <c r="E306" s="91" t="s">
        <v>37</v>
      </c>
      <c r="F306" s="91" t="s">
        <v>60</v>
      </c>
      <c r="G306" s="94"/>
      <c r="H306" s="94"/>
      <c r="I306" s="91" t="s">
        <v>582</v>
      </c>
      <c r="J306" s="96">
        <v>2</v>
      </c>
      <c r="K306" s="91" t="s">
        <v>42</v>
      </c>
      <c r="L306" s="91"/>
      <c r="M306" s="87"/>
      <c r="N306" s="87"/>
      <c r="O306" s="87"/>
      <c r="P306" s="87"/>
      <c r="Q306" s="87"/>
      <c r="R306" s="87"/>
      <c r="S306" s="87"/>
    </row>
    <row r="307" ht="12.75" spans="1:19">
      <c r="A307" s="87" t="s">
        <v>83</v>
      </c>
      <c r="B307" s="92">
        <v>45156</v>
      </c>
      <c r="C307" s="93">
        <v>0.791666666666667</v>
      </c>
      <c r="D307" s="88" t="s">
        <v>72</v>
      </c>
      <c r="E307" s="87" t="s">
        <v>50</v>
      </c>
      <c r="F307" s="87" t="s">
        <v>72</v>
      </c>
      <c r="G307" s="88"/>
      <c r="H307" s="88"/>
      <c r="I307" s="95" t="s">
        <v>590</v>
      </c>
      <c r="J307" s="87">
        <v>2</v>
      </c>
      <c r="K307" s="87" t="s">
        <v>42</v>
      </c>
      <c r="L307" s="87"/>
      <c r="M307" s="87"/>
      <c r="N307" s="87"/>
      <c r="O307" s="87"/>
      <c r="P307" s="87"/>
      <c r="Q307" s="87"/>
      <c r="R307" s="87"/>
      <c r="S307" s="87"/>
    </row>
    <row r="308" ht="12.75" spans="1:19">
      <c r="A308" s="87" t="s">
        <v>94</v>
      </c>
      <c r="B308" s="92">
        <v>45156</v>
      </c>
      <c r="C308" s="93">
        <v>0.541666666666667</v>
      </c>
      <c r="D308" s="88" t="s">
        <v>66</v>
      </c>
      <c r="E308" s="87" t="s">
        <v>50</v>
      </c>
      <c r="F308" s="87" t="s">
        <v>39</v>
      </c>
      <c r="G308" s="88"/>
      <c r="H308" s="88"/>
      <c r="I308" s="95" t="s">
        <v>498</v>
      </c>
      <c r="J308" s="87">
        <v>2</v>
      </c>
      <c r="K308" s="87" t="s">
        <v>42</v>
      </c>
      <c r="L308" s="87"/>
      <c r="M308" s="87"/>
      <c r="N308" s="87"/>
      <c r="O308" s="87"/>
      <c r="P308" s="87"/>
      <c r="Q308" s="87"/>
      <c r="R308" s="87"/>
      <c r="S308" s="87"/>
    </row>
    <row r="309" ht="12.75" spans="1:19">
      <c r="A309" s="87" t="s">
        <v>108</v>
      </c>
      <c r="B309" s="92">
        <v>45156</v>
      </c>
      <c r="C309" s="93">
        <v>0.791666666666667</v>
      </c>
      <c r="D309" s="88" t="s">
        <v>72</v>
      </c>
      <c r="E309" s="87" t="s">
        <v>75</v>
      </c>
      <c r="F309" s="87" t="s">
        <v>72</v>
      </c>
      <c r="G309" s="88"/>
      <c r="H309" s="88"/>
      <c r="I309" s="95" t="s">
        <v>591</v>
      </c>
      <c r="J309" s="87">
        <v>2</v>
      </c>
      <c r="K309" s="87" t="s">
        <v>42</v>
      </c>
      <c r="L309" s="87"/>
      <c r="M309" s="87"/>
      <c r="N309" s="87"/>
      <c r="O309" s="87"/>
      <c r="P309" s="87"/>
      <c r="Q309" s="87"/>
      <c r="R309" s="87"/>
      <c r="S309" s="87"/>
    </row>
    <row r="310" ht="12.75" spans="1:19">
      <c r="A310" s="87" t="s">
        <v>114</v>
      </c>
      <c r="B310" s="92">
        <v>45156</v>
      </c>
      <c r="C310" s="93">
        <v>0.625</v>
      </c>
      <c r="D310" s="88" t="s">
        <v>66</v>
      </c>
      <c r="E310" s="87" t="s">
        <v>75</v>
      </c>
      <c r="F310" s="87" t="s">
        <v>39</v>
      </c>
      <c r="G310" s="88"/>
      <c r="H310" s="88"/>
      <c r="I310" s="95" t="s">
        <v>498</v>
      </c>
      <c r="J310" s="87">
        <v>2</v>
      </c>
      <c r="K310" s="87" t="s">
        <v>42</v>
      </c>
      <c r="L310" s="87"/>
      <c r="M310" s="87"/>
      <c r="N310" s="87"/>
      <c r="O310" s="87"/>
      <c r="P310" s="87"/>
      <c r="Q310" s="87"/>
      <c r="R310" s="87"/>
      <c r="S310" s="87"/>
    </row>
    <row r="311" ht="12.75" spans="1:19">
      <c r="A311" s="87" t="s">
        <v>115</v>
      </c>
      <c r="B311" s="92">
        <v>45156</v>
      </c>
      <c r="C311" s="93">
        <v>0.583333333333333</v>
      </c>
      <c r="D311" s="111" t="s">
        <v>66</v>
      </c>
      <c r="E311" s="90" t="s">
        <v>55</v>
      </c>
      <c r="F311" s="90" t="s">
        <v>45</v>
      </c>
      <c r="G311" s="111"/>
      <c r="H311" s="111"/>
      <c r="I311" s="113" t="s">
        <v>589</v>
      </c>
      <c r="J311" s="90">
        <v>2</v>
      </c>
      <c r="K311" s="90" t="s">
        <v>42</v>
      </c>
      <c r="L311" s="87"/>
      <c r="M311" s="87"/>
      <c r="N311" s="87"/>
      <c r="O311" s="87"/>
      <c r="P311" s="87"/>
      <c r="Q311" s="87"/>
      <c r="R311" s="87"/>
      <c r="S311" s="87"/>
    </row>
    <row r="312" ht="12.75" spans="1:19">
      <c r="A312" s="87" t="s">
        <v>115</v>
      </c>
      <c r="B312" s="92">
        <v>45156</v>
      </c>
      <c r="C312" s="93">
        <v>0.75</v>
      </c>
      <c r="D312" s="111" t="s">
        <v>72</v>
      </c>
      <c r="E312" s="90" t="s">
        <v>55</v>
      </c>
      <c r="F312" s="90" t="s">
        <v>39</v>
      </c>
      <c r="G312" s="111"/>
      <c r="H312" s="111"/>
      <c r="I312" s="113" t="s">
        <v>466</v>
      </c>
      <c r="J312" s="90">
        <v>1</v>
      </c>
      <c r="K312" s="90" t="s">
        <v>48</v>
      </c>
      <c r="L312" s="87"/>
      <c r="M312" s="87"/>
      <c r="N312" s="87"/>
      <c r="O312" s="87"/>
      <c r="P312" s="87"/>
      <c r="Q312" s="87"/>
      <c r="R312" s="87"/>
      <c r="S312" s="87"/>
    </row>
    <row r="313" ht="12.75" spans="1:19">
      <c r="A313" s="87" t="s">
        <v>136</v>
      </c>
      <c r="B313" s="92">
        <v>45156</v>
      </c>
      <c r="C313" s="93">
        <v>0.75</v>
      </c>
      <c r="D313" s="111" t="s">
        <v>82</v>
      </c>
      <c r="E313" s="90" t="s">
        <v>68</v>
      </c>
      <c r="F313" s="90" t="s">
        <v>39</v>
      </c>
      <c r="G313" s="111"/>
      <c r="H313" s="111"/>
      <c r="I313" s="113" t="s">
        <v>592</v>
      </c>
      <c r="J313" s="90">
        <v>2</v>
      </c>
      <c r="K313" s="90" t="s">
        <v>42</v>
      </c>
      <c r="L313" s="87"/>
      <c r="M313" s="87"/>
      <c r="N313" s="87"/>
      <c r="O313" s="87"/>
      <c r="P313" s="87"/>
      <c r="Q313" s="87"/>
      <c r="R313" s="87"/>
      <c r="S313" s="87"/>
    </row>
    <row r="314" ht="12.75" spans="1:19">
      <c r="A314" s="87" t="s">
        <v>130</v>
      </c>
      <c r="B314" s="92">
        <v>45156</v>
      </c>
      <c r="C314" s="108">
        <v>0.75</v>
      </c>
      <c r="D314" s="112" t="s">
        <v>125</v>
      </c>
      <c r="E314" s="119" t="s">
        <v>44</v>
      </c>
      <c r="F314" s="119" t="s">
        <v>52</v>
      </c>
      <c r="G314" s="112"/>
      <c r="H314" s="112"/>
      <c r="I314" s="119" t="s">
        <v>593</v>
      </c>
      <c r="J314" s="120">
        <v>1</v>
      </c>
      <c r="K314" s="119" t="s">
        <v>48</v>
      </c>
      <c r="L314" s="87"/>
      <c r="M314" s="87"/>
      <c r="N314" s="87"/>
      <c r="O314" s="87"/>
      <c r="P314" s="87"/>
      <c r="Q314" s="87"/>
      <c r="R314" s="87"/>
      <c r="S314" s="87"/>
    </row>
    <row r="315" ht="12.75" spans="1:19">
      <c r="A315" s="87" t="s">
        <v>43</v>
      </c>
      <c r="B315" s="92">
        <v>45157</v>
      </c>
      <c r="C315" s="108">
        <v>0.541666666666667</v>
      </c>
      <c r="D315" s="112" t="s">
        <v>56</v>
      </c>
      <c r="E315" s="119" t="s">
        <v>37</v>
      </c>
      <c r="F315" s="119" t="s">
        <v>56</v>
      </c>
      <c r="G315" s="112"/>
      <c r="H315" s="112"/>
      <c r="I315" s="119" t="s">
        <v>217</v>
      </c>
      <c r="J315" s="120">
        <v>2</v>
      </c>
      <c r="K315" s="119" t="s">
        <v>42</v>
      </c>
      <c r="L315" s="87"/>
      <c r="M315" s="87"/>
      <c r="N315" s="87"/>
      <c r="O315" s="87"/>
      <c r="P315" s="87"/>
      <c r="Q315" s="87"/>
      <c r="R315" s="87"/>
      <c r="S315" s="87"/>
    </row>
    <row r="316" ht="25.5" spans="1:19">
      <c r="A316" s="87" t="s">
        <v>58</v>
      </c>
      <c r="B316" s="92">
        <v>45157</v>
      </c>
      <c r="C316" s="108">
        <v>0.708333333333333</v>
      </c>
      <c r="D316" s="112" t="s">
        <v>123</v>
      </c>
      <c r="E316" s="119" t="s">
        <v>63</v>
      </c>
      <c r="F316" s="119" t="s">
        <v>72</v>
      </c>
      <c r="G316" s="112"/>
      <c r="H316" s="112"/>
      <c r="I316" s="119" t="s">
        <v>314</v>
      </c>
      <c r="J316" s="120">
        <v>1</v>
      </c>
      <c r="K316" s="119" t="s">
        <v>42</v>
      </c>
      <c r="L316" s="87"/>
      <c r="M316" s="87"/>
      <c r="N316" s="87"/>
      <c r="O316" s="87"/>
      <c r="P316" s="87"/>
      <c r="Q316" s="87"/>
      <c r="R316" s="87"/>
      <c r="S316" s="87"/>
    </row>
    <row r="317" ht="25.5" spans="1:19">
      <c r="A317" s="87" t="s">
        <v>58</v>
      </c>
      <c r="B317" s="92">
        <v>45157</v>
      </c>
      <c r="C317" s="93">
        <v>0.791666666666667</v>
      </c>
      <c r="D317" s="111" t="s">
        <v>99</v>
      </c>
      <c r="E317" s="90" t="s">
        <v>63</v>
      </c>
      <c r="F317" s="90" t="s">
        <v>56</v>
      </c>
      <c r="G317" s="111"/>
      <c r="H317" s="111"/>
      <c r="I317" s="113" t="s">
        <v>292</v>
      </c>
      <c r="J317" s="90">
        <v>1</v>
      </c>
      <c r="K317" s="90" t="s">
        <v>42</v>
      </c>
      <c r="L317" s="87"/>
      <c r="M317" s="87"/>
      <c r="N317" s="87"/>
      <c r="O317" s="87"/>
      <c r="P317" s="87"/>
      <c r="Q317" s="87"/>
      <c r="R317" s="87"/>
      <c r="S317" s="87"/>
    </row>
    <row r="318" ht="25.5" spans="1:19">
      <c r="A318" s="87" t="s">
        <v>58</v>
      </c>
      <c r="B318" s="92">
        <v>45157</v>
      </c>
      <c r="C318" s="93">
        <v>0.541666666666667</v>
      </c>
      <c r="D318" s="111" t="s">
        <v>66</v>
      </c>
      <c r="E318" s="90" t="s">
        <v>63</v>
      </c>
      <c r="F318" s="90" t="s">
        <v>39</v>
      </c>
      <c r="G318" s="111"/>
      <c r="H318" s="111"/>
      <c r="I318" s="113" t="s">
        <v>498</v>
      </c>
      <c r="J318" s="90">
        <v>2</v>
      </c>
      <c r="K318" s="90" t="s">
        <v>42</v>
      </c>
      <c r="L318" s="87"/>
      <c r="M318" s="87"/>
      <c r="N318" s="87"/>
      <c r="O318" s="87"/>
      <c r="P318" s="87"/>
      <c r="Q318" s="87"/>
      <c r="R318" s="87"/>
      <c r="S318" s="87"/>
    </row>
    <row r="319" ht="12.75" spans="1:19">
      <c r="A319" s="87" t="s">
        <v>67</v>
      </c>
      <c r="B319" s="92">
        <v>45157</v>
      </c>
      <c r="C319" s="93">
        <v>0.583333333333333</v>
      </c>
      <c r="D319" s="111" t="s">
        <v>66</v>
      </c>
      <c r="E319" s="90" t="s">
        <v>63</v>
      </c>
      <c r="F319" s="90" t="s">
        <v>45</v>
      </c>
      <c r="G319" s="111"/>
      <c r="H319" s="111"/>
      <c r="I319" s="113" t="s">
        <v>589</v>
      </c>
      <c r="J319" s="90">
        <v>2</v>
      </c>
      <c r="K319" s="90" t="s">
        <v>42</v>
      </c>
      <c r="L319" s="87"/>
      <c r="M319" s="87"/>
      <c r="N319" s="87"/>
      <c r="O319" s="87"/>
      <c r="P319" s="87"/>
      <c r="Q319" s="87"/>
      <c r="R319" s="87"/>
      <c r="S319" s="87"/>
    </row>
    <row r="320" ht="12.75" spans="1:19">
      <c r="A320" s="87" t="s">
        <v>83</v>
      </c>
      <c r="B320" s="92">
        <v>45157</v>
      </c>
      <c r="C320" s="108">
        <v>0.708333333333333</v>
      </c>
      <c r="D320" s="112" t="s">
        <v>123</v>
      </c>
      <c r="E320" s="119" t="s">
        <v>50</v>
      </c>
      <c r="F320" s="119" t="s">
        <v>72</v>
      </c>
      <c r="G320" s="112"/>
      <c r="H320" s="112"/>
      <c r="I320" s="119" t="s">
        <v>314</v>
      </c>
      <c r="J320" s="120">
        <v>1</v>
      </c>
      <c r="K320" s="119" t="s">
        <v>42</v>
      </c>
      <c r="L320" s="87"/>
      <c r="M320" s="87"/>
      <c r="N320" s="87"/>
      <c r="O320" s="87"/>
      <c r="P320" s="87"/>
      <c r="Q320" s="87"/>
      <c r="R320" s="87"/>
      <c r="S320" s="87"/>
    </row>
    <row r="321" ht="12.75" spans="1:19">
      <c r="A321" s="87" t="s">
        <v>90</v>
      </c>
      <c r="B321" s="92">
        <v>45157</v>
      </c>
      <c r="C321" s="93">
        <v>0.541666666666667</v>
      </c>
      <c r="D321" s="111" t="s">
        <v>125</v>
      </c>
      <c r="E321" s="90" t="s">
        <v>44</v>
      </c>
      <c r="F321" s="90" t="s">
        <v>52</v>
      </c>
      <c r="G321" s="111"/>
      <c r="H321" s="111"/>
      <c r="I321" s="113" t="s">
        <v>593</v>
      </c>
      <c r="J321" s="90">
        <v>1</v>
      </c>
      <c r="K321" s="90" t="s">
        <v>48</v>
      </c>
      <c r="L321" s="87"/>
      <c r="M321" s="87"/>
      <c r="N321" s="87"/>
      <c r="O321" s="87"/>
      <c r="P321" s="87"/>
      <c r="Q321" s="87"/>
      <c r="R321" s="87"/>
      <c r="S321" s="87"/>
    </row>
    <row r="322" ht="12.75" spans="1:19">
      <c r="A322" s="87" t="s">
        <v>110</v>
      </c>
      <c r="B322" s="92">
        <v>45157</v>
      </c>
      <c r="C322" s="108">
        <v>0.75</v>
      </c>
      <c r="D322" s="94" t="s">
        <v>66</v>
      </c>
      <c r="E322" s="91" t="s">
        <v>71</v>
      </c>
      <c r="F322" s="91" t="s">
        <v>39</v>
      </c>
      <c r="G322" s="94"/>
      <c r="H322" s="94"/>
      <c r="I322" s="91" t="s">
        <v>498</v>
      </c>
      <c r="J322" s="96">
        <v>2</v>
      </c>
      <c r="K322" s="91" t="s">
        <v>42</v>
      </c>
      <c r="L322" s="87"/>
      <c r="M322" s="87"/>
      <c r="N322" s="87"/>
      <c r="O322" s="87"/>
      <c r="P322" s="87"/>
      <c r="Q322" s="87"/>
      <c r="R322" s="87"/>
      <c r="S322" s="87"/>
    </row>
    <row r="323" ht="12.75" spans="1:19">
      <c r="A323" s="87" t="s">
        <v>126</v>
      </c>
      <c r="B323" s="92">
        <v>45157</v>
      </c>
      <c r="C323" s="93">
        <v>0.541666666666667</v>
      </c>
      <c r="D323" s="111" t="s">
        <v>66</v>
      </c>
      <c r="E323" s="90" t="s">
        <v>44</v>
      </c>
      <c r="F323" s="90" t="s">
        <v>39</v>
      </c>
      <c r="G323" s="111"/>
      <c r="H323" s="111"/>
      <c r="I323" s="113" t="s">
        <v>589</v>
      </c>
      <c r="J323" s="90">
        <v>2</v>
      </c>
      <c r="K323" s="90" t="s">
        <v>42</v>
      </c>
      <c r="L323" s="87"/>
      <c r="M323" s="87"/>
      <c r="N323" s="87"/>
      <c r="O323" s="87"/>
      <c r="P323" s="87"/>
      <c r="Q323" s="87"/>
      <c r="R323" s="87"/>
      <c r="S323" s="87"/>
    </row>
    <row r="324" ht="25.5" spans="1:19">
      <c r="A324" s="87" t="s">
        <v>58</v>
      </c>
      <c r="B324" s="92">
        <v>45158</v>
      </c>
      <c r="C324" s="108">
        <v>0.708333333333333</v>
      </c>
      <c r="D324" s="112" t="s">
        <v>73</v>
      </c>
      <c r="E324" s="119" t="s">
        <v>63</v>
      </c>
      <c r="F324" s="119" t="s">
        <v>56</v>
      </c>
      <c r="G324" s="112"/>
      <c r="H324" s="112"/>
      <c r="I324" s="119" t="s">
        <v>594</v>
      </c>
      <c r="J324" s="120">
        <v>1</v>
      </c>
      <c r="K324" s="119" t="s">
        <v>42</v>
      </c>
      <c r="L324" s="87"/>
      <c r="M324" s="87"/>
      <c r="N324" s="87"/>
      <c r="O324" s="87"/>
      <c r="P324" s="87"/>
      <c r="Q324" s="87"/>
      <c r="R324" s="87"/>
      <c r="S324" s="87"/>
    </row>
    <row r="325" ht="25.5" spans="1:19">
      <c r="A325" s="87" t="s">
        <v>58</v>
      </c>
      <c r="B325" s="92">
        <v>45158</v>
      </c>
      <c r="C325" s="108">
        <v>0.583333333333333</v>
      </c>
      <c r="D325" s="112" t="s">
        <v>66</v>
      </c>
      <c r="E325" s="119" t="s">
        <v>63</v>
      </c>
      <c r="F325" s="119" t="s">
        <v>39</v>
      </c>
      <c r="G325" s="112"/>
      <c r="H325" s="112"/>
      <c r="I325" s="119" t="s">
        <v>498</v>
      </c>
      <c r="J325" s="120">
        <v>2</v>
      </c>
      <c r="K325" s="119" t="s">
        <v>42</v>
      </c>
      <c r="L325" s="87"/>
      <c r="M325" s="87"/>
      <c r="N325" s="87"/>
      <c r="O325" s="87"/>
      <c r="P325" s="87"/>
      <c r="Q325" s="87"/>
      <c r="R325" s="87"/>
      <c r="S325" s="87"/>
    </row>
    <row r="326" ht="25.5" spans="1:19">
      <c r="A326" s="87" t="s">
        <v>58</v>
      </c>
      <c r="B326" s="92">
        <v>45158</v>
      </c>
      <c r="C326" s="93">
        <v>0.75</v>
      </c>
      <c r="D326" s="111" t="s">
        <v>66</v>
      </c>
      <c r="E326" s="90" t="s">
        <v>63</v>
      </c>
      <c r="F326" s="90" t="s">
        <v>45</v>
      </c>
      <c r="G326" s="111"/>
      <c r="H326" s="111"/>
      <c r="I326" s="113" t="s">
        <v>589</v>
      </c>
      <c r="J326" s="90">
        <v>2</v>
      </c>
      <c r="K326" s="90" t="s">
        <v>42</v>
      </c>
      <c r="L326" s="87"/>
      <c r="M326" s="87"/>
      <c r="N326" s="87"/>
      <c r="O326" s="87"/>
      <c r="P326" s="87"/>
      <c r="Q326" s="87"/>
      <c r="R326" s="87"/>
      <c r="S326" s="87"/>
    </row>
    <row r="327" ht="12.75" spans="1:19">
      <c r="A327" s="87" t="s">
        <v>83</v>
      </c>
      <c r="B327" s="92">
        <v>45158</v>
      </c>
      <c r="C327" s="93">
        <v>0.583333333333333</v>
      </c>
      <c r="D327" s="111" t="s">
        <v>72</v>
      </c>
      <c r="E327" s="90" t="s">
        <v>50</v>
      </c>
      <c r="F327" s="90" t="s">
        <v>39</v>
      </c>
      <c r="G327" s="111"/>
      <c r="H327" s="111"/>
      <c r="I327" s="113" t="s">
        <v>595</v>
      </c>
      <c r="J327" s="90">
        <v>1</v>
      </c>
      <c r="K327" s="90" t="s">
        <v>48</v>
      </c>
      <c r="L327" s="87"/>
      <c r="M327" s="87"/>
      <c r="N327" s="87"/>
      <c r="O327" s="87"/>
      <c r="P327" s="87"/>
      <c r="Q327" s="87"/>
      <c r="R327" s="87"/>
      <c r="S327" s="87"/>
    </row>
    <row r="328" ht="12.75" spans="1:19">
      <c r="A328" s="87" t="s">
        <v>134</v>
      </c>
      <c r="B328" s="92">
        <v>45158</v>
      </c>
      <c r="C328" s="108">
        <v>0.708333333333333</v>
      </c>
      <c r="D328" s="112" t="s">
        <v>72</v>
      </c>
      <c r="E328" s="119" t="s">
        <v>44</v>
      </c>
      <c r="F328" s="119" t="s">
        <v>39</v>
      </c>
      <c r="G328" s="112"/>
      <c r="H328" s="112"/>
      <c r="I328" s="119" t="s">
        <v>567</v>
      </c>
      <c r="J328" s="120">
        <v>1</v>
      </c>
      <c r="K328" s="119" t="s">
        <v>48</v>
      </c>
      <c r="L328" s="87"/>
      <c r="M328" s="87"/>
      <c r="N328" s="87"/>
      <c r="O328" s="87"/>
      <c r="P328" s="87"/>
      <c r="Q328" s="87"/>
      <c r="R328" s="87"/>
      <c r="S328" s="87"/>
    </row>
    <row r="329" ht="12.75" spans="1:19">
      <c r="A329" s="87" t="s">
        <v>92</v>
      </c>
      <c r="B329" s="92">
        <v>45158</v>
      </c>
      <c r="C329" s="93">
        <v>0.541666666666667</v>
      </c>
      <c r="D329" s="88" t="s">
        <v>56</v>
      </c>
      <c r="E329" s="87" t="s">
        <v>50</v>
      </c>
      <c r="F329" s="87" t="s">
        <v>56</v>
      </c>
      <c r="G329" s="88"/>
      <c r="H329" s="88"/>
      <c r="I329" s="95" t="s">
        <v>217</v>
      </c>
      <c r="J329" s="87">
        <v>2</v>
      </c>
      <c r="K329" s="87" t="s">
        <v>42</v>
      </c>
      <c r="L329" s="87"/>
      <c r="M329" s="87"/>
      <c r="N329" s="87"/>
      <c r="O329" s="87"/>
      <c r="P329" s="87"/>
      <c r="Q329" s="87"/>
      <c r="R329" s="87"/>
      <c r="S329" s="87"/>
    </row>
    <row r="330" ht="12.75" spans="1:19">
      <c r="A330" s="87" t="s">
        <v>92</v>
      </c>
      <c r="B330" s="92">
        <v>45158</v>
      </c>
      <c r="C330" s="93">
        <v>0.708333333333333</v>
      </c>
      <c r="D330" s="88" t="s">
        <v>72</v>
      </c>
      <c r="E330" s="87" t="s">
        <v>50</v>
      </c>
      <c r="F330" s="87" t="s">
        <v>39</v>
      </c>
      <c r="G330" s="88"/>
      <c r="H330" s="88"/>
      <c r="I330" s="95" t="s">
        <v>596</v>
      </c>
      <c r="J330" s="87">
        <v>1</v>
      </c>
      <c r="K330" s="87" t="s">
        <v>48</v>
      </c>
      <c r="L330" s="87"/>
      <c r="M330" s="87"/>
      <c r="N330" s="87"/>
      <c r="O330" s="87"/>
      <c r="P330" s="87"/>
      <c r="Q330" s="87"/>
      <c r="R330" s="87"/>
      <c r="S330" s="87"/>
    </row>
    <row r="331" ht="12.75" spans="1:19">
      <c r="A331" s="87" t="s">
        <v>133</v>
      </c>
      <c r="B331" s="92">
        <v>45158</v>
      </c>
      <c r="C331" s="108">
        <v>0.75</v>
      </c>
      <c r="D331" s="94" t="s">
        <v>66</v>
      </c>
      <c r="E331" s="91" t="s">
        <v>37</v>
      </c>
      <c r="F331" s="91" t="s">
        <v>39</v>
      </c>
      <c r="G331" s="94"/>
      <c r="H331" s="94"/>
      <c r="I331" s="91" t="s">
        <v>498</v>
      </c>
      <c r="J331" s="96">
        <v>2</v>
      </c>
      <c r="K331" s="91" t="s">
        <v>42</v>
      </c>
      <c r="L331" s="87"/>
      <c r="M331" s="87"/>
      <c r="N331" s="87"/>
      <c r="O331" s="87"/>
      <c r="P331" s="87"/>
      <c r="Q331" s="87"/>
      <c r="R331" s="87"/>
      <c r="S331" s="87"/>
    </row>
    <row r="332" ht="12.75" spans="1:19">
      <c r="A332" s="87" t="s">
        <v>115</v>
      </c>
      <c r="B332" s="92">
        <v>45158</v>
      </c>
      <c r="C332" s="108">
        <v>0.583333333333333</v>
      </c>
      <c r="D332" s="94" t="s">
        <v>66</v>
      </c>
      <c r="E332" s="91" t="s">
        <v>55</v>
      </c>
      <c r="F332" s="91" t="s">
        <v>39</v>
      </c>
      <c r="G332" s="94"/>
      <c r="H332" s="94"/>
      <c r="I332" s="91" t="s">
        <v>498</v>
      </c>
      <c r="J332" s="96">
        <v>2</v>
      </c>
      <c r="K332" s="91" t="s">
        <v>42</v>
      </c>
      <c r="L332" s="87"/>
      <c r="M332" s="87"/>
      <c r="N332" s="87"/>
      <c r="O332" s="87"/>
      <c r="P332" s="87"/>
      <c r="Q332" s="87"/>
      <c r="R332" s="87"/>
      <c r="S332" s="87"/>
    </row>
    <row r="333" ht="12.75" spans="1:19">
      <c r="A333" s="87" t="s">
        <v>136</v>
      </c>
      <c r="B333" s="92">
        <v>45158</v>
      </c>
      <c r="C333" s="108">
        <v>0.541666666666667</v>
      </c>
      <c r="D333" s="94" t="s">
        <v>66</v>
      </c>
      <c r="E333" s="91" t="s">
        <v>63</v>
      </c>
      <c r="F333" s="91" t="s">
        <v>45</v>
      </c>
      <c r="G333" s="94"/>
      <c r="H333" s="94"/>
      <c r="I333" s="91" t="s">
        <v>589</v>
      </c>
      <c r="J333" s="96">
        <v>2</v>
      </c>
      <c r="K333" s="91" t="s">
        <v>42</v>
      </c>
      <c r="L333" s="87"/>
      <c r="M333" s="87"/>
      <c r="N333" s="87"/>
      <c r="O333" s="87"/>
      <c r="P333" s="87"/>
      <c r="Q333" s="87"/>
      <c r="R333" s="87"/>
      <c r="S333" s="87"/>
    </row>
    <row r="334" ht="25.5" spans="1:19">
      <c r="A334" s="87" t="s">
        <v>58</v>
      </c>
      <c r="B334" s="92">
        <v>45159</v>
      </c>
      <c r="C334" s="108">
        <v>0.708333333333333</v>
      </c>
      <c r="D334" s="94" t="s">
        <v>73</v>
      </c>
      <c r="E334" s="91" t="s">
        <v>63</v>
      </c>
      <c r="F334" s="91" t="s">
        <v>56</v>
      </c>
      <c r="G334" s="94"/>
      <c r="H334" s="94"/>
      <c r="I334" s="91" t="s">
        <v>597</v>
      </c>
      <c r="J334" s="96">
        <v>1</v>
      </c>
      <c r="K334" s="91" t="s">
        <v>42</v>
      </c>
      <c r="L334" s="87"/>
      <c r="M334" s="87"/>
      <c r="N334" s="87"/>
      <c r="O334" s="87"/>
      <c r="P334" s="87"/>
      <c r="Q334" s="87"/>
      <c r="R334" s="87"/>
      <c r="S334" s="87"/>
    </row>
    <row r="335" ht="25.5" spans="1:19">
      <c r="A335" s="87" t="s">
        <v>58</v>
      </c>
      <c r="B335" s="92">
        <v>45159</v>
      </c>
      <c r="C335" s="93">
        <v>0.791666666666667</v>
      </c>
      <c r="D335" s="88" t="s">
        <v>66</v>
      </c>
      <c r="E335" s="87" t="s">
        <v>63</v>
      </c>
      <c r="F335" s="87" t="s">
        <v>39</v>
      </c>
      <c r="G335" s="88"/>
      <c r="H335" s="88"/>
      <c r="I335" s="95" t="s">
        <v>498</v>
      </c>
      <c r="J335" s="87">
        <v>2</v>
      </c>
      <c r="K335" s="87" t="s">
        <v>42</v>
      </c>
      <c r="L335" s="87"/>
      <c r="M335" s="87"/>
      <c r="N335" s="87"/>
      <c r="O335" s="87"/>
      <c r="P335" s="87"/>
      <c r="Q335" s="87"/>
      <c r="R335" s="87"/>
      <c r="S335" s="87"/>
    </row>
    <row r="336" ht="12.75" spans="1:19">
      <c r="A336" s="87" t="s">
        <v>88</v>
      </c>
      <c r="B336" s="92">
        <v>45159</v>
      </c>
      <c r="C336" s="108">
        <v>0.583333333333333</v>
      </c>
      <c r="D336" s="94" t="s">
        <v>66</v>
      </c>
      <c r="E336" s="91" t="s">
        <v>50</v>
      </c>
      <c r="F336" s="91" t="s">
        <v>39</v>
      </c>
      <c r="G336" s="94"/>
      <c r="H336" s="94"/>
      <c r="I336" s="91" t="s">
        <v>498</v>
      </c>
      <c r="J336" s="96">
        <v>2</v>
      </c>
      <c r="K336" s="91" t="s">
        <v>42</v>
      </c>
      <c r="L336" s="87"/>
      <c r="M336" s="87"/>
      <c r="N336" s="87"/>
      <c r="O336" s="87"/>
      <c r="P336" s="87"/>
      <c r="Q336" s="87"/>
      <c r="R336" s="87"/>
      <c r="S336" s="87"/>
    </row>
    <row r="337" ht="12.75" spans="1:19">
      <c r="A337" s="87" t="s">
        <v>134</v>
      </c>
      <c r="B337" s="92">
        <v>45159</v>
      </c>
      <c r="C337" s="93">
        <v>0.791666666666667</v>
      </c>
      <c r="D337" s="88" t="s">
        <v>66</v>
      </c>
      <c r="E337" s="87" t="s">
        <v>44</v>
      </c>
      <c r="F337" s="87" t="s">
        <v>39</v>
      </c>
      <c r="G337" s="88"/>
      <c r="H337" s="88"/>
      <c r="I337" s="95" t="s">
        <v>498</v>
      </c>
      <c r="J337" s="87">
        <v>2</v>
      </c>
      <c r="K337" s="87" t="s">
        <v>42</v>
      </c>
      <c r="L337" s="87"/>
      <c r="M337" s="87"/>
      <c r="N337" s="87"/>
      <c r="O337" s="87"/>
      <c r="P337" s="87"/>
      <c r="Q337" s="87"/>
      <c r="R337" s="87"/>
      <c r="S337" s="87"/>
    </row>
    <row r="338" ht="12.75" spans="1:19">
      <c r="A338" s="87" t="s">
        <v>96</v>
      </c>
      <c r="B338" s="92">
        <v>45159</v>
      </c>
      <c r="C338" s="93">
        <v>0.666666666666667</v>
      </c>
      <c r="D338" s="88" t="s">
        <v>72</v>
      </c>
      <c r="E338" s="87" t="s">
        <v>68</v>
      </c>
      <c r="F338" s="87" t="s">
        <v>39</v>
      </c>
      <c r="G338" s="88"/>
      <c r="H338" s="88"/>
      <c r="I338" s="95" t="s">
        <v>499</v>
      </c>
      <c r="J338" s="87">
        <v>1</v>
      </c>
      <c r="K338" s="87" t="s">
        <v>48</v>
      </c>
      <c r="L338" s="87"/>
      <c r="M338" s="87"/>
      <c r="N338" s="87"/>
      <c r="O338" s="87"/>
      <c r="P338" s="87"/>
      <c r="Q338" s="87"/>
      <c r="R338" s="87"/>
      <c r="S338" s="87"/>
    </row>
    <row r="339" ht="12.75" spans="1:19">
      <c r="A339" s="87" t="s">
        <v>114</v>
      </c>
      <c r="B339" s="92">
        <v>45159</v>
      </c>
      <c r="C339" s="93">
        <v>0.625</v>
      </c>
      <c r="D339" s="88" t="s">
        <v>66</v>
      </c>
      <c r="E339" s="87" t="s">
        <v>75</v>
      </c>
      <c r="F339" s="87" t="s">
        <v>52</v>
      </c>
      <c r="G339" s="88"/>
      <c r="H339" s="88"/>
      <c r="I339" s="95" t="s">
        <v>498</v>
      </c>
      <c r="J339" s="87">
        <v>2</v>
      </c>
      <c r="K339" s="87" t="s">
        <v>42</v>
      </c>
      <c r="L339" s="87"/>
      <c r="M339" s="87"/>
      <c r="N339" s="87"/>
      <c r="O339" s="87"/>
      <c r="P339" s="87"/>
      <c r="Q339" s="87"/>
      <c r="R339" s="87"/>
      <c r="S339" s="87"/>
    </row>
    <row r="340" ht="12.75" spans="1:19">
      <c r="A340" s="87" t="s">
        <v>136</v>
      </c>
      <c r="B340" s="92">
        <v>45159</v>
      </c>
      <c r="C340" s="93">
        <v>0.625</v>
      </c>
      <c r="D340" s="88" t="s">
        <v>66</v>
      </c>
      <c r="E340" s="87" t="s">
        <v>63</v>
      </c>
      <c r="F340" s="87" t="s">
        <v>45</v>
      </c>
      <c r="G340" s="88"/>
      <c r="H340" s="88"/>
      <c r="I340" s="95" t="s">
        <v>589</v>
      </c>
      <c r="J340" s="87">
        <v>2</v>
      </c>
      <c r="K340" s="87" t="s">
        <v>42</v>
      </c>
      <c r="L340" s="87"/>
      <c r="M340" s="87"/>
      <c r="N340" s="87"/>
      <c r="O340" s="87"/>
      <c r="P340" s="87"/>
      <c r="Q340" s="87"/>
      <c r="R340" s="87"/>
      <c r="S340" s="87"/>
    </row>
    <row r="341" ht="12.75" spans="1:19">
      <c r="A341" s="87" t="s">
        <v>120</v>
      </c>
      <c r="B341" s="92">
        <v>45159</v>
      </c>
      <c r="C341" s="108">
        <v>0.791666666666667</v>
      </c>
      <c r="D341" s="94" t="s">
        <v>56</v>
      </c>
      <c r="E341" s="91" t="s">
        <v>63</v>
      </c>
      <c r="F341" s="91" t="s">
        <v>56</v>
      </c>
      <c r="G341" s="94"/>
      <c r="H341" s="94"/>
      <c r="I341" s="91" t="s">
        <v>226</v>
      </c>
      <c r="J341" s="96">
        <v>2</v>
      </c>
      <c r="K341" s="91" t="s">
        <v>42</v>
      </c>
      <c r="L341" s="87"/>
      <c r="M341" s="87"/>
      <c r="N341" s="87"/>
      <c r="O341" s="87"/>
      <c r="P341" s="87"/>
      <c r="Q341" s="87"/>
      <c r="R341" s="87"/>
      <c r="S341" s="87"/>
    </row>
    <row r="342" ht="12.75" spans="1:19">
      <c r="A342" s="87" t="s">
        <v>43</v>
      </c>
      <c r="B342" s="92">
        <v>45160</v>
      </c>
      <c r="C342" s="93">
        <v>0.583333333333333</v>
      </c>
      <c r="D342" s="88" t="s">
        <v>72</v>
      </c>
      <c r="E342" s="87" t="s">
        <v>37</v>
      </c>
      <c r="F342" s="87" t="s">
        <v>72</v>
      </c>
      <c r="G342" s="88"/>
      <c r="H342" s="88"/>
      <c r="I342" s="95" t="s">
        <v>598</v>
      </c>
      <c r="J342" s="87">
        <v>1</v>
      </c>
      <c r="K342" s="87" t="s">
        <v>42</v>
      </c>
      <c r="L342" s="87"/>
      <c r="M342" s="87"/>
      <c r="N342" s="87"/>
      <c r="O342" s="87"/>
      <c r="P342" s="87"/>
      <c r="Q342" s="87"/>
      <c r="R342" s="87"/>
      <c r="S342" s="87"/>
    </row>
    <row r="343" ht="25.5" spans="1:19">
      <c r="A343" s="87" t="s">
        <v>58</v>
      </c>
      <c r="B343" s="92">
        <v>45160</v>
      </c>
      <c r="C343" s="93">
        <v>0.708333333333333</v>
      </c>
      <c r="D343" s="88" t="s">
        <v>73</v>
      </c>
      <c r="E343" s="87" t="s">
        <v>63</v>
      </c>
      <c r="F343" s="87" t="s">
        <v>56</v>
      </c>
      <c r="G343" s="88"/>
      <c r="H343" s="88"/>
      <c r="I343" s="95" t="s">
        <v>597</v>
      </c>
      <c r="J343" s="87">
        <v>1</v>
      </c>
      <c r="K343" s="87" t="s">
        <v>42</v>
      </c>
      <c r="L343" s="87"/>
      <c r="M343" s="87"/>
      <c r="N343" s="87"/>
      <c r="O343" s="87"/>
      <c r="P343" s="87"/>
      <c r="Q343" s="87"/>
      <c r="R343" s="87"/>
      <c r="S343" s="87"/>
    </row>
    <row r="344" ht="25.5" spans="1:19">
      <c r="A344" s="87" t="s">
        <v>58</v>
      </c>
      <c r="B344" s="92">
        <v>45160</v>
      </c>
      <c r="C344" s="93">
        <v>0.791666666666667</v>
      </c>
      <c r="D344" s="88" t="s">
        <v>82</v>
      </c>
      <c r="E344" s="87" t="s">
        <v>63</v>
      </c>
      <c r="F344" s="87" t="s">
        <v>39</v>
      </c>
      <c r="G344" s="88"/>
      <c r="H344" s="88"/>
      <c r="I344" s="95" t="s">
        <v>599</v>
      </c>
      <c r="J344" s="87">
        <v>2</v>
      </c>
      <c r="K344" s="87" t="s">
        <v>42</v>
      </c>
      <c r="L344" s="87"/>
      <c r="M344" s="87"/>
      <c r="N344" s="87"/>
      <c r="O344" s="87"/>
      <c r="P344" s="87"/>
      <c r="Q344" s="87"/>
      <c r="R344" s="87"/>
      <c r="S344" s="87"/>
    </row>
    <row r="345" ht="25.5" spans="1:19">
      <c r="A345" s="87" t="s">
        <v>58</v>
      </c>
      <c r="B345" s="92">
        <v>45160</v>
      </c>
      <c r="C345" s="93">
        <v>0.583333333333333</v>
      </c>
      <c r="D345" s="88" t="s">
        <v>66</v>
      </c>
      <c r="E345" s="87" t="s">
        <v>63</v>
      </c>
      <c r="F345" s="87" t="s">
        <v>45</v>
      </c>
      <c r="G345" s="88"/>
      <c r="H345" s="88"/>
      <c r="I345" s="95" t="s">
        <v>589</v>
      </c>
      <c r="J345" s="87">
        <v>2</v>
      </c>
      <c r="K345" s="87" t="s">
        <v>42</v>
      </c>
      <c r="L345" s="87"/>
      <c r="M345" s="87"/>
      <c r="N345" s="87"/>
      <c r="O345" s="87"/>
      <c r="P345" s="87"/>
      <c r="Q345" s="87"/>
      <c r="R345" s="87"/>
      <c r="S345" s="87"/>
    </row>
    <row r="346" ht="12.75" spans="1:19">
      <c r="A346" s="87" t="s">
        <v>67</v>
      </c>
      <c r="B346" s="92">
        <v>45160</v>
      </c>
      <c r="C346" s="93">
        <v>0.791666666666667</v>
      </c>
      <c r="D346" s="88" t="s">
        <v>66</v>
      </c>
      <c r="E346" s="87" t="s">
        <v>63</v>
      </c>
      <c r="F346" s="87" t="s">
        <v>39</v>
      </c>
      <c r="G346" s="88"/>
      <c r="H346" s="88"/>
      <c r="I346" s="95" t="s">
        <v>498</v>
      </c>
      <c r="J346" s="87">
        <v>2</v>
      </c>
      <c r="K346" s="87" t="s">
        <v>42</v>
      </c>
      <c r="L346" s="87"/>
      <c r="M346" s="87"/>
      <c r="N346" s="87"/>
      <c r="O346" s="87"/>
      <c r="P346" s="87"/>
      <c r="Q346" s="87"/>
      <c r="R346" s="87"/>
      <c r="S346" s="87"/>
    </row>
    <row r="347" ht="12.75" spans="1:19">
      <c r="A347" s="87" t="s">
        <v>88</v>
      </c>
      <c r="B347" s="92">
        <v>45160</v>
      </c>
      <c r="C347" s="93">
        <v>0.75</v>
      </c>
      <c r="D347" s="88" t="s">
        <v>117</v>
      </c>
      <c r="E347" s="87" t="s">
        <v>50</v>
      </c>
      <c r="F347" s="87" t="s">
        <v>60</v>
      </c>
      <c r="G347" s="88"/>
      <c r="H347" s="88"/>
      <c r="I347" s="95" t="s">
        <v>600</v>
      </c>
      <c r="J347" s="87">
        <v>1</v>
      </c>
      <c r="K347" s="87" t="s">
        <v>42</v>
      </c>
      <c r="L347" s="87"/>
      <c r="M347" s="87"/>
      <c r="N347" s="87"/>
      <c r="O347" s="87"/>
      <c r="P347" s="87"/>
      <c r="Q347" s="87"/>
      <c r="R347" s="87"/>
      <c r="S347" s="87"/>
    </row>
    <row r="348" ht="12.75" spans="1:19">
      <c r="A348" s="87" t="s">
        <v>88</v>
      </c>
      <c r="B348" s="92">
        <v>45160</v>
      </c>
      <c r="C348" s="93">
        <v>0.625</v>
      </c>
      <c r="D348" s="88" t="s">
        <v>66</v>
      </c>
      <c r="E348" s="87" t="s">
        <v>50</v>
      </c>
      <c r="F348" s="87" t="s">
        <v>39</v>
      </c>
      <c r="G348" s="88"/>
      <c r="H348" s="88"/>
      <c r="I348" s="95" t="s">
        <v>589</v>
      </c>
      <c r="J348" s="87">
        <v>2</v>
      </c>
      <c r="K348" s="87" t="s">
        <v>42</v>
      </c>
      <c r="L348" s="87"/>
      <c r="M348" s="87"/>
      <c r="N348" s="87"/>
      <c r="O348" s="87"/>
      <c r="P348" s="87"/>
      <c r="Q348" s="87"/>
      <c r="R348" s="87"/>
      <c r="S348" s="87"/>
    </row>
    <row r="349" ht="12.75" spans="1:19">
      <c r="A349" s="87" t="s">
        <v>134</v>
      </c>
      <c r="B349" s="92">
        <v>45160</v>
      </c>
      <c r="C349" s="93">
        <v>0.666666666666667</v>
      </c>
      <c r="D349" s="88" t="s">
        <v>66</v>
      </c>
      <c r="E349" s="87" t="s">
        <v>44</v>
      </c>
      <c r="F349" s="87" t="s">
        <v>39</v>
      </c>
      <c r="G349" s="88"/>
      <c r="H349" s="88"/>
      <c r="I349" s="95" t="s">
        <v>498</v>
      </c>
      <c r="J349" s="87">
        <v>2</v>
      </c>
      <c r="K349" s="87" t="s">
        <v>42</v>
      </c>
      <c r="L349" s="87"/>
      <c r="M349" s="87"/>
      <c r="N349" s="87"/>
      <c r="O349" s="87"/>
      <c r="P349" s="87"/>
      <c r="Q349" s="87"/>
      <c r="R349" s="87"/>
      <c r="S349" s="87"/>
    </row>
    <row r="350" ht="12.75" spans="1:19">
      <c r="A350" s="87" t="s">
        <v>96</v>
      </c>
      <c r="B350" s="92">
        <v>45160</v>
      </c>
      <c r="C350" s="93">
        <v>0.708333333333333</v>
      </c>
      <c r="D350" s="88" t="s">
        <v>72</v>
      </c>
      <c r="E350" s="87" t="s">
        <v>68</v>
      </c>
      <c r="F350" s="87" t="s">
        <v>39</v>
      </c>
      <c r="G350" s="88"/>
      <c r="H350" s="88"/>
      <c r="I350" s="95" t="s">
        <v>601</v>
      </c>
      <c r="J350" s="87">
        <v>1</v>
      </c>
      <c r="K350" s="87" t="s">
        <v>48</v>
      </c>
      <c r="L350" s="87"/>
      <c r="M350" s="87"/>
      <c r="N350" s="87"/>
      <c r="O350" s="87"/>
      <c r="P350" s="87"/>
      <c r="Q350" s="87"/>
      <c r="R350" s="87"/>
      <c r="S350" s="87"/>
    </row>
    <row r="351" ht="12.75" spans="1:19">
      <c r="A351" s="87" t="s">
        <v>98</v>
      </c>
      <c r="B351" s="92">
        <v>45160</v>
      </c>
      <c r="C351" s="93">
        <v>0.791666666666667</v>
      </c>
      <c r="D351" s="88" t="s">
        <v>72</v>
      </c>
      <c r="E351" s="87" t="s">
        <v>37</v>
      </c>
      <c r="F351" s="87" t="s">
        <v>72</v>
      </c>
      <c r="G351" s="88"/>
      <c r="H351" s="88"/>
      <c r="I351" s="95" t="s">
        <v>602</v>
      </c>
      <c r="J351" s="87">
        <v>2</v>
      </c>
      <c r="K351" s="87" t="s">
        <v>42</v>
      </c>
      <c r="L351" s="87"/>
      <c r="M351" s="87"/>
      <c r="N351" s="87"/>
      <c r="O351" s="87"/>
      <c r="P351" s="87"/>
      <c r="Q351" s="87"/>
      <c r="R351" s="87"/>
      <c r="S351" s="87"/>
    </row>
    <row r="352" ht="12.75" spans="1:19">
      <c r="A352" s="87" t="s">
        <v>100</v>
      </c>
      <c r="B352" s="92">
        <v>45160</v>
      </c>
      <c r="C352" s="93">
        <v>0.791666666666667</v>
      </c>
      <c r="D352" s="88" t="s">
        <v>56</v>
      </c>
      <c r="E352" s="87" t="s">
        <v>50</v>
      </c>
      <c r="F352" s="87" t="s">
        <v>56</v>
      </c>
      <c r="G352" s="88"/>
      <c r="H352" s="88"/>
      <c r="I352" s="95" t="s">
        <v>390</v>
      </c>
      <c r="J352" s="87">
        <v>2</v>
      </c>
      <c r="K352" s="87" t="s">
        <v>42</v>
      </c>
      <c r="L352" s="87"/>
      <c r="M352" s="87"/>
      <c r="N352" s="87"/>
      <c r="O352" s="87"/>
      <c r="P352" s="87"/>
      <c r="Q352" s="87"/>
      <c r="R352" s="87"/>
      <c r="S352" s="87"/>
    </row>
    <row r="353" ht="12.75" spans="1:19">
      <c r="A353" s="87" t="s">
        <v>108</v>
      </c>
      <c r="B353" s="92">
        <v>45160</v>
      </c>
      <c r="C353" s="93">
        <v>0.833333333333333</v>
      </c>
      <c r="D353" s="88" t="s">
        <v>72</v>
      </c>
      <c r="E353" s="87" t="s">
        <v>75</v>
      </c>
      <c r="F353" s="87" t="s">
        <v>72</v>
      </c>
      <c r="G353" s="88"/>
      <c r="H353" s="88"/>
      <c r="I353" s="95" t="s">
        <v>271</v>
      </c>
      <c r="J353" s="87">
        <v>1</v>
      </c>
      <c r="K353" s="87" t="s">
        <v>42</v>
      </c>
      <c r="L353" s="87"/>
      <c r="M353" s="87"/>
      <c r="N353" s="87"/>
      <c r="O353" s="87"/>
      <c r="P353" s="87"/>
      <c r="Q353" s="87"/>
      <c r="R353" s="87"/>
      <c r="S353" s="87"/>
    </row>
    <row r="354" ht="12.75" spans="1:19">
      <c r="A354" s="87" t="s">
        <v>108</v>
      </c>
      <c r="B354" s="92">
        <v>45160</v>
      </c>
      <c r="C354" s="93">
        <v>0.541666666666667</v>
      </c>
      <c r="D354" s="88" t="s">
        <v>72</v>
      </c>
      <c r="E354" s="87" t="s">
        <v>75</v>
      </c>
      <c r="F354" s="87" t="s">
        <v>39</v>
      </c>
      <c r="G354" s="88"/>
      <c r="H354" s="88"/>
      <c r="I354" s="95" t="s">
        <v>603</v>
      </c>
      <c r="J354" s="87">
        <v>1</v>
      </c>
      <c r="K354" s="87" t="s">
        <v>42</v>
      </c>
      <c r="L354" s="87"/>
      <c r="M354" s="87"/>
      <c r="N354" s="87"/>
      <c r="O354" s="87"/>
      <c r="P354" s="87"/>
      <c r="Q354" s="87"/>
      <c r="R354" s="87"/>
      <c r="S354" s="87"/>
    </row>
    <row r="355" ht="12.75" spans="1:19">
      <c r="A355" s="87" t="s">
        <v>110</v>
      </c>
      <c r="B355" s="92">
        <v>45160</v>
      </c>
      <c r="C355" s="93">
        <v>0.541666666666667</v>
      </c>
      <c r="D355" s="88" t="s">
        <v>66</v>
      </c>
      <c r="E355" s="87" t="s">
        <v>71</v>
      </c>
      <c r="F355" s="87" t="s">
        <v>39</v>
      </c>
      <c r="G355" s="88"/>
      <c r="H355" s="88"/>
      <c r="I355" s="95" t="s">
        <v>498</v>
      </c>
      <c r="J355" s="87">
        <v>2</v>
      </c>
      <c r="K355" s="87" t="s">
        <v>42</v>
      </c>
      <c r="L355" s="87"/>
      <c r="M355" s="87"/>
      <c r="N355" s="87"/>
      <c r="O355" s="87"/>
      <c r="P355" s="87"/>
      <c r="Q355" s="87"/>
      <c r="R355" s="87"/>
      <c r="S355" s="87"/>
    </row>
    <row r="356" ht="12.75" spans="1:19">
      <c r="A356" s="87" t="s">
        <v>133</v>
      </c>
      <c r="B356" s="92">
        <v>45160</v>
      </c>
      <c r="C356" s="93">
        <v>0.625</v>
      </c>
      <c r="D356" s="88" t="s">
        <v>72</v>
      </c>
      <c r="E356" s="87" t="s">
        <v>37</v>
      </c>
      <c r="F356" s="87" t="s">
        <v>39</v>
      </c>
      <c r="G356" s="88"/>
      <c r="H356" s="88"/>
      <c r="I356" s="95" t="s">
        <v>604</v>
      </c>
      <c r="J356" s="87">
        <v>1</v>
      </c>
      <c r="K356" s="87" t="s">
        <v>48</v>
      </c>
      <c r="L356" s="87"/>
      <c r="M356" s="87"/>
      <c r="N356" s="87"/>
      <c r="O356" s="87"/>
      <c r="P356" s="87"/>
      <c r="Q356" s="87"/>
      <c r="R356" s="87"/>
      <c r="S356" s="87"/>
    </row>
    <row r="357" ht="12.75" spans="1:19">
      <c r="A357" s="87" t="s">
        <v>114</v>
      </c>
      <c r="B357" s="92">
        <v>45160</v>
      </c>
      <c r="C357" s="93">
        <v>0.791666666666667</v>
      </c>
      <c r="D357" s="88" t="s">
        <v>72</v>
      </c>
      <c r="E357" s="87" t="s">
        <v>75</v>
      </c>
      <c r="F357" s="87" t="s">
        <v>72</v>
      </c>
      <c r="G357" s="88"/>
      <c r="H357" s="88"/>
      <c r="I357" s="95" t="s">
        <v>605</v>
      </c>
      <c r="J357" s="87">
        <v>1</v>
      </c>
      <c r="K357" s="87" t="s">
        <v>42</v>
      </c>
      <c r="L357" s="87"/>
      <c r="M357" s="87"/>
      <c r="N357" s="87"/>
      <c r="O357" s="87"/>
      <c r="P357" s="87"/>
      <c r="Q357" s="87"/>
      <c r="R357" s="87"/>
      <c r="S357" s="87"/>
    </row>
    <row r="358" ht="12.75" spans="1:19">
      <c r="A358" s="87" t="s">
        <v>114</v>
      </c>
      <c r="B358" s="92">
        <v>45160</v>
      </c>
      <c r="C358" s="93">
        <v>0.666666666666667</v>
      </c>
      <c r="D358" s="88" t="s">
        <v>66</v>
      </c>
      <c r="E358" s="87" t="s">
        <v>75</v>
      </c>
      <c r="F358" s="87" t="s">
        <v>39</v>
      </c>
      <c r="G358" s="88"/>
      <c r="H358" s="88"/>
      <c r="I358" s="95" t="s">
        <v>498</v>
      </c>
      <c r="J358" s="87">
        <v>2</v>
      </c>
      <c r="K358" s="87" t="s">
        <v>42</v>
      </c>
      <c r="L358" s="87"/>
      <c r="M358" s="87"/>
      <c r="N358" s="87"/>
      <c r="O358" s="87"/>
      <c r="P358" s="87"/>
      <c r="Q358" s="87"/>
      <c r="R358" s="87"/>
      <c r="S358" s="87"/>
    </row>
    <row r="359" ht="12.75" spans="1:19">
      <c r="A359" s="87" t="s">
        <v>115</v>
      </c>
      <c r="B359" s="92">
        <v>45160</v>
      </c>
      <c r="C359" s="93">
        <v>0.625</v>
      </c>
      <c r="D359" s="88" t="s">
        <v>123</v>
      </c>
      <c r="E359" s="87" t="s">
        <v>55</v>
      </c>
      <c r="F359" s="87" t="s">
        <v>72</v>
      </c>
      <c r="G359" s="88"/>
      <c r="H359" s="88"/>
      <c r="I359" s="95" t="s">
        <v>314</v>
      </c>
      <c r="J359" s="87">
        <v>1</v>
      </c>
      <c r="K359" s="87" t="s">
        <v>42</v>
      </c>
      <c r="L359" s="87"/>
      <c r="M359" s="87"/>
      <c r="N359" s="87"/>
      <c r="O359" s="87"/>
      <c r="P359" s="87"/>
      <c r="Q359" s="87"/>
      <c r="R359" s="87"/>
      <c r="S359" s="87"/>
    </row>
    <row r="360" ht="12.75" spans="1:19">
      <c r="A360" s="87" t="s">
        <v>115</v>
      </c>
      <c r="B360" s="92">
        <v>45160</v>
      </c>
      <c r="C360" s="93">
        <v>0.791666666666667</v>
      </c>
      <c r="D360" s="88" t="s">
        <v>66</v>
      </c>
      <c r="E360" s="87" t="s">
        <v>55</v>
      </c>
      <c r="F360" s="87" t="s">
        <v>52</v>
      </c>
      <c r="G360" s="88"/>
      <c r="H360" s="88"/>
      <c r="I360" s="95" t="s">
        <v>589</v>
      </c>
      <c r="J360" s="87">
        <v>2</v>
      </c>
      <c r="K360" s="87" t="s">
        <v>42</v>
      </c>
      <c r="L360" s="87"/>
      <c r="M360" s="87"/>
      <c r="N360" s="87"/>
      <c r="O360" s="87"/>
      <c r="P360" s="87"/>
      <c r="Q360" s="87"/>
      <c r="R360" s="87"/>
      <c r="S360" s="87"/>
    </row>
    <row r="361" ht="12.75" spans="1:19">
      <c r="A361" s="87" t="s">
        <v>136</v>
      </c>
      <c r="B361" s="92">
        <v>45160</v>
      </c>
      <c r="C361" s="93">
        <v>0.791666666666667</v>
      </c>
      <c r="D361" s="88" t="s">
        <v>82</v>
      </c>
      <c r="E361" s="87" t="s">
        <v>63</v>
      </c>
      <c r="F361" s="87" t="s">
        <v>39</v>
      </c>
      <c r="G361" s="88"/>
      <c r="H361" s="88"/>
      <c r="I361" s="95" t="s">
        <v>599</v>
      </c>
      <c r="J361" s="87">
        <v>2</v>
      </c>
      <c r="K361" s="87" t="s">
        <v>42</v>
      </c>
      <c r="L361" s="87"/>
      <c r="M361" s="87"/>
      <c r="N361" s="87"/>
      <c r="O361" s="87"/>
      <c r="P361" s="87"/>
      <c r="Q361" s="87"/>
      <c r="R361" s="87"/>
      <c r="S361" s="87"/>
    </row>
    <row r="362" ht="12.75" spans="1:19">
      <c r="A362" s="87" t="s">
        <v>132</v>
      </c>
      <c r="B362" s="92">
        <v>45160</v>
      </c>
      <c r="C362" s="93">
        <v>0.625</v>
      </c>
      <c r="D362" s="88" t="s">
        <v>123</v>
      </c>
      <c r="E362" s="87" t="s">
        <v>63</v>
      </c>
      <c r="F362" s="87" t="s">
        <v>72</v>
      </c>
      <c r="G362" s="88"/>
      <c r="H362" s="88"/>
      <c r="I362" s="95" t="s">
        <v>314</v>
      </c>
      <c r="J362" s="87">
        <v>1</v>
      </c>
      <c r="K362" s="87" t="s">
        <v>42</v>
      </c>
      <c r="L362" s="87"/>
      <c r="M362" s="87"/>
      <c r="N362" s="87"/>
      <c r="O362" s="87"/>
      <c r="P362" s="87"/>
      <c r="Q362" s="87"/>
      <c r="R362" s="87"/>
      <c r="S362" s="87"/>
    </row>
    <row r="363" ht="12.75" spans="1:19">
      <c r="A363" s="87" t="s">
        <v>124</v>
      </c>
      <c r="B363" s="92">
        <v>45161</v>
      </c>
      <c r="C363" s="93">
        <v>0.75</v>
      </c>
      <c r="D363" s="88" t="s">
        <v>125</v>
      </c>
      <c r="E363" s="87" t="s">
        <v>71</v>
      </c>
      <c r="F363" s="87" t="s">
        <v>52</v>
      </c>
      <c r="G363" s="88"/>
      <c r="H363" s="88"/>
      <c r="I363" s="95" t="s">
        <v>572</v>
      </c>
      <c r="J363" s="87">
        <v>1</v>
      </c>
      <c r="K363" s="87" t="s">
        <v>48</v>
      </c>
      <c r="L363" s="87"/>
      <c r="M363" s="87"/>
      <c r="N363" s="87"/>
      <c r="O363" s="87"/>
      <c r="P363" s="87"/>
      <c r="Q363" s="87"/>
      <c r="R363" s="87"/>
      <c r="S363" s="87"/>
    </row>
    <row r="364" ht="12.75" spans="1:19">
      <c r="A364" s="87" t="s">
        <v>43</v>
      </c>
      <c r="B364" s="92">
        <v>45161</v>
      </c>
      <c r="C364" s="93">
        <v>0.75</v>
      </c>
      <c r="D364" s="88" t="s">
        <v>60</v>
      </c>
      <c r="E364" s="87" t="s">
        <v>37</v>
      </c>
      <c r="F364" s="87" t="s">
        <v>60</v>
      </c>
      <c r="G364" s="88"/>
      <c r="H364" s="88"/>
      <c r="I364" s="95" t="s">
        <v>606</v>
      </c>
      <c r="J364" s="87">
        <v>2</v>
      </c>
      <c r="K364" s="87" t="s">
        <v>42</v>
      </c>
      <c r="L364" s="87"/>
      <c r="M364" s="87"/>
      <c r="N364" s="87"/>
      <c r="O364" s="87"/>
      <c r="P364" s="87"/>
      <c r="Q364" s="87"/>
      <c r="R364" s="87"/>
      <c r="S364" s="87"/>
    </row>
    <row r="365" ht="25.5" spans="1:19">
      <c r="A365" s="87" t="s">
        <v>58</v>
      </c>
      <c r="B365" s="92">
        <v>45161</v>
      </c>
      <c r="C365" s="93">
        <v>0.583333333333333</v>
      </c>
      <c r="D365" s="88" t="s">
        <v>66</v>
      </c>
      <c r="E365" s="87" t="s">
        <v>63</v>
      </c>
      <c r="F365" s="87" t="s">
        <v>72</v>
      </c>
      <c r="G365" s="88"/>
      <c r="H365" s="88"/>
      <c r="I365" s="95" t="s">
        <v>228</v>
      </c>
      <c r="J365" s="87">
        <v>2</v>
      </c>
      <c r="K365" s="87" t="s">
        <v>42</v>
      </c>
      <c r="L365" s="87"/>
      <c r="M365" s="87"/>
      <c r="N365" s="87"/>
      <c r="O365" s="87"/>
      <c r="P365" s="87"/>
      <c r="Q365" s="87"/>
      <c r="R365" s="87"/>
      <c r="S365" s="87"/>
    </row>
    <row r="366" ht="25.5" spans="1:19">
      <c r="A366" s="87" t="s">
        <v>58</v>
      </c>
      <c r="B366" s="92">
        <v>45161</v>
      </c>
      <c r="C366" s="93">
        <v>0.75</v>
      </c>
      <c r="D366" s="88" t="s">
        <v>84</v>
      </c>
      <c r="E366" s="87" t="s">
        <v>41</v>
      </c>
      <c r="F366" s="87" t="s">
        <v>56</v>
      </c>
      <c r="G366" s="88"/>
      <c r="H366" s="88"/>
      <c r="I366" s="95" t="s">
        <v>292</v>
      </c>
      <c r="J366" s="87">
        <v>1</v>
      </c>
      <c r="K366" s="87" t="s">
        <v>42</v>
      </c>
      <c r="L366" s="87"/>
      <c r="M366" s="87"/>
      <c r="N366" s="87"/>
      <c r="O366" s="87"/>
      <c r="P366" s="87"/>
      <c r="Q366" s="87"/>
      <c r="R366" s="87"/>
      <c r="S366" s="87"/>
    </row>
    <row r="367" ht="25.5" spans="1:19">
      <c r="A367" s="87" t="s">
        <v>58</v>
      </c>
      <c r="B367" s="92">
        <v>45161</v>
      </c>
      <c r="C367" s="93">
        <v>0.791666666666667</v>
      </c>
      <c r="D367" s="88" t="s">
        <v>101</v>
      </c>
      <c r="E367" s="87" t="s">
        <v>41</v>
      </c>
      <c r="F367" s="87" t="s">
        <v>56</v>
      </c>
      <c r="G367" s="88"/>
      <c r="H367" s="88"/>
      <c r="I367" s="95" t="s">
        <v>607</v>
      </c>
      <c r="J367" s="87">
        <v>1</v>
      </c>
      <c r="K367" s="87" t="s">
        <v>42</v>
      </c>
      <c r="L367" s="87"/>
      <c r="M367" s="87"/>
      <c r="N367" s="87"/>
      <c r="O367" s="87"/>
      <c r="P367" s="87"/>
      <c r="Q367" s="87"/>
      <c r="R367" s="87"/>
      <c r="S367" s="87"/>
    </row>
    <row r="368" ht="12.75" spans="1:19">
      <c r="A368" s="87" t="s">
        <v>74</v>
      </c>
      <c r="B368" s="92">
        <v>45161</v>
      </c>
      <c r="C368" s="93">
        <v>0.833333333333333</v>
      </c>
      <c r="D368" s="88" t="s">
        <v>72</v>
      </c>
      <c r="E368" s="87" t="s">
        <v>37</v>
      </c>
      <c r="F368" s="87" t="s">
        <v>72</v>
      </c>
      <c r="G368" s="88"/>
      <c r="H368" s="88"/>
      <c r="I368" s="110" t="s">
        <v>608</v>
      </c>
      <c r="J368" s="87">
        <v>1</v>
      </c>
      <c r="K368" s="87" t="s">
        <v>48</v>
      </c>
      <c r="L368" s="87"/>
      <c r="M368" s="87"/>
      <c r="N368" s="87"/>
      <c r="O368" s="87"/>
      <c r="P368" s="87"/>
      <c r="Q368" s="87"/>
      <c r="R368" s="87"/>
      <c r="S368" s="87"/>
    </row>
    <row r="369" ht="12.75" spans="1:19">
      <c r="A369" s="87" t="s">
        <v>88</v>
      </c>
      <c r="B369" s="92">
        <v>45161</v>
      </c>
      <c r="C369" s="93">
        <v>0.541666666666667</v>
      </c>
      <c r="D369" s="88" t="s">
        <v>66</v>
      </c>
      <c r="E369" s="87" t="s">
        <v>41</v>
      </c>
      <c r="F369" s="87" t="s">
        <v>72</v>
      </c>
      <c r="G369" s="88"/>
      <c r="H369" s="88"/>
      <c r="I369" s="95" t="s">
        <v>507</v>
      </c>
      <c r="J369" s="87">
        <v>2</v>
      </c>
      <c r="K369" s="87" t="s">
        <v>42</v>
      </c>
      <c r="L369" s="87"/>
      <c r="M369" s="87"/>
      <c r="N369" s="87"/>
      <c r="O369" s="87"/>
      <c r="P369" s="87"/>
      <c r="Q369" s="87"/>
      <c r="R369" s="87"/>
      <c r="S369" s="87"/>
    </row>
    <row r="370" ht="12.75" spans="1:19">
      <c r="A370" s="87" t="s">
        <v>90</v>
      </c>
      <c r="B370" s="92">
        <v>45161</v>
      </c>
      <c r="C370" s="93">
        <v>0.791666666666667</v>
      </c>
      <c r="D370" s="88" t="s">
        <v>72</v>
      </c>
      <c r="E370" s="87" t="s">
        <v>44</v>
      </c>
      <c r="F370" s="87" t="s">
        <v>72</v>
      </c>
      <c r="G370" s="88"/>
      <c r="H370" s="88"/>
      <c r="I370" s="95" t="s">
        <v>609</v>
      </c>
      <c r="J370" s="87">
        <v>2</v>
      </c>
      <c r="K370" s="87" t="s">
        <v>42</v>
      </c>
      <c r="L370" s="87"/>
      <c r="M370" s="87"/>
      <c r="N370" s="87"/>
      <c r="O370" s="87"/>
      <c r="P370" s="87"/>
      <c r="Q370" s="87"/>
      <c r="R370" s="87"/>
      <c r="S370" s="87"/>
    </row>
    <row r="371" ht="25.5" spans="1:19">
      <c r="A371" s="87" t="s">
        <v>134</v>
      </c>
      <c r="B371" s="92">
        <v>45161</v>
      </c>
      <c r="C371" s="93">
        <v>0.666666666666667</v>
      </c>
      <c r="D371" s="88" t="s">
        <v>72</v>
      </c>
      <c r="E371" s="87" t="s">
        <v>41</v>
      </c>
      <c r="F371" s="87" t="s">
        <v>72</v>
      </c>
      <c r="G371" s="88"/>
      <c r="H371" s="88"/>
      <c r="I371" s="95" t="s">
        <v>610</v>
      </c>
      <c r="J371" s="87">
        <v>1</v>
      </c>
      <c r="K371" s="87" t="s">
        <v>42</v>
      </c>
      <c r="L371" s="87"/>
      <c r="M371" s="87"/>
      <c r="N371" s="87"/>
      <c r="O371" s="87"/>
      <c r="P371" s="87"/>
      <c r="Q371" s="87"/>
      <c r="R371" s="87"/>
      <c r="S371" s="87"/>
    </row>
    <row r="372" ht="12.75" spans="1:19">
      <c r="A372" s="87" t="s">
        <v>134</v>
      </c>
      <c r="B372" s="92">
        <v>45161</v>
      </c>
      <c r="C372" s="93">
        <v>0.791666666666667</v>
      </c>
      <c r="D372" s="88" t="s">
        <v>66</v>
      </c>
      <c r="E372" s="87" t="s">
        <v>41</v>
      </c>
      <c r="F372" s="87" t="s">
        <v>39</v>
      </c>
      <c r="G372" s="88"/>
      <c r="H372" s="88"/>
      <c r="I372" s="95" t="s">
        <v>507</v>
      </c>
      <c r="J372" s="87">
        <v>2</v>
      </c>
      <c r="K372" s="87" t="s">
        <v>42</v>
      </c>
      <c r="L372" s="87"/>
      <c r="M372" s="87"/>
      <c r="N372" s="87"/>
      <c r="O372" s="87"/>
      <c r="P372" s="87"/>
      <c r="Q372" s="87"/>
      <c r="R372" s="87"/>
      <c r="S372" s="87"/>
    </row>
    <row r="373" ht="12.75" spans="1:19">
      <c r="A373" s="87" t="s">
        <v>94</v>
      </c>
      <c r="B373" s="92">
        <v>45161</v>
      </c>
      <c r="C373" s="93">
        <v>0.583333333333333</v>
      </c>
      <c r="D373" s="88" t="s">
        <v>66</v>
      </c>
      <c r="E373" s="87" t="s">
        <v>41</v>
      </c>
      <c r="F373" s="87" t="s">
        <v>72</v>
      </c>
      <c r="G373" s="88"/>
      <c r="H373" s="88"/>
      <c r="I373" s="95" t="s">
        <v>479</v>
      </c>
      <c r="J373" s="87">
        <v>2</v>
      </c>
      <c r="K373" s="87" t="s">
        <v>42</v>
      </c>
      <c r="L373" s="87"/>
      <c r="M373" s="87"/>
      <c r="N373" s="87"/>
      <c r="O373" s="87"/>
      <c r="P373" s="87"/>
      <c r="Q373" s="87"/>
      <c r="R373" s="87"/>
      <c r="S373" s="87"/>
    </row>
    <row r="374" ht="12.75" spans="1:19">
      <c r="A374" s="87" t="s">
        <v>94</v>
      </c>
      <c r="B374" s="92">
        <v>45161</v>
      </c>
      <c r="C374" s="93">
        <v>0.791666666666667</v>
      </c>
      <c r="D374" s="88" t="s">
        <v>72</v>
      </c>
      <c r="E374" s="87" t="s">
        <v>50</v>
      </c>
      <c r="F374" s="87" t="s">
        <v>72</v>
      </c>
      <c r="G374" s="88"/>
      <c r="H374" s="88"/>
      <c r="I374" s="110" t="s">
        <v>611</v>
      </c>
      <c r="J374" s="87"/>
      <c r="K374" s="87" t="s">
        <v>48</v>
      </c>
      <c r="L374" s="87"/>
      <c r="M374" s="87"/>
      <c r="N374" s="87"/>
      <c r="O374" s="87"/>
      <c r="P374" s="87"/>
      <c r="Q374" s="87"/>
      <c r="R374" s="87"/>
      <c r="S374" s="87"/>
    </row>
    <row r="375" ht="12.75" spans="1:19">
      <c r="A375" s="87" t="s">
        <v>131</v>
      </c>
      <c r="B375" s="92">
        <v>45161</v>
      </c>
      <c r="C375" s="93">
        <v>0.541666666666667</v>
      </c>
      <c r="D375" s="88" t="s">
        <v>72</v>
      </c>
      <c r="E375" s="87" t="s">
        <v>55</v>
      </c>
      <c r="F375" s="87" t="s">
        <v>72</v>
      </c>
      <c r="G375" s="88"/>
      <c r="H375" s="88"/>
      <c r="I375" s="95" t="s">
        <v>605</v>
      </c>
      <c r="J375" s="87">
        <v>1</v>
      </c>
      <c r="K375" s="87" t="s">
        <v>42</v>
      </c>
      <c r="L375" s="87"/>
      <c r="M375" s="87"/>
      <c r="N375" s="87"/>
      <c r="O375" s="87"/>
      <c r="P375" s="87"/>
      <c r="Q375" s="87"/>
      <c r="R375" s="87"/>
      <c r="S375" s="87"/>
    </row>
    <row r="376" ht="12.75" spans="1:19">
      <c r="A376" s="87" t="s">
        <v>110</v>
      </c>
      <c r="B376" s="92">
        <v>45161</v>
      </c>
      <c r="C376" s="93">
        <v>0.75</v>
      </c>
      <c r="D376" s="88" t="s">
        <v>66</v>
      </c>
      <c r="E376" s="87" t="s">
        <v>41</v>
      </c>
      <c r="F376" s="87" t="s">
        <v>72</v>
      </c>
      <c r="G376" s="88"/>
      <c r="H376" s="88"/>
      <c r="I376" s="95" t="s">
        <v>612</v>
      </c>
      <c r="J376" s="87">
        <v>2</v>
      </c>
      <c r="K376" s="87" t="s">
        <v>42</v>
      </c>
      <c r="L376" s="87"/>
      <c r="M376" s="87"/>
      <c r="N376" s="87"/>
      <c r="O376" s="87"/>
      <c r="P376" s="87"/>
      <c r="Q376" s="87"/>
      <c r="R376" s="87"/>
      <c r="S376" s="87"/>
    </row>
    <row r="377" ht="12.75" spans="1:19">
      <c r="A377" s="87" t="s">
        <v>110</v>
      </c>
      <c r="B377" s="92">
        <v>45161</v>
      </c>
      <c r="C377" s="93">
        <v>0.625</v>
      </c>
      <c r="D377" s="88" t="s">
        <v>72</v>
      </c>
      <c r="E377" s="87" t="s">
        <v>68</v>
      </c>
      <c r="F377" s="87" t="s">
        <v>39</v>
      </c>
      <c r="G377" s="88"/>
      <c r="H377" s="88"/>
      <c r="I377" s="110" t="s">
        <v>613</v>
      </c>
      <c r="J377" s="87">
        <v>1</v>
      </c>
      <c r="K377" s="87" t="s">
        <v>42</v>
      </c>
      <c r="L377" s="87"/>
      <c r="M377" s="87"/>
      <c r="N377" s="87"/>
      <c r="O377" s="87"/>
      <c r="P377" s="87"/>
      <c r="Q377" s="87"/>
      <c r="R377" s="87"/>
      <c r="S377" s="87"/>
    </row>
    <row r="378" ht="12.75" spans="1:19">
      <c r="A378" s="87" t="s">
        <v>133</v>
      </c>
      <c r="B378" s="92">
        <v>45161</v>
      </c>
      <c r="C378" s="93">
        <v>0.791666666666667</v>
      </c>
      <c r="D378" s="88" t="s">
        <v>66</v>
      </c>
      <c r="E378" s="87" t="s">
        <v>37</v>
      </c>
      <c r="F378" s="87" t="s">
        <v>52</v>
      </c>
      <c r="G378" s="88"/>
      <c r="H378" s="88"/>
      <c r="I378" s="110" t="s">
        <v>228</v>
      </c>
      <c r="J378" s="87">
        <v>2</v>
      </c>
      <c r="K378" s="87" t="s">
        <v>42</v>
      </c>
      <c r="L378" s="87"/>
      <c r="M378" s="87"/>
      <c r="N378" s="87"/>
      <c r="O378" s="87"/>
      <c r="P378" s="87"/>
      <c r="Q378" s="87"/>
      <c r="R378" s="87"/>
      <c r="S378" s="87"/>
    </row>
    <row r="379" ht="12.75" spans="1:19">
      <c r="A379" s="87" t="s">
        <v>133</v>
      </c>
      <c r="B379" s="92">
        <v>45161</v>
      </c>
      <c r="C379" s="93">
        <v>0.666666666666667</v>
      </c>
      <c r="D379" s="88" t="s">
        <v>72</v>
      </c>
      <c r="E379" s="87" t="s">
        <v>37</v>
      </c>
      <c r="F379" s="87" t="s">
        <v>72</v>
      </c>
      <c r="G379" s="88"/>
      <c r="H379" s="88"/>
      <c r="I379" s="110" t="s">
        <v>614</v>
      </c>
      <c r="J379" s="87">
        <v>1</v>
      </c>
      <c r="K379" s="87" t="s">
        <v>42</v>
      </c>
      <c r="L379" s="87"/>
      <c r="M379" s="87"/>
      <c r="N379" s="87"/>
      <c r="O379" s="87"/>
      <c r="P379" s="87"/>
      <c r="Q379" s="87"/>
      <c r="R379" s="87"/>
      <c r="S379" s="87"/>
    </row>
    <row r="380" ht="12.75" spans="1:19">
      <c r="A380" s="87" t="s">
        <v>133</v>
      </c>
      <c r="B380" s="92">
        <v>45161</v>
      </c>
      <c r="C380" s="93">
        <v>0.625</v>
      </c>
      <c r="D380" s="88" t="s">
        <v>72</v>
      </c>
      <c r="E380" s="87" t="s">
        <v>37</v>
      </c>
      <c r="F380" s="87" t="s">
        <v>72</v>
      </c>
      <c r="G380" s="88"/>
      <c r="H380" s="88"/>
      <c r="I380" s="110" t="s">
        <v>605</v>
      </c>
      <c r="J380" s="87">
        <v>1</v>
      </c>
      <c r="K380" s="87" t="s">
        <v>42</v>
      </c>
      <c r="L380" s="87"/>
      <c r="M380" s="87"/>
      <c r="N380" s="87"/>
      <c r="O380" s="87"/>
      <c r="P380" s="87"/>
      <c r="Q380" s="87"/>
      <c r="R380" s="87"/>
      <c r="S380" s="87"/>
    </row>
    <row r="381" ht="12.75" spans="1:19">
      <c r="A381" s="87" t="s">
        <v>114</v>
      </c>
      <c r="B381" s="92">
        <v>45161</v>
      </c>
      <c r="C381" s="93">
        <v>0.625</v>
      </c>
      <c r="D381" s="88" t="s">
        <v>66</v>
      </c>
      <c r="E381" s="87" t="s">
        <v>75</v>
      </c>
      <c r="F381" s="87" t="s">
        <v>72</v>
      </c>
      <c r="G381" s="88"/>
      <c r="H381" s="88"/>
      <c r="I381" s="95" t="s">
        <v>615</v>
      </c>
      <c r="J381" s="87">
        <v>2</v>
      </c>
      <c r="K381" s="87" t="s">
        <v>42</v>
      </c>
      <c r="L381" s="87"/>
      <c r="M381" s="87"/>
      <c r="N381" s="87"/>
      <c r="O381" s="87"/>
      <c r="P381" s="87"/>
      <c r="Q381" s="87"/>
      <c r="R381" s="87"/>
      <c r="S381" s="87"/>
    </row>
    <row r="382" ht="12.75" spans="1:19">
      <c r="A382" s="87" t="s">
        <v>132</v>
      </c>
      <c r="B382" s="92">
        <v>45161</v>
      </c>
      <c r="C382" s="93">
        <v>0.791666666666667</v>
      </c>
      <c r="D382" s="88" t="s">
        <v>56</v>
      </c>
      <c r="E382" s="87" t="s">
        <v>63</v>
      </c>
      <c r="F382" s="87" t="s">
        <v>56</v>
      </c>
      <c r="G382" s="88"/>
      <c r="H382" s="88"/>
      <c r="I382" s="95" t="s">
        <v>616</v>
      </c>
      <c r="J382" s="87">
        <v>2</v>
      </c>
      <c r="K382" s="87" t="s">
        <v>42</v>
      </c>
      <c r="L382" s="87"/>
      <c r="M382" s="87"/>
      <c r="N382" s="87"/>
      <c r="O382" s="87"/>
      <c r="P382" s="87"/>
      <c r="Q382" s="87"/>
      <c r="R382" s="87"/>
      <c r="S382" s="87"/>
    </row>
    <row r="383" ht="12.75" spans="1:19">
      <c r="A383" s="87" t="s">
        <v>43</v>
      </c>
      <c r="B383" s="92">
        <v>45162</v>
      </c>
      <c r="C383" s="93">
        <v>0.625</v>
      </c>
      <c r="D383" s="88" t="s">
        <v>72</v>
      </c>
      <c r="E383" s="87" t="s">
        <v>86</v>
      </c>
      <c r="F383" s="87" t="s">
        <v>72</v>
      </c>
      <c r="G383" s="88"/>
      <c r="H383" s="88"/>
      <c r="I383" s="116" t="s">
        <v>617</v>
      </c>
      <c r="J383" s="87">
        <v>4</v>
      </c>
      <c r="K383" s="87" t="s">
        <v>42</v>
      </c>
      <c r="L383" s="87"/>
      <c r="M383" s="87"/>
      <c r="N383" s="87"/>
      <c r="O383" s="87"/>
      <c r="P383" s="87"/>
      <c r="Q383" s="87"/>
      <c r="R383" s="87"/>
      <c r="S383" s="87"/>
    </row>
    <row r="384" ht="12.75" spans="1:19">
      <c r="A384" s="87" t="s">
        <v>43</v>
      </c>
      <c r="B384" s="92">
        <v>45162</v>
      </c>
      <c r="C384" s="93">
        <v>0.791666666666667</v>
      </c>
      <c r="D384" s="88" t="s">
        <v>82</v>
      </c>
      <c r="E384" s="87" t="s">
        <v>37</v>
      </c>
      <c r="F384" s="87" t="s">
        <v>39</v>
      </c>
      <c r="G384" s="88"/>
      <c r="H384" s="88"/>
      <c r="I384" s="95" t="s">
        <v>618</v>
      </c>
      <c r="J384" s="87">
        <v>2</v>
      </c>
      <c r="K384" s="87" t="s">
        <v>42</v>
      </c>
      <c r="L384" s="87"/>
      <c r="M384" s="87"/>
      <c r="N384" s="87"/>
      <c r="O384" s="87"/>
      <c r="P384" s="87"/>
      <c r="Q384" s="87"/>
      <c r="R384" s="87"/>
      <c r="S384" s="87"/>
    </row>
    <row r="385" ht="12.75" spans="1:19">
      <c r="A385" s="87" t="s">
        <v>67</v>
      </c>
      <c r="B385" s="92">
        <v>45162</v>
      </c>
      <c r="C385" s="93">
        <v>0.75</v>
      </c>
      <c r="D385" s="88" t="s">
        <v>66</v>
      </c>
      <c r="E385" s="87" t="s">
        <v>41</v>
      </c>
      <c r="F385" s="87" t="s">
        <v>52</v>
      </c>
      <c r="G385" s="88"/>
      <c r="H385" s="88"/>
      <c r="I385" s="95" t="s">
        <v>228</v>
      </c>
      <c r="J385" s="87">
        <v>2</v>
      </c>
      <c r="K385" s="87" t="s">
        <v>42</v>
      </c>
      <c r="L385" s="87"/>
      <c r="M385" s="87"/>
      <c r="N385" s="87"/>
      <c r="O385" s="87"/>
      <c r="P385" s="87"/>
      <c r="Q385" s="87"/>
      <c r="R385" s="87"/>
      <c r="S385" s="87"/>
    </row>
    <row r="386" ht="12.75" spans="1:19">
      <c r="A386" s="87" t="s">
        <v>67</v>
      </c>
      <c r="B386" s="92">
        <v>45162</v>
      </c>
      <c r="C386" s="93">
        <v>0.625</v>
      </c>
      <c r="D386" s="88" t="s">
        <v>72</v>
      </c>
      <c r="E386" s="87" t="s">
        <v>68</v>
      </c>
      <c r="F386" s="87" t="s">
        <v>39</v>
      </c>
      <c r="G386" s="88"/>
      <c r="H386" s="88"/>
      <c r="I386" s="95" t="s">
        <v>619</v>
      </c>
      <c r="J386" s="87">
        <v>1</v>
      </c>
      <c r="K386" s="87" t="s">
        <v>48</v>
      </c>
      <c r="L386" s="87"/>
      <c r="M386" s="87"/>
      <c r="N386" s="87"/>
      <c r="O386" s="87"/>
      <c r="P386" s="87"/>
      <c r="Q386" s="87"/>
      <c r="R386" s="87"/>
      <c r="S386" s="87"/>
    </row>
    <row r="387" ht="12.75" spans="1:19">
      <c r="A387" s="87" t="s">
        <v>67</v>
      </c>
      <c r="B387" s="92">
        <v>45162</v>
      </c>
      <c r="C387" s="93">
        <v>0.625</v>
      </c>
      <c r="D387" s="88" t="s">
        <v>72</v>
      </c>
      <c r="E387" s="87" t="s">
        <v>68</v>
      </c>
      <c r="F387" s="87" t="s">
        <v>39</v>
      </c>
      <c r="G387" s="88"/>
      <c r="H387" s="88"/>
      <c r="I387" s="95" t="s">
        <v>620</v>
      </c>
      <c r="J387" s="87">
        <v>1</v>
      </c>
      <c r="K387" s="87" t="s">
        <v>48</v>
      </c>
      <c r="L387" s="87"/>
      <c r="M387" s="87"/>
      <c r="N387" s="87"/>
      <c r="O387" s="87"/>
      <c r="P387" s="87"/>
      <c r="Q387" s="87"/>
      <c r="R387" s="87"/>
      <c r="S387" s="87"/>
    </row>
    <row r="388" ht="12.75" spans="1:19">
      <c r="A388" s="87" t="s">
        <v>74</v>
      </c>
      <c r="B388" s="92">
        <v>45162</v>
      </c>
      <c r="C388" s="93">
        <v>0.791666666666667</v>
      </c>
      <c r="D388" s="88" t="s">
        <v>105</v>
      </c>
      <c r="E388" s="87" t="s">
        <v>41</v>
      </c>
      <c r="F388" s="87" t="s">
        <v>60</v>
      </c>
      <c r="G388" s="88"/>
      <c r="H388" s="88"/>
      <c r="I388" s="95" t="s">
        <v>621</v>
      </c>
      <c r="J388" s="87">
        <v>2</v>
      </c>
      <c r="K388" s="87" t="s">
        <v>42</v>
      </c>
      <c r="L388" s="87"/>
      <c r="M388" s="87"/>
      <c r="N388" s="87"/>
      <c r="O388" s="87"/>
      <c r="P388" s="87"/>
      <c r="Q388" s="87"/>
      <c r="R388" s="87"/>
      <c r="S388" s="87"/>
    </row>
    <row r="389" ht="12.75" spans="1:19">
      <c r="A389" s="87" t="s">
        <v>83</v>
      </c>
      <c r="B389" s="92">
        <v>45162</v>
      </c>
      <c r="C389" s="93">
        <v>0.791666666666667</v>
      </c>
      <c r="D389" s="88" t="s">
        <v>56</v>
      </c>
      <c r="E389" s="87" t="s">
        <v>50</v>
      </c>
      <c r="F389" s="87" t="s">
        <v>56</v>
      </c>
      <c r="G389" s="88"/>
      <c r="H389" s="88"/>
      <c r="I389" s="95" t="s">
        <v>622</v>
      </c>
      <c r="J389" s="87">
        <v>2</v>
      </c>
      <c r="K389" s="87" t="s">
        <v>42</v>
      </c>
      <c r="L389" s="87"/>
      <c r="M389" s="87"/>
      <c r="N389" s="87"/>
      <c r="O389" s="87"/>
      <c r="P389" s="87"/>
      <c r="Q389" s="87"/>
      <c r="R389" s="87"/>
      <c r="S389" s="87"/>
    </row>
    <row r="390" ht="12.75" spans="1:19">
      <c r="A390" s="87" t="s">
        <v>88</v>
      </c>
      <c r="B390" s="92">
        <v>45162</v>
      </c>
      <c r="C390" s="93">
        <v>0.583333333333333</v>
      </c>
      <c r="D390" s="88" t="s">
        <v>66</v>
      </c>
      <c r="E390" s="87" t="s">
        <v>41</v>
      </c>
      <c r="F390" s="87" t="s">
        <v>72</v>
      </c>
      <c r="G390" s="88"/>
      <c r="H390" s="88"/>
      <c r="I390" s="95" t="s">
        <v>479</v>
      </c>
      <c r="J390" s="87">
        <v>2</v>
      </c>
      <c r="K390" s="87" t="s">
        <v>48</v>
      </c>
      <c r="L390" s="87"/>
      <c r="M390" s="87"/>
      <c r="N390" s="87"/>
      <c r="O390" s="87"/>
      <c r="P390" s="87"/>
      <c r="Q390" s="87"/>
      <c r="R390" s="87"/>
      <c r="S390" s="87"/>
    </row>
    <row r="391" ht="12.75" spans="1:19">
      <c r="A391" s="87" t="s">
        <v>88</v>
      </c>
      <c r="B391" s="92">
        <v>45162</v>
      </c>
      <c r="C391" s="93">
        <v>0.833333333333333</v>
      </c>
      <c r="D391" s="88" t="s">
        <v>72</v>
      </c>
      <c r="E391" s="87" t="s">
        <v>50</v>
      </c>
      <c r="F391" s="87" t="s">
        <v>45</v>
      </c>
      <c r="G391" s="88"/>
      <c r="H391" s="88"/>
      <c r="I391" s="95" t="s">
        <v>623</v>
      </c>
      <c r="J391" s="87">
        <v>1</v>
      </c>
      <c r="K391" s="87" t="s">
        <v>42</v>
      </c>
      <c r="L391" s="87"/>
      <c r="M391" s="87"/>
      <c r="N391" s="87"/>
      <c r="O391" s="87"/>
      <c r="P391" s="87"/>
      <c r="Q391" s="87"/>
      <c r="R391" s="87"/>
      <c r="S391" s="87"/>
    </row>
    <row r="392" ht="12.75" spans="1:19">
      <c r="A392" s="87" t="s">
        <v>94</v>
      </c>
      <c r="B392" s="92">
        <v>45162</v>
      </c>
      <c r="C392" s="93">
        <v>0.583333333333333</v>
      </c>
      <c r="D392" s="88" t="s">
        <v>66</v>
      </c>
      <c r="E392" s="87" t="s">
        <v>50</v>
      </c>
      <c r="F392" s="87" t="s">
        <v>72</v>
      </c>
      <c r="G392" s="88"/>
      <c r="H392" s="88"/>
      <c r="I392" s="95" t="s">
        <v>507</v>
      </c>
      <c r="J392" s="87">
        <v>2</v>
      </c>
      <c r="K392" s="87" t="s">
        <v>42</v>
      </c>
      <c r="L392" s="87"/>
      <c r="M392" s="87"/>
      <c r="N392" s="87"/>
      <c r="O392" s="87"/>
      <c r="P392" s="87"/>
      <c r="Q392" s="87"/>
      <c r="R392" s="87"/>
      <c r="S392" s="87"/>
    </row>
    <row r="393" ht="12.75" spans="1:19">
      <c r="A393" s="87" t="s">
        <v>94</v>
      </c>
      <c r="B393" s="92">
        <v>45162</v>
      </c>
      <c r="C393" s="93">
        <v>0.583333333333333</v>
      </c>
      <c r="D393" s="88" t="s">
        <v>66</v>
      </c>
      <c r="E393" s="87" t="s">
        <v>50</v>
      </c>
      <c r="F393" s="87" t="s">
        <v>39</v>
      </c>
      <c r="G393" s="88"/>
      <c r="H393" s="88"/>
      <c r="I393" s="95" t="s">
        <v>565</v>
      </c>
      <c r="J393" s="87">
        <v>2</v>
      </c>
      <c r="K393" s="87" t="s">
        <v>48</v>
      </c>
      <c r="L393" s="87"/>
      <c r="M393" s="87"/>
      <c r="N393" s="87"/>
      <c r="O393" s="87"/>
      <c r="P393" s="87"/>
      <c r="Q393" s="87"/>
      <c r="R393" s="87"/>
      <c r="S393" s="87"/>
    </row>
    <row r="394" ht="25.5" spans="1:19">
      <c r="A394" s="87" t="s">
        <v>96</v>
      </c>
      <c r="B394" s="92">
        <v>45162</v>
      </c>
      <c r="C394" s="93">
        <v>0.583333333333333</v>
      </c>
      <c r="D394" s="88" t="s">
        <v>121</v>
      </c>
      <c r="E394" s="87" t="s">
        <v>41</v>
      </c>
      <c r="F394" s="87" t="s">
        <v>72</v>
      </c>
      <c r="G394" s="88"/>
      <c r="H394" s="88"/>
      <c r="I394" s="95" t="s">
        <v>624</v>
      </c>
      <c r="J394" s="87">
        <v>1</v>
      </c>
      <c r="K394" s="87" t="s">
        <v>42</v>
      </c>
      <c r="L394" s="87"/>
      <c r="M394" s="87"/>
      <c r="N394" s="87"/>
      <c r="O394" s="87"/>
      <c r="P394" s="87"/>
      <c r="Q394" s="87"/>
      <c r="R394" s="87"/>
      <c r="S394" s="87"/>
    </row>
    <row r="395" ht="12.75" spans="1:19">
      <c r="A395" s="87" t="s">
        <v>110</v>
      </c>
      <c r="B395" s="92">
        <v>45162</v>
      </c>
      <c r="C395" s="93">
        <v>0.666666666666667</v>
      </c>
      <c r="D395" s="88" t="s">
        <v>123</v>
      </c>
      <c r="E395" s="87" t="s">
        <v>41</v>
      </c>
      <c r="F395" s="87" t="s">
        <v>69</v>
      </c>
      <c r="G395" s="88"/>
      <c r="H395" s="88"/>
      <c r="I395" s="109" t="s">
        <v>314</v>
      </c>
      <c r="J395" s="87">
        <v>1</v>
      </c>
      <c r="K395" s="87" t="s">
        <v>42</v>
      </c>
      <c r="L395" s="87"/>
      <c r="M395" s="87"/>
      <c r="N395" s="87"/>
      <c r="O395" s="87"/>
      <c r="P395" s="87"/>
      <c r="Q395" s="87"/>
      <c r="R395" s="87"/>
      <c r="S395" s="87"/>
    </row>
    <row r="396" ht="12.75" spans="1:19">
      <c r="A396" s="87" t="s">
        <v>114</v>
      </c>
      <c r="B396" s="92">
        <v>45162</v>
      </c>
      <c r="C396" s="93">
        <v>0.791666666666667</v>
      </c>
      <c r="D396" s="88" t="s">
        <v>66</v>
      </c>
      <c r="E396" s="87" t="s">
        <v>75</v>
      </c>
      <c r="F396" s="87" t="s">
        <v>39</v>
      </c>
      <c r="G396" s="88"/>
      <c r="H396" s="88"/>
      <c r="I396" s="95" t="s">
        <v>507</v>
      </c>
      <c r="J396" s="87">
        <v>2</v>
      </c>
      <c r="K396" s="87" t="s">
        <v>42</v>
      </c>
      <c r="L396" s="87"/>
      <c r="M396" s="87"/>
      <c r="N396" s="87"/>
      <c r="O396" s="87"/>
      <c r="P396" s="87"/>
      <c r="Q396" s="87"/>
      <c r="R396" s="87"/>
      <c r="S396" s="87"/>
    </row>
    <row r="397" ht="25.5" spans="1:19">
      <c r="A397" s="87" t="s">
        <v>126</v>
      </c>
      <c r="B397" s="92">
        <v>45162</v>
      </c>
      <c r="C397" s="93">
        <v>0.583333333333333</v>
      </c>
      <c r="D397" s="88" t="s">
        <v>72</v>
      </c>
      <c r="E397" s="87" t="s">
        <v>41</v>
      </c>
      <c r="F397" s="87" t="s">
        <v>65</v>
      </c>
      <c r="G397" s="88"/>
      <c r="H397" s="88"/>
      <c r="I397" s="95" t="s">
        <v>625</v>
      </c>
      <c r="J397" s="87">
        <v>1</v>
      </c>
      <c r="K397" s="87" t="s">
        <v>48</v>
      </c>
      <c r="L397" s="87"/>
      <c r="M397" s="87"/>
      <c r="N397" s="87"/>
      <c r="O397" s="87"/>
      <c r="P397" s="87"/>
      <c r="Q397" s="87"/>
      <c r="R397" s="87"/>
      <c r="S397" s="87"/>
    </row>
    <row r="398" ht="12.75" spans="1:19">
      <c r="A398" s="87" t="s">
        <v>130</v>
      </c>
      <c r="B398" s="92">
        <v>45162</v>
      </c>
      <c r="C398" s="93">
        <v>0.666666666666667</v>
      </c>
      <c r="D398" s="88" t="s">
        <v>123</v>
      </c>
      <c r="E398" s="87" t="s">
        <v>41</v>
      </c>
      <c r="F398" s="87" t="s">
        <v>69</v>
      </c>
      <c r="G398" s="88"/>
      <c r="H398" s="88"/>
      <c r="I398" s="95" t="s">
        <v>314</v>
      </c>
      <c r="J398" s="87">
        <v>1</v>
      </c>
      <c r="K398" s="87" t="s">
        <v>42</v>
      </c>
      <c r="L398" s="87"/>
      <c r="M398" s="87"/>
      <c r="N398" s="87"/>
      <c r="O398" s="87"/>
      <c r="P398" s="87"/>
      <c r="Q398" s="87"/>
      <c r="R398" s="87"/>
      <c r="S398" s="87"/>
    </row>
    <row r="399" ht="12.75" spans="1:19">
      <c r="A399" s="87" t="s">
        <v>43</v>
      </c>
      <c r="B399" s="92">
        <v>45163</v>
      </c>
      <c r="C399" s="93">
        <v>0.75</v>
      </c>
      <c r="D399" s="88" t="s">
        <v>60</v>
      </c>
      <c r="E399" s="87" t="s">
        <v>37</v>
      </c>
      <c r="F399" s="87" t="s">
        <v>72</v>
      </c>
      <c r="G399" s="88"/>
      <c r="H399" s="88"/>
      <c r="I399" s="95" t="s">
        <v>582</v>
      </c>
      <c r="J399" s="87">
        <v>2</v>
      </c>
      <c r="K399" s="87" t="s">
        <v>42</v>
      </c>
      <c r="L399" s="87"/>
      <c r="M399" s="87"/>
      <c r="N399" s="87"/>
      <c r="O399" s="87"/>
      <c r="P399" s="87"/>
      <c r="Q399" s="87"/>
      <c r="R399" s="87"/>
      <c r="S399" s="87"/>
    </row>
    <row r="400" ht="12.75" spans="1:19">
      <c r="A400" s="87" t="s">
        <v>94</v>
      </c>
      <c r="B400" s="92">
        <v>45163</v>
      </c>
      <c r="C400" s="93">
        <v>0.666666666666667</v>
      </c>
      <c r="D400" s="88" t="s">
        <v>72</v>
      </c>
      <c r="E400" s="87" t="s">
        <v>50</v>
      </c>
      <c r="F400" s="87" t="s">
        <v>72</v>
      </c>
      <c r="G400" s="88"/>
      <c r="H400" s="88"/>
      <c r="I400" s="95" t="s">
        <v>404</v>
      </c>
      <c r="J400" s="87">
        <v>1</v>
      </c>
      <c r="K400" s="87" t="s">
        <v>42</v>
      </c>
      <c r="L400" s="87"/>
      <c r="M400" s="87"/>
      <c r="N400" s="87"/>
      <c r="O400" s="87"/>
      <c r="P400" s="87"/>
      <c r="Q400" s="87"/>
      <c r="R400" s="87"/>
      <c r="S400" s="87"/>
    </row>
    <row r="401" ht="12.75" spans="1:19">
      <c r="A401" s="87" t="s">
        <v>94</v>
      </c>
      <c r="B401" s="92">
        <v>45163</v>
      </c>
      <c r="C401" s="93">
        <v>0.791666666666667</v>
      </c>
      <c r="D401" s="88" t="s">
        <v>66</v>
      </c>
      <c r="E401" s="87" t="s">
        <v>50</v>
      </c>
      <c r="F401" s="87" t="s">
        <v>72</v>
      </c>
      <c r="G401" s="88"/>
      <c r="H401" s="88"/>
      <c r="I401" s="95" t="s">
        <v>626</v>
      </c>
      <c r="J401" s="87">
        <v>2</v>
      </c>
      <c r="K401" s="87" t="s">
        <v>42</v>
      </c>
      <c r="L401" s="87"/>
      <c r="M401" s="87"/>
      <c r="N401" s="87"/>
      <c r="O401" s="87"/>
      <c r="P401" s="87"/>
      <c r="Q401" s="87"/>
      <c r="R401" s="87"/>
      <c r="S401" s="87"/>
    </row>
    <row r="402" ht="12.75" spans="1:19">
      <c r="A402" s="87" t="s">
        <v>110</v>
      </c>
      <c r="B402" s="92">
        <v>45163</v>
      </c>
      <c r="C402" s="93">
        <v>0.833333333333333</v>
      </c>
      <c r="D402" s="88" t="s">
        <v>72</v>
      </c>
      <c r="E402" s="87" t="s">
        <v>71</v>
      </c>
      <c r="F402" s="87" t="s">
        <v>72</v>
      </c>
      <c r="G402" s="88"/>
      <c r="H402" s="88"/>
      <c r="I402" s="95" t="s">
        <v>627</v>
      </c>
      <c r="J402" s="87">
        <v>1</v>
      </c>
      <c r="K402" s="87" t="s">
        <v>42</v>
      </c>
      <c r="L402" s="87"/>
      <c r="M402" s="87"/>
      <c r="N402" s="87"/>
      <c r="O402" s="87"/>
      <c r="P402" s="87"/>
      <c r="Q402" s="87"/>
      <c r="R402" s="87"/>
      <c r="S402" s="87"/>
    </row>
    <row r="403" ht="12.75" spans="1:19">
      <c r="A403" s="87" t="s">
        <v>137</v>
      </c>
      <c r="B403" s="92">
        <v>45163</v>
      </c>
      <c r="C403" s="93">
        <v>0.625</v>
      </c>
      <c r="D403" s="88" t="s">
        <v>66</v>
      </c>
      <c r="E403" s="87" t="s">
        <v>80</v>
      </c>
      <c r="F403" s="87" t="s">
        <v>72</v>
      </c>
      <c r="G403" s="88"/>
      <c r="H403" s="88"/>
      <c r="I403" s="95" t="s">
        <v>628</v>
      </c>
      <c r="J403" s="87">
        <v>2</v>
      </c>
      <c r="K403" s="87" t="s">
        <v>42</v>
      </c>
      <c r="L403" s="87"/>
      <c r="M403" s="87"/>
      <c r="N403" s="87"/>
      <c r="O403" s="87"/>
      <c r="P403" s="87"/>
      <c r="Q403" s="87"/>
      <c r="R403" s="87"/>
      <c r="S403" s="87"/>
    </row>
    <row r="404" ht="12.75" spans="1:19">
      <c r="A404" s="87" t="s">
        <v>114</v>
      </c>
      <c r="B404" s="92">
        <v>45163</v>
      </c>
      <c r="C404" s="93">
        <v>0.791666666666667</v>
      </c>
      <c r="D404" s="88" t="s">
        <v>72</v>
      </c>
      <c r="E404" s="87" t="s">
        <v>75</v>
      </c>
      <c r="F404" s="87" t="s">
        <v>72</v>
      </c>
      <c r="G404" s="88"/>
      <c r="H404" s="88"/>
      <c r="I404" s="95" t="s">
        <v>587</v>
      </c>
      <c r="J404" s="87">
        <v>2</v>
      </c>
      <c r="K404" s="87" t="s">
        <v>42</v>
      </c>
      <c r="L404" s="87"/>
      <c r="M404" s="87"/>
      <c r="N404" s="87"/>
      <c r="O404" s="87"/>
      <c r="P404" s="87"/>
      <c r="Q404" s="87"/>
      <c r="R404" s="87"/>
      <c r="S404" s="87"/>
    </row>
    <row r="405" ht="12.75" spans="1:19">
      <c r="A405" s="87" t="s">
        <v>114</v>
      </c>
      <c r="B405" s="92">
        <v>45163</v>
      </c>
      <c r="C405" s="93">
        <v>0.666666666666667</v>
      </c>
      <c r="D405" s="88" t="s">
        <v>66</v>
      </c>
      <c r="E405" s="87" t="s">
        <v>75</v>
      </c>
      <c r="F405" s="87" t="s">
        <v>72</v>
      </c>
      <c r="G405" s="88"/>
      <c r="H405" s="88"/>
      <c r="I405" s="95" t="s">
        <v>629</v>
      </c>
      <c r="J405" s="87">
        <v>2</v>
      </c>
      <c r="K405" s="87" t="s">
        <v>42</v>
      </c>
      <c r="L405" s="87"/>
      <c r="M405" s="87"/>
      <c r="N405" s="87"/>
      <c r="O405" s="87"/>
      <c r="P405" s="87"/>
      <c r="Q405" s="87"/>
      <c r="R405" s="87"/>
      <c r="S405" s="87"/>
    </row>
    <row r="406" ht="12.75" spans="1:19">
      <c r="A406" s="87" t="s">
        <v>115</v>
      </c>
      <c r="B406" s="92">
        <v>45163</v>
      </c>
      <c r="C406" s="93">
        <v>0.625</v>
      </c>
      <c r="D406" s="88" t="s">
        <v>66</v>
      </c>
      <c r="E406" s="87" t="s">
        <v>55</v>
      </c>
      <c r="F406" s="87" t="s">
        <v>72</v>
      </c>
      <c r="G406" s="88"/>
      <c r="H406" s="88"/>
      <c r="I406" s="95" t="s">
        <v>630</v>
      </c>
      <c r="J406" s="87">
        <v>2</v>
      </c>
      <c r="K406" s="87" t="s">
        <v>42</v>
      </c>
      <c r="L406" s="87"/>
      <c r="M406" s="87"/>
      <c r="N406" s="87"/>
      <c r="O406" s="87"/>
      <c r="P406" s="87"/>
      <c r="Q406" s="87"/>
      <c r="R406" s="87"/>
      <c r="S406" s="87"/>
    </row>
    <row r="407" ht="12.75" spans="1:19">
      <c r="A407" s="87" t="s">
        <v>115</v>
      </c>
      <c r="B407" s="92">
        <v>45163</v>
      </c>
      <c r="C407" s="93">
        <v>0.791666666666667</v>
      </c>
      <c r="D407" s="88" t="s">
        <v>66</v>
      </c>
      <c r="E407" s="87" t="s">
        <v>55</v>
      </c>
      <c r="F407" s="87" t="s">
        <v>45</v>
      </c>
      <c r="G407" s="88"/>
      <c r="H407" s="88"/>
      <c r="I407" s="95" t="s">
        <v>409</v>
      </c>
      <c r="J407" s="87">
        <v>2</v>
      </c>
      <c r="K407" s="87" t="s">
        <v>42</v>
      </c>
      <c r="L407" s="87"/>
      <c r="M407" s="87"/>
      <c r="N407" s="87"/>
      <c r="O407" s="87"/>
      <c r="P407" s="87"/>
      <c r="Q407" s="87"/>
      <c r="R407" s="87"/>
      <c r="S407" s="87"/>
    </row>
    <row r="408" ht="12.75" spans="1:19">
      <c r="A408" s="87" t="s">
        <v>124</v>
      </c>
      <c r="B408" s="92">
        <v>45163</v>
      </c>
      <c r="C408" s="93">
        <v>0.625</v>
      </c>
      <c r="D408" s="88" t="s">
        <v>72</v>
      </c>
      <c r="E408" s="87" t="s">
        <v>71</v>
      </c>
      <c r="F408" s="87" t="s">
        <v>72</v>
      </c>
      <c r="G408" s="88"/>
      <c r="H408" s="88"/>
      <c r="I408" s="95" t="s">
        <v>561</v>
      </c>
      <c r="J408" s="87">
        <v>1</v>
      </c>
      <c r="K408" s="87" t="s">
        <v>48</v>
      </c>
      <c r="L408" s="87"/>
      <c r="M408" s="87"/>
      <c r="N408" s="87"/>
      <c r="O408" s="87"/>
      <c r="P408" s="87"/>
      <c r="Q408" s="87"/>
      <c r="R408" s="87"/>
      <c r="S408" s="87"/>
    </row>
    <row r="409" ht="25.5" spans="1:19">
      <c r="A409" s="87" t="s">
        <v>126</v>
      </c>
      <c r="B409" s="92">
        <v>45163</v>
      </c>
      <c r="C409" s="93">
        <v>0.833333333333333</v>
      </c>
      <c r="D409" s="88" t="s">
        <v>72</v>
      </c>
      <c r="E409" s="87" t="s">
        <v>44</v>
      </c>
      <c r="F409" s="87" t="s">
        <v>72</v>
      </c>
      <c r="G409" s="88"/>
      <c r="H409" s="88"/>
      <c r="I409" s="95" t="s">
        <v>625</v>
      </c>
      <c r="J409" s="87">
        <v>0.5</v>
      </c>
      <c r="K409" s="87" t="s">
        <v>42</v>
      </c>
      <c r="L409" s="87"/>
      <c r="M409" s="87"/>
      <c r="N409" s="87"/>
      <c r="O409" s="87"/>
      <c r="P409" s="87"/>
      <c r="Q409" s="87"/>
      <c r="R409" s="87"/>
      <c r="S409" s="87"/>
    </row>
    <row r="410" ht="12.75" spans="1:19">
      <c r="A410" s="87" t="s">
        <v>130</v>
      </c>
      <c r="B410" s="92">
        <v>45163</v>
      </c>
      <c r="C410" s="93">
        <v>0.666666666666667</v>
      </c>
      <c r="D410" s="88" t="s">
        <v>123</v>
      </c>
      <c r="E410" s="87" t="s">
        <v>44</v>
      </c>
      <c r="F410" s="87" t="s">
        <v>72</v>
      </c>
      <c r="G410" s="88"/>
      <c r="H410" s="88"/>
      <c r="I410" s="95" t="s">
        <v>314</v>
      </c>
      <c r="J410" s="87">
        <v>1</v>
      </c>
      <c r="K410" s="87" t="s">
        <v>42</v>
      </c>
      <c r="L410" s="87"/>
      <c r="M410" s="87"/>
      <c r="N410" s="87"/>
      <c r="O410" s="87"/>
      <c r="P410" s="87"/>
      <c r="Q410" s="87"/>
      <c r="R410" s="87"/>
      <c r="S410" s="87"/>
    </row>
    <row r="411" ht="12.75" spans="1:19">
      <c r="A411" s="87" t="s">
        <v>130</v>
      </c>
      <c r="B411" s="92">
        <v>45163</v>
      </c>
      <c r="C411" s="93">
        <v>0.708333333333333</v>
      </c>
      <c r="D411" s="88" t="s">
        <v>72</v>
      </c>
      <c r="E411" s="87" t="s">
        <v>44</v>
      </c>
      <c r="F411" s="87" t="s">
        <v>72</v>
      </c>
      <c r="G411" s="88"/>
      <c r="H411" s="88"/>
      <c r="I411" s="95" t="s">
        <v>631</v>
      </c>
      <c r="J411" s="87">
        <v>1</v>
      </c>
      <c r="K411" s="87" t="s">
        <v>48</v>
      </c>
      <c r="L411" s="87"/>
      <c r="M411" s="87"/>
      <c r="N411" s="87"/>
      <c r="O411" s="87"/>
      <c r="P411" s="87"/>
      <c r="Q411" s="87"/>
      <c r="R411" s="87"/>
      <c r="S411" s="87"/>
    </row>
    <row r="412" ht="25.5" spans="1:19">
      <c r="A412" s="87" t="s">
        <v>58</v>
      </c>
      <c r="B412" s="92">
        <v>45164</v>
      </c>
      <c r="C412" s="93">
        <v>0.75</v>
      </c>
      <c r="D412" s="88" t="s">
        <v>66</v>
      </c>
      <c r="E412" s="87" t="s">
        <v>63</v>
      </c>
      <c r="F412" s="87" t="s">
        <v>45</v>
      </c>
      <c r="G412" s="88"/>
      <c r="H412" s="88"/>
      <c r="I412" s="95" t="s">
        <v>176</v>
      </c>
      <c r="J412" s="87">
        <v>2</v>
      </c>
      <c r="K412" s="87" t="s">
        <v>42</v>
      </c>
      <c r="L412" s="87"/>
      <c r="M412" s="87"/>
      <c r="N412" s="87"/>
      <c r="O412" s="87"/>
      <c r="P412" s="87"/>
      <c r="Q412" s="87"/>
      <c r="R412" s="87"/>
      <c r="S412" s="87"/>
    </row>
    <row r="413" ht="25.5" spans="1:19">
      <c r="A413" s="87" t="s">
        <v>67</v>
      </c>
      <c r="B413" s="92">
        <v>45164</v>
      </c>
      <c r="C413" s="93">
        <v>0.75</v>
      </c>
      <c r="D413" s="88" t="s">
        <v>72</v>
      </c>
      <c r="E413" s="87" t="s">
        <v>63</v>
      </c>
      <c r="F413" s="87" t="s">
        <v>72</v>
      </c>
      <c r="G413" s="88"/>
      <c r="H413" s="88"/>
      <c r="I413" s="95" t="s">
        <v>632</v>
      </c>
      <c r="J413" s="87">
        <v>0.5</v>
      </c>
      <c r="K413" s="87" t="s">
        <v>42</v>
      </c>
      <c r="L413" s="87"/>
      <c r="M413" s="87"/>
      <c r="N413" s="87"/>
      <c r="O413" s="87"/>
      <c r="P413" s="87"/>
      <c r="Q413" s="87"/>
      <c r="R413" s="87"/>
      <c r="S413" s="87"/>
    </row>
    <row r="414" ht="12.75" spans="1:19">
      <c r="A414" s="87" t="s">
        <v>67</v>
      </c>
      <c r="B414" s="92">
        <v>45164</v>
      </c>
      <c r="C414" s="93">
        <v>0.541666666666667</v>
      </c>
      <c r="D414" s="88" t="s">
        <v>66</v>
      </c>
      <c r="E414" s="87" t="s">
        <v>63</v>
      </c>
      <c r="F414" s="87" t="s">
        <v>39</v>
      </c>
      <c r="G414" s="88"/>
      <c r="H414" s="88"/>
      <c r="I414" s="95" t="s">
        <v>633</v>
      </c>
      <c r="J414" s="87">
        <v>2</v>
      </c>
      <c r="K414" s="87" t="s">
        <v>42</v>
      </c>
      <c r="L414" s="87"/>
      <c r="M414" s="87"/>
      <c r="N414" s="87"/>
      <c r="O414" s="87"/>
      <c r="P414" s="87"/>
      <c r="Q414" s="87"/>
      <c r="R414" s="87"/>
      <c r="S414" s="87"/>
    </row>
    <row r="415" ht="12.75" spans="1:19">
      <c r="A415" s="87" t="s">
        <v>79</v>
      </c>
      <c r="B415" s="92">
        <v>45164</v>
      </c>
      <c r="C415" s="93">
        <v>0.541666666666667</v>
      </c>
      <c r="D415" s="88" t="s">
        <v>123</v>
      </c>
      <c r="E415" s="87" t="s">
        <v>71</v>
      </c>
      <c r="F415" s="87" t="s">
        <v>69</v>
      </c>
      <c r="G415" s="88"/>
      <c r="H415" s="88"/>
      <c r="I415" s="95" t="s">
        <v>314</v>
      </c>
      <c r="J415" s="87">
        <v>1</v>
      </c>
      <c r="K415" s="87" t="s">
        <v>42</v>
      </c>
      <c r="L415" s="87"/>
      <c r="M415" s="87"/>
      <c r="N415" s="87"/>
      <c r="O415" s="87"/>
      <c r="P415" s="87"/>
      <c r="Q415" s="87"/>
      <c r="R415" s="87"/>
      <c r="S415" s="87"/>
    </row>
    <row r="416" ht="12.75" spans="1:19">
      <c r="A416" s="87" t="s">
        <v>83</v>
      </c>
      <c r="B416" s="92">
        <v>45164</v>
      </c>
      <c r="C416" s="93">
        <v>0.541666666666667</v>
      </c>
      <c r="D416" s="88" t="s">
        <v>72</v>
      </c>
      <c r="E416" s="87" t="s">
        <v>50</v>
      </c>
      <c r="F416" s="87" t="s">
        <v>72</v>
      </c>
      <c r="G416" s="88"/>
      <c r="H416" s="88"/>
      <c r="I416" s="95" t="s">
        <v>634</v>
      </c>
      <c r="J416" s="87">
        <v>2</v>
      </c>
      <c r="K416" s="87" t="s">
        <v>42</v>
      </c>
      <c r="L416" s="87"/>
      <c r="M416" s="87"/>
      <c r="N416" s="87"/>
      <c r="O416" s="87"/>
      <c r="P416" s="87"/>
      <c r="Q416" s="87"/>
      <c r="R416" s="87"/>
      <c r="S416" s="87"/>
    </row>
    <row r="417" ht="12.75" spans="1:19">
      <c r="A417" s="87" t="s">
        <v>83</v>
      </c>
      <c r="B417" s="92">
        <v>45164</v>
      </c>
      <c r="C417" s="93">
        <v>0.5</v>
      </c>
      <c r="D417" s="88" t="s">
        <v>72</v>
      </c>
      <c r="E417" s="87" t="s">
        <v>50</v>
      </c>
      <c r="F417" s="87" t="s">
        <v>72</v>
      </c>
      <c r="G417" s="88"/>
      <c r="H417" s="88"/>
      <c r="I417" s="95" t="s">
        <v>635</v>
      </c>
      <c r="J417" s="87">
        <v>1</v>
      </c>
      <c r="K417" s="87" t="s">
        <v>42</v>
      </c>
      <c r="L417" s="87"/>
      <c r="M417" s="87"/>
      <c r="N417" s="87"/>
      <c r="O417" s="87"/>
      <c r="P417" s="87"/>
      <c r="Q417" s="87"/>
      <c r="R417" s="87"/>
      <c r="S417" s="87"/>
    </row>
    <row r="418" ht="25.5" spans="1:19">
      <c r="A418" s="87" t="s">
        <v>83</v>
      </c>
      <c r="B418" s="92">
        <v>45164</v>
      </c>
      <c r="C418" s="93">
        <v>0.666666666666667</v>
      </c>
      <c r="D418" s="88" t="s">
        <v>72</v>
      </c>
      <c r="E418" s="87" t="s">
        <v>50</v>
      </c>
      <c r="F418" s="87" t="s">
        <v>72</v>
      </c>
      <c r="G418" s="88"/>
      <c r="H418" s="88"/>
      <c r="I418" s="95" t="s">
        <v>636</v>
      </c>
      <c r="J418" s="87">
        <v>1</v>
      </c>
      <c r="K418" s="87" t="s">
        <v>42</v>
      </c>
      <c r="L418" s="87"/>
      <c r="M418" s="87"/>
      <c r="N418" s="87"/>
      <c r="O418" s="87"/>
      <c r="P418" s="87"/>
      <c r="Q418" s="87"/>
      <c r="R418" s="87"/>
      <c r="S418" s="87"/>
    </row>
    <row r="419" ht="12.75" spans="1:19">
      <c r="A419" s="87" t="s">
        <v>100</v>
      </c>
      <c r="B419" s="92">
        <v>45164</v>
      </c>
      <c r="C419" s="93">
        <v>0.541666666666667</v>
      </c>
      <c r="D419" s="88" t="s">
        <v>72</v>
      </c>
      <c r="E419" s="87" t="s">
        <v>50</v>
      </c>
      <c r="F419" s="87" t="s">
        <v>72</v>
      </c>
      <c r="G419" s="88"/>
      <c r="H419" s="88"/>
      <c r="I419" s="95" t="s">
        <v>637</v>
      </c>
      <c r="J419" s="87">
        <v>1</v>
      </c>
      <c r="K419" s="87" t="s">
        <v>42</v>
      </c>
      <c r="L419" s="87"/>
      <c r="M419" s="87"/>
      <c r="N419" s="87"/>
      <c r="O419" s="87"/>
      <c r="P419" s="87"/>
      <c r="Q419" s="87"/>
      <c r="R419" s="87"/>
      <c r="S419" s="87"/>
    </row>
    <row r="420" ht="12.75" spans="1:19">
      <c r="A420" s="87" t="s">
        <v>108</v>
      </c>
      <c r="B420" s="92">
        <v>45164</v>
      </c>
      <c r="C420" s="93">
        <v>0.541666666666667</v>
      </c>
      <c r="D420" s="88" t="s">
        <v>72</v>
      </c>
      <c r="E420" s="87" t="s">
        <v>75</v>
      </c>
      <c r="F420" s="87" t="s">
        <v>72</v>
      </c>
      <c r="G420" s="88"/>
      <c r="H420" s="88"/>
      <c r="I420" s="95" t="s">
        <v>638</v>
      </c>
      <c r="J420" s="87">
        <v>2</v>
      </c>
      <c r="K420" s="87" t="s">
        <v>42</v>
      </c>
      <c r="L420" s="87"/>
      <c r="M420" s="87"/>
      <c r="N420" s="87"/>
      <c r="O420" s="87"/>
      <c r="P420" s="87"/>
      <c r="Q420" s="87"/>
      <c r="R420" s="87"/>
      <c r="S420" s="87"/>
    </row>
    <row r="421" ht="12.75" spans="1:19">
      <c r="A421" s="87" t="s">
        <v>108</v>
      </c>
      <c r="B421" s="92">
        <v>45164</v>
      </c>
      <c r="C421" s="93">
        <v>0.5</v>
      </c>
      <c r="D421" s="88" t="s">
        <v>72</v>
      </c>
      <c r="E421" s="87" t="s">
        <v>75</v>
      </c>
      <c r="F421" s="87" t="s">
        <v>72</v>
      </c>
      <c r="G421" s="88"/>
      <c r="H421" s="88"/>
      <c r="I421" s="95" t="s">
        <v>522</v>
      </c>
      <c r="J421" s="87">
        <v>1</v>
      </c>
      <c r="K421" s="87" t="s">
        <v>42</v>
      </c>
      <c r="L421" s="87"/>
      <c r="M421" s="87"/>
      <c r="N421" s="87"/>
      <c r="O421" s="87"/>
      <c r="P421" s="87"/>
      <c r="Q421" s="87"/>
      <c r="R421" s="87"/>
      <c r="S421" s="87"/>
    </row>
    <row r="422" ht="12.75" spans="1:19">
      <c r="A422" s="87" t="s">
        <v>108</v>
      </c>
      <c r="B422" s="92">
        <v>45164</v>
      </c>
      <c r="C422" s="93">
        <v>0.708333333333333</v>
      </c>
      <c r="D422" s="88" t="s">
        <v>72</v>
      </c>
      <c r="E422" s="87" t="s">
        <v>75</v>
      </c>
      <c r="F422" s="87" t="s">
        <v>39</v>
      </c>
      <c r="G422" s="88"/>
      <c r="H422" s="88"/>
      <c r="I422" s="95" t="s">
        <v>639</v>
      </c>
      <c r="J422" s="87">
        <v>1</v>
      </c>
      <c r="K422" s="87" t="s">
        <v>48</v>
      </c>
      <c r="L422" s="87"/>
      <c r="M422" s="87"/>
      <c r="N422" s="87"/>
      <c r="O422" s="87"/>
      <c r="P422" s="87"/>
      <c r="Q422" s="87"/>
      <c r="R422" s="87"/>
      <c r="S422" s="87"/>
    </row>
    <row r="423" ht="12.75" spans="1:19">
      <c r="A423" s="87" t="s">
        <v>110</v>
      </c>
      <c r="B423" s="92">
        <v>45164</v>
      </c>
      <c r="C423" s="93">
        <v>0.708333333333333</v>
      </c>
      <c r="D423" s="88" t="s">
        <v>66</v>
      </c>
      <c r="E423" s="87" t="s">
        <v>71</v>
      </c>
      <c r="F423" s="87" t="s">
        <v>39</v>
      </c>
      <c r="G423" s="88"/>
      <c r="H423" s="88"/>
      <c r="I423" s="95" t="s">
        <v>640</v>
      </c>
      <c r="J423" s="87">
        <v>2</v>
      </c>
      <c r="K423" s="87" t="s">
        <v>42</v>
      </c>
      <c r="L423" s="87"/>
      <c r="M423" s="87"/>
      <c r="N423" s="87"/>
      <c r="O423" s="87"/>
      <c r="P423" s="87"/>
      <c r="Q423" s="87"/>
      <c r="R423" s="87"/>
      <c r="S423" s="87"/>
    </row>
    <row r="424" ht="12.75" spans="1:19">
      <c r="A424" s="87" t="s">
        <v>133</v>
      </c>
      <c r="B424" s="92">
        <v>45164</v>
      </c>
      <c r="C424" s="93">
        <v>0.583333333333333</v>
      </c>
      <c r="D424" s="88" t="s">
        <v>66</v>
      </c>
      <c r="E424" s="87" t="s">
        <v>37</v>
      </c>
      <c r="F424" s="87" t="s">
        <v>39</v>
      </c>
      <c r="G424" s="88"/>
      <c r="H424" s="88"/>
      <c r="I424" s="95" t="s">
        <v>641</v>
      </c>
      <c r="J424" s="87">
        <v>2</v>
      </c>
      <c r="K424" s="87" t="s">
        <v>42</v>
      </c>
      <c r="L424" s="87"/>
      <c r="M424" s="87"/>
      <c r="N424" s="87"/>
      <c r="O424" s="87"/>
      <c r="P424" s="87"/>
      <c r="Q424" s="87"/>
      <c r="R424" s="87"/>
      <c r="S424" s="87"/>
    </row>
    <row r="425" ht="12.75" spans="1:19">
      <c r="A425" s="87" t="s">
        <v>126</v>
      </c>
      <c r="B425" s="92">
        <v>45164</v>
      </c>
      <c r="C425" s="93">
        <v>0.541666666666667</v>
      </c>
      <c r="D425" s="88" t="s">
        <v>123</v>
      </c>
      <c r="E425" s="87" t="s">
        <v>44</v>
      </c>
      <c r="F425" s="87" t="s">
        <v>69</v>
      </c>
      <c r="G425" s="88"/>
      <c r="H425" s="88"/>
      <c r="I425" s="95" t="s">
        <v>314</v>
      </c>
      <c r="J425" s="87">
        <v>1</v>
      </c>
      <c r="K425" s="87" t="s">
        <v>42</v>
      </c>
      <c r="L425" s="87"/>
      <c r="M425" s="87"/>
      <c r="N425" s="87"/>
      <c r="O425" s="87"/>
      <c r="P425" s="87"/>
      <c r="Q425" s="87"/>
      <c r="R425" s="87"/>
      <c r="S425" s="87"/>
    </row>
    <row r="426" ht="12.75" spans="1:19">
      <c r="A426" s="87" t="s">
        <v>126</v>
      </c>
      <c r="B426" s="92">
        <v>45164</v>
      </c>
      <c r="C426" s="93">
        <v>0.75</v>
      </c>
      <c r="D426" s="88" t="s">
        <v>66</v>
      </c>
      <c r="E426" s="87" t="s">
        <v>44</v>
      </c>
      <c r="F426" s="87" t="s">
        <v>39</v>
      </c>
      <c r="G426" s="88"/>
      <c r="H426" s="88"/>
      <c r="I426" s="95" t="s">
        <v>585</v>
      </c>
      <c r="J426" s="87">
        <v>2</v>
      </c>
      <c r="K426" s="87" t="s">
        <v>42</v>
      </c>
      <c r="L426" s="87"/>
      <c r="M426" s="87"/>
      <c r="N426" s="87"/>
      <c r="O426" s="87"/>
      <c r="P426" s="87"/>
      <c r="Q426" s="87"/>
      <c r="R426" s="87"/>
      <c r="S426" s="87"/>
    </row>
    <row r="427" ht="12.75" spans="1:19">
      <c r="A427" s="87" t="s">
        <v>130</v>
      </c>
      <c r="B427" s="92">
        <v>45164</v>
      </c>
      <c r="C427" s="93">
        <v>0.541666666666667</v>
      </c>
      <c r="D427" s="88" t="s">
        <v>125</v>
      </c>
      <c r="E427" s="87" t="s">
        <v>44</v>
      </c>
      <c r="F427" s="87" t="s">
        <v>52</v>
      </c>
      <c r="G427" s="88"/>
      <c r="H427" s="88"/>
      <c r="I427" s="95" t="s">
        <v>593</v>
      </c>
      <c r="J427" s="87">
        <v>1</v>
      </c>
      <c r="K427" s="87" t="s">
        <v>48</v>
      </c>
      <c r="L427" s="87"/>
      <c r="M427" s="87"/>
      <c r="N427" s="87"/>
      <c r="O427" s="87"/>
      <c r="P427" s="87"/>
      <c r="Q427" s="87"/>
      <c r="R427" s="87"/>
      <c r="S427" s="87"/>
    </row>
    <row r="428" ht="25.5" spans="1:19">
      <c r="A428" s="87" t="s">
        <v>58</v>
      </c>
      <c r="B428" s="92">
        <v>45165</v>
      </c>
      <c r="C428" s="93">
        <v>0.708333333333333</v>
      </c>
      <c r="D428" s="88" t="s">
        <v>56</v>
      </c>
      <c r="E428" s="87" t="s">
        <v>63</v>
      </c>
      <c r="F428" s="87" t="s">
        <v>56</v>
      </c>
      <c r="G428" s="88"/>
      <c r="H428" s="88"/>
      <c r="I428" s="95" t="s">
        <v>642</v>
      </c>
      <c r="J428" s="87">
        <v>1</v>
      </c>
      <c r="K428" s="87" t="s">
        <v>42</v>
      </c>
      <c r="L428" s="87"/>
      <c r="M428" s="87"/>
      <c r="N428" s="87"/>
      <c r="O428" s="87"/>
      <c r="P428" s="87"/>
      <c r="Q428" s="87"/>
      <c r="R428" s="87"/>
      <c r="S428" s="87"/>
    </row>
    <row r="429" ht="25.5" spans="1:19">
      <c r="A429" s="87" t="s">
        <v>58</v>
      </c>
      <c r="B429" s="92">
        <v>45165</v>
      </c>
      <c r="C429" s="93">
        <v>0.791666666666667</v>
      </c>
      <c r="D429" s="88" t="s">
        <v>56</v>
      </c>
      <c r="E429" s="87" t="s">
        <v>63</v>
      </c>
      <c r="F429" s="87" t="s">
        <v>56</v>
      </c>
      <c r="G429" s="88"/>
      <c r="H429" s="88"/>
      <c r="I429" s="95" t="s">
        <v>73</v>
      </c>
      <c r="J429" s="87">
        <v>1</v>
      </c>
      <c r="K429" s="87" t="s">
        <v>42</v>
      </c>
      <c r="L429" s="87"/>
      <c r="M429" s="87"/>
      <c r="N429" s="87"/>
      <c r="O429" s="87"/>
      <c r="P429" s="87"/>
      <c r="Q429" s="87"/>
      <c r="R429" s="87"/>
      <c r="S429" s="87"/>
    </row>
    <row r="430" ht="12.75" spans="1:19">
      <c r="A430" s="87" t="s">
        <v>79</v>
      </c>
      <c r="B430" s="92">
        <v>45165</v>
      </c>
      <c r="C430" s="93">
        <v>0.541666666666667</v>
      </c>
      <c r="D430" s="88" t="s">
        <v>72</v>
      </c>
      <c r="E430" s="87" t="s">
        <v>71</v>
      </c>
      <c r="F430" s="87" t="s">
        <v>72</v>
      </c>
      <c r="G430" s="88"/>
      <c r="H430" s="88"/>
      <c r="I430" s="95" t="s">
        <v>643</v>
      </c>
      <c r="J430" s="87">
        <v>2</v>
      </c>
      <c r="K430" s="87" t="s">
        <v>42</v>
      </c>
      <c r="L430" s="87"/>
      <c r="M430" s="87"/>
      <c r="N430" s="87"/>
      <c r="O430" s="87"/>
      <c r="P430" s="87"/>
      <c r="Q430" s="87"/>
      <c r="R430" s="87"/>
      <c r="S430" s="87"/>
    </row>
    <row r="431" ht="12.75" spans="1:19">
      <c r="A431" s="87" t="s">
        <v>79</v>
      </c>
      <c r="B431" s="92">
        <v>45165</v>
      </c>
      <c r="C431" s="93">
        <v>0.5</v>
      </c>
      <c r="D431" s="88" t="s">
        <v>72</v>
      </c>
      <c r="E431" s="87" t="s">
        <v>71</v>
      </c>
      <c r="F431" s="87" t="s">
        <v>72</v>
      </c>
      <c r="G431" s="88"/>
      <c r="H431" s="88"/>
      <c r="I431" s="95" t="s">
        <v>522</v>
      </c>
      <c r="J431" s="87">
        <v>1</v>
      </c>
      <c r="K431" s="87" t="s">
        <v>42</v>
      </c>
      <c r="L431" s="87"/>
      <c r="M431" s="87"/>
      <c r="N431" s="87"/>
      <c r="O431" s="87"/>
      <c r="P431" s="87"/>
      <c r="Q431" s="87"/>
      <c r="R431" s="87"/>
      <c r="S431" s="87"/>
    </row>
    <row r="432" ht="12.75" spans="1:19">
      <c r="A432" s="87" t="s">
        <v>88</v>
      </c>
      <c r="B432" s="92">
        <v>45165</v>
      </c>
      <c r="C432" s="93">
        <v>0.708333333333333</v>
      </c>
      <c r="D432" s="88" t="s">
        <v>66</v>
      </c>
      <c r="E432" s="87" t="s">
        <v>50</v>
      </c>
      <c r="F432" s="87" t="s">
        <v>39</v>
      </c>
      <c r="G432" s="88"/>
      <c r="H432" s="88"/>
      <c r="I432" s="95" t="s">
        <v>565</v>
      </c>
      <c r="J432" s="87">
        <v>2</v>
      </c>
      <c r="K432" s="87" t="s">
        <v>42</v>
      </c>
      <c r="L432" s="87"/>
      <c r="M432" s="87"/>
      <c r="N432" s="87"/>
      <c r="O432" s="87"/>
      <c r="P432" s="87"/>
      <c r="Q432" s="87"/>
      <c r="R432" s="87"/>
      <c r="S432" s="87"/>
    </row>
    <row r="433" ht="12.75" spans="1:19">
      <c r="A433" s="87" t="s">
        <v>88</v>
      </c>
      <c r="B433" s="92">
        <v>45165</v>
      </c>
      <c r="C433" s="93">
        <v>0.583333333333333</v>
      </c>
      <c r="D433" s="88" t="s">
        <v>72</v>
      </c>
      <c r="E433" s="87" t="s">
        <v>50</v>
      </c>
      <c r="F433" s="87" t="s">
        <v>39</v>
      </c>
      <c r="G433" s="88"/>
      <c r="H433" s="88"/>
      <c r="I433" s="95" t="s">
        <v>566</v>
      </c>
      <c r="J433" s="87">
        <v>1</v>
      </c>
      <c r="K433" s="87" t="s">
        <v>48</v>
      </c>
      <c r="L433" s="87"/>
      <c r="M433" s="87"/>
      <c r="N433" s="87"/>
      <c r="O433" s="87"/>
      <c r="P433" s="87"/>
      <c r="Q433" s="87"/>
      <c r="R433" s="87"/>
      <c r="S433" s="87"/>
    </row>
    <row r="434" ht="25.5" spans="1:19">
      <c r="A434" s="87" t="s">
        <v>115</v>
      </c>
      <c r="B434" s="92">
        <v>45165</v>
      </c>
      <c r="C434" s="93">
        <v>0.625</v>
      </c>
      <c r="D434" s="88" t="s">
        <v>72</v>
      </c>
      <c r="E434" s="87" t="s">
        <v>55</v>
      </c>
      <c r="F434" s="87" t="s">
        <v>72</v>
      </c>
      <c r="G434" s="88"/>
      <c r="H434" s="88"/>
      <c r="I434" s="95" t="s">
        <v>644</v>
      </c>
      <c r="J434" s="87">
        <v>1</v>
      </c>
      <c r="K434" s="87" t="s">
        <v>42</v>
      </c>
      <c r="L434" s="87"/>
      <c r="M434" s="87"/>
      <c r="N434" s="87"/>
      <c r="O434" s="87"/>
      <c r="P434" s="87"/>
      <c r="Q434" s="87"/>
      <c r="R434" s="87"/>
      <c r="S434" s="87"/>
    </row>
    <row r="435" ht="12.75" spans="1:19">
      <c r="A435" s="87" t="s">
        <v>115</v>
      </c>
      <c r="B435" s="92">
        <v>45165</v>
      </c>
      <c r="C435" s="93">
        <v>0.75</v>
      </c>
      <c r="D435" s="88" t="s">
        <v>66</v>
      </c>
      <c r="E435" s="87" t="s">
        <v>55</v>
      </c>
      <c r="F435" s="87" t="s">
        <v>39</v>
      </c>
      <c r="G435" s="88"/>
      <c r="H435" s="88"/>
      <c r="I435" s="95" t="s">
        <v>576</v>
      </c>
      <c r="J435" s="87">
        <v>2</v>
      </c>
      <c r="K435" s="87" t="s">
        <v>42</v>
      </c>
      <c r="L435" s="87"/>
      <c r="M435" s="87"/>
      <c r="N435" s="87"/>
      <c r="O435" s="87"/>
      <c r="P435" s="87"/>
      <c r="Q435" s="87"/>
      <c r="R435" s="87"/>
      <c r="S435" s="87"/>
    </row>
    <row r="436" ht="12.75" spans="1:19">
      <c r="A436" s="87" t="s">
        <v>136</v>
      </c>
      <c r="B436" s="92">
        <v>45165</v>
      </c>
      <c r="C436" s="93">
        <v>0.708333333333333</v>
      </c>
      <c r="D436" s="88" t="s">
        <v>66</v>
      </c>
      <c r="E436" s="87" t="s">
        <v>63</v>
      </c>
      <c r="F436" s="87" t="s">
        <v>39</v>
      </c>
      <c r="G436" s="88"/>
      <c r="H436" s="88"/>
      <c r="I436" s="95" t="s">
        <v>564</v>
      </c>
      <c r="J436" s="87">
        <v>2</v>
      </c>
      <c r="K436" s="87" t="s">
        <v>42</v>
      </c>
      <c r="L436" s="87"/>
      <c r="M436" s="87"/>
      <c r="N436" s="87"/>
      <c r="O436" s="87"/>
      <c r="P436" s="87"/>
      <c r="Q436" s="87"/>
      <c r="R436" s="87"/>
      <c r="S436" s="87"/>
    </row>
    <row r="437" ht="12.75" spans="1:19">
      <c r="A437" s="87" t="s">
        <v>120</v>
      </c>
      <c r="B437" s="92">
        <v>45165</v>
      </c>
      <c r="C437" s="93">
        <v>0.666666666666667</v>
      </c>
      <c r="D437" s="88" t="s">
        <v>56</v>
      </c>
      <c r="E437" s="87" t="s">
        <v>63</v>
      </c>
      <c r="F437" s="87" t="s">
        <v>56</v>
      </c>
      <c r="G437" s="88"/>
      <c r="H437" s="88"/>
      <c r="I437" s="95" t="s">
        <v>645</v>
      </c>
      <c r="J437" s="87">
        <v>1</v>
      </c>
      <c r="K437" s="87" t="s">
        <v>42</v>
      </c>
      <c r="L437" s="87"/>
      <c r="M437" s="87"/>
      <c r="N437" s="87"/>
      <c r="O437" s="87"/>
      <c r="P437" s="87"/>
      <c r="Q437" s="87"/>
      <c r="R437" s="87"/>
      <c r="S437" s="87"/>
    </row>
    <row r="438" ht="12.75" spans="1:19">
      <c r="A438" s="87" t="s">
        <v>135</v>
      </c>
      <c r="B438" s="92">
        <v>45165</v>
      </c>
      <c r="C438" s="93">
        <v>0.541666666666667</v>
      </c>
      <c r="D438" s="88" t="s">
        <v>72</v>
      </c>
      <c r="E438" s="87" t="s">
        <v>63</v>
      </c>
      <c r="F438" s="87" t="s">
        <v>72</v>
      </c>
      <c r="G438" s="88"/>
      <c r="H438" s="88"/>
      <c r="I438" s="95" t="s">
        <v>646</v>
      </c>
      <c r="J438" s="87">
        <v>2</v>
      </c>
      <c r="K438" s="87" t="s">
        <v>42</v>
      </c>
      <c r="L438" s="87"/>
      <c r="M438" s="87"/>
      <c r="N438" s="87"/>
      <c r="O438" s="87"/>
      <c r="P438" s="87"/>
      <c r="Q438" s="87"/>
      <c r="R438" s="87"/>
      <c r="S438" s="87"/>
    </row>
    <row r="439" ht="12.75" spans="1:19">
      <c r="A439" s="87" t="s">
        <v>120</v>
      </c>
      <c r="B439" s="92">
        <v>45166</v>
      </c>
      <c r="C439" s="93">
        <v>0.541666666666667</v>
      </c>
      <c r="D439" s="88" t="s">
        <v>56</v>
      </c>
      <c r="E439" s="87" t="s">
        <v>63</v>
      </c>
      <c r="F439" s="87" t="s">
        <v>56</v>
      </c>
      <c r="G439" s="88"/>
      <c r="H439" s="88"/>
      <c r="I439" s="95" t="s">
        <v>570</v>
      </c>
      <c r="J439" s="87">
        <v>1</v>
      </c>
      <c r="K439" s="87" t="s">
        <v>42</v>
      </c>
      <c r="L439" s="87"/>
      <c r="M439" s="87"/>
      <c r="N439" s="87"/>
      <c r="O439" s="87"/>
      <c r="P439" s="87"/>
      <c r="Q439" s="87"/>
      <c r="R439" s="87"/>
      <c r="S439" s="87"/>
    </row>
    <row r="440" ht="12.75" spans="1:19">
      <c r="A440" s="87" t="s">
        <v>120</v>
      </c>
      <c r="B440" s="92">
        <v>45166</v>
      </c>
      <c r="C440" s="93">
        <v>0.708333333333333</v>
      </c>
      <c r="D440" s="88" t="s">
        <v>56</v>
      </c>
      <c r="E440" s="87" t="s">
        <v>63</v>
      </c>
      <c r="F440" s="87" t="s">
        <v>56</v>
      </c>
      <c r="G440" s="88"/>
      <c r="H440" s="88"/>
      <c r="I440" s="95" t="s">
        <v>570</v>
      </c>
      <c r="J440" s="87">
        <v>1</v>
      </c>
      <c r="K440" s="87" t="s">
        <v>42</v>
      </c>
      <c r="L440" s="87"/>
      <c r="M440" s="87"/>
      <c r="N440" s="87"/>
      <c r="O440" s="87"/>
      <c r="P440" s="87"/>
      <c r="Q440" s="87"/>
      <c r="R440" s="87"/>
      <c r="S440" s="87"/>
    </row>
    <row r="441" ht="25.5" spans="1:19">
      <c r="A441" s="87" t="s">
        <v>58</v>
      </c>
      <c r="B441" s="92">
        <v>45166</v>
      </c>
      <c r="C441" s="93">
        <v>0.625</v>
      </c>
      <c r="D441" s="88" t="s">
        <v>56</v>
      </c>
      <c r="E441" s="87" t="s">
        <v>63</v>
      </c>
      <c r="F441" s="87" t="s">
        <v>56</v>
      </c>
      <c r="G441" s="88"/>
      <c r="H441" s="88"/>
      <c r="I441" s="95" t="s">
        <v>73</v>
      </c>
      <c r="J441" s="87">
        <v>1</v>
      </c>
      <c r="K441" s="87" t="s">
        <v>42</v>
      </c>
      <c r="L441" s="87"/>
      <c r="M441" s="87"/>
      <c r="N441" s="87"/>
      <c r="O441" s="87"/>
      <c r="P441" s="87"/>
      <c r="Q441" s="87"/>
      <c r="R441" s="87"/>
      <c r="S441" s="87"/>
    </row>
    <row r="442" ht="12.75" spans="1:19">
      <c r="A442" s="87" t="s">
        <v>96</v>
      </c>
      <c r="B442" s="92">
        <v>45166</v>
      </c>
      <c r="C442" s="93">
        <v>0.625</v>
      </c>
      <c r="D442" s="88" t="s">
        <v>72</v>
      </c>
      <c r="E442" s="87" t="s">
        <v>68</v>
      </c>
      <c r="F442" s="87" t="s">
        <v>72</v>
      </c>
      <c r="G442" s="88"/>
      <c r="H442" s="88"/>
      <c r="I442" s="95" t="s">
        <v>647</v>
      </c>
      <c r="J442" s="87">
        <v>1</v>
      </c>
      <c r="K442" s="87" t="s">
        <v>42</v>
      </c>
      <c r="L442" s="87"/>
      <c r="M442" s="87"/>
      <c r="N442" s="87"/>
      <c r="O442" s="87"/>
      <c r="P442" s="87"/>
      <c r="Q442" s="87"/>
      <c r="R442" s="87"/>
      <c r="S442" s="87"/>
    </row>
    <row r="443" ht="12.75" spans="1:19">
      <c r="A443" s="87" t="s">
        <v>132</v>
      </c>
      <c r="B443" s="92">
        <v>45166</v>
      </c>
      <c r="C443" s="93">
        <v>0.791666666666667</v>
      </c>
      <c r="D443" s="88" t="s">
        <v>56</v>
      </c>
      <c r="E443" s="87" t="s">
        <v>63</v>
      </c>
      <c r="F443" s="87" t="s">
        <v>56</v>
      </c>
      <c r="G443" s="88"/>
      <c r="H443" s="88"/>
      <c r="I443" s="95" t="s">
        <v>386</v>
      </c>
      <c r="J443" s="87">
        <v>2</v>
      </c>
      <c r="K443" s="87" t="s">
        <v>42</v>
      </c>
      <c r="L443" s="87"/>
      <c r="M443" s="87"/>
      <c r="N443" s="87"/>
      <c r="O443" s="87"/>
      <c r="P443" s="87"/>
      <c r="Q443" s="87"/>
      <c r="R443" s="87"/>
      <c r="S443" s="87"/>
    </row>
    <row r="444" ht="12.75" spans="1:19">
      <c r="A444" s="87" t="s">
        <v>102</v>
      </c>
      <c r="B444" s="92">
        <v>45166</v>
      </c>
      <c r="C444" s="93">
        <v>0.791666666666667</v>
      </c>
      <c r="D444" s="88" t="s">
        <v>56</v>
      </c>
      <c r="E444" s="87" t="s">
        <v>80</v>
      </c>
      <c r="F444" s="87" t="s">
        <v>56</v>
      </c>
      <c r="G444" s="88"/>
      <c r="H444" s="88"/>
      <c r="I444" s="95" t="s">
        <v>506</v>
      </c>
      <c r="J444" s="87">
        <v>2</v>
      </c>
      <c r="K444" s="87" t="s">
        <v>42</v>
      </c>
      <c r="L444" s="87"/>
      <c r="M444" s="87"/>
      <c r="N444" s="87"/>
      <c r="O444" s="87"/>
      <c r="P444" s="87"/>
      <c r="Q444" s="87"/>
      <c r="R444" s="87"/>
      <c r="S444" s="87"/>
    </row>
    <row r="445" ht="25.5" spans="1:19">
      <c r="A445" s="87" t="s">
        <v>96</v>
      </c>
      <c r="B445" s="92">
        <v>45166</v>
      </c>
      <c r="C445" s="93">
        <v>0.833333333333333</v>
      </c>
      <c r="D445" s="88" t="s">
        <v>72</v>
      </c>
      <c r="E445" s="87" t="s">
        <v>68</v>
      </c>
      <c r="F445" s="87" t="s">
        <v>72</v>
      </c>
      <c r="G445" s="88"/>
      <c r="H445" s="88"/>
      <c r="I445" s="95" t="s">
        <v>648</v>
      </c>
      <c r="J445" s="87">
        <v>1</v>
      </c>
      <c r="K445" s="87" t="s">
        <v>42</v>
      </c>
      <c r="L445" s="87"/>
      <c r="M445" s="87"/>
      <c r="N445" s="87"/>
      <c r="O445" s="87"/>
      <c r="P445" s="87"/>
      <c r="Q445" s="87"/>
      <c r="R445" s="87"/>
      <c r="S445" s="87"/>
    </row>
    <row r="446" ht="25.5" spans="1:19">
      <c r="A446" s="87" t="s">
        <v>58</v>
      </c>
      <c r="B446" s="92">
        <v>45166</v>
      </c>
      <c r="C446" s="93">
        <v>0.833333333333333</v>
      </c>
      <c r="D446" s="88" t="s">
        <v>56</v>
      </c>
      <c r="E446" s="87" t="s">
        <v>63</v>
      </c>
      <c r="F446" s="87" t="s">
        <v>72</v>
      </c>
      <c r="G446" s="88"/>
      <c r="H446" s="88"/>
      <c r="I446" s="95" t="s">
        <v>649</v>
      </c>
      <c r="J446" s="87">
        <v>1</v>
      </c>
      <c r="K446" s="87" t="s">
        <v>42</v>
      </c>
      <c r="L446" s="87"/>
      <c r="M446" s="87"/>
      <c r="N446" s="87"/>
      <c r="O446" s="87"/>
      <c r="P446" s="87"/>
      <c r="Q446" s="87"/>
      <c r="R446" s="87"/>
      <c r="S446" s="87"/>
    </row>
    <row r="447" ht="12.75" spans="1:19">
      <c r="A447" s="87" t="s">
        <v>136</v>
      </c>
      <c r="B447" s="92">
        <v>45166</v>
      </c>
      <c r="C447" s="93">
        <v>0.625</v>
      </c>
      <c r="D447" s="88" t="s">
        <v>66</v>
      </c>
      <c r="E447" s="87" t="s">
        <v>63</v>
      </c>
      <c r="F447" s="87" t="s">
        <v>39</v>
      </c>
      <c r="G447" s="88"/>
      <c r="H447" s="88"/>
      <c r="I447" s="95" t="s">
        <v>389</v>
      </c>
      <c r="J447" s="87">
        <v>2</v>
      </c>
      <c r="K447" s="87" t="s">
        <v>42</v>
      </c>
      <c r="L447" s="87"/>
      <c r="M447" s="87"/>
      <c r="N447" s="87"/>
      <c r="O447" s="87"/>
      <c r="P447" s="87"/>
      <c r="Q447" s="87"/>
      <c r="R447" s="87"/>
      <c r="S447" s="87"/>
    </row>
    <row r="448" ht="25.5" spans="1:19">
      <c r="A448" s="87" t="s">
        <v>58</v>
      </c>
      <c r="B448" s="92">
        <v>45166</v>
      </c>
      <c r="C448" s="93">
        <v>0.708333333333333</v>
      </c>
      <c r="D448" s="88" t="s">
        <v>66</v>
      </c>
      <c r="E448" s="87" t="s">
        <v>63</v>
      </c>
      <c r="F448" s="87" t="s">
        <v>45</v>
      </c>
      <c r="G448" s="88"/>
      <c r="H448" s="88"/>
      <c r="I448" s="95" t="s">
        <v>176</v>
      </c>
      <c r="J448" s="87">
        <v>2</v>
      </c>
      <c r="K448" s="87" t="s">
        <v>42</v>
      </c>
      <c r="L448" s="87"/>
      <c r="M448" s="87"/>
      <c r="N448" s="87"/>
      <c r="O448" s="87"/>
      <c r="P448" s="87"/>
      <c r="Q448" s="87"/>
      <c r="R448" s="87"/>
      <c r="S448" s="87"/>
    </row>
    <row r="449" ht="12.75" spans="1:19">
      <c r="A449" s="87" t="s">
        <v>137</v>
      </c>
      <c r="B449" s="92">
        <v>45166</v>
      </c>
      <c r="C449" s="93">
        <v>0.791666666666667</v>
      </c>
      <c r="D449" s="88" t="s">
        <v>66</v>
      </c>
      <c r="E449" s="87" t="s">
        <v>80</v>
      </c>
      <c r="F449" s="87" t="s">
        <v>39</v>
      </c>
      <c r="G449" s="88"/>
      <c r="H449" s="88"/>
      <c r="I449" s="95" t="s">
        <v>389</v>
      </c>
      <c r="J449" s="87">
        <v>2</v>
      </c>
      <c r="K449" s="87" t="s">
        <v>42</v>
      </c>
      <c r="L449" s="87"/>
      <c r="M449" s="87"/>
      <c r="N449" s="87"/>
      <c r="O449" s="87"/>
      <c r="P449" s="87"/>
      <c r="Q449" s="87"/>
      <c r="R449" s="87"/>
      <c r="S449" s="87"/>
    </row>
    <row r="450" ht="12.75" spans="1:19">
      <c r="A450" s="87" t="s">
        <v>134</v>
      </c>
      <c r="B450" s="92">
        <v>45166</v>
      </c>
      <c r="C450" s="93">
        <v>0.791666666666667</v>
      </c>
      <c r="D450" s="88" t="s">
        <v>66</v>
      </c>
      <c r="E450" s="87" t="s">
        <v>44</v>
      </c>
      <c r="F450" s="87" t="s">
        <v>39</v>
      </c>
      <c r="G450" s="88"/>
      <c r="H450" s="88"/>
      <c r="I450" s="95" t="s">
        <v>389</v>
      </c>
      <c r="J450" s="87">
        <v>2</v>
      </c>
      <c r="K450" s="87" t="s">
        <v>42</v>
      </c>
      <c r="L450" s="87"/>
      <c r="M450" s="87"/>
      <c r="N450" s="87"/>
      <c r="O450" s="87"/>
      <c r="P450" s="87"/>
      <c r="Q450" s="87"/>
      <c r="R450" s="87"/>
      <c r="S450" s="87"/>
    </row>
    <row r="451" ht="12.75" spans="1:19">
      <c r="A451" s="87" t="s">
        <v>102</v>
      </c>
      <c r="B451" s="92">
        <v>45166</v>
      </c>
      <c r="C451" s="93">
        <v>0.625</v>
      </c>
      <c r="D451" s="88" t="s">
        <v>72</v>
      </c>
      <c r="E451" s="87" t="s">
        <v>80</v>
      </c>
      <c r="F451" s="87" t="s">
        <v>39</v>
      </c>
      <c r="G451" s="88"/>
      <c r="H451" s="88"/>
      <c r="I451" s="95" t="s">
        <v>650</v>
      </c>
      <c r="J451" s="87">
        <v>1</v>
      </c>
      <c r="K451" s="87" t="s">
        <v>48</v>
      </c>
      <c r="L451" s="87"/>
      <c r="M451" s="87"/>
      <c r="N451" s="87"/>
      <c r="O451" s="87"/>
      <c r="P451" s="87"/>
      <c r="Q451" s="87"/>
      <c r="R451" s="87"/>
      <c r="S451" s="87"/>
    </row>
    <row r="452" ht="12.75" spans="1:19">
      <c r="A452" s="87" t="s">
        <v>133</v>
      </c>
      <c r="B452" s="92">
        <v>45166</v>
      </c>
      <c r="C452" s="93">
        <v>0.666666666666667</v>
      </c>
      <c r="D452" s="88" t="s">
        <v>72</v>
      </c>
      <c r="E452" s="87" t="s">
        <v>37</v>
      </c>
      <c r="F452" s="87" t="s">
        <v>39</v>
      </c>
      <c r="G452" s="88"/>
      <c r="H452" s="88"/>
      <c r="I452" s="95" t="s">
        <v>604</v>
      </c>
      <c r="J452" s="87">
        <v>1</v>
      </c>
      <c r="K452" s="87" t="s">
        <v>48</v>
      </c>
      <c r="L452" s="87"/>
      <c r="M452" s="87"/>
      <c r="N452" s="87"/>
      <c r="O452" s="87"/>
      <c r="P452" s="87"/>
      <c r="Q452" s="87"/>
      <c r="R452" s="87"/>
      <c r="S452" s="87"/>
    </row>
    <row r="453" ht="12.75" spans="1:19">
      <c r="A453" s="87" t="s">
        <v>88</v>
      </c>
      <c r="B453" s="92">
        <v>45166</v>
      </c>
      <c r="C453" s="93">
        <v>0.666666666666667</v>
      </c>
      <c r="D453" s="88" t="s">
        <v>72</v>
      </c>
      <c r="E453" s="87" t="s">
        <v>50</v>
      </c>
      <c r="F453" s="87" t="s">
        <v>39</v>
      </c>
      <c r="G453" s="88"/>
      <c r="H453" s="88"/>
      <c r="I453" s="95" t="s">
        <v>566</v>
      </c>
      <c r="J453" s="87">
        <v>1</v>
      </c>
      <c r="K453" s="87" t="s">
        <v>48</v>
      </c>
      <c r="L453" s="87"/>
      <c r="M453" s="87"/>
      <c r="N453" s="87"/>
      <c r="O453" s="87"/>
      <c r="P453" s="87"/>
      <c r="Q453" s="87"/>
      <c r="R453" s="87"/>
      <c r="S453" s="87"/>
    </row>
    <row r="454" ht="12.75" spans="1:19">
      <c r="A454" s="87" t="s">
        <v>96</v>
      </c>
      <c r="B454" s="92">
        <v>45166</v>
      </c>
      <c r="C454" s="93">
        <v>0.75</v>
      </c>
      <c r="D454" s="88" t="s">
        <v>72</v>
      </c>
      <c r="E454" s="87" t="s">
        <v>68</v>
      </c>
      <c r="F454" s="87" t="s">
        <v>39</v>
      </c>
      <c r="G454" s="88"/>
      <c r="H454" s="88"/>
      <c r="I454" s="95" t="s">
        <v>651</v>
      </c>
      <c r="J454" s="87">
        <v>1</v>
      </c>
      <c r="K454" s="87" t="s">
        <v>48</v>
      </c>
      <c r="L454" s="87"/>
      <c r="M454" s="87"/>
      <c r="N454" s="87"/>
      <c r="O454" s="87"/>
      <c r="P454" s="87"/>
      <c r="Q454" s="87"/>
      <c r="R454" s="87"/>
      <c r="S454" s="87"/>
    </row>
    <row r="455" ht="12.75" spans="1:19">
      <c r="A455" s="87" t="s">
        <v>90</v>
      </c>
      <c r="B455" s="92">
        <v>45166</v>
      </c>
      <c r="C455" s="93">
        <v>0.75</v>
      </c>
      <c r="D455" s="88" t="s">
        <v>72</v>
      </c>
      <c r="E455" s="87" t="s">
        <v>44</v>
      </c>
      <c r="F455" s="87" t="s">
        <v>39</v>
      </c>
      <c r="G455" s="88"/>
      <c r="H455" s="88"/>
      <c r="I455" s="95" t="s">
        <v>651</v>
      </c>
      <c r="J455" s="87">
        <v>1</v>
      </c>
      <c r="K455" s="87" t="s">
        <v>48</v>
      </c>
      <c r="L455" s="87"/>
      <c r="M455" s="87"/>
      <c r="N455" s="87"/>
      <c r="O455" s="87"/>
      <c r="P455" s="87"/>
      <c r="Q455" s="87"/>
      <c r="R455" s="87"/>
      <c r="S455" s="87"/>
    </row>
    <row r="456" ht="25.5" spans="1:19">
      <c r="A456" s="87" t="s">
        <v>58</v>
      </c>
      <c r="B456" s="92">
        <v>45167</v>
      </c>
      <c r="C456" s="93">
        <v>0.5</v>
      </c>
      <c r="D456" s="88" t="s">
        <v>72</v>
      </c>
      <c r="E456" s="87" t="s">
        <v>63</v>
      </c>
      <c r="F456" s="87" t="s">
        <v>72</v>
      </c>
      <c r="G456" s="88"/>
      <c r="H456" s="88"/>
      <c r="I456" s="95" t="s">
        <v>652</v>
      </c>
      <c r="J456" s="87">
        <v>1</v>
      </c>
      <c r="K456" s="87" t="s">
        <v>42</v>
      </c>
      <c r="L456" s="87"/>
      <c r="M456" s="87"/>
      <c r="N456" s="87"/>
      <c r="O456" s="87"/>
      <c r="P456" s="87"/>
      <c r="Q456" s="87"/>
      <c r="R456" s="87"/>
      <c r="S456" s="87"/>
    </row>
    <row r="457" ht="12.75" spans="1:19">
      <c r="A457" s="87" t="s">
        <v>120</v>
      </c>
      <c r="B457" s="92">
        <v>45167</v>
      </c>
      <c r="C457" s="93">
        <v>0.5</v>
      </c>
      <c r="D457" s="88" t="s">
        <v>72</v>
      </c>
      <c r="E457" s="87" t="s">
        <v>63</v>
      </c>
      <c r="F457" s="87" t="s">
        <v>72</v>
      </c>
      <c r="G457" s="88"/>
      <c r="H457" s="88"/>
      <c r="I457" s="95" t="s">
        <v>652</v>
      </c>
      <c r="J457" s="87">
        <v>1</v>
      </c>
      <c r="K457" s="87" t="s">
        <v>42</v>
      </c>
      <c r="L457" s="87"/>
      <c r="M457" s="87"/>
      <c r="N457" s="87"/>
      <c r="O457" s="87"/>
      <c r="P457" s="87"/>
      <c r="Q457" s="87"/>
      <c r="R457" s="87"/>
      <c r="S457" s="87"/>
    </row>
    <row r="458" ht="12.75" spans="1:19">
      <c r="A458" s="87" t="s">
        <v>136</v>
      </c>
      <c r="B458" s="92">
        <v>45167</v>
      </c>
      <c r="C458" s="93">
        <v>0.5</v>
      </c>
      <c r="D458" s="88" t="s">
        <v>72</v>
      </c>
      <c r="E458" s="87" t="s">
        <v>63</v>
      </c>
      <c r="F458" s="87" t="s">
        <v>72</v>
      </c>
      <c r="G458" s="88"/>
      <c r="H458" s="88"/>
      <c r="I458" s="95" t="s">
        <v>653</v>
      </c>
      <c r="J458" s="87">
        <v>1</v>
      </c>
      <c r="K458" s="87" t="s">
        <v>42</v>
      </c>
      <c r="L458" s="87"/>
      <c r="M458" s="87"/>
      <c r="N458" s="87"/>
      <c r="O458" s="87"/>
      <c r="P458" s="87"/>
      <c r="Q458" s="87"/>
      <c r="R458" s="87"/>
      <c r="S458" s="87"/>
    </row>
    <row r="459" ht="12.75" spans="1:19">
      <c r="A459" s="87" t="s">
        <v>67</v>
      </c>
      <c r="B459" s="92">
        <v>45167</v>
      </c>
      <c r="C459" s="93">
        <v>0.5</v>
      </c>
      <c r="D459" s="88" t="s">
        <v>72</v>
      </c>
      <c r="E459" s="87" t="s">
        <v>63</v>
      </c>
      <c r="F459" s="87" t="s">
        <v>72</v>
      </c>
      <c r="G459" s="88"/>
      <c r="H459" s="88"/>
      <c r="I459" s="95" t="s">
        <v>653</v>
      </c>
      <c r="J459" s="87">
        <v>1</v>
      </c>
      <c r="K459" s="87" t="s">
        <v>42</v>
      </c>
      <c r="L459" s="87"/>
      <c r="M459" s="87"/>
      <c r="N459" s="87"/>
      <c r="O459" s="87"/>
      <c r="P459" s="87"/>
      <c r="Q459" s="87"/>
      <c r="R459" s="87"/>
      <c r="S459" s="87"/>
    </row>
    <row r="460" ht="12.75" spans="1:19">
      <c r="A460" s="87" t="s">
        <v>120</v>
      </c>
      <c r="B460" s="92">
        <v>45167</v>
      </c>
      <c r="C460" s="93">
        <v>0.541666666666667</v>
      </c>
      <c r="D460" s="88" t="s">
        <v>56</v>
      </c>
      <c r="E460" s="87" t="s">
        <v>63</v>
      </c>
      <c r="F460" s="87" t="s">
        <v>56</v>
      </c>
      <c r="G460" s="88"/>
      <c r="H460" s="88"/>
      <c r="I460" s="95" t="s">
        <v>570</v>
      </c>
      <c r="J460" s="87">
        <v>1</v>
      </c>
      <c r="K460" s="87" t="s">
        <v>42</v>
      </c>
      <c r="L460" s="87"/>
      <c r="M460" s="87"/>
      <c r="N460" s="87"/>
      <c r="O460" s="87"/>
      <c r="P460" s="87"/>
      <c r="Q460" s="87"/>
      <c r="R460" s="87"/>
      <c r="S460" s="87"/>
    </row>
    <row r="461" ht="25.5" spans="1:19">
      <c r="A461" s="87" t="s">
        <v>135</v>
      </c>
      <c r="B461" s="92">
        <v>45167</v>
      </c>
      <c r="C461" s="93">
        <v>0.541666666666667</v>
      </c>
      <c r="D461" s="88" t="s">
        <v>72</v>
      </c>
      <c r="E461" s="87" t="s">
        <v>63</v>
      </c>
      <c r="F461" s="87" t="s">
        <v>72</v>
      </c>
      <c r="G461" s="88"/>
      <c r="H461" s="88"/>
      <c r="I461" s="95" t="s">
        <v>654</v>
      </c>
      <c r="J461" s="87">
        <v>2</v>
      </c>
      <c r="K461" s="87" t="s">
        <v>42</v>
      </c>
      <c r="L461" s="87"/>
      <c r="M461" s="87"/>
      <c r="N461" s="87"/>
      <c r="O461" s="87"/>
      <c r="P461" s="87"/>
      <c r="Q461" s="87"/>
      <c r="R461" s="87"/>
      <c r="S461" s="87"/>
    </row>
    <row r="462" ht="25.5" spans="1:19">
      <c r="A462" s="87" t="s">
        <v>96</v>
      </c>
      <c r="B462" s="92">
        <v>45167</v>
      </c>
      <c r="C462" s="93">
        <v>0.625</v>
      </c>
      <c r="D462" s="88" t="s">
        <v>72</v>
      </c>
      <c r="E462" s="87" t="s">
        <v>68</v>
      </c>
      <c r="F462" s="87" t="s">
        <v>72</v>
      </c>
      <c r="G462" s="88"/>
      <c r="H462" s="88"/>
      <c r="I462" s="95" t="s">
        <v>655</v>
      </c>
      <c r="J462" s="87">
        <v>1</v>
      </c>
      <c r="K462" s="87" t="s">
        <v>42</v>
      </c>
      <c r="L462" s="87"/>
      <c r="M462" s="87"/>
      <c r="N462" s="87"/>
      <c r="O462" s="87"/>
      <c r="P462" s="87"/>
      <c r="Q462" s="87"/>
      <c r="R462" s="87"/>
      <c r="S462" s="87"/>
    </row>
    <row r="463" ht="25.5" spans="1:19">
      <c r="A463" s="87" t="s">
        <v>137</v>
      </c>
      <c r="B463" s="92">
        <v>45167</v>
      </c>
      <c r="C463" s="93">
        <v>0.625</v>
      </c>
      <c r="D463" s="88" t="s">
        <v>72</v>
      </c>
      <c r="E463" s="87" t="s">
        <v>80</v>
      </c>
      <c r="F463" s="87" t="s">
        <v>72</v>
      </c>
      <c r="G463" s="88"/>
      <c r="H463" s="88"/>
      <c r="I463" s="95" t="s">
        <v>655</v>
      </c>
      <c r="J463" s="87">
        <v>1</v>
      </c>
      <c r="K463" s="87" t="s">
        <v>42</v>
      </c>
      <c r="L463" s="87"/>
      <c r="M463" s="87"/>
      <c r="N463" s="87"/>
      <c r="O463" s="87"/>
      <c r="P463" s="87"/>
      <c r="Q463" s="87"/>
      <c r="R463" s="87"/>
      <c r="S463" s="87"/>
    </row>
    <row r="464" ht="12.75" spans="1:19">
      <c r="A464" s="87" t="s">
        <v>132</v>
      </c>
      <c r="B464" s="92">
        <v>45167</v>
      </c>
      <c r="C464" s="93">
        <v>0.625</v>
      </c>
      <c r="D464" s="88" t="s">
        <v>123</v>
      </c>
      <c r="E464" s="87" t="s">
        <v>63</v>
      </c>
      <c r="F464" s="87" t="s">
        <v>69</v>
      </c>
      <c r="G464" s="88"/>
      <c r="H464" s="88"/>
      <c r="I464" s="95" t="s">
        <v>314</v>
      </c>
      <c r="J464" s="87">
        <v>1</v>
      </c>
      <c r="K464" s="87" t="s">
        <v>42</v>
      </c>
      <c r="L464" s="87"/>
      <c r="M464" s="87"/>
      <c r="N464" s="87"/>
      <c r="O464" s="87"/>
      <c r="P464" s="87"/>
      <c r="Q464" s="87"/>
      <c r="R464" s="87"/>
      <c r="S464" s="87"/>
    </row>
    <row r="465" ht="12.75" spans="1:19">
      <c r="A465" s="87" t="s">
        <v>110</v>
      </c>
      <c r="B465" s="92">
        <v>45167</v>
      </c>
      <c r="C465" s="93">
        <v>0.625</v>
      </c>
      <c r="D465" s="88" t="s">
        <v>123</v>
      </c>
      <c r="E465" s="87" t="s">
        <v>71</v>
      </c>
      <c r="F465" s="87" t="s">
        <v>69</v>
      </c>
      <c r="G465" s="88"/>
      <c r="H465" s="88"/>
      <c r="I465" s="95" t="s">
        <v>314</v>
      </c>
      <c r="J465" s="87">
        <v>1</v>
      </c>
      <c r="K465" s="87" t="s">
        <v>42</v>
      </c>
      <c r="L465" s="87"/>
      <c r="M465" s="87"/>
      <c r="N465" s="87"/>
      <c r="O465" s="87"/>
      <c r="P465" s="87"/>
      <c r="Q465" s="87"/>
      <c r="R465" s="87"/>
      <c r="S465" s="87"/>
    </row>
    <row r="466" ht="25.5" spans="1:19">
      <c r="A466" s="87" t="s">
        <v>134</v>
      </c>
      <c r="B466" s="92">
        <v>45167</v>
      </c>
      <c r="C466" s="93">
        <v>0.666666666666667</v>
      </c>
      <c r="D466" s="88" t="s">
        <v>72</v>
      </c>
      <c r="E466" s="87" t="s">
        <v>44</v>
      </c>
      <c r="F466" s="87" t="s">
        <v>65</v>
      </c>
      <c r="G466" s="88"/>
      <c r="H466" s="88"/>
      <c r="I466" s="95" t="s">
        <v>656</v>
      </c>
      <c r="J466" s="87">
        <v>1</v>
      </c>
      <c r="K466" s="87" t="s">
        <v>42</v>
      </c>
      <c r="L466" s="87"/>
      <c r="M466" s="87"/>
      <c r="N466" s="87"/>
      <c r="O466" s="87"/>
      <c r="P466" s="87"/>
      <c r="Q466" s="87"/>
      <c r="R466" s="87"/>
      <c r="S466" s="87"/>
    </row>
    <row r="467" ht="25.5" spans="1:19">
      <c r="A467" s="87" t="s">
        <v>114</v>
      </c>
      <c r="B467" s="92">
        <v>45167</v>
      </c>
      <c r="C467" s="93">
        <v>0.75</v>
      </c>
      <c r="D467" s="88" t="s">
        <v>72</v>
      </c>
      <c r="E467" s="87" t="s">
        <v>75</v>
      </c>
      <c r="F467" s="87" t="s">
        <v>65</v>
      </c>
      <c r="G467" s="88"/>
      <c r="H467" s="88"/>
      <c r="I467" s="95" t="s">
        <v>656</v>
      </c>
      <c r="J467" s="87">
        <v>1</v>
      </c>
      <c r="K467" s="87" t="s">
        <v>42</v>
      </c>
      <c r="L467" s="87"/>
      <c r="M467" s="87"/>
      <c r="N467" s="87"/>
      <c r="O467" s="87"/>
      <c r="P467" s="87"/>
      <c r="Q467" s="87"/>
      <c r="R467" s="87"/>
      <c r="S467" s="87"/>
    </row>
    <row r="468" ht="12.75" spans="1:19">
      <c r="A468" s="87" t="s">
        <v>88</v>
      </c>
      <c r="B468" s="92">
        <v>45167</v>
      </c>
      <c r="C468" s="93">
        <v>0.75</v>
      </c>
      <c r="D468" s="88" t="s">
        <v>60</v>
      </c>
      <c r="E468" s="87" t="s">
        <v>50</v>
      </c>
      <c r="F468" s="87" t="s">
        <v>60</v>
      </c>
      <c r="G468" s="88"/>
      <c r="H468" s="88"/>
      <c r="I468" s="95" t="s">
        <v>657</v>
      </c>
      <c r="J468" s="87">
        <v>1</v>
      </c>
      <c r="K468" s="87" t="s">
        <v>42</v>
      </c>
      <c r="L468" s="87"/>
      <c r="M468" s="87"/>
      <c r="N468" s="87"/>
      <c r="O468" s="87"/>
      <c r="P468" s="87"/>
      <c r="Q468" s="87"/>
      <c r="R468" s="87"/>
      <c r="S468" s="87"/>
    </row>
    <row r="469" ht="25.5" spans="1:19">
      <c r="A469" s="87" t="s">
        <v>58</v>
      </c>
      <c r="B469" s="92">
        <v>45167</v>
      </c>
      <c r="C469" s="93">
        <v>0.75</v>
      </c>
      <c r="D469" s="88" t="s">
        <v>56</v>
      </c>
      <c r="E469" s="87" t="s">
        <v>63</v>
      </c>
      <c r="F469" s="87" t="s">
        <v>56</v>
      </c>
      <c r="G469" s="88"/>
      <c r="H469" s="88"/>
      <c r="I469" s="95" t="s">
        <v>73</v>
      </c>
      <c r="J469" s="87">
        <v>1</v>
      </c>
      <c r="K469" s="87" t="s">
        <v>42</v>
      </c>
      <c r="L469" s="87"/>
      <c r="M469" s="87"/>
      <c r="N469" s="87"/>
      <c r="O469" s="87"/>
      <c r="P469" s="87"/>
      <c r="Q469" s="87"/>
      <c r="R469" s="87"/>
      <c r="S469" s="87"/>
    </row>
    <row r="470" ht="25.5" spans="1:19">
      <c r="A470" s="87" t="s">
        <v>137</v>
      </c>
      <c r="B470" s="92">
        <v>45167</v>
      </c>
      <c r="C470" s="93">
        <v>0.75</v>
      </c>
      <c r="D470" s="88" t="s">
        <v>72</v>
      </c>
      <c r="E470" s="87" t="s">
        <v>80</v>
      </c>
      <c r="F470" s="87" t="s">
        <v>65</v>
      </c>
      <c r="G470" s="88"/>
      <c r="H470" s="88"/>
      <c r="I470" s="95" t="s">
        <v>658</v>
      </c>
      <c r="J470" s="87">
        <v>1</v>
      </c>
      <c r="K470" s="87" t="s">
        <v>42</v>
      </c>
      <c r="L470" s="87"/>
      <c r="M470" s="87"/>
      <c r="N470" s="87"/>
      <c r="O470" s="87"/>
      <c r="P470" s="87"/>
      <c r="Q470" s="87"/>
      <c r="R470" s="87"/>
      <c r="S470" s="87"/>
    </row>
    <row r="471" ht="12.75" spans="1:19">
      <c r="A471" s="87" t="s">
        <v>134</v>
      </c>
      <c r="B471" s="92">
        <v>45167</v>
      </c>
      <c r="C471" s="93">
        <v>0.75</v>
      </c>
      <c r="D471" s="88" t="s">
        <v>72</v>
      </c>
      <c r="E471" s="87" t="s">
        <v>44</v>
      </c>
      <c r="F471" s="87" t="s">
        <v>72</v>
      </c>
      <c r="G471" s="88"/>
      <c r="H471" s="88"/>
      <c r="I471" s="95" t="s">
        <v>659</v>
      </c>
      <c r="J471" s="87">
        <v>1</v>
      </c>
      <c r="K471" s="87" t="s">
        <v>42</v>
      </c>
      <c r="L471" s="87"/>
      <c r="M471" s="87"/>
      <c r="N471" s="87"/>
      <c r="O471" s="87"/>
      <c r="P471" s="87"/>
      <c r="Q471" s="87"/>
      <c r="R471" s="87"/>
      <c r="S471" s="87"/>
    </row>
    <row r="472" ht="12.75" spans="1:19">
      <c r="A472" s="87" t="s">
        <v>83</v>
      </c>
      <c r="B472" s="92">
        <v>45167</v>
      </c>
      <c r="C472" s="93">
        <v>0.791666666666667</v>
      </c>
      <c r="D472" s="88" t="s">
        <v>56</v>
      </c>
      <c r="E472" s="87" t="s">
        <v>50</v>
      </c>
      <c r="F472" s="87" t="s">
        <v>56</v>
      </c>
      <c r="G472" s="88"/>
      <c r="H472" s="88"/>
      <c r="I472" s="95" t="s">
        <v>390</v>
      </c>
      <c r="J472" s="87">
        <v>2</v>
      </c>
      <c r="K472" s="87" t="s">
        <v>42</v>
      </c>
      <c r="L472" s="87"/>
      <c r="M472" s="87"/>
      <c r="N472" s="87"/>
      <c r="O472" s="87"/>
      <c r="P472" s="87"/>
      <c r="Q472" s="87"/>
      <c r="R472" s="87"/>
      <c r="S472" s="87"/>
    </row>
    <row r="473" ht="12.75" spans="1:19">
      <c r="A473" s="87" t="s">
        <v>92</v>
      </c>
      <c r="B473" s="92">
        <v>45167</v>
      </c>
      <c r="C473" s="93">
        <v>0.791666666666667</v>
      </c>
      <c r="D473" s="88" t="s">
        <v>105</v>
      </c>
      <c r="E473" s="87" t="s">
        <v>50</v>
      </c>
      <c r="F473" s="87" t="s">
        <v>60</v>
      </c>
      <c r="G473" s="88"/>
      <c r="H473" s="88"/>
      <c r="I473" s="95" t="s">
        <v>278</v>
      </c>
      <c r="J473" s="87">
        <v>2</v>
      </c>
      <c r="K473" s="87" t="s">
        <v>42</v>
      </c>
      <c r="L473" s="87"/>
      <c r="M473" s="87"/>
      <c r="N473" s="87"/>
      <c r="O473" s="87"/>
      <c r="P473" s="87"/>
      <c r="Q473" s="87"/>
      <c r="R473" s="87"/>
      <c r="S473" s="87"/>
    </row>
    <row r="474" ht="25.5" spans="1:19">
      <c r="A474" s="87" t="s">
        <v>108</v>
      </c>
      <c r="B474" s="92">
        <v>45167</v>
      </c>
      <c r="C474" s="93">
        <v>0.833333333333333</v>
      </c>
      <c r="D474" s="88" t="s">
        <v>72</v>
      </c>
      <c r="E474" s="87" t="s">
        <v>75</v>
      </c>
      <c r="F474" s="87" t="s">
        <v>72</v>
      </c>
      <c r="G474" s="88"/>
      <c r="H474" s="88"/>
      <c r="I474" s="95" t="s">
        <v>660</v>
      </c>
      <c r="J474" s="87">
        <v>1</v>
      </c>
      <c r="K474" s="87" t="s">
        <v>42</v>
      </c>
      <c r="L474" s="87"/>
      <c r="M474" s="87"/>
      <c r="N474" s="87"/>
      <c r="O474" s="87"/>
      <c r="P474" s="87"/>
      <c r="Q474" s="87"/>
      <c r="R474" s="87"/>
      <c r="S474" s="87"/>
    </row>
    <row r="475" ht="12.75" spans="1:19">
      <c r="A475" s="87" t="s">
        <v>94</v>
      </c>
      <c r="B475" s="92">
        <v>45167</v>
      </c>
      <c r="C475" s="93">
        <v>0.833333333333333</v>
      </c>
      <c r="D475" s="88" t="s">
        <v>72</v>
      </c>
      <c r="E475" s="87" t="s">
        <v>50</v>
      </c>
      <c r="F475" s="87" t="s">
        <v>72</v>
      </c>
      <c r="G475" s="88"/>
      <c r="H475" s="88"/>
      <c r="I475" s="95" t="s">
        <v>623</v>
      </c>
      <c r="J475" s="87">
        <v>1</v>
      </c>
      <c r="K475" s="87" t="s">
        <v>42</v>
      </c>
      <c r="L475" s="87"/>
      <c r="M475" s="87"/>
      <c r="N475" s="87"/>
      <c r="O475" s="87"/>
      <c r="P475" s="87"/>
      <c r="Q475" s="87"/>
      <c r="R475" s="87"/>
      <c r="S475" s="87"/>
    </row>
    <row r="476" ht="12.75" spans="1:19">
      <c r="A476" s="87" t="s">
        <v>133</v>
      </c>
      <c r="B476" s="92">
        <v>45167</v>
      </c>
      <c r="C476" s="93">
        <v>0.541666666666667</v>
      </c>
      <c r="D476" s="88" t="s">
        <v>66</v>
      </c>
      <c r="E476" s="87" t="s">
        <v>37</v>
      </c>
      <c r="F476" s="87" t="s">
        <v>39</v>
      </c>
      <c r="G476" s="88"/>
      <c r="H476" s="88"/>
      <c r="I476" s="95" t="s">
        <v>402</v>
      </c>
      <c r="J476" s="87">
        <v>2</v>
      </c>
      <c r="K476" s="87" t="s">
        <v>42</v>
      </c>
      <c r="L476" s="87"/>
      <c r="M476" s="87"/>
      <c r="N476" s="87"/>
      <c r="O476" s="87"/>
      <c r="P476" s="87"/>
      <c r="Q476" s="87"/>
      <c r="R476" s="87"/>
      <c r="S476" s="87"/>
    </row>
    <row r="477" ht="12.75" spans="1:19">
      <c r="A477" s="87" t="s">
        <v>136</v>
      </c>
      <c r="B477" s="92">
        <v>45167</v>
      </c>
      <c r="C477" s="93">
        <v>0.583333333333333</v>
      </c>
      <c r="D477" s="88" t="s">
        <v>66</v>
      </c>
      <c r="E477" s="87" t="s">
        <v>63</v>
      </c>
      <c r="F477" s="87" t="s">
        <v>45</v>
      </c>
      <c r="G477" s="88"/>
      <c r="H477" s="88"/>
      <c r="I477" s="95" t="s">
        <v>176</v>
      </c>
      <c r="J477" s="87">
        <v>2</v>
      </c>
      <c r="K477" s="87" t="s">
        <v>42</v>
      </c>
      <c r="L477" s="87"/>
      <c r="M477" s="87"/>
      <c r="N477" s="87"/>
      <c r="O477" s="87"/>
      <c r="P477" s="87"/>
      <c r="Q477" s="87"/>
      <c r="R477" s="87"/>
      <c r="S477" s="87"/>
    </row>
    <row r="478" ht="25.5" spans="1:19">
      <c r="A478" s="87" t="s">
        <v>58</v>
      </c>
      <c r="B478" s="92">
        <v>45167</v>
      </c>
      <c r="C478" s="93">
        <v>0.791666666666667</v>
      </c>
      <c r="D478" s="88" t="s">
        <v>66</v>
      </c>
      <c r="E478" s="123" t="s">
        <v>63</v>
      </c>
      <c r="F478" s="87" t="s">
        <v>39</v>
      </c>
      <c r="G478" s="88"/>
      <c r="H478" s="88"/>
      <c r="I478" s="95" t="s">
        <v>402</v>
      </c>
      <c r="J478" s="87">
        <v>2</v>
      </c>
      <c r="K478" s="87" t="s">
        <v>42</v>
      </c>
      <c r="L478" s="87"/>
      <c r="M478" s="87"/>
      <c r="N478" s="87"/>
      <c r="O478" s="87"/>
      <c r="P478" s="87"/>
      <c r="Q478" s="87"/>
      <c r="R478" s="87"/>
      <c r="S478" s="87"/>
    </row>
    <row r="479" ht="12.75" spans="1:19">
      <c r="A479" s="87" t="s">
        <v>137</v>
      </c>
      <c r="B479" s="92">
        <v>45167</v>
      </c>
      <c r="C479" s="93">
        <v>0.791666666666667</v>
      </c>
      <c r="D479" s="88" t="s">
        <v>66</v>
      </c>
      <c r="E479" s="87" t="s">
        <v>80</v>
      </c>
      <c r="F479" s="87" t="s">
        <v>45</v>
      </c>
      <c r="G479" s="88"/>
      <c r="H479" s="88"/>
      <c r="I479" s="95" t="s">
        <v>176</v>
      </c>
      <c r="J479" s="87">
        <v>2</v>
      </c>
      <c r="K479" s="87" t="s">
        <v>42</v>
      </c>
      <c r="L479" s="87"/>
      <c r="M479" s="87"/>
      <c r="N479" s="87"/>
      <c r="O479" s="87"/>
      <c r="P479" s="87"/>
      <c r="Q479" s="87"/>
      <c r="R479" s="87"/>
      <c r="S479" s="87"/>
    </row>
    <row r="480" ht="12.75" spans="1:19">
      <c r="A480" s="87" t="s">
        <v>110</v>
      </c>
      <c r="B480" s="92">
        <v>45167</v>
      </c>
      <c r="C480" s="93">
        <v>0.75</v>
      </c>
      <c r="D480" s="88" t="s">
        <v>66</v>
      </c>
      <c r="E480" s="87" t="s">
        <v>71</v>
      </c>
      <c r="F480" s="87" t="s">
        <v>39</v>
      </c>
      <c r="G480" s="88"/>
      <c r="H480" s="88"/>
      <c r="I480" s="95" t="s">
        <v>402</v>
      </c>
      <c r="J480" s="87">
        <v>2</v>
      </c>
      <c r="K480" s="87" t="s">
        <v>42</v>
      </c>
      <c r="L480" s="87"/>
      <c r="M480" s="87"/>
      <c r="N480" s="87"/>
      <c r="O480" s="87"/>
      <c r="P480" s="87"/>
      <c r="Q480" s="87"/>
      <c r="R480" s="87"/>
      <c r="S480" s="87"/>
    </row>
    <row r="481" ht="12.75" spans="1:19">
      <c r="A481" s="87" t="s">
        <v>108</v>
      </c>
      <c r="B481" s="92">
        <v>45167</v>
      </c>
      <c r="C481" s="93">
        <v>0.5</v>
      </c>
      <c r="D481" s="88" t="s">
        <v>125</v>
      </c>
      <c r="E481" s="87" t="s">
        <v>75</v>
      </c>
      <c r="F481" s="87" t="s">
        <v>52</v>
      </c>
      <c r="G481" s="88"/>
      <c r="H481" s="88"/>
      <c r="I481" s="95" t="s">
        <v>453</v>
      </c>
      <c r="J481" s="87">
        <v>1</v>
      </c>
      <c r="K481" s="87" t="s">
        <v>48</v>
      </c>
      <c r="L481" s="87"/>
      <c r="M481" s="87"/>
      <c r="N481" s="87"/>
      <c r="O481" s="87"/>
      <c r="P481" s="87"/>
      <c r="Q481" s="87"/>
      <c r="R481" s="87"/>
      <c r="S481" s="87"/>
    </row>
    <row r="482" ht="12.75" spans="1:19">
      <c r="A482" s="87" t="s">
        <v>43</v>
      </c>
      <c r="B482" s="92">
        <v>45167</v>
      </c>
      <c r="C482" s="93">
        <v>0.541666666666667</v>
      </c>
      <c r="D482" s="88" t="s">
        <v>72</v>
      </c>
      <c r="E482" s="87" t="s">
        <v>37</v>
      </c>
      <c r="F482" s="87" t="s">
        <v>52</v>
      </c>
      <c r="G482" s="88"/>
      <c r="H482" s="88"/>
      <c r="I482" s="95" t="s">
        <v>661</v>
      </c>
      <c r="J482" s="87">
        <v>1</v>
      </c>
      <c r="K482" s="87" t="s">
        <v>42</v>
      </c>
      <c r="L482" s="87"/>
      <c r="M482" s="87"/>
      <c r="N482" s="87"/>
      <c r="O482" s="87"/>
      <c r="P482" s="87"/>
      <c r="Q482" s="87"/>
      <c r="R482" s="87"/>
      <c r="S482" s="87"/>
    </row>
    <row r="483" ht="12.75" spans="1:19">
      <c r="A483" s="87" t="s">
        <v>67</v>
      </c>
      <c r="B483" s="92">
        <v>45167</v>
      </c>
      <c r="C483" s="93">
        <v>0.625</v>
      </c>
      <c r="D483" s="88" t="s">
        <v>72</v>
      </c>
      <c r="E483" s="87" t="s">
        <v>68</v>
      </c>
      <c r="F483" s="87" t="s">
        <v>39</v>
      </c>
      <c r="G483" s="88"/>
      <c r="H483" s="88"/>
      <c r="I483" s="95" t="s">
        <v>651</v>
      </c>
      <c r="J483" s="87">
        <v>1</v>
      </c>
      <c r="K483" s="87" t="s">
        <v>48</v>
      </c>
      <c r="L483" s="87"/>
      <c r="M483" s="87"/>
      <c r="N483" s="87"/>
      <c r="O483" s="87"/>
      <c r="P483" s="87"/>
      <c r="Q483" s="87"/>
      <c r="R483" s="87"/>
      <c r="S483" s="87"/>
    </row>
    <row r="484" ht="12.75" spans="1:19">
      <c r="A484" s="87" t="s">
        <v>79</v>
      </c>
      <c r="B484" s="92">
        <v>45167</v>
      </c>
      <c r="C484" s="93">
        <v>0.666666666666667</v>
      </c>
      <c r="D484" s="88" t="s">
        <v>72</v>
      </c>
      <c r="E484" s="87" t="s">
        <v>71</v>
      </c>
      <c r="F484" s="87" t="s">
        <v>52</v>
      </c>
      <c r="G484" s="88"/>
      <c r="H484" s="88"/>
      <c r="I484" s="95" t="s">
        <v>572</v>
      </c>
      <c r="J484" s="87">
        <v>1</v>
      </c>
      <c r="K484" s="87" t="s">
        <v>48</v>
      </c>
      <c r="L484" s="87"/>
      <c r="M484" s="87"/>
      <c r="N484" s="87"/>
      <c r="O484" s="87"/>
      <c r="P484" s="87"/>
      <c r="Q484" s="87"/>
      <c r="R484" s="87"/>
      <c r="S484" s="87"/>
    </row>
    <row r="485" ht="12.75" spans="1:19">
      <c r="A485" s="87" t="s">
        <v>102</v>
      </c>
      <c r="B485" s="92">
        <v>45167</v>
      </c>
      <c r="C485" s="93">
        <v>0.791666666666667</v>
      </c>
      <c r="D485" s="88" t="s">
        <v>72</v>
      </c>
      <c r="E485" s="87" t="s">
        <v>80</v>
      </c>
      <c r="F485" s="87" t="s">
        <v>39</v>
      </c>
      <c r="G485" s="88"/>
      <c r="H485" s="88"/>
      <c r="I485" s="95" t="s">
        <v>487</v>
      </c>
      <c r="J485" s="87">
        <v>1</v>
      </c>
      <c r="K485" s="87" t="s">
        <v>48</v>
      </c>
      <c r="L485" s="87"/>
      <c r="M485" s="87"/>
      <c r="N485" s="87"/>
      <c r="O485" s="87"/>
      <c r="P485" s="87"/>
      <c r="Q485" s="87"/>
      <c r="R485" s="87"/>
      <c r="S485" s="87"/>
    </row>
    <row r="486" ht="25.5" spans="1:19">
      <c r="A486" s="87" t="s">
        <v>58</v>
      </c>
      <c r="B486" s="92">
        <v>45168</v>
      </c>
      <c r="C486" s="93">
        <v>0.583333333333333</v>
      </c>
      <c r="D486" s="88" t="s">
        <v>56</v>
      </c>
      <c r="E486" s="87" t="s">
        <v>63</v>
      </c>
      <c r="F486" s="87" t="s">
        <v>56</v>
      </c>
      <c r="G486" s="88"/>
      <c r="H486" s="88"/>
      <c r="I486" s="95" t="s">
        <v>570</v>
      </c>
      <c r="J486" s="87">
        <v>1</v>
      </c>
      <c r="K486" s="87" t="s">
        <v>42</v>
      </c>
      <c r="L486" s="87"/>
      <c r="M486" s="87"/>
      <c r="N486" s="87"/>
      <c r="O486" s="87"/>
      <c r="P486" s="87"/>
      <c r="Q486" s="87"/>
      <c r="R486" s="87"/>
      <c r="S486" s="87"/>
    </row>
    <row r="487" ht="12.75" spans="1:19">
      <c r="A487" s="87" t="s">
        <v>67</v>
      </c>
      <c r="B487" s="92">
        <v>45168</v>
      </c>
      <c r="C487" s="93">
        <v>0.625</v>
      </c>
      <c r="D487" s="88" t="s">
        <v>123</v>
      </c>
      <c r="E487" s="87" t="s">
        <v>63</v>
      </c>
      <c r="F487" s="87" t="s">
        <v>69</v>
      </c>
      <c r="G487" s="88"/>
      <c r="H487" s="88"/>
      <c r="I487" s="95" t="s">
        <v>314</v>
      </c>
      <c r="J487" s="87">
        <v>1</v>
      </c>
      <c r="K487" s="87" t="s">
        <v>42</v>
      </c>
      <c r="L487" s="87"/>
      <c r="M487" s="87"/>
      <c r="N487" s="87"/>
      <c r="O487" s="87"/>
      <c r="P487" s="87"/>
      <c r="Q487" s="87"/>
      <c r="R487" s="87"/>
      <c r="S487" s="87"/>
    </row>
    <row r="488" ht="12.75" spans="1:19">
      <c r="A488" s="87" t="s">
        <v>79</v>
      </c>
      <c r="B488" s="92">
        <v>45168</v>
      </c>
      <c r="C488" s="93">
        <v>0.625</v>
      </c>
      <c r="D488" s="88" t="s">
        <v>123</v>
      </c>
      <c r="E488" s="87" t="s">
        <v>71</v>
      </c>
      <c r="F488" s="87" t="s">
        <v>69</v>
      </c>
      <c r="G488" s="88"/>
      <c r="H488" s="88"/>
      <c r="I488" s="95" t="s">
        <v>314</v>
      </c>
      <c r="J488" s="87">
        <v>1</v>
      </c>
      <c r="K488" s="87" t="s">
        <v>42</v>
      </c>
      <c r="L488" s="87"/>
      <c r="M488" s="87"/>
      <c r="N488" s="87"/>
      <c r="O488" s="87"/>
      <c r="P488" s="87"/>
      <c r="Q488" s="87"/>
      <c r="R488" s="87"/>
      <c r="S488" s="87"/>
    </row>
    <row r="489" ht="25.5" spans="1:19">
      <c r="A489" s="87" t="s">
        <v>58</v>
      </c>
      <c r="B489" s="92">
        <v>45168</v>
      </c>
      <c r="C489" s="93">
        <v>0.75</v>
      </c>
      <c r="D489" s="88" t="s">
        <v>56</v>
      </c>
      <c r="E489" s="87" t="s">
        <v>63</v>
      </c>
      <c r="F489" s="87" t="s">
        <v>56</v>
      </c>
      <c r="G489" s="88"/>
      <c r="H489" s="88"/>
      <c r="I489" s="95" t="s">
        <v>662</v>
      </c>
      <c r="J489" s="87">
        <v>1</v>
      </c>
      <c r="K489" s="87" t="s">
        <v>42</v>
      </c>
      <c r="L489" s="87"/>
      <c r="M489" s="87"/>
      <c r="N489" s="87"/>
      <c r="O489" s="87"/>
      <c r="P489" s="87"/>
      <c r="Q489" s="87"/>
      <c r="R489" s="87"/>
      <c r="S489" s="87"/>
    </row>
    <row r="490" ht="12.75" spans="1:19">
      <c r="A490" s="87" t="s">
        <v>43</v>
      </c>
      <c r="B490" s="92">
        <v>45168</v>
      </c>
      <c r="C490" s="93">
        <v>0.75</v>
      </c>
      <c r="D490" s="88" t="s">
        <v>60</v>
      </c>
      <c r="E490" s="87" t="s">
        <v>37</v>
      </c>
      <c r="F490" s="87" t="s">
        <v>60</v>
      </c>
      <c r="G490" s="88"/>
      <c r="H490" s="88"/>
      <c r="I490" s="95" t="s">
        <v>582</v>
      </c>
      <c r="J490" s="87">
        <v>2</v>
      </c>
      <c r="K490" s="87" t="s">
        <v>42</v>
      </c>
      <c r="L490" s="87"/>
      <c r="M490" s="87"/>
      <c r="N490" s="87"/>
      <c r="O490" s="87"/>
      <c r="P490" s="87"/>
      <c r="Q490" s="87"/>
      <c r="R490" s="87"/>
      <c r="S490" s="87"/>
    </row>
    <row r="491" ht="12.75" spans="1:19">
      <c r="A491" s="87" t="s">
        <v>132</v>
      </c>
      <c r="B491" s="92">
        <v>45168</v>
      </c>
      <c r="C491" s="93">
        <v>0.791666666666667</v>
      </c>
      <c r="D491" s="88" t="s">
        <v>56</v>
      </c>
      <c r="E491" s="87" t="s">
        <v>63</v>
      </c>
      <c r="F491" s="87" t="s">
        <v>56</v>
      </c>
      <c r="G491" s="88"/>
      <c r="H491" s="88"/>
      <c r="I491" s="95" t="s">
        <v>386</v>
      </c>
      <c r="J491" s="87">
        <v>2</v>
      </c>
      <c r="K491" s="87" t="s">
        <v>42</v>
      </c>
      <c r="L491" s="87"/>
      <c r="M491" s="87"/>
      <c r="N491" s="87"/>
      <c r="O491" s="87"/>
      <c r="P491" s="87"/>
      <c r="Q491" s="87"/>
      <c r="R491" s="87"/>
      <c r="S491" s="87"/>
    </row>
    <row r="492" ht="25.5" spans="1:19">
      <c r="A492" s="87" t="s">
        <v>126</v>
      </c>
      <c r="B492" s="92">
        <v>45168</v>
      </c>
      <c r="C492" s="93">
        <v>0.791666666666667</v>
      </c>
      <c r="D492" s="88" t="s">
        <v>72</v>
      </c>
      <c r="E492" s="87" t="s">
        <v>44</v>
      </c>
      <c r="F492" s="87" t="s">
        <v>72</v>
      </c>
      <c r="G492" s="88"/>
      <c r="H492" s="88"/>
      <c r="I492" s="95" t="s">
        <v>663</v>
      </c>
      <c r="J492" s="87">
        <v>2</v>
      </c>
      <c r="K492" s="87" t="s">
        <v>42</v>
      </c>
      <c r="L492" s="87"/>
      <c r="M492" s="87"/>
      <c r="N492" s="87"/>
      <c r="O492" s="87"/>
      <c r="P492" s="87"/>
      <c r="Q492" s="87"/>
      <c r="R492" s="87"/>
      <c r="S492" s="87"/>
    </row>
    <row r="493" ht="12.75" spans="1:19">
      <c r="A493" s="87" t="s">
        <v>126</v>
      </c>
      <c r="B493" s="92">
        <v>45168</v>
      </c>
      <c r="C493" s="93">
        <v>0.583333333333333</v>
      </c>
      <c r="D493" s="88" t="s">
        <v>66</v>
      </c>
      <c r="E493" s="87" t="s">
        <v>44</v>
      </c>
      <c r="F493" s="87" t="s">
        <v>39</v>
      </c>
      <c r="G493" s="88"/>
      <c r="H493" s="88"/>
      <c r="I493" s="95" t="s">
        <v>402</v>
      </c>
      <c r="J493" s="87">
        <v>2</v>
      </c>
      <c r="K493" s="87" t="s">
        <v>42</v>
      </c>
      <c r="L493" s="87"/>
      <c r="M493" s="87"/>
      <c r="N493" s="87"/>
      <c r="O493" s="87"/>
      <c r="P493" s="87"/>
      <c r="Q493" s="87"/>
      <c r="R493" s="87"/>
      <c r="S493" s="87"/>
    </row>
    <row r="494" ht="12.75" spans="1:19">
      <c r="A494" s="87" t="s">
        <v>114</v>
      </c>
      <c r="B494" s="92">
        <v>45168</v>
      </c>
      <c r="C494" s="93">
        <v>0.791666666666667</v>
      </c>
      <c r="D494" s="88" t="s">
        <v>66</v>
      </c>
      <c r="E494" s="87" t="s">
        <v>75</v>
      </c>
      <c r="F494" s="87" t="s">
        <v>39</v>
      </c>
      <c r="G494" s="88"/>
      <c r="H494" s="88"/>
      <c r="I494" s="95" t="s">
        <v>402</v>
      </c>
      <c r="J494" s="87">
        <v>2</v>
      </c>
      <c r="K494" s="87" t="s">
        <v>42</v>
      </c>
      <c r="L494" s="87"/>
      <c r="M494" s="87"/>
      <c r="N494" s="87"/>
      <c r="O494" s="87"/>
      <c r="P494" s="87"/>
      <c r="Q494" s="87"/>
      <c r="R494" s="87"/>
      <c r="S494" s="87"/>
    </row>
    <row r="495" ht="12.75" spans="1:19">
      <c r="A495" s="87" t="s">
        <v>88</v>
      </c>
      <c r="B495" s="92">
        <v>45168</v>
      </c>
      <c r="C495" s="93">
        <v>0.791666666666667</v>
      </c>
      <c r="D495" s="88" t="s">
        <v>66</v>
      </c>
      <c r="E495" s="87" t="s">
        <v>50</v>
      </c>
      <c r="F495" s="87" t="s">
        <v>39</v>
      </c>
      <c r="G495" s="88"/>
      <c r="H495" s="88"/>
      <c r="I495" s="95" t="s">
        <v>402</v>
      </c>
      <c r="J495" s="87">
        <v>2</v>
      </c>
      <c r="K495" s="87" t="s">
        <v>42</v>
      </c>
      <c r="L495" s="87"/>
      <c r="M495" s="87"/>
      <c r="N495" s="87"/>
      <c r="O495" s="87"/>
      <c r="P495" s="87"/>
      <c r="Q495" s="87"/>
      <c r="R495" s="87"/>
      <c r="S495" s="87"/>
    </row>
    <row r="496" ht="25.5" spans="1:19">
      <c r="A496" s="87" t="s">
        <v>58</v>
      </c>
      <c r="B496" s="92">
        <v>45168</v>
      </c>
      <c r="C496" s="93">
        <v>0.791666666666667</v>
      </c>
      <c r="D496" s="88" t="s">
        <v>66</v>
      </c>
      <c r="E496" s="87" t="s">
        <v>63</v>
      </c>
      <c r="F496" s="87" t="s">
        <v>45</v>
      </c>
      <c r="G496" s="88"/>
      <c r="H496" s="88"/>
      <c r="I496" s="95" t="s">
        <v>664</v>
      </c>
      <c r="J496" s="87">
        <v>2</v>
      </c>
      <c r="K496" s="87" t="s">
        <v>42</v>
      </c>
      <c r="L496" s="87"/>
      <c r="M496" s="87"/>
      <c r="N496" s="87"/>
      <c r="O496" s="87"/>
      <c r="P496" s="87"/>
      <c r="Q496" s="87"/>
      <c r="R496" s="87"/>
      <c r="S496" s="87"/>
    </row>
    <row r="497" ht="12.75" spans="1:19">
      <c r="A497" s="87" t="s">
        <v>136</v>
      </c>
      <c r="B497" s="92">
        <v>45168</v>
      </c>
      <c r="C497" s="93">
        <v>0.791666666666667</v>
      </c>
      <c r="D497" s="88" t="s">
        <v>66</v>
      </c>
      <c r="E497" s="87" t="s">
        <v>63</v>
      </c>
      <c r="F497" s="87" t="s">
        <v>39</v>
      </c>
      <c r="G497" s="88"/>
      <c r="H497" s="88"/>
      <c r="I497" s="95" t="s">
        <v>402</v>
      </c>
      <c r="J497" s="87">
        <v>2</v>
      </c>
      <c r="K497" s="87" t="s">
        <v>42</v>
      </c>
      <c r="L497" s="87"/>
      <c r="M497" s="87"/>
      <c r="N497" s="87"/>
      <c r="O497" s="87"/>
      <c r="P497" s="87"/>
      <c r="Q497" s="87"/>
      <c r="R497" s="87"/>
      <c r="S497" s="87"/>
    </row>
    <row r="498" ht="12.75" spans="1:19">
      <c r="A498" s="87" t="s">
        <v>67</v>
      </c>
      <c r="B498" s="92">
        <v>45168</v>
      </c>
      <c r="C498" s="93">
        <v>0.75</v>
      </c>
      <c r="D498" s="88" t="s">
        <v>66</v>
      </c>
      <c r="E498" s="87" t="s">
        <v>68</v>
      </c>
      <c r="F498" s="87" t="s">
        <v>39</v>
      </c>
      <c r="G498" s="88"/>
      <c r="H498" s="88"/>
      <c r="I498" s="95" t="s">
        <v>402</v>
      </c>
      <c r="J498" s="87">
        <v>2</v>
      </c>
      <c r="K498" s="87" t="s">
        <v>42</v>
      </c>
      <c r="L498" s="87"/>
      <c r="M498" s="87"/>
      <c r="N498" s="87"/>
      <c r="O498" s="87"/>
      <c r="P498" s="87"/>
      <c r="Q498" s="87"/>
      <c r="R498" s="87"/>
      <c r="S498" s="87"/>
    </row>
    <row r="499" ht="12.75" spans="1:19">
      <c r="A499" s="87" t="s">
        <v>124</v>
      </c>
      <c r="B499" s="92">
        <v>45168</v>
      </c>
      <c r="C499" s="93">
        <v>0.625</v>
      </c>
      <c r="D499" s="88" t="s">
        <v>72</v>
      </c>
      <c r="E499" s="87" t="s">
        <v>71</v>
      </c>
      <c r="F499" s="87" t="s">
        <v>39</v>
      </c>
      <c r="G499" s="88"/>
      <c r="H499" s="88"/>
      <c r="I499" s="95" t="s">
        <v>665</v>
      </c>
      <c r="J499" s="87">
        <v>1</v>
      </c>
      <c r="K499" s="87" t="s">
        <v>48</v>
      </c>
      <c r="L499" s="87"/>
      <c r="M499" s="87"/>
      <c r="N499" s="87"/>
      <c r="O499" s="87"/>
      <c r="P499" s="87"/>
      <c r="Q499" s="87"/>
      <c r="R499" s="87"/>
      <c r="S499" s="87"/>
    </row>
    <row r="500" ht="12.75" spans="1:19">
      <c r="A500" s="87" t="s">
        <v>94</v>
      </c>
      <c r="B500" s="92">
        <v>45168</v>
      </c>
      <c r="C500" s="93">
        <v>0.666666666666667</v>
      </c>
      <c r="D500" s="88" t="s">
        <v>72</v>
      </c>
      <c r="E500" s="87" t="s">
        <v>50</v>
      </c>
      <c r="F500" s="87" t="s">
        <v>39</v>
      </c>
      <c r="G500" s="88"/>
      <c r="H500" s="88"/>
      <c r="I500" s="95" t="s">
        <v>566</v>
      </c>
      <c r="J500" s="87">
        <v>1</v>
      </c>
      <c r="K500" s="87" t="s">
        <v>48</v>
      </c>
      <c r="L500" s="87"/>
      <c r="M500" s="87"/>
      <c r="N500" s="87"/>
      <c r="O500" s="87"/>
      <c r="P500" s="87"/>
      <c r="Q500" s="87"/>
      <c r="R500" s="87"/>
      <c r="S500" s="87"/>
    </row>
    <row r="501" ht="12.75" spans="1:19">
      <c r="A501" s="87" t="s">
        <v>126</v>
      </c>
      <c r="B501" s="92">
        <v>45168</v>
      </c>
      <c r="C501" s="93">
        <v>0.666666666666667</v>
      </c>
      <c r="D501" s="88" t="s">
        <v>72</v>
      </c>
      <c r="E501" s="87" t="s">
        <v>44</v>
      </c>
      <c r="F501" s="87" t="s">
        <v>39</v>
      </c>
      <c r="G501" s="88"/>
      <c r="H501" s="88"/>
      <c r="I501" s="95" t="s">
        <v>567</v>
      </c>
      <c r="J501" s="87">
        <v>1</v>
      </c>
      <c r="K501" s="87" t="s">
        <v>48</v>
      </c>
      <c r="L501" s="87"/>
      <c r="M501" s="87"/>
      <c r="N501" s="87"/>
      <c r="O501" s="87"/>
      <c r="P501" s="87"/>
      <c r="Q501" s="87"/>
      <c r="R501" s="87"/>
      <c r="S501" s="87"/>
    </row>
    <row r="502" ht="12.75" spans="1:19">
      <c r="A502" s="87" t="s">
        <v>67</v>
      </c>
      <c r="B502" s="92">
        <v>45169</v>
      </c>
      <c r="C502" s="93">
        <v>0.541666666666667</v>
      </c>
      <c r="D502" s="88" t="s">
        <v>56</v>
      </c>
      <c r="E502" s="87" t="s">
        <v>63</v>
      </c>
      <c r="F502" s="87" t="s">
        <v>56</v>
      </c>
      <c r="G502" s="88"/>
      <c r="H502" s="88"/>
      <c r="I502" s="95" t="s">
        <v>570</v>
      </c>
      <c r="J502" s="87">
        <v>1</v>
      </c>
      <c r="K502" s="87" t="s">
        <v>42</v>
      </c>
      <c r="L502" s="87"/>
      <c r="M502" s="87"/>
      <c r="N502" s="87"/>
      <c r="O502" s="87"/>
      <c r="P502" s="87"/>
      <c r="Q502" s="87"/>
      <c r="R502" s="87"/>
      <c r="S502" s="87"/>
    </row>
    <row r="503" ht="12.75" spans="1:19">
      <c r="A503" s="87" t="s">
        <v>114</v>
      </c>
      <c r="B503" s="92">
        <v>45169</v>
      </c>
      <c r="C503" s="93">
        <v>0.583333333333333</v>
      </c>
      <c r="D503" s="88" t="s">
        <v>72</v>
      </c>
      <c r="E503" s="87" t="s">
        <v>75</v>
      </c>
      <c r="F503" s="87" t="s">
        <v>72</v>
      </c>
      <c r="G503" s="88"/>
      <c r="H503" s="88"/>
      <c r="I503" s="95" t="s">
        <v>666</v>
      </c>
      <c r="J503" s="87">
        <v>1</v>
      </c>
      <c r="K503" s="87" t="s">
        <v>42</v>
      </c>
      <c r="L503" s="87"/>
      <c r="M503" s="87"/>
      <c r="N503" s="87"/>
      <c r="O503" s="87"/>
      <c r="P503" s="87"/>
      <c r="Q503" s="87"/>
      <c r="R503" s="87"/>
      <c r="S503" s="87"/>
    </row>
    <row r="504" ht="12.75" spans="1:19">
      <c r="A504" s="87" t="s">
        <v>88</v>
      </c>
      <c r="B504" s="92">
        <v>45169</v>
      </c>
      <c r="C504" s="93">
        <v>0.583333333333333</v>
      </c>
      <c r="D504" s="88" t="s">
        <v>72</v>
      </c>
      <c r="E504" s="87" t="s">
        <v>50</v>
      </c>
      <c r="F504" s="87" t="s">
        <v>72</v>
      </c>
      <c r="G504" s="88"/>
      <c r="H504" s="88"/>
      <c r="I504" s="95" t="s">
        <v>666</v>
      </c>
      <c r="J504" s="87">
        <v>1</v>
      </c>
      <c r="K504" s="87" t="s">
        <v>42</v>
      </c>
      <c r="L504" s="87"/>
      <c r="M504" s="87"/>
      <c r="N504" s="87"/>
      <c r="O504" s="87"/>
      <c r="P504" s="87"/>
      <c r="Q504" s="87"/>
      <c r="R504" s="87"/>
      <c r="S504" s="87"/>
    </row>
    <row r="505" ht="25.5" spans="1:19">
      <c r="A505" s="87" t="s">
        <v>134</v>
      </c>
      <c r="B505" s="92">
        <v>45169</v>
      </c>
      <c r="C505" s="93">
        <v>0.583333333333333</v>
      </c>
      <c r="D505" s="88" t="s">
        <v>72</v>
      </c>
      <c r="E505" s="87" t="s">
        <v>44</v>
      </c>
      <c r="F505" s="87" t="s">
        <v>72</v>
      </c>
      <c r="G505" s="88"/>
      <c r="H505" s="88"/>
      <c r="I505" s="95" t="s">
        <v>667</v>
      </c>
      <c r="J505" s="87">
        <v>1</v>
      </c>
      <c r="K505" s="87" t="s">
        <v>42</v>
      </c>
      <c r="L505" s="87"/>
      <c r="M505" s="87"/>
      <c r="N505" s="87"/>
      <c r="O505" s="87"/>
      <c r="P505" s="87"/>
      <c r="Q505" s="87"/>
      <c r="R505" s="87"/>
      <c r="S505" s="87"/>
    </row>
    <row r="506" ht="12.75" spans="1:19">
      <c r="A506" s="87" t="s">
        <v>115</v>
      </c>
      <c r="B506" s="92">
        <v>45169</v>
      </c>
      <c r="C506" s="93">
        <v>0.625</v>
      </c>
      <c r="D506" s="88" t="s">
        <v>72</v>
      </c>
      <c r="E506" s="87" t="s">
        <v>55</v>
      </c>
      <c r="F506" s="87" t="s">
        <v>72</v>
      </c>
      <c r="G506" s="88"/>
      <c r="H506" s="88"/>
      <c r="I506" s="95" t="s">
        <v>668</v>
      </c>
      <c r="J506" s="87">
        <v>1</v>
      </c>
      <c r="K506" s="87" t="s">
        <v>42</v>
      </c>
      <c r="L506" s="87"/>
      <c r="M506" s="87"/>
      <c r="N506" s="87"/>
      <c r="O506" s="87"/>
      <c r="P506" s="87"/>
      <c r="Q506" s="87"/>
      <c r="R506" s="87"/>
      <c r="S506" s="87"/>
    </row>
    <row r="507" ht="12.75" spans="1:19">
      <c r="A507" s="87" t="s">
        <v>135</v>
      </c>
      <c r="B507" s="92">
        <v>45169</v>
      </c>
      <c r="C507" s="93">
        <v>0.625</v>
      </c>
      <c r="D507" s="88" t="s">
        <v>72</v>
      </c>
      <c r="E507" s="87" t="s">
        <v>63</v>
      </c>
      <c r="F507" s="87" t="s">
        <v>72</v>
      </c>
      <c r="G507" s="88"/>
      <c r="H507" s="88"/>
      <c r="I507" s="95" t="s">
        <v>669</v>
      </c>
      <c r="J507" s="87">
        <v>1</v>
      </c>
      <c r="K507" s="87" t="s">
        <v>42</v>
      </c>
      <c r="L507" s="87"/>
      <c r="M507" s="87"/>
      <c r="N507" s="87"/>
      <c r="O507" s="87"/>
      <c r="P507" s="87"/>
      <c r="Q507" s="87"/>
      <c r="R507" s="87"/>
      <c r="S507" s="87"/>
    </row>
    <row r="508" ht="25.5" spans="1:19">
      <c r="A508" s="87" t="s">
        <v>43</v>
      </c>
      <c r="B508" s="92">
        <v>45169</v>
      </c>
      <c r="C508" s="93">
        <v>0.625</v>
      </c>
      <c r="D508" s="88" t="s">
        <v>72</v>
      </c>
      <c r="E508" s="87" t="s">
        <v>37</v>
      </c>
      <c r="F508" s="87" t="s">
        <v>72</v>
      </c>
      <c r="G508" s="88"/>
      <c r="H508" s="88"/>
      <c r="I508" s="95" t="s">
        <v>670</v>
      </c>
      <c r="J508" s="87">
        <v>4</v>
      </c>
      <c r="K508" s="87" t="s">
        <v>42</v>
      </c>
      <c r="L508" s="87"/>
      <c r="M508" s="87"/>
      <c r="N508" s="87"/>
      <c r="O508" s="87"/>
      <c r="P508" s="87"/>
      <c r="Q508" s="87"/>
      <c r="R508" s="87"/>
      <c r="S508" s="87"/>
    </row>
    <row r="509" ht="12.75" spans="1:19">
      <c r="A509" s="87" t="s">
        <v>88</v>
      </c>
      <c r="B509" s="92">
        <v>45169</v>
      </c>
      <c r="C509" s="93">
        <v>0.75</v>
      </c>
      <c r="D509" s="88" t="s">
        <v>117</v>
      </c>
      <c r="E509" s="87" t="s">
        <v>50</v>
      </c>
      <c r="F509" s="87" t="s">
        <v>60</v>
      </c>
      <c r="G509" s="88"/>
      <c r="H509" s="88"/>
      <c r="I509" s="95" t="s">
        <v>516</v>
      </c>
      <c r="J509" s="87">
        <v>1</v>
      </c>
      <c r="K509" s="87" t="s">
        <v>42</v>
      </c>
      <c r="L509" s="87"/>
      <c r="M509" s="87"/>
      <c r="N509" s="87"/>
      <c r="O509" s="87"/>
      <c r="P509" s="87"/>
      <c r="Q509" s="87"/>
      <c r="R509" s="87"/>
      <c r="S509" s="87"/>
    </row>
    <row r="510" ht="12.75" spans="1:19">
      <c r="A510" s="87" t="s">
        <v>100</v>
      </c>
      <c r="B510" s="92">
        <v>45169</v>
      </c>
      <c r="C510" s="93">
        <v>0.791666666666667</v>
      </c>
      <c r="D510" s="88" t="s">
        <v>56</v>
      </c>
      <c r="E510" s="87" t="s">
        <v>50</v>
      </c>
      <c r="F510" s="87" t="s">
        <v>56</v>
      </c>
      <c r="G510" s="88"/>
      <c r="H510" s="88"/>
      <c r="I510" s="95" t="s">
        <v>390</v>
      </c>
      <c r="J510" s="87">
        <v>2</v>
      </c>
      <c r="K510" s="87" t="s">
        <v>42</v>
      </c>
      <c r="L510" s="87"/>
      <c r="M510" s="87"/>
      <c r="N510" s="87"/>
      <c r="O510" s="87"/>
      <c r="P510" s="87"/>
      <c r="Q510" s="87"/>
      <c r="R510" s="87"/>
      <c r="S510" s="87"/>
    </row>
    <row r="511" ht="12.75" spans="1:19">
      <c r="A511" s="87" t="s">
        <v>83</v>
      </c>
      <c r="B511" s="92">
        <v>45169</v>
      </c>
      <c r="C511" s="93">
        <v>0.791666666666667</v>
      </c>
      <c r="D511" s="88" t="s">
        <v>105</v>
      </c>
      <c r="E511" s="87" t="s">
        <v>50</v>
      </c>
      <c r="F511" s="87" t="s">
        <v>60</v>
      </c>
      <c r="G511" s="88"/>
      <c r="H511" s="88"/>
      <c r="I511" s="95" t="s">
        <v>278</v>
      </c>
      <c r="J511" s="87">
        <v>2</v>
      </c>
      <c r="K511" s="87" t="s">
        <v>42</v>
      </c>
      <c r="L511" s="87"/>
      <c r="M511" s="87"/>
      <c r="N511" s="87"/>
      <c r="O511" s="87"/>
      <c r="P511" s="87"/>
      <c r="Q511" s="87"/>
      <c r="R511" s="87"/>
      <c r="S511" s="87"/>
    </row>
    <row r="512" ht="12.75" spans="1:19">
      <c r="A512" s="87" t="s">
        <v>92</v>
      </c>
      <c r="B512" s="92">
        <v>45169</v>
      </c>
      <c r="C512" s="93">
        <v>0.791666666666667</v>
      </c>
      <c r="D512" s="88" t="s">
        <v>72</v>
      </c>
      <c r="E512" s="87" t="s">
        <v>50</v>
      </c>
      <c r="F512" s="87" t="s">
        <v>72</v>
      </c>
      <c r="G512" s="88"/>
      <c r="H512" s="88"/>
      <c r="I512" s="95" t="s">
        <v>671</v>
      </c>
      <c r="J512" s="87">
        <v>2</v>
      </c>
      <c r="K512" s="87" t="s">
        <v>42</v>
      </c>
      <c r="L512" s="87"/>
      <c r="M512" s="87"/>
      <c r="N512" s="87"/>
      <c r="O512" s="87"/>
      <c r="P512" s="87"/>
      <c r="Q512" s="87"/>
      <c r="R512" s="87"/>
      <c r="S512" s="87"/>
    </row>
    <row r="513" ht="12.75" spans="1:19">
      <c r="A513" s="87" t="s">
        <v>115</v>
      </c>
      <c r="B513" s="92">
        <v>45169</v>
      </c>
      <c r="C513" s="93">
        <v>0.5</v>
      </c>
      <c r="D513" s="88" t="s">
        <v>66</v>
      </c>
      <c r="E513" s="87" t="s">
        <v>55</v>
      </c>
      <c r="F513" s="87" t="s">
        <v>39</v>
      </c>
      <c r="G513" s="88"/>
      <c r="H513" s="88"/>
      <c r="I513" s="95" t="s">
        <v>402</v>
      </c>
      <c r="J513" s="87">
        <v>2</v>
      </c>
      <c r="K513" s="87" t="s">
        <v>42</v>
      </c>
      <c r="L513" s="87"/>
      <c r="M513" s="87"/>
      <c r="N513" s="87"/>
      <c r="O513" s="87"/>
      <c r="P513" s="87"/>
      <c r="Q513" s="87"/>
      <c r="R513" s="87"/>
      <c r="S513" s="87"/>
    </row>
    <row r="514" ht="12.75" spans="1:19">
      <c r="A514" s="87" t="s">
        <v>137</v>
      </c>
      <c r="B514" s="92">
        <v>45169</v>
      </c>
      <c r="C514" s="93">
        <v>0.583333333333333</v>
      </c>
      <c r="D514" s="88" t="s">
        <v>66</v>
      </c>
      <c r="E514" s="87" t="s">
        <v>80</v>
      </c>
      <c r="F514" s="87" t="s">
        <v>45</v>
      </c>
      <c r="G514" s="88"/>
      <c r="H514" s="88"/>
      <c r="I514" s="95" t="s">
        <v>176</v>
      </c>
      <c r="J514" s="87">
        <v>2</v>
      </c>
      <c r="K514" s="87" t="s">
        <v>42</v>
      </c>
      <c r="L514" s="87"/>
      <c r="M514" s="87"/>
      <c r="N514" s="87"/>
      <c r="O514" s="87"/>
      <c r="P514" s="87"/>
      <c r="Q514" s="87"/>
      <c r="R514" s="87"/>
      <c r="S514" s="87"/>
    </row>
    <row r="515" ht="12.75" spans="1:19">
      <c r="A515" s="87" t="s">
        <v>114</v>
      </c>
      <c r="B515" s="92">
        <v>45169</v>
      </c>
      <c r="C515" s="93">
        <v>0.791666666666667</v>
      </c>
      <c r="D515" s="88" t="s">
        <v>66</v>
      </c>
      <c r="E515" s="87" t="s">
        <v>75</v>
      </c>
      <c r="F515" s="87" t="s">
        <v>39</v>
      </c>
      <c r="G515" s="88"/>
      <c r="H515" s="88"/>
      <c r="I515" s="95" t="s">
        <v>402</v>
      </c>
      <c r="J515" s="87">
        <v>2</v>
      </c>
      <c r="K515" s="87" t="s">
        <v>42</v>
      </c>
      <c r="L515" s="87"/>
      <c r="M515" s="87"/>
      <c r="N515" s="87"/>
      <c r="O515" s="87"/>
      <c r="P515" s="87"/>
      <c r="Q515" s="87"/>
      <c r="R515" s="87"/>
      <c r="S515" s="87"/>
    </row>
    <row r="516" ht="12.75" spans="1:19">
      <c r="A516" s="87" t="s">
        <v>134</v>
      </c>
      <c r="B516" s="92">
        <v>45169</v>
      </c>
      <c r="C516" s="93">
        <v>0.791666666666667</v>
      </c>
      <c r="D516" s="88" t="s">
        <v>66</v>
      </c>
      <c r="E516" s="87" t="s">
        <v>44</v>
      </c>
      <c r="F516" s="87" t="s">
        <v>39</v>
      </c>
      <c r="G516" s="88"/>
      <c r="H516" s="88"/>
      <c r="I516" s="95" t="s">
        <v>402</v>
      </c>
      <c r="J516" s="87">
        <v>2</v>
      </c>
      <c r="K516" s="87" t="s">
        <v>42</v>
      </c>
      <c r="L516" s="87"/>
      <c r="M516" s="87"/>
      <c r="N516" s="87"/>
      <c r="O516" s="87"/>
      <c r="P516" s="87"/>
      <c r="Q516" s="87"/>
      <c r="R516" s="87"/>
      <c r="S516" s="87"/>
    </row>
    <row r="517" ht="12.75" spans="1:19">
      <c r="A517" s="87" t="s">
        <v>130</v>
      </c>
      <c r="B517" s="92">
        <v>45169</v>
      </c>
      <c r="C517" s="93">
        <v>0.666666666666667</v>
      </c>
      <c r="D517" s="88" t="s">
        <v>72</v>
      </c>
      <c r="E517" s="87" t="s">
        <v>44</v>
      </c>
      <c r="F517" s="87" t="s">
        <v>39</v>
      </c>
      <c r="G517" s="88"/>
      <c r="H517" s="88"/>
      <c r="I517" s="95" t="s">
        <v>672</v>
      </c>
      <c r="J517" s="87">
        <v>1</v>
      </c>
      <c r="K517" s="87" t="s">
        <v>48</v>
      </c>
      <c r="L517" s="87"/>
      <c r="M517" s="87"/>
      <c r="N517" s="87"/>
      <c r="O517" s="87"/>
      <c r="P517" s="87"/>
      <c r="Q517" s="87"/>
      <c r="R517" s="87"/>
      <c r="S517" s="87"/>
    </row>
    <row r="518" ht="12.75" spans="1:19">
      <c r="A518" s="87" t="s">
        <v>114</v>
      </c>
      <c r="B518" s="92">
        <v>45169</v>
      </c>
      <c r="C518" s="93">
        <v>0.708333333333333</v>
      </c>
      <c r="D518" s="88" t="s">
        <v>72</v>
      </c>
      <c r="E518" s="87" t="s">
        <v>75</v>
      </c>
      <c r="F518" s="87" t="s">
        <v>39</v>
      </c>
      <c r="G518" s="88"/>
      <c r="H518" s="88"/>
      <c r="I518" s="95" t="s">
        <v>673</v>
      </c>
      <c r="J518" s="87">
        <v>1</v>
      </c>
      <c r="K518" s="87" t="s">
        <v>48</v>
      </c>
      <c r="L518" s="87"/>
      <c r="M518" s="87"/>
      <c r="N518" s="87"/>
      <c r="O518" s="87"/>
      <c r="P518" s="87"/>
      <c r="Q518" s="87"/>
      <c r="R518" s="87"/>
      <c r="S518" s="87"/>
    </row>
    <row r="519" ht="12.75" spans="1:19">
      <c r="A519" s="87" t="s">
        <v>115</v>
      </c>
      <c r="B519" s="92">
        <v>45169</v>
      </c>
      <c r="C519" s="93">
        <v>0.708333333333333</v>
      </c>
      <c r="D519" s="88" t="s">
        <v>72</v>
      </c>
      <c r="E519" s="87" t="s">
        <v>55</v>
      </c>
      <c r="F519" s="87" t="s">
        <v>39</v>
      </c>
      <c r="G519" s="88"/>
      <c r="H519" s="88"/>
      <c r="I519" s="95" t="s">
        <v>466</v>
      </c>
      <c r="J519" s="87">
        <v>1</v>
      </c>
      <c r="K519" s="87" t="s">
        <v>48</v>
      </c>
      <c r="L519" s="87"/>
      <c r="M519" s="87"/>
      <c r="N519" s="87"/>
      <c r="O519" s="87"/>
      <c r="P519" s="87"/>
      <c r="Q519" s="87"/>
      <c r="R519" s="87"/>
      <c r="S519" s="87"/>
    </row>
    <row r="520" ht="12.75" spans="1:19">
      <c r="A520" s="87" t="s">
        <v>130</v>
      </c>
      <c r="B520" s="92">
        <v>45169</v>
      </c>
      <c r="C520" s="93">
        <v>0.75</v>
      </c>
      <c r="D520" s="88" t="s">
        <v>125</v>
      </c>
      <c r="E520" s="87" t="s">
        <v>44</v>
      </c>
      <c r="F520" s="87" t="s">
        <v>52</v>
      </c>
      <c r="G520" s="88"/>
      <c r="H520" s="88"/>
      <c r="I520" s="95" t="s">
        <v>674</v>
      </c>
      <c r="J520" s="87">
        <v>1</v>
      </c>
      <c r="K520" s="87" t="s">
        <v>48</v>
      </c>
      <c r="L520" s="87"/>
      <c r="M520" s="87"/>
      <c r="N520" s="87"/>
      <c r="O520" s="87"/>
      <c r="P520" s="87"/>
      <c r="Q520" s="87"/>
      <c r="R520" s="87"/>
      <c r="S520" s="87"/>
    </row>
    <row r="521" ht="12.75" spans="1:19">
      <c r="A521" s="87" t="s">
        <v>137</v>
      </c>
      <c r="B521" s="92">
        <v>45169</v>
      </c>
      <c r="C521" s="93">
        <v>0.791666666666667</v>
      </c>
      <c r="D521" s="88" t="s">
        <v>72</v>
      </c>
      <c r="E521" s="87" t="s">
        <v>80</v>
      </c>
      <c r="F521" s="87" t="s">
        <v>39</v>
      </c>
      <c r="G521" s="88"/>
      <c r="H521" s="88"/>
      <c r="I521" s="95" t="s">
        <v>487</v>
      </c>
      <c r="J521" s="87">
        <v>1</v>
      </c>
      <c r="K521" s="87" t="s">
        <v>48</v>
      </c>
      <c r="L521" s="87"/>
      <c r="M521" s="87"/>
      <c r="N521" s="87"/>
      <c r="O521" s="87"/>
      <c r="P521" s="87"/>
      <c r="Q521" s="87"/>
      <c r="R521" s="87"/>
      <c r="S521" s="87"/>
    </row>
    <row r="522" ht="12.75" spans="1:19">
      <c r="A522" s="87" t="s">
        <v>126</v>
      </c>
      <c r="B522" s="92">
        <v>45169</v>
      </c>
      <c r="C522" s="93">
        <v>0.791666666666667</v>
      </c>
      <c r="D522" s="88" t="s">
        <v>72</v>
      </c>
      <c r="E522" s="87" t="s">
        <v>44</v>
      </c>
      <c r="F522" s="87" t="s">
        <v>52</v>
      </c>
      <c r="G522" s="88"/>
      <c r="H522" s="88"/>
      <c r="I522" s="95" t="s">
        <v>675</v>
      </c>
      <c r="J522" s="87">
        <v>1</v>
      </c>
      <c r="K522" s="87" t="s">
        <v>42</v>
      </c>
      <c r="L522" s="87"/>
      <c r="M522" s="87"/>
      <c r="N522" s="87"/>
      <c r="O522" s="87"/>
      <c r="P522" s="87"/>
      <c r="Q522" s="87"/>
      <c r="R522" s="87"/>
      <c r="S522" s="87"/>
    </row>
    <row r="523" ht="12.75" spans="1:19">
      <c r="A523" s="87"/>
      <c r="B523" s="87"/>
      <c r="C523" s="92"/>
      <c r="D523" s="100"/>
      <c r="E523" s="87"/>
      <c r="F523" s="87"/>
      <c r="G523" s="88"/>
      <c r="H523" s="88"/>
      <c r="I523" s="95"/>
      <c r="J523" s="87"/>
      <c r="K523" s="87"/>
      <c r="L523" s="87"/>
      <c r="M523" s="87"/>
      <c r="N523" s="87"/>
      <c r="O523" s="87"/>
      <c r="P523" s="87"/>
      <c r="Q523" s="87"/>
      <c r="R523" s="87"/>
      <c r="S523" s="87"/>
    </row>
    <row r="524" ht="12.75" spans="1:19">
      <c r="A524" s="87"/>
      <c r="B524" s="87"/>
      <c r="C524" s="92"/>
      <c r="D524" s="100"/>
      <c r="E524" s="87"/>
      <c r="F524" s="87"/>
      <c r="G524" s="88"/>
      <c r="H524" s="88"/>
      <c r="I524" s="95"/>
      <c r="J524" s="87"/>
      <c r="K524" s="87"/>
      <c r="L524" s="87"/>
      <c r="M524" s="87"/>
      <c r="N524" s="87"/>
      <c r="O524" s="87"/>
      <c r="P524" s="87"/>
      <c r="Q524" s="87"/>
      <c r="R524" s="87"/>
      <c r="S524" s="87"/>
    </row>
    <row r="525" ht="12.75" spans="1:19">
      <c r="A525" s="87"/>
      <c r="B525" s="87"/>
      <c r="C525" s="92"/>
      <c r="D525" s="100"/>
      <c r="E525" s="87"/>
      <c r="F525" s="87"/>
      <c r="G525" s="88"/>
      <c r="H525" s="88"/>
      <c r="I525" s="95"/>
      <c r="J525" s="87"/>
      <c r="K525" s="87"/>
      <c r="L525" s="87"/>
      <c r="M525" s="87"/>
      <c r="N525" s="87"/>
      <c r="O525" s="87"/>
      <c r="P525" s="87"/>
      <c r="Q525" s="87"/>
      <c r="R525" s="87"/>
      <c r="S525" s="87"/>
    </row>
    <row r="526" ht="12.75" spans="1:19">
      <c r="A526" s="87"/>
      <c r="B526" s="87"/>
      <c r="C526" s="92"/>
      <c r="D526" s="100"/>
      <c r="E526" s="87"/>
      <c r="F526" s="87"/>
      <c r="G526" s="88"/>
      <c r="H526" s="88"/>
      <c r="I526" s="95"/>
      <c r="J526" s="87"/>
      <c r="K526" s="87"/>
      <c r="L526" s="87"/>
      <c r="M526" s="87"/>
      <c r="N526" s="87"/>
      <c r="O526" s="87"/>
      <c r="P526" s="87"/>
      <c r="Q526" s="87"/>
      <c r="R526" s="87"/>
      <c r="S526" s="87"/>
    </row>
    <row r="527" ht="12.75" spans="1:19">
      <c r="A527" s="87"/>
      <c r="B527" s="87"/>
      <c r="C527" s="92"/>
      <c r="D527" s="100"/>
      <c r="E527" s="87"/>
      <c r="F527" s="87"/>
      <c r="G527" s="88"/>
      <c r="H527" s="88"/>
      <c r="I527" s="95"/>
      <c r="J527" s="87"/>
      <c r="K527" s="87"/>
      <c r="L527" s="87"/>
      <c r="M527" s="87"/>
      <c r="N527" s="87"/>
      <c r="O527" s="87"/>
      <c r="P527" s="87"/>
      <c r="Q527" s="87"/>
      <c r="R527" s="87"/>
      <c r="S527" s="87"/>
    </row>
    <row r="528" ht="12.75" spans="1:19">
      <c r="A528" s="87"/>
      <c r="B528" s="87"/>
      <c r="C528" s="92"/>
      <c r="D528" s="100"/>
      <c r="E528" s="87"/>
      <c r="F528" s="87"/>
      <c r="G528" s="88"/>
      <c r="H528" s="88"/>
      <c r="I528" s="95"/>
      <c r="J528" s="87"/>
      <c r="K528" s="87"/>
      <c r="L528" s="87"/>
      <c r="M528" s="87"/>
      <c r="N528" s="87"/>
      <c r="O528" s="87"/>
      <c r="P528" s="87"/>
      <c r="Q528" s="87"/>
      <c r="R528" s="87"/>
      <c r="S528" s="87"/>
    </row>
    <row r="529" ht="12.75" spans="1:19">
      <c r="A529" s="87"/>
      <c r="B529" s="87"/>
      <c r="C529" s="92"/>
      <c r="D529" s="100"/>
      <c r="E529" s="87"/>
      <c r="F529" s="87"/>
      <c r="G529" s="88"/>
      <c r="H529" s="88"/>
      <c r="I529" s="95"/>
      <c r="J529" s="87"/>
      <c r="K529" s="87"/>
      <c r="L529" s="87"/>
      <c r="M529" s="87"/>
      <c r="N529" s="87"/>
      <c r="O529" s="87"/>
      <c r="P529" s="87"/>
      <c r="Q529" s="87"/>
      <c r="R529" s="87"/>
      <c r="S529" s="87"/>
    </row>
    <row r="530" ht="12.75" spans="1:19">
      <c r="A530" s="87"/>
      <c r="B530" s="87"/>
      <c r="C530" s="92"/>
      <c r="D530" s="100"/>
      <c r="E530" s="87"/>
      <c r="F530" s="87"/>
      <c r="G530" s="88"/>
      <c r="H530" s="88"/>
      <c r="I530" s="95"/>
      <c r="J530" s="87"/>
      <c r="K530" s="87"/>
      <c r="L530" s="87"/>
      <c r="M530" s="87"/>
      <c r="N530" s="87"/>
      <c r="O530" s="87"/>
      <c r="P530" s="87"/>
      <c r="Q530" s="87"/>
      <c r="R530" s="87"/>
      <c r="S530" s="87"/>
    </row>
    <row r="531" ht="12.75" spans="1:19">
      <c r="A531" s="87"/>
      <c r="B531" s="87"/>
      <c r="C531" s="92"/>
      <c r="D531" s="100"/>
      <c r="E531" s="87"/>
      <c r="F531" s="87"/>
      <c r="G531" s="88"/>
      <c r="H531" s="88"/>
      <c r="I531" s="95"/>
      <c r="J531" s="87"/>
      <c r="K531" s="87"/>
      <c r="L531" s="87"/>
      <c r="M531" s="87"/>
      <c r="N531" s="87"/>
      <c r="O531" s="87"/>
      <c r="P531" s="87"/>
      <c r="Q531" s="87"/>
      <c r="R531" s="87"/>
      <c r="S531" s="87"/>
    </row>
    <row r="532" ht="12.75" spans="1:19">
      <c r="A532" s="87"/>
      <c r="B532" s="87"/>
      <c r="C532" s="92"/>
      <c r="D532" s="100"/>
      <c r="E532" s="87"/>
      <c r="F532" s="87"/>
      <c r="G532" s="88"/>
      <c r="H532" s="88"/>
      <c r="I532" s="95"/>
      <c r="J532" s="87"/>
      <c r="K532" s="87"/>
      <c r="L532" s="87"/>
      <c r="M532" s="87"/>
      <c r="N532" s="87"/>
      <c r="O532" s="87"/>
      <c r="P532" s="87"/>
      <c r="Q532" s="87"/>
      <c r="R532" s="87"/>
      <c r="S532" s="87"/>
    </row>
    <row r="533" ht="12.75" spans="1:19">
      <c r="A533" s="87"/>
      <c r="B533" s="87"/>
      <c r="C533" s="92"/>
      <c r="D533" s="100"/>
      <c r="E533" s="87"/>
      <c r="F533" s="87"/>
      <c r="G533" s="88"/>
      <c r="H533" s="88"/>
      <c r="I533" s="95"/>
      <c r="J533" s="87"/>
      <c r="K533" s="87"/>
      <c r="L533" s="87"/>
      <c r="M533" s="87"/>
      <c r="N533" s="87"/>
      <c r="O533" s="87"/>
      <c r="P533" s="87"/>
      <c r="Q533" s="87"/>
      <c r="R533" s="87"/>
      <c r="S533" s="87"/>
    </row>
    <row r="534" ht="12.75" spans="1:19">
      <c r="A534" s="87"/>
      <c r="B534" s="87"/>
      <c r="C534" s="92"/>
      <c r="D534" s="100"/>
      <c r="E534" s="87"/>
      <c r="F534" s="87"/>
      <c r="G534" s="88"/>
      <c r="H534" s="88"/>
      <c r="I534" s="95"/>
      <c r="J534" s="87"/>
      <c r="K534" s="87"/>
      <c r="L534" s="87"/>
      <c r="M534" s="87"/>
      <c r="N534" s="87"/>
      <c r="O534" s="87"/>
      <c r="P534" s="87"/>
      <c r="Q534" s="87"/>
      <c r="R534" s="87"/>
      <c r="S534" s="87"/>
    </row>
    <row r="535" ht="12.75" spans="1:19">
      <c r="A535" s="87"/>
      <c r="B535" s="87"/>
      <c r="C535" s="92"/>
      <c r="D535" s="100"/>
      <c r="E535" s="87"/>
      <c r="F535" s="87"/>
      <c r="G535" s="88"/>
      <c r="H535" s="88"/>
      <c r="I535" s="95"/>
      <c r="J535" s="87"/>
      <c r="K535" s="87"/>
      <c r="L535" s="87"/>
      <c r="M535" s="87"/>
      <c r="N535" s="87"/>
      <c r="O535" s="87"/>
      <c r="P535" s="87"/>
      <c r="Q535" s="87"/>
      <c r="R535" s="87"/>
      <c r="S535" s="87"/>
    </row>
    <row r="536" ht="12.75" spans="1:19">
      <c r="A536" s="87"/>
      <c r="B536" s="87"/>
      <c r="C536" s="92"/>
      <c r="D536" s="100"/>
      <c r="E536" s="87"/>
      <c r="F536" s="87"/>
      <c r="G536" s="88"/>
      <c r="H536" s="88"/>
      <c r="I536" s="95"/>
      <c r="J536" s="87"/>
      <c r="K536" s="87"/>
      <c r="L536" s="87"/>
      <c r="M536" s="87"/>
      <c r="N536" s="87"/>
      <c r="O536" s="87"/>
      <c r="P536" s="87"/>
      <c r="Q536" s="87"/>
      <c r="R536" s="87"/>
      <c r="S536" s="87"/>
    </row>
    <row r="537" ht="12.75" spans="1:19">
      <c r="A537" s="87"/>
      <c r="B537" s="87"/>
      <c r="C537" s="92"/>
      <c r="D537" s="100"/>
      <c r="E537" s="87"/>
      <c r="F537" s="87"/>
      <c r="G537" s="88"/>
      <c r="H537" s="88"/>
      <c r="I537" s="95"/>
      <c r="J537" s="87"/>
      <c r="K537" s="87"/>
      <c r="L537" s="87"/>
      <c r="M537" s="87"/>
      <c r="N537" s="87"/>
      <c r="O537" s="87"/>
      <c r="P537" s="87"/>
      <c r="Q537" s="87"/>
      <c r="R537" s="87"/>
      <c r="S537" s="87"/>
    </row>
    <row r="538" ht="12.75" spans="1:19">
      <c r="A538" s="87"/>
      <c r="B538" s="87"/>
      <c r="C538" s="92"/>
      <c r="D538" s="100"/>
      <c r="E538" s="87"/>
      <c r="F538" s="87"/>
      <c r="G538" s="88"/>
      <c r="H538" s="88"/>
      <c r="I538" s="95"/>
      <c r="J538" s="87"/>
      <c r="K538" s="87"/>
      <c r="L538" s="87"/>
      <c r="M538" s="87"/>
      <c r="N538" s="87"/>
      <c r="O538" s="87"/>
      <c r="P538" s="87"/>
      <c r="Q538" s="87"/>
      <c r="R538" s="87"/>
      <c r="S538" s="87"/>
    </row>
    <row r="539" ht="12.75" spans="1:19">
      <c r="A539" s="87"/>
      <c r="B539" s="87"/>
      <c r="C539" s="92"/>
      <c r="D539" s="100"/>
      <c r="E539" s="87"/>
      <c r="F539" s="87"/>
      <c r="G539" s="88"/>
      <c r="H539" s="88"/>
      <c r="I539" s="95"/>
      <c r="J539" s="87"/>
      <c r="K539" s="87"/>
      <c r="L539" s="87"/>
      <c r="M539" s="87"/>
      <c r="N539" s="87"/>
      <c r="O539" s="87"/>
      <c r="P539" s="87"/>
      <c r="Q539" s="87"/>
      <c r="R539" s="87"/>
      <c r="S539" s="87"/>
    </row>
    <row r="540" ht="12.75" spans="1:19">
      <c r="A540" s="87"/>
      <c r="B540" s="87"/>
      <c r="C540" s="92"/>
      <c r="D540" s="100"/>
      <c r="E540" s="87"/>
      <c r="F540" s="87"/>
      <c r="G540" s="88"/>
      <c r="H540" s="88"/>
      <c r="I540" s="95"/>
      <c r="J540" s="87"/>
      <c r="K540" s="87"/>
      <c r="L540" s="87"/>
      <c r="M540" s="87"/>
      <c r="N540" s="87"/>
      <c r="O540" s="87"/>
      <c r="P540" s="87"/>
      <c r="Q540" s="87"/>
      <c r="R540" s="87"/>
      <c r="S540" s="87"/>
    </row>
    <row r="541" ht="12.75" spans="1:19">
      <c r="A541" s="87"/>
      <c r="B541" s="87"/>
      <c r="C541" s="92"/>
      <c r="D541" s="100"/>
      <c r="E541" s="87"/>
      <c r="F541" s="87"/>
      <c r="G541" s="88"/>
      <c r="H541" s="88"/>
      <c r="I541" s="95"/>
      <c r="J541" s="87"/>
      <c r="K541" s="87"/>
      <c r="L541" s="87"/>
      <c r="M541" s="87"/>
      <c r="N541" s="87"/>
      <c r="O541" s="87"/>
      <c r="P541" s="87"/>
      <c r="Q541" s="87"/>
      <c r="R541" s="87"/>
      <c r="S541" s="87"/>
    </row>
    <row r="542" ht="12.75" spans="1:19">
      <c r="A542" s="87"/>
      <c r="B542" s="87"/>
      <c r="C542" s="92"/>
      <c r="D542" s="100"/>
      <c r="E542" s="87"/>
      <c r="F542" s="87"/>
      <c r="G542" s="88"/>
      <c r="H542" s="88"/>
      <c r="I542" s="95"/>
      <c r="J542" s="87"/>
      <c r="K542" s="87"/>
      <c r="L542" s="87"/>
      <c r="M542" s="87"/>
      <c r="N542" s="87"/>
      <c r="O542" s="87"/>
      <c r="P542" s="87"/>
      <c r="Q542" s="87"/>
      <c r="R542" s="87"/>
      <c r="S542" s="87"/>
    </row>
    <row r="543" ht="12.75" spans="1:19">
      <c r="A543" s="87"/>
      <c r="B543" s="87"/>
      <c r="C543" s="92"/>
      <c r="D543" s="100"/>
      <c r="E543" s="87"/>
      <c r="F543" s="87"/>
      <c r="G543" s="88"/>
      <c r="H543" s="88"/>
      <c r="I543" s="95"/>
      <c r="J543" s="87"/>
      <c r="K543" s="87"/>
      <c r="L543" s="87"/>
      <c r="M543" s="87"/>
      <c r="N543" s="87"/>
      <c r="O543" s="87"/>
      <c r="P543" s="87"/>
      <c r="Q543" s="87"/>
      <c r="R543" s="87"/>
      <c r="S543" s="87"/>
    </row>
    <row r="544" ht="12.75" spans="1:19">
      <c r="A544" s="87"/>
      <c r="B544" s="87"/>
      <c r="C544" s="92"/>
      <c r="D544" s="100"/>
      <c r="E544" s="87"/>
      <c r="F544" s="87"/>
      <c r="G544" s="88"/>
      <c r="H544" s="88"/>
      <c r="I544" s="95"/>
      <c r="J544" s="87"/>
      <c r="K544" s="87"/>
      <c r="L544" s="87"/>
      <c r="M544" s="87"/>
      <c r="N544" s="87"/>
      <c r="O544" s="87"/>
      <c r="P544" s="87"/>
      <c r="Q544" s="87"/>
      <c r="R544" s="87"/>
      <c r="S544" s="87"/>
    </row>
    <row r="545" ht="12.75" spans="1:19">
      <c r="A545" s="87"/>
      <c r="B545" s="87"/>
      <c r="C545" s="92"/>
      <c r="D545" s="100"/>
      <c r="E545" s="87"/>
      <c r="F545" s="87"/>
      <c r="G545" s="88"/>
      <c r="H545" s="88"/>
      <c r="I545" s="95"/>
      <c r="J545" s="87"/>
      <c r="K545" s="87"/>
      <c r="L545" s="87"/>
      <c r="M545" s="87"/>
      <c r="N545" s="87"/>
      <c r="O545" s="87"/>
      <c r="P545" s="87"/>
      <c r="Q545" s="87"/>
      <c r="R545" s="87"/>
      <c r="S545" s="87"/>
    </row>
    <row r="546" ht="12.75" spans="1:19">
      <c r="A546" s="87"/>
      <c r="B546" s="87"/>
      <c r="C546" s="92"/>
      <c r="D546" s="100"/>
      <c r="E546" s="87"/>
      <c r="F546" s="87"/>
      <c r="G546" s="88"/>
      <c r="H546" s="88"/>
      <c r="I546" s="95"/>
      <c r="J546" s="87"/>
      <c r="K546" s="87"/>
      <c r="L546" s="87"/>
      <c r="M546" s="87"/>
      <c r="N546" s="87"/>
      <c r="O546" s="87"/>
      <c r="P546" s="87"/>
      <c r="Q546" s="87"/>
      <c r="R546" s="87"/>
      <c r="S546" s="87"/>
    </row>
    <row r="547" ht="12.75" spans="1:19">
      <c r="A547" s="87"/>
      <c r="B547" s="87"/>
      <c r="C547" s="92"/>
      <c r="D547" s="100"/>
      <c r="E547" s="87"/>
      <c r="F547" s="87"/>
      <c r="G547" s="88"/>
      <c r="H547" s="88"/>
      <c r="I547" s="95"/>
      <c r="J547" s="87"/>
      <c r="K547" s="87"/>
      <c r="L547" s="87"/>
      <c r="M547" s="87"/>
      <c r="N547" s="87"/>
      <c r="O547" s="87"/>
      <c r="P547" s="87"/>
      <c r="Q547" s="87"/>
      <c r="R547" s="87"/>
      <c r="S547" s="87"/>
    </row>
    <row r="548" ht="12.75" spans="1:19">
      <c r="A548" s="87"/>
      <c r="B548" s="87"/>
      <c r="C548" s="92"/>
      <c r="D548" s="100"/>
      <c r="E548" s="87"/>
      <c r="F548" s="87"/>
      <c r="G548" s="88"/>
      <c r="H548" s="88"/>
      <c r="I548" s="95"/>
      <c r="J548" s="87"/>
      <c r="K548" s="87"/>
      <c r="L548" s="87"/>
      <c r="M548" s="87"/>
      <c r="N548" s="87"/>
      <c r="O548" s="87"/>
      <c r="P548" s="87"/>
      <c r="Q548" s="87"/>
      <c r="R548" s="87"/>
      <c r="S548" s="87"/>
    </row>
    <row r="549" ht="12.75" spans="1:19">
      <c r="A549" s="87"/>
      <c r="B549" s="87"/>
      <c r="C549" s="92"/>
      <c r="D549" s="100"/>
      <c r="E549" s="87"/>
      <c r="F549" s="87"/>
      <c r="G549" s="88"/>
      <c r="H549" s="88"/>
      <c r="I549" s="95"/>
      <c r="J549" s="87"/>
      <c r="K549" s="87"/>
      <c r="L549" s="87"/>
      <c r="M549" s="87"/>
      <c r="N549" s="87"/>
      <c r="O549" s="87"/>
      <c r="P549" s="87"/>
      <c r="Q549" s="87"/>
      <c r="R549" s="87"/>
      <c r="S549" s="87"/>
    </row>
    <row r="550" ht="12.75" spans="1:19">
      <c r="A550" s="87"/>
      <c r="B550" s="87"/>
      <c r="C550" s="92"/>
      <c r="D550" s="100"/>
      <c r="E550" s="87"/>
      <c r="F550" s="87"/>
      <c r="G550" s="88"/>
      <c r="H550" s="88"/>
      <c r="I550" s="95"/>
      <c r="J550" s="87"/>
      <c r="K550" s="87"/>
      <c r="L550" s="87"/>
      <c r="M550" s="87"/>
      <c r="N550" s="87"/>
      <c r="O550" s="87"/>
      <c r="P550" s="87"/>
      <c r="Q550" s="87"/>
      <c r="R550" s="87"/>
      <c r="S550" s="87"/>
    </row>
    <row r="551" ht="12.75" spans="1:19">
      <c r="A551" s="87"/>
      <c r="B551" s="87"/>
      <c r="C551" s="92"/>
      <c r="D551" s="100"/>
      <c r="E551" s="87"/>
      <c r="F551" s="87"/>
      <c r="G551" s="88"/>
      <c r="H551" s="88"/>
      <c r="I551" s="95"/>
      <c r="J551" s="87"/>
      <c r="K551" s="87"/>
      <c r="L551" s="87"/>
      <c r="M551" s="87"/>
      <c r="N551" s="87"/>
      <c r="O551" s="87"/>
      <c r="P551" s="87"/>
      <c r="Q551" s="87"/>
      <c r="R551" s="87"/>
      <c r="S551" s="87"/>
    </row>
    <row r="552" ht="12.75" spans="1:19">
      <c r="A552" s="87"/>
      <c r="B552" s="87"/>
      <c r="C552" s="92"/>
      <c r="D552" s="100"/>
      <c r="E552" s="87"/>
      <c r="F552" s="87"/>
      <c r="G552" s="88"/>
      <c r="H552" s="88"/>
      <c r="I552" s="95"/>
      <c r="J552" s="87"/>
      <c r="K552" s="87"/>
      <c r="L552" s="87"/>
      <c r="M552" s="87"/>
      <c r="N552" s="87"/>
      <c r="O552" s="87"/>
      <c r="P552" s="87"/>
      <c r="Q552" s="87"/>
      <c r="R552" s="87"/>
      <c r="S552" s="87"/>
    </row>
    <row r="553" ht="12.75" spans="1:19">
      <c r="A553" s="87"/>
      <c r="B553" s="87"/>
      <c r="C553" s="92"/>
      <c r="D553" s="100"/>
      <c r="E553" s="87"/>
      <c r="F553" s="87"/>
      <c r="G553" s="88"/>
      <c r="H553" s="88"/>
      <c r="I553" s="95"/>
      <c r="J553" s="87"/>
      <c r="K553" s="87"/>
      <c r="L553" s="87"/>
      <c r="M553" s="87"/>
      <c r="N553" s="87"/>
      <c r="O553" s="87"/>
      <c r="P553" s="87"/>
      <c r="Q553" s="87"/>
      <c r="R553" s="87"/>
      <c r="S553" s="87"/>
    </row>
    <row r="554" ht="12.75" spans="1:19">
      <c r="A554" s="87"/>
      <c r="B554" s="87"/>
      <c r="C554" s="92"/>
      <c r="D554" s="100"/>
      <c r="E554" s="87"/>
      <c r="F554" s="87"/>
      <c r="G554" s="88"/>
      <c r="H554" s="88"/>
      <c r="I554" s="95"/>
      <c r="J554" s="87"/>
      <c r="K554" s="87"/>
      <c r="L554" s="87"/>
      <c r="M554" s="87"/>
      <c r="N554" s="87"/>
      <c r="O554" s="87"/>
      <c r="P554" s="87"/>
      <c r="Q554" s="87"/>
      <c r="R554" s="87"/>
      <c r="S554" s="87"/>
    </row>
    <row r="555" ht="12.75" spans="1:19">
      <c r="A555" s="87"/>
      <c r="B555" s="87"/>
      <c r="C555" s="92"/>
      <c r="D555" s="100"/>
      <c r="E555" s="87"/>
      <c r="F555" s="87"/>
      <c r="G555" s="88"/>
      <c r="H555" s="88"/>
      <c r="I555" s="95"/>
      <c r="J555" s="87"/>
      <c r="K555" s="87"/>
      <c r="L555" s="87"/>
      <c r="M555" s="87"/>
      <c r="N555" s="87"/>
      <c r="O555" s="87"/>
      <c r="P555" s="87"/>
      <c r="Q555" s="87"/>
      <c r="R555" s="87"/>
      <c r="S555" s="87"/>
    </row>
    <row r="556" ht="12.75" spans="1:19">
      <c r="A556" s="87"/>
      <c r="B556" s="87"/>
      <c r="C556" s="92"/>
      <c r="D556" s="100"/>
      <c r="E556" s="87"/>
      <c r="F556" s="87"/>
      <c r="G556" s="88"/>
      <c r="H556" s="88"/>
      <c r="I556" s="95"/>
      <c r="J556" s="87"/>
      <c r="K556" s="87"/>
      <c r="L556" s="87"/>
      <c r="M556" s="87"/>
      <c r="N556" s="87"/>
      <c r="O556" s="87"/>
      <c r="P556" s="87"/>
      <c r="Q556" s="87"/>
      <c r="R556" s="87"/>
      <c r="S556" s="87"/>
    </row>
    <row r="557" ht="12.75" spans="1:19">
      <c r="A557" s="87"/>
      <c r="B557" s="87"/>
      <c r="C557" s="92"/>
      <c r="D557" s="100"/>
      <c r="E557" s="87"/>
      <c r="F557" s="87"/>
      <c r="G557" s="88"/>
      <c r="H557" s="88"/>
      <c r="I557" s="95"/>
      <c r="J557" s="87"/>
      <c r="K557" s="87"/>
      <c r="L557" s="87"/>
      <c r="M557" s="87"/>
      <c r="N557" s="87"/>
      <c r="O557" s="87"/>
      <c r="P557" s="87"/>
      <c r="Q557" s="87"/>
      <c r="R557" s="87"/>
      <c r="S557" s="87"/>
    </row>
    <row r="558" ht="12.75" spans="1:19">
      <c r="A558" s="87"/>
      <c r="B558" s="87"/>
      <c r="C558" s="92"/>
      <c r="D558" s="100"/>
      <c r="E558" s="87"/>
      <c r="F558" s="87"/>
      <c r="G558" s="88"/>
      <c r="H558" s="88"/>
      <c r="I558" s="95"/>
      <c r="J558" s="87"/>
      <c r="K558" s="87"/>
      <c r="L558" s="87"/>
      <c r="M558" s="87"/>
      <c r="N558" s="87"/>
      <c r="O558" s="87"/>
      <c r="P558" s="87"/>
      <c r="Q558" s="87"/>
      <c r="R558" s="87"/>
      <c r="S558" s="87"/>
    </row>
    <row r="559" ht="12.75" spans="1:19">
      <c r="A559" s="87"/>
      <c r="B559" s="87"/>
      <c r="C559" s="92"/>
      <c r="D559" s="100"/>
      <c r="E559" s="87"/>
      <c r="F559" s="87"/>
      <c r="G559" s="88"/>
      <c r="H559" s="88"/>
      <c r="I559" s="95"/>
      <c r="J559" s="87"/>
      <c r="K559" s="87"/>
      <c r="L559" s="87"/>
      <c r="M559" s="87"/>
      <c r="N559" s="87"/>
      <c r="O559" s="87"/>
      <c r="P559" s="87"/>
      <c r="Q559" s="87"/>
      <c r="R559" s="87"/>
      <c r="S559" s="87"/>
    </row>
    <row r="560" ht="12.75" spans="1:19">
      <c r="A560" s="87"/>
      <c r="B560" s="87"/>
      <c r="C560" s="92"/>
      <c r="D560" s="100"/>
      <c r="E560" s="87"/>
      <c r="F560" s="87"/>
      <c r="G560" s="88"/>
      <c r="H560" s="88"/>
      <c r="I560" s="95"/>
      <c r="J560" s="87"/>
      <c r="K560" s="87"/>
      <c r="L560" s="87"/>
      <c r="M560" s="87"/>
      <c r="N560" s="87"/>
      <c r="O560" s="87"/>
      <c r="P560" s="87"/>
      <c r="Q560" s="87"/>
      <c r="R560" s="87"/>
      <c r="S560" s="87"/>
    </row>
    <row r="561" ht="12.75" spans="1:19">
      <c r="A561" s="87"/>
      <c r="B561" s="87"/>
      <c r="C561" s="92"/>
      <c r="D561" s="100"/>
      <c r="E561" s="87"/>
      <c r="F561" s="87"/>
      <c r="G561" s="88"/>
      <c r="H561" s="88"/>
      <c r="I561" s="95"/>
      <c r="J561" s="87"/>
      <c r="K561" s="87"/>
      <c r="L561" s="87"/>
      <c r="M561" s="87"/>
      <c r="N561" s="87"/>
      <c r="O561" s="87"/>
      <c r="P561" s="87"/>
      <c r="Q561" s="87"/>
      <c r="R561" s="87"/>
      <c r="S561" s="87"/>
    </row>
    <row r="562" ht="12.75" spans="1:19">
      <c r="A562" s="87"/>
      <c r="B562" s="87"/>
      <c r="C562" s="92"/>
      <c r="D562" s="100"/>
      <c r="E562" s="87"/>
      <c r="F562" s="87"/>
      <c r="G562" s="88"/>
      <c r="H562" s="88"/>
      <c r="I562" s="95"/>
      <c r="J562" s="87"/>
      <c r="K562" s="87"/>
      <c r="L562" s="87"/>
      <c r="M562" s="87"/>
      <c r="N562" s="87"/>
      <c r="O562" s="87"/>
      <c r="P562" s="87"/>
      <c r="Q562" s="87"/>
      <c r="R562" s="87"/>
      <c r="S562" s="87"/>
    </row>
    <row r="563" ht="12.75" spans="1:19">
      <c r="A563" s="87"/>
      <c r="B563" s="87"/>
      <c r="C563" s="92"/>
      <c r="D563" s="100"/>
      <c r="E563" s="87"/>
      <c r="F563" s="87"/>
      <c r="G563" s="88"/>
      <c r="H563" s="88"/>
      <c r="I563" s="95"/>
      <c r="J563" s="87"/>
      <c r="K563" s="87"/>
      <c r="L563" s="87"/>
      <c r="M563" s="87"/>
      <c r="N563" s="87"/>
      <c r="O563" s="87"/>
      <c r="P563" s="87"/>
      <c r="Q563" s="87"/>
      <c r="R563" s="87"/>
      <c r="S563" s="87"/>
    </row>
    <row r="564" ht="12.75" spans="1:19">
      <c r="A564" s="87"/>
      <c r="B564" s="87"/>
      <c r="C564" s="92"/>
      <c r="D564" s="100"/>
      <c r="E564" s="87"/>
      <c r="F564" s="87"/>
      <c r="G564" s="88"/>
      <c r="H564" s="88"/>
      <c r="I564" s="95"/>
      <c r="J564" s="87"/>
      <c r="K564" s="87"/>
      <c r="L564" s="87"/>
      <c r="M564" s="87"/>
      <c r="N564" s="87"/>
      <c r="O564" s="87"/>
      <c r="P564" s="87"/>
      <c r="Q564" s="87"/>
      <c r="R564" s="87"/>
      <c r="S564" s="87"/>
    </row>
    <row r="565" ht="12.75" spans="1:19">
      <c r="A565" s="87"/>
      <c r="B565" s="87"/>
      <c r="C565" s="92"/>
      <c r="D565" s="100"/>
      <c r="E565" s="87"/>
      <c r="F565" s="87"/>
      <c r="G565" s="88"/>
      <c r="H565" s="88"/>
      <c r="I565" s="95"/>
      <c r="J565" s="87"/>
      <c r="K565" s="87"/>
      <c r="L565" s="87"/>
      <c r="M565" s="87"/>
      <c r="N565" s="87"/>
      <c r="O565" s="87"/>
      <c r="P565" s="87"/>
      <c r="Q565" s="87"/>
      <c r="R565" s="87"/>
      <c r="S565" s="87"/>
    </row>
    <row r="566" ht="12.75" spans="1:19">
      <c r="A566" s="87"/>
      <c r="B566" s="87"/>
      <c r="C566" s="92"/>
      <c r="D566" s="100"/>
      <c r="E566" s="87"/>
      <c r="F566" s="87"/>
      <c r="G566" s="88"/>
      <c r="H566" s="88"/>
      <c r="I566" s="95"/>
      <c r="J566" s="87"/>
      <c r="K566" s="87"/>
      <c r="L566" s="87"/>
      <c r="M566" s="87"/>
      <c r="N566" s="87"/>
      <c r="O566" s="87"/>
      <c r="P566" s="87"/>
      <c r="Q566" s="87"/>
      <c r="R566" s="87"/>
      <c r="S566" s="87"/>
    </row>
    <row r="567" ht="12.75" spans="1:19">
      <c r="A567" s="87"/>
      <c r="B567" s="87"/>
      <c r="C567" s="92"/>
      <c r="D567" s="100"/>
      <c r="E567" s="87"/>
      <c r="F567" s="87"/>
      <c r="G567" s="88"/>
      <c r="H567" s="88"/>
      <c r="I567" s="95"/>
      <c r="J567" s="87"/>
      <c r="K567" s="87"/>
      <c r="L567" s="87"/>
      <c r="M567" s="87"/>
      <c r="N567" s="87"/>
      <c r="O567" s="87"/>
      <c r="P567" s="87"/>
      <c r="Q567" s="87"/>
      <c r="R567" s="87"/>
      <c r="S567" s="87"/>
    </row>
    <row r="568" ht="12.75" spans="1:19">
      <c r="A568" s="87"/>
      <c r="B568" s="87"/>
      <c r="C568" s="92"/>
      <c r="D568" s="100"/>
      <c r="E568" s="87"/>
      <c r="F568" s="87"/>
      <c r="G568" s="88"/>
      <c r="H568" s="88"/>
      <c r="I568" s="95"/>
      <c r="J568" s="87"/>
      <c r="K568" s="87"/>
      <c r="L568" s="87"/>
      <c r="M568" s="87"/>
      <c r="N568" s="87"/>
      <c r="O568" s="87"/>
      <c r="P568" s="87"/>
      <c r="Q568" s="87"/>
      <c r="R568" s="87"/>
      <c r="S568" s="87"/>
    </row>
    <row r="569" ht="12.75" spans="1:19">
      <c r="A569" s="87"/>
      <c r="B569" s="87"/>
      <c r="C569" s="92"/>
      <c r="D569" s="100"/>
      <c r="E569" s="87"/>
      <c r="F569" s="87"/>
      <c r="G569" s="88"/>
      <c r="H569" s="88"/>
      <c r="I569" s="95"/>
      <c r="J569" s="87"/>
      <c r="K569" s="87"/>
      <c r="L569" s="87"/>
      <c r="M569" s="87"/>
      <c r="N569" s="87"/>
      <c r="O569" s="87"/>
      <c r="P569" s="87"/>
      <c r="Q569" s="87"/>
      <c r="R569" s="87"/>
      <c r="S569" s="87"/>
    </row>
    <row r="570" ht="12.75" spans="1:19">
      <c r="A570" s="87"/>
      <c r="B570" s="87"/>
      <c r="C570" s="92"/>
      <c r="D570" s="100"/>
      <c r="E570" s="87"/>
      <c r="F570" s="87"/>
      <c r="G570" s="88"/>
      <c r="H570" s="88"/>
      <c r="I570" s="95"/>
      <c r="J570" s="87"/>
      <c r="K570" s="87"/>
      <c r="L570" s="87"/>
      <c r="M570" s="87"/>
      <c r="N570" s="87"/>
      <c r="O570" s="87"/>
      <c r="P570" s="87"/>
      <c r="Q570" s="87"/>
      <c r="R570" s="87"/>
      <c r="S570" s="87"/>
    </row>
    <row r="571" ht="12.75" spans="1:19">
      <c r="A571" s="87"/>
      <c r="B571" s="87"/>
      <c r="C571" s="92"/>
      <c r="D571" s="100"/>
      <c r="E571" s="87"/>
      <c r="F571" s="87"/>
      <c r="G571" s="88"/>
      <c r="H571" s="88"/>
      <c r="I571" s="95"/>
      <c r="J571" s="87"/>
      <c r="K571" s="87"/>
      <c r="L571" s="87"/>
      <c r="M571" s="87"/>
      <c r="N571" s="87"/>
      <c r="O571" s="87"/>
      <c r="P571" s="87"/>
      <c r="Q571" s="87"/>
      <c r="R571" s="87"/>
      <c r="S571" s="87"/>
    </row>
    <row r="572" ht="12.75" spans="1:19">
      <c r="A572" s="87"/>
      <c r="B572" s="87"/>
      <c r="C572" s="92"/>
      <c r="D572" s="100"/>
      <c r="E572" s="87"/>
      <c r="F572" s="87"/>
      <c r="G572" s="88"/>
      <c r="H572" s="88"/>
      <c r="I572" s="95"/>
      <c r="J572" s="87"/>
      <c r="K572" s="87"/>
      <c r="L572" s="87"/>
      <c r="M572" s="87"/>
      <c r="N572" s="87"/>
      <c r="O572" s="87"/>
      <c r="P572" s="87"/>
      <c r="Q572" s="87"/>
      <c r="R572" s="87"/>
      <c r="S572" s="87"/>
    </row>
    <row r="573" ht="12.75" spans="1:19">
      <c r="A573" s="87"/>
      <c r="B573" s="87"/>
      <c r="C573" s="92"/>
      <c r="D573" s="100"/>
      <c r="E573" s="87"/>
      <c r="F573" s="87"/>
      <c r="G573" s="88"/>
      <c r="H573" s="88"/>
      <c r="I573" s="95"/>
      <c r="J573" s="87"/>
      <c r="K573" s="87"/>
      <c r="L573" s="87"/>
      <c r="M573" s="87"/>
      <c r="N573" s="87"/>
      <c r="O573" s="87"/>
      <c r="P573" s="87"/>
      <c r="Q573" s="87"/>
      <c r="R573" s="87"/>
      <c r="S573" s="87"/>
    </row>
    <row r="574" ht="12.75" spans="1:19">
      <c r="A574" s="87"/>
      <c r="B574" s="87"/>
      <c r="C574" s="92"/>
      <c r="D574" s="100"/>
      <c r="E574" s="87"/>
      <c r="F574" s="87"/>
      <c r="G574" s="88"/>
      <c r="H574" s="88"/>
      <c r="I574" s="95"/>
      <c r="J574" s="87"/>
      <c r="K574" s="87"/>
      <c r="L574" s="87"/>
      <c r="M574" s="87"/>
      <c r="N574" s="87"/>
      <c r="O574" s="87"/>
      <c r="P574" s="87"/>
      <c r="Q574" s="87"/>
      <c r="R574" s="87"/>
      <c r="S574" s="87"/>
    </row>
    <row r="575" ht="12.75" spans="1:19">
      <c r="A575" s="87"/>
      <c r="B575" s="87"/>
      <c r="C575" s="92"/>
      <c r="D575" s="100"/>
      <c r="E575" s="87"/>
      <c r="F575" s="87"/>
      <c r="G575" s="88"/>
      <c r="H575" s="88"/>
      <c r="I575" s="95"/>
      <c r="J575" s="87"/>
      <c r="K575" s="87"/>
      <c r="L575" s="87"/>
      <c r="M575" s="87"/>
      <c r="N575" s="87"/>
      <c r="O575" s="87"/>
      <c r="P575" s="87"/>
      <c r="Q575" s="87"/>
      <c r="R575" s="87"/>
      <c r="S575" s="87"/>
    </row>
    <row r="576" ht="12.75" spans="1:19">
      <c r="A576" s="87"/>
      <c r="B576" s="87"/>
      <c r="C576" s="92"/>
      <c r="D576" s="100"/>
      <c r="E576" s="87"/>
      <c r="F576" s="87"/>
      <c r="G576" s="88"/>
      <c r="H576" s="88"/>
      <c r="I576" s="95"/>
      <c r="J576" s="87"/>
      <c r="K576" s="87"/>
      <c r="L576" s="87"/>
      <c r="M576" s="87"/>
      <c r="N576" s="87"/>
      <c r="O576" s="87"/>
      <c r="P576" s="87"/>
      <c r="Q576" s="87"/>
      <c r="R576" s="87"/>
      <c r="S576" s="87"/>
    </row>
    <row r="577" ht="12.75" spans="1:19">
      <c r="A577" s="87"/>
      <c r="B577" s="87"/>
      <c r="C577" s="92"/>
      <c r="D577" s="100"/>
      <c r="E577" s="87"/>
      <c r="F577" s="87"/>
      <c r="G577" s="88"/>
      <c r="H577" s="88"/>
      <c r="I577" s="95"/>
      <c r="J577" s="87"/>
      <c r="K577" s="87"/>
      <c r="L577" s="87"/>
      <c r="M577" s="87"/>
      <c r="N577" s="87"/>
      <c r="O577" s="87"/>
      <c r="P577" s="87"/>
      <c r="Q577" s="87"/>
      <c r="R577" s="87"/>
      <c r="S577" s="87"/>
    </row>
    <row r="578" ht="12.75" spans="1:19">
      <c r="A578" s="87"/>
      <c r="B578" s="87"/>
      <c r="C578" s="92"/>
      <c r="D578" s="100"/>
      <c r="E578" s="87"/>
      <c r="F578" s="87"/>
      <c r="G578" s="88"/>
      <c r="H578" s="88"/>
      <c r="I578" s="95"/>
      <c r="J578" s="87"/>
      <c r="K578" s="87"/>
      <c r="L578" s="87"/>
      <c r="M578" s="87"/>
      <c r="N578" s="87"/>
      <c r="O578" s="87"/>
      <c r="P578" s="87"/>
      <c r="Q578" s="87"/>
      <c r="R578" s="87"/>
      <c r="S578" s="87"/>
    </row>
    <row r="579" ht="12.75" spans="1:19">
      <c r="A579" s="87"/>
      <c r="B579" s="87"/>
      <c r="C579" s="92"/>
      <c r="D579" s="100"/>
      <c r="E579" s="87"/>
      <c r="F579" s="87"/>
      <c r="G579" s="88"/>
      <c r="H579" s="88"/>
      <c r="I579" s="95"/>
      <c r="J579" s="87"/>
      <c r="K579" s="87"/>
      <c r="L579" s="87"/>
      <c r="M579" s="87"/>
      <c r="N579" s="87"/>
      <c r="O579" s="87"/>
      <c r="P579" s="87"/>
      <c r="Q579" s="87"/>
      <c r="R579" s="87"/>
      <c r="S579" s="87"/>
    </row>
    <row r="580" ht="12.75" spans="1:19">
      <c r="A580" s="87"/>
      <c r="B580" s="87"/>
      <c r="C580" s="92"/>
      <c r="D580" s="100"/>
      <c r="E580" s="87"/>
      <c r="F580" s="87"/>
      <c r="G580" s="88"/>
      <c r="H580" s="88"/>
      <c r="I580" s="95"/>
      <c r="J580" s="87"/>
      <c r="K580" s="87"/>
      <c r="L580" s="87"/>
      <c r="M580" s="87"/>
      <c r="N580" s="87"/>
      <c r="O580" s="87"/>
      <c r="P580" s="87"/>
      <c r="Q580" s="87"/>
      <c r="R580" s="87"/>
      <c r="S580" s="87"/>
    </row>
    <row r="581" ht="12.75" spans="1:19">
      <c r="A581" s="87"/>
      <c r="B581" s="87"/>
      <c r="C581" s="92"/>
      <c r="D581" s="100"/>
      <c r="E581" s="87"/>
      <c r="F581" s="87"/>
      <c r="G581" s="88"/>
      <c r="H581" s="88"/>
      <c r="I581" s="95"/>
      <c r="J581" s="87"/>
      <c r="K581" s="87"/>
      <c r="L581" s="87"/>
      <c r="M581" s="87"/>
      <c r="N581" s="87"/>
      <c r="O581" s="87"/>
      <c r="P581" s="87"/>
      <c r="Q581" s="87"/>
      <c r="R581" s="87"/>
      <c r="S581" s="87"/>
    </row>
    <row r="582" ht="12.75" spans="1:19">
      <c r="A582" s="87"/>
      <c r="B582" s="87"/>
      <c r="C582" s="92"/>
      <c r="D582" s="100"/>
      <c r="E582" s="87"/>
      <c r="F582" s="87"/>
      <c r="G582" s="88"/>
      <c r="H582" s="88"/>
      <c r="I582" s="95"/>
      <c r="J582" s="87"/>
      <c r="K582" s="87"/>
      <c r="L582" s="87"/>
      <c r="M582" s="87"/>
      <c r="N582" s="87"/>
      <c r="O582" s="87"/>
      <c r="P582" s="87"/>
      <c r="Q582" s="87"/>
      <c r="R582" s="87"/>
      <c r="S582" s="87"/>
    </row>
    <row r="583" ht="12.75" spans="1:19">
      <c r="A583" s="87"/>
      <c r="B583" s="87"/>
      <c r="C583" s="92"/>
      <c r="D583" s="100"/>
      <c r="E583" s="87"/>
      <c r="F583" s="87"/>
      <c r="G583" s="88"/>
      <c r="H583" s="88"/>
      <c r="I583" s="95"/>
      <c r="J583" s="87"/>
      <c r="K583" s="87"/>
      <c r="L583" s="87"/>
      <c r="M583" s="87"/>
      <c r="N583" s="87"/>
      <c r="O583" s="87"/>
      <c r="P583" s="87"/>
      <c r="Q583" s="87"/>
      <c r="R583" s="87"/>
      <c r="S583" s="87"/>
    </row>
    <row r="584" ht="12.75" spans="1:19">
      <c r="A584" s="87"/>
      <c r="B584" s="87"/>
      <c r="C584" s="92"/>
      <c r="D584" s="100"/>
      <c r="E584" s="87"/>
      <c r="F584" s="87"/>
      <c r="G584" s="88"/>
      <c r="H584" s="88"/>
      <c r="I584" s="95"/>
      <c r="J584" s="87"/>
      <c r="K584" s="87"/>
      <c r="L584" s="87"/>
      <c r="M584" s="87"/>
      <c r="N584" s="87"/>
      <c r="O584" s="87"/>
      <c r="P584" s="87"/>
      <c r="Q584" s="87"/>
      <c r="R584" s="87"/>
      <c r="S584" s="87"/>
    </row>
    <row r="585" ht="12.75" spans="1:19">
      <c r="A585" s="87"/>
      <c r="B585" s="87"/>
      <c r="C585" s="92"/>
      <c r="D585" s="100"/>
      <c r="E585" s="87"/>
      <c r="F585" s="87"/>
      <c r="G585" s="88"/>
      <c r="H585" s="88"/>
      <c r="I585" s="95"/>
      <c r="J585" s="87"/>
      <c r="K585" s="87"/>
      <c r="L585" s="87"/>
      <c r="M585" s="87"/>
      <c r="N585" s="87"/>
      <c r="O585" s="87"/>
      <c r="P585" s="87"/>
      <c r="Q585" s="87"/>
      <c r="R585" s="87"/>
      <c r="S585" s="87"/>
    </row>
    <row r="586" ht="12.75" spans="1:19">
      <c r="A586" s="87"/>
      <c r="B586" s="87"/>
      <c r="C586" s="92"/>
      <c r="D586" s="100"/>
      <c r="E586" s="87"/>
      <c r="F586" s="87"/>
      <c r="G586" s="88"/>
      <c r="H586" s="88"/>
      <c r="I586" s="95"/>
      <c r="J586" s="87"/>
      <c r="K586" s="87"/>
      <c r="L586" s="87"/>
      <c r="M586" s="87"/>
      <c r="N586" s="87"/>
      <c r="O586" s="87"/>
      <c r="P586" s="87"/>
      <c r="Q586" s="87"/>
      <c r="R586" s="87"/>
      <c r="S586" s="87"/>
    </row>
    <row r="587" ht="12.75" spans="1:19">
      <c r="A587" s="87"/>
      <c r="B587" s="87"/>
      <c r="C587" s="92"/>
      <c r="D587" s="100"/>
      <c r="E587" s="87"/>
      <c r="F587" s="87"/>
      <c r="G587" s="88"/>
      <c r="H587" s="88"/>
      <c r="I587" s="95"/>
      <c r="J587" s="87"/>
      <c r="K587" s="87"/>
      <c r="L587" s="87"/>
      <c r="M587" s="87"/>
      <c r="N587" s="87"/>
      <c r="O587" s="87"/>
      <c r="P587" s="87"/>
      <c r="Q587" s="87"/>
      <c r="R587" s="87"/>
      <c r="S587" s="87"/>
    </row>
    <row r="588" ht="12.75" spans="1:19">
      <c r="A588" s="87"/>
      <c r="B588" s="87"/>
      <c r="C588" s="92"/>
      <c r="D588" s="100"/>
      <c r="E588" s="87"/>
      <c r="F588" s="87"/>
      <c r="G588" s="88"/>
      <c r="H588" s="88"/>
      <c r="I588" s="95"/>
      <c r="J588" s="87"/>
      <c r="K588" s="87"/>
      <c r="L588" s="87"/>
      <c r="M588" s="87"/>
      <c r="N588" s="87"/>
      <c r="O588" s="87"/>
      <c r="P588" s="87"/>
      <c r="Q588" s="87"/>
      <c r="R588" s="87"/>
      <c r="S588" s="87"/>
    </row>
    <row r="589" ht="12.75" spans="1:19">
      <c r="A589" s="87"/>
      <c r="B589" s="87"/>
      <c r="C589" s="92"/>
      <c r="D589" s="100"/>
      <c r="E589" s="87"/>
      <c r="F589" s="87"/>
      <c r="G589" s="88"/>
      <c r="H589" s="88"/>
      <c r="I589" s="95"/>
      <c r="J589" s="87"/>
      <c r="K589" s="87"/>
      <c r="L589" s="87"/>
      <c r="M589" s="87"/>
      <c r="N589" s="87"/>
      <c r="O589" s="87"/>
      <c r="P589" s="87"/>
      <c r="Q589" s="87"/>
      <c r="R589" s="87"/>
      <c r="S589" s="87"/>
    </row>
    <row r="590" ht="12.75" spans="1:19">
      <c r="A590" s="87"/>
      <c r="B590" s="87"/>
      <c r="C590" s="92"/>
      <c r="D590" s="100"/>
      <c r="E590" s="87"/>
      <c r="F590" s="87"/>
      <c r="G590" s="88"/>
      <c r="H590" s="88"/>
      <c r="I590" s="95"/>
      <c r="J590" s="87"/>
      <c r="K590" s="87"/>
      <c r="L590" s="87"/>
      <c r="M590" s="87"/>
      <c r="N590" s="87"/>
      <c r="O590" s="87"/>
      <c r="P590" s="87"/>
      <c r="Q590" s="87"/>
      <c r="R590" s="87"/>
      <c r="S590" s="87"/>
    </row>
    <row r="591" ht="12.75" spans="1:19">
      <c r="A591" s="87"/>
      <c r="B591" s="87"/>
      <c r="C591" s="92"/>
      <c r="D591" s="100"/>
      <c r="E591" s="87"/>
      <c r="F591" s="87"/>
      <c r="G591" s="88"/>
      <c r="H591" s="88"/>
      <c r="I591" s="95"/>
      <c r="J591" s="87"/>
      <c r="K591" s="87"/>
      <c r="L591" s="87"/>
      <c r="M591" s="87"/>
      <c r="N591" s="87"/>
      <c r="O591" s="87"/>
      <c r="P591" s="87"/>
      <c r="Q591" s="87"/>
      <c r="R591" s="87"/>
      <c r="S591" s="87"/>
    </row>
    <row r="592" ht="12.75" spans="1:19">
      <c r="A592" s="87"/>
      <c r="B592" s="87"/>
      <c r="C592" s="92"/>
      <c r="D592" s="100"/>
      <c r="E592" s="87"/>
      <c r="F592" s="87"/>
      <c r="G592" s="88"/>
      <c r="H592" s="88"/>
      <c r="I592" s="95"/>
      <c r="J592" s="87"/>
      <c r="K592" s="87"/>
      <c r="L592" s="87"/>
      <c r="M592" s="87"/>
      <c r="N592" s="87"/>
      <c r="O592" s="87"/>
      <c r="P592" s="87"/>
      <c r="Q592" s="87"/>
      <c r="R592" s="87"/>
      <c r="S592" s="87"/>
    </row>
    <row r="593" ht="12.75" spans="1:19">
      <c r="A593" s="87"/>
      <c r="B593" s="87"/>
      <c r="C593" s="92"/>
      <c r="D593" s="100"/>
      <c r="E593" s="87"/>
      <c r="F593" s="87"/>
      <c r="G593" s="88"/>
      <c r="H593" s="88"/>
      <c r="I593" s="95"/>
      <c r="J593" s="87"/>
      <c r="K593" s="87"/>
      <c r="L593" s="87"/>
      <c r="M593" s="87"/>
      <c r="N593" s="87"/>
      <c r="O593" s="87"/>
      <c r="P593" s="87"/>
      <c r="Q593" s="87"/>
      <c r="R593" s="87"/>
      <c r="S593" s="87"/>
    </row>
    <row r="594" ht="12.75" spans="1:19">
      <c r="A594" s="87"/>
      <c r="B594" s="87"/>
      <c r="C594" s="92"/>
      <c r="D594" s="100"/>
      <c r="E594" s="87"/>
      <c r="F594" s="87"/>
      <c r="G594" s="88"/>
      <c r="H594" s="88"/>
      <c r="I594" s="95"/>
      <c r="J594" s="87"/>
      <c r="K594" s="87"/>
      <c r="L594" s="87"/>
      <c r="M594" s="87"/>
      <c r="N594" s="87"/>
      <c r="O594" s="87"/>
      <c r="P594" s="87"/>
      <c r="Q594" s="87"/>
      <c r="R594" s="87"/>
      <c r="S594" s="87"/>
    </row>
    <row r="595" ht="12.75" spans="1:19">
      <c r="A595" s="87"/>
      <c r="B595" s="87"/>
      <c r="C595" s="92"/>
      <c r="D595" s="100"/>
      <c r="E595" s="87"/>
      <c r="F595" s="87"/>
      <c r="G595" s="88"/>
      <c r="H595" s="88"/>
      <c r="I595" s="95"/>
      <c r="J595" s="87"/>
      <c r="K595" s="87"/>
      <c r="L595" s="87"/>
      <c r="M595" s="87"/>
      <c r="N595" s="87"/>
      <c r="O595" s="87"/>
      <c r="P595" s="87"/>
      <c r="Q595" s="87"/>
      <c r="R595" s="87"/>
      <c r="S595" s="87"/>
    </row>
    <row r="596" ht="12.75" spans="1:19">
      <c r="A596" s="87"/>
      <c r="B596" s="87"/>
      <c r="C596" s="92"/>
      <c r="D596" s="100"/>
      <c r="E596" s="87"/>
      <c r="F596" s="87"/>
      <c r="G596" s="88"/>
      <c r="H596" s="88"/>
      <c r="I596" s="95"/>
      <c r="J596" s="87"/>
      <c r="K596" s="87"/>
      <c r="L596" s="87"/>
      <c r="M596" s="87"/>
      <c r="N596" s="87"/>
      <c r="O596" s="87"/>
      <c r="P596" s="87"/>
      <c r="Q596" s="87"/>
      <c r="R596" s="87"/>
      <c r="S596" s="87"/>
    </row>
    <row r="597" ht="12.75" spans="1:19">
      <c r="A597" s="87"/>
      <c r="B597" s="87"/>
      <c r="C597" s="92"/>
      <c r="D597" s="100"/>
      <c r="E597" s="87"/>
      <c r="F597" s="87"/>
      <c r="G597" s="88"/>
      <c r="H597" s="88"/>
      <c r="I597" s="95"/>
      <c r="J597" s="87"/>
      <c r="K597" s="87"/>
      <c r="L597" s="87"/>
      <c r="M597" s="87"/>
      <c r="N597" s="87"/>
      <c r="O597" s="87"/>
      <c r="P597" s="87"/>
      <c r="Q597" s="87"/>
      <c r="R597" s="87"/>
      <c r="S597" s="87"/>
    </row>
    <row r="598" ht="12.75" spans="1:19">
      <c r="A598" s="87"/>
      <c r="B598" s="87"/>
      <c r="C598" s="92"/>
      <c r="D598" s="100"/>
      <c r="E598" s="87"/>
      <c r="F598" s="87"/>
      <c r="G598" s="88"/>
      <c r="H598" s="88"/>
      <c r="I598" s="95"/>
      <c r="J598" s="87"/>
      <c r="K598" s="87"/>
      <c r="L598" s="87"/>
      <c r="M598" s="87"/>
      <c r="N598" s="87"/>
      <c r="O598" s="87"/>
      <c r="P598" s="87"/>
      <c r="Q598" s="87"/>
      <c r="R598" s="87"/>
      <c r="S598" s="87"/>
    </row>
    <row r="599" ht="12.75" spans="1:19">
      <c r="A599" s="87"/>
      <c r="B599" s="87"/>
      <c r="C599" s="92"/>
      <c r="D599" s="100"/>
      <c r="E599" s="87"/>
      <c r="F599" s="87"/>
      <c r="G599" s="88"/>
      <c r="H599" s="88"/>
      <c r="I599" s="95"/>
      <c r="J599" s="87"/>
      <c r="K599" s="87"/>
      <c r="L599" s="87"/>
      <c r="M599" s="87"/>
      <c r="N599" s="87"/>
      <c r="O599" s="87"/>
      <c r="P599" s="87"/>
      <c r="Q599" s="87"/>
      <c r="R599" s="87"/>
      <c r="S599" s="87"/>
    </row>
    <row r="600" ht="12.75" spans="1:19">
      <c r="A600" s="87"/>
      <c r="B600" s="87"/>
      <c r="C600" s="92"/>
      <c r="D600" s="100"/>
      <c r="E600" s="87"/>
      <c r="F600" s="87"/>
      <c r="G600" s="88"/>
      <c r="H600" s="88"/>
      <c r="I600" s="95"/>
      <c r="J600" s="87"/>
      <c r="K600" s="87"/>
      <c r="L600" s="87"/>
      <c r="M600" s="87"/>
      <c r="N600" s="87"/>
      <c r="O600" s="87"/>
      <c r="P600" s="87"/>
      <c r="Q600" s="87"/>
      <c r="R600" s="87"/>
      <c r="S600" s="87"/>
    </row>
    <row r="601" ht="12.75" spans="1:19">
      <c r="A601" s="87"/>
      <c r="B601" s="87"/>
      <c r="C601" s="92"/>
      <c r="D601" s="100"/>
      <c r="E601" s="87"/>
      <c r="F601" s="87"/>
      <c r="G601" s="88"/>
      <c r="H601" s="88"/>
      <c r="I601" s="95"/>
      <c r="J601" s="87"/>
      <c r="K601" s="87"/>
      <c r="L601" s="87"/>
      <c r="M601" s="87"/>
      <c r="N601" s="87"/>
      <c r="O601" s="87"/>
      <c r="P601" s="87"/>
      <c r="Q601" s="87"/>
      <c r="R601" s="87"/>
      <c r="S601" s="87"/>
    </row>
    <row r="602" ht="12.75" spans="1:19">
      <c r="A602" s="87"/>
      <c r="B602" s="87"/>
      <c r="C602" s="92"/>
      <c r="D602" s="100"/>
      <c r="E602" s="87"/>
      <c r="F602" s="87"/>
      <c r="G602" s="88"/>
      <c r="H602" s="88"/>
      <c r="I602" s="95"/>
      <c r="J602" s="87"/>
      <c r="K602" s="87"/>
      <c r="L602" s="87"/>
      <c r="M602" s="87"/>
      <c r="N602" s="87"/>
      <c r="O602" s="87"/>
      <c r="P602" s="87"/>
      <c r="Q602" s="87"/>
      <c r="R602" s="87"/>
      <c r="S602" s="87"/>
    </row>
    <row r="603" ht="12.75" spans="1:19">
      <c r="A603" s="87"/>
      <c r="B603" s="87"/>
      <c r="C603" s="92"/>
      <c r="D603" s="100"/>
      <c r="E603" s="87"/>
      <c r="F603" s="87"/>
      <c r="G603" s="88"/>
      <c r="H603" s="88"/>
      <c r="I603" s="95"/>
      <c r="J603" s="87"/>
      <c r="K603" s="87"/>
      <c r="L603" s="87"/>
      <c r="M603" s="87"/>
      <c r="N603" s="87"/>
      <c r="O603" s="87"/>
      <c r="P603" s="87"/>
      <c r="Q603" s="87"/>
      <c r="R603" s="87"/>
      <c r="S603" s="87"/>
    </row>
    <row r="604" ht="12.75" spans="1:19">
      <c r="A604" s="87"/>
      <c r="B604" s="87"/>
      <c r="C604" s="92"/>
      <c r="D604" s="100"/>
      <c r="E604" s="87"/>
      <c r="F604" s="87"/>
      <c r="G604" s="88"/>
      <c r="H604" s="88"/>
      <c r="I604" s="95"/>
      <c r="J604" s="87"/>
      <c r="K604" s="87"/>
      <c r="L604" s="87"/>
      <c r="M604" s="87"/>
      <c r="N604" s="87"/>
      <c r="O604" s="87"/>
      <c r="P604" s="87"/>
      <c r="Q604" s="87"/>
      <c r="R604" s="87"/>
      <c r="S604" s="87"/>
    </row>
    <row r="605" ht="12.75" spans="1:19">
      <c r="A605" s="87"/>
      <c r="B605" s="87"/>
      <c r="C605" s="92"/>
      <c r="D605" s="100"/>
      <c r="E605" s="87"/>
      <c r="F605" s="87"/>
      <c r="G605" s="88"/>
      <c r="H605" s="88"/>
      <c r="I605" s="95"/>
      <c r="J605" s="87"/>
      <c r="K605" s="87"/>
      <c r="L605" s="87"/>
      <c r="M605" s="87"/>
      <c r="N605" s="87"/>
      <c r="O605" s="87"/>
      <c r="P605" s="87"/>
      <c r="Q605" s="87"/>
      <c r="R605" s="87"/>
      <c r="S605" s="87"/>
    </row>
    <row r="606" ht="12.75" spans="1:19">
      <c r="A606" s="87"/>
      <c r="B606" s="87"/>
      <c r="C606" s="92"/>
      <c r="D606" s="100"/>
      <c r="E606" s="87"/>
      <c r="F606" s="87"/>
      <c r="G606" s="88"/>
      <c r="H606" s="88"/>
      <c r="I606" s="95"/>
      <c r="J606" s="87"/>
      <c r="K606" s="87"/>
      <c r="L606" s="87"/>
      <c r="M606" s="87"/>
      <c r="N606" s="87"/>
      <c r="O606" s="87"/>
      <c r="P606" s="87"/>
      <c r="Q606" s="87"/>
      <c r="R606" s="87"/>
      <c r="S606" s="87"/>
    </row>
    <row r="607" ht="12.75" spans="1:19">
      <c r="A607" s="87"/>
      <c r="B607" s="87"/>
      <c r="C607" s="92"/>
      <c r="D607" s="100"/>
      <c r="E607" s="87"/>
      <c r="F607" s="87"/>
      <c r="G607" s="88"/>
      <c r="H607" s="88"/>
      <c r="I607" s="95"/>
      <c r="J607" s="87"/>
      <c r="K607" s="87"/>
      <c r="L607" s="87"/>
      <c r="M607" s="87"/>
      <c r="N607" s="87"/>
      <c r="O607" s="87"/>
      <c r="P607" s="87"/>
      <c r="Q607" s="87"/>
      <c r="R607" s="87"/>
      <c r="S607" s="87"/>
    </row>
    <row r="608" ht="12.75" spans="1:19">
      <c r="A608" s="87"/>
      <c r="B608" s="87"/>
      <c r="C608" s="92"/>
      <c r="D608" s="100"/>
      <c r="E608" s="87"/>
      <c r="F608" s="87"/>
      <c r="G608" s="88"/>
      <c r="H608" s="88"/>
      <c r="I608" s="95"/>
      <c r="J608" s="87"/>
      <c r="K608" s="87"/>
      <c r="L608" s="87"/>
      <c r="M608" s="87"/>
      <c r="N608" s="87"/>
      <c r="O608" s="87"/>
      <c r="P608" s="87"/>
      <c r="Q608" s="87"/>
      <c r="R608" s="87"/>
      <c r="S608" s="87"/>
    </row>
    <row r="609" ht="12.75" spans="1:19">
      <c r="A609" s="87"/>
      <c r="B609" s="87"/>
      <c r="C609" s="92"/>
      <c r="D609" s="100"/>
      <c r="E609" s="87"/>
      <c r="F609" s="87"/>
      <c r="G609" s="88"/>
      <c r="H609" s="88"/>
      <c r="I609" s="95"/>
      <c r="J609" s="87"/>
      <c r="K609" s="87"/>
      <c r="L609" s="87"/>
      <c r="M609" s="87"/>
      <c r="N609" s="87"/>
      <c r="O609" s="87"/>
      <c r="P609" s="87"/>
      <c r="Q609" s="87"/>
      <c r="R609" s="87"/>
      <c r="S609" s="87"/>
    </row>
    <row r="610" ht="12.75" spans="1:19">
      <c r="A610" s="87"/>
      <c r="B610" s="87"/>
      <c r="C610" s="92"/>
      <c r="D610" s="100"/>
      <c r="E610" s="87"/>
      <c r="F610" s="87"/>
      <c r="G610" s="88"/>
      <c r="H610" s="88"/>
      <c r="I610" s="95"/>
      <c r="J610" s="87"/>
      <c r="K610" s="87"/>
      <c r="L610" s="87"/>
      <c r="M610" s="87"/>
      <c r="N610" s="87"/>
      <c r="O610" s="87"/>
      <c r="P610" s="87"/>
      <c r="Q610" s="87"/>
      <c r="R610" s="87"/>
      <c r="S610" s="87"/>
    </row>
    <row r="611" ht="12.75" spans="1:19">
      <c r="A611" s="87"/>
      <c r="B611" s="87"/>
      <c r="C611" s="92"/>
      <c r="D611" s="100"/>
      <c r="E611" s="87"/>
      <c r="F611" s="87"/>
      <c r="G611" s="88"/>
      <c r="H611" s="88"/>
      <c r="I611" s="95"/>
      <c r="J611" s="87"/>
      <c r="K611" s="87"/>
      <c r="L611" s="87"/>
      <c r="M611" s="87"/>
      <c r="N611" s="87"/>
      <c r="O611" s="87"/>
      <c r="P611" s="87"/>
      <c r="Q611" s="87"/>
      <c r="R611" s="87"/>
      <c r="S611" s="87"/>
    </row>
    <row r="612" ht="12.75" spans="1:19">
      <c r="A612" s="87"/>
      <c r="B612" s="87"/>
      <c r="C612" s="92"/>
      <c r="D612" s="100"/>
      <c r="E612" s="87"/>
      <c r="F612" s="87"/>
      <c r="G612" s="88"/>
      <c r="H612" s="88"/>
      <c r="I612" s="95"/>
      <c r="J612" s="87"/>
      <c r="K612" s="87"/>
      <c r="L612" s="87"/>
      <c r="M612" s="87"/>
      <c r="N612" s="87"/>
      <c r="O612" s="87"/>
      <c r="P612" s="87"/>
      <c r="Q612" s="87"/>
      <c r="R612" s="87"/>
      <c r="S612" s="87"/>
    </row>
    <row r="613" ht="12.75" spans="1:19">
      <c r="A613" s="87"/>
      <c r="B613" s="87"/>
      <c r="C613" s="92"/>
      <c r="D613" s="100"/>
      <c r="E613" s="87"/>
      <c r="F613" s="87"/>
      <c r="G613" s="88"/>
      <c r="H613" s="88"/>
      <c r="I613" s="95"/>
      <c r="J613" s="87"/>
      <c r="K613" s="87"/>
      <c r="L613" s="87"/>
      <c r="M613" s="87"/>
      <c r="N613" s="87"/>
      <c r="O613" s="87"/>
      <c r="P613" s="87"/>
      <c r="Q613" s="87"/>
      <c r="R613" s="87"/>
      <c r="S613" s="87"/>
    </row>
    <row r="614" ht="12.75" spans="1:19">
      <c r="A614" s="87"/>
      <c r="B614" s="87"/>
      <c r="C614" s="92"/>
      <c r="D614" s="100"/>
      <c r="E614" s="87"/>
      <c r="F614" s="87"/>
      <c r="G614" s="88"/>
      <c r="H614" s="88"/>
      <c r="I614" s="95"/>
      <c r="J614" s="87"/>
      <c r="K614" s="87"/>
      <c r="L614" s="87"/>
      <c r="M614" s="87"/>
      <c r="N614" s="87"/>
      <c r="O614" s="87"/>
      <c r="P614" s="87"/>
      <c r="Q614" s="87"/>
      <c r="R614" s="87"/>
      <c r="S614" s="87"/>
    </row>
    <row r="615" ht="12.75" spans="1:19">
      <c r="A615" s="87"/>
      <c r="B615" s="87"/>
      <c r="C615" s="92"/>
      <c r="D615" s="100"/>
      <c r="E615" s="87"/>
      <c r="F615" s="87"/>
      <c r="G615" s="88"/>
      <c r="H615" s="88"/>
      <c r="I615" s="95"/>
      <c r="J615" s="87"/>
      <c r="K615" s="87"/>
      <c r="L615" s="87"/>
      <c r="M615" s="87"/>
      <c r="N615" s="87"/>
      <c r="O615" s="87"/>
      <c r="P615" s="87"/>
      <c r="Q615" s="87"/>
      <c r="R615" s="87"/>
      <c r="S615" s="87"/>
    </row>
    <row r="616" ht="12.75" spans="1:19">
      <c r="A616" s="87"/>
      <c r="B616" s="87"/>
      <c r="C616" s="92"/>
      <c r="D616" s="100"/>
      <c r="E616" s="87"/>
      <c r="F616" s="87"/>
      <c r="G616" s="88"/>
      <c r="H616" s="88"/>
      <c r="I616" s="95"/>
      <c r="J616" s="87"/>
      <c r="K616" s="87"/>
      <c r="L616" s="87"/>
      <c r="M616" s="87"/>
      <c r="N616" s="87"/>
      <c r="O616" s="87"/>
      <c r="P616" s="87"/>
      <c r="Q616" s="87"/>
      <c r="R616" s="87"/>
      <c r="S616" s="87"/>
    </row>
    <row r="617" ht="12.75" spans="1:19">
      <c r="A617" s="87"/>
      <c r="B617" s="87"/>
      <c r="C617" s="92"/>
      <c r="D617" s="100"/>
      <c r="E617" s="87"/>
      <c r="F617" s="87"/>
      <c r="G617" s="88"/>
      <c r="H617" s="88"/>
      <c r="I617" s="95"/>
      <c r="J617" s="87"/>
      <c r="K617" s="87"/>
      <c r="L617" s="87"/>
      <c r="M617" s="87"/>
      <c r="N617" s="87"/>
      <c r="O617" s="87"/>
      <c r="P617" s="87"/>
      <c r="Q617" s="87"/>
      <c r="R617" s="87"/>
      <c r="S617" s="87"/>
    </row>
    <row r="618" ht="12.75" spans="1:19">
      <c r="A618" s="87"/>
      <c r="B618" s="87"/>
      <c r="C618" s="92"/>
      <c r="D618" s="100"/>
      <c r="E618" s="87"/>
      <c r="F618" s="87"/>
      <c r="G618" s="88"/>
      <c r="H618" s="88"/>
      <c r="I618" s="95"/>
      <c r="J618" s="87"/>
      <c r="K618" s="87"/>
      <c r="L618" s="87"/>
      <c r="M618" s="87"/>
      <c r="N618" s="87"/>
      <c r="O618" s="87"/>
      <c r="P618" s="87"/>
      <c r="Q618" s="87"/>
      <c r="R618" s="87"/>
      <c r="S618" s="87"/>
    </row>
    <row r="619" ht="12.75" spans="1:19">
      <c r="A619" s="87"/>
      <c r="B619" s="87"/>
      <c r="C619" s="92"/>
      <c r="D619" s="100"/>
      <c r="E619" s="87"/>
      <c r="F619" s="87"/>
      <c r="G619" s="88"/>
      <c r="H619" s="88"/>
      <c r="I619" s="95"/>
      <c r="J619" s="87"/>
      <c r="K619" s="87"/>
      <c r="L619" s="87"/>
      <c r="M619" s="87"/>
      <c r="N619" s="87"/>
      <c r="O619" s="87"/>
      <c r="P619" s="87"/>
      <c r="Q619" s="87"/>
      <c r="R619" s="87"/>
      <c r="S619" s="87"/>
    </row>
    <row r="620" ht="12.75" spans="1:19">
      <c r="A620" s="87"/>
      <c r="B620" s="87"/>
      <c r="C620" s="92"/>
      <c r="D620" s="100"/>
      <c r="E620" s="87"/>
      <c r="F620" s="87"/>
      <c r="G620" s="88"/>
      <c r="H620" s="88"/>
      <c r="I620" s="95"/>
      <c r="J620" s="87"/>
      <c r="K620" s="87"/>
      <c r="L620" s="87"/>
      <c r="M620" s="87"/>
      <c r="N620" s="87"/>
      <c r="O620" s="87"/>
      <c r="P620" s="87"/>
      <c r="Q620" s="87"/>
      <c r="R620" s="87"/>
      <c r="S620" s="87"/>
    </row>
    <row r="621" ht="12.75" spans="1:19">
      <c r="A621" s="87"/>
      <c r="B621" s="87"/>
      <c r="C621" s="92"/>
      <c r="D621" s="100"/>
      <c r="E621" s="87"/>
      <c r="F621" s="87"/>
      <c r="G621" s="88"/>
      <c r="H621" s="88"/>
      <c r="I621" s="95"/>
      <c r="J621" s="87"/>
      <c r="K621" s="87"/>
      <c r="L621" s="87"/>
      <c r="M621" s="87"/>
      <c r="N621" s="87"/>
      <c r="O621" s="87"/>
      <c r="P621" s="87"/>
      <c r="Q621" s="87"/>
      <c r="R621" s="87"/>
      <c r="S621" s="87"/>
    </row>
    <row r="622" ht="12.75" spans="1:19">
      <c r="A622" s="87"/>
      <c r="B622" s="87"/>
      <c r="C622" s="92"/>
      <c r="D622" s="100"/>
      <c r="E622" s="87"/>
      <c r="F622" s="87"/>
      <c r="G622" s="88"/>
      <c r="H622" s="88"/>
      <c r="I622" s="95"/>
      <c r="J622" s="87"/>
      <c r="K622" s="87"/>
      <c r="L622" s="87"/>
      <c r="M622" s="87"/>
      <c r="N622" s="87"/>
      <c r="O622" s="87"/>
      <c r="P622" s="87"/>
      <c r="Q622" s="87"/>
      <c r="R622" s="87"/>
      <c r="S622" s="87"/>
    </row>
    <row r="623" ht="12.75" spans="1:19">
      <c r="A623" s="87"/>
      <c r="B623" s="87"/>
      <c r="C623" s="92"/>
      <c r="D623" s="100"/>
      <c r="E623" s="87"/>
      <c r="F623" s="87"/>
      <c r="G623" s="88"/>
      <c r="H623" s="88"/>
      <c r="I623" s="95"/>
      <c r="J623" s="87"/>
      <c r="K623" s="87"/>
      <c r="L623" s="87"/>
      <c r="M623" s="87"/>
      <c r="N623" s="87"/>
      <c r="O623" s="87"/>
      <c r="P623" s="87"/>
      <c r="Q623" s="87"/>
      <c r="R623" s="87"/>
      <c r="S623" s="87"/>
    </row>
    <row r="624" ht="12.75" spans="1:19">
      <c r="A624" s="87"/>
      <c r="B624" s="87"/>
      <c r="C624" s="92"/>
      <c r="D624" s="100"/>
      <c r="E624" s="87"/>
      <c r="F624" s="87"/>
      <c r="G624" s="88"/>
      <c r="H624" s="88"/>
      <c r="I624" s="95"/>
      <c r="J624" s="87"/>
      <c r="K624" s="87"/>
      <c r="L624" s="87"/>
      <c r="M624" s="87"/>
      <c r="N624" s="87"/>
      <c r="O624" s="87"/>
      <c r="P624" s="87"/>
      <c r="Q624" s="87"/>
      <c r="R624" s="87"/>
      <c r="S624" s="87"/>
    </row>
    <row r="625" ht="12.75" spans="1:19">
      <c r="A625" s="87"/>
      <c r="B625" s="87"/>
      <c r="C625" s="92"/>
      <c r="D625" s="100"/>
      <c r="E625" s="87"/>
      <c r="F625" s="87"/>
      <c r="G625" s="88"/>
      <c r="H625" s="88"/>
      <c r="I625" s="95"/>
      <c r="J625" s="87"/>
      <c r="K625" s="87"/>
      <c r="L625" s="87"/>
      <c r="M625" s="87"/>
      <c r="N625" s="87"/>
      <c r="O625" s="87"/>
      <c r="P625" s="87"/>
      <c r="Q625" s="87"/>
      <c r="R625" s="87"/>
      <c r="S625" s="87"/>
    </row>
    <row r="626" ht="12.75" spans="1:19">
      <c r="A626" s="87"/>
      <c r="B626" s="87"/>
      <c r="C626" s="92"/>
      <c r="D626" s="100"/>
      <c r="E626" s="87"/>
      <c r="F626" s="87"/>
      <c r="G626" s="88"/>
      <c r="H626" s="88"/>
      <c r="I626" s="95"/>
      <c r="J626" s="87"/>
      <c r="K626" s="87"/>
      <c r="L626" s="87"/>
      <c r="M626" s="87"/>
      <c r="N626" s="87"/>
      <c r="O626" s="87"/>
      <c r="P626" s="87"/>
      <c r="Q626" s="87"/>
      <c r="R626" s="87"/>
      <c r="S626" s="87"/>
    </row>
    <row r="627" ht="12.75" spans="1:19">
      <c r="A627" s="87"/>
      <c r="B627" s="87"/>
      <c r="C627" s="92"/>
      <c r="D627" s="100"/>
      <c r="E627" s="87"/>
      <c r="F627" s="87"/>
      <c r="G627" s="88"/>
      <c r="H627" s="88"/>
      <c r="I627" s="95"/>
      <c r="J627" s="87"/>
      <c r="K627" s="87"/>
      <c r="L627" s="87"/>
      <c r="M627" s="87"/>
      <c r="N627" s="87"/>
      <c r="O627" s="87"/>
      <c r="P627" s="87"/>
      <c r="Q627" s="87"/>
      <c r="R627" s="87"/>
      <c r="S627" s="87"/>
    </row>
    <row r="628" ht="12.75" spans="1:19">
      <c r="A628" s="87"/>
      <c r="B628" s="87"/>
      <c r="C628" s="92"/>
      <c r="D628" s="100"/>
      <c r="E628" s="87"/>
      <c r="F628" s="87"/>
      <c r="G628" s="88"/>
      <c r="H628" s="88"/>
      <c r="I628" s="95"/>
      <c r="J628" s="87"/>
      <c r="K628" s="87"/>
      <c r="L628" s="87"/>
      <c r="M628" s="87"/>
      <c r="N628" s="87"/>
      <c r="O628" s="87"/>
      <c r="P628" s="87"/>
      <c r="Q628" s="87"/>
      <c r="R628" s="87"/>
      <c r="S628" s="87"/>
    </row>
    <row r="629" ht="12.75" spans="1:19">
      <c r="A629" s="87"/>
      <c r="B629" s="87"/>
      <c r="C629" s="92"/>
      <c r="D629" s="100"/>
      <c r="E629" s="87"/>
      <c r="F629" s="87"/>
      <c r="G629" s="88"/>
      <c r="H629" s="88"/>
      <c r="I629" s="95"/>
      <c r="J629" s="87"/>
      <c r="K629" s="87"/>
      <c r="L629" s="87"/>
      <c r="M629" s="87"/>
      <c r="N629" s="87"/>
      <c r="O629" s="87"/>
      <c r="P629" s="87"/>
      <c r="Q629" s="87"/>
      <c r="R629" s="87"/>
      <c r="S629" s="87"/>
    </row>
    <row r="630" ht="12.75" spans="1:19">
      <c r="A630" s="87"/>
      <c r="B630" s="87"/>
      <c r="C630" s="92"/>
      <c r="D630" s="100"/>
      <c r="E630" s="87"/>
      <c r="F630" s="87"/>
      <c r="G630" s="88"/>
      <c r="H630" s="88"/>
      <c r="I630" s="95"/>
      <c r="J630" s="87"/>
      <c r="K630" s="87"/>
      <c r="L630" s="87"/>
      <c r="M630" s="87"/>
      <c r="N630" s="87"/>
      <c r="O630" s="87"/>
      <c r="P630" s="87"/>
      <c r="Q630" s="87"/>
      <c r="R630" s="87"/>
      <c r="S630" s="87"/>
    </row>
    <row r="631" ht="12.75" spans="1:19">
      <c r="A631" s="87"/>
      <c r="B631" s="87"/>
      <c r="C631" s="92"/>
      <c r="D631" s="100"/>
      <c r="E631" s="87"/>
      <c r="F631" s="87"/>
      <c r="G631" s="88"/>
      <c r="H631" s="88"/>
      <c r="I631" s="95"/>
      <c r="J631" s="87"/>
      <c r="K631" s="87"/>
      <c r="L631" s="87"/>
      <c r="M631" s="87"/>
      <c r="N631" s="87"/>
      <c r="O631" s="87"/>
      <c r="P631" s="87"/>
      <c r="Q631" s="87"/>
      <c r="R631" s="87"/>
      <c r="S631" s="87"/>
    </row>
    <row r="632" ht="12.75" spans="1:19">
      <c r="A632" s="87"/>
      <c r="B632" s="87"/>
      <c r="C632" s="92"/>
      <c r="D632" s="100"/>
      <c r="E632" s="87"/>
      <c r="F632" s="87"/>
      <c r="G632" s="88"/>
      <c r="H632" s="88"/>
      <c r="I632" s="95"/>
      <c r="J632" s="87"/>
      <c r="K632" s="87"/>
      <c r="L632" s="87"/>
      <c r="M632" s="87"/>
      <c r="N632" s="87"/>
      <c r="O632" s="87"/>
      <c r="P632" s="87"/>
      <c r="Q632" s="87"/>
      <c r="R632" s="87"/>
      <c r="S632" s="87"/>
    </row>
    <row r="633" ht="12.75" spans="1:19">
      <c r="A633" s="87"/>
      <c r="B633" s="87"/>
      <c r="C633" s="92"/>
      <c r="D633" s="100"/>
      <c r="E633" s="87"/>
      <c r="F633" s="87"/>
      <c r="G633" s="88"/>
      <c r="H633" s="88"/>
      <c r="I633" s="95"/>
      <c r="J633" s="87"/>
      <c r="K633" s="87"/>
      <c r="L633" s="87"/>
      <c r="M633" s="87"/>
      <c r="N633" s="87"/>
      <c r="O633" s="87"/>
      <c r="P633" s="87"/>
      <c r="Q633" s="87"/>
      <c r="R633" s="87"/>
      <c r="S633" s="87"/>
    </row>
    <row r="634" ht="12.75" spans="1:19">
      <c r="A634" s="87"/>
      <c r="B634" s="87"/>
      <c r="C634" s="92"/>
      <c r="D634" s="100"/>
      <c r="E634" s="87"/>
      <c r="F634" s="87"/>
      <c r="G634" s="88"/>
      <c r="H634" s="88"/>
      <c r="I634" s="95"/>
      <c r="J634" s="87"/>
      <c r="K634" s="87"/>
      <c r="L634" s="87"/>
      <c r="M634" s="87"/>
      <c r="N634" s="87"/>
      <c r="O634" s="87"/>
      <c r="P634" s="87"/>
      <c r="Q634" s="87"/>
      <c r="R634" s="87"/>
      <c r="S634" s="87"/>
    </row>
    <row r="635" ht="12.75" spans="1:19">
      <c r="A635" s="87"/>
      <c r="B635" s="87"/>
      <c r="C635" s="92"/>
      <c r="D635" s="100"/>
      <c r="E635" s="87"/>
      <c r="F635" s="87"/>
      <c r="G635" s="88"/>
      <c r="H635" s="88"/>
      <c r="I635" s="95"/>
      <c r="J635" s="87"/>
      <c r="K635" s="87"/>
      <c r="L635" s="87"/>
      <c r="M635" s="87"/>
      <c r="N635" s="87"/>
      <c r="O635" s="87"/>
      <c r="P635" s="87"/>
      <c r="Q635" s="87"/>
      <c r="R635" s="87"/>
      <c r="S635" s="87"/>
    </row>
    <row r="636" ht="12.75" spans="1:19">
      <c r="A636" s="87"/>
      <c r="B636" s="87"/>
      <c r="C636" s="92"/>
      <c r="D636" s="100"/>
      <c r="E636" s="87"/>
      <c r="F636" s="87"/>
      <c r="G636" s="88"/>
      <c r="H636" s="88"/>
      <c r="I636" s="95"/>
      <c r="J636" s="87"/>
      <c r="K636" s="87"/>
      <c r="L636" s="87"/>
      <c r="M636" s="87"/>
      <c r="N636" s="87"/>
      <c r="O636" s="87"/>
      <c r="P636" s="87"/>
      <c r="Q636" s="87"/>
      <c r="R636" s="87"/>
      <c r="S636" s="87"/>
    </row>
    <row r="637" ht="12.75" spans="1:19">
      <c r="A637" s="87"/>
      <c r="B637" s="87"/>
      <c r="C637" s="92"/>
      <c r="D637" s="100"/>
      <c r="E637" s="87"/>
      <c r="F637" s="87"/>
      <c r="G637" s="88"/>
      <c r="H637" s="88"/>
      <c r="I637" s="95"/>
      <c r="J637" s="87"/>
      <c r="K637" s="87"/>
      <c r="L637" s="87"/>
      <c r="M637" s="87"/>
      <c r="N637" s="87"/>
      <c r="O637" s="87"/>
      <c r="P637" s="87"/>
      <c r="Q637" s="87"/>
      <c r="R637" s="87"/>
      <c r="S637" s="87"/>
    </row>
    <row r="638" ht="12.75" spans="1:19">
      <c r="A638" s="87"/>
      <c r="B638" s="87"/>
      <c r="C638" s="92"/>
      <c r="D638" s="100"/>
      <c r="E638" s="87"/>
      <c r="F638" s="87"/>
      <c r="G638" s="88"/>
      <c r="H638" s="88"/>
      <c r="I638" s="95"/>
      <c r="J638" s="87"/>
      <c r="K638" s="87"/>
      <c r="L638" s="87"/>
      <c r="M638" s="87"/>
      <c r="N638" s="87"/>
      <c r="O638" s="87"/>
      <c r="P638" s="87"/>
      <c r="Q638" s="87"/>
      <c r="R638" s="87"/>
      <c r="S638" s="87"/>
    </row>
    <row r="639" ht="12.75" spans="1:19">
      <c r="A639" s="87"/>
      <c r="B639" s="87"/>
      <c r="C639" s="92"/>
      <c r="D639" s="100"/>
      <c r="E639" s="87"/>
      <c r="F639" s="87"/>
      <c r="G639" s="88"/>
      <c r="H639" s="88"/>
      <c r="I639" s="95"/>
      <c r="J639" s="87"/>
      <c r="K639" s="87"/>
      <c r="L639" s="87"/>
      <c r="M639" s="87"/>
      <c r="N639" s="87"/>
      <c r="O639" s="87"/>
      <c r="P639" s="87"/>
      <c r="Q639" s="87"/>
      <c r="R639" s="87"/>
      <c r="S639" s="87"/>
    </row>
    <row r="640" ht="12.75" spans="1:19">
      <c r="A640" s="87"/>
      <c r="B640" s="87"/>
      <c r="C640" s="92"/>
      <c r="D640" s="100"/>
      <c r="E640" s="87"/>
      <c r="F640" s="87"/>
      <c r="G640" s="88"/>
      <c r="H640" s="88"/>
      <c r="I640" s="95"/>
      <c r="J640" s="87"/>
      <c r="K640" s="87"/>
      <c r="L640" s="87"/>
      <c r="M640" s="87"/>
      <c r="N640" s="87"/>
      <c r="O640" s="87"/>
      <c r="P640" s="87"/>
      <c r="Q640" s="87"/>
      <c r="R640" s="87"/>
      <c r="S640" s="87"/>
    </row>
    <row r="641" ht="12.75" spans="1:19">
      <c r="A641" s="87"/>
      <c r="B641" s="87"/>
      <c r="C641" s="92"/>
      <c r="D641" s="100"/>
      <c r="E641" s="87"/>
      <c r="F641" s="87"/>
      <c r="G641" s="88"/>
      <c r="H641" s="88"/>
      <c r="I641" s="95"/>
      <c r="J641" s="87"/>
      <c r="K641" s="87"/>
      <c r="L641" s="87"/>
      <c r="M641" s="87"/>
      <c r="N641" s="87"/>
      <c r="O641" s="87"/>
      <c r="P641" s="87"/>
      <c r="Q641" s="87"/>
      <c r="R641" s="87"/>
      <c r="S641" s="87"/>
    </row>
    <row r="642" ht="12.75" spans="1:19">
      <c r="A642" s="87"/>
      <c r="B642" s="87"/>
      <c r="C642" s="92"/>
      <c r="D642" s="100"/>
      <c r="E642" s="87"/>
      <c r="F642" s="87"/>
      <c r="G642" s="88"/>
      <c r="H642" s="88"/>
      <c r="I642" s="95"/>
      <c r="J642" s="87"/>
      <c r="K642" s="87"/>
      <c r="L642" s="87"/>
      <c r="M642" s="87"/>
      <c r="N642" s="87"/>
      <c r="O642" s="87"/>
      <c r="P642" s="87"/>
      <c r="Q642" s="87"/>
      <c r="R642" s="87"/>
      <c r="S642" s="87"/>
    </row>
    <row r="643" ht="12.75" spans="1:19">
      <c r="A643" s="87"/>
      <c r="B643" s="87"/>
      <c r="C643" s="92"/>
      <c r="D643" s="100"/>
      <c r="E643" s="87"/>
      <c r="F643" s="87"/>
      <c r="G643" s="88"/>
      <c r="H643" s="88"/>
      <c r="I643" s="95"/>
      <c r="J643" s="87"/>
      <c r="K643" s="87"/>
      <c r="L643" s="87"/>
      <c r="M643" s="87"/>
      <c r="N643" s="87"/>
      <c r="O643" s="87"/>
      <c r="P643" s="87"/>
      <c r="Q643" s="87"/>
      <c r="R643" s="87"/>
      <c r="S643" s="87"/>
    </row>
    <row r="644" ht="12.75" spans="1:19">
      <c r="A644" s="87"/>
      <c r="B644" s="87"/>
      <c r="C644" s="92"/>
      <c r="D644" s="100"/>
      <c r="E644" s="87"/>
      <c r="F644" s="87"/>
      <c r="G644" s="88"/>
      <c r="H644" s="88"/>
      <c r="I644" s="95"/>
      <c r="J644" s="87"/>
      <c r="K644" s="87"/>
      <c r="L644" s="87"/>
      <c r="M644" s="87"/>
      <c r="N644" s="87"/>
      <c r="O644" s="87"/>
      <c r="P644" s="87"/>
      <c r="Q644" s="87"/>
      <c r="R644" s="87"/>
      <c r="S644" s="87"/>
    </row>
    <row r="645" ht="12.75" spans="1:19">
      <c r="A645" s="87"/>
      <c r="B645" s="87"/>
      <c r="C645" s="92"/>
      <c r="D645" s="100"/>
      <c r="E645" s="87"/>
      <c r="F645" s="87"/>
      <c r="G645" s="88"/>
      <c r="H645" s="88"/>
      <c r="I645" s="95"/>
      <c r="J645" s="87"/>
      <c r="K645" s="87"/>
      <c r="L645" s="87"/>
      <c r="M645" s="87"/>
      <c r="N645" s="87"/>
      <c r="O645" s="87"/>
      <c r="P645" s="87"/>
      <c r="Q645" s="87"/>
      <c r="R645" s="87"/>
      <c r="S645" s="87"/>
    </row>
    <row r="646" ht="12.75" spans="1:19">
      <c r="A646" s="87"/>
      <c r="B646" s="87"/>
      <c r="C646" s="92"/>
      <c r="D646" s="100"/>
      <c r="E646" s="87"/>
      <c r="F646" s="87"/>
      <c r="G646" s="88"/>
      <c r="H646" s="88"/>
      <c r="I646" s="95"/>
      <c r="J646" s="87"/>
      <c r="K646" s="87"/>
      <c r="L646" s="87"/>
      <c r="M646" s="87"/>
      <c r="N646" s="87"/>
      <c r="O646" s="87"/>
      <c r="P646" s="87"/>
      <c r="Q646" s="87"/>
      <c r="R646" s="87"/>
      <c r="S646" s="87"/>
    </row>
    <row r="647" ht="12.75" spans="1:19">
      <c r="A647" s="87"/>
      <c r="B647" s="87"/>
      <c r="C647" s="92"/>
      <c r="D647" s="100"/>
      <c r="E647" s="87"/>
      <c r="F647" s="87"/>
      <c r="G647" s="88"/>
      <c r="H647" s="88"/>
      <c r="I647" s="95"/>
      <c r="J647" s="87"/>
      <c r="K647" s="87"/>
      <c r="L647" s="87"/>
      <c r="M647" s="87"/>
      <c r="N647" s="87"/>
      <c r="O647" s="87"/>
      <c r="P647" s="87"/>
      <c r="Q647" s="87"/>
      <c r="R647" s="87"/>
      <c r="S647" s="87"/>
    </row>
    <row r="648" ht="12.75" spans="1:19">
      <c r="A648" s="87"/>
      <c r="B648" s="87"/>
      <c r="C648" s="92"/>
      <c r="D648" s="100"/>
      <c r="E648" s="87"/>
      <c r="F648" s="87"/>
      <c r="G648" s="88"/>
      <c r="H648" s="88"/>
      <c r="I648" s="95"/>
      <c r="J648" s="87"/>
      <c r="K648" s="87"/>
      <c r="L648" s="87"/>
      <c r="M648" s="87"/>
      <c r="N648" s="87"/>
      <c r="O648" s="87"/>
      <c r="P648" s="87"/>
      <c r="Q648" s="87"/>
      <c r="R648" s="87"/>
      <c r="S648" s="87"/>
    </row>
    <row r="649" ht="12.75" spans="1:19">
      <c r="A649" s="87"/>
      <c r="B649" s="87"/>
      <c r="C649" s="92"/>
      <c r="D649" s="100"/>
      <c r="E649" s="87"/>
      <c r="F649" s="87"/>
      <c r="G649" s="88"/>
      <c r="H649" s="88"/>
      <c r="I649" s="95"/>
      <c r="J649" s="87"/>
      <c r="K649" s="87"/>
      <c r="L649" s="87"/>
      <c r="M649" s="87"/>
      <c r="N649" s="87"/>
      <c r="O649" s="87"/>
      <c r="P649" s="87"/>
      <c r="Q649" s="87"/>
      <c r="R649" s="87"/>
      <c r="S649" s="87"/>
    </row>
    <row r="650" ht="12.75" spans="1:19">
      <c r="A650" s="87"/>
      <c r="B650" s="87"/>
      <c r="C650" s="92"/>
      <c r="D650" s="100"/>
      <c r="E650" s="87"/>
      <c r="F650" s="87"/>
      <c r="G650" s="88"/>
      <c r="H650" s="88"/>
      <c r="I650" s="95"/>
      <c r="J650" s="87"/>
      <c r="K650" s="87"/>
      <c r="L650" s="87"/>
      <c r="M650" s="87"/>
      <c r="N650" s="87"/>
      <c r="O650" s="87"/>
      <c r="P650" s="87"/>
      <c r="Q650" s="87"/>
      <c r="R650" s="87"/>
      <c r="S650" s="87"/>
    </row>
    <row r="651" ht="12.75" spans="1:19">
      <c r="A651" s="87"/>
      <c r="B651" s="87"/>
      <c r="C651" s="92"/>
      <c r="D651" s="100"/>
      <c r="E651" s="87"/>
      <c r="F651" s="87"/>
      <c r="G651" s="88"/>
      <c r="H651" s="88"/>
      <c r="I651" s="95"/>
      <c r="J651" s="87"/>
      <c r="K651" s="87"/>
      <c r="L651" s="87"/>
      <c r="M651" s="87"/>
      <c r="N651" s="87"/>
      <c r="O651" s="87"/>
      <c r="P651" s="87"/>
      <c r="Q651" s="87"/>
      <c r="R651" s="87"/>
      <c r="S651" s="87"/>
    </row>
    <row r="652" ht="12.75" spans="1:19">
      <c r="A652" s="87"/>
      <c r="B652" s="87"/>
      <c r="C652" s="92"/>
      <c r="D652" s="100"/>
      <c r="E652" s="87"/>
      <c r="F652" s="87"/>
      <c r="G652" s="88"/>
      <c r="H652" s="88"/>
      <c r="I652" s="95"/>
      <c r="J652" s="87"/>
      <c r="K652" s="87"/>
      <c r="L652" s="87"/>
      <c r="M652" s="87"/>
      <c r="N652" s="87"/>
      <c r="O652" s="87"/>
      <c r="P652" s="87"/>
      <c r="Q652" s="87"/>
      <c r="R652" s="87"/>
      <c r="S652" s="87"/>
    </row>
    <row r="653" ht="12.75" spans="1:19">
      <c r="A653" s="87"/>
      <c r="B653" s="87"/>
      <c r="C653" s="92"/>
      <c r="D653" s="100"/>
      <c r="E653" s="87"/>
      <c r="F653" s="87"/>
      <c r="G653" s="88"/>
      <c r="H653" s="88"/>
      <c r="I653" s="95"/>
      <c r="J653" s="87"/>
      <c r="K653" s="87"/>
      <c r="L653" s="87"/>
      <c r="M653" s="87"/>
      <c r="N653" s="87"/>
      <c r="O653" s="87"/>
      <c r="P653" s="87"/>
      <c r="Q653" s="87"/>
      <c r="R653" s="87"/>
      <c r="S653" s="87"/>
    </row>
    <row r="654" ht="12.75" spans="1:19">
      <c r="A654" s="87"/>
      <c r="B654" s="87"/>
      <c r="C654" s="92"/>
      <c r="D654" s="100"/>
      <c r="E654" s="87"/>
      <c r="F654" s="87"/>
      <c r="G654" s="88"/>
      <c r="H654" s="88"/>
      <c r="I654" s="95"/>
      <c r="J654" s="87"/>
      <c r="K654" s="87"/>
      <c r="L654" s="87"/>
      <c r="M654" s="87"/>
      <c r="N654" s="87"/>
      <c r="O654" s="87"/>
      <c r="P654" s="87"/>
      <c r="Q654" s="87"/>
      <c r="R654" s="87"/>
      <c r="S654" s="87"/>
    </row>
    <row r="655" ht="12.75" spans="1:19">
      <c r="A655" s="87"/>
      <c r="B655" s="87"/>
      <c r="C655" s="92"/>
      <c r="D655" s="100"/>
      <c r="E655" s="87"/>
      <c r="F655" s="87"/>
      <c r="G655" s="88"/>
      <c r="H655" s="88"/>
      <c r="I655" s="95"/>
      <c r="J655" s="87"/>
      <c r="K655" s="87"/>
      <c r="L655" s="87"/>
      <c r="M655" s="87"/>
      <c r="N655" s="87"/>
      <c r="O655" s="87"/>
      <c r="P655" s="87"/>
      <c r="Q655" s="87"/>
      <c r="R655" s="87"/>
      <c r="S655" s="87"/>
    </row>
    <row r="656" ht="12.75" spans="1:19">
      <c r="A656" s="87"/>
      <c r="B656" s="87"/>
      <c r="C656" s="92"/>
      <c r="D656" s="100"/>
      <c r="E656" s="87"/>
      <c r="F656" s="87"/>
      <c r="G656" s="88"/>
      <c r="H656" s="88"/>
      <c r="I656" s="95"/>
      <c r="J656" s="87"/>
      <c r="K656" s="87"/>
      <c r="L656" s="87"/>
      <c r="M656" s="87"/>
      <c r="N656" s="87"/>
      <c r="O656" s="87"/>
      <c r="P656" s="87"/>
      <c r="Q656" s="87"/>
      <c r="R656" s="87"/>
      <c r="S656" s="87"/>
    </row>
    <row r="657" ht="12.75" spans="1:19">
      <c r="A657" s="87"/>
      <c r="B657" s="87"/>
      <c r="C657" s="92"/>
      <c r="D657" s="100"/>
      <c r="E657" s="87"/>
      <c r="F657" s="87"/>
      <c r="G657" s="88"/>
      <c r="H657" s="88"/>
      <c r="I657" s="95"/>
      <c r="J657" s="87"/>
      <c r="K657" s="87"/>
      <c r="L657" s="87"/>
      <c r="M657" s="87"/>
      <c r="N657" s="87"/>
      <c r="O657" s="87"/>
      <c r="P657" s="87"/>
      <c r="Q657" s="87"/>
      <c r="R657" s="87"/>
      <c r="S657" s="87"/>
    </row>
    <row r="658" ht="12.75" spans="1:19">
      <c r="A658" s="87"/>
      <c r="B658" s="87"/>
      <c r="C658" s="92"/>
      <c r="D658" s="100"/>
      <c r="E658" s="87"/>
      <c r="F658" s="87"/>
      <c r="G658" s="88"/>
      <c r="H658" s="88"/>
      <c r="I658" s="95"/>
      <c r="J658" s="87"/>
      <c r="K658" s="87"/>
      <c r="L658" s="87"/>
      <c r="M658" s="87"/>
      <c r="N658" s="87"/>
      <c r="O658" s="87"/>
      <c r="P658" s="87"/>
      <c r="Q658" s="87"/>
      <c r="R658" s="87"/>
      <c r="S658" s="87"/>
    </row>
    <row r="659" ht="12.75" spans="1:19">
      <c r="A659" s="87"/>
      <c r="B659" s="87"/>
      <c r="C659" s="92"/>
      <c r="D659" s="100"/>
      <c r="E659" s="87"/>
      <c r="F659" s="87"/>
      <c r="G659" s="88"/>
      <c r="H659" s="88"/>
      <c r="I659" s="95"/>
      <c r="J659" s="87"/>
      <c r="K659" s="87"/>
      <c r="L659" s="87"/>
      <c r="M659" s="87"/>
      <c r="N659" s="87"/>
      <c r="O659" s="87"/>
      <c r="P659" s="87"/>
      <c r="Q659" s="87"/>
      <c r="R659" s="87"/>
      <c r="S659" s="87"/>
    </row>
    <row r="660" ht="12.75" spans="1:19">
      <c r="A660" s="87"/>
      <c r="B660" s="87"/>
      <c r="C660" s="92"/>
      <c r="D660" s="100"/>
      <c r="E660" s="87"/>
      <c r="F660" s="87"/>
      <c r="G660" s="88"/>
      <c r="H660" s="88"/>
      <c r="I660" s="95"/>
      <c r="J660" s="87"/>
      <c r="K660" s="87"/>
      <c r="L660" s="87"/>
      <c r="M660" s="87"/>
      <c r="N660" s="87"/>
      <c r="O660" s="87"/>
      <c r="P660" s="87"/>
      <c r="Q660" s="87"/>
      <c r="R660" s="87"/>
      <c r="S660" s="87"/>
    </row>
    <row r="661" ht="12.75" spans="1:19">
      <c r="A661" s="87"/>
      <c r="B661" s="87"/>
      <c r="C661" s="92"/>
      <c r="D661" s="100"/>
      <c r="E661" s="87"/>
      <c r="F661" s="87"/>
      <c r="G661" s="88"/>
      <c r="H661" s="88"/>
      <c r="I661" s="95"/>
      <c r="J661" s="87"/>
      <c r="K661" s="87"/>
      <c r="L661" s="87"/>
      <c r="M661" s="87"/>
      <c r="N661" s="87"/>
      <c r="O661" s="87"/>
      <c r="P661" s="87"/>
      <c r="Q661" s="87"/>
      <c r="R661" s="87"/>
      <c r="S661" s="87"/>
    </row>
    <row r="662" ht="12.75" spans="1:19">
      <c r="A662" s="87"/>
      <c r="B662" s="87"/>
      <c r="C662" s="92"/>
      <c r="D662" s="100"/>
      <c r="E662" s="87"/>
      <c r="F662" s="87"/>
      <c r="G662" s="88"/>
      <c r="H662" s="88"/>
      <c r="I662" s="95"/>
      <c r="J662" s="87"/>
      <c r="K662" s="87"/>
      <c r="L662" s="87"/>
      <c r="M662" s="87"/>
      <c r="N662" s="87"/>
      <c r="O662" s="87"/>
      <c r="P662" s="87"/>
      <c r="Q662" s="87"/>
      <c r="R662" s="87"/>
      <c r="S662" s="87"/>
    </row>
    <row r="663" ht="12.75" spans="1:19">
      <c r="A663" s="87"/>
      <c r="B663" s="87"/>
      <c r="C663" s="92"/>
      <c r="D663" s="100"/>
      <c r="E663" s="87"/>
      <c r="F663" s="87"/>
      <c r="G663" s="88"/>
      <c r="H663" s="88"/>
      <c r="I663" s="95"/>
      <c r="J663" s="87"/>
      <c r="K663" s="87"/>
      <c r="L663" s="87"/>
      <c r="M663" s="87"/>
      <c r="N663" s="87"/>
      <c r="O663" s="87"/>
      <c r="P663" s="87"/>
      <c r="Q663" s="87"/>
      <c r="R663" s="87"/>
      <c r="S663" s="87"/>
    </row>
    <row r="664" ht="12.75" spans="1:19">
      <c r="A664" s="87"/>
      <c r="B664" s="87"/>
      <c r="C664" s="92"/>
      <c r="D664" s="100"/>
      <c r="E664" s="87"/>
      <c r="F664" s="87"/>
      <c r="G664" s="88"/>
      <c r="H664" s="88"/>
      <c r="I664" s="95"/>
      <c r="J664" s="87"/>
      <c r="K664" s="87"/>
      <c r="L664" s="87"/>
      <c r="M664" s="87"/>
      <c r="N664" s="87"/>
      <c r="O664" s="87"/>
      <c r="P664" s="87"/>
      <c r="Q664" s="87"/>
      <c r="R664" s="87"/>
      <c r="S664" s="87"/>
    </row>
    <row r="665" ht="12.75" spans="1:19">
      <c r="A665" s="87"/>
      <c r="B665" s="87"/>
      <c r="C665" s="92"/>
      <c r="D665" s="100"/>
      <c r="E665" s="87"/>
      <c r="F665" s="87"/>
      <c r="G665" s="88"/>
      <c r="H665" s="88"/>
      <c r="I665" s="95"/>
      <c r="J665" s="87"/>
      <c r="K665" s="87"/>
      <c r="L665" s="87"/>
      <c r="M665" s="87"/>
      <c r="N665" s="87"/>
      <c r="O665" s="87"/>
      <c r="P665" s="87"/>
      <c r="Q665" s="87"/>
      <c r="R665" s="87"/>
      <c r="S665" s="87"/>
    </row>
    <row r="666" ht="12.75" spans="1:19">
      <c r="A666" s="87"/>
      <c r="B666" s="87"/>
      <c r="C666" s="92"/>
      <c r="D666" s="100"/>
      <c r="E666" s="87"/>
      <c r="F666" s="87"/>
      <c r="G666" s="88"/>
      <c r="H666" s="88"/>
      <c r="I666" s="95"/>
      <c r="J666" s="87"/>
      <c r="K666" s="87"/>
      <c r="L666" s="87"/>
      <c r="M666" s="87"/>
      <c r="N666" s="87"/>
      <c r="O666" s="87"/>
      <c r="P666" s="87"/>
      <c r="Q666" s="87"/>
      <c r="R666" s="87"/>
      <c r="S666" s="87"/>
    </row>
    <row r="667" ht="12.75" spans="1:19">
      <c r="A667" s="87"/>
      <c r="B667" s="87"/>
      <c r="C667" s="92"/>
      <c r="D667" s="100"/>
      <c r="E667" s="87"/>
      <c r="F667" s="87"/>
      <c r="G667" s="88"/>
      <c r="H667" s="88"/>
      <c r="I667" s="95"/>
      <c r="J667" s="87"/>
      <c r="K667" s="87"/>
      <c r="L667" s="87"/>
      <c r="M667" s="87"/>
      <c r="N667" s="87"/>
      <c r="O667" s="87"/>
      <c r="P667" s="87"/>
      <c r="Q667" s="87"/>
      <c r="R667" s="87"/>
      <c r="S667" s="87"/>
    </row>
    <row r="668" ht="12.75" spans="1:19">
      <c r="A668" s="87"/>
      <c r="B668" s="87"/>
      <c r="C668" s="92"/>
      <c r="D668" s="100"/>
      <c r="E668" s="87"/>
      <c r="F668" s="87"/>
      <c r="G668" s="88"/>
      <c r="H668" s="88"/>
      <c r="I668" s="95"/>
      <c r="J668" s="87"/>
      <c r="K668" s="87"/>
      <c r="L668" s="87"/>
      <c r="M668" s="87"/>
      <c r="N668" s="87"/>
      <c r="O668" s="87"/>
      <c r="P668" s="87"/>
      <c r="Q668" s="87"/>
      <c r="R668" s="87"/>
      <c r="S668" s="87"/>
    </row>
    <row r="669" ht="12.75" spans="1:19">
      <c r="A669" s="87"/>
      <c r="B669" s="87"/>
      <c r="C669" s="92"/>
      <c r="D669" s="100"/>
      <c r="E669" s="87"/>
      <c r="F669" s="87"/>
      <c r="G669" s="88"/>
      <c r="H669" s="88"/>
      <c r="I669" s="95"/>
      <c r="J669" s="87"/>
      <c r="K669" s="87"/>
      <c r="L669" s="87"/>
      <c r="M669" s="87"/>
      <c r="N669" s="87"/>
      <c r="O669" s="87"/>
      <c r="P669" s="87"/>
      <c r="Q669" s="87"/>
      <c r="R669" s="87"/>
      <c r="S669" s="87"/>
    </row>
    <row r="670" ht="12.75" spans="1:19">
      <c r="A670" s="87"/>
      <c r="B670" s="87"/>
      <c r="C670" s="92"/>
      <c r="D670" s="100"/>
      <c r="E670" s="87"/>
      <c r="F670" s="87"/>
      <c r="G670" s="88"/>
      <c r="H670" s="88"/>
      <c r="I670" s="95"/>
      <c r="J670" s="87"/>
      <c r="K670" s="87"/>
      <c r="L670" s="87"/>
      <c r="M670" s="87"/>
      <c r="N670" s="87"/>
      <c r="O670" s="87"/>
      <c r="P670" s="87"/>
      <c r="Q670" s="87"/>
      <c r="R670" s="87"/>
      <c r="S670" s="87"/>
    </row>
    <row r="671" ht="12.75" spans="1:19">
      <c r="A671" s="87"/>
      <c r="B671" s="87"/>
      <c r="C671" s="92"/>
      <c r="D671" s="100"/>
      <c r="E671" s="87"/>
      <c r="F671" s="87"/>
      <c r="G671" s="88"/>
      <c r="H671" s="88"/>
      <c r="I671" s="95"/>
      <c r="J671" s="87"/>
      <c r="K671" s="87"/>
      <c r="L671" s="87"/>
      <c r="M671" s="87"/>
      <c r="N671" s="87"/>
      <c r="O671" s="87"/>
      <c r="P671" s="87"/>
      <c r="Q671" s="87"/>
      <c r="R671" s="87"/>
      <c r="S671" s="87"/>
    </row>
    <row r="672" ht="12.75" spans="1:19">
      <c r="A672" s="87"/>
      <c r="B672" s="87"/>
      <c r="C672" s="92"/>
      <c r="D672" s="100"/>
      <c r="E672" s="87"/>
      <c r="F672" s="87"/>
      <c r="G672" s="88"/>
      <c r="H672" s="88"/>
      <c r="I672" s="95"/>
      <c r="J672" s="87"/>
      <c r="K672" s="87"/>
      <c r="L672" s="87"/>
      <c r="M672" s="87"/>
      <c r="N672" s="87"/>
      <c r="O672" s="87"/>
      <c r="P672" s="87"/>
      <c r="Q672" s="87"/>
      <c r="R672" s="87"/>
      <c r="S672" s="87"/>
    </row>
    <row r="673" ht="12.75" spans="1:19">
      <c r="A673" s="87"/>
      <c r="B673" s="87"/>
      <c r="C673" s="92"/>
      <c r="D673" s="100"/>
      <c r="E673" s="87"/>
      <c r="F673" s="87"/>
      <c r="G673" s="88"/>
      <c r="H673" s="88"/>
      <c r="I673" s="95"/>
      <c r="J673" s="87"/>
      <c r="K673" s="87"/>
      <c r="L673" s="87"/>
      <c r="M673" s="87"/>
      <c r="N673" s="87"/>
      <c r="O673" s="87"/>
      <c r="P673" s="87"/>
      <c r="Q673" s="87"/>
      <c r="R673" s="87"/>
      <c r="S673" s="87"/>
    </row>
    <row r="674" ht="12.75" spans="1:19">
      <c r="A674" s="87"/>
      <c r="B674" s="87"/>
      <c r="C674" s="92"/>
      <c r="D674" s="100"/>
      <c r="E674" s="87"/>
      <c r="F674" s="87"/>
      <c r="G674" s="88"/>
      <c r="H674" s="88"/>
      <c r="I674" s="95"/>
      <c r="J674" s="87"/>
      <c r="K674" s="87"/>
      <c r="L674" s="87"/>
      <c r="M674" s="87"/>
      <c r="N674" s="87"/>
      <c r="O674" s="87"/>
      <c r="P674" s="87"/>
      <c r="Q674" s="87"/>
      <c r="R674" s="87"/>
      <c r="S674" s="87"/>
    </row>
    <row r="675" ht="12.75" spans="1:19">
      <c r="A675" s="87"/>
      <c r="B675" s="87"/>
      <c r="C675" s="92"/>
      <c r="D675" s="100"/>
      <c r="E675" s="87"/>
      <c r="F675" s="87"/>
      <c r="G675" s="88"/>
      <c r="H675" s="88"/>
      <c r="I675" s="95"/>
      <c r="J675" s="87"/>
      <c r="K675" s="87"/>
      <c r="L675" s="87"/>
      <c r="M675" s="87"/>
      <c r="N675" s="87"/>
      <c r="O675" s="87"/>
      <c r="P675" s="87"/>
      <c r="Q675" s="87"/>
      <c r="R675" s="87"/>
      <c r="S675" s="87"/>
    </row>
    <row r="676" ht="12.75" spans="1:19">
      <c r="A676" s="87"/>
      <c r="B676" s="87"/>
      <c r="C676" s="92"/>
      <c r="D676" s="100"/>
      <c r="E676" s="87"/>
      <c r="F676" s="87"/>
      <c r="G676" s="88"/>
      <c r="H676" s="88"/>
      <c r="I676" s="95"/>
      <c r="J676" s="87"/>
      <c r="K676" s="87"/>
      <c r="L676" s="87"/>
      <c r="M676" s="87"/>
      <c r="N676" s="87"/>
      <c r="O676" s="87"/>
      <c r="P676" s="87"/>
      <c r="Q676" s="87"/>
      <c r="R676" s="87"/>
      <c r="S676" s="87"/>
    </row>
    <row r="677" ht="12.75" spans="1:19">
      <c r="A677" s="87"/>
      <c r="B677" s="87"/>
      <c r="C677" s="92"/>
      <c r="D677" s="100"/>
      <c r="E677" s="87"/>
      <c r="F677" s="87"/>
      <c r="G677" s="88"/>
      <c r="H677" s="88"/>
      <c r="I677" s="95"/>
      <c r="J677" s="87"/>
      <c r="K677" s="87"/>
      <c r="L677" s="87"/>
      <c r="M677" s="87"/>
      <c r="N677" s="87"/>
      <c r="O677" s="87"/>
      <c r="P677" s="87"/>
      <c r="Q677" s="87"/>
      <c r="R677" s="87"/>
      <c r="S677" s="87"/>
    </row>
    <row r="678" ht="12.75" spans="1:19">
      <c r="A678" s="87"/>
      <c r="B678" s="87"/>
      <c r="C678" s="92"/>
      <c r="D678" s="100"/>
      <c r="E678" s="87"/>
      <c r="F678" s="87"/>
      <c r="G678" s="88"/>
      <c r="H678" s="88"/>
      <c r="I678" s="95"/>
      <c r="J678" s="87"/>
      <c r="K678" s="87"/>
      <c r="L678" s="87"/>
      <c r="M678" s="87"/>
      <c r="N678" s="87"/>
      <c r="O678" s="87"/>
      <c r="P678" s="87"/>
      <c r="Q678" s="87"/>
      <c r="R678" s="87"/>
      <c r="S678" s="87"/>
    </row>
    <row r="679" ht="12.75" spans="1:19">
      <c r="A679" s="87"/>
      <c r="B679" s="87"/>
      <c r="C679" s="92"/>
      <c r="D679" s="100"/>
      <c r="E679" s="87"/>
      <c r="F679" s="87"/>
      <c r="G679" s="88"/>
      <c r="H679" s="88"/>
      <c r="I679" s="95"/>
      <c r="J679" s="87"/>
      <c r="K679" s="87"/>
      <c r="L679" s="87"/>
      <c r="M679" s="87"/>
      <c r="N679" s="87"/>
      <c r="O679" s="87"/>
      <c r="P679" s="87"/>
      <c r="Q679" s="87"/>
      <c r="R679" s="87"/>
      <c r="S679" s="87"/>
    </row>
    <row r="680" ht="12.75" spans="1:19">
      <c r="A680" s="87"/>
      <c r="B680" s="87"/>
      <c r="C680" s="92"/>
      <c r="D680" s="100"/>
      <c r="E680" s="87"/>
      <c r="F680" s="87"/>
      <c r="G680" s="88"/>
      <c r="H680" s="88"/>
      <c r="I680" s="95"/>
      <c r="J680" s="87"/>
      <c r="K680" s="87"/>
      <c r="L680" s="87"/>
      <c r="M680" s="87"/>
      <c r="N680" s="87"/>
      <c r="O680" s="87"/>
      <c r="P680" s="87"/>
      <c r="Q680" s="87"/>
      <c r="R680" s="87"/>
      <c r="S680" s="87"/>
    </row>
    <row r="681" ht="12.75" spans="1:19">
      <c r="A681" s="87"/>
      <c r="B681" s="87"/>
      <c r="C681" s="92"/>
      <c r="D681" s="100"/>
      <c r="E681" s="87"/>
      <c r="F681" s="87"/>
      <c r="G681" s="88"/>
      <c r="H681" s="88"/>
      <c r="I681" s="95"/>
      <c r="J681" s="87"/>
      <c r="K681" s="87"/>
      <c r="L681" s="87"/>
      <c r="M681" s="87"/>
      <c r="N681" s="87"/>
      <c r="O681" s="87"/>
      <c r="P681" s="87"/>
      <c r="Q681" s="87"/>
      <c r="R681" s="87"/>
      <c r="S681" s="87"/>
    </row>
    <row r="682" ht="12.75" spans="1:19">
      <c r="A682" s="87"/>
      <c r="B682" s="87"/>
      <c r="C682" s="92"/>
      <c r="D682" s="100"/>
      <c r="E682" s="87"/>
      <c r="F682" s="87"/>
      <c r="G682" s="88"/>
      <c r="H682" s="88"/>
      <c r="I682" s="95"/>
      <c r="J682" s="87"/>
      <c r="K682" s="87"/>
      <c r="L682" s="87"/>
      <c r="M682" s="87"/>
      <c r="N682" s="87"/>
      <c r="O682" s="87"/>
      <c r="P682" s="87"/>
      <c r="Q682" s="87"/>
      <c r="R682" s="87"/>
      <c r="S682" s="87"/>
    </row>
    <row r="683" ht="12.75" spans="1:19">
      <c r="A683" s="87"/>
      <c r="B683" s="87"/>
      <c r="C683" s="92"/>
      <c r="D683" s="100"/>
      <c r="E683" s="87"/>
      <c r="F683" s="87"/>
      <c r="G683" s="88"/>
      <c r="H683" s="88"/>
      <c r="I683" s="95"/>
      <c r="J683" s="87"/>
      <c r="K683" s="87"/>
      <c r="L683" s="87"/>
      <c r="M683" s="87"/>
      <c r="N683" s="87"/>
      <c r="O683" s="87"/>
      <c r="P683" s="87"/>
      <c r="Q683" s="87"/>
      <c r="R683" s="87"/>
      <c r="S683" s="87"/>
    </row>
    <row r="684" ht="12.75" spans="1:19">
      <c r="A684" s="87"/>
      <c r="B684" s="87"/>
      <c r="C684" s="92"/>
      <c r="D684" s="100"/>
      <c r="E684" s="87"/>
      <c r="F684" s="87"/>
      <c r="G684" s="88"/>
      <c r="H684" s="88"/>
      <c r="I684" s="95"/>
      <c r="J684" s="87"/>
      <c r="K684" s="87"/>
      <c r="L684" s="87"/>
      <c r="M684" s="87"/>
      <c r="N684" s="87"/>
      <c r="O684" s="87"/>
      <c r="P684" s="87"/>
      <c r="Q684" s="87"/>
      <c r="R684" s="87"/>
      <c r="S684" s="87"/>
    </row>
    <row r="685" ht="12.75" spans="1:19">
      <c r="A685" s="87"/>
      <c r="B685" s="87"/>
      <c r="C685" s="92"/>
      <c r="D685" s="100"/>
      <c r="E685" s="87"/>
      <c r="F685" s="87"/>
      <c r="G685" s="88"/>
      <c r="H685" s="88"/>
      <c r="I685" s="95"/>
      <c r="J685" s="87"/>
      <c r="K685" s="87"/>
      <c r="L685" s="87"/>
      <c r="M685" s="87"/>
      <c r="N685" s="87"/>
      <c r="O685" s="87"/>
      <c r="P685" s="87"/>
      <c r="Q685" s="87"/>
      <c r="R685" s="87"/>
      <c r="S685" s="87"/>
    </row>
    <row r="686" ht="12.75" spans="1:19">
      <c r="A686" s="87"/>
      <c r="B686" s="87"/>
      <c r="C686" s="92"/>
      <c r="D686" s="100"/>
      <c r="E686" s="87"/>
      <c r="F686" s="87"/>
      <c r="G686" s="88"/>
      <c r="H686" s="88"/>
      <c r="I686" s="95"/>
      <c r="J686" s="87"/>
      <c r="K686" s="87"/>
      <c r="L686" s="87"/>
      <c r="M686" s="87"/>
      <c r="N686" s="87"/>
      <c r="O686" s="87"/>
      <c r="P686" s="87"/>
      <c r="Q686" s="87"/>
      <c r="R686" s="87"/>
      <c r="S686" s="87"/>
    </row>
    <row r="687" ht="12.75" spans="1:19">
      <c r="A687" s="87"/>
      <c r="B687" s="87"/>
      <c r="C687" s="92"/>
      <c r="D687" s="100"/>
      <c r="E687" s="87"/>
      <c r="F687" s="87"/>
      <c r="G687" s="88"/>
      <c r="H687" s="88"/>
      <c r="I687" s="95"/>
      <c r="J687" s="87"/>
      <c r="K687" s="87"/>
      <c r="L687" s="87"/>
      <c r="M687" s="87"/>
      <c r="N687" s="87"/>
      <c r="O687" s="87"/>
      <c r="P687" s="87"/>
      <c r="Q687" s="87"/>
      <c r="R687" s="87"/>
      <c r="S687" s="87"/>
    </row>
    <row r="688" ht="12.75" spans="1:19">
      <c r="A688" s="87"/>
      <c r="B688" s="87"/>
      <c r="C688" s="92"/>
      <c r="D688" s="100"/>
      <c r="E688" s="87"/>
      <c r="F688" s="87"/>
      <c r="G688" s="88"/>
      <c r="H688" s="88"/>
      <c r="I688" s="95"/>
      <c r="J688" s="87"/>
      <c r="K688" s="87"/>
      <c r="L688" s="87"/>
      <c r="M688" s="87"/>
      <c r="N688" s="87"/>
      <c r="O688" s="87"/>
      <c r="P688" s="87"/>
      <c r="Q688" s="87"/>
      <c r="R688" s="87"/>
      <c r="S688" s="87"/>
    </row>
    <row r="689" ht="12.75" spans="1:19">
      <c r="A689" s="87"/>
      <c r="B689" s="87"/>
      <c r="C689" s="92"/>
      <c r="D689" s="100"/>
      <c r="E689" s="87"/>
      <c r="F689" s="87"/>
      <c r="G689" s="88"/>
      <c r="H689" s="88"/>
      <c r="I689" s="95"/>
      <c r="J689" s="87"/>
      <c r="K689" s="87"/>
      <c r="L689" s="87"/>
      <c r="M689" s="87"/>
      <c r="N689" s="87"/>
      <c r="O689" s="87"/>
      <c r="P689" s="87"/>
      <c r="Q689" s="87"/>
      <c r="R689" s="87"/>
      <c r="S689" s="87"/>
    </row>
  </sheetData>
  <autoFilter ref="A1:S689">
    <sortState ref="A1:S689">
      <sortCondition ref="B1:B689"/>
    </sortState>
    <extLst/>
  </autoFilter>
  <dataValidations count="8">
    <dataValidation type="list" allowBlank="1" showErrorMessage="1" sqref="K2:K689">
      <formula1>data!$J$2:$J$3</formula1>
    </dataValidation>
    <dataValidation type="list" allowBlank="1" showErrorMessage="1" sqref="F2:F689">
      <formula1>data!$D$2:$D$9</formula1>
    </dataValidation>
    <dataValidation type="list" allowBlank="1" showErrorMessage="1" sqref="A2:A689">
      <formula1>data!$A:$A</formula1>
    </dataValidation>
    <dataValidation type="list" allowBlank="1" showErrorMessage="1" sqref="C2:C689">
      <formula1>data!$H:$H</formula1>
    </dataValidation>
    <dataValidation type="list" allowBlank="1" showErrorMessage="1" sqref="E2:E689">
      <formula1>data!$B:$B</formula1>
    </dataValidation>
    <dataValidation type="list" allowBlank="1" showErrorMessage="1" sqref="J2:J689">
      <formula1>data!$K:$K</formula1>
    </dataValidation>
    <dataValidation type="list" allowBlank="1" showErrorMessage="1" sqref="D2:D689">
      <formula1>data!$E:$E</formula1>
    </dataValidation>
    <dataValidation type="list" allowBlank="1" showErrorMessage="1" sqref="B2:B689">
      <formula1>data!$G:$G</formula1>
    </dataValidation>
  </dataValidation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711"/>
  <sheetViews>
    <sheetView showGridLines="0" workbookViewId="0">
      <selection activeCell="A1" sqref="A1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38.25" spans="1:19">
      <c r="A1" s="101" t="s">
        <v>25</v>
      </c>
      <c r="B1" s="101" t="s">
        <v>31</v>
      </c>
      <c r="C1" s="102" t="s">
        <v>32</v>
      </c>
      <c r="D1" s="101" t="s">
        <v>29</v>
      </c>
      <c r="E1" s="101" t="s">
        <v>147</v>
      </c>
      <c r="F1" s="101" t="s">
        <v>28</v>
      </c>
      <c r="G1" s="101" t="s">
        <v>148</v>
      </c>
      <c r="H1" s="101" t="s">
        <v>149</v>
      </c>
      <c r="I1" s="101" t="s">
        <v>150</v>
      </c>
      <c r="J1" s="101" t="s">
        <v>35</v>
      </c>
      <c r="K1" s="101" t="s">
        <v>151</v>
      </c>
      <c r="L1" s="86"/>
      <c r="M1" s="86"/>
      <c r="N1" s="86"/>
      <c r="O1" s="86"/>
      <c r="P1" s="86"/>
      <c r="Q1" s="86"/>
      <c r="R1" s="86"/>
      <c r="S1" s="88"/>
    </row>
    <row r="2" ht="12.75" spans="1:19">
      <c r="A2" s="87" t="s">
        <v>88</v>
      </c>
      <c r="B2" s="92">
        <v>44981</v>
      </c>
      <c r="C2" s="93">
        <v>0.5</v>
      </c>
      <c r="D2" s="88" t="s">
        <v>66</v>
      </c>
      <c r="E2" s="87" t="s">
        <v>50</v>
      </c>
      <c r="F2" s="87" t="s">
        <v>52</v>
      </c>
      <c r="G2" s="88"/>
      <c r="H2" s="88"/>
      <c r="I2" s="95" t="s">
        <v>228</v>
      </c>
      <c r="J2" s="87">
        <v>2</v>
      </c>
      <c r="K2" s="87" t="s">
        <v>42</v>
      </c>
      <c r="L2" s="87"/>
      <c r="M2" s="87"/>
      <c r="N2" s="87"/>
      <c r="O2" s="87"/>
      <c r="P2" s="87"/>
      <c r="Q2" s="87"/>
      <c r="R2" s="87"/>
      <c r="S2" s="87"/>
    </row>
    <row r="3" ht="12.75" spans="1:19">
      <c r="A3" s="87" t="s">
        <v>108</v>
      </c>
      <c r="B3" s="92">
        <v>45170</v>
      </c>
      <c r="C3" s="93">
        <v>0.5</v>
      </c>
      <c r="D3" s="88" t="s">
        <v>72</v>
      </c>
      <c r="E3" s="87" t="s">
        <v>75</v>
      </c>
      <c r="F3" s="87" t="s">
        <v>72</v>
      </c>
      <c r="G3" s="88"/>
      <c r="H3" s="88"/>
      <c r="I3" s="95" t="s">
        <v>676</v>
      </c>
      <c r="J3" s="87">
        <v>1</v>
      </c>
      <c r="K3" s="87" t="s">
        <v>42</v>
      </c>
      <c r="L3" s="87"/>
      <c r="M3" s="87"/>
      <c r="N3" s="87"/>
      <c r="O3" s="87"/>
      <c r="P3" s="87"/>
      <c r="Q3" s="87"/>
      <c r="R3" s="87"/>
      <c r="S3" s="87"/>
    </row>
    <row r="4" ht="12.75" spans="1:19">
      <c r="A4" s="87" t="s">
        <v>108</v>
      </c>
      <c r="B4" s="92">
        <v>45170</v>
      </c>
      <c r="C4" s="93">
        <v>0.541666666666667</v>
      </c>
      <c r="D4" s="88" t="s">
        <v>78</v>
      </c>
      <c r="E4" s="87" t="s">
        <v>75</v>
      </c>
      <c r="F4" s="87" t="s">
        <v>72</v>
      </c>
      <c r="G4" s="88"/>
      <c r="H4" s="88"/>
      <c r="I4" s="95" t="s">
        <v>677</v>
      </c>
      <c r="J4" s="87">
        <v>4</v>
      </c>
      <c r="K4" s="87" t="s">
        <v>42</v>
      </c>
      <c r="L4" s="87"/>
      <c r="M4" s="87"/>
      <c r="N4" s="87"/>
      <c r="O4" s="87"/>
      <c r="P4" s="87"/>
      <c r="Q4" s="87"/>
      <c r="R4" s="87"/>
      <c r="S4" s="87"/>
    </row>
    <row r="5" ht="12.75" spans="1:19">
      <c r="A5" s="87" t="s">
        <v>133</v>
      </c>
      <c r="B5" s="92">
        <v>45170</v>
      </c>
      <c r="C5" s="93">
        <v>0.583333333333333</v>
      </c>
      <c r="D5" s="88" t="s">
        <v>66</v>
      </c>
      <c r="E5" s="87" t="s">
        <v>41</v>
      </c>
      <c r="F5" s="87" t="s">
        <v>45</v>
      </c>
      <c r="G5" s="88"/>
      <c r="H5" s="88"/>
      <c r="I5" s="95" t="s">
        <v>176</v>
      </c>
      <c r="J5" s="87">
        <v>2</v>
      </c>
      <c r="K5" s="87" t="s">
        <v>42</v>
      </c>
      <c r="L5" s="87"/>
      <c r="M5" s="87"/>
      <c r="N5" s="87"/>
      <c r="O5" s="87"/>
      <c r="P5" s="87"/>
      <c r="Q5" s="87"/>
      <c r="R5" s="87"/>
      <c r="S5" s="87"/>
    </row>
    <row r="6" ht="25.5" spans="1:19">
      <c r="A6" s="87" t="s">
        <v>83</v>
      </c>
      <c r="B6" s="92">
        <v>45170</v>
      </c>
      <c r="C6" s="93">
        <v>0.625</v>
      </c>
      <c r="D6" s="88" t="s">
        <v>121</v>
      </c>
      <c r="E6" s="87" t="s">
        <v>50</v>
      </c>
      <c r="F6" s="87" t="s">
        <v>72</v>
      </c>
      <c r="G6" s="88"/>
      <c r="H6" s="88"/>
      <c r="I6" s="95" t="s">
        <v>678</v>
      </c>
      <c r="J6" s="87">
        <v>4</v>
      </c>
      <c r="K6" s="87" t="s">
        <v>42</v>
      </c>
      <c r="L6" s="87"/>
      <c r="M6" s="87"/>
      <c r="N6" s="87"/>
      <c r="O6" s="87"/>
      <c r="P6" s="87"/>
      <c r="Q6" s="87"/>
      <c r="R6" s="87"/>
      <c r="S6" s="87"/>
    </row>
    <row r="7" ht="12.75" spans="1:19">
      <c r="A7" s="87" t="s">
        <v>126</v>
      </c>
      <c r="B7" s="92">
        <v>45170</v>
      </c>
      <c r="C7" s="93">
        <v>0.666666666666667</v>
      </c>
      <c r="D7" s="88" t="s">
        <v>66</v>
      </c>
      <c r="E7" s="87" t="s">
        <v>44</v>
      </c>
      <c r="F7" s="87" t="s">
        <v>39</v>
      </c>
      <c r="G7" s="88"/>
      <c r="H7" s="88"/>
      <c r="I7" s="95" t="s">
        <v>402</v>
      </c>
      <c r="J7" s="87">
        <v>2</v>
      </c>
      <c r="K7" s="87" t="s">
        <v>42</v>
      </c>
      <c r="L7" s="87"/>
      <c r="M7" s="87"/>
      <c r="N7" s="87"/>
      <c r="O7" s="87"/>
      <c r="P7" s="87"/>
      <c r="Q7" s="87"/>
      <c r="R7" s="87"/>
      <c r="S7" s="87"/>
    </row>
    <row r="8" ht="12.75" spans="1:19">
      <c r="A8" s="87" t="s">
        <v>110</v>
      </c>
      <c r="B8" s="92">
        <v>45170</v>
      </c>
      <c r="C8" s="93">
        <v>0.666666666666667</v>
      </c>
      <c r="D8" s="88" t="s">
        <v>72</v>
      </c>
      <c r="E8" s="87" t="s">
        <v>68</v>
      </c>
      <c r="F8" s="87" t="s">
        <v>39</v>
      </c>
      <c r="G8" s="88"/>
      <c r="H8" s="88"/>
      <c r="I8" s="95" t="s">
        <v>679</v>
      </c>
      <c r="J8" s="87">
        <v>1</v>
      </c>
      <c r="K8" s="87" t="s">
        <v>48</v>
      </c>
      <c r="L8" s="87"/>
      <c r="M8" s="87"/>
      <c r="N8" s="87"/>
      <c r="O8" s="87"/>
      <c r="P8" s="87"/>
      <c r="Q8" s="87"/>
      <c r="R8" s="87"/>
      <c r="S8" s="87"/>
    </row>
    <row r="9" ht="12.75" spans="1:19">
      <c r="A9" s="87" t="s">
        <v>137</v>
      </c>
      <c r="B9" s="92">
        <v>45170</v>
      </c>
      <c r="C9" s="93">
        <v>0.708333333333333</v>
      </c>
      <c r="D9" s="88" t="s">
        <v>66</v>
      </c>
      <c r="E9" s="87" t="s">
        <v>80</v>
      </c>
      <c r="F9" s="87" t="s">
        <v>39</v>
      </c>
      <c r="G9" s="88"/>
      <c r="H9" s="88"/>
      <c r="I9" s="95" t="s">
        <v>402</v>
      </c>
      <c r="J9" s="87">
        <v>2</v>
      </c>
      <c r="K9" s="87" t="s">
        <v>42</v>
      </c>
      <c r="L9" s="87"/>
      <c r="M9" s="87"/>
      <c r="N9" s="87"/>
      <c r="O9" s="87"/>
      <c r="P9" s="87"/>
      <c r="Q9" s="87"/>
      <c r="R9" s="87"/>
      <c r="S9" s="87"/>
    </row>
    <row r="10" ht="12.75" spans="1:19">
      <c r="A10" s="87" t="s">
        <v>74</v>
      </c>
      <c r="B10" s="92">
        <v>45170</v>
      </c>
      <c r="C10" s="93">
        <v>0.75</v>
      </c>
      <c r="D10" s="88" t="s">
        <v>60</v>
      </c>
      <c r="E10" s="87" t="s">
        <v>37</v>
      </c>
      <c r="F10" s="87" t="s">
        <v>60</v>
      </c>
      <c r="G10" s="88"/>
      <c r="H10" s="88"/>
      <c r="I10" s="95" t="s">
        <v>582</v>
      </c>
      <c r="J10" s="87">
        <v>2</v>
      </c>
      <c r="K10" s="87" t="s">
        <v>42</v>
      </c>
      <c r="L10" s="87"/>
      <c r="M10" s="87"/>
      <c r="N10" s="87"/>
      <c r="O10" s="87"/>
      <c r="P10" s="87"/>
      <c r="Q10" s="87"/>
      <c r="R10" s="87"/>
      <c r="S10" s="87"/>
    </row>
    <row r="11" ht="12.75" spans="1:19">
      <c r="A11" s="87" t="s">
        <v>94</v>
      </c>
      <c r="B11" s="92">
        <v>45170</v>
      </c>
      <c r="C11" s="93">
        <v>0.791666666666667</v>
      </c>
      <c r="D11" s="88" t="s">
        <v>66</v>
      </c>
      <c r="E11" s="87" t="s">
        <v>50</v>
      </c>
      <c r="F11" s="87" t="s">
        <v>39</v>
      </c>
      <c r="G11" s="88"/>
      <c r="H11" s="88"/>
      <c r="I11" s="95" t="s">
        <v>402</v>
      </c>
      <c r="J11" s="87">
        <v>2</v>
      </c>
      <c r="K11" s="87" t="s">
        <v>42</v>
      </c>
      <c r="L11" s="87"/>
      <c r="M11" s="87"/>
      <c r="N11" s="87"/>
      <c r="O11" s="87"/>
      <c r="P11" s="87"/>
      <c r="Q11" s="87"/>
      <c r="R11" s="87"/>
      <c r="S11" s="87"/>
    </row>
    <row r="12" ht="12.75" spans="1:19">
      <c r="A12" s="87" t="s">
        <v>133</v>
      </c>
      <c r="B12" s="92">
        <v>45170</v>
      </c>
      <c r="C12" s="93">
        <v>0.791666666666667</v>
      </c>
      <c r="D12" s="88" t="s">
        <v>66</v>
      </c>
      <c r="E12" s="87" t="s">
        <v>37</v>
      </c>
      <c r="F12" s="87" t="s">
        <v>39</v>
      </c>
      <c r="G12" s="88"/>
      <c r="H12" s="88"/>
      <c r="I12" s="95" t="s">
        <v>402</v>
      </c>
      <c r="J12" s="87">
        <v>2</v>
      </c>
      <c r="K12" s="87" t="s">
        <v>42</v>
      </c>
      <c r="L12" s="87"/>
      <c r="M12" s="87"/>
      <c r="N12" s="87"/>
      <c r="O12" s="87"/>
      <c r="P12" s="87"/>
      <c r="Q12" s="87"/>
      <c r="R12" s="87"/>
      <c r="S12" s="87"/>
    </row>
    <row r="13" ht="12.75" spans="1:19">
      <c r="A13" s="87" t="s">
        <v>130</v>
      </c>
      <c r="B13" s="92">
        <v>45170</v>
      </c>
      <c r="C13" s="93">
        <v>0.791666666666667</v>
      </c>
      <c r="D13" s="88" t="s">
        <v>57</v>
      </c>
      <c r="E13" s="87" t="s">
        <v>44</v>
      </c>
      <c r="F13" s="87" t="s">
        <v>39</v>
      </c>
      <c r="G13" s="88"/>
      <c r="H13" s="88"/>
      <c r="I13" s="95" t="s">
        <v>680</v>
      </c>
      <c r="J13" s="87">
        <v>1</v>
      </c>
      <c r="K13" s="87" t="s">
        <v>48</v>
      </c>
      <c r="L13" s="87"/>
      <c r="M13" s="87"/>
      <c r="N13" s="87"/>
      <c r="O13" s="87"/>
      <c r="P13" s="87"/>
      <c r="Q13" s="87"/>
      <c r="R13" s="87"/>
      <c r="S13" s="87"/>
    </row>
    <row r="14" ht="12.75" spans="1:19">
      <c r="A14" s="87" t="s">
        <v>136</v>
      </c>
      <c r="B14" s="92">
        <v>45170</v>
      </c>
      <c r="C14" s="93">
        <v>0.791666666666667</v>
      </c>
      <c r="D14" s="88" t="s">
        <v>66</v>
      </c>
      <c r="E14" s="87" t="s">
        <v>41</v>
      </c>
      <c r="F14" s="87" t="s">
        <v>45</v>
      </c>
      <c r="G14" s="88"/>
      <c r="H14" s="88"/>
      <c r="I14" s="95" t="s">
        <v>176</v>
      </c>
      <c r="J14" s="87">
        <v>2</v>
      </c>
      <c r="K14" s="87" t="s">
        <v>42</v>
      </c>
      <c r="L14" s="87"/>
      <c r="M14" s="87"/>
      <c r="N14" s="87"/>
      <c r="O14" s="87"/>
      <c r="P14" s="87"/>
      <c r="Q14" s="87"/>
      <c r="R14" s="87"/>
      <c r="S14" s="87"/>
    </row>
    <row r="15" ht="12.75" spans="1:19">
      <c r="A15" s="87" t="s">
        <v>67</v>
      </c>
      <c r="B15" s="92">
        <v>45171</v>
      </c>
      <c r="C15" s="93">
        <v>0.541666666666667</v>
      </c>
      <c r="D15" s="88" t="s">
        <v>66</v>
      </c>
      <c r="E15" s="87" t="s">
        <v>63</v>
      </c>
      <c r="F15" s="87" t="s">
        <v>39</v>
      </c>
      <c r="G15" s="88"/>
      <c r="H15" s="88"/>
      <c r="I15" s="95" t="s">
        <v>402</v>
      </c>
      <c r="J15" s="87">
        <v>2</v>
      </c>
      <c r="K15" s="87" t="s">
        <v>42</v>
      </c>
      <c r="L15" s="87"/>
      <c r="M15" s="87"/>
      <c r="N15" s="87"/>
      <c r="O15" s="87"/>
      <c r="P15" s="87"/>
      <c r="Q15" s="87"/>
      <c r="R15" s="87"/>
      <c r="S15" s="87"/>
    </row>
    <row r="16" ht="12.75" spans="1:19">
      <c r="A16" s="87" t="s">
        <v>126</v>
      </c>
      <c r="B16" s="92">
        <v>45171</v>
      </c>
      <c r="C16" s="93">
        <v>0.541666666666667</v>
      </c>
      <c r="D16" s="88" t="s">
        <v>66</v>
      </c>
      <c r="E16" s="87" t="s">
        <v>44</v>
      </c>
      <c r="F16" s="87" t="s">
        <v>39</v>
      </c>
      <c r="G16" s="88"/>
      <c r="H16" s="88"/>
      <c r="I16" s="95" t="s">
        <v>402</v>
      </c>
      <c r="J16" s="87">
        <v>2</v>
      </c>
      <c r="K16" s="87" t="s">
        <v>42</v>
      </c>
      <c r="L16" s="87"/>
      <c r="M16" s="87"/>
      <c r="N16" s="87"/>
      <c r="O16" s="87"/>
      <c r="P16" s="87"/>
      <c r="Q16" s="87"/>
      <c r="R16" s="87"/>
      <c r="S16" s="87"/>
    </row>
    <row r="17" ht="12.75" spans="1:19">
      <c r="A17" s="87" t="s">
        <v>136</v>
      </c>
      <c r="B17" s="92">
        <v>45171</v>
      </c>
      <c r="C17" s="93">
        <v>0.541666666666667</v>
      </c>
      <c r="D17" s="88" t="s">
        <v>66</v>
      </c>
      <c r="E17" s="87" t="s">
        <v>41</v>
      </c>
      <c r="F17" s="87" t="s">
        <v>45</v>
      </c>
      <c r="G17" s="88"/>
      <c r="H17" s="88"/>
      <c r="I17" s="95" t="s">
        <v>176</v>
      </c>
      <c r="J17" s="87">
        <v>2</v>
      </c>
      <c r="K17" s="87" t="s">
        <v>42</v>
      </c>
      <c r="L17" s="87"/>
      <c r="M17" s="87"/>
      <c r="N17" s="87"/>
      <c r="O17" s="87"/>
      <c r="P17" s="87"/>
      <c r="Q17" s="87"/>
      <c r="R17" s="87"/>
      <c r="S17" s="87"/>
    </row>
    <row r="18" ht="25.5" spans="1:19">
      <c r="A18" s="87" t="s">
        <v>58</v>
      </c>
      <c r="B18" s="92">
        <v>45171</v>
      </c>
      <c r="C18" s="93">
        <v>0.541666666666667</v>
      </c>
      <c r="D18" s="88" t="s">
        <v>56</v>
      </c>
      <c r="E18" s="87" t="s">
        <v>63</v>
      </c>
      <c r="F18" s="87" t="s">
        <v>56</v>
      </c>
      <c r="G18" s="88"/>
      <c r="H18" s="88"/>
      <c r="I18" s="95" t="s">
        <v>681</v>
      </c>
      <c r="J18" s="87">
        <v>1</v>
      </c>
      <c r="K18" s="87" t="s">
        <v>42</v>
      </c>
      <c r="L18" s="87"/>
      <c r="M18" s="87"/>
      <c r="N18" s="87"/>
      <c r="O18" s="87"/>
      <c r="P18" s="87"/>
      <c r="Q18" s="87"/>
      <c r="R18" s="87"/>
      <c r="S18" s="87"/>
    </row>
    <row r="19" ht="12.75" spans="1:19">
      <c r="A19" s="87" t="s">
        <v>83</v>
      </c>
      <c r="B19" s="92">
        <v>45171</v>
      </c>
      <c r="C19" s="93">
        <v>0.541666666666667</v>
      </c>
      <c r="D19" s="88" t="s">
        <v>56</v>
      </c>
      <c r="E19" s="91" t="s">
        <v>41</v>
      </c>
      <c r="F19" s="87" t="s">
        <v>56</v>
      </c>
      <c r="G19" s="88"/>
      <c r="H19" s="88"/>
      <c r="I19" s="95" t="s">
        <v>217</v>
      </c>
      <c r="J19" s="87">
        <v>2</v>
      </c>
      <c r="K19" s="87" t="s">
        <v>42</v>
      </c>
      <c r="L19" s="87"/>
      <c r="M19" s="87"/>
      <c r="N19" s="87"/>
      <c r="O19" s="87"/>
      <c r="P19" s="87"/>
      <c r="Q19" s="87"/>
      <c r="R19" s="87"/>
      <c r="S19" s="87"/>
    </row>
    <row r="20" ht="12.75" spans="1:19">
      <c r="A20" s="87" t="s">
        <v>90</v>
      </c>
      <c r="B20" s="92">
        <v>45171</v>
      </c>
      <c r="C20" s="93">
        <v>0.541666666666667</v>
      </c>
      <c r="D20" s="88" t="s">
        <v>56</v>
      </c>
      <c r="E20" s="91" t="s">
        <v>41</v>
      </c>
      <c r="F20" s="87" t="s">
        <v>56</v>
      </c>
      <c r="G20" s="88"/>
      <c r="H20" s="88"/>
      <c r="I20" s="95" t="s">
        <v>217</v>
      </c>
      <c r="J20" s="87">
        <v>2</v>
      </c>
      <c r="K20" s="87" t="s">
        <v>42</v>
      </c>
      <c r="L20" s="87"/>
      <c r="M20" s="87"/>
      <c r="N20" s="87"/>
      <c r="O20" s="87"/>
      <c r="P20" s="87"/>
      <c r="Q20" s="87"/>
      <c r="R20" s="87"/>
      <c r="S20" s="87"/>
    </row>
    <row r="21" ht="12.75" spans="1:19">
      <c r="A21" s="87" t="s">
        <v>114</v>
      </c>
      <c r="B21" s="92">
        <v>45171</v>
      </c>
      <c r="C21" s="93">
        <v>0.583333333333333</v>
      </c>
      <c r="D21" s="88" t="s">
        <v>66</v>
      </c>
      <c r="E21" s="87" t="s">
        <v>75</v>
      </c>
      <c r="F21" s="87" t="s">
        <v>39</v>
      </c>
      <c r="G21" s="88"/>
      <c r="H21" s="88"/>
      <c r="I21" s="95" t="s">
        <v>402</v>
      </c>
      <c r="J21" s="87">
        <v>2</v>
      </c>
      <c r="K21" s="87" t="s">
        <v>42</v>
      </c>
      <c r="L21" s="87"/>
      <c r="M21" s="87"/>
      <c r="N21" s="87"/>
      <c r="O21" s="87"/>
      <c r="P21" s="87"/>
      <c r="Q21" s="87"/>
      <c r="R21" s="87"/>
      <c r="S21" s="87"/>
    </row>
    <row r="22" ht="12.75" spans="1:19">
      <c r="A22" s="87" t="s">
        <v>110</v>
      </c>
      <c r="B22" s="92">
        <v>45171</v>
      </c>
      <c r="C22" s="93">
        <v>0.583333333333333</v>
      </c>
      <c r="D22" s="88" t="s">
        <v>66</v>
      </c>
      <c r="E22" s="87" t="s">
        <v>71</v>
      </c>
      <c r="F22" s="87" t="s">
        <v>39</v>
      </c>
      <c r="G22" s="88"/>
      <c r="H22" s="88"/>
      <c r="I22" s="95" t="s">
        <v>402</v>
      </c>
      <c r="J22" s="87">
        <v>2</v>
      </c>
      <c r="K22" s="87" t="s">
        <v>42</v>
      </c>
      <c r="L22" s="87"/>
      <c r="M22" s="87"/>
      <c r="N22" s="87"/>
      <c r="O22" s="87"/>
      <c r="P22" s="87"/>
      <c r="Q22" s="87"/>
      <c r="R22" s="87"/>
      <c r="S22" s="87"/>
    </row>
    <row r="23" ht="12.75" spans="1:19">
      <c r="A23" s="87" t="s">
        <v>94</v>
      </c>
      <c r="B23" s="92">
        <v>45171</v>
      </c>
      <c r="C23" s="93">
        <v>0.583333333333333</v>
      </c>
      <c r="D23" s="88" t="s">
        <v>72</v>
      </c>
      <c r="E23" s="87" t="s">
        <v>50</v>
      </c>
      <c r="F23" s="87" t="s">
        <v>39</v>
      </c>
      <c r="G23" s="88"/>
      <c r="H23" s="88"/>
      <c r="I23" s="95" t="s">
        <v>679</v>
      </c>
      <c r="J23" s="87">
        <v>1</v>
      </c>
      <c r="K23" s="87" t="s">
        <v>48</v>
      </c>
      <c r="L23" s="87"/>
      <c r="M23" s="87"/>
      <c r="N23" s="87"/>
      <c r="O23" s="87"/>
      <c r="P23" s="87"/>
      <c r="Q23" s="87"/>
      <c r="R23" s="87"/>
      <c r="S23" s="87"/>
    </row>
    <row r="24" ht="12.75" spans="1:19">
      <c r="A24" s="87" t="s">
        <v>114</v>
      </c>
      <c r="B24" s="92">
        <v>45171</v>
      </c>
      <c r="C24" s="93">
        <v>0.666666666666667</v>
      </c>
      <c r="D24" s="88" t="s">
        <v>72</v>
      </c>
      <c r="E24" s="87" t="s">
        <v>75</v>
      </c>
      <c r="F24" s="87" t="s">
        <v>39</v>
      </c>
      <c r="G24" s="88"/>
      <c r="H24" s="88"/>
      <c r="I24" s="95" t="s">
        <v>679</v>
      </c>
      <c r="J24" s="87">
        <v>1</v>
      </c>
      <c r="K24" s="87" t="s">
        <v>48</v>
      </c>
      <c r="L24" s="87"/>
      <c r="M24" s="87"/>
      <c r="N24" s="87"/>
      <c r="O24" s="87"/>
      <c r="P24" s="87"/>
      <c r="Q24" s="87"/>
      <c r="R24" s="87"/>
      <c r="S24" s="87"/>
    </row>
    <row r="25" ht="13.5" customHeight="1" spans="1:19">
      <c r="A25" s="87" t="s">
        <v>67</v>
      </c>
      <c r="B25" s="92">
        <v>45171</v>
      </c>
      <c r="C25" s="93">
        <v>0.666666666666667</v>
      </c>
      <c r="D25" s="88" t="s">
        <v>66</v>
      </c>
      <c r="E25" s="87" t="s">
        <v>41</v>
      </c>
      <c r="F25" s="87" t="s">
        <v>45</v>
      </c>
      <c r="G25" s="88"/>
      <c r="H25" s="88"/>
      <c r="I25" s="95" t="s">
        <v>176</v>
      </c>
      <c r="J25" s="87">
        <v>2</v>
      </c>
      <c r="K25" s="87" t="s">
        <v>42</v>
      </c>
      <c r="L25" s="87"/>
      <c r="M25" s="87"/>
      <c r="N25" s="87"/>
      <c r="O25" s="87"/>
      <c r="P25" s="87"/>
      <c r="Q25" s="87"/>
      <c r="R25" s="87"/>
      <c r="S25" s="87"/>
    </row>
    <row r="26" ht="12.75" spans="1:19">
      <c r="A26" s="87" t="s">
        <v>90</v>
      </c>
      <c r="B26" s="92">
        <v>45171</v>
      </c>
      <c r="C26" s="93">
        <v>0.666666666666667</v>
      </c>
      <c r="D26" s="88" t="s">
        <v>72</v>
      </c>
      <c r="E26" s="87" t="s">
        <v>44</v>
      </c>
      <c r="F26" s="87" t="s">
        <v>52</v>
      </c>
      <c r="G26" s="88"/>
      <c r="H26" s="88"/>
      <c r="I26" s="95" t="s">
        <v>472</v>
      </c>
      <c r="J26" s="87">
        <v>1</v>
      </c>
      <c r="K26" s="87" t="s">
        <v>48</v>
      </c>
      <c r="L26" s="87"/>
      <c r="M26" s="87"/>
      <c r="N26" s="87"/>
      <c r="O26" s="87"/>
      <c r="P26" s="87"/>
      <c r="Q26" s="87"/>
      <c r="R26" s="87"/>
      <c r="S26" s="87"/>
    </row>
    <row r="27" ht="12.75" spans="1:19">
      <c r="A27" s="87" t="s">
        <v>94</v>
      </c>
      <c r="B27" s="92">
        <v>45171</v>
      </c>
      <c r="C27" s="93">
        <v>0.708333333333333</v>
      </c>
      <c r="D27" s="88" t="s">
        <v>66</v>
      </c>
      <c r="E27" s="87" t="s">
        <v>50</v>
      </c>
      <c r="F27" s="87" t="s">
        <v>39</v>
      </c>
      <c r="G27" s="88"/>
      <c r="H27" s="88"/>
      <c r="I27" s="95" t="s">
        <v>402</v>
      </c>
      <c r="J27" s="87">
        <v>2</v>
      </c>
      <c r="K27" s="87" t="s">
        <v>42</v>
      </c>
      <c r="L27" s="87"/>
      <c r="M27" s="87"/>
      <c r="N27" s="87"/>
      <c r="O27" s="87"/>
      <c r="P27" s="87"/>
      <c r="Q27" s="87"/>
      <c r="R27" s="87"/>
      <c r="S27" s="87"/>
    </row>
    <row r="28" ht="12.75" spans="1:19">
      <c r="A28" s="87" t="s">
        <v>83</v>
      </c>
      <c r="B28" s="92">
        <v>45171</v>
      </c>
      <c r="C28" s="93">
        <v>0.708333333333333</v>
      </c>
      <c r="D28" s="88" t="s">
        <v>57</v>
      </c>
      <c r="E28" s="87" t="s">
        <v>50</v>
      </c>
      <c r="F28" s="87" t="s">
        <v>39</v>
      </c>
      <c r="G28" s="88"/>
      <c r="H28" s="88"/>
      <c r="I28" s="95" t="s">
        <v>680</v>
      </c>
      <c r="J28" s="87">
        <v>1</v>
      </c>
      <c r="K28" s="87" t="s">
        <v>48</v>
      </c>
      <c r="L28" s="87"/>
      <c r="M28" s="87"/>
      <c r="N28" s="87"/>
      <c r="O28" s="87"/>
      <c r="P28" s="87"/>
      <c r="Q28" s="87"/>
      <c r="R28" s="87"/>
      <c r="S28" s="87"/>
    </row>
    <row r="29" ht="12.75" spans="1:19">
      <c r="A29" s="87" t="s">
        <v>114</v>
      </c>
      <c r="B29" s="92">
        <v>45171</v>
      </c>
      <c r="C29" s="93">
        <v>0.75</v>
      </c>
      <c r="D29" s="88" t="s">
        <v>57</v>
      </c>
      <c r="E29" s="87" t="s">
        <v>75</v>
      </c>
      <c r="F29" s="87" t="s">
        <v>39</v>
      </c>
      <c r="G29" s="88"/>
      <c r="H29" s="88"/>
      <c r="I29" s="95" t="s">
        <v>680</v>
      </c>
      <c r="J29" s="87">
        <v>1</v>
      </c>
      <c r="K29" s="87" t="s">
        <v>48</v>
      </c>
      <c r="L29" s="87"/>
      <c r="M29" s="87"/>
      <c r="N29" s="87"/>
      <c r="O29" s="87"/>
      <c r="P29" s="87"/>
      <c r="Q29" s="87"/>
      <c r="R29" s="87"/>
      <c r="S29" s="87"/>
    </row>
    <row r="30" ht="25.5" spans="1:19">
      <c r="A30" s="87" t="s">
        <v>58</v>
      </c>
      <c r="B30" s="92">
        <v>45171</v>
      </c>
      <c r="C30" s="93">
        <v>0.75</v>
      </c>
      <c r="D30" s="88" t="s">
        <v>56</v>
      </c>
      <c r="E30" s="87" t="s">
        <v>63</v>
      </c>
      <c r="F30" s="87" t="s">
        <v>56</v>
      </c>
      <c r="G30" s="88"/>
      <c r="H30" s="88"/>
      <c r="I30" s="95" t="s">
        <v>682</v>
      </c>
      <c r="J30" s="87">
        <v>1</v>
      </c>
      <c r="K30" s="87" t="s">
        <v>42</v>
      </c>
      <c r="L30" s="87"/>
      <c r="M30" s="87"/>
      <c r="N30" s="87"/>
      <c r="O30" s="87"/>
      <c r="P30" s="87"/>
      <c r="Q30" s="87"/>
      <c r="R30" s="87"/>
      <c r="S30" s="87"/>
    </row>
    <row r="31" ht="12.75" spans="1:19">
      <c r="A31" s="87" t="s">
        <v>136</v>
      </c>
      <c r="B31" s="92">
        <v>45171</v>
      </c>
      <c r="C31" s="93">
        <v>0.791666666666667</v>
      </c>
      <c r="D31" s="88" t="s">
        <v>72</v>
      </c>
      <c r="E31" s="91" t="s">
        <v>41</v>
      </c>
      <c r="F31" s="87" t="s">
        <v>65</v>
      </c>
      <c r="G31" s="88"/>
      <c r="H31" s="88"/>
      <c r="I31" s="95" t="s">
        <v>683</v>
      </c>
      <c r="J31" s="87">
        <v>1</v>
      </c>
      <c r="K31" s="87" t="s">
        <v>42</v>
      </c>
      <c r="L31" s="87"/>
      <c r="M31" s="87"/>
      <c r="N31" s="87"/>
      <c r="O31" s="87"/>
      <c r="P31" s="87"/>
      <c r="Q31" s="87"/>
      <c r="R31" s="87"/>
      <c r="S31" s="87"/>
    </row>
    <row r="32" ht="12.75" spans="1:19">
      <c r="A32" s="87" t="s">
        <v>126</v>
      </c>
      <c r="B32" s="92">
        <v>45171</v>
      </c>
      <c r="C32" s="93">
        <v>0.791666666666667</v>
      </c>
      <c r="D32" s="88" t="s">
        <v>72</v>
      </c>
      <c r="E32" s="87" t="s">
        <v>44</v>
      </c>
      <c r="F32" s="87" t="s">
        <v>39</v>
      </c>
      <c r="G32" s="88"/>
      <c r="H32" s="88"/>
      <c r="I32" s="95" t="s">
        <v>679</v>
      </c>
      <c r="J32" s="87">
        <v>1</v>
      </c>
      <c r="K32" s="87" t="s">
        <v>48</v>
      </c>
      <c r="L32" s="87"/>
      <c r="M32" s="87"/>
      <c r="N32" s="87"/>
      <c r="O32" s="87"/>
      <c r="P32" s="87"/>
      <c r="Q32" s="87"/>
      <c r="R32" s="87"/>
      <c r="S32" s="87"/>
    </row>
    <row r="33" ht="25.5" spans="1:19">
      <c r="A33" s="87" t="s">
        <v>58</v>
      </c>
      <c r="B33" s="92">
        <v>45171</v>
      </c>
      <c r="C33" s="93">
        <v>0.791666666666667</v>
      </c>
      <c r="D33" s="88" t="s">
        <v>84</v>
      </c>
      <c r="E33" s="87" t="s">
        <v>63</v>
      </c>
      <c r="F33" s="87" t="s">
        <v>56</v>
      </c>
      <c r="G33" s="88"/>
      <c r="H33" s="88"/>
      <c r="I33" s="95" t="s">
        <v>570</v>
      </c>
      <c r="J33" s="87">
        <v>1</v>
      </c>
      <c r="K33" s="87" t="s">
        <v>42</v>
      </c>
      <c r="L33" s="87"/>
      <c r="M33" s="87"/>
      <c r="N33" s="87"/>
      <c r="O33" s="87"/>
      <c r="P33" s="87"/>
      <c r="Q33" s="87"/>
      <c r="R33" s="87"/>
      <c r="S33" s="87"/>
    </row>
    <row r="34" ht="12.75" spans="1:19">
      <c r="A34" s="87" t="s">
        <v>96</v>
      </c>
      <c r="B34" s="92">
        <v>45172</v>
      </c>
      <c r="C34" s="93">
        <v>0.5</v>
      </c>
      <c r="D34" s="88" t="s">
        <v>66</v>
      </c>
      <c r="E34" s="87" t="s">
        <v>68</v>
      </c>
      <c r="F34" s="87" t="s">
        <v>39</v>
      </c>
      <c r="G34" s="88"/>
      <c r="H34" s="88"/>
      <c r="I34" s="95" t="s">
        <v>402</v>
      </c>
      <c r="J34" s="87">
        <v>2</v>
      </c>
      <c r="K34" s="87" t="s">
        <v>42</v>
      </c>
      <c r="L34" s="87"/>
      <c r="M34" s="87"/>
      <c r="N34" s="87"/>
      <c r="O34" s="87"/>
      <c r="P34" s="87"/>
      <c r="Q34" s="87"/>
      <c r="R34" s="87"/>
      <c r="S34" s="87"/>
    </row>
    <row r="35" ht="12.75" spans="1:19">
      <c r="A35" s="87" t="s">
        <v>88</v>
      </c>
      <c r="B35" s="92">
        <v>45172</v>
      </c>
      <c r="C35" s="93">
        <v>0.5</v>
      </c>
      <c r="D35" s="88" t="s">
        <v>66</v>
      </c>
      <c r="E35" s="87" t="s">
        <v>41</v>
      </c>
      <c r="F35" s="87" t="s">
        <v>45</v>
      </c>
      <c r="G35" s="88"/>
      <c r="H35" s="88"/>
      <c r="I35" s="95" t="s">
        <v>176</v>
      </c>
      <c r="J35" s="87">
        <v>2</v>
      </c>
      <c r="K35" s="87" t="s">
        <v>42</v>
      </c>
      <c r="L35" s="87"/>
      <c r="M35" s="87"/>
      <c r="N35" s="87"/>
      <c r="O35" s="87"/>
      <c r="P35" s="87"/>
      <c r="Q35" s="87"/>
      <c r="R35" s="87"/>
      <c r="S35" s="87"/>
    </row>
    <row r="36" ht="25.5" spans="1:19">
      <c r="A36" s="87" t="s">
        <v>58</v>
      </c>
      <c r="B36" s="92">
        <v>45172</v>
      </c>
      <c r="C36" s="93">
        <v>0.5</v>
      </c>
      <c r="D36" s="88" t="s">
        <v>84</v>
      </c>
      <c r="E36" s="87" t="s">
        <v>63</v>
      </c>
      <c r="F36" s="87" t="s">
        <v>56</v>
      </c>
      <c r="G36" s="88"/>
      <c r="H36" s="88"/>
      <c r="I36" s="95" t="s">
        <v>570</v>
      </c>
      <c r="J36" s="87">
        <v>1</v>
      </c>
      <c r="K36" s="87" t="s">
        <v>42</v>
      </c>
      <c r="L36" s="87"/>
      <c r="M36" s="87"/>
      <c r="N36" s="87"/>
      <c r="O36" s="87"/>
      <c r="P36" s="87"/>
      <c r="Q36" s="87"/>
      <c r="R36" s="87"/>
      <c r="S36" s="87"/>
    </row>
    <row r="37" ht="12.75" spans="1:19">
      <c r="A37" s="87" t="s">
        <v>137</v>
      </c>
      <c r="B37" s="92">
        <v>45172</v>
      </c>
      <c r="C37" s="93">
        <v>0.541666666666667</v>
      </c>
      <c r="D37" s="88" t="s">
        <v>66</v>
      </c>
      <c r="E37" s="87" t="s">
        <v>80</v>
      </c>
      <c r="F37" s="87" t="s">
        <v>39</v>
      </c>
      <c r="G37" s="88"/>
      <c r="H37" s="88"/>
      <c r="I37" s="95" t="s">
        <v>402</v>
      </c>
      <c r="J37" s="87">
        <v>2</v>
      </c>
      <c r="K37" s="87" t="s">
        <v>42</v>
      </c>
      <c r="L37" s="87"/>
      <c r="M37" s="87"/>
      <c r="N37" s="87"/>
      <c r="O37" s="87"/>
      <c r="P37" s="87"/>
      <c r="Q37" s="87"/>
      <c r="R37" s="87"/>
      <c r="S37" s="87"/>
    </row>
    <row r="38" ht="12.75" spans="1:19">
      <c r="A38" s="87" t="s">
        <v>102</v>
      </c>
      <c r="B38" s="92">
        <v>45172</v>
      </c>
      <c r="C38" s="93">
        <v>0.541666666666667</v>
      </c>
      <c r="D38" s="88" t="s">
        <v>56</v>
      </c>
      <c r="E38" s="87" t="s">
        <v>80</v>
      </c>
      <c r="F38" s="87" t="s">
        <v>56</v>
      </c>
      <c r="G38" s="88"/>
      <c r="H38" s="88"/>
      <c r="I38" s="95" t="s">
        <v>506</v>
      </c>
      <c r="J38" s="87">
        <v>2</v>
      </c>
      <c r="K38" s="87" t="s">
        <v>42</v>
      </c>
      <c r="L38" s="87"/>
      <c r="M38" s="87"/>
      <c r="N38" s="87"/>
      <c r="O38" s="87"/>
      <c r="P38" s="87"/>
      <c r="Q38" s="87"/>
      <c r="R38" s="87"/>
      <c r="S38" s="87"/>
    </row>
    <row r="39" ht="12.75" spans="1:19">
      <c r="A39" s="87" t="s">
        <v>115</v>
      </c>
      <c r="B39" s="92">
        <v>45172</v>
      </c>
      <c r="C39" s="93">
        <v>0.583333333333333</v>
      </c>
      <c r="D39" s="88" t="s">
        <v>66</v>
      </c>
      <c r="E39" s="87" t="s">
        <v>55</v>
      </c>
      <c r="F39" s="87" t="s">
        <v>39</v>
      </c>
      <c r="G39" s="88"/>
      <c r="H39" s="88"/>
      <c r="I39" s="95" t="s">
        <v>402</v>
      </c>
      <c r="J39" s="87">
        <v>2</v>
      </c>
      <c r="K39" s="87" t="s">
        <v>42</v>
      </c>
      <c r="L39" s="87"/>
      <c r="M39" s="87"/>
      <c r="N39" s="87"/>
      <c r="O39" s="87"/>
      <c r="P39" s="87"/>
      <c r="Q39" s="87"/>
      <c r="R39" s="87"/>
      <c r="S39" s="87"/>
    </row>
    <row r="40" ht="12.75" spans="1:19">
      <c r="A40" s="87" t="s">
        <v>92</v>
      </c>
      <c r="B40" s="92">
        <v>45172</v>
      </c>
      <c r="C40" s="93">
        <v>0.583333333333333</v>
      </c>
      <c r="D40" s="88" t="s">
        <v>57</v>
      </c>
      <c r="E40" s="87" t="s">
        <v>50</v>
      </c>
      <c r="F40" s="87" t="s">
        <v>39</v>
      </c>
      <c r="G40" s="88"/>
      <c r="H40" s="88"/>
      <c r="I40" s="95" t="s">
        <v>680</v>
      </c>
      <c r="J40" s="87">
        <v>1</v>
      </c>
      <c r="K40" s="87" t="s">
        <v>48</v>
      </c>
      <c r="L40" s="87"/>
      <c r="M40" s="87"/>
      <c r="N40" s="87"/>
      <c r="O40" s="87"/>
      <c r="P40" s="87"/>
      <c r="Q40" s="87"/>
      <c r="R40" s="87"/>
      <c r="S40" s="87"/>
    </row>
    <row r="41" ht="25.5" spans="1:19">
      <c r="A41" s="87" t="s">
        <v>58</v>
      </c>
      <c r="B41" s="92">
        <v>45172</v>
      </c>
      <c r="C41" s="93">
        <v>0.708333333333333</v>
      </c>
      <c r="D41" s="88" t="s">
        <v>66</v>
      </c>
      <c r="E41" s="87" t="s">
        <v>63</v>
      </c>
      <c r="F41" s="87" t="s">
        <v>39</v>
      </c>
      <c r="G41" s="88"/>
      <c r="H41" s="88"/>
      <c r="I41" s="95" t="s">
        <v>402</v>
      </c>
      <c r="J41" s="87">
        <v>2</v>
      </c>
      <c r="K41" s="87" t="s">
        <v>42</v>
      </c>
      <c r="L41" s="87"/>
      <c r="M41" s="87"/>
      <c r="N41" s="87"/>
      <c r="O41" s="87"/>
      <c r="P41" s="87"/>
      <c r="Q41" s="87"/>
      <c r="R41" s="87"/>
      <c r="S41" s="87"/>
    </row>
    <row r="42" ht="12.75" spans="1:19">
      <c r="A42" s="87" t="s">
        <v>133</v>
      </c>
      <c r="B42" s="92">
        <v>45172</v>
      </c>
      <c r="C42" s="93">
        <v>0.708333333333333</v>
      </c>
      <c r="D42" s="88" t="s">
        <v>66</v>
      </c>
      <c r="E42" s="87" t="s">
        <v>37</v>
      </c>
      <c r="F42" s="87" t="s">
        <v>39</v>
      </c>
      <c r="G42" s="88"/>
      <c r="H42" s="88"/>
      <c r="I42" s="95" t="s">
        <v>402</v>
      </c>
      <c r="J42" s="87">
        <v>2</v>
      </c>
      <c r="K42" s="87" t="s">
        <v>42</v>
      </c>
      <c r="L42" s="87"/>
      <c r="M42" s="87"/>
      <c r="N42" s="87"/>
      <c r="O42" s="87"/>
      <c r="P42" s="87"/>
      <c r="Q42" s="87"/>
      <c r="R42" s="87"/>
      <c r="S42" s="87"/>
    </row>
    <row r="43" ht="12.75" spans="1:19">
      <c r="A43" s="87" t="s">
        <v>102</v>
      </c>
      <c r="B43" s="92">
        <v>45172</v>
      </c>
      <c r="C43" s="93">
        <v>0.75</v>
      </c>
      <c r="D43" s="88" t="s">
        <v>119</v>
      </c>
      <c r="E43" s="87" t="s">
        <v>80</v>
      </c>
      <c r="F43" s="87" t="s">
        <v>39</v>
      </c>
      <c r="G43" s="88"/>
      <c r="H43" s="88"/>
      <c r="I43" s="95" t="s">
        <v>684</v>
      </c>
      <c r="J43" s="87">
        <v>1</v>
      </c>
      <c r="K43" s="87" t="s">
        <v>48</v>
      </c>
      <c r="L43" s="87"/>
      <c r="M43" s="87"/>
      <c r="N43" s="87"/>
      <c r="O43" s="87"/>
      <c r="P43" s="87"/>
      <c r="Q43" s="87"/>
      <c r="R43" s="87"/>
      <c r="S43" s="87"/>
    </row>
    <row r="44" ht="12.75" spans="1:19">
      <c r="A44" s="87" t="s">
        <v>102</v>
      </c>
      <c r="B44" s="92">
        <v>45172</v>
      </c>
      <c r="C44" s="93">
        <v>0.791666666666667</v>
      </c>
      <c r="D44" s="88" t="s">
        <v>57</v>
      </c>
      <c r="E44" s="87" t="s">
        <v>80</v>
      </c>
      <c r="F44" s="87" t="s">
        <v>39</v>
      </c>
      <c r="G44" s="88"/>
      <c r="H44" s="88"/>
      <c r="I44" s="95" t="s">
        <v>680</v>
      </c>
      <c r="J44" s="87">
        <v>1</v>
      </c>
      <c r="K44" s="87" t="s">
        <v>48</v>
      </c>
      <c r="L44" s="87"/>
      <c r="M44" s="87"/>
      <c r="N44" s="87"/>
      <c r="O44" s="87"/>
      <c r="P44" s="87"/>
      <c r="Q44" s="87"/>
      <c r="R44" s="87"/>
      <c r="S44" s="87"/>
    </row>
    <row r="45" ht="12.75" spans="1:19">
      <c r="A45" s="87" t="s">
        <v>137</v>
      </c>
      <c r="B45" s="92">
        <v>45172</v>
      </c>
      <c r="C45" s="93">
        <v>0.791666666666667</v>
      </c>
      <c r="D45" s="88" t="s">
        <v>46</v>
      </c>
      <c r="E45" s="87" t="s">
        <v>80</v>
      </c>
      <c r="F45" s="87" t="s">
        <v>39</v>
      </c>
      <c r="G45" s="88"/>
      <c r="H45" s="88"/>
      <c r="I45" s="95" t="s">
        <v>685</v>
      </c>
      <c r="J45" s="87">
        <v>1</v>
      </c>
      <c r="K45" s="87" t="s">
        <v>48</v>
      </c>
      <c r="L45" s="87"/>
      <c r="M45" s="87"/>
      <c r="N45" s="87"/>
      <c r="O45" s="87"/>
      <c r="P45" s="87"/>
      <c r="Q45" s="87"/>
      <c r="R45" s="87"/>
      <c r="S45" s="87"/>
    </row>
    <row r="46" ht="12.75" spans="1:19">
      <c r="A46" s="87" t="s">
        <v>134</v>
      </c>
      <c r="B46" s="92">
        <v>45172</v>
      </c>
      <c r="C46" s="93">
        <v>0.791666666666667</v>
      </c>
      <c r="D46" s="88" t="s">
        <v>72</v>
      </c>
      <c r="E46" s="87" t="s">
        <v>44</v>
      </c>
      <c r="F46" s="87" t="s">
        <v>72</v>
      </c>
      <c r="G46" s="88"/>
      <c r="H46" s="88"/>
      <c r="I46" s="95" t="s">
        <v>404</v>
      </c>
      <c r="J46" s="87">
        <v>1</v>
      </c>
      <c r="K46" s="87" t="s">
        <v>42</v>
      </c>
      <c r="L46" s="87"/>
      <c r="M46" s="87"/>
      <c r="N46" s="87"/>
      <c r="O46" s="87"/>
      <c r="P46" s="87"/>
      <c r="Q46" s="87"/>
      <c r="R46" s="87"/>
      <c r="S46" s="87"/>
    </row>
    <row r="47" ht="25.5" spans="1:19">
      <c r="A47" s="87" t="s">
        <v>58</v>
      </c>
      <c r="B47" s="92">
        <v>45173</v>
      </c>
      <c r="C47" s="93">
        <v>0.541666666666667</v>
      </c>
      <c r="D47" s="88" t="s">
        <v>56</v>
      </c>
      <c r="E47" s="87" t="s">
        <v>63</v>
      </c>
      <c r="F47" s="87" t="s">
        <v>56</v>
      </c>
      <c r="G47" s="88"/>
      <c r="H47" s="88"/>
      <c r="I47" s="95" t="s">
        <v>686</v>
      </c>
      <c r="J47" s="87">
        <v>1</v>
      </c>
      <c r="K47" s="87" t="s">
        <v>42</v>
      </c>
      <c r="L47" s="87"/>
      <c r="M47" s="87"/>
      <c r="N47" s="87"/>
      <c r="O47" s="87"/>
      <c r="P47" s="87"/>
      <c r="Q47" s="87"/>
      <c r="R47" s="87"/>
      <c r="S47" s="87"/>
    </row>
    <row r="48" ht="12.75" spans="1:19">
      <c r="A48" s="87" t="s">
        <v>115</v>
      </c>
      <c r="B48" s="92">
        <v>45173</v>
      </c>
      <c r="C48" s="93">
        <v>0.583333333333333</v>
      </c>
      <c r="D48" s="88" t="s">
        <v>66</v>
      </c>
      <c r="E48" s="87" t="s">
        <v>41</v>
      </c>
      <c r="F48" s="87" t="s">
        <v>45</v>
      </c>
      <c r="G48" s="88"/>
      <c r="H48" s="88"/>
      <c r="I48" s="95" t="s">
        <v>176</v>
      </c>
      <c r="J48" s="87">
        <v>2</v>
      </c>
      <c r="K48" s="87" t="s">
        <v>42</v>
      </c>
      <c r="L48" s="87"/>
      <c r="M48" s="87"/>
      <c r="N48" s="87"/>
      <c r="O48" s="87"/>
      <c r="P48" s="87"/>
      <c r="Q48" s="87"/>
      <c r="R48" s="87"/>
      <c r="S48" s="87"/>
    </row>
    <row r="49" ht="25.5" spans="1:19">
      <c r="A49" s="87" t="s">
        <v>58</v>
      </c>
      <c r="B49" s="92">
        <v>45173</v>
      </c>
      <c r="C49" s="93">
        <v>0.583333333333333</v>
      </c>
      <c r="D49" s="88" t="s">
        <v>56</v>
      </c>
      <c r="E49" s="87" t="s">
        <v>63</v>
      </c>
      <c r="F49" s="87" t="s">
        <v>56</v>
      </c>
      <c r="G49" s="88"/>
      <c r="H49" s="88"/>
      <c r="I49" s="95" t="s">
        <v>682</v>
      </c>
      <c r="J49" s="87">
        <v>1</v>
      </c>
      <c r="K49" s="87" t="s">
        <v>42</v>
      </c>
      <c r="L49" s="87"/>
      <c r="M49" s="87"/>
      <c r="N49" s="87"/>
      <c r="O49" s="87"/>
      <c r="P49" s="87"/>
      <c r="Q49" s="87"/>
      <c r="R49" s="87"/>
      <c r="S49" s="87"/>
    </row>
    <row r="50" ht="12.75" spans="1:19">
      <c r="A50" s="87" t="s">
        <v>90</v>
      </c>
      <c r="B50" s="92">
        <v>45173</v>
      </c>
      <c r="C50" s="93">
        <v>0.583333333333333</v>
      </c>
      <c r="D50" s="88" t="s">
        <v>72</v>
      </c>
      <c r="E50" s="87" t="s">
        <v>44</v>
      </c>
      <c r="F50" s="87" t="s">
        <v>72</v>
      </c>
      <c r="G50" s="88"/>
      <c r="H50" s="88"/>
      <c r="I50" s="95" t="s">
        <v>687</v>
      </c>
      <c r="J50" s="87">
        <v>1</v>
      </c>
      <c r="K50" s="87" t="s">
        <v>42</v>
      </c>
      <c r="L50" s="87"/>
      <c r="M50" s="87"/>
      <c r="N50" s="87"/>
      <c r="O50" s="87"/>
      <c r="P50" s="87"/>
      <c r="Q50" s="87"/>
      <c r="R50" s="87"/>
      <c r="S50" s="87"/>
    </row>
    <row r="51" ht="25.5" spans="1:19">
      <c r="A51" s="87" t="s">
        <v>88</v>
      </c>
      <c r="B51" s="92">
        <v>45173</v>
      </c>
      <c r="C51" s="93">
        <v>0.625</v>
      </c>
      <c r="D51" s="88" t="s">
        <v>72</v>
      </c>
      <c r="E51" s="87" t="s">
        <v>50</v>
      </c>
      <c r="F51" s="87" t="s">
        <v>72</v>
      </c>
      <c r="G51" s="88"/>
      <c r="H51" s="88"/>
      <c r="I51" s="95" t="s">
        <v>688</v>
      </c>
      <c r="J51" s="87">
        <v>1</v>
      </c>
      <c r="K51" s="87" t="s">
        <v>42</v>
      </c>
      <c r="L51" s="87"/>
      <c r="M51" s="87"/>
      <c r="N51" s="87"/>
      <c r="O51" s="87"/>
      <c r="P51" s="87"/>
      <c r="Q51" s="87"/>
      <c r="R51" s="87"/>
      <c r="S51" s="87"/>
    </row>
    <row r="52" ht="25.5" spans="1:19">
      <c r="A52" s="87" t="s">
        <v>58</v>
      </c>
      <c r="B52" s="92">
        <v>45173</v>
      </c>
      <c r="C52" s="93">
        <v>0.625</v>
      </c>
      <c r="D52" s="88" t="s">
        <v>72</v>
      </c>
      <c r="E52" s="87" t="s">
        <v>63</v>
      </c>
      <c r="F52" s="87" t="s">
        <v>72</v>
      </c>
      <c r="G52" s="88"/>
      <c r="H52" s="88"/>
      <c r="I52" s="95" t="s">
        <v>688</v>
      </c>
      <c r="J52" s="87">
        <v>1</v>
      </c>
      <c r="K52" s="87" t="s">
        <v>42</v>
      </c>
      <c r="L52" s="87"/>
      <c r="M52" s="87"/>
      <c r="N52" s="87"/>
      <c r="O52" s="87"/>
      <c r="P52" s="87"/>
      <c r="Q52" s="87"/>
      <c r="R52" s="87"/>
      <c r="S52" s="87"/>
    </row>
    <row r="53" ht="12.75" spans="1:19">
      <c r="A53" s="87" t="s">
        <v>137</v>
      </c>
      <c r="B53" s="92">
        <v>45173</v>
      </c>
      <c r="C53" s="93">
        <v>0.625</v>
      </c>
      <c r="D53" s="88" t="s">
        <v>72</v>
      </c>
      <c r="E53" s="87" t="s">
        <v>80</v>
      </c>
      <c r="F53" s="87" t="s">
        <v>72</v>
      </c>
      <c r="G53" s="88"/>
      <c r="H53" s="88"/>
      <c r="I53" s="95" t="s">
        <v>679</v>
      </c>
      <c r="J53" s="87">
        <v>1</v>
      </c>
      <c r="K53" s="87" t="s">
        <v>48</v>
      </c>
      <c r="L53" s="87"/>
      <c r="M53" s="87"/>
      <c r="N53" s="87"/>
      <c r="O53" s="87"/>
      <c r="P53" s="87"/>
      <c r="Q53" s="87"/>
      <c r="R53" s="87"/>
      <c r="S53" s="87"/>
    </row>
    <row r="54" ht="12.75" spans="1:19">
      <c r="A54" s="87" t="s">
        <v>98</v>
      </c>
      <c r="B54" s="92">
        <v>45173</v>
      </c>
      <c r="C54" s="93">
        <v>0.625</v>
      </c>
      <c r="D54" s="88" t="s">
        <v>125</v>
      </c>
      <c r="E54" s="87" t="s">
        <v>37</v>
      </c>
      <c r="F54" s="87" t="s">
        <v>52</v>
      </c>
      <c r="G54" s="88"/>
      <c r="H54" s="88"/>
      <c r="I54" s="95" t="s">
        <v>689</v>
      </c>
      <c r="J54" s="87">
        <v>1</v>
      </c>
      <c r="K54" s="87" t="s">
        <v>48</v>
      </c>
      <c r="L54" s="87"/>
      <c r="M54" s="87"/>
      <c r="N54" s="87"/>
      <c r="O54" s="87"/>
      <c r="P54" s="87"/>
      <c r="Q54" s="87"/>
      <c r="R54" s="87"/>
      <c r="S54" s="87"/>
    </row>
    <row r="55" ht="12.75" spans="1:19">
      <c r="A55" s="87" t="s">
        <v>88</v>
      </c>
      <c r="B55" s="92">
        <v>45173</v>
      </c>
      <c r="C55" s="93">
        <v>0.708333333333333</v>
      </c>
      <c r="D55" s="88" t="s">
        <v>72</v>
      </c>
      <c r="E55" s="87" t="s">
        <v>50</v>
      </c>
      <c r="F55" s="87" t="s">
        <v>72</v>
      </c>
      <c r="G55" s="88"/>
      <c r="H55" s="88"/>
      <c r="I55" s="95" t="s">
        <v>679</v>
      </c>
      <c r="J55" s="87">
        <v>1</v>
      </c>
      <c r="K55" s="87" t="s">
        <v>48</v>
      </c>
      <c r="L55" s="87"/>
      <c r="M55" s="87"/>
      <c r="N55" s="87"/>
      <c r="O55" s="87"/>
      <c r="P55" s="87"/>
      <c r="Q55" s="87"/>
      <c r="R55" s="87"/>
      <c r="S55" s="87"/>
    </row>
    <row r="56" ht="12.75" spans="1:19">
      <c r="A56" s="87" t="s">
        <v>115</v>
      </c>
      <c r="B56" s="92">
        <v>45173</v>
      </c>
      <c r="C56" s="93">
        <v>0.75</v>
      </c>
      <c r="D56" s="88" t="s">
        <v>66</v>
      </c>
      <c r="E56" s="87" t="s">
        <v>55</v>
      </c>
      <c r="F56" s="87" t="s">
        <v>39</v>
      </c>
      <c r="G56" s="88"/>
      <c r="H56" s="88"/>
      <c r="I56" s="95" t="s">
        <v>459</v>
      </c>
      <c r="J56" s="87">
        <v>2</v>
      </c>
      <c r="K56" s="87" t="s">
        <v>42</v>
      </c>
      <c r="L56" s="87"/>
      <c r="M56" s="87"/>
      <c r="N56" s="87"/>
      <c r="O56" s="87"/>
      <c r="P56" s="87"/>
      <c r="Q56" s="87"/>
      <c r="R56" s="87"/>
      <c r="S56" s="87"/>
    </row>
    <row r="57" ht="12.75" spans="1:19">
      <c r="A57" s="87" t="s">
        <v>98</v>
      </c>
      <c r="B57" s="92">
        <v>45173</v>
      </c>
      <c r="C57" s="93">
        <v>0.75</v>
      </c>
      <c r="D57" s="88" t="s">
        <v>57</v>
      </c>
      <c r="E57" s="87" t="s">
        <v>37</v>
      </c>
      <c r="F57" s="87" t="s">
        <v>72</v>
      </c>
      <c r="G57" s="88"/>
      <c r="H57" s="88"/>
      <c r="I57" s="95" t="s">
        <v>680</v>
      </c>
      <c r="J57" s="87">
        <v>1</v>
      </c>
      <c r="K57" s="87" t="s">
        <v>48</v>
      </c>
      <c r="L57" s="87"/>
      <c r="M57" s="87"/>
      <c r="N57" s="87"/>
      <c r="O57" s="87"/>
      <c r="P57" s="87"/>
      <c r="Q57" s="87"/>
      <c r="R57" s="87"/>
      <c r="S57" s="87"/>
    </row>
    <row r="58" ht="12.75" spans="1:19">
      <c r="A58" s="87" t="s">
        <v>133</v>
      </c>
      <c r="B58" s="92">
        <v>45173</v>
      </c>
      <c r="C58" s="93">
        <v>0.791666666666667</v>
      </c>
      <c r="D58" s="88" t="s">
        <v>66</v>
      </c>
      <c r="E58" s="87" t="s">
        <v>37</v>
      </c>
      <c r="F58" s="87" t="s">
        <v>39</v>
      </c>
      <c r="G58" s="88"/>
      <c r="H58" s="88"/>
      <c r="I58" s="95" t="s">
        <v>459</v>
      </c>
      <c r="J58" s="87">
        <v>2</v>
      </c>
      <c r="K58" s="87" t="s">
        <v>42</v>
      </c>
      <c r="L58" s="87"/>
      <c r="M58" s="87"/>
      <c r="N58" s="87"/>
      <c r="O58" s="87"/>
      <c r="P58" s="87"/>
      <c r="Q58" s="87"/>
      <c r="R58" s="87"/>
      <c r="S58" s="87"/>
    </row>
    <row r="59" ht="12.75" spans="1:19">
      <c r="A59" s="87" t="s">
        <v>134</v>
      </c>
      <c r="B59" s="92">
        <v>45173</v>
      </c>
      <c r="C59" s="93">
        <v>0.791666666666667</v>
      </c>
      <c r="D59" s="88" t="s">
        <v>66</v>
      </c>
      <c r="E59" s="87" t="s">
        <v>41</v>
      </c>
      <c r="F59" s="87" t="s">
        <v>45</v>
      </c>
      <c r="G59" s="88"/>
      <c r="H59" s="88"/>
      <c r="I59" s="95" t="s">
        <v>176</v>
      </c>
      <c r="J59" s="87">
        <v>2</v>
      </c>
      <c r="K59" s="87" t="s">
        <v>42</v>
      </c>
      <c r="L59" s="87"/>
      <c r="M59" s="87"/>
      <c r="N59" s="87"/>
      <c r="O59" s="87"/>
      <c r="P59" s="87"/>
      <c r="Q59" s="87"/>
      <c r="R59" s="87"/>
      <c r="S59" s="87"/>
    </row>
    <row r="60" ht="12.75" spans="1:19">
      <c r="A60" s="87" t="s">
        <v>132</v>
      </c>
      <c r="B60" s="92">
        <v>45173</v>
      </c>
      <c r="C60" s="93">
        <v>0.791666666666667</v>
      </c>
      <c r="D60" s="88" t="s">
        <v>56</v>
      </c>
      <c r="E60" s="87" t="s">
        <v>63</v>
      </c>
      <c r="F60" s="87" t="s">
        <v>56</v>
      </c>
      <c r="G60" s="88"/>
      <c r="H60" s="88"/>
      <c r="I60" s="95" t="s">
        <v>386</v>
      </c>
      <c r="J60" s="87">
        <v>2</v>
      </c>
      <c r="K60" s="87" t="s">
        <v>42</v>
      </c>
      <c r="L60" s="87"/>
      <c r="M60" s="87"/>
      <c r="N60" s="87"/>
      <c r="O60" s="87"/>
      <c r="P60" s="87"/>
      <c r="Q60" s="87"/>
      <c r="R60" s="87"/>
      <c r="S60" s="87"/>
    </row>
    <row r="61" ht="12.75" spans="1:19">
      <c r="A61" s="87" t="s">
        <v>102</v>
      </c>
      <c r="B61" s="92">
        <v>45173</v>
      </c>
      <c r="C61" s="93">
        <v>0.791666666666667</v>
      </c>
      <c r="D61" s="88" t="s">
        <v>56</v>
      </c>
      <c r="E61" s="87" t="s">
        <v>80</v>
      </c>
      <c r="F61" s="87" t="s">
        <v>56</v>
      </c>
      <c r="G61" s="88"/>
      <c r="H61" s="88"/>
      <c r="I61" s="95" t="s">
        <v>506</v>
      </c>
      <c r="J61" s="87">
        <v>2</v>
      </c>
      <c r="K61" s="87" t="s">
        <v>42</v>
      </c>
      <c r="L61" s="87"/>
      <c r="M61" s="87"/>
      <c r="N61" s="87"/>
      <c r="O61" s="87"/>
      <c r="P61" s="87"/>
      <c r="Q61" s="87"/>
      <c r="R61" s="87"/>
      <c r="S61" s="87"/>
    </row>
    <row r="62" ht="12.75" spans="1:19">
      <c r="A62" s="87" t="s">
        <v>131</v>
      </c>
      <c r="B62" s="92">
        <v>45174</v>
      </c>
      <c r="C62" s="93">
        <v>0.5</v>
      </c>
      <c r="D62" s="88" t="s">
        <v>72</v>
      </c>
      <c r="E62" s="87" t="s">
        <v>55</v>
      </c>
      <c r="F62" s="87" t="s">
        <v>72</v>
      </c>
      <c r="G62" s="88"/>
      <c r="H62" s="88"/>
      <c r="I62" s="95" t="s">
        <v>690</v>
      </c>
      <c r="J62" s="87">
        <v>1</v>
      </c>
      <c r="K62" s="87" t="s">
        <v>42</v>
      </c>
      <c r="L62" s="87"/>
      <c r="M62" s="87"/>
      <c r="N62" s="87"/>
      <c r="O62" s="87"/>
      <c r="P62" s="87"/>
      <c r="Q62" s="87"/>
      <c r="R62" s="87"/>
      <c r="S62" s="87"/>
    </row>
    <row r="63" ht="12.75" spans="1:19">
      <c r="A63" s="87" t="s">
        <v>115</v>
      </c>
      <c r="B63" s="92">
        <v>45174</v>
      </c>
      <c r="C63" s="93">
        <v>0.5</v>
      </c>
      <c r="D63" s="88" t="s">
        <v>72</v>
      </c>
      <c r="E63" s="87" t="s">
        <v>55</v>
      </c>
      <c r="F63" s="87" t="s">
        <v>72</v>
      </c>
      <c r="G63" s="88"/>
      <c r="H63" s="88"/>
      <c r="I63" s="95" t="s">
        <v>690</v>
      </c>
      <c r="J63" s="87">
        <v>1</v>
      </c>
      <c r="K63" s="87" t="s">
        <v>42</v>
      </c>
      <c r="L63" s="87"/>
      <c r="M63" s="87"/>
      <c r="N63" s="87"/>
      <c r="O63" s="87"/>
      <c r="P63" s="87"/>
      <c r="Q63" s="87"/>
      <c r="R63" s="87"/>
      <c r="S63" s="87"/>
    </row>
    <row r="64" ht="12.75" spans="1:19">
      <c r="A64" s="87" t="s">
        <v>118</v>
      </c>
      <c r="B64" s="92">
        <v>45174</v>
      </c>
      <c r="C64" s="93">
        <v>0.5</v>
      </c>
      <c r="D64" s="88" t="s">
        <v>72</v>
      </c>
      <c r="E64" s="87" t="s">
        <v>55</v>
      </c>
      <c r="F64" s="87" t="s">
        <v>72</v>
      </c>
      <c r="G64" s="88"/>
      <c r="H64" s="88"/>
      <c r="I64" s="95" t="s">
        <v>690</v>
      </c>
      <c r="J64" s="87">
        <v>1</v>
      </c>
      <c r="K64" s="87" t="s">
        <v>42</v>
      </c>
      <c r="L64" s="87"/>
      <c r="M64" s="87"/>
      <c r="N64" s="87"/>
      <c r="O64" s="87"/>
      <c r="P64" s="87"/>
      <c r="Q64" s="87"/>
      <c r="R64" s="87"/>
      <c r="S64" s="87"/>
    </row>
    <row r="65" ht="12.75" spans="1:19">
      <c r="A65" s="87" t="s">
        <v>96</v>
      </c>
      <c r="B65" s="92">
        <v>45174</v>
      </c>
      <c r="C65" s="93">
        <v>0.5</v>
      </c>
      <c r="D65" s="88" t="s">
        <v>72</v>
      </c>
      <c r="E65" s="87" t="s">
        <v>68</v>
      </c>
      <c r="F65" s="87" t="s">
        <v>72</v>
      </c>
      <c r="G65" s="88"/>
      <c r="H65" s="88"/>
      <c r="I65" s="95" t="s">
        <v>690</v>
      </c>
      <c r="J65" s="87">
        <v>1</v>
      </c>
      <c r="K65" s="87" t="s">
        <v>42</v>
      </c>
      <c r="L65" s="87"/>
      <c r="M65" s="87"/>
      <c r="N65" s="87"/>
      <c r="O65" s="87"/>
      <c r="P65" s="87"/>
      <c r="Q65" s="87"/>
      <c r="R65" s="87"/>
      <c r="S65" s="87"/>
    </row>
    <row r="66" ht="12.75" spans="1:19">
      <c r="A66" s="87" t="s">
        <v>114</v>
      </c>
      <c r="B66" s="92">
        <v>45174</v>
      </c>
      <c r="C66" s="93">
        <v>0.5</v>
      </c>
      <c r="D66" s="88" t="s">
        <v>72</v>
      </c>
      <c r="E66" s="87" t="s">
        <v>75</v>
      </c>
      <c r="F66" s="87" t="s">
        <v>72</v>
      </c>
      <c r="G66" s="88"/>
      <c r="H66" s="88"/>
      <c r="I66" s="95" t="s">
        <v>690</v>
      </c>
      <c r="J66" s="87">
        <v>1</v>
      </c>
      <c r="K66" s="87" t="s">
        <v>42</v>
      </c>
      <c r="L66" s="87"/>
      <c r="M66" s="87"/>
      <c r="N66" s="87"/>
      <c r="O66" s="87"/>
      <c r="P66" s="87"/>
      <c r="Q66" s="87"/>
      <c r="R66" s="87"/>
      <c r="S66" s="87"/>
    </row>
    <row r="67" ht="12.75" spans="1:19">
      <c r="A67" s="87" t="s">
        <v>108</v>
      </c>
      <c r="B67" s="92">
        <v>45174</v>
      </c>
      <c r="C67" s="93">
        <v>0.5</v>
      </c>
      <c r="D67" s="88" t="s">
        <v>72</v>
      </c>
      <c r="E67" s="87" t="s">
        <v>75</v>
      </c>
      <c r="F67" s="87" t="s">
        <v>72</v>
      </c>
      <c r="G67" s="88"/>
      <c r="H67" s="88"/>
      <c r="I67" s="95" t="s">
        <v>690</v>
      </c>
      <c r="J67" s="87">
        <v>1</v>
      </c>
      <c r="K67" s="87" t="s">
        <v>42</v>
      </c>
      <c r="L67" s="87"/>
      <c r="M67" s="87"/>
      <c r="N67" s="87"/>
      <c r="O67" s="87"/>
      <c r="P67" s="87"/>
      <c r="Q67" s="87"/>
      <c r="R67" s="87"/>
      <c r="S67" s="87"/>
    </row>
    <row r="68" ht="12.75" spans="1:19">
      <c r="A68" s="87" t="s">
        <v>94</v>
      </c>
      <c r="B68" s="92">
        <v>45174</v>
      </c>
      <c r="C68" s="93">
        <v>0.5</v>
      </c>
      <c r="D68" s="88" t="s">
        <v>72</v>
      </c>
      <c r="E68" s="87" t="s">
        <v>50</v>
      </c>
      <c r="F68" s="87" t="s">
        <v>72</v>
      </c>
      <c r="G68" s="88"/>
      <c r="H68" s="88"/>
      <c r="I68" s="95" t="s">
        <v>690</v>
      </c>
      <c r="J68" s="87">
        <v>1</v>
      </c>
      <c r="K68" s="87" t="s">
        <v>42</v>
      </c>
      <c r="L68" s="87"/>
      <c r="M68" s="87"/>
      <c r="N68" s="87"/>
      <c r="O68" s="87"/>
      <c r="P68" s="87"/>
      <c r="Q68" s="87"/>
      <c r="R68" s="87"/>
      <c r="S68" s="87"/>
    </row>
    <row r="69" ht="12.75" spans="1:19">
      <c r="A69" s="87" t="s">
        <v>100</v>
      </c>
      <c r="B69" s="92">
        <v>45174</v>
      </c>
      <c r="C69" s="93">
        <v>0.5</v>
      </c>
      <c r="D69" s="88" t="s">
        <v>72</v>
      </c>
      <c r="E69" s="87" t="s">
        <v>50</v>
      </c>
      <c r="F69" s="87" t="s">
        <v>72</v>
      </c>
      <c r="G69" s="88"/>
      <c r="H69" s="88"/>
      <c r="I69" s="95" t="s">
        <v>690</v>
      </c>
      <c r="J69" s="87">
        <v>1</v>
      </c>
      <c r="K69" s="87" t="s">
        <v>42</v>
      </c>
      <c r="L69" s="87"/>
      <c r="M69" s="87"/>
      <c r="N69" s="87"/>
      <c r="O69" s="87"/>
      <c r="P69" s="87"/>
      <c r="Q69" s="87"/>
      <c r="R69" s="87"/>
      <c r="S69" s="87"/>
    </row>
    <row r="70" ht="12.75" spans="1:19">
      <c r="A70" s="87" t="s">
        <v>83</v>
      </c>
      <c r="B70" s="92">
        <v>45174</v>
      </c>
      <c r="C70" s="93">
        <v>0.5</v>
      </c>
      <c r="D70" s="88" t="s">
        <v>72</v>
      </c>
      <c r="E70" s="87" t="s">
        <v>50</v>
      </c>
      <c r="F70" s="87" t="s">
        <v>72</v>
      </c>
      <c r="G70" s="88"/>
      <c r="H70" s="88"/>
      <c r="I70" s="95" t="s">
        <v>690</v>
      </c>
      <c r="J70" s="87">
        <v>1</v>
      </c>
      <c r="K70" s="87" t="s">
        <v>42</v>
      </c>
      <c r="L70" s="87"/>
      <c r="M70" s="87"/>
      <c r="N70" s="87"/>
      <c r="O70" s="87"/>
      <c r="P70" s="87"/>
      <c r="Q70" s="87"/>
      <c r="R70" s="87"/>
      <c r="S70" s="87"/>
    </row>
    <row r="71" ht="12.75" spans="1:19">
      <c r="A71" s="87" t="s">
        <v>88</v>
      </c>
      <c r="B71" s="92">
        <v>45174</v>
      </c>
      <c r="C71" s="93">
        <v>0.5</v>
      </c>
      <c r="D71" s="88" t="s">
        <v>72</v>
      </c>
      <c r="E71" s="87" t="s">
        <v>50</v>
      </c>
      <c r="F71" s="87" t="s">
        <v>72</v>
      </c>
      <c r="G71" s="88"/>
      <c r="H71" s="88"/>
      <c r="I71" s="95" t="s">
        <v>690</v>
      </c>
      <c r="J71" s="87">
        <v>1</v>
      </c>
      <c r="K71" s="87" t="s">
        <v>42</v>
      </c>
      <c r="L71" s="87"/>
      <c r="M71" s="87"/>
      <c r="N71" s="87"/>
      <c r="O71" s="87"/>
      <c r="P71" s="87"/>
      <c r="Q71" s="87"/>
      <c r="R71" s="87"/>
      <c r="S71" s="87"/>
    </row>
    <row r="72" ht="12.75" spans="1:19">
      <c r="A72" s="87" t="s">
        <v>92</v>
      </c>
      <c r="B72" s="92">
        <v>45174</v>
      </c>
      <c r="C72" s="93">
        <v>0.5</v>
      </c>
      <c r="D72" s="88" t="s">
        <v>72</v>
      </c>
      <c r="E72" s="87" t="s">
        <v>50</v>
      </c>
      <c r="F72" s="87" t="s">
        <v>72</v>
      </c>
      <c r="G72" s="88"/>
      <c r="H72" s="88"/>
      <c r="I72" s="95" t="s">
        <v>690</v>
      </c>
      <c r="J72" s="87">
        <v>1</v>
      </c>
      <c r="K72" s="87" t="s">
        <v>42</v>
      </c>
      <c r="L72" s="87"/>
      <c r="M72" s="87"/>
      <c r="N72" s="87"/>
      <c r="O72" s="87"/>
      <c r="P72" s="87"/>
      <c r="Q72" s="87"/>
      <c r="R72" s="87"/>
      <c r="S72" s="87"/>
    </row>
    <row r="73" ht="25.5" spans="1:19">
      <c r="A73" s="87" t="s">
        <v>58</v>
      </c>
      <c r="B73" s="92">
        <v>45174</v>
      </c>
      <c r="C73" s="93">
        <v>0.5</v>
      </c>
      <c r="D73" s="88" t="s">
        <v>72</v>
      </c>
      <c r="E73" s="87" t="s">
        <v>63</v>
      </c>
      <c r="F73" s="87" t="s">
        <v>72</v>
      </c>
      <c r="G73" s="88"/>
      <c r="H73" s="88"/>
      <c r="I73" s="95" t="s">
        <v>690</v>
      </c>
      <c r="J73" s="87">
        <v>1</v>
      </c>
      <c r="K73" s="87" t="s">
        <v>42</v>
      </c>
      <c r="L73" s="87"/>
      <c r="M73" s="87"/>
      <c r="N73" s="87"/>
      <c r="O73" s="87"/>
      <c r="P73" s="87"/>
      <c r="Q73" s="87"/>
      <c r="R73" s="87"/>
      <c r="S73" s="87"/>
    </row>
    <row r="74" ht="12.75" spans="1:19">
      <c r="A74" s="87" t="s">
        <v>132</v>
      </c>
      <c r="B74" s="92">
        <v>45174</v>
      </c>
      <c r="C74" s="93">
        <v>0.5</v>
      </c>
      <c r="D74" s="88" t="s">
        <v>72</v>
      </c>
      <c r="E74" s="87" t="s">
        <v>63</v>
      </c>
      <c r="F74" s="87" t="s">
        <v>72</v>
      </c>
      <c r="G74" s="88"/>
      <c r="H74" s="88"/>
      <c r="I74" s="95" t="s">
        <v>690</v>
      </c>
      <c r="J74" s="87">
        <v>1</v>
      </c>
      <c r="K74" s="87" t="s">
        <v>42</v>
      </c>
      <c r="L74" s="87"/>
      <c r="M74" s="87"/>
      <c r="N74" s="87"/>
      <c r="O74" s="87"/>
      <c r="P74" s="87"/>
      <c r="Q74" s="87"/>
      <c r="R74" s="87"/>
      <c r="S74" s="87"/>
    </row>
    <row r="75" ht="12.75" spans="1:19">
      <c r="A75" s="87" t="s">
        <v>120</v>
      </c>
      <c r="B75" s="92">
        <v>45174</v>
      </c>
      <c r="C75" s="93">
        <v>0.5</v>
      </c>
      <c r="D75" s="88" t="s">
        <v>72</v>
      </c>
      <c r="E75" s="87" t="s">
        <v>63</v>
      </c>
      <c r="F75" s="87" t="s">
        <v>72</v>
      </c>
      <c r="G75" s="88"/>
      <c r="H75" s="88"/>
      <c r="I75" s="95" t="s">
        <v>690</v>
      </c>
      <c r="J75" s="87">
        <v>1</v>
      </c>
      <c r="K75" s="87" t="s">
        <v>42</v>
      </c>
      <c r="L75" s="87"/>
      <c r="M75" s="87"/>
      <c r="N75" s="87"/>
      <c r="O75" s="87"/>
      <c r="P75" s="87"/>
      <c r="Q75" s="87"/>
      <c r="R75" s="87"/>
      <c r="S75" s="87"/>
    </row>
    <row r="76" ht="12.75" spans="1:19">
      <c r="A76" s="87" t="s">
        <v>135</v>
      </c>
      <c r="B76" s="92">
        <v>45174</v>
      </c>
      <c r="C76" s="93">
        <v>0.5</v>
      </c>
      <c r="D76" s="88" t="s">
        <v>72</v>
      </c>
      <c r="E76" s="87" t="s">
        <v>63</v>
      </c>
      <c r="F76" s="87" t="s">
        <v>72</v>
      </c>
      <c r="G76" s="88"/>
      <c r="H76" s="88"/>
      <c r="I76" s="95" t="s">
        <v>690</v>
      </c>
      <c r="J76" s="87">
        <v>1</v>
      </c>
      <c r="K76" s="87" t="s">
        <v>42</v>
      </c>
      <c r="L76" s="87"/>
      <c r="M76" s="87"/>
      <c r="N76" s="87"/>
      <c r="O76" s="87"/>
      <c r="P76" s="87"/>
      <c r="Q76" s="87"/>
      <c r="R76" s="87"/>
      <c r="S76" s="87"/>
    </row>
    <row r="77" ht="12.75" spans="1:19">
      <c r="A77" s="87" t="s">
        <v>136</v>
      </c>
      <c r="B77" s="92">
        <v>45174</v>
      </c>
      <c r="C77" s="93">
        <v>0.5</v>
      </c>
      <c r="D77" s="88" t="s">
        <v>72</v>
      </c>
      <c r="E77" s="87" t="s">
        <v>63</v>
      </c>
      <c r="F77" s="87" t="s">
        <v>72</v>
      </c>
      <c r="G77" s="88"/>
      <c r="H77" s="88"/>
      <c r="I77" s="95" t="s">
        <v>690</v>
      </c>
      <c r="J77" s="87">
        <v>1</v>
      </c>
      <c r="K77" s="87" t="s">
        <v>42</v>
      </c>
      <c r="L77" s="87"/>
      <c r="M77" s="87"/>
      <c r="N77" s="87"/>
      <c r="O77" s="87"/>
      <c r="P77" s="87"/>
      <c r="Q77" s="87"/>
      <c r="R77" s="87"/>
      <c r="S77" s="87"/>
    </row>
    <row r="78" ht="12.75" spans="1:19">
      <c r="A78" s="87" t="s">
        <v>67</v>
      </c>
      <c r="B78" s="92">
        <v>45174</v>
      </c>
      <c r="C78" s="93">
        <v>0.5</v>
      </c>
      <c r="D78" s="88" t="s">
        <v>72</v>
      </c>
      <c r="E78" s="87" t="s">
        <v>63</v>
      </c>
      <c r="F78" s="87" t="s">
        <v>72</v>
      </c>
      <c r="G78" s="88"/>
      <c r="H78" s="88"/>
      <c r="I78" s="95" t="s">
        <v>690</v>
      </c>
      <c r="J78" s="87">
        <v>1</v>
      </c>
      <c r="K78" s="87" t="s">
        <v>42</v>
      </c>
      <c r="L78" s="87"/>
      <c r="M78" s="87"/>
      <c r="N78" s="87"/>
      <c r="O78" s="87"/>
      <c r="P78" s="87"/>
      <c r="Q78" s="87"/>
      <c r="R78" s="87"/>
      <c r="S78" s="87"/>
    </row>
    <row r="79" ht="12.75" spans="1:19">
      <c r="A79" s="87" t="s">
        <v>137</v>
      </c>
      <c r="B79" s="92">
        <v>45174</v>
      </c>
      <c r="C79" s="93">
        <v>0.5</v>
      </c>
      <c r="D79" s="88" t="s">
        <v>72</v>
      </c>
      <c r="E79" s="87" t="s">
        <v>80</v>
      </c>
      <c r="F79" s="87" t="s">
        <v>72</v>
      </c>
      <c r="G79" s="88"/>
      <c r="H79" s="88"/>
      <c r="I79" s="95" t="s">
        <v>690</v>
      </c>
      <c r="J79" s="87">
        <v>1</v>
      </c>
      <c r="K79" s="87" t="s">
        <v>42</v>
      </c>
      <c r="L79" s="87"/>
      <c r="M79" s="87"/>
      <c r="N79" s="87"/>
      <c r="O79" s="87"/>
      <c r="P79" s="87"/>
      <c r="Q79" s="87"/>
      <c r="R79" s="87"/>
      <c r="S79" s="87"/>
    </row>
    <row r="80" ht="12.75" spans="1:19">
      <c r="A80" s="87" t="s">
        <v>102</v>
      </c>
      <c r="B80" s="92">
        <v>45174</v>
      </c>
      <c r="C80" s="93">
        <v>0.5</v>
      </c>
      <c r="D80" s="88" t="s">
        <v>72</v>
      </c>
      <c r="E80" s="87" t="s">
        <v>80</v>
      </c>
      <c r="F80" s="87" t="s">
        <v>72</v>
      </c>
      <c r="G80" s="88"/>
      <c r="H80" s="88"/>
      <c r="I80" s="95" t="s">
        <v>690</v>
      </c>
      <c r="J80" s="87">
        <v>1</v>
      </c>
      <c r="K80" s="87" t="s">
        <v>42</v>
      </c>
      <c r="L80" s="87"/>
      <c r="M80" s="87"/>
      <c r="N80" s="87"/>
      <c r="O80" s="87"/>
      <c r="P80" s="87"/>
      <c r="Q80" s="87"/>
      <c r="R80" s="87"/>
      <c r="S80" s="87"/>
    </row>
    <row r="81" ht="12.75" spans="1:19">
      <c r="A81" s="87" t="s">
        <v>116</v>
      </c>
      <c r="B81" s="92">
        <v>45174</v>
      </c>
      <c r="C81" s="93">
        <v>0.5</v>
      </c>
      <c r="D81" s="88" t="s">
        <v>72</v>
      </c>
      <c r="E81" s="87" t="s">
        <v>80</v>
      </c>
      <c r="F81" s="87" t="s">
        <v>72</v>
      </c>
      <c r="G81" s="88"/>
      <c r="H81" s="88"/>
      <c r="I81" s="95" t="s">
        <v>690</v>
      </c>
      <c r="J81" s="87">
        <v>1</v>
      </c>
      <c r="K81" s="87" t="s">
        <v>42</v>
      </c>
      <c r="L81" s="87"/>
      <c r="M81" s="87"/>
      <c r="N81" s="87"/>
      <c r="O81" s="87"/>
      <c r="P81" s="87"/>
      <c r="Q81" s="87"/>
      <c r="R81" s="87"/>
      <c r="S81" s="87"/>
    </row>
    <row r="82" ht="12.75" spans="1:19">
      <c r="A82" s="87" t="s">
        <v>43</v>
      </c>
      <c r="B82" s="92">
        <v>45174</v>
      </c>
      <c r="C82" s="93">
        <v>0.5</v>
      </c>
      <c r="D82" s="88" t="s">
        <v>72</v>
      </c>
      <c r="E82" s="87" t="s">
        <v>37</v>
      </c>
      <c r="F82" s="87" t="s">
        <v>72</v>
      </c>
      <c r="G82" s="88"/>
      <c r="H82" s="88"/>
      <c r="I82" s="95" t="s">
        <v>690</v>
      </c>
      <c r="J82" s="87">
        <v>1</v>
      </c>
      <c r="K82" s="87" t="s">
        <v>42</v>
      </c>
      <c r="L82" s="87"/>
      <c r="M82" s="87"/>
      <c r="N82" s="87"/>
      <c r="O82" s="87"/>
      <c r="P82" s="87"/>
      <c r="Q82" s="87"/>
      <c r="R82" s="87"/>
      <c r="S82" s="87"/>
    </row>
    <row r="83" ht="12.75" spans="1:19">
      <c r="A83" s="87" t="s">
        <v>74</v>
      </c>
      <c r="B83" s="92">
        <v>45174</v>
      </c>
      <c r="C83" s="93">
        <v>0.5</v>
      </c>
      <c r="D83" s="88" t="s">
        <v>72</v>
      </c>
      <c r="E83" s="87" t="s">
        <v>37</v>
      </c>
      <c r="F83" s="87" t="s">
        <v>72</v>
      </c>
      <c r="G83" s="88"/>
      <c r="H83" s="88"/>
      <c r="I83" s="95" t="s">
        <v>690</v>
      </c>
      <c r="J83" s="87">
        <v>1</v>
      </c>
      <c r="K83" s="87" t="s">
        <v>42</v>
      </c>
      <c r="L83" s="87"/>
      <c r="M83" s="87"/>
      <c r="N83" s="87"/>
      <c r="O83" s="87"/>
      <c r="P83" s="87"/>
      <c r="Q83" s="87"/>
      <c r="R83" s="87"/>
      <c r="S83" s="87"/>
    </row>
    <row r="84" ht="12.75" spans="1:19">
      <c r="A84" s="87" t="s">
        <v>133</v>
      </c>
      <c r="B84" s="92">
        <v>45174</v>
      </c>
      <c r="C84" s="93">
        <v>0.5</v>
      </c>
      <c r="D84" s="88" t="s">
        <v>72</v>
      </c>
      <c r="E84" s="87" t="s">
        <v>37</v>
      </c>
      <c r="F84" s="87" t="s">
        <v>72</v>
      </c>
      <c r="G84" s="88"/>
      <c r="H84" s="88"/>
      <c r="I84" s="95" t="s">
        <v>690</v>
      </c>
      <c r="J84" s="87">
        <v>1</v>
      </c>
      <c r="K84" s="87" t="s">
        <v>42</v>
      </c>
      <c r="L84" s="87"/>
      <c r="M84" s="87"/>
      <c r="N84" s="87"/>
      <c r="O84" s="87"/>
      <c r="P84" s="87"/>
      <c r="Q84" s="87"/>
      <c r="R84" s="87"/>
      <c r="S84" s="87"/>
    </row>
    <row r="85" ht="12.75" spans="1:19">
      <c r="A85" s="87" t="s">
        <v>98</v>
      </c>
      <c r="B85" s="92">
        <v>45174</v>
      </c>
      <c r="C85" s="93">
        <v>0.5</v>
      </c>
      <c r="D85" s="88" t="s">
        <v>72</v>
      </c>
      <c r="E85" s="87" t="s">
        <v>37</v>
      </c>
      <c r="F85" s="87" t="s">
        <v>72</v>
      </c>
      <c r="G85" s="88"/>
      <c r="H85" s="88"/>
      <c r="I85" s="95" t="s">
        <v>690</v>
      </c>
      <c r="J85" s="87">
        <v>1</v>
      </c>
      <c r="K85" s="87" t="s">
        <v>42</v>
      </c>
      <c r="L85" s="87"/>
      <c r="M85" s="87"/>
      <c r="N85" s="87"/>
      <c r="O85" s="87"/>
      <c r="P85" s="87"/>
      <c r="Q85" s="87"/>
      <c r="R85" s="87"/>
      <c r="S85" s="87"/>
    </row>
    <row r="86" ht="12.75" spans="1:19">
      <c r="A86" s="87" t="s">
        <v>130</v>
      </c>
      <c r="B86" s="92">
        <v>45174</v>
      </c>
      <c r="C86" s="93">
        <v>0.5</v>
      </c>
      <c r="D86" s="88" t="s">
        <v>72</v>
      </c>
      <c r="E86" s="87" t="s">
        <v>44</v>
      </c>
      <c r="F86" s="87" t="s">
        <v>72</v>
      </c>
      <c r="G86" s="88"/>
      <c r="H86" s="88"/>
      <c r="I86" s="95" t="s">
        <v>690</v>
      </c>
      <c r="J86" s="87">
        <v>1</v>
      </c>
      <c r="K86" s="87" t="s">
        <v>42</v>
      </c>
      <c r="L86" s="87"/>
      <c r="M86" s="87"/>
      <c r="N86" s="87"/>
      <c r="O86" s="87"/>
      <c r="P86" s="87"/>
      <c r="Q86" s="87"/>
      <c r="R86" s="87"/>
      <c r="S86" s="87"/>
    </row>
    <row r="87" ht="12.75" spans="1:19">
      <c r="A87" s="87" t="s">
        <v>126</v>
      </c>
      <c r="B87" s="92">
        <v>45174</v>
      </c>
      <c r="C87" s="93">
        <v>0.5</v>
      </c>
      <c r="D87" s="88" t="s">
        <v>72</v>
      </c>
      <c r="E87" s="87" t="s">
        <v>44</v>
      </c>
      <c r="F87" s="87" t="s">
        <v>72</v>
      </c>
      <c r="G87" s="88"/>
      <c r="H87" s="88"/>
      <c r="I87" s="95" t="s">
        <v>690</v>
      </c>
      <c r="J87" s="87">
        <v>1</v>
      </c>
      <c r="K87" s="87" t="s">
        <v>42</v>
      </c>
      <c r="L87" s="87"/>
      <c r="M87" s="87"/>
      <c r="N87" s="87"/>
      <c r="O87" s="87"/>
      <c r="P87" s="87"/>
      <c r="Q87" s="87"/>
      <c r="R87" s="87"/>
      <c r="S87" s="87"/>
    </row>
    <row r="88" ht="12.75" spans="1:19">
      <c r="A88" s="87" t="s">
        <v>134</v>
      </c>
      <c r="B88" s="92">
        <v>45174</v>
      </c>
      <c r="C88" s="93">
        <v>0.5</v>
      </c>
      <c r="D88" s="88" t="s">
        <v>72</v>
      </c>
      <c r="E88" s="87" t="s">
        <v>44</v>
      </c>
      <c r="F88" s="87" t="s">
        <v>72</v>
      </c>
      <c r="G88" s="88"/>
      <c r="H88" s="88"/>
      <c r="I88" s="95" t="s">
        <v>690</v>
      </c>
      <c r="J88" s="87">
        <v>1</v>
      </c>
      <c r="K88" s="87" t="s">
        <v>42</v>
      </c>
      <c r="L88" s="87"/>
      <c r="M88" s="87"/>
      <c r="N88" s="87"/>
      <c r="O88" s="87"/>
      <c r="P88" s="87"/>
      <c r="Q88" s="87"/>
      <c r="R88" s="87"/>
      <c r="S88" s="87"/>
    </row>
    <row r="89" ht="12.75" spans="1:19">
      <c r="A89" s="87" t="s">
        <v>90</v>
      </c>
      <c r="B89" s="92">
        <v>45174</v>
      </c>
      <c r="C89" s="93">
        <v>0.5</v>
      </c>
      <c r="D89" s="88" t="s">
        <v>72</v>
      </c>
      <c r="E89" s="87" t="s">
        <v>44</v>
      </c>
      <c r="F89" s="87" t="s">
        <v>72</v>
      </c>
      <c r="G89" s="88"/>
      <c r="H89" s="88"/>
      <c r="I89" s="95" t="s">
        <v>690</v>
      </c>
      <c r="J89" s="87">
        <v>1</v>
      </c>
      <c r="K89" s="87" t="s">
        <v>42</v>
      </c>
      <c r="L89" s="87"/>
      <c r="M89" s="87"/>
      <c r="N89" s="87"/>
      <c r="O89" s="87"/>
      <c r="P89" s="87"/>
      <c r="Q89" s="87"/>
      <c r="R89" s="87"/>
      <c r="S89" s="87"/>
    </row>
    <row r="90" ht="12.75" spans="1:19">
      <c r="A90" s="87" t="s">
        <v>110</v>
      </c>
      <c r="B90" s="92">
        <v>45174</v>
      </c>
      <c r="C90" s="93">
        <v>0.5</v>
      </c>
      <c r="D90" s="88" t="s">
        <v>72</v>
      </c>
      <c r="E90" s="87" t="s">
        <v>71</v>
      </c>
      <c r="F90" s="87" t="s">
        <v>72</v>
      </c>
      <c r="G90" s="88"/>
      <c r="H90" s="88"/>
      <c r="I90" s="95" t="s">
        <v>690</v>
      </c>
      <c r="J90" s="87">
        <v>1</v>
      </c>
      <c r="K90" s="87" t="s">
        <v>42</v>
      </c>
      <c r="L90" s="87"/>
      <c r="M90" s="87"/>
      <c r="N90" s="87"/>
      <c r="O90" s="87"/>
      <c r="P90" s="87"/>
      <c r="Q90" s="87"/>
      <c r="R90" s="87"/>
      <c r="S90" s="87"/>
    </row>
    <row r="91" ht="12.75" spans="1:19">
      <c r="A91" s="87" t="s">
        <v>124</v>
      </c>
      <c r="B91" s="92">
        <v>45174</v>
      </c>
      <c r="C91" s="93">
        <v>0.5</v>
      </c>
      <c r="D91" s="88" t="s">
        <v>72</v>
      </c>
      <c r="E91" s="87" t="s">
        <v>71</v>
      </c>
      <c r="F91" s="87" t="s">
        <v>72</v>
      </c>
      <c r="G91" s="88"/>
      <c r="H91" s="88"/>
      <c r="I91" s="95" t="s">
        <v>690</v>
      </c>
      <c r="J91" s="87">
        <v>1</v>
      </c>
      <c r="K91" s="87" t="s">
        <v>42</v>
      </c>
      <c r="L91" s="87"/>
      <c r="M91" s="87"/>
      <c r="N91" s="87"/>
      <c r="O91" s="87"/>
      <c r="P91" s="87"/>
      <c r="Q91" s="87"/>
      <c r="R91" s="87"/>
      <c r="S91" s="87"/>
    </row>
    <row r="92" ht="25.5" spans="1:19">
      <c r="A92" s="87" t="s">
        <v>58</v>
      </c>
      <c r="B92" s="92">
        <v>45174</v>
      </c>
      <c r="C92" s="93">
        <v>0.541666666666667</v>
      </c>
      <c r="D92" s="88" t="s">
        <v>56</v>
      </c>
      <c r="E92" s="87" t="s">
        <v>63</v>
      </c>
      <c r="F92" s="87" t="s">
        <v>56</v>
      </c>
      <c r="G92" s="88"/>
      <c r="H92" s="88"/>
      <c r="I92" s="95" t="s">
        <v>686</v>
      </c>
      <c r="J92" s="87">
        <v>2</v>
      </c>
      <c r="K92" s="87" t="s">
        <v>42</v>
      </c>
      <c r="L92" s="87"/>
      <c r="M92" s="87"/>
      <c r="N92" s="87"/>
      <c r="O92" s="87"/>
      <c r="P92" s="87"/>
      <c r="Q92" s="87"/>
      <c r="R92" s="87"/>
      <c r="S92" s="87"/>
    </row>
    <row r="93" ht="12.75" spans="1:19">
      <c r="A93" s="87" t="s">
        <v>114</v>
      </c>
      <c r="B93" s="92">
        <v>45174</v>
      </c>
      <c r="C93" s="93">
        <v>0.541666666666667</v>
      </c>
      <c r="D93" s="88" t="s">
        <v>72</v>
      </c>
      <c r="E93" s="87" t="s">
        <v>75</v>
      </c>
      <c r="F93" s="87" t="s">
        <v>72</v>
      </c>
      <c r="G93" s="88"/>
      <c r="H93" s="88"/>
      <c r="I93" s="95" t="s">
        <v>518</v>
      </c>
      <c r="J93" s="87">
        <v>1</v>
      </c>
      <c r="K93" s="87" t="s">
        <v>42</v>
      </c>
      <c r="L93" s="87"/>
      <c r="M93" s="87"/>
      <c r="N93" s="87"/>
      <c r="O93" s="87"/>
      <c r="P93" s="87"/>
      <c r="Q93" s="87"/>
      <c r="R93" s="87"/>
      <c r="S93" s="87"/>
    </row>
    <row r="94" ht="12.75" spans="1:19">
      <c r="A94" s="87" t="s">
        <v>108</v>
      </c>
      <c r="B94" s="92">
        <v>45174</v>
      </c>
      <c r="C94" s="93">
        <v>0.541666666666667</v>
      </c>
      <c r="D94" s="88" t="s">
        <v>72</v>
      </c>
      <c r="E94" s="87" t="s">
        <v>75</v>
      </c>
      <c r="F94" s="87" t="s">
        <v>72</v>
      </c>
      <c r="G94" s="88"/>
      <c r="H94" s="88"/>
      <c r="I94" s="95" t="s">
        <v>518</v>
      </c>
      <c r="J94" s="87">
        <v>1</v>
      </c>
      <c r="K94" s="87" t="s">
        <v>42</v>
      </c>
      <c r="L94" s="87"/>
      <c r="M94" s="87"/>
      <c r="N94" s="87"/>
      <c r="O94" s="87"/>
      <c r="P94" s="87"/>
      <c r="Q94" s="87"/>
      <c r="R94" s="87"/>
      <c r="S94" s="87"/>
    </row>
    <row r="95" ht="12.75" spans="1:19">
      <c r="A95" s="87" t="s">
        <v>137</v>
      </c>
      <c r="B95" s="92">
        <v>45174</v>
      </c>
      <c r="C95" s="93">
        <v>0.541666666666667</v>
      </c>
      <c r="D95" s="88" t="s">
        <v>72</v>
      </c>
      <c r="E95" s="87" t="s">
        <v>80</v>
      </c>
      <c r="F95" s="87" t="s">
        <v>72</v>
      </c>
      <c r="G95" s="88"/>
      <c r="H95" s="88"/>
      <c r="I95" s="95" t="s">
        <v>518</v>
      </c>
      <c r="J95" s="87">
        <v>1</v>
      </c>
      <c r="K95" s="87" t="s">
        <v>42</v>
      </c>
      <c r="L95" s="87"/>
      <c r="M95" s="87"/>
      <c r="N95" s="87"/>
      <c r="O95" s="87"/>
      <c r="P95" s="87"/>
      <c r="Q95" s="87"/>
      <c r="R95" s="87"/>
      <c r="S95" s="87"/>
    </row>
    <row r="96" ht="12.75" spans="1:19">
      <c r="A96" s="87" t="s">
        <v>102</v>
      </c>
      <c r="B96" s="92">
        <v>45174</v>
      </c>
      <c r="C96" s="93">
        <v>0.541666666666667</v>
      </c>
      <c r="D96" s="88" t="s">
        <v>72</v>
      </c>
      <c r="E96" s="87" t="s">
        <v>80</v>
      </c>
      <c r="F96" s="87" t="s">
        <v>72</v>
      </c>
      <c r="G96" s="88"/>
      <c r="H96" s="88"/>
      <c r="I96" s="95" t="s">
        <v>518</v>
      </c>
      <c r="J96" s="87">
        <v>1</v>
      </c>
      <c r="K96" s="87" t="s">
        <v>42</v>
      </c>
      <c r="L96" s="87"/>
      <c r="M96" s="87"/>
      <c r="N96" s="87"/>
      <c r="O96" s="87"/>
      <c r="P96" s="87"/>
      <c r="Q96" s="87"/>
      <c r="R96" s="87"/>
      <c r="S96" s="87"/>
    </row>
    <row r="97" ht="12.75" spans="1:19">
      <c r="A97" s="87" t="s">
        <v>116</v>
      </c>
      <c r="B97" s="92">
        <v>45174</v>
      </c>
      <c r="C97" s="93">
        <v>0.541666666666667</v>
      </c>
      <c r="D97" s="88" t="s">
        <v>72</v>
      </c>
      <c r="E97" s="87" t="s">
        <v>80</v>
      </c>
      <c r="F97" s="87" t="s">
        <v>72</v>
      </c>
      <c r="G97" s="88"/>
      <c r="H97" s="88"/>
      <c r="I97" s="95" t="s">
        <v>518</v>
      </c>
      <c r="J97" s="87">
        <v>1</v>
      </c>
      <c r="K97" s="87" t="s">
        <v>42</v>
      </c>
      <c r="L97" s="87"/>
      <c r="M97" s="87"/>
      <c r="N97" s="87"/>
      <c r="O97" s="87"/>
      <c r="P97" s="87"/>
      <c r="Q97" s="87"/>
      <c r="R97" s="87"/>
      <c r="S97" s="87"/>
    </row>
    <row r="98" ht="12.75" spans="1:19">
      <c r="A98" s="87" t="s">
        <v>118</v>
      </c>
      <c r="B98" s="92">
        <v>45174</v>
      </c>
      <c r="C98" s="93">
        <v>0.541666666666667</v>
      </c>
      <c r="D98" s="88" t="s">
        <v>72</v>
      </c>
      <c r="E98" s="87" t="s">
        <v>55</v>
      </c>
      <c r="F98" s="87" t="s">
        <v>72</v>
      </c>
      <c r="G98" s="88"/>
      <c r="H98" s="88"/>
      <c r="I98" s="95" t="s">
        <v>691</v>
      </c>
      <c r="J98" s="87">
        <v>1</v>
      </c>
      <c r="K98" s="87" t="s">
        <v>42</v>
      </c>
      <c r="L98" s="87"/>
      <c r="M98" s="87"/>
      <c r="N98" s="87"/>
      <c r="O98" s="87"/>
      <c r="P98" s="87"/>
      <c r="Q98" s="87"/>
      <c r="R98" s="87"/>
      <c r="S98" s="87"/>
    </row>
    <row r="99" ht="12.75" spans="1:19">
      <c r="A99" s="87" t="s">
        <v>120</v>
      </c>
      <c r="B99" s="92">
        <v>45174</v>
      </c>
      <c r="C99" s="93">
        <v>0.541666666666667</v>
      </c>
      <c r="D99" s="88" t="s">
        <v>72</v>
      </c>
      <c r="E99" s="87" t="s">
        <v>68</v>
      </c>
      <c r="F99" s="87" t="s">
        <v>72</v>
      </c>
      <c r="G99" s="88"/>
      <c r="H99" s="88"/>
      <c r="I99" s="95" t="s">
        <v>692</v>
      </c>
      <c r="J99" s="87">
        <v>1</v>
      </c>
      <c r="K99" s="87" t="s">
        <v>42</v>
      </c>
      <c r="L99" s="87"/>
      <c r="M99" s="87"/>
      <c r="N99" s="87"/>
      <c r="O99" s="87"/>
      <c r="P99" s="87"/>
      <c r="Q99" s="87"/>
      <c r="R99" s="87"/>
      <c r="S99" s="87"/>
    </row>
    <row r="100" ht="25.5" spans="1:19">
      <c r="A100" s="87" t="s">
        <v>92</v>
      </c>
      <c r="B100" s="92">
        <v>45174</v>
      </c>
      <c r="C100" s="93">
        <v>0.541666666666667</v>
      </c>
      <c r="D100" s="88" t="s">
        <v>72</v>
      </c>
      <c r="E100" s="87" t="s">
        <v>50</v>
      </c>
      <c r="F100" s="87" t="s">
        <v>72</v>
      </c>
      <c r="G100" s="88"/>
      <c r="H100" s="88"/>
      <c r="I100" s="95" t="s">
        <v>693</v>
      </c>
      <c r="J100" s="87">
        <v>1</v>
      </c>
      <c r="K100" s="87" t="s">
        <v>42</v>
      </c>
      <c r="L100" s="87"/>
      <c r="M100" s="87"/>
      <c r="N100" s="87"/>
      <c r="O100" s="87"/>
      <c r="P100" s="87"/>
      <c r="Q100" s="87"/>
      <c r="R100" s="87"/>
      <c r="S100" s="87"/>
    </row>
    <row r="101" ht="12.75" spans="1:19">
      <c r="A101" s="87" t="s">
        <v>88</v>
      </c>
      <c r="B101" s="92">
        <v>45174</v>
      </c>
      <c r="C101" s="93">
        <v>0.541666666666667</v>
      </c>
      <c r="D101" s="88" t="s">
        <v>72</v>
      </c>
      <c r="E101" s="87" t="s">
        <v>50</v>
      </c>
      <c r="F101" s="87" t="s">
        <v>72</v>
      </c>
      <c r="G101" s="88"/>
      <c r="H101" s="88"/>
      <c r="I101" s="95" t="s">
        <v>314</v>
      </c>
      <c r="J101" s="87">
        <v>1</v>
      </c>
      <c r="K101" s="87" t="s">
        <v>48</v>
      </c>
      <c r="L101" s="87"/>
      <c r="M101" s="87"/>
      <c r="N101" s="87"/>
      <c r="O101" s="87"/>
      <c r="P101" s="87"/>
      <c r="Q101" s="87"/>
      <c r="R101" s="87"/>
      <c r="S101" s="87"/>
    </row>
    <row r="102" ht="12.75" spans="1:19">
      <c r="A102" s="87" t="s">
        <v>130</v>
      </c>
      <c r="B102" s="92">
        <v>45174</v>
      </c>
      <c r="C102" s="93">
        <v>0.541666666666667</v>
      </c>
      <c r="D102" s="88" t="s">
        <v>72</v>
      </c>
      <c r="E102" s="87" t="s">
        <v>44</v>
      </c>
      <c r="F102" s="87" t="s">
        <v>72</v>
      </c>
      <c r="G102" s="88"/>
      <c r="H102" s="88"/>
      <c r="I102" s="95" t="s">
        <v>314</v>
      </c>
      <c r="J102" s="87">
        <v>1</v>
      </c>
      <c r="K102" s="87" t="s">
        <v>48</v>
      </c>
      <c r="L102" s="87"/>
      <c r="M102" s="87"/>
      <c r="N102" s="87"/>
      <c r="O102" s="87"/>
      <c r="P102" s="87"/>
      <c r="Q102" s="87"/>
      <c r="R102" s="87"/>
      <c r="S102" s="87"/>
    </row>
    <row r="103" ht="12.75" spans="1:19">
      <c r="A103" s="87" t="s">
        <v>136</v>
      </c>
      <c r="B103" s="92">
        <v>45174</v>
      </c>
      <c r="C103" s="93">
        <v>0.583333333333333</v>
      </c>
      <c r="D103" s="88" t="s">
        <v>72</v>
      </c>
      <c r="E103" s="87" t="s">
        <v>63</v>
      </c>
      <c r="F103" s="87" t="s">
        <v>39</v>
      </c>
      <c r="G103" s="88"/>
      <c r="H103" s="88"/>
      <c r="I103" s="95" t="s">
        <v>679</v>
      </c>
      <c r="J103" s="87">
        <v>1</v>
      </c>
      <c r="K103" s="87" t="s">
        <v>48</v>
      </c>
      <c r="L103" s="87"/>
      <c r="M103" s="87"/>
      <c r="N103" s="87"/>
      <c r="O103" s="87"/>
      <c r="P103" s="87"/>
      <c r="Q103" s="87"/>
      <c r="R103" s="87"/>
      <c r="S103" s="87"/>
    </row>
    <row r="104" ht="12.75" spans="1:19">
      <c r="A104" s="87" t="s">
        <v>115</v>
      </c>
      <c r="B104" s="92">
        <v>45174</v>
      </c>
      <c r="C104" s="93">
        <v>0.583333333333333</v>
      </c>
      <c r="D104" s="88" t="s">
        <v>66</v>
      </c>
      <c r="E104" s="87" t="s">
        <v>41</v>
      </c>
      <c r="F104" s="87" t="s">
        <v>45</v>
      </c>
      <c r="G104" s="88"/>
      <c r="H104" s="88"/>
      <c r="I104" s="95" t="s">
        <v>176</v>
      </c>
      <c r="J104" s="87">
        <v>2</v>
      </c>
      <c r="K104" s="87" t="s">
        <v>42</v>
      </c>
      <c r="L104" s="87"/>
      <c r="M104" s="87"/>
      <c r="N104" s="87"/>
      <c r="O104" s="87"/>
      <c r="P104" s="87"/>
      <c r="Q104" s="87"/>
      <c r="R104" s="87"/>
      <c r="S104" s="87"/>
    </row>
    <row r="105" ht="12.75" spans="1:19">
      <c r="A105" s="87" t="s">
        <v>108</v>
      </c>
      <c r="B105" s="92">
        <v>45174</v>
      </c>
      <c r="C105" s="93">
        <v>0.583333333333333</v>
      </c>
      <c r="D105" s="88" t="s">
        <v>72</v>
      </c>
      <c r="E105" s="87" t="s">
        <v>75</v>
      </c>
      <c r="F105" s="87" t="s">
        <v>72</v>
      </c>
      <c r="G105" s="88"/>
      <c r="H105" s="88"/>
      <c r="I105" s="95" t="s">
        <v>694</v>
      </c>
      <c r="J105" s="87">
        <v>1</v>
      </c>
      <c r="K105" s="87" t="s">
        <v>42</v>
      </c>
      <c r="L105" s="87"/>
      <c r="M105" s="87"/>
      <c r="N105" s="87"/>
      <c r="O105" s="87"/>
      <c r="P105" s="87"/>
      <c r="Q105" s="87"/>
      <c r="R105" s="87"/>
      <c r="S105" s="87"/>
    </row>
    <row r="106" ht="12.75" spans="1:19">
      <c r="A106" s="87" t="s">
        <v>88</v>
      </c>
      <c r="B106" s="92">
        <v>45174</v>
      </c>
      <c r="C106" s="93">
        <v>0.583333333333333</v>
      </c>
      <c r="D106" s="88" t="s">
        <v>72</v>
      </c>
      <c r="E106" s="91" t="s">
        <v>41</v>
      </c>
      <c r="F106" s="87" t="s">
        <v>72</v>
      </c>
      <c r="G106" s="88"/>
      <c r="H106" s="88"/>
      <c r="I106" s="95" t="s">
        <v>695</v>
      </c>
      <c r="J106" s="87">
        <v>1</v>
      </c>
      <c r="K106" s="87" t="s">
        <v>42</v>
      </c>
      <c r="L106" s="87"/>
      <c r="M106" s="87"/>
      <c r="N106" s="87"/>
      <c r="O106" s="87"/>
      <c r="P106" s="87"/>
      <c r="Q106" s="87"/>
      <c r="R106" s="87"/>
      <c r="S106" s="87"/>
    </row>
    <row r="107" ht="12.75" spans="1:19">
      <c r="A107" s="87" t="s">
        <v>43</v>
      </c>
      <c r="B107" s="92">
        <v>45174</v>
      </c>
      <c r="C107" s="93">
        <v>0.583333333333333</v>
      </c>
      <c r="D107" s="88" t="s">
        <v>72</v>
      </c>
      <c r="E107" s="87" t="s">
        <v>37</v>
      </c>
      <c r="F107" s="87" t="s">
        <v>72</v>
      </c>
      <c r="G107" s="88"/>
      <c r="H107" s="88"/>
      <c r="I107" s="95" t="s">
        <v>696</v>
      </c>
      <c r="J107" s="87">
        <v>1</v>
      </c>
      <c r="K107" s="87" t="s">
        <v>42</v>
      </c>
      <c r="L107" s="87"/>
      <c r="M107" s="87"/>
      <c r="N107" s="87"/>
      <c r="O107" s="87"/>
      <c r="P107" s="87"/>
      <c r="Q107" s="87"/>
      <c r="R107" s="87"/>
      <c r="S107" s="87"/>
    </row>
    <row r="108" ht="12.75" spans="1:19">
      <c r="A108" s="87" t="s">
        <v>131</v>
      </c>
      <c r="B108" s="92">
        <v>45174</v>
      </c>
      <c r="C108" s="93">
        <v>0.583333333333333</v>
      </c>
      <c r="D108" s="88" t="s">
        <v>72</v>
      </c>
      <c r="E108" s="87" t="s">
        <v>55</v>
      </c>
      <c r="F108" s="87" t="s">
        <v>72</v>
      </c>
      <c r="G108" s="88"/>
      <c r="H108" s="88"/>
      <c r="I108" s="95" t="s">
        <v>605</v>
      </c>
      <c r="J108" s="87">
        <v>1</v>
      </c>
      <c r="K108" s="87" t="s">
        <v>42</v>
      </c>
      <c r="L108" s="87"/>
      <c r="M108" s="87"/>
      <c r="N108" s="87"/>
      <c r="O108" s="87"/>
      <c r="P108" s="87"/>
      <c r="Q108" s="87"/>
      <c r="R108" s="87"/>
      <c r="S108" s="87"/>
    </row>
    <row r="109" ht="12.75" spans="1:19">
      <c r="A109" s="87" t="s">
        <v>96</v>
      </c>
      <c r="B109" s="92">
        <v>45174</v>
      </c>
      <c r="C109" s="93">
        <v>0.625</v>
      </c>
      <c r="D109" s="88" t="s">
        <v>46</v>
      </c>
      <c r="E109" s="87" t="s">
        <v>68</v>
      </c>
      <c r="F109" s="87" t="s">
        <v>72</v>
      </c>
      <c r="G109" s="88"/>
      <c r="H109" s="88"/>
      <c r="I109" s="95" t="s">
        <v>697</v>
      </c>
      <c r="J109" s="87">
        <v>1</v>
      </c>
      <c r="K109" s="87" t="s">
        <v>42</v>
      </c>
      <c r="L109" s="87"/>
      <c r="M109" s="87"/>
      <c r="N109" s="87"/>
      <c r="O109" s="87"/>
      <c r="P109" s="87"/>
      <c r="Q109" s="87"/>
      <c r="R109" s="87"/>
      <c r="S109" s="87"/>
    </row>
    <row r="110" ht="12.75" spans="1:19">
      <c r="A110" s="87" t="s">
        <v>137</v>
      </c>
      <c r="B110" s="92">
        <v>45174</v>
      </c>
      <c r="C110" s="93">
        <v>0.625</v>
      </c>
      <c r="D110" s="88" t="s">
        <v>72</v>
      </c>
      <c r="E110" s="87" t="s">
        <v>80</v>
      </c>
      <c r="F110" s="87" t="s">
        <v>72</v>
      </c>
      <c r="G110" s="88"/>
      <c r="H110" s="88"/>
      <c r="I110" s="95" t="s">
        <v>698</v>
      </c>
      <c r="J110" s="87">
        <v>1</v>
      </c>
      <c r="K110" s="87" t="s">
        <v>48</v>
      </c>
      <c r="L110" s="87"/>
      <c r="M110" s="87"/>
      <c r="N110" s="87"/>
      <c r="O110" s="87"/>
      <c r="P110" s="87"/>
      <c r="Q110" s="87"/>
      <c r="R110" s="87"/>
      <c r="S110" s="87"/>
    </row>
    <row r="111" ht="12.75" spans="1:19">
      <c r="A111" s="87" t="s">
        <v>43</v>
      </c>
      <c r="B111" s="92">
        <v>45174</v>
      </c>
      <c r="C111" s="93">
        <v>0.625</v>
      </c>
      <c r="D111" s="88" t="s">
        <v>72</v>
      </c>
      <c r="E111" s="87" t="s">
        <v>37</v>
      </c>
      <c r="F111" s="87" t="s">
        <v>72</v>
      </c>
      <c r="G111" s="88"/>
      <c r="H111" s="88"/>
      <c r="I111" s="95" t="s">
        <v>699</v>
      </c>
      <c r="J111" s="87">
        <v>2</v>
      </c>
      <c r="K111" s="87" t="s">
        <v>42</v>
      </c>
      <c r="L111" s="87"/>
      <c r="M111" s="87"/>
      <c r="N111" s="87"/>
      <c r="O111" s="87"/>
      <c r="P111" s="87"/>
      <c r="Q111" s="87"/>
      <c r="R111" s="87"/>
      <c r="S111" s="87"/>
    </row>
    <row r="112" ht="25.5" spans="1:19">
      <c r="A112" s="87" t="s">
        <v>58</v>
      </c>
      <c r="B112" s="92">
        <v>45174</v>
      </c>
      <c r="C112" s="93">
        <v>0.666666666666667</v>
      </c>
      <c r="D112" s="88" t="s">
        <v>84</v>
      </c>
      <c r="E112" s="87" t="s">
        <v>63</v>
      </c>
      <c r="F112" s="87" t="s">
        <v>56</v>
      </c>
      <c r="G112" s="88"/>
      <c r="H112" s="88"/>
      <c r="I112" s="95" t="s">
        <v>570</v>
      </c>
      <c r="J112" s="87">
        <v>1</v>
      </c>
      <c r="K112" s="87" t="s">
        <v>42</v>
      </c>
      <c r="L112" s="87"/>
      <c r="M112" s="87"/>
      <c r="N112" s="87"/>
      <c r="O112" s="87"/>
      <c r="P112" s="87"/>
      <c r="Q112" s="87"/>
      <c r="R112" s="87"/>
      <c r="S112" s="87"/>
    </row>
    <row r="113" ht="12.75" spans="1:19">
      <c r="A113" s="87" t="s">
        <v>98</v>
      </c>
      <c r="B113" s="92">
        <v>45174</v>
      </c>
      <c r="C113" s="93">
        <v>0.666666666666667</v>
      </c>
      <c r="D113" s="88" t="s">
        <v>57</v>
      </c>
      <c r="E113" s="87" t="s">
        <v>37</v>
      </c>
      <c r="F113" s="87" t="s">
        <v>72</v>
      </c>
      <c r="G113" s="88"/>
      <c r="H113" s="88"/>
      <c r="I113" s="95" t="s">
        <v>680</v>
      </c>
      <c r="J113" s="87">
        <v>1</v>
      </c>
      <c r="K113" s="87" t="s">
        <v>48</v>
      </c>
      <c r="L113" s="87"/>
      <c r="M113" s="87"/>
      <c r="N113" s="87"/>
      <c r="O113" s="87"/>
      <c r="P113" s="87"/>
      <c r="Q113" s="87"/>
      <c r="R113" s="87"/>
      <c r="S113" s="87"/>
    </row>
    <row r="114" ht="12.75" spans="1:19">
      <c r="A114" s="87" t="s">
        <v>132</v>
      </c>
      <c r="B114" s="92">
        <v>45174</v>
      </c>
      <c r="C114" s="93">
        <v>0.666666666666667</v>
      </c>
      <c r="D114" s="88" t="s">
        <v>123</v>
      </c>
      <c r="E114" s="87" t="s">
        <v>63</v>
      </c>
      <c r="F114" s="87" t="s">
        <v>69</v>
      </c>
      <c r="G114" s="88"/>
      <c r="H114" s="88"/>
      <c r="I114" s="95" t="s">
        <v>314</v>
      </c>
      <c r="J114" s="87">
        <v>1</v>
      </c>
      <c r="K114" s="87" t="s">
        <v>42</v>
      </c>
      <c r="L114" s="87"/>
      <c r="M114" s="87"/>
      <c r="N114" s="87"/>
      <c r="O114" s="87"/>
      <c r="P114" s="87"/>
      <c r="Q114" s="87"/>
      <c r="R114" s="87"/>
      <c r="S114" s="87"/>
    </row>
    <row r="115" ht="12.75" spans="1:19">
      <c r="A115" s="87" t="s">
        <v>110</v>
      </c>
      <c r="B115" s="92">
        <v>45174</v>
      </c>
      <c r="C115" s="93">
        <v>0.666666666666667</v>
      </c>
      <c r="D115" s="88" t="s">
        <v>123</v>
      </c>
      <c r="E115" s="87" t="s">
        <v>71</v>
      </c>
      <c r="F115" s="87" t="s">
        <v>69</v>
      </c>
      <c r="G115" s="88"/>
      <c r="H115" s="88"/>
      <c r="I115" s="95" t="s">
        <v>314</v>
      </c>
      <c r="J115" s="87">
        <v>1</v>
      </c>
      <c r="K115" s="87" t="s">
        <v>42</v>
      </c>
      <c r="L115" s="87"/>
      <c r="M115" s="87"/>
      <c r="N115" s="87"/>
      <c r="O115" s="87"/>
      <c r="P115" s="87"/>
      <c r="Q115" s="87"/>
      <c r="R115" s="87"/>
      <c r="S115" s="87"/>
    </row>
    <row r="116" ht="25.5" spans="1:19">
      <c r="A116" s="87" t="s">
        <v>58</v>
      </c>
      <c r="B116" s="92">
        <v>45174</v>
      </c>
      <c r="C116" s="93">
        <v>0.708333333333333</v>
      </c>
      <c r="D116" s="88" t="s">
        <v>73</v>
      </c>
      <c r="E116" s="87" t="s">
        <v>63</v>
      </c>
      <c r="F116" s="87" t="s">
        <v>56</v>
      </c>
      <c r="G116" s="88"/>
      <c r="H116" s="88"/>
      <c r="I116" s="95" t="s">
        <v>73</v>
      </c>
      <c r="J116" s="87">
        <v>1</v>
      </c>
      <c r="K116" s="87" t="s">
        <v>42</v>
      </c>
      <c r="L116" s="87"/>
      <c r="M116" s="87"/>
      <c r="N116" s="87"/>
      <c r="O116" s="87"/>
      <c r="P116" s="87"/>
      <c r="Q116" s="87"/>
      <c r="R116" s="87"/>
      <c r="S116" s="87"/>
    </row>
    <row r="117" ht="12.75" spans="1:19">
      <c r="A117" s="87" t="s">
        <v>100</v>
      </c>
      <c r="B117" s="92">
        <v>45174</v>
      </c>
      <c r="C117" s="93">
        <v>0.75</v>
      </c>
      <c r="D117" s="88" t="s">
        <v>57</v>
      </c>
      <c r="E117" s="87" t="s">
        <v>50</v>
      </c>
      <c r="F117" s="87" t="s">
        <v>72</v>
      </c>
      <c r="G117" s="88"/>
      <c r="H117" s="88"/>
      <c r="I117" s="95" t="s">
        <v>680</v>
      </c>
      <c r="J117" s="87">
        <v>1</v>
      </c>
      <c r="K117" s="87" t="s">
        <v>48</v>
      </c>
      <c r="L117" s="87"/>
      <c r="M117" s="87"/>
      <c r="N117" s="87"/>
      <c r="O117" s="87"/>
      <c r="P117" s="87"/>
      <c r="Q117" s="87"/>
      <c r="R117" s="87"/>
      <c r="S117" s="87"/>
    </row>
    <row r="118" ht="12.75" spans="1:19">
      <c r="A118" s="87" t="s">
        <v>88</v>
      </c>
      <c r="B118" s="92">
        <v>45174</v>
      </c>
      <c r="C118" s="93">
        <v>0.75</v>
      </c>
      <c r="D118" s="88" t="s">
        <v>60</v>
      </c>
      <c r="E118" s="87" t="s">
        <v>50</v>
      </c>
      <c r="F118" s="87" t="s">
        <v>60</v>
      </c>
      <c r="G118" s="88"/>
      <c r="H118" s="88"/>
      <c r="I118" s="95" t="s">
        <v>700</v>
      </c>
      <c r="J118" s="87">
        <v>1</v>
      </c>
      <c r="K118" s="87" t="s">
        <v>42</v>
      </c>
      <c r="L118" s="87"/>
      <c r="M118" s="87"/>
      <c r="N118" s="87"/>
      <c r="O118" s="87"/>
      <c r="P118" s="87"/>
      <c r="Q118" s="87"/>
      <c r="R118" s="87"/>
      <c r="S118" s="87"/>
    </row>
    <row r="119" ht="12.75" spans="1:19">
      <c r="A119" s="87" t="s">
        <v>115</v>
      </c>
      <c r="B119" s="92">
        <v>45174</v>
      </c>
      <c r="C119" s="93">
        <v>0.791666666666667</v>
      </c>
      <c r="D119" s="88" t="s">
        <v>66</v>
      </c>
      <c r="E119" s="87" t="s">
        <v>55</v>
      </c>
      <c r="F119" s="87" t="s">
        <v>39</v>
      </c>
      <c r="G119" s="88"/>
      <c r="H119" s="88"/>
      <c r="I119" s="95" t="s">
        <v>402</v>
      </c>
      <c r="J119" s="87">
        <v>2</v>
      </c>
      <c r="K119" s="87" t="s">
        <v>42</v>
      </c>
      <c r="L119" s="87"/>
      <c r="M119" s="87"/>
      <c r="N119" s="87"/>
      <c r="O119" s="87"/>
      <c r="P119" s="87"/>
      <c r="Q119" s="87"/>
      <c r="R119" s="87"/>
      <c r="S119" s="87"/>
    </row>
    <row r="120" ht="12.75" spans="1:19">
      <c r="A120" s="87" t="s">
        <v>114</v>
      </c>
      <c r="B120" s="92">
        <v>45174</v>
      </c>
      <c r="C120" s="93">
        <v>0.791666666666667</v>
      </c>
      <c r="D120" s="88" t="s">
        <v>66</v>
      </c>
      <c r="E120" s="87" t="s">
        <v>75</v>
      </c>
      <c r="F120" s="87" t="s">
        <v>39</v>
      </c>
      <c r="G120" s="88"/>
      <c r="H120" s="88"/>
      <c r="I120" s="95" t="s">
        <v>402</v>
      </c>
      <c r="J120" s="87">
        <v>2</v>
      </c>
      <c r="K120" s="87" t="s">
        <v>42</v>
      </c>
      <c r="L120" s="87"/>
      <c r="M120" s="87"/>
      <c r="N120" s="87"/>
      <c r="O120" s="87"/>
      <c r="P120" s="87"/>
      <c r="Q120" s="87"/>
      <c r="R120" s="87"/>
      <c r="S120" s="87"/>
    </row>
    <row r="121" ht="12.75" spans="1:19">
      <c r="A121" s="87" t="s">
        <v>136</v>
      </c>
      <c r="B121" s="92">
        <v>45174</v>
      </c>
      <c r="C121" s="93">
        <v>0.791666666666667</v>
      </c>
      <c r="D121" s="88" t="s">
        <v>66</v>
      </c>
      <c r="E121" s="87" t="s">
        <v>63</v>
      </c>
      <c r="F121" s="87" t="s">
        <v>39</v>
      </c>
      <c r="G121" s="88"/>
      <c r="H121" s="88"/>
      <c r="I121" s="95" t="s">
        <v>402</v>
      </c>
      <c r="J121" s="87">
        <v>2</v>
      </c>
      <c r="K121" s="87" t="s">
        <v>42</v>
      </c>
      <c r="L121" s="87"/>
      <c r="M121" s="87"/>
      <c r="N121" s="87"/>
      <c r="O121" s="87"/>
      <c r="P121" s="87"/>
      <c r="Q121" s="87"/>
      <c r="R121" s="87"/>
      <c r="S121" s="87"/>
    </row>
    <row r="122" ht="12.75" spans="1:19">
      <c r="A122" s="87" t="s">
        <v>137</v>
      </c>
      <c r="B122" s="92">
        <v>45174</v>
      </c>
      <c r="C122" s="93">
        <v>0.791666666666667</v>
      </c>
      <c r="D122" s="88" t="s">
        <v>66</v>
      </c>
      <c r="E122" s="87" t="s">
        <v>80</v>
      </c>
      <c r="F122" s="87" t="s">
        <v>39</v>
      </c>
      <c r="G122" s="88"/>
      <c r="H122" s="88"/>
      <c r="I122" s="95" t="s">
        <v>402</v>
      </c>
      <c r="J122" s="87">
        <v>2</v>
      </c>
      <c r="K122" s="87" t="s">
        <v>42</v>
      </c>
      <c r="L122" s="87"/>
      <c r="M122" s="87"/>
      <c r="N122" s="87"/>
      <c r="O122" s="87"/>
      <c r="P122" s="87"/>
      <c r="Q122" s="87"/>
      <c r="R122" s="87"/>
      <c r="S122" s="87"/>
    </row>
    <row r="123" ht="12.75" spans="1:19">
      <c r="A123" s="87" t="s">
        <v>133</v>
      </c>
      <c r="B123" s="92">
        <v>45174</v>
      </c>
      <c r="C123" s="93">
        <v>0.791666666666667</v>
      </c>
      <c r="D123" s="88" t="s">
        <v>66</v>
      </c>
      <c r="E123" s="87" t="s">
        <v>37</v>
      </c>
      <c r="F123" s="87" t="s">
        <v>39</v>
      </c>
      <c r="G123" s="88"/>
      <c r="H123" s="88"/>
      <c r="I123" s="95" t="s">
        <v>402</v>
      </c>
      <c r="J123" s="87">
        <v>2</v>
      </c>
      <c r="K123" s="87" t="s">
        <v>42</v>
      </c>
      <c r="L123" s="87"/>
      <c r="M123" s="87"/>
      <c r="N123" s="87"/>
      <c r="O123" s="87"/>
      <c r="P123" s="87"/>
      <c r="Q123" s="87"/>
      <c r="R123" s="87"/>
      <c r="S123" s="87"/>
    </row>
    <row r="124" ht="12.75" spans="1:19">
      <c r="A124" s="87" t="s">
        <v>126</v>
      </c>
      <c r="B124" s="92">
        <v>45174</v>
      </c>
      <c r="C124" s="93">
        <v>0.791666666666667</v>
      </c>
      <c r="D124" s="88" t="s">
        <v>66</v>
      </c>
      <c r="E124" s="87" t="s">
        <v>44</v>
      </c>
      <c r="F124" s="87" t="s">
        <v>39</v>
      </c>
      <c r="G124" s="88"/>
      <c r="H124" s="88"/>
      <c r="I124" s="95" t="s">
        <v>402</v>
      </c>
      <c r="J124" s="87">
        <v>2</v>
      </c>
      <c r="K124" s="87" t="s">
        <v>42</v>
      </c>
      <c r="L124" s="87"/>
      <c r="M124" s="87"/>
      <c r="N124" s="87"/>
      <c r="O124" s="87"/>
      <c r="P124" s="87"/>
      <c r="Q124" s="87"/>
      <c r="R124" s="87"/>
      <c r="S124" s="87"/>
    </row>
    <row r="125" ht="12.75" spans="1:19">
      <c r="A125" s="87" t="s">
        <v>110</v>
      </c>
      <c r="B125" s="92">
        <v>45174</v>
      </c>
      <c r="C125" s="93">
        <v>0.791666666666667</v>
      </c>
      <c r="D125" s="88" t="s">
        <v>66</v>
      </c>
      <c r="E125" s="87" t="s">
        <v>71</v>
      </c>
      <c r="F125" s="87" t="s">
        <v>39</v>
      </c>
      <c r="G125" s="88"/>
      <c r="H125" s="88"/>
      <c r="I125" s="95" t="s">
        <v>402</v>
      </c>
      <c r="J125" s="87">
        <v>2</v>
      </c>
      <c r="K125" s="87" t="s">
        <v>42</v>
      </c>
      <c r="L125" s="87"/>
      <c r="M125" s="87"/>
      <c r="N125" s="87"/>
      <c r="O125" s="87"/>
      <c r="P125" s="87"/>
      <c r="Q125" s="87"/>
      <c r="R125" s="87"/>
      <c r="S125" s="87"/>
    </row>
    <row r="126" ht="12.75" spans="1:19">
      <c r="A126" s="87" t="s">
        <v>67</v>
      </c>
      <c r="B126" s="92">
        <v>45174</v>
      </c>
      <c r="C126" s="93">
        <v>0.791666666666667</v>
      </c>
      <c r="D126" s="88" t="s">
        <v>66</v>
      </c>
      <c r="E126" s="87" t="s">
        <v>41</v>
      </c>
      <c r="F126" s="87" t="s">
        <v>45</v>
      </c>
      <c r="G126" s="88"/>
      <c r="H126" s="88"/>
      <c r="I126" s="95" t="s">
        <v>176</v>
      </c>
      <c r="J126" s="87">
        <v>2</v>
      </c>
      <c r="K126" s="87" t="s">
        <v>42</v>
      </c>
      <c r="L126" s="87"/>
      <c r="M126" s="87"/>
      <c r="N126" s="87"/>
      <c r="O126" s="87"/>
      <c r="P126" s="87"/>
      <c r="Q126" s="87"/>
      <c r="R126" s="87"/>
      <c r="S126" s="87"/>
    </row>
    <row r="127" ht="12.75" spans="1:19">
      <c r="A127" s="87" t="s">
        <v>83</v>
      </c>
      <c r="B127" s="92">
        <v>45174</v>
      </c>
      <c r="C127" s="93">
        <v>0.791666666666667</v>
      </c>
      <c r="D127" s="88" t="s">
        <v>56</v>
      </c>
      <c r="E127" s="87" t="s">
        <v>50</v>
      </c>
      <c r="F127" s="87" t="s">
        <v>56</v>
      </c>
      <c r="G127" s="88"/>
      <c r="H127" s="88"/>
      <c r="I127" s="95" t="s">
        <v>390</v>
      </c>
      <c r="J127" s="87">
        <v>2</v>
      </c>
      <c r="K127" s="87" t="s">
        <v>42</v>
      </c>
      <c r="L127" s="87"/>
      <c r="M127" s="87"/>
      <c r="N127" s="87"/>
      <c r="O127" s="87"/>
      <c r="P127" s="87"/>
      <c r="Q127" s="87"/>
      <c r="R127" s="87"/>
      <c r="S127" s="87"/>
    </row>
    <row r="128" ht="12.75" spans="1:19">
      <c r="A128" s="87" t="s">
        <v>102</v>
      </c>
      <c r="B128" s="92">
        <v>45174</v>
      </c>
      <c r="C128" s="93">
        <v>0.791666666666667</v>
      </c>
      <c r="D128" s="88" t="s">
        <v>119</v>
      </c>
      <c r="E128" s="87" t="s">
        <v>80</v>
      </c>
      <c r="F128" s="87" t="s">
        <v>72</v>
      </c>
      <c r="G128" s="88"/>
      <c r="H128" s="88"/>
      <c r="I128" s="95" t="s">
        <v>684</v>
      </c>
      <c r="J128" s="87">
        <v>1</v>
      </c>
      <c r="K128" s="87" t="s">
        <v>48</v>
      </c>
      <c r="L128" s="87"/>
      <c r="M128" s="87"/>
      <c r="N128" s="87"/>
      <c r="O128" s="87"/>
      <c r="P128" s="87"/>
      <c r="Q128" s="87"/>
      <c r="R128" s="87"/>
      <c r="S128" s="87"/>
    </row>
    <row r="129" ht="12.75" spans="1:19">
      <c r="A129" s="87" t="s">
        <v>132</v>
      </c>
      <c r="B129" s="92">
        <v>45174</v>
      </c>
      <c r="C129" s="93">
        <v>0.791666666666667</v>
      </c>
      <c r="D129" s="88" t="s">
        <v>60</v>
      </c>
      <c r="E129" s="91" t="s">
        <v>41</v>
      </c>
      <c r="F129" s="87" t="s">
        <v>60</v>
      </c>
      <c r="G129" s="88"/>
      <c r="H129" s="88"/>
      <c r="I129" s="95" t="s">
        <v>278</v>
      </c>
      <c r="J129" s="87">
        <v>2</v>
      </c>
      <c r="K129" s="87" t="s">
        <v>42</v>
      </c>
      <c r="L129" s="87"/>
      <c r="M129" s="87"/>
      <c r="N129" s="87"/>
      <c r="O129" s="87"/>
      <c r="P129" s="87"/>
      <c r="Q129" s="87"/>
      <c r="R129" s="87"/>
      <c r="S129" s="87"/>
    </row>
    <row r="130" ht="12.75" spans="1:19">
      <c r="A130" s="87" t="s">
        <v>124</v>
      </c>
      <c r="B130" s="92">
        <v>45174</v>
      </c>
      <c r="C130" s="93">
        <v>0.833333333333333</v>
      </c>
      <c r="D130" s="88" t="s">
        <v>57</v>
      </c>
      <c r="E130" s="87" t="s">
        <v>71</v>
      </c>
      <c r="F130" s="87" t="s">
        <v>72</v>
      </c>
      <c r="G130" s="88"/>
      <c r="H130" s="88"/>
      <c r="I130" s="95" t="s">
        <v>680</v>
      </c>
      <c r="J130" s="87">
        <v>1</v>
      </c>
      <c r="K130" s="87" t="s">
        <v>48</v>
      </c>
      <c r="L130" s="87"/>
      <c r="M130" s="87"/>
      <c r="N130" s="87"/>
      <c r="O130" s="87"/>
      <c r="P130" s="87"/>
      <c r="Q130" s="87"/>
      <c r="R130" s="87"/>
      <c r="S130" s="87"/>
    </row>
    <row r="131" ht="12.75" spans="1:19">
      <c r="A131" s="87" t="s">
        <v>102</v>
      </c>
      <c r="B131" s="92">
        <v>45174</v>
      </c>
      <c r="C131" s="93">
        <v>0.833333333333333</v>
      </c>
      <c r="D131" s="88" t="s">
        <v>119</v>
      </c>
      <c r="E131" s="87" t="s">
        <v>80</v>
      </c>
      <c r="F131" s="87" t="s">
        <v>72</v>
      </c>
      <c r="G131" s="88"/>
      <c r="H131" s="88"/>
      <c r="I131" s="95" t="s">
        <v>684</v>
      </c>
      <c r="J131" s="87">
        <v>1</v>
      </c>
      <c r="K131" s="87" t="s">
        <v>48</v>
      </c>
      <c r="L131" s="87"/>
      <c r="M131" s="87"/>
      <c r="N131" s="87"/>
      <c r="O131" s="87"/>
      <c r="P131" s="87"/>
      <c r="Q131" s="87"/>
      <c r="R131" s="87"/>
      <c r="S131" s="87"/>
    </row>
    <row r="132" ht="12.75" spans="1:19">
      <c r="A132" s="87" t="s">
        <v>43</v>
      </c>
      <c r="B132" s="92">
        <v>45175</v>
      </c>
      <c r="C132" s="93">
        <v>0.5</v>
      </c>
      <c r="D132" s="88" t="s">
        <v>72</v>
      </c>
      <c r="E132" s="87" t="s">
        <v>37</v>
      </c>
      <c r="F132" s="87" t="s">
        <v>72</v>
      </c>
      <c r="G132" s="88"/>
      <c r="H132" s="88"/>
      <c r="I132" s="95" t="s">
        <v>518</v>
      </c>
      <c r="J132" s="87">
        <v>1</v>
      </c>
      <c r="K132" s="87" t="s">
        <v>42</v>
      </c>
      <c r="L132" s="87"/>
      <c r="M132" s="87"/>
      <c r="N132" s="87"/>
      <c r="O132" s="87"/>
      <c r="P132" s="87"/>
      <c r="Q132" s="87"/>
      <c r="R132" s="87"/>
      <c r="S132" s="87"/>
    </row>
    <row r="133" ht="12.75" spans="1:19">
      <c r="A133" s="87" t="s">
        <v>74</v>
      </c>
      <c r="B133" s="92">
        <v>45175</v>
      </c>
      <c r="C133" s="93">
        <v>0.5</v>
      </c>
      <c r="D133" s="88" t="s">
        <v>72</v>
      </c>
      <c r="E133" s="87" t="s">
        <v>37</v>
      </c>
      <c r="F133" s="87" t="s">
        <v>72</v>
      </c>
      <c r="G133" s="88"/>
      <c r="H133" s="88"/>
      <c r="I133" s="95" t="s">
        <v>518</v>
      </c>
      <c r="J133" s="87">
        <v>1</v>
      </c>
      <c r="K133" s="87" t="s">
        <v>42</v>
      </c>
      <c r="L133" s="87"/>
      <c r="M133" s="87"/>
      <c r="N133" s="87"/>
      <c r="O133" s="87"/>
      <c r="P133" s="87"/>
      <c r="Q133" s="87"/>
      <c r="R133" s="87"/>
      <c r="S133" s="87"/>
    </row>
    <row r="134" ht="12.75" spans="1:19">
      <c r="A134" s="87" t="s">
        <v>133</v>
      </c>
      <c r="B134" s="92">
        <v>45175</v>
      </c>
      <c r="C134" s="93">
        <v>0.5</v>
      </c>
      <c r="D134" s="88" t="s">
        <v>72</v>
      </c>
      <c r="E134" s="87" t="s">
        <v>37</v>
      </c>
      <c r="F134" s="87" t="s">
        <v>72</v>
      </c>
      <c r="G134" s="88"/>
      <c r="H134" s="88"/>
      <c r="I134" s="95" t="s">
        <v>518</v>
      </c>
      <c r="J134" s="87">
        <v>1</v>
      </c>
      <c r="K134" s="87" t="s">
        <v>42</v>
      </c>
      <c r="L134" s="87"/>
      <c r="M134" s="87"/>
      <c r="N134" s="87"/>
      <c r="O134" s="87"/>
      <c r="P134" s="87"/>
      <c r="Q134" s="87"/>
      <c r="R134" s="87"/>
      <c r="S134" s="87"/>
    </row>
    <row r="135" ht="12.75" spans="1:19">
      <c r="A135" s="87" t="s">
        <v>98</v>
      </c>
      <c r="B135" s="92">
        <v>45175</v>
      </c>
      <c r="C135" s="93">
        <v>0.5</v>
      </c>
      <c r="D135" s="88" t="s">
        <v>72</v>
      </c>
      <c r="E135" s="87" t="s">
        <v>37</v>
      </c>
      <c r="F135" s="87" t="s">
        <v>72</v>
      </c>
      <c r="G135" s="88"/>
      <c r="H135" s="88"/>
      <c r="I135" s="95" t="s">
        <v>518</v>
      </c>
      <c r="J135" s="87">
        <v>1</v>
      </c>
      <c r="K135" s="87" t="s">
        <v>42</v>
      </c>
      <c r="L135" s="87"/>
      <c r="M135" s="87"/>
      <c r="N135" s="87"/>
      <c r="O135" s="87"/>
      <c r="P135" s="87"/>
      <c r="Q135" s="87"/>
      <c r="R135" s="87"/>
      <c r="S135" s="87"/>
    </row>
    <row r="136" ht="25.5" spans="1:19">
      <c r="A136" s="87" t="s">
        <v>131</v>
      </c>
      <c r="B136" s="92">
        <v>45175</v>
      </c>
      <c r="C136" s="93">
        <v>0.5</v>
      </c>
      <c r="D136" s="88" t="s">
        <v>78</v>
      </c>
      <c r="E136" s="87" t="s">
        <v>55</v>
      </c>
      <c r="F136" s="87" t="s">
        <v>72</v>
      </c>
      <c r="G136" s="88"/>
      <c r="H136" s="88"/>
      <c r="I136" s="95" t="s">
        <v>701</v>
      </c>
      <c r="J136" s="87">
        <v>1</v>
      </c>
      <c r="K136" s="87" t="s">
        <v>42</v>
      </c>
      <c r="L136" s="87"/>
      <c r="M136" s="87"/>
      <c r="N136" s="87"/>
      <c r="O136" s="87"/>
      <c r="P136" s="87"/>
      <c r="Q136" s="87"/>
      <c r="R136" s="87"/>
      <c r="S136" s="87"/>
    </row>
    <row r="137" ht="12.75" spans="1:19">
      <c r="A137" s="87" t="s">
        <v>135</v>
      </c>
      <c r="B137" s="92">
        <v>45175</v>
      </c>
      <c r="C137" s="93">
        <v>0.5</v>
      </c>
      <c r="D137" s="88" t="s">
        <v>72</v>
      </c>
      <c r="E137" s="87" t="s">
        <v>63</v>
      </c>
      <c r="F137" s="87" t="s">
        <v>72</v>
      </c>
      <c r="G137" s="88"/>
      <c r="H137" s="88"/>
      <c r="I137" s="95" t="s">
        <v>702</v>
      </c>
      <c r="J137" s="87">
        <v>1</v>
      </c>
      <c r="K137" s="87" t="s">
        <v>42</v>
      </c>
      <c r="L137" s="87"/>
      <c r="M137" s="87"/>
      <c r="N137" s="87"/>
      <c r="O137" s="87"/>
      <c r="P137" s="87"/>
      <c r="Q137" s="87"/>
      <c r="R137" s="87"/>
      <c r="S137" s="87"/>
    </row>
    <row r="138" ht="25.5" spans="1:19">
      <c r="A138" s="87" t="s">
        <v>58</v>
      </c>
      <c r="B138" s="92">
        <v>45175</v>
      </c>
      <c r="C138" s="93">
        <v>0.541666666666667</v>
      </c>
      <c r="D138" s="88" t="s">
        <v>56</v>
      </c>
      <c r="E138" s="87" t="s">
        <v>63</v>
      </c>
      <c r="F138" s="87" t="s">
        <v>56</v>
      </c>
      <c r="G138" s="88"/>
      <c r="H138" s="88"/>
      <c r="I138" s="95" t="s">
        <v>686</v>
      </c>
      <c r="J138" s="87">
        <v>2</v>
      </c>
      <c r="K138" s="87" t="s">
        <v>42</v>
      </c>
      <c r="L138" s="87"/>
      <c r="M138" s="87"/>
      <c r="N138" s="87"/>
      <c r="O138" s="87"/>
      <c r="P138" s="87"/>
      <c r="Q138" s="87"/>
      <c r="R138" s="87"/>
      <c r="S138" s="87"/>
    </row>
    <row r="139" ht="12.75" spans="1:19">
      <c r="A139" s="87" t="s">
        <v>94</v>
      </c>
      <c r="B139" s="92">
        <v>45175</v>
      </c>
      <c r="C139" s="93">
        <v>0.541666666666667</v>
      </c>
      <c r="D139" s="88" t="s">
        <v>72</v>
      </c>
      <c r="E139" s="87" t="s">
        <v>50</v>
      </c>
      <c r="F139" s="87" t="s">
        <v>72</v>
      </c>
      <c r="G139" s="88"/>
      <c r="H139" s="88"/>
      <c r="I139" s="95" t="s">
        <v>518</v>
      </c>
      <c r="J139" s="87">
        <v>1</v>
      </c>
      <c r="K139" s="87" t="s">
        <v>42</v>
      </c>
      <c r="L139" s="87"/>
      <c r="M139" s="87"/>
      <c r="N139" s="87"/>
      <c r="O139" s="87"/>
      <c r="P139" s="87"/>
      <c r="Q139" s="87"/>
      <c r="R139" s="87"/>
      <c r="S139" s="87"/>
    </row>
    <row r="140" ht="12.75" spans="1:19">
      <c r="A140" s="87" t="s">
        <v>100</v>
      </c>
      <c r="B140" s="92">
        <v>45175</v>
      </c>
      <c r="C140" s="93">
        <v>0.541666666666667</v>
      </c>
      <c r="D140" s="88" t="s">
        <v>72</v>
      </c>
      <c r="E140" s="87" t="s">
        <v>50</v>
      </c>
      <c r="F140" s="87" t="s">
        <v>72</v>
      </c>
      <c r="G140" s="88"/>
      <c r="H140" s="88"/>
      <c r="I140" s="95" t="s">
        <v>518</v>
      </c>
      <c r="J140" s="87">
        <v>1</v>
      </c>
      <c r="K140" s="87" t="s">
        <v>42</v>
      </c>
      <c r="L140" s="87"/>
      <c r="M140" s="87"/>
      <c r="N140" s="87"/>
      <c r="O140" s="87"/>
      <c r="P140" s="87"/>
      <c r="Q140" s="87"/>
      <c r="R140" s="87"/>
      <c r="S140" s="87"/>
    </row>
    <row r="141" ht="12.75" spans="1:19">
      <c r="A141" s="87" t="s">
        <v>83</v>
      </c>
      <c r="B141" s="92">
        <v>45175</v>
      </c>
      <c r="C141" s="93">
        <v>0.541666666666667</v>
      </c>
      <c r="D141" s="88" t="s">
        <v>72</v>
      </c>
      <c r="E141" s="87" t="s">
        <v>50</v>
      </c>
      <c r="F141" s="87" t="s">
        <v>72</v>
      </c>
      <c r="G141" s="88"/>
      <c r="H141" s="88"/>
      <c r="I141" s="95" t="s">
        <v>518</v>
      </c>
      <c r="J141" s="87">
        <v>1</v>
      </c>
      <c r="K141" s="87" t="s">
        <v>42</v>
      </c>
      <c r="L141" s="87"/>
      <c r="M141" s="87"/>
      <c r="N141" s="87"/>
      <c r="O141" s="87"/>
      <c r="P141" s="87"/>
      <c r="Q141" s="87"/>
      <c r="R141" s="87"/>
      <c r="S141" s="87"/>
    </row>
    <row r="142" ht="12.75" spans="1:19">
      <c r="A142" s="87" t="s">
        <v>88</v>
      </c>
      <c r="B142" s="92">
        <v>45175</v>
      </c>
      <c r="C142" s="93">
        <v>0.541666666666667</v>
      </c>
      <c r="D142" s="88" t="s">
        <v>72</v>
      </c>
      <c r="E142" s="87" t="s">
        <v>50</v>
      </c>
      <c r="F142" s="87" t="s">
        <v>72</v>
      </c>
      <c r="G142" s="88"/>
      <c r="H142" s="88"/>
      <c r="I142" s="95" t="s">
        <v>518</v>
      </c>
      <c r="J142" s="87">
        <v>1</v>
      </c>
      <c r="K142" s="87" t="s">
        <v>42</v>
      </c>
      <c r="L142" s="87"/>
      <c r="M142" s="87"/>
      <c r="N142" s="87"/>
      <c r="O142" s="87"/>
      <c r="P142" s="87"/>
      <c r="Q142" s="87"/>
      <c r="R142" s="87"/>
      <c r="S142" s="87"/>
    </row>
    <row r="143" ht="12.75" spans="1:19">
      <c r="A143" s="87" t="s">
        <v>92</v>
      </c>
      <c r="B143" s="92">
        <v>45175</v>
      </c>
      <c r="C143" s="93">
        <v>0.541666666666667</v>
      </c>
      <c r="D143" s="88" t="s">
        <v>72</v>
      </c>
      <c r="E143" s="87" t="s">
        <v>50</v>
      </c>
      <c r="F143" s="87" t="s">
        <v>72</v>
      </c>
      <c r="G143" s="88"/>
      <c r="H143" s="88"/>
      <c r="I143" s="95" t="s">
        <v>518</v>
      </c>
      <c r="J143" s="87">
        <v>1</v>
      </c>
      <c r="K143" s="87" t="s">
        <v>42</v>
      </c>
      <c r="L143" s="87"/>
      <c r="M143" s="87"/>
      <c r="N143" s="87"/>
      <c r="O143" s="87"/>
      <c r="P143" s="87"/>
      <c r="Q143" s="87"/>
      <c r="R143" s="87"/>
      <c r="S143" s="87"/>
    </row>
    <row r="144" ht="12.75" spans="1:19">
      <c r="A144" s="87" t="s">
        <v>133</v>
      </c>
      <c r="B144" s="92">
        <v>45175</v>
      </c>
      <c r="C144" s="93">
        <v>0.583333333333333</v>
      </c>
      <c r="D144" s="88" t="s">
        <v>66</v>
      </c>
      <c r="E144" s="87" t="s">
        <v>41</v>
      </c>
      <c r="F144" s="87" t="s">
        <v>45</v>
      </c>
      <c r="G144" s="88"/>
      <c r="H144" s="88"/>
      <c r="I144" s="95" t="s">
        <v>176</v>
      </c>
      <c r="J144" s="87">
        <v>2</v>
      </c>
      <c r="K144" s="87" t="s">
        <v>42</v>
      </c>
      <c r="L144" s="87"/>
      <c r="M144" s="87"/>
      <c r="N144" s="87"/>
      <c r="O144" s="87"/>
      <c r="P144" s="87"/>
      <c r="Q144" s="87"/>
      <c r="R144" s="87"/>
      <c r="S144" s="87"/>
    </row>
    <row r="145" ht="12.75" spans="1:19">
      <c r="A145" s="87" t="s">
        <v>94</v>
      </c>
      <c r="B145" s="92">
        <v>45175</v>
      </c>
      <c r="C145" s="93">
        <v>0.625</v>
      </c>
      <c r="D145" s="88" t="s">
        <v>72</v>
      </c>
      <c r="E145" s="87" t="s">
        <v>50</v>
      </c>
      <c r="F145" s="87" t="s">
        <v>39</v>
      </c>
      <c r="G145" s="88"/>
      <c r="H145" s="88"/>
      <c r="I145" s="95" t="s">
        <v>679</v>
      </c>
      <c r="J145" s="87">
        <v>1</v>
      </c>
      <c r="K145" s="87" t="s">
        <v>48</v>
      </c>
      <c r="L145" s="87"/>
      <c r="M145" s="87"/>
      <c r="N145" s="87"/>
      <c r="O145" s="87"/>
      <c r="P145" s="87"/>
      <c r="Q145" s="87"/>
      <c r="R145" s="87"/>
      <c r="S145" s="87"/>
    </row>
    <row r="146" ht="12.75" spans="1:19">
      <c r="A146" s="87" t="s">
        <v>136</v>
      </c>
      <c r="B146" s="92">
        <v>45175</v>
      </c>
      <c r="C146" s="93">
        <v>0.666666666666667</v>
      </c>
      <c r="D146" s="88" t="s">
        <v>66</v>
      </c>
      <c r="E146" s="87" t="s">
        <v>63</v>
      </c>
      <c r="F146" s="87" t="s">
        <v>39</v>
      </c>
      <c r="G146" s="88"/>
      <c r="H146" s="88"/>
      <c r="I146" s="95" t="s">
        <v>402</v>
      </c>
      <c r="J146" s="87">
        <v>2</v>
      </c>
      <c r="K146" s="87" t="s">
        <v>42</v>
      </c>
      <c r="L146" s="87"/>
      <c r="M146" s="87"/>
      <c r="N146" s="87"/>
      <c r="O146" s="87"/>
      <c r="P146" s="87"/>
      <c r="Q146" s="87"/>
      <c r="R146" s="87"/>
      <c r="S146" s="87"/>
    </row>
    <row r="147" ht="12.75" spans="1:19">
      <c r="A147" s="87" t="s">
        <v>126</v>
      </c>
      <c r="B147" s="92">
        <v>45175</v>
      </c>
      <c r="C147" s="93">
        <v>0.666666666666667</v>
      </c>
      <c r="D147" s="88" t="s">
        <v>66</v>
      </c>
      <c r="E147" s="87" t="s">
        <v>44</v>
      </c>
      <c r="F147" s="87" t="s">
        <v>39</v>
      </c>
      <c r="G147" s="88"/>
      <c r="H147" s="88"/>
      <c r="I147" s="95" t="s">
        <v>402</v>
      </c>
      <c r="J147" s="87">
        <v>2</v>
      </c>
      <c r="K147" s="87" t="s">
        <v>42</v>
      </c>
      <c r="L147" s="87"/>
      <c r="M147" s="87"/>
      <c r="N147" s="87"/>
      <c r="O147" s="87"/>
      <c r="P147" s="87"/>
      <c r="Q147" s="87"/>
      <c r="R147" s="87"/>
      <c r="S147" s="87"/>
    </row>
    <row r="148" ht="12.75" spans="1:19">
      <c r="A148" s="87" t="s">
        <v>116</v>
      </c>
      <c r="B148" s="92">
        <v>45175</v>
      </c>
      <c r="C148" s="93">
        <v>0.666666666666667</v>
      </c>
      <c r="D148" s="88" t="s">
        <v>57</v>
      </c>
      <c r="E148" s="87" t="s">
        <v>80</v>
      </c>
      <c r="F148" s="87" t="s">
        <v>39</v>
      </c>
      <c r="G148" s="88"/>
      <c r="H148" s="88"/>
      <c r="I148" s="95" t="s">
        <v>680</v>
      </c>
      <c r="J148" s="87">
        <v>1</v>
      </c>
      <c r="K148" s="87" t="s">
        <v>48</v>
      </c>
      <c r="L148" s="87"/>
      <c r="M148" s="87"/>
      <c r="N148" s="87"/>
      <c r="O148" s="87"/>
      <c r="P148" s="87"/>
      <c r="Q148" s="87"/>
      <c r="R148" s="87"/>
      <c r="S148" s="87"/>
    </row>
    <row r="149" ht="12.75" spans="1:19">
      <c r="A149" s="87" t="s">
        <v>133</v>
      </c>
      <c r="B149" s="92">
        <v>45175</v>
      </c>
      <c r="C149" s="93">
        <v>0.666666666666667</v>
      </c>
      <c r="D149" s="88" t="s">
        <v>72</v>
      </c>
      <c r="E149" s="87" t="s">
        <v>37</v>
      </c>
      <c r="F149" s="87" t="s">
        <v>39</v>
      </c>
      <c r="G149" s="88"/>
      <c r="H149" s="88"/>
      <c r="I149" s="95" t="s">
        <v>679</v>
      </c>
      <c r="J149" s="87">
        <v>1</v>
      </c>
      <c r="K149" s="87" t="s">
        <v>48</v>
      </c>
      <c r="L149" s="87"/>
      <c r="M149" s="87"/>
      <c r="N149" s="87"/>
      <c r="O149" s="87"/>
      <c r="P149" s="87"/>
      <c r="Q149" s="87"/>
      <c r="R149" s="87"/>
      <c r="S149" s="87"/>
    </row>
    <row r="150" ht="25.5" spans="1:19">
      <c r="A150" s="87" t="s">
        <v>58</v>
      </c>
      <c r="B150" s="92">
        <v>45175</v>
      </c>
      <c r="C150" s="93">
        <v>0.666666666666667</v>
      </c>
      <c r="D150" s="88" t="s">
        <v>84</v>
      </c>
      <c r="E150" s="87" t="s">
        <v>63</v>
      </c>
      <c r="F150" s="87" t="s">
        <v>56</v>
      </c>
      <c r="G150" s="88"/>
      <c r="H150" s="88"/>
      <c r="I150" s="95" t="s">
        <v>703</v>
      </c>
      <c r="J150" s="87">
        <v>1</v>
      </c>
      <c r="K150" s="87" t="s">
        <v>42</v>
      </c>
      <c r="L150" s="87"/>
      <c r="M150" s="87"/>
      <c r="N150" s="87"/>
      <c r="O150" s="87"/>
      <c r="P150" s="87"/>
      <c r="Q150" s="87"/>
      <c r="R150" s="87"/>
      <c r="S150" s="87"/>
    </row>
    <row r="151" ht="12.75" spans="1:19">
      <c r="A151" s="87" t="s">
        <v>110</v>
      </c>
      <c r="B151" s="92">
        <v>45175</v>
      </c>
      <c r="C151" s="93">
        <v>0.666666666666667</v>
      </c>
      <c r="D151" s="88" t="s">
        <v>123</v>
      </c>
      <c r="E151" s="87" t="s">
        <v>71</v>
      </c>
      <c r="F151" s="87" t="s">
        <v>69</v>
      </c>
      <c r="G151" s="88"/>
      <c r="H151" s="88"/>
      <c r="I151" s="95" t="s">
        <v>314</v>
      </c>
      <c r="J151" s="87">
        <v>1</v>
      </c>
      <c r="K151" s="87" t="s">
        <v>42</v>
      </c>
      <c r="L151" s="87"/>
      <c r="M151" s="87"/>
      <c r="N151" s="87"/>
      <c r="O151" s="87"/>
      <c r="P151" s="87"/>
      <c r="Q151" s="87"/>
      <c r="R151" s="87"/>
      <c r="S151" s="87"/>
    </row>
    <row r="152" ht="12.75" spans="1:19">
      <c r="A152" s="87" t="s">
        <v>79</v>
      </c>
      <c r="B152" s="92">
        <v>45175</v>
      </c>
      <c r="C152" s="93">
        <v>0.666666666666667</v>
      </c>
      <c r="D152" s="88" t="s">
        <v>123</v>
      </c>
      <c r="E152" s="87" t="s">
        <v>71</v>
      </c>
      <c r="F152" s="87" t="s">
        <v>69</v>
      </c>
      <c r="G152" s="88"/>
      <c r="H152" s="88"/>
      <c r="I152" s="95" t="s">
        <v>314</v>
      </c>
      <c r="J152" s="87">
        <v>1</v>
      </c>
      <c r="K152" s="87" t="s">
        <v>42</v>
      </c>
      <c r="L152" s="87"/>
      <c r="M152" s="87"/>
      <c r="N152" s="87"/>
      <c r="O152" s="87"/>
      <c r="P152" s="87"/>
      <c r="Q152" s="87"/>
      <c r="R152" s="87"/>
      <c r="S152" s="87"/>
    </row>
    <row r="153" ht="25.5" spans="1:19">
      <c r="A153" s="87" t="s">
        <v>67</v>
      </c>
      <c r="B153" s="92">
        <v>45175</v>
      </c>
      <c r="C153" s="93">
        <v>0.708333333333333</v>
      </c>
      <c r="D153" s="88" t="s">
        <v>72</v>
      </c>
      <c r="E153" s="87" t="s">
        <v>63</v>
      </c>
      <c r="F153" s="87" t="s">
        <v>72</v>
      </c>
      <c r="G153" s="88"/>
      <c r="H153" s="88"/>
      <c r="I153" s="95" t="s">
        <v>704</v>
      </c>
      <c r="J153" s="87">
        <v>1</v>
      </c>
      <c r="K153" s="87" t="s">
        <v>42</v>
      </c>
      <c r="L153" s="87"/>
      <c r="M153" s="87"/>
      <c r="N153" s="87"/>
      <c r="O153" s="87"/>
      <c r="P153" s="87"/>
      <c r="Q153" s="87"/>
      <c r="R153" s="87"/>
      <c r="S153" s="87"/>
    </row>
    <row r="154" ht="12.75" spans="1:19">
      <c r="A154" s="87" t="s">
        <v>96</v>
      </c>
      <c r="B154" s="92">
        <v>45175</v>
      </c>
      <c r="C154" s="93">
        <v>0.75</v>
      </c>
      <c r="D154" s="88" t="s">
        <v>66</v>
      </c>
      <c r="E154" s="87" t="s">
        <v>68</v>
      </c>
      <c r="F154" s="87" t="s">
        <v>39</v>
      </c>
      <c r="G154" s="88"/>
      <c r="H154" s="88"/>
      <c r="I154" s="95" t="s">
        <v>402</v>
      </c>
      <c r="J154" s="87">
        <v>2</v>
      </c>
      <c r="K154" s="87" t="s">
        <v>42</v>
      </c>
      <c r="L154" s="87"/>
      <c r="M154" s="87"/>
      <c r="N154" s="87"/>
      <c r="O154" s="87"/>
      <c r="P154" s="87"/>
      <c r="Q154" s="87"/>
      <c r="R154" s="87"/>
      <c r="S154" s="87"/>
    </row>
    <row r="155" ht="12.75" spans="1:19">
      <c r="A155" s="87" t="s">
        <v>102</v>
      </c>
      <c r="B155" s="92">
        <v>45175</v>
      </c>
      <c r="C155" s="93">
        <v>0.75</v>
      </c>
      <c r="D155" s="88" t="s">
        <v>119</v>
      </c>
      <c r="E155" s="87" t="s">
        <v>80</v>
      </c>
      <c r="F155" s="87" t="s">
        <v>39</v>
      </c>
      <c r="G155" s="88"/>
      <c r="H155" s="88"/>
      <c r="I155" s="95" t="s">
        <v>684</v>
      </c>
      <c r="J155" s="87">
        <v>1</v>
      </c>
      <c r="K155" s="87" t="s">
        <v>48</v>
      </c>
      <c r="L155" s="87"/>
      <c r="M155" s="87"/>
      <c r="N155" s="87"/>
      <c r="O155" s="87"/>
      <c r="P155" s="87"/>
      <c r="Q155" s="87"/>
      <c r="R155" s="87"/>
      <c r="S155" s="87"/>
    </row>
    <row r="156" ht="12.75" spans="1:19">
      <c r="A156" s="87" t="s">
        <v>98</v>
      </c>
      <c r="B156" s="92">
        <v>45175</v>
      </c>
      <c r="C156" s="93">
        <v>0.75</v>
      </c>
      <c r="D156" s="88" t="s">
        <v>60</v>
      </c>
      <c r="E156" s="87" t="s">
        <v>37</v>
      </c>
      <c r="F156" s="87" t="s">
        <v>60</v>
      </c>
      <c r="G156" s="88"/>
      <c r="H156" s="88"/>
      <c r="I156" s="95" t="s">
        <v>582</v>
      </c>
      <c r="J156" s="87">
        <v>2</v>
      </c>
      <c r="K156" s="87" t="s">
        <v>42</v>
      </c>
      <c r="L156" s="87"/>
      <c r="M156" s="87"/>
      <c r="N156" s="87"/>
      <c r="O156" s="87"/>
      <c r="P156" s="87"/>
      <c r="Q156" s="87"/>
      <c r="R156" s="87"/>
      <c r="S156" s="87"/>
    </row>
    <row r="157" ht="12.75" spans="1:19">
      <c r="A157" s="87" t="s">
        <v>114</v>
      </c>
      <c r="B157" s="92">
        <v>45175</v>
      </c>
      <c r="C157" s="93">
        <v>0.791666666666667</v>
      </c>
      <c r="D157" s="88" t="s">
        <v>66</v>
      </c>
      <c r="E157" s="87" t="s">
        <v>75</v>
      </c>
      <c r="F157" s="87" t="s">
        <v>39</v>
      </c>
      <c r="G157" s="88"/>
      <c r="H157" s="88"/>
      <c r="I157" s="95" t="s">
        <v>402</v>
      </c>
      <c r="J157" s="87">
        <v>2</v>
      </c>
      <c r="K157" s="87" t="s">
        <v>42</v>
      </c>
      <c r="L157" s="87"/>
      <c r="M157" s="87"/>
      <c r="N157" s="87"/>
      <c r="O157" s="87"/>
      <c r="P157" s="87"/>
      <c r="Q157" s="87"/>
      <c r="R157" s="87"/>
      <c r="S157" s="87"/>
    </row>
    <row r="158" ht="12.75" spans="1:19">
      <c r="A158" s="87" t="s">
        <v>94</v>
      </c>
      <c r="B158" s="92">
        <v>45175</v>
      </c>
      <c r="C158" s="93">
        <v>0.791666666666667</v>
      </c>
      <c r="D158" s="88" t="s">
        <v>66</v>
      </c>
      <c r="E158" s="87" t="s">
        <v>50</v>
      </c>
      <c r="F158" s="87" t="s">
        <v>39</v>
      </c>
      <c r="G158" s="88"/>
      <c r="H158" s="88"/>
      <c r="I158" s="95" t="s">
        <v>402</v>
      </c>
      <c r="J158" s="87">
        <v>2</v>
      </c>
      <c r="K158" s="87" t="s">
        <v>42</v>
      </c>
      <c r="L158" s="87"/>
      <c r="M158" s="87"/>
      <c r="N158" s="87"/>
      <c r="O158" s="87"/>
      <c r="P158" s="87"/>
      <c r="Q158" s="87"/>
      <c r="R158" s="87"/>
      <c r="S158" s="87"/>
    </row>
    <row r="159" ht="12.75" spans="1:19">
      <c r="A159" s="87" t="s">
        <v>133</v>
      </c>
      <c r="B159" s="92">
        <v>45175</v>
      </c>
      <c r="C159" s="93">
        <v>0.791666666666667</v>
      </c>
      <c r="D159" s="88" t="s">
        <v>66</v>
      </c>
      <c r="E159" s="87" t="s">
        <v>37</v>
      </c>
      <c r="F159" s="87" t="s">
        <v>39</v>
      </c>
      <c r="G159" s="88"/>
      <c r="H159" s="88"/>
      <c r="I159" s="95" t="s">
        <v>402</v>
      </c>
      <c r="J159" s="87">
        <v>2</v>
      </c>
      <c r="K159" s="87" t="s">
        <v>42</v>
      </c>
      <c r="L159" s="87"/>
      <c r="M159" s="87"/>
      <c r="N159" s="87"/>
      <c r="O159" s="87"/>
      <c r="P159" s="87"/>
      <c r="Q159" s="87"/>
      <c r="R159" s="87"/>
      <c r="S159" s="87"/>
    </row>
    <row r="160" ht="12.75" spans="1:19">
      <c r="A160" s="87" t="s">
        <v>136</v>
      </c>
      <c r="B160" s="92">
        <v>45175</v>
      </c>
      <c r="C160" s="93">
        <v>0.791666666666667</v>
      </c>
      <c r="D160" s="88" t="s">
        <v>66</v>
      </c>
      <c r="E160" s="87" t="s">
        <v>41</v>
      </c>
      <c r="F160" s="87" t="s">
        <v>45</v>
      </c>
      <c r="G160" s="88"/>
      <c r="H160" s="88"/>
      <c r="I160" s="95" t="s">
        <v>176</v>
      </c>
      <c r="J160" s="87">
        <v>2</v>
      </c>
      <c r="K160" s="87" t="s">
        <v>42</v>
      </c>
      <c r="L160" s="87"/>
      <c r="M160" s="87"/>
      <c r="N160" s="87"/>
      <c r="O160" s="87"/>
      <c r="P160" s="87"/>
      <c r="Q160" s="87"/>
      <c r="R160" s="87"/>
      <c r="S160" s="87"/>
    </row>
    <row r="161" ht="25.5" spans="1:19">
      <c r="A161" s="87" t="s">
        <v>58</v>
      </c>
      <c r="B161" s="92">
        <v>45175</v>
      </c>
      <c r="C161" s="93">
        <v>0.791666666666667</v>
      </c>
      <c r="D161" s="88" t="s">
        <v>73</v>
      </c>
      <c r="E161" s="87" t="s">
        <v>63</v>
      </c>
      <c r="F161" s="87" t="s">
        <v>56</v>
      </c>
      <c r="G161" s="88"/>
      <c r="H161" s="88"/>
      <c r="I161" s="95" t="s">
        <v>73</v>
      </c>
      <c r="J161" s="87">
        <v>1</v>
      </c>
      <c r="K161" s="87" t="s">
        <v>42</v>
      </c>
      <c r="L161" s="87"/>
      <c r="M161" s="87"/>
      <c r="N161" s="87"/>
      <c r="O161" s="87"/>
      <c r="P161" s="87"/>
      <c r="Q161" s="87"/>
      <c r="R161" s="87"/>
      <c r="S161" s="87"/>
    </row>
    <row r="162" ht="12.75" spans="1:19">
      <c r="A162" s="87" t="s">
        <v>132</v>
      </c>
      <c r="B162" s="92">
        <v>45175</v>
      </c>
      <c r="C162" s="93">
        <v>0.791666666666667</v>
      </c>
      <c r="D162" s="88" t="s">
        <v>56</v>
      </c>
      <c r="E162" s="87" t="s">
        <v>63</v>
      </c>
      <c r="F162" s="87" t="s">
        <v>56</v>
      </c>
      <c r="G162" s="88"/>
      <c r="H162" s="88"/>
      <c r="I162" s="95" t="s">
        <v>386</v>
      </c>
      <c r="J162" s="87">
        <v>2</v>
      </c>
      <c r="K162" s="87" t="s">
        <v>42</v>
      </c>
      <c r="L162" s="87"/>
      <c r="M162" s="87"/>
      <c r="N162" s="87"/>
      <c r="O162" s="87"/>
      <c r="P162" s="87"/>
      <c r="Q162" s="87"/>
      <c r="R162" s="87"/>
      <c r="S162" s="87"/>
    </row>
    <row r="163" ht="12.75" spans="1:19">
      <c r="A163" s="87" t="s">
        <v>110</v>
      </c>
      <c r="B163" s="92">
        <v>45175</v>
      </c>
      <c r="C163" s="93">
        <v>0.791666666666667</v>
      </c>
      <c r="D163" s="88" t="s">
        <v>66</v>
      </c>
      <c r="E163" s="87" t="s">
        <v>71</v>
      </c>
      <c r="F163" s="87" t="s">
        <v>52</v>
      </c>
      <c r="G163" s="88"/>
      <c r="H163" s="88"/>
      <c r="I163" s="95" t="s">
        <v>349</v>
      </c>
      <c r="J163" s="87">
        <v>2</v>
      </c>
      <c r="K163" s="87" t="s">
        <v>42</v>
      </c>
      <c r="L163" s="87"/>
      <c r="M163" s="87"/>
      <c r="N163" s="87"/>
      <c r="O163" s="87"/>
      <c r="P163" s="87"/>
      <c r="Q163" s="87"/>
      <c r="R163" s="87"/>
      <c r="S163" s="87"/>
    </row>
    <row r="164" ht="12.75" spans="1:19">
      <c r="A164" s="87" t="s">
        <v>130</v>
      </c>
      <c r="B164" s="92">
        <v>45176</v>
      </c>
      <c r="C164" s="93">
        <v>0.5</v>
      </c>
      <c r="D164" s="88" t="s">
        <v>72</v>
      </c>
      <c r="E164" s="87" t="s">
        <v>44</v>
      </c>
      <c r="F164" s="87" t="s">
        <v>39</v>
      </c>
      <c r="G164" s="88"/>
      <c r="H164" s="88"/>
      <c r="I164" s="95" t="s">
        <v>518</v>
      </c>
      <c r="J164" s="87">
        <v>1</v>
      </c>
      <c r="K164" s="87" t="s">
        <v>42</v>
      </c>
      <c r="L164" s="87"/>
      <c r="M164" s="87"/>
      <c r="N164" s="87"/>
      <c r="O164" s="87"/>
      <c r="P164" s="87"/>
      <c r="Q164" s="87"/>
      <c r="R164" s="87"/>
      <c r="S164" s="87"/>
    </row>
    <row r="165" ht="12.75" spans="1:19">
      <c r="A165" s="87" t="s">
        <v>126</v>
      </c>
      <c r="B165" s="92">
        <v>45176</v>
      </c>
      <c r="C165" s="93">
        <v>0.5</v>
      </c>
      <c r="D165" s="88" t="s">
        <v>72</v>
      </c>
      <c r="E165" s="87" t="s">
        <v>44</v>
      </c>
      <c r="F165" s="87" t="s">
        <v>39</v>
      </c>
      <c r="G165" s="88"/>
      <c r="H165" s="88"/>
      <c r="I165" s="95" t="s">
        <v>518</v>
      </c>
      <c r="J165" s="87">
        <v>1</v>
      </c>
      <c r="K165" s="87" t="s">
        <v>42</v>
      </c>
      <c r="L165" s="87"/>
      <c r="M165" s="87"/>
      <c r="N165" s="87"/>
      <c r="O165" s="87"/>
      <c r="P165" s="87"/>
      <c r="Q165" s="87"/>
      <c r="R165" s="87"/>
      <c r="S165" s="87"/>
    </row>
    <row r="166" ht="12.75" spans="1:19">
      <c r="A166" s="87" t="s">
        <v>134</v>
      </c>
      <c r="B166" s="92">
        <v>45176</v>
      </c>
      <c r="C166" s="93">
        <v>0.5</v>
      </c>
      <c r="D166" s="88" t="s">
        <v>72</v>
      </c>
      <c r="E166" s="87" t="s">
        <v>44</v>
      </c>
      <c r="F166" s="87" t="s">
        <v>39</v>
      </c>
      <c r="G166" s="88"/>
      <c r="H166" s="88"/>
      <c r="I166" s="95" t="s">
        <v>518</v>
      </c>
      <c r="J166" s="87">
        <v>1</v>
      </c>
      <c r="K166" s="87" t="s">
        <v>42</v>
      </c>
      <c r="L166" s="87"/>
      <c r="M166" s="87"/>
      <c r="N166" s="87"/>
      <c r="O166" s="87"/>
      <c r="P166" s="87"/>
      <c r="Q166" s="87"/>
      <c r="R166" s="87"/>
      <c r="S166" s="87"/>
    </row>
    <row r="167" ht="12.75" spans="1:19">
      <c r="A167" s="87" t="s">
        <v>90</v>
      </c>
      <c r="B167" s="92">
        <v>45176</v>
      </c>
      <c r="C167" s="93">
        <v>0.5</v>
      </c>
      <c r="D167" s="88" t="s">
        <v>72</v>
      </c>
      <c r="E167" s="87" t="s">
        <v>44</v>
      </c>
      <c r="F167" s="87" t="s">
        <v>39</v>
      </c>
      <c r="G167" s="88"/>
      <c r="H167" s="88"/>
      <c r="I167" s="95" t="s">
        <v>518</v>
      </c>
      <c r="J167" s="87">
        <v>1</v>
      </c>
      <c r="K167" s="87" t="s">
        <v>42</v>
      </c>
      <c r="L167" s="87"/>
      <c r="M167" s="87"/>
      <c r="N167" s="87"/>
      <c r="O167" s="87"/>
      <c r="P167" s="87"/>
      <c r="Q167" s="87"/>
      <c r="R167" s="87"/>
      <c r="S167" s="87"/>
    </row>
    <row r="168" ht="12.75" spans="1:19">
      <c r="A168" s="87" t="s">
        <v>131</v>
      </c>
      <c r="B168" s="92">
        <v>45176</v>
      </c>
      <c r="C168" s="93">
        <v>0.541666666666667</v>
      </c>
      <c r="D168" s="88" t="s">
        <v>72</v>
      </c>
      <c r="E168" s="87" t="s">
        <v>55</v>
      </c>
      <c r="F168" s="87" t="s">
        <v>39</v>
      </c>
      <c r="G168" s="88"/>
      <c r="H168" s="88"/>
      <c r="I168" s="95" t="s">
        <v>518</v>
      </c>
      <c r="J168" s="87">
        <v>1</v>
      </c>
      <c r="K168" s="87" t="s">
        <v>42</v>
      </c>
      <c r="L168" s="87"/>
      <c r="M168" s="87"/>
      <c r="N168" s="87"/>
      <c r="O168" s="87"/>
      <c r="P168" s="87"/>
      <c r="Q168" s="87"/>
      <c r="R168" s="87"/>
      <c r="S168" s="87"/>
    </row>
    <row r="169" ht="12.75" spans="1:19">
      <c r="A169" s="87" t="s">
        <v>115</v>
      </c>
      <c r="B169" s="92">
        <v>45176</v>
      </c>
      <c r="C169" s="93">
        <v>0.541666666666667</v>
      </c>
      <c r="D169" s="88" t="s">
        <v>72</v>
      </c>
      <c r="E169" s="87" t="s">
        <v>55</v>
      </c>
      <c r="F169" s="87" t="s">
        <v>39</v>
      </c>
      <c r="G169" s="88"/>
      <c r="H169" s="88"/>
      <c r="I169" s="95" t="s">
        <v>518</v>
      </c>
      <c r="J169" s="87">
        <v>1</v>
      </c>
      <c r="K169" s="87" t="s">
        <v>42</v>
      </c>
      <c r="L169" s="87"/>
      <c r="M169" s="87"/>
      <c r="N169" s="87"/>
      <c r="O169" s="87"/>
      <c r="P169" s="87"/>
      <c r="Q169" s="87"/>
      <c r="R169" s="87"/>
      <c r="S169" s="87"/>
    </row>
    <row r="170" ht="12.75" spans="1:19">
      <c r="A170" s="87" t="s">
        <v>118</v>
      </c>
      <c r="B170" s="92">
        <v>45176</v>
      </c>
      <c r="C170" s="93">
        <v>0.541666666666667</v>
      </c>
      <c r="D170" s="88" t="s">
        <v>72</v>
      </c>
      <c r="E170" s="87" t="s">
        <v>55</v>
      </c>
      <c r="F170" s="87" t="s">
        <v>39</v>
      </c>
      <c r="G170" s="88"/>
      <c r="H170" s="88"/>
      <c r="I170" s="95" t="s">
        <v>518</v>
      </c>
      <c r="J170" s="87">
        <v>1</v>
      </c>
      <c r="K170" s="87" t="s">
        <v>42</v>
      </c>
      <c r="L170" s="87"/>
      <c r="M170" s="87"/>
      <c r="N170" s="87"/>
      <c r="O170" s="87"/>
      <c r="P170" s="87"/>
      <c r="Q170" s="87"/>
      <c r="R170" s="87"/>
      <c r="S170" s="87"/>
    </row>
    <row r="171" ht="12.75" spans="1:19">
      <c r="A171" s="87" t="s">
        <v>115</v>
      </c>
      <c r="B171" s="92">
        <v>45176</v>
      </c>
      <c r="C171" s="93">
        <v>0.583333333333333</v>
      </c>
      <c r="D171" s="88" t="s">
        <v>66</v>
      </c>
      <c r="E171" s="87" t="s">
        <v>41</v>
      </c>
      <c r="F171" s="87" t="s">
        <v>45</v>
      </c>
      <c r="G171" s="88"/>
      <c r="H171" s="88"/>
      <c r="I171" s="95" t="s">
        <v>176</v>
      </c>
      <c r="J171" s="87">
        <v>2</v>
      </c>
      <c r="K171" s="87" t="s">
        <v>42</v>
      </c>
      <c r="L171" s="87"/>
      <c r="M171" s="87"/>
      <c r="N171" s="87"/>
      <c r="O171" s="87"/>
      <c r="P171" s="87"/>
      <c r="Q171" s="87"/>
      <c r="R171" s="87"/>
      <c r="S171" s="87"/>
    </row>
    <row r="172" ht="12.75" spans="1:19">
      <c r="A172" s="87" t="s">
        <v>131</v>
      </c>
      <c r="B172" s="92">
        <v>45176</v>
      </c>
      <c r="C172" s="93">
        <v>0.583333333333333</v>
      </c>
      <c r="D172" s="111" t="s">
        <v>72</v>
      </c>
      <c r="E172" s="87" t="s">
        <v>55</v>
      </c>
      <c r="F172" s="90" t="s">
        <v>72</v>
      </c>
      <c r="G172" s="111"/>
      <c r="H172" s="111"/>
      <c r="I172" s="113" t="s">
        <v>691</v>
      </c>
      <c r="J172" s="90">
        <v>2</v>
      </c>
      <c r="K172" s="90" t="s">
        <v>42</v>
      </c>
      <c r="L172" s="87"/>
      <c r="M172" s="87"/>
      <c r="N172" s="87"/>
      <c r="O172" s="87"/>
      <c r="P172" s="87"/>
      <c r="Q172" s="87"/>
      <c r="R172" s="87"/>
      <c r="S172" s="87"/>
    </row>
    <row r="173" ht="12.75" spans="1:19">
      <c r="A173" s="87" t="s">
        <v>136</v>
      </c>
      <c r="B173" s="92">
        <v>45176</v>
      </c>
      <c r="C173" s="93">
        <v>0.625</v>
      </c>
      <c r="D173" s="88" t="s">
        <v>121</v>
      </c>
      <c r="E173" s="87" t="s">
        <v>63</v>
      </c>
      <c r="F173" s="87" t="s">
        <v>72</v>
      </c>
      <c r="G173" s="88"/>
      <c r="H173" s="88"/>
      <c r="I173" s="95" t="s">
        <v>666</v>
      </c>
      <c r="J173" s="87">
        <v>1</v>
      </c>
      <c r="K173" s="87" t="s">
        <v>42</v>
      </c>
      <c r="L173" s="87"/>
      <c r="M173" s="87"/>
      <c r="N173" s="87"/>
      <c r="O173" s="87"/>
      <c r="P173" s="87"/>
      <c r="Q173" s="87"/>
      <c r="R173" s="87"/>
      <c r="S173" s="87"/>
    </row>
    <row r="174" ht="12.75" spans="1:19">
      <c r="A174" s="87" t="s">
        <v>126</v>
      </c>
      <c r="B174" s="92">
        <v>45176</v>
      </c>
      <c r="C174" s="93">
        <v>0.625</v>
      </c>
      <c r="D174" s="88" t="s">
        <v>121</v>
      </c>
      <c r="E174" s="87" t="s">
        <v>44</v>
      </c>
      <c r="F174" s="87" t="s">
        <v>72</v>
      </c>
      <c r="G174" s="88"/>
      <c r="H174" s="88"/>
      <c r="I174" s="95" t="s">
        <v>666</v>
      </c>
      <c r="J174" s="87">
        <v>1</v>
      </c>
      <c r="K174" s="87" t="s">
        <v>42</v>
      </c>
      <c r="L174" s="87"/>
      <c r="M174" s="87"/>
      <c r="N174" s="87"/>
      <c r="O174" s="87"/>
      <c r="P174" s="87"/>
      <c r="Q174" s="87"/>
      <c r="R174" s="87"/>
      <c r="S174" s="87"/>
    </row>
    <row r="175" ht="12.75" spans="1:19">
      <c r="A175" s="87" t="s">
        <v>94</v>
      </c>
      <c r="B175" s="92">
        <v>45176</v>
      </c>
      <c r="C175" s="93">
        <v>0.625</v>
      </c>
      <c r="D175" s="88" t="s">
        <v>121</v>
      </c>
      <c r="E175" s="87" t="s">
        <v>50</v>
      </c>
      <c r="F175" s="87" t="s">
        <v>72</v>
      </c>
      <c r="G175" s="88"/>
      <c r="H175" s="88"/>
      <c r="I175" s="95" t="s">
        <v>705</v>
      </c>
      <c r="J175" s="87">
        <v>1</v>
      </c>
      <c r="K175" s="87" t="s">
        <v>42</v>
      </c>
      <c r="L175" s="87"/>
      <c r="M175" s="87"/>
      <c r="N175" s="87"/>
      <c r="O175" s="87"/>
      <c r="P175" s="87"/>
      <c r="Q175" s="87"/>
      <c r="R175" s="87"/>
      <c r="S175" s="87"/>
    </row>
    <row r="176" ht="12.75" spans="1:19">
      <c r="A176" s="87" t="s">
        <v>137</v>
      </c>
      <c r="B176" s="92">
        <v>45176</v>
      </c>
      <c r="C176" s="104">
        <v>0.625</v>
      </c>
      <c r="D176" s="105" t="s">
        <v>121</v>
      </c>
      <c r="E176" s="103" t="s">
        <v>80</v>
      </c>
      <c r="F176" s="103" t="s">
        <v>72</v>
      </c>
      <c r="G176" s="105"/>
      <c r="H176" s="106"/>
      <c r="I176" s="103" t="s">
        <v>705</v>
      </c>
      <c r="J176" s="107">
        <v>1</v>
      </c>
      <c r="K176" s="103" t="s">
        <v>42</v>
      </c>
      <c r="L176" s="87"/>
      <c r="M176" s="87"/>
      <c r="N176" s="87"/>
      <c r="O176" s="87"/>
      <c r="P176" s="87"/>
      <c r="Q176" s="87"/>
      <c r="R176" s="87"/>
      <c r="S176" s="87"/>
    </row>
    <row r="177" ht="12.75" spans="1:19">
      <c r="A177" s="87" t="s">
        <v>133</v>
      </c>
      <c r="B177" s="92">
        <v>45176</v>
      </c>
      <c r="C177" s="93">
        <v>0.666666666666667</v>
      </c>
      <c r="D177" s="88" t="s">
        <v>66</v>
      </c>
      <c r="E177" s="87" t="s">
        <v>37</v>
      </c>
      <c r="F177" s="87" t="s">
        <v>39</v>
      </c>
      <c r="G177" s="88"/>
      <c r="H177" s="88"/>
      <c r="I177" s="95" t="s">
        <v>402</v>
      </c>
      <c r="J177" s="87">
        <v>2</v>
      </c>
      <c r="K177" s="87" t="s">
        <v>42</v>
      </c>
      <c r="L177" s="87"/>
      <c r="M177" s="87"/>
      <c r="N177" s="87"/>
      <c r="O177" s="87"/>
      <c r="P177" s="87"/>
      <c r="Q177" s="87"/>
      <c r="R177" s="87"/>
      <c r="S177" s="87"/>
    </row>
    <row r="178" ht="12.75" spans="1:19">
      <c r="A178" s="87" t="s">
        <v>88</v>
      </c>
      <c r="B178" s="92">
        <v>45176</v>
      </c>
      <c r="C178" s="93">
        <v>0.75</v>
      </c>
      <c r="D178" s="88" t="s">
        <v>107</v>
      </c>
      <c r="E178" s="87" t="s">
        <v>41</v>
      </c>
      <c r="F178" s="87" t="s">
        <v>60</v>
      </c>
      <c r="G178" s="88"/>
      <c r="H178" s="88"/>
      <c r="I178" s="95" t="s">
        <v>516</v>
      </c>
      <c r="J178" s="87">
        <v>1</v>
      </c>
      <c r="K178" s="87" t="s">
        <v>42</v>
      </c>
      <c r="L178" s="87"/>
      <c r="M178" s="87"/>
      <c r="N178" s="87"/>
      <c r="O178" s="87"/>
      <c r="P178" s="87"/>
      <c r="Q178" s="87"/>
      <c r="R178" s="87"/>
      <c r="S178" s="87"/>
    </row>
    <row r="179" ht="12.75" spans="1:19">
      <c r="A179" s="87" t="s">
        <v>114</v>
      </c>
      <c r="B179" s="92">
        <v>45176</v>
      </c>
      <c r="C179" s="93">
        <v>0.791666666666667</v>
      </c>
      <c r="D179" s="88" t="s">
        <v>66</v>
      </c>
      <c r="E179" s="87" t="s">
        <v>75</v>
      </c>
      <c r="F179" s="87" t="s">
        <v>39</v>
      </c>
      <c r="G179" s="88"/>
      <c r="H179" s="88"/>
      <c r="I179" s="95" t="s">
        <v>402</v>
      </c>
      <c r="J179" s="87">
        <v>2</v>
      </c>
      <c r="K179" s="87" t="s">
        <v>42</v>
      </c>
      <c r="L179" s="87"/>
      <c r="M179" s="87"/>
      <c r="N179" s="87"/>
      <c r="O179" s="87"/>
      <c r="P179" s="87"/>
      <c r="Q179" s="87"/>
      <c r="R179" s="87"/>
      <c r="S179" s="87"/>
    </row>
    <row r="180" ht="12.75" spans="1:19">
      <c r="A180" s="87" t="s">
        <v>94</v>
      </c>
      <c r="B180" s="92">
        <v>45176</v>
      </c>
      <c r="C180" s="93">
        <v>0.791666666666667</v>
      </c>
      <c r="D180" s="88" t="s">
        <v>66</v>
      </c>
      <c r="E180" s="87" t="s">
        <v>50</v>
      </c>
      <c r="F180" s="87" t="s">
        <v>39</v>
      </c>
      <c r="G180" s="88"/>
      <c r="H180" s="88"/>
      <c r="I180" s="95" t="s">
        <v>402</v>
      </c>
      <c r="J180" s="87">
        <v>2</v>
      </c>
      <c r="K180" s="87" t="s">
        <v>42</v>
      </c>
      <c r="L180" s="87"/>
      <c r="M180" s="87"/>
      <c r="N180" s="87"/>
      <c r="O180" s="87"/>
      <c r="P180" s="87"/>
      <c r="Q180" s="87"/>
      <c r="R180" s="87"/>
      <c r="S180" s="87"/>
    </row>
    <row r="181" ht="12.75" spans="1:19">
      <c r="A181" s="87" t="s">
        <v>136</v>
      </c>
      <c r="B181" s="92">
        <v>45176</v>
      </c>
      <c r="C181" s="93">
        <v>0.791666666666667</v>
      </c>
      <c r="D181" s="88" t="s">
        <v>66</v>
      </c>
      <c r="E181" s="87" t="s">
        <v>63</v>
      </c>
      <c r="F181" s="87" t="s">
        <v>39</v>
      </c>
      <c r="G181" s="88"/>
      <c r="H181" s="88"/>
      <c r="I181" s="95" t="s">
        <v>402</v>
      </c>
      <c r="J181" s="87">
        <v>2</v>
      </c>
      <c r="K181" s="87" t="s">
        <v>42</v>
      </c>
      <c r="L181" s="87"/>
      <c r="M181" s="87"/>
      <c r="N181" s="87"/>
      <c r="O181" s="87"/>
      <c r="P181" s="87"/>
      <c r="Q181" s="87"/>
      <c r="R181" s="87"/>
      <c r="S181" s="87"/>
    </row>
    <row r="182" ht="12.75" spans="1:19">
      <c r="A182" s="87" t="s">
        <v>126</v>
      </c>
      <c r="B182" s="92">
        <v>45176</v>
      </c>
      <c r="C182" s="93">
        <v>0.791666666666667</v>
      </c>
      <c r="D182" s="88" t="s">
        <v>66</v>
      </c>
      <c r="E182" s="87" t="s">
        <v>44</v>
      </c>
      <c r="F182" s="87" t="s">
        <v>39</v>
      </c>
      <c r="G182" s="88"/>
      <c r="H182" s="88"/>
      <c r="I182" s="95" t="s">
        <v>402</v>
      </c>
      <c r="J182" s="87">
        <v>2</v>
      </c>
      <c r="K182" s="87" t="s">
        <v>42</v>
      </c>
      <c r="L182" s="87"/>
      <c r="M182" s="87"/>
      <c r="N182" s="87"/>
      <c r="O182" s="87"/>
      <c r="P182" s="87"/>
      <c r="Q182" s="87"/>
      <c r="R182" s="87"/>
      <c r="S182" s="87"/>
    </row>
    <row r="183" ht="12.75" spans="1:19">
      <c r="A183" s="87" t="s">
        <v>110</v>
      </c>
      <c r="B183" s="92">
        <v>45176</v>
      </c>
      <c r="C183" s="93">
        <v>0.791666666666667</v>
      </c>
      <c r="D183" s="88" t="s">
        <v>66</v>
      </c>
      <c r="E183" s="87" t="s">
        <v>71</v>
      </c>
      <c r="F183" s="87" t="s">
        <v>39</v>
      </c>
      <c r="G183" s="88"/>
      <c r="H183" s="88"/>
      <c r="I183" s="95" t="s">
        <v>402</v>
      </c>
      <c r="J183" s="87">
        <v>2</v>
      </c>
      <c r="K183" s="87" t="s">
        <v>42</v>
      </c>
      <c r="L183" s="87"/>
      <c r="M183" s="87"/>
      <c r="N183" s="87"/>
      <c r="O183" s="87"/>
      <c r="P183" s="87"/>
      <c r="Q183" s="87"/>
      <c r="R183" s="87"/>
      <c r="S183" s="87"/>
    </row>
    <row r="184" ht="12.75" spans="1:19">
      <c r="A184" s="87" t="s">
        <v>102</v>
      </c>
      <c r="B184" s="92">
        <v>45176</v>
      </c>
      <c r="C184" s="93">
        <v>0.791666666666667</v>
      </c>
      <c r="D184" s="88" t="s">
        <v>57</v>
      </c>
      <c r="E184" s="87" t="s">
        <v>80</v>
      </c>
      <c r="F184" s="87" t="s">
        <v>39</v>
      </c>
      <c r="G184" s="88"/>
      <c r="H184" s="88"/>
      <c r="I184" s="95" t="s">
        <v>680</v>
      </c>
      <c r="J184" s="87">
        <v>1</v>
      </c>
      <c r="K184" s="87" t="s">
        <v>48</v>
      </c>
      <c r="L184" s="87"/>
      <c r="M184" s="87"/>
      <c r="N184" s="87"/>
      <c r="O184" s="87"/>
      <c r="P184" s="87"/>
      <c r="Q184" s="87"/>
      <c r="R184" s="87"/>
      <c r="S184" s="87"/>
    </row>
    <row r="185" ht="12.75" spans="1:19">
      <c r="A185" s="87" t="s">
        <v>115</v>
      </c>
      <c r="B185" s="92">
        <v>45176</v>
      </c>
      <c r="C185" s="93">
        <v>0.791666666666667</v>
      </c>
      <c r="D185" s="88" t="s">
        <v>66</v>
      </c>
      <c r="E185" s="87" t="s">
        <v>41</v>
      </c>
      <c r="F185" s="87" t="s">
        <v>45</v>
      </c>
      <c r="G185" s="88"/>
      <c r="H185" s="88"/>
      <c r="I185" s="95" t="s">
        <v>176</v>
      </c>
      <c r="J185" s="87">
        <v>2</v>
      </c>
      <c r="K185" s="87" t="s">
        <v>42</v>
      </c>
      <c r="L185" s="87"/>
      <c r="M185" s="87"/>
      <c r="N185" s="87"/>
      <c r="O185" s="87"/>
      <c r="P185" s="87"/>
      <c r="Q185" s="87"/>
      <c r="R185" s="87"/>
      <c r="S185" s="87"/>
    </row>
    <row r="186" ht="12.75" spans="1:19">
      <c r="A186" s="87" t="s">
        <v>137</v>
      </c>
      <c r="B186" s="92">
        <v>45176</v>
      </c>
      <c r="C186" s="93">
        <v>0.791666666666667</v>
      </c>
      <c r="D186" s="88" t="s">
        <v>66</v>
      </c>
      <c r="E186" s="87" t="s">
        <v>41</v>
      </c>
      <c r="F186" s="87" t="s">
        <v>45</v>
      </c>
      <c r="G186" s="88"/>
      <c r="H186" s="88"/>
      <c r="I186" s="95" t="s">
        <v>176</v>
      </c>
      <c r="J186" s="87">
        <v>2</v>
      </c>
      <c r="K186" s="87" t="s">
        <v>42</v>
      </c>
      <c r="L186" s="87"/>
      <c r="M186" s="87"/>
      <c r="N186" s="87"/>
      <c r="O186" s="87"/>
      <c r="P186" s="87"/>
      <c r="Q186" s="87"/>
      <c r="R186" s="87"/>
      <c r="S186" s="87"/>
    </row>
    <row r="187" ht="12.75" spans="1:19">
      <c r="A187" s="87" t="s">
        <v>83</v>
      </c>
      <c r="B187" s="92">
        <v>45176</v>
      </c>
      <c r="C187" s="93">
        <v>0.791666666666667</v>
      </c>
      <c r="D187" s="88" t="s">
        <v>56</v>
      </c>
      <c r="E187" s="87" t="s">
        <v>50</v>
      </c>
      <c r="F187" s="87" t="s">
        <v>56</v>
      </c>
      <c r="G187" s="88"/>
      <c r="H187" s="88"/>
      <c r="I187" s="95" t="s">
        <v>390</v>
      </c>
      <c r="J187" s="87">
        <v>2</v>
      </c>
      <c r="K187" s="87" t="s">
        <v>42</v>
      </c>
      <c r="L187" s="87"/>
      <c r="M187" s="87"/>
      <c r="N187" s="87"/>
      <c r="O187" s="87"/>
      <c r="P187" s="87"/>
      <c r="Q187" s="87"/>
      <c r="R187" s="87"/>
      <c r="S187" s="87"/>
    </row>
    <row r="188" ht="12.75" spans="1:19">
      <c r="A188" s="87" t="s">
        <v>98</v>
      </c>
      <c r="B188" s="92">
        <v>45176</v>
      </c>
      <c r="C188" s="93">
        <v>0.791666666666667</v>
      </c>
      <c r="D188" s="88" t="s">
        <v>105</v>
      </c>
      <c r="E188" s="91" t="s">
        <v>41</v>
      </c>
      <c r="F188" s="87" t="s">
        <v>60</v>
      </c>
      <c r="G188" s="88"/>
      <c r="H188" s="88"/>
      <c r="I188" s="95" t="s">
        <v>278</v>
      </c>
      <c r="J188" s="87">
        <v>2</v>
      </c>
      <c r="K188" s="87" t="s">
        <v>42</v>
      </c>
      <c r="L188" s="87"/>
      <c r="M188" s="87"/>
      <c r="N188" s="87"/>
      <c r="O188" s="87"/>
      <c r="P188" s="87"/>
      <c r="Q188" s="87"/>
      <c r="R188" s="87"/>
      <c r="S188" s="87"/>
    </row>
    <row r="189" ht="12.75" spans="1:19">
      <c r="A189" s="87" t="s">
        <v>102</v>
      </c>
      <c r="B189" s="92">
        <v>45176</v>
      </c>
      <c r="C189" s="93">
        <v>0.833333333333333</v>
      </c>
      <c r="D189" s="88" t="s">
        <v>119</v>
      </c>
      <c r="E189" s="87" t="s">
        <v>80</v>
      </c>
      <c r="F189" s="87" t="s">
        <v>39</v>
      </c>
      <c r="G189" s="88"/>
      <c r="H189" s="88"/>
      <c r="I189" s="95" t="s">
        <v>684</v>
      </c>
      <c r="J189" s="87">
        <v>1</v>
      </c>
      <c r="K189" s="87" t="s">
        <v>48</v>
      </c>
      <c r="L189" s="87"/>
      <c r="M189" s="87"/>
      <c r="N189" s="87"/>
      <c r="O189" s="87"/>
      <c r="P189" s="87"/>
      <c r="Q189" s="87"/>
      <c r="R189" s="87"/>
      <c r="S189" s="87"/>
    </row>
    <row r="190" ht="12.75" spans="1:19">
      <c r="A190" s="87" t="s">
        <v>136</v>
      </c>
      <c r="B190" s="92">
        <v>45177</v>
      </c>
      <c r="C190" s="93">
        <v>0.625</v>
      </c>
      <c r="D190" s="88" t="s">
        <v>72</v>
      </c>
      <c r="E190" s="87" t="s">
        <v>63</v>
      </c>
      <c r="F190" s="87" t="s">
        <v>65</v>
      </c>
      <c r="G190" s="88"/>
      <c r="H190" s="88"/>
      <c r="I190" s="95" t="s">
        <v>706</v>
      </c>
      <c r="J190" s="87">
        <v>1</v>
      </c>
      <c r="K190" s="87" t="s">
        <v>42</v>
      </c>
      <c r="L190" s="87"/>
      <c r="M190" s="87"/>
      <c r="N190" s="87"/>
      <c r="O190" s="87"/>
      <c r="P190" s="87"/>
      <c r="Q190" s="87"/>
      <c r="R190" s="87"/>
      <c r="S190" s="87"/>
    </row>
    <row r="191" ht="12.75" spans="1:19">
      <c r="A191" s="87" t="s">
        <v>115</v>
      </c>
      <c r="B191" s="92">
        <v>45177</v>
      </c>
      <c r="C191" s="93">
        <v>0.625</v>
      </c>
      <c r="D191" s="88" t="s">
        <v>66</v>
      </c>
      <c r="E191" s="87" t="s">
        <v>55</v>
      </c>
      <c r="F191" s="87" t="s">
        <v>39</v>
      </c>
      <c r="G191" s="88"/>
      <c r="H191" s="88"/>
      <c r="I191" s="95" t="s">
        <v>402</v>
      </c>
      <c r="J191" s="87">
        <v>2</v>
      </c>
      <c r="K191" s="87" t="s">
        <v>42</v>
      </c>
      <c r="L191" s="87"/>
      <c r="M191" s="87"/>
      <c r="N191" s="87"/>
      <c r="O191" s="87"/>
      <c r="P191" s="87"/>
      <c r="Q191" s="87"/>
      <c r="R191" s="87"/>
      <c r="S191" s="87"/>
    </row>
    <row r="192" ht="12.75" spans="1:19">
      <c r="A192" s="87" t="s">
        <v>88</v>
      </c>
      <c r="B192" s="92">
        <v>45177</v>
      </c>
      <c r="C192" s="93">
        <v>0.625</v>
      </c>
      <c r="D192" s="88" t="s">
        <v>66</v>
      </c>
      <c r="E192" s="87" t="s">
        <v>50</v>
      </c>
      <c r="F192" s="87" t="s">
        <v>39</v>
      </c>
      <c r="G192" s="88"/>
      <c r="H192" s="88"/>
      <c r="I192" s="95" t="s">
        <v>402</v>
      </c>
      <c r="J192" s="87">
        <v>2</v>
      </c>
      <c r="K192" s="87" t="s">
        <v>42</v>
      </c>
      <c r="L192" s="87"/>
      <c r="M192" s="87"/>
      <c r="N192" s="87"/>
      <c r="O192" s="87"/>
      <c r="P192" s="87"/>
      <c r="Q192" s="87"/>
      <c r="R192" s="87"/>
      <c r="S192" s="87"/>
    </row>
    <row r="193" ht="12.75" spans="1:19">
      <c r="A193" s="87" t="s">
        <v>134</v>
      </c>
      <c r="B193" s="92">
        <v>45177</v>
      </c>
      <c r="C193" s="93">
        <v>0.666666666666667</v>
      </c>
      <c r="D193" s="88" t="s">
        <v>66</v>
      </c>
      <c r="E193" s="87" t="s">
        <v>44</v>
      </c>
      <c r="F193" s="87" t="s">
        <v>39</v>
      </c>
      <c r="G193" s="88"/>
      <c r="H193" s="88"/>
      <c r="I193" s="95" t="s">
        <v>402</v>
      </c>
      <c r="J193" s="87">
        <v>2</v>
      </c>
      <c r="K193" s="87" t="s">
        <v>42</v>
      </c>
      <c r="L193" s="87"/>
      <c r="M193" s="87"/>
      <c r="N193" s="87"/>
      <c r="O193" s="87"/>
      <c r="P193" s="87"/>
      <c r="Q193" s="87"/>
      <c r="R193" s="87"/>
      <c r="S193" s="87"/>
    </row>
    <row r="194" ht="12.75" spans="1:19">
      <c r="A194" s="87" t="s">
        <v>120</v>
      </c>
      <c r="B194" s="92">
        <v>45177</v>
      </c>
      <c r="C194" s="93">
        <v>0.708333333333333</v>
      </c>
      <c r="D194" s="88" t="s">
        <v>57</v>
      </c>
      <c r="E194" s="87" t="s">
        <v>63</v>
      </c>
      <c r="F194" s="87" t="s">
        <v>39</v>
      </c>
      <c r="G194" s="88"/>
      <c r="H194" s="88"/>
      <c r="I194" s="95" t="s">
        <v>680</v>
      </c>
      <c r="J194" s="87">
        <v>1</v>
      </c>
      <c r="K194" s="87" t="s">
        <v>48</v>
      </c>
      <c r="L194" s="87"/>
      <c r="M194" s="87"/>
      <c r="N194" s="87"/>
      <c r="O194" s="87"/>
      <c r="P194" s="87"/>
      <c r="Q194" s="87"/>
      <c r="R194" s="87"/>
      <c r="S194" s="87"/>
    </row>
    <row r="195" ht="12.75" spans="1:19">
      <c r="A195" s="87" t="s">
        <v>110</v>
      </c>
      <c r="B195" s="92">
        <v>45177</v>
      </c>
      <c r="C195" s="93">
        <v>0.75</v>
      </c>
      <c r="D195" s="88" t="s">
        <v>72</v>
      </c>
      <c r="E195" s="87" t="s">
        <v>68</v>
      </c>
      <c r="F195" s="87" t="s">
        <v>39</v>
      </c>
      <c r="G195" s="88"/>
      <c r="H195" s="88"/>
      <c r="I195" s="95" t="s">
        <v>707</v>
      </c>
      <c r="J195" s="87">
        <v>1</v>
      </c>
      <c r="K195" s="87" t="s">
        <v>48</v>
      </c>
      <c r="L195" s="87"/>
      <c r="M195" s="87"/>
      <c r="N195" s="87"/>
      <c r="O195" s="87"/>
      <c r="P195" s="87"/>
      <c r="Q195" s="87"/>
      <c r="R195" s="87"/>
      <c r="S195" s="87"/>
    </row>
    <row r="196" ht="12.75" spans="1:19">
      <c r="A196" s="87" t="s">
        <v>74</v>
      </c>
      <c r="B196" s="92">
        <v>45177</v>
      </c>
      <c r="C196" s="93">
        <v>0.75</v>
      </c>
      <c r="D196" s="88" t="s">
        <v>60</v>
      </c>
      <c r="E196" s="87" t="s">
        <v>37</v>
      </c>
      <c r="F196" s="87" t="s">
        <v>60</v>
      </c>
      <c r="G196" s="88"/>
      <c r="H196" s="88"/>
      <c r="I196" s="95" t="s">
        <v>582</v>
      </c>
      <c r="J196" s="87">
        <v>2</v>
      </c>
      <c r="K196" s="87" t="s">
        <v>42</v>
      </c>
      <c r="L196" s="87"/>
      <c r="M196" s="87"/>
      <c r="N196" s="87"/>
      <c r="O196" s="87"/>
      <c r="P196" s="87"/>
      <c r="Q196" s="87"/>
      <c r="R196" s="87"/>
      <c r="S196" s="87"/>
    </row>
    <row r="197" ht="12.75" spans="1:19">
      <c r="A197" s="87" t="s">
        <v>88</v>
      </c>
      <c r="B197" s="92">
        <v>45177</v>
      </c>
      <c r="C197" s="93">
        <v>0.791666666666667</v>
      </c>
      <c r="D197" s="88" t="s">
        <v>66</v>
      </c>
      <c r="E197" s="87" t="s">
        <v>50</v>
      </c>
      <c r="F197" s="87" t="s">
        <v>39</v>
      </c>
      <c r="G197" s="88"/>
      <c r="H197" s="88"/>
      <c r="I197" s="95" t="s">
        <v>402</v>
      </c>
      <c r="J197" s="87">
        <v>2</v>
      </c>
      <c r="K197" s="87" t="s">
        <v>42</v>
      </c>
      <c r="L197" s="87"/>
      <c r="M197" s="87"/>
      <c r="N197" s="87"/>
      <c r="O197" s="87"/>
      <c r="P197" s="87"/>
      <c r="Q197" s="87"/>
      <c r="R197" s="87"/>
      <c r="S197" s="87"/>
    </row>
    <row r="198" ht="12.75" spans="1:19">
      <c r="A198" s="87" t="s">
        <v>136</v>
      </c>
      <c r="B198" s="92">
        <v>45177</v>
      </c>
      <c r="C198" s="93">
        <v>0.791666666666667</v>
      </c>
      <c r="D198" s="88" t="s">
        <v>66</v>
      </c>
      <c r="E198" s="87" t="s">
        <v>63</v>
      </c>
      <c r="F198" s="87" t="s">
        <v>39</v>
      </c>
      <c r="G198" s="88"/>
      <c r="H198" s="88"/>
      <c r="I198" s="95" t="s">
        <v>402</v>
      </c>
      <c r="J198" s="87">
        <v>2</v>
      </c>
      <c r="K198" s="87" t="s">
        <v>42</v>
      </c>
      <c r="L198" s="87"/>
      <c r="M198" s="87"/>
      <c r="N198" s="87"/>
      <c r="O198" s="87"/>
      <c r="P198" s="87"/>
      <c r="Q198" s="87"/>
      <c r="R198" s="87"/>
      <c r="S198" s="87"/>
    </row>
    <row r="199" ht="12.75" spans="1:19">
      <c r="A199" s="87" t="s">
        <v>137</v>
      </c>
      <c r="B199" s="92">
        <v>45177</v>
      </c>
      <c r="C199" s="93">
        <v>0.791666666666667</v>
      </c>
      <c r="D199" s="88" t="s">
        <v>66</v>
      </c>
      <c r="E199" s="87" t="s">
        <v>80</v>
      </c>
      <c r="F199" s="87" t="s">
        <v>39</v>
      </c>
      <c r="G199" s="88"/>
      <c r="H199" s="88"/>
      <c r="I199" s="95" t="s">
        <v>402</v>
      </c>
      <c r="J199" s="87">
        <v>2</v>
      </c>
      <c r="K199" s="87" t="s">
        <v>42</v>
      </c>
      <c r="L199" s="87"/>
      <c r="M199" s="87"/>
      <c r="N199" s="87"/>
      <c r="O199" s="87"/>
      <c r="P199" s="87"/>
      <c r="Q199" s="87"/>
      <c r="R199" s="87"/>
      <c r="S199" s="87"/>
    </row>
    <row r="200" ht="12.75" spans="1:19">
      <c r="A200" s="87" t="s">
        <v>126</v>
      </c>
      <c r="B200" s="92">
        <v>45177</v>
      </c>
      <c r="C200" s="93">
        <v>0.791666666666667</v>
      </c>
      <c r="D200" s="88" t="s">
        <v>66</v>
      </c>
      <c r="E200" s="87" t="s">
        <v>41</v>
      </c>
      <c r="F200" s="87" t="s">
        <v>45</v>
      </c>
      <c r="G200" s="88"/>
      <c r="H200" s="88"/>
      <c r="I200" s="95" t="s">
        <v>176</v>
      </c>
      <c r="J200" s="87">
        <v>2</v>
      </c>
      <c r="K200" s="87" t="s">
        <v>42</v>
      </c>
      <c r="L200" s="87"/>
      <c r="M200" s="87"/>
      <c r="N200" s="87"/>
      <c r="O200" s="87"/>
      <c r="P200" s="87"/>
      <c r="Q200" s="87"/>
      <c r="R200" s="87"/>
      <c r="S200" s="87"/>
    </row>
    <row r="201" ht="12.75" spans="1:19">
      <c r="A201" s="87" t="s">
        <v>100</v>
      </c>
      <c r="B201" s="92">
        <v>45178</v>
      </c>
      <c r="C201" s="93">
        <v>0.5</v>
      </c>
      <c r="D201" s="88" t="s">
        <v>72</v>
      </c>
      <c r="E201" s="87" t="s">
        <v>50</v>
      </c>
      <c r="F201" s="87" t="s">
        <v>72</v>
      </c>
      <c r="G201" s="88"/>
      <c r="H201" s="88"/>
      <c r="I201" s="95" t="s">
        <v>522</v>
      </c>
      <c r="J201" s="87">
        <v>1</v>
      </c>
      <c r="K201" s="87" t="s">
        <v>42</v>
      </c>
      <c r="L201" s="87"/>
      <c r="M201" s="87"/>
      <c r="N201" s="87"/>
      <c r="O201" s="87"/>
      <c r="P201" s="87"/>
      <c r="Q201" s="87"/>
      <c r="R201" s="87"/>
      <c r="S201" s="87"/>
    </row>
    <row r="202" ht="12.75" spans="1:19">
      <c r="A202" s="87" t="s">
        <v>137</v>
      </c>
      <c r="B202" s="92">
        <v>45178</v>
      </c>
      <c r="C202" s="93">
        <v>0.541666666666667</v>
      </c>
      <c r="D202" s="88" t="s">
        <v>66</v>
      </c>
      <c r="E202" s="87" t="s">
        <v>80</v>
      </c>
      <c r="F202" s="87" t="s">
        <v>39</v>
      </c>
      <c r="G202" s="88"/>
      <c r="H202" s="88"/>
      <c r="I202" s="95" t="s">
        <v>402</v>
      </c>
      <c r="J202" s="87">
        <v>2</v>
      </c>
      <c r="K202" s="87" t="s">
        <v>42</v>
      </c>
      <c r="L202" s="87"/>
      <c r="M202" s="87"/>
      <c r="N202" s="87"/>
      <c r="O202" s="87"/>
      <c r="P202" s="87"/>
      <c r="Q202" s="87"/>
      <c r="R202" s="87"/>
      <c r="S202" s="87"/>
    </row>
    <row r="203" ht="12.75" spans="1:19">
      <c r="A203" s="87" t="s">
        <v>134</v>
      </c>
      <c r="B203" s="92">
        <v>45178</v>
      </c>
      <c r="C203" s="93">
        <v>0.541666666666667</v>
      </c>
      <c r="D203" s="88" t="s">
        <v>66</v>
      </c>
      <c r="E203" s="87" t="s">
        <v>44</v>
      </c>
      <c r="F203" s="87" t="s">
        <v>39</v>
      </c>
      <c r="G203" s="88"/>
      <c r="H203" s="88"/>
      <c r="I203" s="95" t="s">
        <v>402</v>
      </c>
      <c r="J203" s="87">
        <v>2</v>
      </c>
      <c r="K203" s="87" t="s">
        <v>42</v>
      </c>
      <c r="L203" s="87"/>
      <c r="M203" s="87"/>
      <c r="N203" s="87"/>
      <c r="O203" s="87"/>
      <c r="P203" s="87"/>
      <c r="Q203" s="87"/>
      <c r="R203" s="87"/>
      <c r="S203" s="87"/>
    </row>
    <row r="204" ht="12.75" spans="1:19">
      <c r="A204" s="87" t="s">
        <v>136</v>
      </c>
      <c r="B204" s="92">
        <v>45178</v>
      </c>
      <c r="C204" s="93">
        <v>0.541666666666667</v>
      </c>
      <c r="D204" s="88" t="s">
        <v>66</v>
      </c>
      <c r="E204" s="87" t="s">
        <v>41</v>
      </c>
      <c r="F204" s="87" t="s">
        <v>45</v>
      </c>
      <c r="G204" s="88"/>
      <c r="H204" s="88"/>
      <c r="I204" s="95" t="s">
        <v>176</v>
      </c>
      <c r="J204" s="87">
        <v>2</v>
      </c>
      <c r="K204" s="87" t="s">
        <v>42</v>
      </c>
      <c r="L204" s="87"/>
      <c r="M204" s="87"/>
      <c r="N204" s="87"/>
      <c r="O204" s="87"/>
      <c r="P204" s="87"/>
      <c r="Q204" s="87"/>
      <c r="R204" s="87"/>
      <c r="S204" s="87"/>
    </row>
    <row r="205" ht="12.75" spans="1:19">
      <c r="A205" s="87" t="s">
        <v>90</v>
      </c>
      <c r="B205" s="92">
        <v>45178</v>
      </c>
      <c r="C205" s="93">
        <v>0.541666666666667</v>
      </c>
      <c r="D205" s="88" t="s">
        <v>56</v>
      </c>
      <c r="E205" s="91" t="s">
        <v>41</v>
      </c>
      <c r="F205" s="87" t="s">
        <v>56</v>
      </c>
      <c r="G205" s="88"/>
      <c r="H205" s="88"/>
      <c r="I205" s="95" t="s">
        <v>217</v>
      </c>
      <c r="J205" s="87">
        <v>2</v>
      </c>
      <c r="K205" s="87" t="s">
        <v>42</v>
      </c>
      <c r="L205" s="87"/>
      <c r="M205" s="87"/>
      <c r="N205" s="87"/>
      <c r="O205" s="87"/>
      <c r="P205" s="87"/>
      <c r="Q205" s="87"/>
      <c r="R205" s="87"/>
      <c r="S205" s="87"/>
    </row>
    <row r="206" ht="12.75" spans="1:19">
      <c r="A206" s="87" t="s">
        <v>100</v>
      </c>
      <c r="B206" s="92">
        <v>45178</v>
      </c>
      <c r="C206" s="93">
        <v>0.541666666666667</v>
      </c>
      <c r="D206" s="88" t="s">
        <v>72</v>
      </c>
      <c r="E206" s="87" t="s">
        <v>50</v>
      </c>
      <c r="F206" s="87" t="s">
        <v>72</v>
      </c>
      <c r="G206" s="88"/>
      <c r="H206" s="88"/>
      <c r="I206" s="95" t="s">
        <v>708</v>
      </c>
      <c r="J206" s="87">
        <v>2</v>
      </c>
      <c r="K206" s="87" t="s">
        <v>42</v>
      </c>
      <c r="L206" s="87"/>
      <c r="M206" s="87"/>
      <c r="N206" s="87"/>
      <c r="O206" s="87"/>
      <c r="P206" s="87"/>
      <c r="Q206" s="87"/>
      <c r="R206" s="87"/>
      <c r="S206" s="87"/>
    </row>
    <row r="207" ht="12.75" spans="1:19">
      <c r="A207" s="87" t="s">
        <v>114</v>
      </c>
      <c r="B207" s="92">
        <v>45178</v>
      </c>
      <c r="C207" s="93">
        <v>0.583333333333333</v>
      </c>
      <c r="D207" s="88" t="s">
        <v>66</v>
      </c>
      <c r="E207" s="87" t="s">
        <v>75</v>
      </c>
      <c r="F207" s="87" t="s">
        <v>39</v>
      </c>
      <c r="G207" s="88"/>
      <c r="H207" s="88"/>
      <c r="I207" s="95" t="s">
        <v>402</v>
      </c>
      <c r="J207" s="87">
        <v>2</v>
      </c>
      <c r="K207" s="87" t="s">
        <v>42</v>
      </c>
      <c r="L207" s="87"/>
      <c r="M207" s="87"/>
      <c r="N207" s="87"/>
      <c r="O207" s="87"/>
      <c r="P207" s="87"/>
      <c r="Q207" s="87"/>
      <c r="R207" s="87"/>
      <c r="S207" s="87"/>
    </row>
    <row r="208" ht="12.75" spans="1:19">
      <c r="A208" s="87" t="s">
        <v>110</v>
      </c>
      <c r="B208" s="92">
        <v>45178</v>
      </c>
      <c r="C208" s="93">
        <v>0.583333333333333</v>
      </c>
      <c r="D208" s="88" t="s">
        <v>66</v>
      </c>
      <c r="E208" s="87" t="s">
        <v>71</v>
      </c>
      <c r="F208" s="87" t="s">
        <v>39</v>
      </c>
      <c r="G208" s="88"/>
      <c r="H208" s="88"/>
      <c r="I208" s="95" t="s">
        <v>402</v>
      </c>
      <c r="J208" s="87">
        <v>2</v>
      </c>
      <c r="K208" s="87" t="s">
        <v>42</v>
      </c>
      <c r="L208" s="87"/>
      <c r="M208" s="87"/>
      <c r="N208" s="87"/>
      <c r="O208" s="87"/>
      <c r="P208" s="87"/>
      <c r="Q208" s="87"/>
      <c r="R208" s="87"/>
      <c r="S208" s="87"/>
    </row>
    <row r="209" ht="12.75" spans="1:19">
      <c r="A209" s="87" t="s">
        <v>88</v>
      </c>
      <c r="B209" s="92">
        <v>45178</v>
      </c>
      <c r="C209" s="93">
        <v>0.708333333333333</v>
      </c>
      <c r="D209" s="88" t="s">
        <v>66</v>
      </c>
      <c r="E209" s="87" t="s">
        <v>50</v>
      </c>
      <c r="F209" s="87" t="s">
        <v>39</v>
      </c>
      <c r="G209" s="88"/>
      <c r="H209" s="88"/>
      <c r="I209" s="95" t="s">
        <v>402</v>
      </c>
      <c r="J209" s="87">
        <v>2</v>
      </c>
      <c r="K209" s="87" t="s">
        <v>42</v>
      </c>
      <c r="L209" s="87"/>
      <c r="M209" s="87"/>
      <c r="N209" s="87"/>
      <c r="O209" s="87"/>
      <c r="P209" s="87"/>
      <c r="Q209" s="87"/>
      <c r="R209" s="87"/>
      <c r="S209" s="87"/>
    </row>
    <row r="210" ht="12.75" spans="1:19">
      <c r="A210" s="87" t="s">
        <v>136</v>
      </c>
      <c r="B210" s="92">
        <v>45178</v>
      </c>
      <c r="C210" s="93">
        <v>0.75</v>
      </c>
      <c r="D210" s="88" t="s">
        <v>72</v>
      </c>
      <c r="E210" s="87" t="s">
        <v>63</v>
      </c>
      <c r="F210" s="87" t="s">
        <v>65</v>
      </c>
      <c r="G210" s="88"/>
      <c r="H210" s="88"/>
      <c r="I210" s="95" t="s">
        <v>709</v>
      </c>
      <c r="J210" s="87">
        <v>0.5</v>
      </c>
      <c r="K210" s="87" t="s">
        <v>42</v>
      </c>
      <c r="L210" s="87"/>
      <c r="M210" s="87"/>
      <c r="N210" s="87"/>
      <c r="O210" s="87"/>
      <c r="P210" s="87"/>
      <c r="Q210" s="87"/>
      <c r="R210" s="87"/>
      <c r="S210" s="87"/>
    </row>
    <row r="211" ht="25.5" spans="1:19">
      <c r="A211" s="87" t="s">
        <v>136</v>
      </c>
      <c r="B211" s="92">
        <v>45178</v>
      </c>
      <c r="C211" s="93">
        <v>0.75</v>
      </c>
      <c r="D211" s="88" t="s">
        <v>72</v>
      </c>
      <c r="E211" s="87" t="s">
        <v>63</v>
      </c>
      <c r="F211" s="87" t="s">
        <v>65</v>
      </c>
      <c r="G211" s="88"/>
      <c r="H211" s="88"/>
      <c r="I211" s="95" t="s">
        <v>710</v>
      </c>
      <c r="J211" s="87">
        <v>0.5</v>
      </c>
      <c r="K211" s="87" t="s">
        <v>42</v>
      </c>
      <c r="L211" s="87"/>
      <c r="M211" s="87"/>
      <c r="N211" s="87"/>
      <c r="O211" s="87"/>
      <c r="P211" s="87"/>
      <c r="Q211" s="87"/>
      <c r="R211" s="87"/>
      <c r="S211" s="87"/>
    </row>
    <row r="212" ht="25.5" spans="1:19">
      <c r="A212" s="87" t="s">
        <v>136</v>
      </c>
      <c r="B212" s="92">
        <v>45178</v>
      </c>
      <c r="C212" s="93">
        <v>0.75</v>
      </c>
      <c r="D212" s="88" t="s">
        <v>72</v>
      </c>
      <c r="E212" s="87" t="s">
        <v>63</v>
      </c>
      <c r="F212" s="87" t="s">
        <v>65</v>
      </c>
      <c r="G212" s="88"/>
      <c r="H212" s="88"/>
      <c r="I212" s="95" t="s">
        <v>711</v>
      </c>
      <c r="J212" s="87">
        <v>0.5</v>
      </c>
      <c r="K212" s="87" t="s">
        <v>42</v>
      </c>
      <c r="L212" s="87"/>
      <c r="M212" s="87"/>
      <c r="N212" s="87"/>
      <c r="O212" s="87"/>
      <c r="P212" s="87"/>
      <c r="Q212" s="87"/>
      <c r="R212" s="87"/>
      <c r="S212" s="87"/>
    </row>
    <row r="213" ht="12.75" spans="1:19">
      <c r="A213" s="87" t="s">
        <v>114</v>
      </c>
      <c r="B213" s="92">
        <v>45178</v>
      </c>
      <c r="C213" s="93">
        <v>0.75</v>
      </c>
      <c r="D213" s="88" t="s">
        <v>57</v>
      </c>
      <c r="E213" s="87" t="s">
        <v>75</v>
      </c>
      <c r="F213" s="87" t="s">
        <v>39</v>
      </c>
      <c r="G213" s="88"/>
      <c r="H213" s="88"/>
      <c r="I213" s="95" t="s">
        <v>680</v>
      </c>
      <c r="J213" s="87">
        <v>1</v>
      </c>
      <c r="K213" s="87" t="s">
        <v>48</v>
      </c>
      <c r="L213" s="87"/>
      <c r="M213" s="87"/>
      <c r="N213" s="87"/>
      <c r="O213" s="87"/>
      <c r="P213" s="87"/>
      <c r="Q213" s="87"/>
      <c r="R213" s="87"/>
      <c r="S213" s="87"/>
    </row>
    <row r="214" ht="12.75" spans="1:19">
      <c r="A214" s="87" t="s">
        <v>136</v>
      </c>
      <c r="B214" s="92">
        <v>45178</v>
      </c>
      <c r="C214" s="93">
        <v>0.770833333333333</v>
      </c>
      <c r="D214" s="88" t="s">
        <v>72</v>
      </c>
      <c r="E214" s="87" t="s">
        <v>63</v>
      </c>
      <c r="F214" s="87" t="s">
        <v>65</v>
      </c>
      <c r="G214" s="88"/>
      <c r="H214" s="88"/>
      <c r="I214" s="95" t="s">
        <v>712</v>
      </c>
      <c r="J214" s="87">
        <v>0.5</v>
      </c>
      <c r="K214" s="87" t="s">
        <v>42</v>
      </c>
      <c r="L214" s="87"/>
      <c r="M214" s="87"/>
      <c r="N214" s="87"/>
      <c r="O214" s="87"/>
      <c r="P214" s="87"/>
      <c r="Q214" s="87"/>
      <c r="R214" s="87"/>
      <c r="S214" s="87"/>
    </row>
    <row r="215" ht="25.5" spans="1:19">
      <c r="A215" s="87" t="s">
        <v>58</v>
      </c>
      <c r="B215" s="92">
        <v>45179</v>
      </c>
      <c r="C215" s="93">
        <v>0.5</v>
      </c>
      <c r="D215" s="88" t="s">
        <v>73</v>
      </c>
      <c r="E215" s="91" t="s">
        <v>41</v>
      </c>
      <c r="F215" s="87" t="s">
        <v>56</v>
      </c>
      <c r="G215" s="88"/>
      <c r="H215" s="88"/>
      <c r="I215" s="95" t="s">
        <v>597</v>
      </c>
      <c r="J215" s="87">
        <v>1</v>
      </c>
      <c r="K215" s="87" t="s">
        <v>42</v>
      </c>
      <c r="L215" s="87"/>
      <c r="M215" s="87"/>
      <c r="N215" s="87"/>
      <c r="O215" s="87"/>
      <c r="P215" s="87"/>
      <c r="Q215" s="87"/>
      <c r="R215" s="87"/>
      <c r="S215" s="87"/>
    </row>
    <row r="216" ht="12.75" spans="1:19">
      <c r="A216" s="87" t="s">
        <v>102</v>
      </c>
      <c r="B216" s="92">
        <v>45179</v>
      </c>
      <c r="C216" s="93">
        <v>0.541666666666667</v>
      </c>
      <c r="D216" s="88" t="s">
        <v>56</v>
      </c>
      <c r="E216" s="87" t="s">
        <v>80</v>
      </c>
      <c r="F216" s="87" t="s">
        <v>56</v>
      </c>
      <c r="G216" s="88"/>
      <c r="H216" s="88"/>
      <c r="I216" s="95" t="s">
        <v>506</v>
      </c>
      <c r="J216" s="87">
        <v>2</v>
      </c>
      <c r="K216" s="87" t="s">
        <v>42</v>
      </c>
      <c r="L216" s="87"/>
      <c r="M216" s="87"/>
      <c r="N216" s="87"/>
      <c r="O216" s="87"/>
      <c r="P216" s="87"/>
      <c r="Q216" s="87"/>
      <c r="R216" s="87"/>
      <c r="S216" s="87"/>
    </row>
    <row r="217" ht="12.75" spans="1:19">
      <c r="A217" s="87" t="s">
        <v>120</v>
      </c>
      <c r="B217" s="92">
        <v>45179</v>
      </c>
      <c r="C217" s="93">
        <v>0.541666666666667</v>
      </c>
      <c r="D217" s="88" t="s">
        <v>56</v>
      </c>
      <c r="E217" s="91" t="s">
        <v>41</v>
      </c>
      <c r="F217" s="87" t="s">
        <v>56</v>
      </c>
      <c r="G217" s="88"/>
      <c r="H217" s="88"/>
      <c r="I217" s="95" t="s">
        <v>217</v>
      </c>
      <c r="J217" s="87">
        <v>2</v>
      </c>
      <c r="K217" s="87" t="s">
        <v>42</v>
      </c>
      <c r="L217" s="87"/>
      <c r="M217" s="87"/>
      <c r="N217" s="87"/>
      <c r="O217" s="87"/>
      <c r="P217" s="87"/>
      <c r="Q217" s="87"/>
      <c r="R217" s="87"/>
      <c r="S217" s="87"/>
    </row>
    <row r="218" ht="12.75" spans="1:19">
      <c r="A218" s="87" t="s">
        <v>90</v>
      </c>
      <c r="B218" s="92">
        <v>45179</v>
      </c>
      <c r="C218" s="93">
        <v>0.541666666666667</v>
      </c>
      <c r="D218" s="88" t="s">
        <v>56</v>
      </c>
      <c r="E218" s="91" t="s">
        <v>41</v>
      </c>
      <c r="F218" s="87" t="s">
        <v>56</v>
      </c>
      <c r="G218" s="88"/>
      <c r="H218" s="88"/>
      <c r="I218" s="95" t="s">
        <v>217</v>
      </c>
      <c r="J218" s="87">
        <v>2</v>
      </c>
      <c r="K218" s="87" t="s">
        <v>42</v>
      </c>
      <c r="L218" s="87"/>
      <c r="M218" s="87"/>
      <c r="N218" s="87"/>
      <c r="O218" s="87"/>
      <c r="P218" s="87"/>
      <c r="Q218" s="87"/>
      <c r="R218" s="87"/>
      <c r="S218" s="87"/>
    </row>
    <row r="219" ht="12.75" spans="1:19">
      <c r="A219" s="87" t="s">
        <v>94</v>
      </c>
      <c r="B219" s="92">
        <v>45179</v>
      </c>
      <c r="C219" s="93">
        <v>0.625</v>
      </c>
      <c r="D219" s="88" t="s">
        <v>72</v>
      </c>
      <c r="E219" s="87" t="s">
        <v>50</v>
      </c>
      <c r="F219" s="87" t="s">
        <v>72</v>
      </c>
      <c r="G219" s="88"/>
      <c r="H219" s="88"/>
      <c r="I219" s="95" t="s">
        <v>679</v>
      </c>
      <c r="J219" s="87">
        <v>1</v>
      </c>
      <c r="K219" s="87" t="s">
        <v>48</v>
      </c>
      <c r="L219" s="87"/>
      <c r="M219" s="87"/>
      <c r="N219" s="87"/>
      <c r="O219" s="87"/>
      <c r="P219" s="87"/>
      <c r="Q219" s="87"/>
      <c r="R219" s="87"/>
      <c r="S219" s="87"/>
    </row>
    <row r="220" ht="12.75" spans="1:19">
      <c r="A220" s="87" t="s">
        <v>126</v>
      </c>
      <c r="B220" s="92">
        <v>45179</v>
      </c>
      <c r="C220" s="93">
        <v>0.666666666666667</v>
      </c>
      <c r="D220" s="88" t="s">
        <v>66</v>
      </c>
      <c r="E220" s="87" t="s">
        <v>44</v>
      </c>
      <c r="F220" s="87" t="s">
        <v>72</v>
      </c>
      <c r="G220" s="88"/>
      <c r="H220" s="88"/>
      <c r="I220" s="95" t="s">
        <v>585</v>
      </c>
      <c r="J220" s="87">
        <v>2</v>
      </c>
      <c r="K220" s="87" t="s">
        <v>42</v>
      </c>
      <c r="L220" s="87"/>
      <c r="M220" s="87"/>
      <c r="N220" s="87"/>
      <c r="O220" s="87"/>
      <c r="P220" s="87"/>
      <c r="Q220" s="87"/>
      <c r="R220" s="87"/>
      <c r="S220" s="87"/>
    </row>
    <row r="221" ht="25.5" spans="1:19">
      <c r="A221" s="87" t="s">
        <v>58</v>
      </c>
      <c r="B221" s="92">
        <v>45179</v>
      </c>
      <c r="C221" s="93">
        <v>0.708333333333333</v>
      </c>
      <c r="D221" s="88" t="s">
        <v>66</v>
      </c>
      <c r="E221" s="87" t="s">
        <v>63</v>
      </c>
      <c r="F221" s="87" t="s">
        <v>72</v>
      </c>
      <c r="G221" s="88"/>
      <c r="H221" s="88"/>
      <c r="I221" s="95" t="s">
        <v>564</v>
      </c>
      <c r="J221" s="87">
        <v>2</v>
      </c>
      <c r="K221" s="87" t="s">
        <v>42</v>
      </c>
      <c r="L221" s="87"/>
      <c r="M221" s="87"/>
      <c r="N221" s="87"/>
      <c r="O221" s="87"/>
      <c r="P221" s="87"/>
      <c r="Q221" s="87"/>
      <c r="R221" s="87"/>
      <c r="S221" s="87"/>
    </row>
    <row r="222" ht="12.75" spans="1:19">
      <c r="A222" s="87" t="s">
        <v>133</v>
      </c>
      <c r="B222" s="92">
        <v>45179</v>
      </c>
      <c r="C222" s="93">
        <v>0.708333333333333</v>
      </c>
      <c r="D222" s="88" t="s">
        <v>66</v>
      </c>
      <c r="E222" s="87" t="s">
        <v>37</v>
      </c>
      <c r="F222" s="87" t="s">
        <v>72</v>
      </c>
      <c r="G222" s="88"/>
      <c r="H222" s="88"/>
      <c r="I222" s="95" t="s">
        <v>641</v>
      </c>
      <c r="J222" s="87">
        <v>2</v>
      </c>
      <c r="K222" s="87" t="s">
        <v>42</v>
      </c>
      <c r="L222" s="87"/>
      <c r="M222" s="87"/>
      <c r="N222" s="87"/>
      <c r="O222" s="87"/>
      <c r="P222" s="87"/>
      <c r="Q222" s="87"/>
      <c r="R222" s="87"/>
      <c r="S222" s="87"/>
    </row>
    <row r="223" ht="25.5" spans="1:19">
      <c r="A223" s="87" t="s">
        <v>58</v>
      </c>
      <c r="B223" s="92">
        <v>45179</v>
      </c>
      <c r="C223" s="93">
        <v>0.791666666666667</v>
      </c>
      <c r="D223" s="88" t="s">
        <v>56</v>
      </c>
      <c r="E223" s="87" t="s">
        <v>63</v>
      </c>
      <c r="F223" s="87" t="s">
        <v>56</v>
      </c>
      <c r="G223" s="88"/>
      <c r="H223" s="88"/>
      <c r="I223" s="95" t="s">
        <v>713</v>
      </c>
      <c r="J223" s="87">
        <v>1</v>
      </c>
      <c r="K223" s="87" t="s">
        <v>42</v>
      </c>
      <c r="L223" s="87"/>
      <c r="M223" s="87"/>
      <c r="N223" s="87"/>
      <c r="O223" s="87"/>
      <c r="P223" s="87"/>
      <c r="Q223" s="87"/>
      <c r="R223" s="87"/>
      <c r="S223" s="87"/>
    </row>
    <row r="224" ht="12.75" spans="1:19">
      <c r="A224" s="87" t="s">
        <v>115</v>
      </c>
      <c r="B224" s="92">
        <v>45180</v>
      </c>
      <c r="C224" s="93">
        <v>0.583333333333333</v>
      </c>
      <c r="D224" s="88" t="s">
        <v>66</v>
      </c>
      <c r="E224" s="87" t="s">
        <v>41</v>
      </c>
      <c r="F224" s="87" t="s">
        <v>45</v>
      </c>
      <c r="G224" s="88"/>
      <c r="H224" s="88"/>
      <c r="I224" s="95" t="s">
        <v>176</v>
      </c>
      <c r="J224" s="87">
        <v>2</v>
      </c>
      <c r="K224" s="87" t="s">
        <v>42</v>
      </c>
      <c r="L224" s="87"/>
      <c r="M224" s="87"/>
      <c r="N224" s="87"/>
      <c r="O224" s="87"/>
      <c r="P224" s="87"/>
      <c r="Q224" s="87"/>
      <c r="R224" s="87"/>
      <c r="S224" s="87"/>
    </row>
    <row r="225" ht="25.5" spans="1:19">
      <c r="A225" s="87" t="s">
        <v>58</v>
      </c>
      <c r="B225" s="92">
        <v>45180</v>
      </c>
      <c r="C225" s="93">
        <v>0.583333333333333</v>
      </c>
      <c r="D225" s="88" t="s">
        <v>72</v>
      </c>
      <c r="E225" s="87" t="s">
        <v>63</v>
      </c>
      <c r="F225" s="87" t="s">
        <v>72</v>
      </c>
      <c r="G225" s="88"/>
      <c r="H225" s="88"/>
      <c r="I225" s="95" t="s">
        <v>714</v>
      </c>
      <c r="J225" s="87">
        <v>1</v>
      </c>
      <c r="K225" s="87" t="s">
        <v>42</v>
      </c>
      <c r="L225" s="87"/>
      <c r="M225" s="87"/>
      <c r="N225" s="87"/>
      <c r="O225" s="87"/>
      <c r="P225" s="87"/>
      <c r="Q225" s="87"/>
      <c r="R225" s="87"/>
      <c r="S225" s="87"/>
    </row>
    <row r="226" ht="12.75" spans="1:19">
      <c r="A226" s="87" t="s">
        <v>88</v>
      </c>
      <c r="B226" s="92">
        <v>45180</v>
      </c>
      <c r="C226" s="93">
        <v>0.625</v>
      </c>
      <c r="D226" s="88" t="s">
        <v>66</v>
      </c>
      <c r="E226" s="87" t="s">
        <v>50</v>
      </c>
      <c r="F226" s="87" t="s">
        <v>39</v>
      </c>
      <c r="G226" s="88"/>
      <c r="H226" s="88"/>
      <c r="I226" s="95" t="s">
        <v>402</v>
      </c>
      <c r="J226" s="87">
        <v>2</v>
      </c>
      <c r="K226" s="87" t="s">
        <v>48</v>
      </c>
      <c r="L226" s="87"/>
      <c r="M226" s="87"/>
      <c r="N226" s="87"/>
      <c r="O226" s="87"/>
      <c r="P226" s="87"/>
      <c r="Q226" s="87"/>
      <c r="R226" s="87"/>
      <c r="S226" s="87"/>
    </row>
    <row r="227" ht="12.75" spans="1:19">
      <c r="A227" s="87" t="s">
        <v>102</v>
      </c>
      <c r="B227" s="92">
        <v>45180</v>
      </c>
      <c r="C227" s="93">
        <v>0.666666666666667</v>
      </c>
      <c r="D227" s="88" t="s">
        <v>57</v>
      </c>
      <c r="E227" s="87" t="s">
        <v>80</v>
      </c>
      <c r="F227" s="87" t="s">
        <v>72</v>
      </c>
      <c r="G227" s="88"/>
      <c r="H227" s="88"/>
      <c r="I227" s="95" t="s">
        <v>650</v>
      </c>
      <c r="J227" s="87">
        <v>1</v>
      </c>
      <c r="K227" s="87" t="s">
        <v>48</v>
      </c>
      <c r="L227" s="87"/>
      <c r="M227" s="87"/>
      <c r="N227" s="87"/>
      <c r="O227" s="87"/>
      <c r="P227" s="87"/>
      <c r="Q227" s="87"/>
      <c r="R227" s="87"/>
      <c r="S227" s="87"/>
    </row>
    <row r="228" ht="25.5" spans="1:19">
      <c r="A228" s="87" t="s">
        <v>58</v>
      </c>
      <c r="B228" s="92">
        <v>45180</v>
      </c>
      <c r="C228" s="93">
        <v>0.708333333333333</v>
      </c>
      <c r="D228" s="88" t="s">
        <v>72</v>
      </c>
      <c r="E228" s="87" t="s">
        <v>63</v>
      </c>
      <c r="F228" s="87" t="s">
        <v>72</v>
      </c>
      <c r="G228" s="88"/>
      <c r="H228" s="88"/>
      <c r="I228" s="95" t="s">
        <v>715</v>
      </c>
      <c r="J228" s="87">
        <v>1</v>
      </c>
      <c r="K228" s="87" t="s">
        <v>48</v>
      </c>
      <c r="L228" s="87"/>
      <c r="M228" s="87"/>
      <c r="N228" s="87"/>
      <c r="O228" s="87"/>
      <c r="P228" s="87"/>
      <c r="Q228" s="87"/>
      <c r="R228" s="87"/>
      <c r="S228" s="87"/>
    </row>
    <row r="229" ht="12.75" spans="1:19">
      <c r="A229" s="87" t="s">
        <v>126</v>
      </c>
      <c r="B229" s="92">
        <v>45180</v>
      </c>
      <c r="C229" s="93">
        <v>0.791666666666667</v>
      </c>
      <c r="D229" s="88" t="s">
        <v>72</v>
      </c>
      <c r="E229" s="87" t="s">
        <v>44</v>
      </c>
      <c r="F229" s="87" t="s">
        <v>39</v>
      </c>
      <c r="G229" s="88"/>
      <c r="H229" s="88"/>
      <c r="I229" s="95" t="s">
        <v>585</v>
      </c>
      <c r="J229" s="87">
        <v>2</v>
      </c>
      <c r="K229" s="87" t="s">
        <v>42</v>
      </c>
      <c r="L229" s="87"/>
      <c r="M229" s="87"/>
      <c r="N229" s="87"/>
      <c r="O229" s="87"/>
      <c r="P229" s="87"/>
      <c r="Q229" s="87"/>
      <c r="R229" s="87"/>
      <c r="S229" s="87"/>
    </row>
    <row r="230" ht="12.75" spans="1:19">
      <c r="A230" s="87" t="s">
        <v>132</v>
      </c>
      <c r="B230" s="92">
        <v>45180</v>
      </c>
      <c r="C230" s="93">
        <v>0.791666666666667</v>
      </c>
      <c r="D230" s="88" t="s">
        <v>56</v>
      </c>
      <c r="E230" s="87" t="s">
        <v>63</v>
      </c>
      <c r="F230" s="87" t="s">
        <v>56</v>
      </c>
      <c r="G230" s="88"/>
      <c r="H230" s="88"/>
      <c r="I230" s="95" t="s">
        <v>386</v>
      </c>
      <c r="J230" s="87">
        <v>2</v>
      </c>
      <c r="K230" s="87" t="s">
        <v>42</v>
      </c>
      <c r="L230" s="87"/>
      <c r="M230" s="87"/>
      <c r="N230" s="87"/>
      <c r="O230" s="87"/>
      <c r="P230" s="87"/>
      <c r="Q230" s="87"/>
      <c r="R230" s="87"/>
      <c r="S230" s="87"/>
    </row>
    <row r="231" ht="12.75" spans="1:19">
      <c r="A231" s="87" t="s">
        <v>102</v>
      </c>
      <c r="B231" s="92">
        <v>45180</v>
      </c>
      <c r="C231" s="93">
        <v>0.791666666666667</v>
      </c>
      <c r="D231" s="88" t="s">
        <v>56</v>
      </c>
      <c r="E231" s="87" t="s">
        <v>80</v>
      </c>
      <c r="F231" s="87" t="s">
        <v>56</v>
      </c>
      <c r="G231" s="88"/>
      <c r="H231" s="88"/>
      <c r="I231" s="95" t="s">
        <v>506</v>
      </c>
      <c r="J231" s="87">
        <v>2</v>
      </c>
      <c r="K231" s="87" t="s">
        <v>42</v>
      </c>
      <c r="L231" s="87"/>
      <c r="M231" s="87"/>
      <c r="N231" s="87"/>
      <c r="O231" s="87"/>
      <c r="P231" s="87"/>
      <c r="Q231" s="87"/>
      <c r="R231" s="87"/>
      <c r="S231" s="87"/>
    </row>
    <row r="232" ht="12.75" spans="1:19">
      <c r="A232" s="87" t="s">
        <v>108</v>
      </c>
      <c r="B232" s="92">
        <v>45180</v>
      </c>
      <c r="C232" s="93">
        <v>0.833333333333333</v>
      </c>
      <c r="D232" s="88" t="s">
        <v>57</v>
      </c>
      <c r="E232" s="87" t="s">
        <v>75</v>
      </c>
      <c r="F232" s="87" t="s">
        <v>72</v>
      </c>
      <c r="G232" s="88"/>
      <c r="H232" s="88"/>
      <c r="I232" s="95" t="s">
        <v>716</v>
      </c>
      <c r="J232" s="87">
        <v>1</v>
      </c>
      <c r="K232" s="87" t="s">
        <v>48</v>
      </c>
      <c r="L232" s="87"/>
      <c r="M232" s="87"/>
      <c r="N232" s="87"/>
      <c r="O232" s="87"/>
      <c r="P232" s="87"/>
      <c r="Q232" s="87"/>
      <c r="R232" s="87"/>
      <c r="S232" s="87"/>
    </row>
    <row r="233" ht="25.5" spans="1:19">
      <c r="A233" s="87" t="s">
        <v>108</v>
      </c>
      <c r="B233" s="92">
        <v>45181</v>
      </c>
      <c r="C233" s="93">
        <v>0.5</v>
      </c>
      <c r="D233" s="88" t="s">
        <v>72</v>
      </c>
      <c r="E233" s="87" t="s">
        <v>75</v>
      </c>
      <c r="F233" s="87" t="s">
        <v>72</v>
      </c>
      <c r="G233" s="88"/>
      <c r="H233" s="88"/>
      <c r="I233" s="95" t="s">
        <v>717</v>
      </c>
      <c r="J233" s="87">
        <v>1</v>
      </c>
      <c r="K233" s="87" t="s">
        <v>42</v>
      </c>
      <c r="L233" s="87"/>
      <c r="M233" s="87"/>
      <c r="N233" s="87"/>
      <c r="O233" s="87"/>
      <c r="P233" s="87"/>
      <c r="Q233" s="87"/>
      <c r="R233" s="87"/>
      <c r="S233" s="87"/>
    </row>
    <row r="234" ht="12.75" spans="1:19">
      <c r="A234" s="87" t="s">
        <v>136</v>
      </c>
      <c r="B234" s="92">
        <v>45181</v>
      </c>
      <c r="C234" s="93">
        <v>0.5</v>
      </c>
      <c r="D234" s="88" t="s">
        <v>123</v>
      </c>
      <c r="E234" s="87" t="s">
        <v>63</v>
      </c>
      <c r="F234" s="87" t="s">
        <v>72</v>
      </c>
      <c r="G234" s="88"/>
      <c r="H234" s="88"/>
      <c r="I234" s="95" t="s">
        <v>718</v>
      </c>
      <c r="J234" s="87">
        <v>1</v>
      </c>
      <c r="K234" s="87" t="s">
        <v>42</v>
      </c>
      <c r="L234" s="87"/>
      <c r="M234" s="87"/>
      <c r="N234" s="87"/>
      <c r="O234" s="87"/>
      <c r="P234" s="87"/>
      <c r="Q234" s="87"/>
      <c r="R234" s="87"/>
      <c r="S234" s="87"/>
    </row>
    <row r="235" ht="12.75" spans="1:19">
      <c r="A235" s="87" t="s">
        <v>88</v>
      </c>
      <c r="B235" s="92">
        <v>45181</v>
      </c>
      <c r="C235" s="93">
        <v>0.5</v>
      </c>
      <c r="D235" s="88" t="s">
        <v>60</v>
      </c>
      <c r="E235" s="87" t="s">
        <v>50</v>
      </c>
      <c r="F235" s="87" t="s">
        <v>60</v>
      </c>
      <c r="G235" s="88"/>
      <c r="H235" s="88"/>
      <c r="I235" s="95" t="s">
        <v>719</v>
      </c>
      <c r="J235" s="87">
        <v>1</v>
      </c>
      <c r="K235" s="87" t="s">
        <v>42</v>
      </c>
      <c r="L235" s="87"/>
      <c r="M235" s="87"/>
      <c r="N235" s="87"/>
      <c r="O235" s="87"/>
      <c r="P235" s="87"/>
      <c r="Q235" s="87"/>
      <c r="R235" s="87"/>
      <c r="S235" s="87"/>
    </row>
    <row r="236" ht="12.75" spans="1:19">
      <c r="A236" s="87" t="s">
        <v>126</v>
      </c>
      <c r="B236" s="92">
        <v>45181</v>
      </c>
      <c r="C236" s="93">
        <v>0.5</v>
      </c>
      <c r="D236" s="88" t="s">
        <v>60</v>
      </c>
      <c r="E236" s="87" t="s">
        <v>44</v>
      </c>
      <c r="F236" s="87" t="s">
        <v>60</v>
      </c>
      <c r="G236" s="88"/>
      <c r="H236" s="88"/>
      <c r="I236" s="95" t="s">
        <v>719</v>
      </c>
      <c r="J236" s="87">
        <v>1</v>
      </c>
      <c r="K236" s="87" t="s">
        <v>42</v>
      </c>
      <c r="L236" s="87"/>
      <c r="M236" s="87"/>
      <c r="N236" s="87"/>
      <c r="O236" s="87"/>
      <c r="P236" s="87"/>
      <c r="Q236" s="87"/>
      <c r="R236" s="87"/>
      <c r="S236" s="87"/>
    </row>
    <row r="237" ht="12.75" spans="1:19">
      <c r="A237" s="87" t="s">
        <v>137</v>
      </c>
      <c r="B237" s="92">
        <v>45181</v>
      </c>
      <c r="C237" s="93">
        <v>0.541666666666667</v>
      </c>
      <c r="D237" s="88" t="s">
        <v>72</v>
      </c>
      <c r="E237" s="87" t="s">
        <v>80</v>
      </c>
      <c r="F237" s="87" t="s">
        <v>72</v>
      </c>
      <c r="G237" s="88"/>
      <c r="H237" s="88"/>
      <c r="I237" s="95" t="s">
        <v>518</v>
      </c>
      <c r="J237" s="87">
        <v>1</v>
      </c>
      <c r="K237" s="87" t="s">
        <v>42</v>
      </c>
      <c r="L237" s="87"/>
      <c r="M237" s="87"/>
      <c r="N237" s="87"/>
      <c r="O237" s="87"/>
      <c r="P237" s="87"/>
      <c r="Q237" s="87"/>
      <c r="R237" s="87"/>
      <c r="S237" s="87"/>
    </row>
    <row r="238" ht="12.75" spans="1:19">
      <c r="A238" s="87" t="s">
        <v>102</v>
      </c>
      <c r="B238" s="92">
        <v>45181</v>
      </c>
      <c r="C238" s="93">
        <v>0.541666666666667</v>
      </c>
      <c r="D238" s="88" t="s">
        <v>72</v>
      </c>
      <c r="E238" s="87" t="s">
        <v>80</v>
      </c>
      <c r="F238" s="87" t="s">
        <v>72</v>
      </c>
      <c r="G238" s="88"/>
      <c r="H238" s="88"/>
      <c r="I238" s="95" t="s">
        <v>518</v>
      </c>
      <c r="J238" s="87">
        <v>1</v>
      </c>
      <c r="K238" s="87" t="s">
        <v>42</v>
      </c>
      <c r="L238" s="87"/>
      <c r="M238" s="87"/>
      <c r="N238" s="87"/>
      <c r="O238" s="87"/>
      <c r="P238" s="87"/>
      <c r="Q238" s="87"/>
      <c r="R238" s="87"/>
      <c r="S238" s="87"/>
    </row>
    <row r="239" ht="12.75" spans="1:19">
      <c r="A239" s="87" t="s">
        <v>116</v>
      </c>
      <c r="B239" s="92">
        <v>45181</v>
      </c>
      <c r="C239" s="93">
        <v>0.541666666666667</v>
      </c>
      <c r="D239" s="88" t="s">
        <v>72</v>
      </c>
      <c r="E239" s="87" t="s">
        <v>80</v>
      </c>
      <c r="F239" s="87" t="s">
        <v>72</v>
      </c>
      <c r="G239" s="88"/>
      <c r="H239" s="88"/>
      <c r="I239" s="95" t="s">
        <v>518</v>
      </c>
      <c r="J239" s="87">
        <v>1</v>
      </c>
      <c r="K239" s="87" t="s">
        <v>42</v>
      </c>
      <c r="L239" s="87"/>
      <c r="M239" s="87"/>
      <c r="N239" s="87"/>
      <c r="O239" s="87"/>
      <c r="P239" s="87"/>
      <c r="Q239" s="87"/>
      <c r="R239" s="87"/>
      <c r="S239" s="87"/>
    </row>
    <row r="240" ht="12.75" spans="1:19">
      <c r="A240" s="87" t="s">
        <v>126</v>
      </c>
      <c r="B240" s="92">
        <v>45181</v>
      </c>
      <c r="C240" s="93">
        <v>0.541666666666667</v>
      </c>
      <c r="D240" s="88" t="s">
        <v>72</v>
      </c>
      <c r="E240" s="87" t="s">
        <v>44</v>
      </c>
      <c r="F240" s="87" t="s">
        <v>72</v>
      </c>
      <c r="G240" s="88"/>
      <c r="H240" s="88"/>
      <c r="I240" s="95" t="s">
        <v>720</v>
      </c>
      <c r="J240" s="87">
        <v>1</v>
      </c>
      <c r="K240" s="87" t="s">
        <v>42</v>
      </c>
      <c r="L240" s="87"/>
      <c r="M240" s="87"/>
      <c r="N240" s="87"/>
      <c r="O240" s="87"/>
      <c r="P240" s="87"/>
      <c r="Q240" s="87"/>
      <c r="R240" s="87"/>
      <c r="S240" s="87"/>
    </row>
    <row r="241" ht="12.75" spans="1:19">
      <c r="A241" s="87" t="s">
        <v>134</v>
      </c>
      <c r="B241" s="92">
        <v>45181</v>
      </c>
      <c r="C241" s="93">
        <v>0.541666666666667</v>
      </c>
      <c r="D241" s="88" t="s">
        <v>72</v>
      </c>
      <c r="E241" s="87" t="s">
        <v>44</v>
      </c>
      <c r="F241" s="87" t="s">
        <v>72</v>
      </c>
      <c r="G241" s="88"/>
      <c r="H241" s="88"/>
      <c r="I241" s="95" t="s">
        <v>720</v>
      </c>
      <c r="J241" s="87">
        <v>1</v>
      </c>
      <c r="K241" s="87" t="s">
        <v>42</v>
      </c>
      <c r="L241" s="87"/>
      <c r="M241" s="87"/>
      <c r="N241" s="87"/>
      <c r="O241" s="87"/>
      <c r="P241" s="87"/>
      <c r="Q241" s="87"/>
      <c r="R241" s="87"/>
      <c r="S241" s="87"/>
    </row>
    <row r="242" ht="25.5" spans="1:19">
      <c r="A242" s="87" t="s">
        <v>58</v>
      </c>
      <c r="B242" s="92">
        <v>45181</v>
      </c>
      <c r="C242" s="93">
        <v>0.583333333333333</v>
      </c>
      <c r="D242" s="88" t="s">
        <v>72</v>
      </c>
      <c r="E242" s="87" t="s">
        <v>63</v>
      </c>
      <c r="F242" s="87" t="s">
        <v>72</v>
      </c>
      <c r="G242" s="88"/>
      <c r="H242" s="88"/>
      <c r="I242" s="95" t="s">
        <v>649</v>
      </c>
      <c r="J242" s="87">
        <v>1</v>
      </c>
      <c r="K242" s="87" t="s">
        <v>42</v>
      </c>
      <c r="L242" s="87"/>
      <c r="M242" s="87"/>
      <c r="N242" s="87"/>
      <c r="O242" s="87"/>
      <c r="P242" s="87"/>
      <c r="Q242" s="87"/>
      <c r="R242" s="87"/>
      <c r="S242" s="87"/>
    </row>
    <row r="243" ht="25.5" spans="1:19">
      <c r="A243" s="87" t="s">
        <v>58</v>
      </c>
      <c r="B243" s="92">
        <v>45181</v>
      </c>
      <c r="C243" s="93">
        <v>0.625</v>
      </c>
      <c r="D243" s="88" t="s">
        <v>56</v>
      </c>
      <c r="E243" s="87" t="s">
        <v>63</v>
      </c>
      <c r="F243" s="87" t="s">
        <v>56</v>
      </c>
      <c r="G243" s="88"/>
      <c r="H243" s="88"/>
      <c r="I243" s="95" t="s">
        <v>721</v>
      </c>
      <c r="J243" s="87">
        <v>1</v>
      </c>
      <c r="K243" s="87" t="s">
        <v>42</v>
      </c>
      <c r="L243" s="87"/>
      <c r="M243" s="87"/>
      <c r="N243" s="87"/>
      <c r="O243" s="87"/>
      <c r="P243" s="87"/>
      <c r="Q243" s="87"/>
      <c r="R243" s="87"/>
      <c r="S243" s="87"/>
    </row>
    <row r="244" ht="25.5" spans="1:19">
      <c r="A244" s="87" t="s">
        <v>58</v>
      </c>
      <c r="B244" s="92">
        <v>45181</v>
      </c>
      <c r="C244" s="93">
        <v>0.666666666666667</v>
      </c>
      <c r="D244" s="88" t="s">
        <v>56</v>
      </c>
      <c r="E244" s="87" t="s">
        <v>63</v>
      </c>
      <c r="F244" s="87" t="s">
        <v>56</v>
      </c>
      <c r="G244" s="88"/>
      <c r="H244" s="88"/>
      <c r="I244" s="95" t="s">
        <v>682</v>
      </c>
      <c r="J244" s="87">
        <v>1</v>
      </c>
      <c r="K244" s="87" t="s">
        <v>42</v>
      </c>
      <c r="L244" s="87"/>
      <c r="M244" s="87"/>
      <c r="N244" s="87"/>
      <c r="O244" s="87"/>
      <c r="P244" s="87"/>
      <c r="Q244" s="87"/>
      <c r="R244" s="87"/>
      <c r="S244" s="87"/>
    </row>
    <row r="245" ht="12.75" spans="1:19">
      <c r="A245" s="87" t="s">
        <v>137</v>
      </c>
      <c r="B245" s="92">
        <v>45181</v>
      </c>
      <c r="C245" s="93">
        <v>0.666666666666667</v>
      </c>
      <c r="D245" s="88" t="s">
        <v>72</v>
      </c>
      <c r="E245" s="87" t="s">
        <v>80</v>
      </c>
      <c r="F245" s="87" t="s">
        <v>72</v>
      </c>
      <c r="G245" s="88"/>
      <c r="H245" s="88"/>
      <c r="I245" s="95" t="s">
        <v>502</v>
      </c>
      <c r="J245" s="87">
        <v>1</v>
      </c>
      <c r="K245" s="87" t="s">
        <v>48</v>
      </c>
      <c r="L245" s="87"/>
      <c r="M245" s="87"/>
      <c r="N245" s="87"/>
      <c r="O245" s="87"/>
      <c r="P245" s="87"/>
      <c r="Q245" s="87"/>
      <c r="R245" s="87"/>
      <c r="S245" s="87"/>
    </row>
    <row r="246" ht="12.75" spans="1:19">
      <c r="A246" s="87" t="s">
        <v>83</v>
      </c>
      <c r="B246" s="92">
        <v>45181</v>
      </c>
      <c r="C246" s="93">
        <v>0.666666666666667</v>
      </c>
      <c r="D246" s="88" t="s">
        <v>123</v>
      </c>
      <c r="E246" s="87" t="s">
        <v>50</v>
      </c>
      <c r="F246" s="87" t="s">
        <v>69</v>
      </c>
      <c r="G246" s="88"/>
      <c r="H246" s="88"/>
      <c r="I246" s="95" t="s">
        <v>314</v>
      </c>
      <c r="J246" s="87">
        <v>1</v>
      </c>
      <c r="K246" s="87" t="s">
        <v>42</v>
      </c>
      <c r="L246" s="87"/>
      <c r="M246" s="87"/>
      <c r="N246" s="87"/>
      <c r="O246" s="87"/>
      <c r="P246" s="87"/>
      <c r="Q246" s="87"/>
      <c r="R246" s="87"/>
      <c r="S246" s="87"/>
    </row>
    <row r="247" ht="12.75" spans="1:19">
      <c r="A247" s="87" t="s">
        <v>126</v>
      </c>
      <c r="B247" s="92">
        <v>45181</v>
      </c>
      <c r="C247" s="93">
        <v>0.666666666666667</v>
      </c>
      <c r="D247" s="88" t="s">
        <v>123</v>
      </c>
      <c r="E247" s="87" t="s">
        <v>44</v>
      </c>
      <c r="F247" s="87" t="s">
        <v>69</v>
      </c>
      <c r="G247" s="88"/>
      <c r="H247" s="88"/>
      <c r="I247" s="95" t="s">
        <v>314</v>
      </c>
      <c r="J247" s="87">
        <v>1</v>
      </c>
      <c r="K247" s="87" t="s">
        <v>42</v>
      </c>
      <c r="L247" s="87"/>
      <c r="M247" s="87"/>
      <c r="N247" s="87"/>
      <c r="O247" s="87"/>
      <c r="P247" s="87"/>
      <c r="Q247" s="87"/>
      <c r="R247" s="87"/>
      <c r="S247" s="87"/>
    </row>
    <row r="248" ht="12.75" spans="1:19">
      <c r="A248" s="87" t="s">
        <v>88</v>
      </c>
      <c r="B248" s="92">
        <v>45181</v>
      </c>
      <c r="C248" s="93">
        <v>0.708333333333333</v>
      </c>
      <c r="D248" s="88" t="s">
        <v>72</v>
      </c>
      <c r="E248" s="87" t="s">
        <v>50</v>
      </c>
      <c r="F248" s="87" t="s">
        <v>72</v>
      </c>
      <c r="G248" s="88"/>
      <c r="H248" s="88"/>
      <c r="I248" s="95" t="s">
        <v>566</v>
      </c>
      <c r="J248" s="87">
        <v>1</v>
      </c>
      <c r="K248" s="87" t="s">
        <v>48</v>
      </c>
      <c r="L248" s="87"/>
      <c r="M248" s="87"/>
      <c r="N248" s="87"/>
      <c r="O248" s="87"/>
      <c r="P248" s="87"/>
      <c r="Q248" s="87"/>
      <c r="R248" s="87"/>
      <c r="S248" s="87"/>
    </row>
    <row r="249" ht="12.75" spans="1:19">
      <c r="A249" s="87" t="s">
        <v>88</v>
      </c>
      <c r="B249" s="92">
        <v>45181</v>
      </c>
      <c r="C249" s="93">
        <v>0.75</v>
      </c>
      <c r="D249" s="88" t="s">
        <v>117</v>
      </c>
      <c r="E249" s="87" t="s">
        <v>50</v>
      </c>
      <c r="F249" s="87" t="s">
        <v>60</v>
      </c>
      <c r="G249" s="88"/>
      <c r="H249" s="88"/>
      <c r="I249" s="95" t="s">
        <v>722</v>
      </c>
      <c r="J249" s="87">
        <v>1</v>
      </c>
      <c r="K249" s="87" t="s">
        <v>42</v>
      </c>
      <c r="L249" s="87"/>
      <c r="M249" s="87"/>
      <c r="N249" s="87"/>
      <c r="O249" s="87"/>
      <c r="P249" s="87"/>
      <c r="Q249" s="87"/>
      <c r="R249" s="87"/>
      <c r="S249" s="87"/>
    </row>
    <row r="250" ht="12.75" spans="1:19">
      <c r="A250" s="87" t="s">
        <v>115</v>
      </c>
      <c r="B250" s="92">
        <v>45181</v>
      </c>
      <c r="C250" s="93">
        <v>0.791666666666667</v>
      </c>
      <c r="D250" s="88" t="s">
        <v>66</v>
      </c>
      <c r="E250" s="87" t="s">
        <v>55</v>
      </c>
      <c r="F250" s="87" t="s">
        <v>39</v>
      </c>
      <c r="G250" s="88"/>
      <c r="H250" s="88"/>
      <c r="I250" s="95" t="s">
        <v>576</v>
      </c>
      <c r="J250" s="87">
        <v>2</v>
      </c>
      <c r="K250" s="87" t="s">
        <v>42</v>
      </c>
      <c r="L250" s="87"/>
      <c r="M250" s="87"/>
      <c r="N250" s="87"/>
      <c r="O250" s="87"/>
      <c r="P250" s="87"/>
      <c r="Q250" s="87"/>
      <c r="R250" s="87"/>
      <c r="S250" s="87"/>
    </row>
    <row r="251" ht="12.75" spans="1:19">
      <c r="A251" s="87" t="s">
        <v>114</v>
      </c>
      <c r="B251" s="92">
        <v>45181</v>
      </c>
      <c r="C251" s="93">
        <v>0.791666666666667</v>
      </c>
      <c r="D251" s="88" t="s">
        <v>66</v>
      </c>
      <c r="E251" s="87" t="s">
        <v>75</v>
      </c>
      <c r="F251" s="87" t="s">
        <v>39</v>
      </c>
      <c r="G251" s="88"/>
      <c r="H251" s="88"/>
      <c r="I251" s="95" t="s">
        <v>723</v>
      </c>
      <c r="J251" s="87">
        <v>2</v>
      </c>
      <c r="K251" s="87" t="s">
        <v>42</v>
      </c>
      <c r="L251" s="87"/>
      <c r="M251" s="87"/>
      <c r="N251" s="87"/>
      <c r="O251" s="87"/>
      <c r="P251" s="87"/>
      <c r="Q251" s="87"/>
      <c r="R251" s="87"/>
      <c r="S251" s="87"/>
    </row>
    <row r="252" ht="25.5" spans="1:19">
      <c r="A252" s="87" t="s">
        <v>58</v>
      </c>
      <c r="B252" s="92">
        <v>45181</v>
      </c>
      <c r="C252" s="93">
        <v>0.791666666666667</v>
      </c>
      <c r="D252" s="88" t="s">
        <v>66</v>
      </c>
      <c r="E252" s="87" t="s">
        <v>63</v>
      </c>
      <c r="F252" s="87" t="s">
        <v>39</v>
      </c>
      <c r="G252" s="88"/>
      <c r="H252" s="88"/>
      <c r="I252" s="95" t="s">
        <v>564</v>
      </c>
      <c r="J252" s="87">
        <v>2</v>
      </c>
      <c r="K252" s="87" t="s">
        <v>42</v>
      </c>
      <c r="L252" s="87"/>
      <c r="M252" s="87"/>
      <c r="N252" s="87"/>
      <c r="O252" s="87"/>
      <c r="P252" s="87"/>
      <c r="Q252" s="87"/>
      <c r="R252" s="87"/>
      <c r="S252" s="87"/>
    </row>
    <row r="253" ht="12.75" spans="1:19">
      <c r="A253" s="87" t="s">
        <v>134</v>
      </c>
      <c r="B253" s="92">
        <v>45181</v>
      </c>
      <c r="C253" s="93">
        <v>0.791666666666667</v>
      </c>
      <c r="D253" s="88" t="s">
        <v>66</v>
      </c>
      <c r="E253" s="87" t="s">
        <v>44</v>
      </c>
      <c r="F253" s="87" t="s">
        <v>39</v>
      </c>
      <c r="G253" s="88"/>
      <c r="H253" s="88"/>
      <c r="I253" s="95" t="s">
        <v>585</v>
      </c>
      <c r="J253" s="87">
        <v>2</v>
      </c>
      <c r="K253" s="87" t="s">
        <v>42</v>
      </c>
      <c r="L253" s="87"/>
      <c r="M253" s="87"/>
      <c r="N253" s="87"/>
      <c r="O253" s="87"/>
      <c r="P253" s="87"/>
      <c r="Q253" s="87"/>
      <c r="R253" s="87"/>
      <c r="S253" s="87"/>
    </row>
    <row r="254" ht="12.75" spans="1:19">
      <c r="A254" s="87" t="s">
        <v>83</v>
      </c>
      <c r="B254" s="92">
        <v>45181</v>
      </c>
      <c r="C254" s="93">
        <v>0.791666666666667</v>
      </c>
      <c r="D254" s="88" t="s">
        <v>56</v>
      </c>
      <c r="E254" s="87" t="s">
        <v>50</v>
      </c>
      <c r="F254" s="87" t="s">
        <v>56</v>
      </c>
      <c r="G254" s="88"/>
      <c r="H254" s="88"/>
      <c r="I254" s="95" t="s">
        <v>390</v>
      </c>
      <c r="J254" s="87">
        <v>2</v>
      </c>
      <c r="K254" s="87" t="s">
        <v>42</v>
      </c>
      <c r="L254" s="87"/>
      <c r="M254" s="87"/>
      <c r="N254" s="87"/>
      <c r="O254" s="87"/>
      <c r="P254" s="87"/>
      <c r="Q254" s="87"/>
      <c r="R254" s="87"/>
      <c r="S254" s="87"/>
    </row>
    <row r="255" ht="12.75" spans="1:19">
      <c r="A255" s="87" t="s">
        <v>92</v>
      </c>
      <c r="B255" s="92">
        <v>45181</v>
      </c>
      <c r="C255" s="93">
        <v>0.791666666666667</v>
      </c>
      <c r="D255" s="88" t="s">
        <v>56</v>
      </c>
      <c r="E255" s="87" t="s">
        <v>50</v>
      </c>
      <c r="F255" s="87" t="s">
        <v>56</v>
      </c>
      <c r="G255" s="88"/>
      <c r="H255" s="88"/>
      <c r="I255" s="95" t="s">
        <v>390</v>
      </c>
      <c r="J255" s="87">
        <v>2</v>
      </c>
      <c r="K255" s="87" t="s">
        <v>42</v>
      </c>
      <c r="L255" s="87"/>
      <c r="M255" s="87"/>
      <c r="N255" s="87"/>
      <c r="O255" s="87"/>
      <c r="P255" s="87"/>
      <c r="Q255" s="87"/>
      <c r="R255" s="87"/>
      <c r="S255" s="87"/>
    </row>
    <row r="256" ht="12.75" spans="1:19">
      <c r="A256" s="87" t="s">
        <v>96</v>
      </c>
      <c r="B256" s="92">
        <v>45181</v>
      </c>
      <c r="C256" s="93">
        <v>0.791666666666667</v>
      </c>
      <c r="D256" s="88" t="s">
        <v>72</v>
      </c>
      <c r="E256" s="87" t="s">
        <v>68</v>
      </c>
      <c r="F256" s="87" t="s">
        <v>72</v>
      </c>
      <c r="G256" s="88"/>
      <c r="H256" s="88"/>
      <c r="I256" s="95" t="s">
        <v>404</v>
      </c>
      <c r="J256" s="87">
        <v>0.5</v>
      </c>
      <c r="K256" s="87" t="s">
        <v>42</v>
      </c>
      <c r="L256" s="87"/>
      <c r="M256" s="87"/>
      <c r="N256" s="87"/>
      <c r="O256" s="87"/>
      <c r="P256" s="87"/>
      <c r="Q256" s="87"/>
      <c r="R256" s="87"/>
      <c r="S256" s="87"/>
    </row>
    <row r="257" ht="12.75" spans="1:19">
      <c r="A257" s="87" t="s">
        <v>132</v>
      </c>
      <c r="B257" s="92">
        <v>45181</v>
      </c>
      <c r="C257" s="93">
        <v>0.791666666666667</v>
      </c>
      <c r="D257" s="88" t="s">
        <v>105</v>
      </c>
      <c r="E257" s="91" t="s">
        <v>41</v>
      </c>
      <c r="F257" s="87" t="s">
        <v>60</v>
      </c>
      <c r="G257" s="88"/>
      <c r="H257" s="88"/>
      <c r="I257" s="95" t="s">
        <v>278</v>
      </c>
      <c r="J257" s="87">
        <v>2</v>
      </c>
      <c r="K257" s="87" t="s">
        <v>42</v>
      </c>
      <c r="L257" s="87"/>
      <c r="M257" s="87"/>
      <c r="N257" s="87"/>
      <c r="O257" s="87"/>
      <c r="P257" s="87"/>
      <c r="Q257" s="87"/>
      <c r="R257" s="87"/>
      <c r="S257" s="87"/>
    </row>
    <row r="258" ht="12.75" spans="1:19">
      <c r="A258" s="87" t="s">
        <v>96</v>
      </c>
      <c r="B258" s="92">
        <v>45181</v>
      </c>
      <c r="C258" s="93">
        <v>0.8125</v>
      </c>
      <c r="D258" s="88" t="s">
        <v>72</v>
      </c>
      <c r="E258" s="87" t="s">
        <v>68</v>
      </c>
      <c r="F258" s="87" t="s">
        <v>65</v>
      </c>
      <c r="G258" s="88"/>
      <c r="H258" s="88"/>
      <c r="I258" s="95" t="s">
        <v>724</v>
      </c>
      <c r="J258" s="87">
        <v>0.5</v>
      </c>
      <c r="K258" s="87" t="s">
        <v>42</v>
      </c>
      <c r="L258" s="87"/>
      <c r="M258" s="87"/>
      <c r="N258" s="87"/>
      <c r="O258" s="87"/>
      <c r="P258" s="87"/>
      <c r="Q258" s="87"/>
      <c r="R258" s="87"/>
      <c r="S258" s="87"/>
    </row>
    <row r="259" ht="12.75" spans="1:19">
      <c r="A259" s="87" t="s">
        <v>83</v>
      </c>
      <c r="B259" s="92">
        <v>45182</v>
      </c>
      <c r="C259" s="93">
        <v>0.5</v>
      </c>
      <c r="D259" s="88" t="s">
        <v>72</v>
      </c>
      <c r="E259" s="87" t="s">
        <v>50</v>
      </c>
      <c r="F259" s="87" t="s">
        <v>72</v>
      </c>
      <c r="G259" s="88"/>
      <c r="H259" s="88"/>
      <c r="I259" s="95" t="s">
        <v>694</v>
      </c>
      <c r="J259" s="87">
        <v>1</v>
      </c>
      <c r="K259" s="87" t="s">
        <v>42</v>
      </c>
      <c r="L259" s="87"/>
      <c r="M259" s="87"/>
      <c r="N259" s="87"/>
      <c r="O259" s="87"/>
      <c r="P259" s="87"/>
      <c r="Q259" s="87"/>
      <c r="R259" s="87"/>
      <c r="S259" s="87"/>
    </row>
    <row r="260" ht="12.75" spans="1:19">
      <c r="A260" s="87" t="s">
        <v>114</v>
      </c>
      <c r="B260" s="92">
        <v>45182</v>
      </c>
      <c r="C260" s="93">
        <v>0.5</v>
      </c>
      <c r="D260" s="88" t="s">
        <v>72</v>
      </c>
      <c r="E260" s="87" t="s">
        <v>75</v>
      </c>
      <c r="F260" s="87" t="s">
        <v>72</v>
      </c>
      <c r="G260" s="88"/>
      <c r="H260" s="88"/>
      <c r="I260" s="95" t="s">
        <v>725</v>
      </c>
      <c r="J260" s="87">
        <v>1</v>
      </c>
      <c r="K260" s="87" t="s">
        <v>42</v>
      </c>
      <c r="L260" s="87"/>
      <c r="M260" s="87"/>
      <c r="N260" s="87"/>
      <c r="O260" s="87"/>
      <c r="P260" s="87"/>
      <c r="Q260" s="87"/>
      <c r="R260" s="87"/>
      <c r="S260" s="87"/>
    </row>
    <row r="261" ht="12.75" spans="1:19">
      <c r="A261" s="87" t="s">
        <v>108</v>
      </c>
      <c r="B261" s="92">
        <v>45182</v>
      </c>
      <c r="C261" s="93">
        <v>0.541666666666667</v>
      </c>
      <c r="D261" s="88" t="s">
        <v>72</v>
      </c>
      <c r="E261" s="87" t="s">
        <v>75</v>
      </c>
      <c r="F261" s="87" t="s">
        <v>72</v>
      </c>
      <c r="G261" s="88"/>
      <c r="H261" s="88"/>
      <c r="I261" s="95" t="s">
        <v>725</v>
      </c>
      <c r="J261" s="87">
        <v>1</v>
      </c>
      <c r="K261" s="87" t="s">
        <v>42</v>
      </c>
      <c r="L261" s="87"/>
      <c r="M261" s="87"/>
      <c r="N261" s="87"/>
      <c r="O261" s="87"/>
      <c r="P261" s="87"/>
      <c r="Q261" s="87"/>
      <c r="R261" s="87"/>
      <c r="S261" s="87"/>
    </row>
    <row r="262" ht="25.5" spans="1:19">
      <c r="A262" s="87" t="s">
        <v>118</v>
      </c>
      <c r="B262" s="92">
        <v>45182</v>
      </c>
      <c r="C262" s="93">
        <v>0.541666666666667</v>
      </c>
      <c r="D262" s="88" t="s">
        <v>72</v>
      </c>
      <c r="E262" s="87" t="s">
        <v>55</v>
      </c>
      <c r="F262" s="87" t="s">
        <v>72</v>
      </c>
      <c r="G262" s="88"/>
      <c r="H262" s="88"/>
      <c r="I262" s="95" t="s">
        <v>726</v>
      </c>
      <c r="J262" s="87">
        <v>1</v>
      </c>
      <c r="K262" s="87" t="s">
        <v>42</v>
      </c>
      <c r="L262" s="87"/>
      <c r="M262" s="87"/>
      <c r="N262" s="87"/>
      <c r="O262" s="87"/>
      <c r="P262" s="87"/>
      <c r="Q262" s="87"/>
      <c r="R262" s="87"/>
      <c r="S262" s="87"/>
    </row>
    <row r="263" ht="25.5" spans="1:19">
      <c r="A263" s="87" t="s">
        <v>58</v>
      </c>
      <c r="B263" s="92">
        <v>45182</v>
      </c>
      <c r="C263" s="93">
        <v>0.583333333333333</v>
      </c>
      <c r="D263" s="88" t="s">
        <v>66</v>
      </c>
      <c r="E263" s="87" t="s">
        <v>41</v>
      </c>
      <c r="F263" s="87" t="s">
        <v>45</v>
      </c>
      <c r="G263" s="88"/>
      <c r="H263" s="88"/>
      <c r="I263" s="95" t="s">
        <v>409</v>
      </c>
      <c r="J263" s="87">
        <v>2</v>
      </c>
      <c r="K263" s="87" t="s">
        <v>42</v>
      </c>
      <c r="L263" s="87"/>
      <c r="M263" s="87"/>
      <c r="N263" s="87"/>
      <c r="O263" s="87"/>
      <c r="P263" s="87"/>
      <c r="Q263" s="87"/>
      <c r="R263" s="87"/>
      <c r="S263" s="87"/>
    </row>
    <row r="264" ht="25.5" spans="1:19">
      <c r="A264" s="87" t="s">
        <v>96</v>
      </c>
      <c r="B264" s="92">
        <v>45182</v>
      </c>
      <c r="C264" s="93">
        <v>0.583333333333333</v>
      </c>
      <c r="D264" s="88" t="s">
        <v>72</v>
      </c>
      <c r="E264" s="87" t="s">
        <v>68</v>
      </c>
      <c r="F264" s="87" t="s">
        <v>72</v>
      </c>
      <c r="G264" s="88"/>
      <c r="H264" s="88"/>
      <c r="I264" s="95" t="s">
        <v>727</v>
      </c>
      <c r="J264" s="87">
        <v>1</v>
      </c>
      <c r="K264" s="87" t="s">
        <v>42</v>
      </c>
      <c r="L264" s="87"/>
      <c r="M264" s="87"/>
      <c r="N264" s="87"/>
      <c r="O264" s="87"/>
      <c r="P264" s="87"/>
      <c r="Q264" s="87"/>
      <c r="R264" s="87"/>
      <c r="S264" s="87"/>
    </row>
    <row r="265" ht="12.75" spans="1:19">
      <c r="A265" s="87" t="s">
        <v>126</v>
      </c>
      <c r="B265" s="92">
        <v>45182</v>
      </c>
      <c r="C265" s="93">
        <v>0.625</v>
      </c>
      <c r="D265" s="88" t="s">
        <v>72</v>
      </c>
      <c r="E265" s="87" t="s">
        <v>44</v>
      </c>
      <c r="F265" s="87" t="s">
        <v>39</v>
      </c>
      <c r="G265" s="88"/>
      <c r="H265" s="88"/>
      <c r="I265" s="95" t="s">
        <v>679</v>
      </c>
      <c r="J265" s="87">
        <v>1</v>
      </c>
      <c r="K265" s="87" t="s">
        <v>48</v>
      </c>
      <c r="L265" s="87"/>
      <c r="M265" s="87"/>
      <c r="N265" s="87"/>
      <c r="O265" s="87"/>
      <c r="P265" s="87"/>
      <c r="Q265" s="87"/>
      <c r="R265" s="87"/>
      <c r="S265" s="87"/>
    </row>
    <row r="266" ht="12.75" spans="1:19">
      <c r="A266" s="87" t="s">
        <v>133</v>
      </c>
      <c r="B266" s="92">
        <v>45182</v>
      </c>
      <c r="C266" s="93">
        <v>0.625</v>
      </c>
      <c r="D266" s="88" t="s">
        <v>72</v>
      </c>
      <c r="E266" s="87" t="s">
        <v>37</v>
      </c>
      <c r="F266" s="87" t="s">
        <v>39</v>
      </c>
      <c r="G266" s="88"/>
      <c r="H266" s="88"/>
      <c r="I266" s="95" t="s">
        <v>679</v>
      </c>
      <c r="J266" s="87">
        <v>1</v>
      </c>
      <c r="K266" s="87" t="s">
        <v>48</v>
      </c>
      <c r="L266" s="87"/>
      <c r="M266" s="87"/>
      <c r="N266" s="87"/>
      <c r="O266" s="87"/>
      <c r="P266" s="87"/>
      <c r="Q266" s="87"/>
      <c r="R266" s="87"/>
      <c r="S266" s="87"/>
    </row>
    <row r="267" ht="12.75" spans="1:19">
      <c r="A267" s="87" t="s">
        <v>83</v>
      </c>
      <c r="B267" s="92">
        <v>45182</v>
      </c>
      <c r="C267" s="93">
        <v>0.625</v>
      </c>
      <c r="D267" s="88" t="s">
        <v>119</v>
      </c>
      <c r="E267" s="87" t="s">
        <v>50</v>
      </c>
      <c r="F267" s="87" t="s">
        <v>39</v>
      </c>
      <c r="G267" s="88"/>
      <c r="H267" s="88"/>
      <c r="I267" s="95" t="s">
        <v>728</v>
      </c>
      <c r="J267" s="87">
        <v>1</v>
      </c>
      <c r="K267" s="87" t="s">
        <v>48</v>
      </c>
      <c r="L267" s="87"/>
      <c r="M267" s="87"/>
      <c r="N267" s="87"/>
      <c r="O267" s="87"/>
      <c r="P267" s="87"/>
      <c r="Q267" s="87"/>
      <c r="R267" s="87"/>
      <c r="S267" s="87"/>
    </row>
    <row r="268" ht="12.75" spans="1:19">
      <c r="A268" s="87" t="s">
        <v>102</v>
      </c>
      <c r="B268" s="92">
        <v>45182</v>
      </c>
      <c r="C268" s="93">
        <v>0.666666666666667</v>
      </c>
      <c r="D268" s="88" t="s">
        <v>46</v>
      </c>
      <c r="E268" s="87" t="s">
        <v>80</v>
      </c>
      <c r="F268" s="87" t="s">
        <v>39</v>
      </c>
      <c r="G268" s="88"/>
      <c r="H268" s="88"/>
      <c r="I268" s="95" t="s">
        <v>501</v>
      </c>
      <c r="J268" s="87">
        <v>1</v>
      </c>
      <c r="K268" s="87" t="s">
        <v>48</v>
      </c>
      <c r="L268" s="87"/>
      <c r="M268" s="87"/>
      <c r="N268" s="87"/>
      <c r="O268" s="87"/>
      <c r="P268" s="87"/>
      <c r="Q268" s="87"/>
      <c r="R268" s="87"/>
      <c r="S268" s="87"/>
    </row>
    <row r="269" ht="12.75" spans="1:19">
      <c r="A269" s="87" t="s">
        <v>94</v>
      </c>
      <c r="B269" s="92">
        <v>45182</v>
      </c>
      <c r="C269" s="93">
        <v>0.666666666666667</v>
      </c>
      <c r="D269" s="88" t="s">
        <v>72</v>
      </c>
      <c r="E269" s="87" t="s">
        <v>50</v>
      </c>
      <c r="F269" s="87" t="s">
        <v>39</v>
      </c>
      <c r="G269" s="88"/>
      <c r="H269" s="88"/>
      <c r="I269" s="95" t="s">
        <v>566</v>
      </c>
      <c r="J269" s="87">
        <v>1</v>
      </c>
      <c r="K269" s="87" t="s">
        <v>48</v>
      </c>
      <c r="L269" s="87"/>
      <c r="M269" s="87"/>
      <c r="N269" s="87"/>
      <c r="O269" s="87"/>
      <c r="P269" s="87"/>
      <c r="Q269" s="87"/>
      <c r="R269" s="87"/>
      <c r="S269" s="87"/>
    </row>
    <row r="270" ht="12.75" spans="1:19">
      <c r="A270" s="87" t="s">
        <v>67</v>
      </c>
      <c r="B270" s="92">
        <v>45182</v>
      </c>
      <c r="C270" s="93">
        <v>0.666666666666667</v>
      </c>
      <c r="D270" s="88" t="s">
        <v>66</v>
      </c>
      <c r="E270" s="87" t="s">
        <v>63</v>
      </c>
      <c r="F270" s="87" t="s">
        <v>39</v>
      </c>
      <c r="G270" s="88"/>
      <c r="H270" s="88"/>
      <c r="I270" s="95" t="s">
        <v>564</v>
      </c>
      <c r="J270" s="87">
        <v>2</v>
      </c>
      <c r="K270" s="87" t="s">
        <v>42</v>
      </c>
      <c r="L270" s="87"/>
      <c r="M270" s="87"/>
      <c r="N270" s="87"/>
      <c r="O270" s="87"/>
      <c r="P270" s="87"/>
      <c r="Q270" s="87"/>
      <c r="R270" s="87"/>
      <c r="S270" s="87"/>
    </row>
    <row r="271" ht="12.75" spans="1:19">
      <c r="A271" s="87" t="s">
        <v>126</v>
      </c>
      <c r="B271" s="92">
        <v>45182</v>
      </c>
      <c r="C271" s="93">
        <v>0.666666666666667</v>
      </c>
      <c r="D271" s="88" t="s">
        <v>66</v>
      </c>
      <c r="E271" s="87" t="s">
        <v>37</v>
      </c>
      <c r="F271" s="87" t="s">
        <v>39</v>
      </c>
      <c r="G271" s="88"/>
      <c r="H271" s="88"/>
      <c r="I271" s="95" t="s">
        <v>585</v>
      </c>
      <c r="J271" s="87">
        <v>2</v>
      </c>
      <c r="K271" s="87" t="s">
        <v>42</v>
      </c>
      <c r="L271" s="87"/>
      <c r="M271" s="87"/>
      <c r="N271" s="87"/>
      <c r="O271" s="87"/>
      <c r="P271" s="87"/>
      <c r="Q271" s="87"/>
      <c r="R271" s="87"/>
      <c r="S271" s="87"/>
    </row>
    <row r="272" ht="25.5" spans="1:19">
      <c r="A272" s="87" t="s">
        <v>58</v>
      </c>
      <c r="B272" s="92">
        <v>45182</v>
      </c>
      <c r="C272" s="93">
        <v>0.666666666666667</v>
      </c>
      <c r="D272" s="88" t="s">
        <v>73</v>
      </c>
      <c r="E272" s="87" t="s">
        <v>63</v>
      </c>
      <c r="F272" s="87" t="s">
        <v>56</v>
      </c>
      <c r="G272" s="88"/>
      <c r="H272" s="88"/>
      <c r="I272" s="95" t="s">
        <v>73</v>
      </c>
      <c r="J272" s="87">
        <v>1</v>
      </c>
      <c r="K272" s="87" t="s">
        <v>42</v>
      </c>
      <c r="L272" s="87"/>
      <c r="M272" s="87"/>
      <c r="N272" s="87"/>
      <c r="O272" s="87"/>
      <c r="P272" s="87"/>
      <c r="Q272" s="87"/>
      <c r="R272" s="87"/>
      <c r="S272" s="87"/>
    </row>
    <row r="273" ht="12.75" spans="1:19">
      <c r="A273" s="87" t="s">
        <v>43</v>
      </c>
      <c r="B273" s="92">
        <v>45182</v>
      </c>
      <c r="C273" s="93">
        <v>0.75</v>
      </c>
      <c r="D273" s="88" t="s">
        <v>60</v>
      </c>
      <c r="E273" s="87" t="s">
        <v>37</v>
      </c>
      <c r="F273" s="87" t="s">
        <v>60</v>
      </c>
      <c r="G273" s="88"/>
      <c r="H273" s="88"/>
      <c r="I273" s="95" t="s">
        <v>582</v>
      </c>
      <c r="J273" s="87">
        <v>2</v>
      </c>
      <c r="K273" s="87" t="s">
        <v>42</v>
      </c>
      <c r="L273" s="87"/>
      <c r="M273" s="87"/>
      <c r="N273" s="87"/>
      <c r="O273" s="87"/>
      <c r="P273" s="87"/>
      <c r="Q273" s="87"/>
      <c r="R273" s="87"/>
      <c r="S273" s="87"/>
    </row>
    <row r="274" ht="51" spans="1:19">
      <c r="A274" s="87" t="s">
        <v>102</v>
      </c>
      <c r="B274" s="92">
        <v>45182</v>
      </c>
      <c r="C274" s="93">
        <v>0.791666666666667</v>
      </c>
      <c r="D274" s="88" t="s">
        <v>72</v>
      </c>
      <c r="E274" s="87" t="s">
        <v>80</v>
      </c>
      <c r="F274" s="87" t="s">
        <v>39</v>
      </c>
      <c r="G274" s="88"/>
      <c r="H274" s="88"/>
      <c r="I274" s="95" t="s">
        <v>729</v>
      </c>
      <c r="J274" s="87">
        <v>2</v>
      </c>
      <c r="K274" s="87" t="s">
        <v>48</v>
      </c>
      <c r="L274" s="87"/>
      <c r="M274" s="87"/>
      <c r="N274" s="87"/>
      <c r="O274" s="87"/>
      <c r="P274" s="87"/>
      <c r="Q274" s="87"/>
      <c r="R274" s="87"/>
      <c r="S274" s="87"/>
    </row>
    <row r="275" ht="12.75" spans="1:19">
      <c r="A275" s="87" t="s">
        <v>114</v>
      </c>
      <c r="B275" s="92">
        <v>45182</v>
      </c>
      <c r="C275" s="93">
        <v>0.791666666666667</v>
      </c>
      <c r="D275" s="88" t="s">
        <v>66</v>
      </c>
      <c r="E275" s="87" t="s">
        <v>75</v>
      </c>
      <c r="F275" s="87" t="s">
        <v>39</v>
      </c>
      <c r="G275" s="88"/>
      <c r="H275" s="88"/>
      <c r="I275" s="95" t="s">
        <v>723</v>
      </c>
      <c r="J275" s="87">
        <v>2</v>
      </c>
      <c r="K275" s="87" t="s">
        <v>42</v>
      </c>
      <c r="L275" s="87"/>
      <c r="M275" s="87"/>
      <c r="N275" s="87"/>
      <c r="O275" s="87"/>
      <c r="P275" s="87"/>
      <c r="Q275" s="87"/>
      <c r="R275" s="87"/>
      <c r="S275" s="87"/>
    </row>
    <row r="276" ht="12.75" spans="1:19">
      <c r="A276" s="87" t="s">
        <v>88</v>
      </c>
      <c r="B276" s="92">
        <v>45182</v>
      </c>
      <c r="C276" s="93">
        <v>0.791666666666667</v>
      </c>
      <c r="D276" s="88" t="s">
        <v>66</v>
      </c>
      <c r="E276" s="87" t="s">
        <v>50</v>
      </c>
      <c r="F276" s="87" t="s">
        <v>39</v>
      </c>
      <c r="G276" s="88"/>
      <c r="H276" s="88"/>
      <c r="I276" s="95" t="s">
        <v>565</v>
      </c>
      <c r="J276" s="87">
        <v>2</v>
      </c>
      <c r="K276" s="87" t="s">
        <v>42</v>
      </c>
      <c r="L276" s="87"/>
      <c r="M276" s="87"/>
      <c r="N276" s="87"/>
      <c r="O276" s="87"/>
      <c r="P276" s="87"/>
      <c r="Q276" s="87"/>
      <c r="R276" s="87"/>
      <c r="S276" s="87"/>
    </row>
    <row r="277" ht="12.75" spans="1:19">
      <c r="A277" s="87" t="s">
        <v>133</v>
      </c>
      <c r="B277" s="92">
        <v>45182</v>
      </c>
      <c r="C277" s="93">
        <v>0.791666666666667</v>
      </c>
      <c r="D277" s="88" t="s">
        <v>66</v>
      </c>
      <c r="E277" s="87" t="s">
        <v>37</v>
      </c>
      <c r="F277" s="87" t="s">
        <v>39</v>
      </c>
      <c r="G277" s="88"/>
      <c r="H277" s="88"/>
      <c r="I277" s="95" t="s">
        <v>641</v>
      </c>
      <c r="J277" s="87">
        <v>2</v>
      </c>
      <c r="K277" s="87" t="s">
        <v>42</v>
      </c>
      <c r="L277" s="87"/>
      <c r="M277" s="87"/>
      <c r="N277" s="87"/>
      <c r="O277" s="87"/>
      <c r="P277" s="87"/>
      <c r="Q277" s="87"/>
      <c r="R277" s="87"/>
      <c r="S277" s="87"/>
    </row>
    <row r="278" ht="12.75" spans="1:19">
      <c r="A278" s="87" t="s">
        <v>110</v>
      </c>
      <c r="B278" s="92">
        <v>45182</v>
      </c>
      <c r="C278" s="93">
        <v>0.791666666666667</v>
      </c>
      <c r="D278" s="88" t="s">
        <v>66</v>
      </c>
      <c r="E278" s="87" t="s">
        <v>71</v>
      </c>
      <c r="F278" s="87" t="s">
        <v>39</v>
      </c>
      <c r="G278" s="88"/>
      <c r="H278" s="88"/>
      <c r="I278" s="95" t="s">
        <v>640</v>
      </c>
      <c r="J278" s="87">
        <v>2</v>
      </c>
      <c r="K278" s="87" t="s">
        <v>42</v>
      </c>
      <c r="L278" s="87"/>
      <c r="M278" s="87"/>
      <c r="N278" s="87"/>
      <c r="O278" s="87"/>
      <c r="P278" s="87"/>
      <c r="Q278" s="87"/>
      <c r="R278" s="87"/>
      <c r="S278" s="87"/>
    </row>
    <row r="279" ht="12.75" spans="1:19">
      <c r="A279" s="87" t="s">
        <v>67</v>
      </c>
      <c r="B279" s="92">
        <v>45182</v>
      </c>
      <c r="C279" s="93">
        <v>0.791666666666667</v>
      </c>
      <c r="D279" s="88" t="s">
        <v>66</v>
      </c>
      <c r="E279" s="87" t="s">
        <v>41</v>
      </c>
      <c r="F279" s="87" t="s">
        <v>45</v>
      </c>
      <c r="G279" s="88"/>
      <c r="H279" s="88"/>
      <c r="I279" s="95" t="s">
        <v>409</v>
      </c>
      <c r="J279" s="87">
        <v>2</v>
      </c>
      <c r="K279" s="87" t="s">
        <v>42</v>
      </c>
      <c r="L279" s="87"/>
      <c r="M279" s="87"/>
      <c r="N279" s="87"/>
      <c r="O279" s="87"/>
      <c r="P279" s="87"/>
      <c r="Q279" s="87"/>
      <c r="R279" s="87"/>
      <c r="S279" s="87"/>
    </row>
    <row r="280" ht="12.75" spans="1:19">
      <c r="A280" s="87" t="s">
        <v>135</v>
      </c>
      <c r="B280" s="92">
        <v>45182</v>
      </c>
      <c r="C280" s="93">
        <v>0.791666666666667</v>
      </c>
      <c r="D280" s="88" t="s">
        <v>56</v>
      </c>
      <c r="E280" s="87" t="s">
        <v>63</v>
      </c>
      <c r="F280" s="87" t="s">
        <v>56</v>
      </c>
      <c r="G280" s="88"/>
      <c r="H280" s="88"/>
      <c r="I280" s="95" t="s">
        <v>386</v>
      </c>
      <c r="J280" s="87">
        <v>2</v>
      </c>
      <c r="K280" s="87" t="s">
        <v>42</v>
      </c>
      <c r="L280" s="87"/>
      <c r="M280" s="87"/>
      <c r="N280" s="87"/>
      <c r="O280" s="87"/>
      <c r="P280" s="87"/>
      <c r="Q280" s="87"/>
      <c r="R280" s="87"/>
      <c r="S280" s="87"/>
    </row>
    <row r="281" ht="12.75" spans="1:19">
      <c r="A281" s="87" t="s">
        <v>126</v>
      </c>
      <c r="B281" s="92">
        <v>45182</v>
      </c>
      <c r="C281" s="93">
        <v>0.791666666666667</v>
      </c>
      <c r="D281" s="88" t="s">
        <v>72</v>
      </c>
      <c r="E281" s="87" t="s">
        <v>44</v>
      </c>
      <c r="F281" s="87" t="s">
        <v>72</v>
      </c>
      <c r="G281" s="88"/>
      <c r="H281" s="88"/>
      <c r="I281" s="95" t="s">
        <v>730</v>
      </c>
      <c r="J281" s="87">
        <v>2</v>
      </c>
      <c r="K281" s="87" t="s">
        <v>42</v>
      </c>
      <c r="L281" s="87"/>
      <c r="M281" s="87"/>
      <c r="N281" s="87"/>
      <c r="O281" s="87"/>
      <c r="P281" s="87"/>
      <c r="Q281" s="87"/>
      <c r="R281" s="87"/>
      <c r="S281" s="87"/>
    </row>
    <row r="282" ht="25.5" spans="1:19">
      <c r="A282" s="87" t="s">
        <v>88</v>
      </c>
      <c r="B282" s="92">
        <v>45183</v>
      </c>
      <c r="C282" s="93">
        <v>0.5</v>
      </c>
      <c r="D282" s="88" t="s">
        <v>60</v>
      </c>
      <c r="E282" s="87" t="s">
        <v>50</v>
      </c>
      <c r="F282" s="87" t="s">
        <v>60</v>
      </c>
      <c r="G282" s="88"/>
      <c r="H282" s="88"/>
      <c r="I282" s="95" t="s">
        <v>731</v>
      </c>
      <c r="J282" s="87">
        <v>1</v>
      </c>
      <c r="K282" s="87" t="s">
        <v>42</v>
      </c>
      <c r="L282" s="87"/>
      <c r="M282" s="87"/>
      <c r="N282" s="87"/>
      <c r="O282" s="87"/>
      <c r="P282" s="87"/>
      <c r="Q282" s="87"/>
      <c r="R282" s="87"/>
      <c r="S282" s="87"/>
    </row>
    <row r="283" ht="25.5" spans="1:19">
      <c r="A283" s="87" t="s">
        <v>126</v>
      </c>
      <c r="B283" s="92">
        <v>45183</v>
      </c>
      <c r="C283" s="93">
        <v>0.5</v>
      </c>
      <c r="D283" s="88" t="s">
        <v>60</v>
      </c>
      <c r="E283" s="87" t="s">
        <v>44</v>
      </c>
      <c r="F283" s="87" t="s">
        <v>60</v>
      </c>
      <c r="G283" s="88"/>
      <c r="H283" s="88"/>
      <c r="I283" s="95" t="s">
        <v>732</v>
      </c>
      <c r="J283" s="87">
        <v>1</v>
      </c>
      <c r="K283" s="87" t="s">
        <v>42</v>
      </c>
      <c r="L283" s="87"/>
      <c r="M283" s="87"/>
      <c r="N283" s="87"/>
      <c r="O283" s="87"/>
      <c r="P283" s="87"/>
      <c r="Q283" s="87"/>
      <c r="R283" s="87"/>
      <c r="S283" s="87"/>
    </row>
    <row r="284" ht="12.75" spans="1:19">
      <c r="A284" s="87" t="s">
        <v>137</v>
      </c>
      <c r="B284" s="92">
        <v>45183</v>
      </c>
      <c r="C284" s="93">
        <v>0.583333333333333</v>
      </c>
      <c r="D284" s="88" t="s">
        <v>66</v>
      </c>
      <c r="E284" s="87" t="s">
        <v>41</v>
      </c>
      <c r="F284" s="87" t="s">
        <v>45</v>
      </c>
      <c r="G284" s="88"/>
      <c r="H284" s="88"/>
      <c r="I284" s="95" t="s">
        <v>176</v>
      </c>
      <c r="J284" s="87">
        <v>2</v>
      </c>
      <c r="K284" s="87" t="s">
        <v>42</v>
      </c>
      <c r="L284" s="87"/>
      <c r="M284" s="87"/>
      <c r="N284" s="87"/>
      <c r="O284" s="87"/>
      <c r="P284" s="87"/>
      <c r="Q284" s="87"/>
      <c r="R284" s="87"/>
      <c r="S284" s="87"/>
    </row>
    <row r="285" ht="25.5" spans="1:19">
      <c r="A285" s="87" t="s">
        <v>58</v>
      </c>
      <c r="B285" s="92">
        <v>45183</v>
      </c>
      <c r="C285" s="93">
        <v>0.583333333333333</v>
      </c>
      <c r="D285" s="88" t="s">
        <v>73</v>
      </c>
      <c r="E285" s="87" t="s">
        <v>63</v>
      </c>
      <c r="F285" s="87" t="s">
        <v>56</v>
      </c>
      <c r="G285" s="88"/>
      <c r="H285" s="88"/>
      <c r="I285" s="95" t="s">
        <v>73</v>
      </c>
      <c r="J285" s="87">
        <v>1</v>
      </c>
      <c r="K285" s="87" t="s">
        <v>42</v>
      </c>
      <c r="L285" s="87"/>
      <c r="M285" s="87"/>
      <c r="N285" s="87"/>
      <c r="O285" s="87"/>
      <c r="P285" s="87"/>
      <c r="Q285" s="87"/>
      <c r="R285" s="87"/>
      <c r="S285" s="87"/>
    </row>
    <row r="286" ht="12.75" spans="1:19">
      <c r="A286" s="87" t="s">
        <v>83</v>
      </c>
      <c r="B286" s="92">
        <v>45183</v>
      </c>
      <c r="C286" s="93">
        <v>0.625</v>
      </c>
      <c r="D286" s="88" t="s">
        <v>57</v>
      </c>
      <c r="E286" s="87" t="s">
        <v>50</v>
      </c>
      <c r="F286" s="87" t="s">
        <v>39</v>
      </c>
      <c r="G286" s="88"/>
      <c r="H286" s="88"/>
      <c r="I286" s="95" t="s">
        <v>733</v>
      </c>
      <c r="J286" s="87">
        <v>1</v>
      </c>
      <c r="K286" s="87" t="s">
        <v>48</v>
      </c>
      <c r="L286" s="87"/>
      <c r="M286" s="87"/>
      <c r="N286" s="87"/>
      <c r="O286" s="87"/>
      <c r="P286" s="87"/>
      <c r="Q286" s="87"/>
      <c r="R286" s="87"/>
      <c r="S286" s="87"/>
    </row>
    <row r="287" ht="12.75" spans="1:19">
      <c r="A287" s="87" t="s">
        <v>132</v>
      </c>
      <c r="B287" s="92">
        <v>45183</v>
      </c>
      <c r="C287" s="93">
        <v>0.625</v>
      </c>
      <c r="D287" s="88" t="s">
        <v>57</v>
      </c>
      <c r="E287" s="87" t="s">
        <v>63</v>
      </c>
      <c r="F287" s="87" t="s">
        <v>39</v>
      </c>
      <c r="G287" s="88"/>
      <c r="H287" s="88"/>
      <c r="I287" s="95" t="s">
        <v>734</v>
      </c>
      <c r="J287" s="87">
        <v>1</v>
      </c>
      <c r="K287" s="87" t="s">
        <v>48</v>
      </c>
      <c r="L287" s="87"/>
      <c r="M287" s="87"/>
      <c r="N287" s="87"/>
      <c r="O287" s="87"/>
      <c r="P287" s="87"/>
      <c r="Q287" s="87"/>
      <c r="R287" s="87"/>
      <c r="S287" s="87"/>
    </row>
    <row r="288" ht="12.75" spans="1:19">
      <c r="A288" s="87" t="s">
        <v>98</v>
      </c>
      <c r="B288" s="92">
        <v>45183</v>
      </c>
      <c r="C288" s="93">
        <v>0.625</v>
      </c>
      <c r="D288" s="88" t="s">
        <v>46</v>
      </c>
      <c r="E288" s="87" t="s">
        <v>37</v>
      </c>
      <c r="F288" s="87" t="s">
        <v>39</v>
      </c>
      <c r="G288" s="88"/>
      <c r="H288" s="88"/>
      <c r="I288" s="95" t="s">
        <v>735</v>
      </c>
      <c r="J288" s="87">
        <v>1</v>
      </c>
      <c r="K288" s="87" t="s">
        <v>48</v>
      </c>
      <c r="L288" s="87"/>
      <c r="M288" s="87"/>
      <c r="N288" s="87"/>
      <c r="O288" s="87"/>
      <c r="P288" s="87"/>
      <c r="Q288" s="87"/>
      <c r="R288" s="87"/>
      <c r="S288" s="87"/>
    </row>
    <row r="289" ht="12.75" spans="1:19">
      <c r="A289" s="87" t="s">
        <v>115</v>
      </c>
      <c r="B289" s="92">
        <v>45183</v>
      </c>
      <c r="C289" s="93">
        <v>0.625</v>
      </c>
      <c r="D289" s="88" t="s">
        <v>66</v>
      </c>
      <c r="E289" s="87" t="s">
        <v>55</v>
      </c>
      <c r="F289" s="87" t="s">
        <v>39</v>
      </c>
      <c r="G289" s="88"/>
      <c r="H289" s="88"/>
      <c r="I289" s="95" t="s">
        <v>576</v>
      </c>
      <c r="J289" s="87">
        <v>2</v>
      </c>
      <c r="K289" s="87" t="s">
        <v>42</v>
      </c>
      <c r="L289" s="87"/>
      <c r="M289" s="87"/>
      <c r="N289" s="87"/>
      <c r="O289" s="87"/>
      <c r="P289" s="87"/>
      <c r="Q289" s="87"/>
      <c r="R289" s="87"/>
      <c r="S289" s="87"/>
    </row>
    <row r="290" ht="12.75" spans="1:19">
      <c r="A290" s="87" t="s">
        <v>67</v>
      </c>
      <c r="B290" s="92">
        <v>45183</v>
      </c>
      <c r="C290" s="93">
        <v>0.625</v>
      </c>
      <c r="D290" s="88" t="s">
        <v>66</v>
      </c>
      <c r="E290" s="87" t="s">
        <v>63</v>
      </c>
      <c r="F290" s="87" t="s">
        <v>39</v>
      </c>
      <c r="G290" s="88"/>
      <c r="H290" s="88"/>
      <c r="I290" s="95" t="s">
        <v>564</v>
      </c>
      <c r="J290" s="87">
        <v>2</v>
      </c>
      <c r="K290" s="87" t="s">
        <v>42</v>
      </c>
      <c r="L290" s="87"/>
      <c r="M290" s="87"/>
      <c r="N290" s="87"/>
      <c r="O290" s="87"/>
      <c r="P290" s="87"/>
      <c r="Q290" s="87"/>
      <c r="R290" s="87"/>
      <c r="S290" s="87"/>
    </row>
    <row r="291" ht="25.5" spans="1:19">
      <c r="A291" s="87" t="s">
        <v>43</v>
      </c>
      <c r="B291" s="92">
        <v>45183</v>
      </c>
      <c r="C291" s="93">
        <v>0.625</v>
      </c>
      <c r="D291" s="88" t="s">
        <v>72</v>
      </c>
      <c r="E291" s="87" t="s">
        <v>37</v>
      </c>
      <c r="F291" s="87" t="s">
        <v>72</v>
      </c>
      <c r="G291" s="88"/>
      <c r="H291" s="88"/>
      <c r="I291" s="95" t="s">
        <v>736</v>
      </c>
      <c r="J291" s="87">
        <v>4</v>
      </c>
      <c r="K291" s="87" t="s">
        <v>737</v>
      </c>
      <c r="L291" s="87"/>
      <c r="M291" s="87"/>
      <c r="N291" s="87"/>
      <c r="O291" s="87"/>
      <c r="P291" s="87"/>
      <c r="Q291" s="87"/>
      <c r="R291" s="87"/>
      <c r="S291" s="87"/>
    </row>
    <row r="292" ht="12.75" spans="1:19">
      <c r="A292" s="87" t="s">
        <v>136</v>
      </c>
      <c r="B292" s="92">
        <v>45183</v>
      </c>
      <c r="C292" s="93">
        <v>0.666666666666667</v>
      </c>
      <c r="D292" s="88" t="s">
        <v>72</v>
      </c>
      <c r="E292" s="87" t="s">
        <v>63</v>
      </c>
      <c r="F292" s="87" t="s">
        <v>65</v>
      </c>
      <c r="G292" s="88"/>
      <c r="H292" s="88"/>
      <c r="I292" s="95" t="s">
        <v>738</v>
      </c>
      <c r="J292" s="87">
        <v>0.5</v>
      </c>
      <c r="K292" s="87" t="s">
        <v>42</v>
      </c>
      <c r="L292" s="87"/>
      <c r="M292" s="87"/>
      <c r="N292" s="87"/>
      <c r="O292" s="87"/>
      <c r="P292" s="87"/>
      <c r="Q292" s="87"/>
      <c r="R292" s="87"/>
      <c r="S292" s="87"/>
    </row>
    <row r="293" ht="12.75" spans="1:19">
      <c r="A293" s="87" t="s">
        <v>94</v>
      </c>
      <c r="B293" s="92">
        <v>45183</v>
      </c>
      <c r="C293" s="93">
        <v>0.75</v>
      </c>
      <c r="D293" s="88" t="s">
        <v>66</v>
      </c>
      <c r="E293" s="87" t="s">
        <v>41</v>
      </c>
      <c r="F293" s="87" t="s">
        <v>39</v>
      </c>
      <c r="G293" s="88"/>
      <c r="H293" s="88"/>
      <c r="I293" s="95" t="s">
        <v>176</v>
      </c>
      <c r="J293" s="87">
        <v>2</v>
      </c>
      <c r="K293" s="87" t="s">
        <v>42</v>
      </c>
      <c r="L293" s="87"/>
      <c r="M293" s="87"/>
      <c r="N293" s="87"/>
      <c r="O293" s="87"/>
      <c r="P293" s="87"/>
      <c r="Q293" s="87"/>
      <c r="R293" s="87"/>
      <c r="S293" s="87"/>
    </row>
    <row r="294" ht="25.5" spans="1:19">
      <c r="A294" s="87" t="s">
        <v>67</v>
      </c>
      <c r="B294" s="92">
        <v>45183</v>
      </c>
      <c r="C294" s="93">
        <v>0.75</v>
      </c>
      <c r="D294" s="88" t="s">
        <v>82</v>
      </c>
      <c r="E294" s="87" t="s">
        <v>68</v>
      </c>
      <c r="F294" s="87" t="s">
        <v>72</v>
      </c>
      <c r="G294" s="88"/>
      <c r="H294" s="88"/>
      <c r="I294" s="95" t="s">
        <v>739</v>
      </c>
      <c r="J294" s="87">
        <v>2</v>
      </c>
      <c r="K294" s="87" t="s">
        <v>42</v>
      </c>
      <c r="L294" s="87"/>
      <c r="M294" s="87"/>
      <c r="N294" s="87"/>
      <c r="O294" s="87"/>
      <c r="P294" s="87"/>
      <c r="Q294" s="87"/>
      <c r="R294" s="87"/>
      <c r="S294" s="87"/>
    </row>
    <row r="295" ht="12.75" spans="1:19">
      <c r="A295" s="87" t="s">
        <v>88</v>
      </c>
      <c r="B295" s="92">
        <v>45183</v>
      </c>
      <c r="C295" s="93">
        <v>0.75</v>
      </c>
      <c r="D295" s="88" t="s">
        <v>60</v>
      </c>
      <c r="E295" s="87" t="s">
        <v>50</v>
      </c>
      <c r="F295" s="87" t="s">
        <v>60</v>
      </c>
      <c r="G295" s="88"/>
      <c r="H295" s="88"/>
      <c r="I295" s="95" t="s">
        <v>410</v>
      </c>
      <c r="J295" s="87">
        <v>1</v>
      </c>
      <c r="K295" s="87" t="s">
        <v>42</v>
      </c>
      <c r="L295" s="87"/>
      <c r="M295" s="87"/>
      <c r="N295" s="87"/>
      <c r="O295" s="87"/>
      <c r="P295" s="87"/>
      <c r="Q295" s="87"/>
      <c r="R295" s="87"/>
      <c r="S295" s="87"/>
    </row>
    <row r="296" ht="12.75" spans="1:19">
      <c r="A296" s="87" t="s">
        <v>136</v>
      </c>
      <c r="B296" s="92">
        <v>45183</v>
      </c>
      <c r="C296" s="93">
        <v>0.791666666666667</v>
      </c>
      <c r="D296" s="88" t="s">
        <v>66</v>
      </c>
      <c r="E296" s="87" t="s">
        <v>63</v>
      </c>
      <c r="F296" s="87" t="s">
        <v>39</v>
      </c>
      <c r="G296" s="88"/>
      <c r="H296" s="88"/>
      <c r="I296" s="95" t="s">
        <v>564</v>
      </c>
      <c r="J296" s="87">
        <v>2</v>
      </c>
      <c r="K296" s="87" t="s">
        <v>42</v>
      </c>
      <c r="L296" s="87"/>
      <c r="M296" s="87"/>
      <c r="N296" s="87"/>
      <c r="O296" s="87"/>
      <c r="P296" s="87"/>
      <c r="Q296" s="87"/>
      <c r="R296" s="87"/>
      <c r="S296" s="87"/>
    </row>
    <row r="297" ht="12.75" spans="1:19">
      <c r="A297" s="87" t="s">
        <v>126</v>
      </c>
      <c r="B297" s="92">
        <v>45183</v>
      </c>
      <c r="C297" s="93">
        <v>0.791666666666667</v>
      </c>
      <c r="D297" s="88" t="s">
        <v>66</v>
      </c>
      <c r="E297" s="87" t="s">
        <v>44</v>
      </c>
      <c r="F297" s="87" t="s">
        <v>39</v>
      </c>
      <c r="G297" s="88"/>
      <c r="H297" s="88"/>
      <c r="I297" s="95" t="s">
        <v>585</v>
      </c>
      <c r="J297" s="87">
        <v>2</v>
      </c>
      <c r="K297" s="87" t="s">
        <v>42</v>
      </c>
      <c r="L297" s="87"/>
      <c r="M297" s="87"/>
      <c r="N297" s="87"/>
      <c r="O297" s="87"/>
      <c r="P297" s="87"/>
      <c r="Q297" s="87"/>
      <c r="R297" s="87"/>
      <c r="S297" s="87"/>
    </row>
    <row r="298" ht="25.5" spans="1:19">
      <c r="A298" s="87" t="s">
        <v>115</v>
      </c>
      <c r="B298" s="92">
        <v>45183</v>
      </c>
      <c r="C298" s="93">
        <v>0.791666666666667</v>
      </c>
      <c r="D298" s="88" t="s">
        <v>82</v>
      </c>
      <c r="E298" s="87" t="s">
        <v>55</v>
      </c>
      <c r="F298" s="87" t="s">
        <v>39</v>
      </c>
      <c r="G298" s="88"/>
      <c r="H298" s="88"/>
      <c r="I298" s="95" t="s">
        <v>740</v>
      </c>
      <c r="J298" s="87">
        <v>2</v>
      </c>
      <c r="K298" s="87" t="s">
        <v>42</v>
      </c>
      <c r="L298" s="87"/>
      <c r="M298" s="87"/>
      <c r="N298" s="87"/>
      <c r="O298" s="87"/>
      <c r="P298" s="87"/>
      <c r="Q298" s="87"/>
      <c r="R298" s="87"/>
      <c r="S298" s="87"/>
    </row>
    <row r="299" ht="12.75" spans="1:19">
      <c r="A299" s="87" t="s">
        <v>100</v>
      </c>
      <c r="B299" s="92">
        <v>45183</v>
      </c>
      <c r="C299" s="93">
        <v>0.791666666666667</v>
      </c>
      <c r="D299" s="88" t="s">
        <v>56</v>
      </c>
      <c r="E299" s="87" t="s">
        <v>50</v>
      </c>
      <c r="F299" s="87" t="s">
        <v>56</v>
      </c>
      <c r="G299" s="88"/>
      <c r="H299" s="88"/>
      <c r="I299" s="95" t="s">
        <v>390</v>
      </c>
      <c r="J299" s="87">
        <v>2</v>
      </c>
      <c r="K299" s="87" t="s">
        <v>42</v>
      </c>
      <c r="L299" s="87"/>
      <c r="M299" s="87"/>
      <c r="N299" s="87"/>
      <c r="O299" s="87"/>
      <c r="P299" s="87"/>
      <c r="Q299" s="87"/>
      <c r="R299" s="87"/>
      <c r="S299" s="87"/>
    </row>
    <row r="300" ht="12.75" spans="1:19">
      <c r="A300" s="87" t="s">
        <v>120</v>
      </c>
      <c r="B300" s="92">
        <v>45183</v>
      </c>
      <c r="C300" s="93">
        <v>0.791666666666667</v>
      </c>
      <c r="D300" s="88" t="s">
        <v>105</v>
      </c>
      <c r="E300" s="91" t="s">
        <v>41</v>
      </c>
      <c r="F300" s="87" t="s">
        <v>60</v>
      </c>
      <c r="G300" s="88"/>
      <c r="H300" s="88"/>
      <c r="I300" s="95" t="s">
        <v>278</v>
      </c>
      <c r="J300" s="87">
        <v>2</v>
      </c>
      <c r="K300" s="87" t="s">
        <v>42</v>
      </c>
      <c r="L300" s="87"/>
      <c r="M300" s="87"/>
      <c r="N300" s="87"/>
      <c r="O300" s="87"/>
      <c r="P300" s="87"/>
      <c r="Q300" s="87"/>
      <c r="R300" s="87"/>
      <c r="S300" s="87"/>
    </row>
    <row r="301" ht="12.75" spans="1:19">
      <c r="A301" s="87" t="s">
        <v>136</v>
      </c>
      <c r="B301" s="92">
        <v>45184</v>
      </c>
      <c r="C301" s="93">
        <v>0.541666666666667</v>
      </c>
      <c r="D301" s="88" t="s">
        <v>66</v>
      </c>
      <c r="E301" s="87" t="s">
        <v>41</v>
      </c>
      <c r="F301" s="87" t="s">
        <v>45</v>
      </c>
      <c r="G301" s="88"/>
      <c r="H301" s="88"/>
      <c r="I301" s="95" t="s">
        <v>176</v>
      </c>
      <c r="J301" s="87">
        <v>2</v>
      </c>
      <c r="K301" s="87" t="s">
        <v>42</v>
      </c>
      <c r="L301" s="87"/>
      <c r="M301" s="87"/>
      <c r="N301" s="87"/>
      <c r="O301" s="87"/>
      <c r="P301" s="87"/>
      <c r="Q301" s="87"/>
      <c r="R301" s="87"/>
      <c r="S301" s="87"/>
    </row>
    <row r="302" ht="12.75" spans="1:19">
      <c r="A302" s="87" t="s">
        <v>137</v>
      </c>
      <c r="B302" s="92">
        <v>45184</v>
      </c>
      <c r="C302" s="93">
        <v>0.583333333333333</v>
      </c>
      <c r="D302" s="88" t="s">
        <v>66</v>
      </c>
      <c r="E302" s="87" t="s">
        <v>80</v>
      </c>
      <c r="F302" s="87" t="s">
        <v>39</v>
      </c>
      <c r="G302" s="88"/>
      <c r="H302" s="88"/>
      <c r="I302" s="95" t="s">
        <v>741</v>
      </c>
      <c r="J302" s="87">
        <v>2</v>
      </c>
      <c r="K302" s="87" t="s">
        <v>42</v>
      </c>
      <c r="L302" s="87"/>
      <c r="M302" s="87"/>
      <c r="N302" s="87"/>
      <c r="O302" s="87"/>
      <c r="P302" s="87"/>
      <c r="Q302" s="87"/>
      <c r="R302" s="87"/>
      <c r="S302" s="87"/>
    </row>
    <row r="303" ht="12.75" spans="1:19">
      <c r="A303" s="87" t="s">
        <v>115</v>
      </c>
      <c r="B303" s="92">
        <v>45184</v>
      </c>
      <c r="C303" s="93">
        <v>0.583333333333333</v>
      </c>
      <c r="D303" s="88" t="s">
        <v>123</v>
      </c>
      <c r="E303" s="87" t="s">
        <v>55</v>
      </c>
      <c r="F303" s="87" t="s">
        <v>69</v>
      </c>
      <c r="G303" s="88"/>
      <c r="H303" s="88"/>
      <c r="I303" s="95" t="s">
        <v>314</v>
      </c>
      <c r="J303" s="87">
        <v>1</v>
      </c>
      <c r="K303" s="87" t="s">
        <v>42</v>
      </c>
      <c r="L303" s="87"/>
      <c r="M303" s="87"/>
      <c r="N303" s="87"/>
      <c r="O303" s="87"/>
      <c r="P303" s="87"/>
      <c r="Q303" s="87"/>
      <c r="R303" s="87"/>
      <c r="S303" s="87"/>
    </row>
    <row r="304" ht="12.75" spans="1:19">
      <c r="A304" s="87" t="s">
        <v>130</v>
      </c>
      <c r="B304" s="92">
        <v>45184</v>
      </c>
      <c r="C304" s="93">
        <v>0.583333333333333</v>
      </c>
      <c r="D304" s="88" t="s">
        <v>123</v>
      </c>
      <c r="E304" s="87" t="s">
        <v>44</v>
      </c>
      <c r="F304" s="90" t="s">
        <v>69</v>
      </c>
      <c r="G304" s="111"/>
      <c r="H304" s="111"/>
      <c r="I304" s="113" t="s">
        <v>314</v>
      </c>
      <c r="J304" s="90">
        <v>1</v>
      </c>
      <c r="K304" s="90" t="s">
        <v>42</v>
      </c>
      <c r="L304" s="90"/>
      <c r="M304" s="87"/>
      <c r="N304" s="87"/>
      <c r="O304" s="87"/>
      <c r="P304" s="87"/>
      <c r="Q304" s="87"/>
      <c r="R304" s="87"/>
      <c r="S304" s="87"/>
    </row>
    <row r="305" ht="12.75" spans="1:19">
      <c r="A305" s="87" t="s">
        <v>115</v>
      </c>
      <c r="B305" s="92">
        <v>45184</v>
      </c>
      <c r="C305" s="108">
        <v>0.625</v>
      </c>
      <c r="D305" s="94" t="s">
        <v>66</v>
      </c>
      <c r="E305" s="91" t="s">
        <v>55</v>
      </c>
      <c r="F305" s="119" t="s">
        <v>39</v>
      </c>
      <c r="G305" s="112"/>
      <c r="H305" s="112"/>
      <c r="I305" s="119" t="s">
        <v>576</v>
      </c>
      <c r="J305" s="120">
        <v>2</v>
      </c>
      <c r="K305" s="119" t="s">
        <v>42</v>
      </c>
      <c r="L305" s="90"/>
      <c r="M305" s="87"/>
      <c r="N305" s="87"/>
      <c r="O305" s="87"/>
      <c r="P305" s="87"/>
      <c r="Q305" s="87"/>
      <c r="R305" s="87"/>
      <c r="S305" s="87"/>
    </row>
    <row r="306" ht="12.75" spans="1:19">
      <c r="A306" s="87" t="s">
        <v>114</v>
      </c>
      <c r="B306" s="92">
        <v>45184</v>
      </c>
      <c r="C306" s="93">
        <v>0.625</v>
      </c>
      <c r="D306" s="88" t="s">
        <v>66</v>
      </c>
      <c r="E306" s="87" t="s">
        <v>75</v>
      </c>
      <c r="F306" s="87" t="s">
        <v>39</v>
      </c>
      <c r="G306" s="88"/>
      <c r="H306" s="88"/>
      <c r="I306" s="95" t="s">
        <v>723</v>
      </c>
      <c r="J306" s="87">
        <v>2</v>
      </c>
      <c r="K306" s="87" t="s">
        <v>42</v>
      </c>
      <c r="L306" s="87"/>
      <c r="M306" s="87"/>
      <c r="N306" s="87"/>
      <c r="O306" s="87"/>
      <c r="P306" s="87"/>
      <c r="Q306" s="87"/>
      <c r="R306" s="87"/>
      <c r="S306" s="87"/>
    </row>
    <row r="307" ht="12.75" spans="1:19">
      <c r="A307" s="87" t="s">
        <v>134</v>
      </c>
      <c r="B307" s="92">
        <v>45184</v>
      </c>
      <c r="C307" s="108">
        <v>0.666666666666667</v>
      </c>
      <c r="D307" s="94" t="s">
        <v>66</v>
      </c>
      <c r="E307" s="119" t="s">
        <v>44</v>
      </c>
      <c r="F307" s="119" t="s">
        <v>39</v>
      </c>
      <c r="G307" s="112"/>
      <c r="H307" s="112"/>
      <c r="I307" s="119" t="s">
        <v>585</v>
      </c>
      <c r="J307" s="120">
        <v>2</v>
      </c>
      <c r="K307" s="119" t="s">
        <v>42</v>
      </c>
      <c r="L307" s="87"/>
      <c r="M307" s="87"/>
      <c r="N307" s="87"/>
      <c r="O307" s="87"/>
      <c r="P307" s="87"/>
      <c r="Q307" s="87"/>
      <c r="R307" s="87"/>
      <c r="S307" s="87"/>
    </row>
    <row r="308" ht="12.75" spans="1:19">
      <c r="A308" s="87" t="s">
        <v>43</v>
      </c>
      <c r="B308" s="92">
        <v>45184</v>
      </c>
      <c r="C308" s="93">
        <v>0.75</v>
      </c>
      <c r="D308" s="88" t="s">
        <v>60</v>
      </c>
      <c r="E308" s="87" t="s">
        <v>37</v>
      </c>
      <c r="F308" s="87" t="s">
        <v>60</v>
      </c>
      <c r="G308" s="88"/>
      <c r="H308" s="88"/>
      <c r="I308" s="95" t="s">
        <v>582</v>
      </c>
      <c r="J308" s="87">
        <v>2</v>
      </c>
      <c r="K308" s="87" t="s">
        <v>42</v>
      </c>
      <c r="L308" s="87"/>
      <c r="M308" s="87"/>
      <c r="N308" s="87"/>
      <c r="O308" s="87"/>
      <c r="P308" s="87"/>
      <c r="Q308" s="87"/>
      <c r="R308" s="87"/>
      <c r="S308" s="87"/>
    </row>
    <row r="309" ht="12.75" spans="1:19">
      <c r="A309" s="87" t="s">
        <v>94</v>
      </c>
      <c r="B309" s="92">
        <v>45184</v>
      </c>
      <c r="C309" s="93">
        <v>0.791666666666667</v>
      </c>
      <c r="D309" s="88" t="s">
        <v>66</v>
      </c>
      <c r="E309" s="87" t="s">
        <v>50</v>
      </c>
      <c r="F309" s="87" t="s">
        <v>39</v>
      </c>
      <c r="G309" s="88"/>
      <c r="H309" s="88"/>
      <c r="I309" s="95" t="s">
        <v>565</v>
      </c>
      <c r="J309" s="87">
        <v>2</v>
      </c>
      <c r="K309" s="87" t="s">
        <v>42</v>
      </c>
      <c r="L309" s="87"/>
      <c r="M309" s="87"/>
      <c r="N309" s="87"/>
      <c r="O309" s="87"/>
      <c r="P309" s="87"/>
      <c r="Q309" s="87"/>
      <c r="R309" s="87"/>
      <c r="S309" s="87"/>
    </row>
    <row r="310" ht="12.75" spans="1:19">
      <c r="A310" s="87" t="s">
        <v>67</v>
      </c>
      <c r="B310" s="92">
        <v>45184</v>
      </c>
      <c r="C310" s="108">
        <v>0.791666666666667</v>
      </c>
      <c r="D310" s="94" t="s">
        <v>66</v>
      </c>
      <c r="E310" s="91" t="s">
        <v>63</v>
      </c>
      <c r="F310" s="91" t="s">
        <v>39</v>
      </c>
      <c r="G310" s="94"/>
      <c r="H310" s="94"/>
      <c r="I310" s="91" t="s">
        <v>564</v>
      </c>
      <c r="J310" s="96">
        <v>2</v>
      </c>
      <c r="K310" s="91" t="s">
        <v>42</v>
      </c>
      <c r="L310" s="91"/>
      <c r="M310" s="87"/>
      <c r="N310" s="87"/>
      <c r="O310" s="87"/>
      <c r="P310" s="87"/>
      <c r="Q310" s="87"/>
      <c r="R310" s="87"/>
      <c r="S310" s="87"/>
    </row>
    <row r="311" ht="12.75" spans="1:19">
      <c r="A311" s="87" t="s">
        <v>114</v>
      </c>
      <c r="B311" s="92">
        <v>45184</v>
      </c>
      <c r="C311" s="93">
        <v>0.791666666666667</v>
      </c>
      <c r="D311" s="88" t="s">
        <v>66</v>
      </c>
      <c r="E311" s="87" t="s">
        <v>41</v>
      </c>
      <c r="F311" s="87" t="s">
        <v>45</v>
      </c>
      <c r="G311" s="88"/>
      <c r="H311" s="88"/>
      <c r="I311" s="95" t="s">
        <v>176</v>
      </c>
      <c r="J311" s="87">
        <v>2</v>
      </c>
      <c r="K311" s="87" t="s">
        <v>42</v>
      </c>
      <c r="L311" s="87"/>
      <c r="M311" s="87"/>
      <c r="N311" s="87"/>
      <c r="O311" s="87"/>
      <c r="P311" s="87"/>
      <c r="Q311" s="87"/>
      <c r="R311" s="87"/>
      <c r="S311" s="87"/>
    </row>
    <row r="312" ht="25.5" spans="1:19">
      <c r="A312" s="87" t="s">
        <v>124</v>
      </c>
      <c r="B312" s="92">
        <v>45184</v>
      </c>
      <c r="C312" s="93">
        <v>0.833333333333333</v>
      </c>
      <c r="D312" s="88" t="s">
        <v>82</v>
      </c>
      <c r="E312" s="87" t="s">
        <v>71</v>
      </c>
      <c r="F312" s="87" t="s">
        <v>39</v>
      </c>
      <c r="G312" s="88"/>
      <c r="H312" s="88"/>
      <c r="I312" s="95" t="s">
        <v>742</v>
      </c>
      <c r="J312" s="87">
        <v>1</v>
      </c>
      <c r="K312" s="87" t="s">
        <v>42</v>
      </c>
      <c r="L312" s="87"/>
      <c r="M312" s="87"/>
      <c r="N312" s="87"/>
      <c r="O312" s="87"/>
      <c r="P312" s="87"/>
      <c r="Q312" s="87"/>
      <c r="R312" s="87"/>
      <c r="S312" s="87"/>
    </row>
    <row r="313" ht="12.75" spans="1:19">
      <c r="A313" s="87" t="s">
        <v>136</v>
      </c>
      <c r="B313" s="92">
        <v>45185</v>
      </c>
      <c r="C313" s="93">
        <v>0.541666666666667</v>
      </c>
      <c r="D313" s="88" t="s">
        <v>66</v>
      </c>
      <c r="E313" s="87" t="s">
        <v>63</v>
      </c>
      <c r="F313" s="87" t="s">
        <v>39</v>
      </c>
      <c r="G313" s="88"/>
      <c r="H313" s="88"/>
      <c r="I313" s="95" t="s">
        <v>564</v>
      </c>
      <c r="J313" s="87">
        <v>2</v>
      </c>
      <c r="K313" s="87" t="s">
        <v>42</v>
      </c>
      <c r="L313" s="87"/>
      <c r="M313" s="87"/>
      <c r="N313" s="87"/>
      <c r="O313" s="87"/>
      <c r="P313" s="87"/>
      <c r="Q313" s="87"/>
      <c r="R313" s="87"/>
      <c r="S313" s="87"/>
    </row>
    <row r="314" ht="12.75" spans="1:19">
      <c r="A314" s="87" t="s">
        <v>137</v>
      </c>
      <c r="B314" s="92">
        <v>45185</v>
      </c>
      <c r="C314" s="93">
        <v>0.541666666666667</v>
      </c>
      <c r="D314" s="111" t="s">
        <v>66</v>
      </c>
      <c r="E314" s="90" t="s">
        <v>80</v>
      </c>
      <c r="F314" s="90" t="s">
        <v>39</v>
      </c>
      <c r="G314" s="111"/>
      <c r="H314" s="111"/>
      <c r="I314" s="113" t="s">
        <v>741</v>
      </c>
      <c r="J314" s="90">
        <v>2</v>
      </c>
      <c r="K314" s="90" t="s">
        <v>42</v>
      </c>
      <c r="L314" s="87"/>
      <c r="M314" s="87"/>
      <c r="N314" s="87"/>
      <c r="O314" s="87"/>
      <c r="P314" s="87"/>
      <c r="Q314" s="87"/>
      <c r="R314" s="87"/>
      <c r="S314" s="87"/>
    </row>
    <row r="315" ht="12.75" spans="1:19">
      <c r="A315" s="87" t="s">
        <v>134</v>
      </c>
      <c r="B315" s="92">
        <v>45185</v>
      </c>
      <c r="C315" s="93">
        <v>0.541666666666667</v>
      </c>
      <c r="D315" s="111" t="s">
        <v>66</v>
      </c>
      <c r="E315" s="90" t="s">
        <v>44</v>
      </c>
      <c r="F315" s="90" t="s">
        <v>39</v>
      </c>
      <c r="G315" s="111"/>
      <c r="H315" s="111"/>
      <c r="I315" s="113" t="s">
        <v>743</v>
      </c>
      <c r="J315" s="90">
        <v>2</v>
      </c>
      <c r="K315" s="90" t="s">
        <v>42</v>
      </c>
      <c r="L315" s="87"/>
      <c r="M315" s="87"/>
      <c r="N315" s="87"/>
      <c r="O315" s="87"/>
      <c r="P315" s="87"/>
      <c r="Q315" s="87"/>
      <c r="R315" s="87"/>
      <c r="S315" s="87"/>
    </row>
    <row r="316" ht="12.75" spans="1:19">
      <c r="A316" s="87" t="s">
        <v>94</v>
      </c>
      <c r="B316" s="92">
        <v>45185</v>
      </c>
      <c r="C316" s="93">
        <v>0.541666666666667</v>
      </c>
      <c r="D316" s="111" t="s">
        <v>66</v>
      </c>
      <c r="E316" s="90" t="s">
        <v>41</v>
      </c>
      <c r="F316" s="90" t="s">
        <v>45</v>
      </c>
      <c r="G316" s="111"/>
      <c r="H316" s="111"/>
      <c r="I316" s="113" t="s">
        <v>176</v>
      </c>
      <c r="J316" s="90">
        <v>2</v>
      </c>
      <c r="K316" s="90" t="s">
        <v>42</v>
      </c>
      <c r="L316" s="87"/>
      <c r="M316" s="87"/>
      <c r="N316" s="87"/>
      <c r="O316" s="87"/>
      <c r="P316" s="87"/>
      <c r="Q316" s="87"/>
      <c r="R316" s="87"/>
      <c r="S316" s="87"/>
    </row>
    <row r="317" ht="12.75" spans="1:19">
      <c r="A317" s="87" t="s">
        <v>130</v>
      </c>
      <c r="B317" s="92">
        <v>45185</v>
      </c>
      <c r="C317" s="93">
        <v>0.541666666666667</v>
      </c>
      <c r="D317" s="111" t="s">
        <v>56</v>
      </c>
      <c r="E317" s="119" t="s">
        <v>41</v>
      </c>
      <c r="F317" s="90" t="s">
        <v>56</v>
      </c>
      <c r="G317" s="111"/>
      <c r="H317" s="111"/>
      <c r="I317" s="113" t="s">
        <v>217</v>
      </c>
      <c r="J317" s="90">
        <v>2</v>
      </c>
      <c r="K317" s="90" t="s">
        <v>42</v>
      </c>
      <c r="L317" s="87"/>
      <c r="M317" s="87"/>
      <c r="N317" s="87"/>
      <c r="O317" s="87"/>
      <c r="P317" s="87"/>
      <c r="Q317" s="87"/>
      <c r="R317" s="87"/>
      <c r="S317" s="87"/>
    </row>
    <row r="318" ht="12.75" spans="1:19">
      <c r="A318" s="87" t="s">
        <v>90</v>
      </c>
      <c r="B318" s="92">
        <v>45185</v>
      </c>
      <c r="C318" s="108">
        <v>0.666666666666667</v>
      </c>
      <c r="D318" s="111" t="s">
        <v>125</v>
      </c>
      <c r="E318" s="119" t="s">
        <v>44</v>
      </c>
      <c r="F318" s="119" t="s">
        <v>52</v>
      </c>
      <c r="G318" s="112"/>
      <c r="H318" s="112"/>
      <c r="I318" s="119" t="s">
        <v>593</v>
      </c>
      <c r="J318" s="120">
        <v>1</v>
      </c>
      <c r="K318" s="119" t="s">
        <v>48</v>
      </c>
      <c r="L318" s="87"/>
      <c r="M318" s="87"/>
      <c r="N318" s="87"/>
      <c r="O318" s="87"/>
      <c r="P318" s="87"/>
      <c r="Q318" s="87"/>
      <c r="R318" s="87"/>
      <c r="S318" s="87"/>
    </row>
    <row r="319" ht="12.75" spans="1:19">
      <c r="A319" s="87" t="s">
        <v>94</v>
      </c>
      <c r="B319" s="92">
        <v>45185</v>
      </c>
      <c r="C319" s="108">
        <v>0.708333333333333</v>
      </c>
      <c r="D319" s="112" t="s">
        <v>66</v>
      </c>
      <c r="E319" s="119" t="s">
        <v>50</v>
      </c>
      <c r="F319" s="119" t="s">
        <v>39</v>
      </c>
      <c r="G319" s="112"/>
      <c r="H319" s="112"/>
      <c r="I319" s="119" t="s">
        <v>565</v>
      </c>
      <c r="J319" s="120">
        <v>2</v>
      </c>
      <c r="K319" s="119" t="s">
        <v>42</v>
      </c>
      <c r="L319" s="87"/>
      <c r="M319" s="87"/>
      <c r="N319" s="87"/>
      <c r="O319" s="87"/>
      <c r="P319" s="87"/>
      <c r="Q319" s="87"/>
      <c r="R319" s="87"/>
      <c r="S319" s="87"/>
    </row>
    <row r="320" ht="12.75" spans="1:19">
      <c r="A320" s="87" t="s">
        <v>96</v>
      </c>
      <c r="B320" s="92">
        <v>45185</v>
      </c>
      <c r="C320" s="108">
        <v>0.708333333333333</v>
      </c>
      <c r="D320" s="111" t="s">
        <v>57</v>
      </c>
      <c r="E320" s="119" t="s">
        <v>68</v>
      </c>
      <c r="F320" s="119" t="s">
        <v>72</v>
      </c>
      <c r="G320" s="112"/>
      <c r="H320" s="112"/>
      <c r="I320" s="119" t="s">
        <v>620</v>
      </c>
      <c r="J320" s="120">
        <v>1</v>
      </c>
      <c r="K320" s="119" t="s">
        <v>48</v>
      </c>
      <c r="L320" s="87"/>
      <c r="M320" s="87"/>
      <c r="N320" s="87"/>
      <c r="O320" s="87"/>
      <c r="P320" s="87"/>
      <c r="Q320" s="87"/>
      <c r="R320" s="87"/>
      <c r="S320" s="87"/>
    </row>
    <row r="321" ht="25.5" spans="1:19">
      <c r="A321" s="87" t="s">
        <v>58</v>
      </c>
      <c r="B321" s="92">
        <v>45186</v>
      </c>
      <c r="C321" s="93">
        <v>0.5</v>
      </c>
      <c r="D321" s="111" t="s">
        <v>56</v>
      </c>
      <c r="E321" s="90" t="s">
        <v>63</v>
      </c>
      <c r="F321" s="90" t="s">
        <v>56</v>
      </c>
      <c r="G321" s="111"/>
      <c r="H321" s="111"/>
      <c r="I321" s="113" t="s">
        <v>73</v>
      </c>
      <c r="J321" s="90">
        <v>1</v>
      </c>
      <c r="K321" s="90" t="s">
        <v>42</v>
      </c>
      <c r="L321" s="87"/>
      <c r="M321" s="87"/>
      <c r="N321" s="87"/>
      <c r="O321" s="87"/>
      <c r="P321" s="87"/>
      <c r="Q321" s="87"/>
      <c r="R321" s="87"/>
      <c r="S321" s="87"/>
    </row>
    <row r="322" ht="12.75" spans="1:19">
      <c r="A322" s="87" t="s">
        <v>131</v>
      </c>
      <c r="B322" s="92">
        <v>45186</v>
      </c>
      <c r="C322" s="93">
        <v>0.5</v>
      </c>
      <c r="D322" s="111" t="s">
        <v>72</v>
      </c>
      <c r="E322" s="90" t="s">
        <v>55</v>
      </c>
      <c r="F322" s="90" t="s">
        <v>72</v>
      </c>
      <c r="G322" s="111"/>
      <c r="H322" s="111"/>
      <c r="I322" s="113" t="s">
        <v>744</v>
      </c>
      <c r="J322" s="90">
        <v>1</v>
      </c>
      <c r="K322" s="90" t="s">
        <v>42</v>
      </c>
      <c r="L322" s="87"/>
      <c r="M322" s="87"/>
      <c r="N322" s="87"/>
      <c r="O322" s="87"/>
      <c r="P322" s="87"/>
      <c r="Q322" s="87"/>
      <c r="R322" s="87"/>
      <c r="S322" s="87"/>
    </row>
    <row r="323" ht="12.75" spans="1:19">
      <c r="A323" s="87" t="s">
        <v>102</v>
      </c>
      <c r="B323" s="92">
        <v>45186</v>
      </c>
      <c r="C323" s="108">
        <v>0.541666666666667</v>
      </c>
      <c r="D323" s="112" t="s">
        <v>56</v>
      </c>
      <c r="E323" s="119" t="s">
        <v>80</v>
      </c>
      <c r="F323" s="119" t="s">
        <v>56</v>
      </c>
      <c r="G323" s="112"/>
      <c r="H323" s="112"/>
      <c r="I323" s="119" t="s">
        <v>741</v>
      </c>
      <c r="J323" s="120">
        <v>2</v>
      </c>
      <c r="K323" s="119" t="s">
        <v>42</v>
      </c>
      <c r="L323" s="87"/>
      <c r="M323" s="87"/>
      <c r="N323" s="87"/>
      <c r="O323" s="87"/>
      <c r="P323" s="87"/>
      <c r="Q323" s="87"/>
      <c r="R323" s="87"/>
      <c r="S323" s="87"/>
    </row>
    <row r="324" ht="12.75" spans="1:19">
      <c r="A324" s="87" t="s">
        <v>131</v>
      </c>
      <c r="B324" s="92">
        <v>45186</v>
      </c>
      <c r="C324" s="93">
        <v>0.541666666666667</v>
      </c>
      <c r="D324" s="111" t="s">
        <v>72</v>
      </c>
      <c r="E324" s="90" t="s">
        <v>55</v>
      </c>
      <c r="F324" s="90" t="s">
        <v>72</v>
      </c>
      <c r="G324" s="111"/>
      <c r="H324" s="111"/>
      <c r="I324" s="113" t="s">
        <v>745</v>
      </c>
      <c r="J324" s="90">
        <v>2</v>
      </c>
      <c r="K324" s="90" t="s">
        <v>42</v>
      </c>
      <c r="L324" s="87"/>
      <c r="M324" s="87"/>
      <c r="N324" s="87"/>
      <c r="O324" s="87"/>
      <c r="P324" s="87"/>
      <c r="Q324" s="87"/>
      <c r="R324" s="87"/>
      <c r="S324" s="87"/>
    </row>
    <row r="325" ht="12.75" spans="1:19">
      <c r="A325" s="87" t="s">
        <v>115</v>
      </c>
      <c r="B325" s="92">
        <v>45186</v>
      </c>
      <c r="C325" s="93">
        <v>0.583333333333333</v>
      </c>
      <c r="D325" s="88" t="s">
        <v>66</v>
      </c>
      <c r="E325" s="87" t="s">
        <v>41</v>
      </c>
      <c r="F325" s="87" t="s">
        <v>45</v>
      </c>
      <c r="G325" s="88"/>
      <c r="H325" s="88"/>
      <c r="I325" s="95" t="s">
        <v>176</v>
      </c>
      <c r="J325" s="87">
        <v>2</v>
      </c>
      <c r="K325" s="87" t="s">
        <v>42</v>
      </c>
      <c r="L325" s="87"/>
      <c r="M325" s="87"/>
      <c r="N325" s="87"/>
      <c r="O325" s="87"/>
      <c r="P325" s="87"/>
      <c r="Q325" s="87"/>
      <c r="R325" s="87"/>
      <c r="S325" s="87"/>
    </row>
    <row r="326" ht="12.75" spans="1:19">
      <c r="A326" s="87" t="s">
        <v>133</v>
      </c>
      <c r="B326" s="92">
        <v>45186</v>
      </c>
      <c r="C326" s="93">
        <v>0.708333333333333</v>
      </c>
      <c r="D326" s="88" t="s">
        <v>66</v>
      </c>
      <c r="E326" s="87" t="s">
        <v>37</v>
      </c>
      <c r="F326" s="87" t="s">
        <v>39</v>
      </c>
      <c r="G326" s="111"/>
      <c r="H326" s="111"/>
      <c r="I326" s="113" t="s">
        <v>641</v>
      </c>
      <c r="J326" s="90">
        <v>2</v>
      </c>
      <c r="K326" s="90" t="s">
        <v>42</v>
      </c>
      <c r="L326" s="87"/>
      <c r="M326" s="87"/>
      <c r="N326" s="87"/>
      <c r="O326" s="87"/>
      <c r="P326" s="87"/>
      <c r="Q326" s="87"/>
      <c r="R326" s="87"/>
      <c r="S326" s="87"/>
    </row>
    <row r="327" ht="25.5" spans="1:19">
      <c r="A327" s="87" t="s">
        <v>58</v>
      </c>
      <c r="B327" s="92">
        <v>45186</v>
      </c>
      <c r="C327" s="93">
        <v>0.708333333333333</v>
      </c>
      <c r="D327" s="111" t="s">
        <v>56</v>
      </c>
      <c r="E327" s="90" t="s">
        <v>63</v>
      </c>
      <c r="F327" s="90" t="s">
        <v>56</v>
      </c>
      <c r="G327" s="111"/>
      <c r="H327" s="111"/>
      <c r="I327" s="113" t="s">
        <v>746</v>
      </c>
      <c r="J327" s="90">
        <v>1</v>
      </c>
      <c r="K327" s="90" t="s">
        <v>42</v>
      </c>
      <c r="L327" s="87"/>
      <c r="M327" s="87"/>
      <c r="N327" s="87"/>
      <c r="O327" s="87"/>
      <c r="P327" s="87"/>
      <c r="Q327" s="87"/>
      <c r="R327" s="87"/>
      <c r="S327" s="87"/>
    </row>
    <row r="328" ht="25.5" spans="1:19">
      <c r="A328" s="87" t="s">
        <v>115</v>
      </c>
      <c r="B328" s="92">
        <v>45186</v>
      </c>
      <c r="C328" s="108">
        <v>0.75</v>
      </c>
      <c r="D328" s="112" t="s">
        <v>72</v>
      </c>
      <c r="E328" s="119" t="s">
        <v>41</v>
      </c>
      <c r="F328" s="119" t="s">
        <v>65</v>
      </c>
      <c r="G328" s="112"/>
      <c r="H328" s="112"/>
      <c r="I328" s="119" t="s">
        <v>747</v>
      </c>
      <c r="J328" s="120">
        <v>0.5</v>
      </c>
      <c r="K328" s="119" t="s">
        <v>42</v>
      </c>
      <c r="L328" s="87"/>
      <c r="M328" s="87"/>
      <c r="N328" s="87"/>
      <c r="O328" s="87"/>
      <c r="P328" s="87"/>
      <c r="Q328" s="87"/>
      <c r="R328" s="87"/>
      <c r="S328" s="87"/>
    </row>
    <row r="329" ht="25.5" spans="1:19">
      <c r="A329" s="87" t="s">
        <v>58</v>
      </c>
      <c r="B329" s="92">
        <v>45186</v>
      </c>
      <c r="C329" s="108">
        <v>0.75</v>
      </c>
      <c r="D329" s="112" t="s">
        <v>56</v>
      </c>
      <c r="E329" s="119" t="s">
        <v>63</v>
      </c>
      <c r="F329" s="119" t="s">
        <v>56</v>
      </c>
      <c r="G329" s="112"/>
      <c r="H329" s="112"/>
      <c r="I329" s="119" t="s">
        <v>748</v>
      </c>
      <c r="J329" s="120">
        <v>1</v>
      </c>
      <c r="K329" s="119" t="s">
        <v>42</v>
      </c>
      <c r="L329" s="87"/>
      <c r="M329" s="87"/>
      <c r="N329" s="87"/>
      <c r="O329" s="87"/>
      <c r="P329" s="87"/>
      <c r="Q329" s="87"/>
      <c r="R329" s="87"/>
      <c r="S329" s="87"/>
    </row>
    <row r="330" ht="25.5" spans="1:19">
      <c r="A330" s="87" t="s">
        <v>115</v>
      </c>
      <c r="B330" s="92">
        <v>45186</v>
      </c>
      <c r="C330" s="108">
        <v>0.770833333333333</v>
      </c>
      <c r="D330" s="112" t="s">
        <v>72</v>
      </c>
      <c r="E330" s="119" t="s">
        <v>41</v>
      </c>
      <c r="F330" s="119" t="s">
        <v>65</v>
      </c>
      <c r="G330" s="111"/>
      <c r="H330" s="111"/>
      <c r="I330" s="113" t="s">
        <v>749</v>
      </c>
      <c r="J330" s="90">
        <v>0.5</v>
      </c>
      <c r="K330" s="90" t="s">
        <v>42</v>
      </c>
      <c r="L330" s="87"/>
      <c r="M330" s="87"/>
      <c r="N330" s="87"/>
      <c r="O330" s="87"/>
      <c r="P330" s="87"/>
      <c r="Q330" s="87"/>
      <c r="R330" s="87"/>
      <c r="S330" s="87"/>
    </row>
    <row r="331" ht="25.5" spans="1:19">
      <c r="A331" s="87" t="s">
        <v>58</v>
      </c>
      <c r="B331" s="92">
        <v>45186</v>
      </c>
      <c r="C331" s="108">
        <v>0.791666666666667</v>
      </c>
      <c r="D331" s="112" t="s">
        <v>56</v>
      </c>
      <c r="E331" s="119" t="s">
        <v>63</v>
      </c>
      <c r="F331" s="119" t="s">
        <v>56</v>
      </c>
      <c r="G331" s="112"/>
      <c r="H331" s="112"/>
      <c r="I331" s="119" t="s">
        <v>750</v>
      </c>
      <c r="J331" s="120">
        <v>1</v>
      </c>
      <c r="K331" s="119" t="s">
        <v>42</v>
      </c>
      <c r="L331" s="87"/>
      <c r="M331" s="87"/>
      <c r="N331" s="87"/>
      <c r="O331" s="87"/>
      <c r="P331" s="87"/>
      <c r="Q331" s="87"/>
      <c r="R331" s="87"/>
      <c r="S331" s="87"/>
    </row>
    <row r="332" ht="12.75" spans="1:19">
      <c r="A332" s="87" t="s">
        <v>133</v>
      </c>
      <c r="B332" s="92">
        <v>45186</v>
      </c>
      <c r="C332" s="93">
        <v>0.791666666666667</v>
      </c>
      <c r="D332" s="111" t="s">
        <v>72</v>
      </c>
      <c r="E332" s="90" t="s">
        <v>37</v>
      </c>
      <c r="F332" s="90" t="s">
        <v>72</v>
      </c>
      <c r="G332" s="111"/>
      <c r="H332" s="111"/>
      <c r="I332" s="113" t="s">
        <v>404</v>
      </c>
      <c r="J332" s="90">
        <v>1</v>
      </c>
      <c r="K332" s="90" t="s">
        <v>42</v>
      </c>
      <c r="L332" s="87"/>
      <c r="M332" s="87"/>
      <c r="N332" s="87"/>
      <c r="O332" s="87"/>
      <c r="P332" s="87"/>
      <c r="Q332" s="87"/>
      <c r="R332" s="87"/>
      <c r="S332" s="87"/>
    </row>
    <row r="333" ht="25.5" spans="1:19">
      <c r="A333" s="87" t="s">
        <v>58</v>
      </c>
      <c r="B333" s="92">
        <v>45187</v>
      </c>
      <c r="C333" s="93">
        <v>0.541666666666667</v>
      </c>
      <c r="D333" s="112" t="s">
        <v>56</v>
      </c>
      <c r="E333" s="119" t="s">
        <v>63</v>
      </c>
      <c r="F333" s="119" t="s">
        <v>56</v>
      </c>
      <c r="G333" s="112"/>
      <c r="H333" s="112"/>
      <c r="I333" s="119" t="s">
        <v>748</v>
      </c>
      <c r="J333" s="120">
        <v>1</v>
      </c>
      <c r="K333" s="119" t="s">
        <v>42</v>
      </c>
      <c r="L333" s="87"/>
      <c r="M333" s="87"/>
      <c r="N333" s="87"/>
      <c r="O333" s="87"/>
      <c r="P333" s="87"/>
      <c r="Q333" s="87"/>
      <c r="R333" s="87"/>
      <c r="S333" s="87"/>
    </row>
    <row r="334" ht="12.75" spans="1:19">
      <c r="A334" s="87" t="s">
        <v>115</v>
      </c>
      <c r="B334" s="92">
        <v>45187</v>
      </c>
      <c r="C334" s="108">
        <v>0.583333333333333</v>
      </c>
      <c r="D334" s="94" t="s">
        <v>66</v>
      </c>
      <c r="E334" s="87" t="s">
        <v>41</v>
      </c>
      <c r="F334" s="91" t="s">
        <v>45</v>
      </c>
      <c r="G334" s="94"/>
      <c r="H334" s="94"/>
      <c r="I334" s="91" t="s">
        <v>176</v>
      </c>
      <c r="J334" s="96">
        <v>2</v>
      </c>
      <c r="K334" s="91" t="s">
        <v>42</v>
      </c>
      <c r="L334" s="87"/>
      <c r="M334" s="87"/>
      <c r="N334" s="87"/>
      <c r="O334" s="87"/>
      <c r="P334" s="87"/>
      <c r="Q334" s="87"/>
      <c r="R334" s="87"/>
      <c r="S334" s="87"/>
    </row>
    <row r="335" ht="12.75" spans="1:19">
      <c r="A335" s="87" t="s">
        <v>133</v>
      </c>
      <c r="B335" s="92">
        <v>45187</v>
      </c>
      <c r="C335" s="93">
        <v>0.625</v>
      </c>
      <c r="D335" s="88" t="s">
        <v>46</v>
      </c>
      <c r="E335" s="87" t="s">
        <v>37</v>
      </c>
      <c r="F335" s="87" t="s">
        <v>39</v>
      </c>
      <c r="G335" s="88"/>
      <c r="H335" s="88"/>
      <c r="I335" s="95" t="s">
        <v>751</v>
      </c>
      <c r="J335" s="87">
        <v>1</v>
      </c>
      <c r="K335" s="87" t="s">
        <v>48</v>
      </c>
      <c r="L335" s="87"/>
      <c r="M335" s="87"/>
      <c r="N335" s="87"/>
      <c r="O335" s="87"/>
      <c r="P335" s="87"/>
      <c r="Q335" s="87"/>
      <c r="R335" s="87"/>
      <c r="S335" s="87"/>
    </row>
    <row r="336" ht="12.75" spans="1:19">
      <c r="A336" s="87" t="s">
        <v>88</v>
      </c>
      <c r="B336" s="92">
        <v>45187</v>
      </c>
      <c r="C336" s="108">
        <v>0.625</v>
      </c>
      <c r="D336" s="94" t="s">
        <v>66</v>
      </c>
      <c r="E336" s="91" t="s">
        <v>50</v>
      </c>
      <c r="F336" s="91" t="s">
        <v>39</v>
      </c>
      <c r="G336" s="94"/>
      <c r="H336" s="94"/>
      <c r="I336" s="91" t="s">
        <v>565</v>
      </c>
      <c r="J336" s="96">
        <v>2</v>
      </c>
      <c r="K336" s="91" t="s">
        <v>42</v>
      </c>
      <c r="L336" s="87"/>
      <c r="M336" s="87"/>
      <c r="N336" s="87"/>
      <c r="O336" s="87"/>
      <c r="P336" s="87"/>
      <c r="Q336" s="87"/>
      <c r="R336" s="87"/>
      <c r="S336" s="87"/>
    </row>
    <row r="337" ht="25.5" spans="1:19">
      <c r="A337" s="87" t="s">
        <v>58</v>
      </c>
      <c r="B337" s="92">
        <v>45187</v>
      </c>
      <c r="C337" s="93">
        <v>0.625</v>
      </c>
      <c r="D337" s="94" t="s">
        <v>56</v>
      </c>
      <c r="E337" s="91" t="s">
        <v>63</v>
      </c>
      <c r="F337" s="91" t="s">
        <v>56</v>
      </c>
      <c r="G337" s="94"/>
      <c r="H337" s="94"/>
      <c r="I337" s="91" t="s">
        <v>752</v>
      </c>
      <c r="J337" s="96">
        <v>1</v>
      </c>
      <c r="K337" s="91" t="s">
        <v>42</v>
      </c>
      <c r="L337" s="87"/>
      <c r="M337" s="87"/>
      <c r="N337" s="87"/>
      <c r="O337" s="87"/>
      <c r="P337" s="87"/>
      <c r="Q337" s="87"/>
      <c r="R337" s="87"/>
      <c r="S337" s="87"/>
    </row>
    <row r="338" ht="12.75" spans="1:19">
      <c r="A338" s="87" t="s">
        <v>98</v>
      </c>
      <c r="B338" s="92">
        <v>45187</v>
      </c>
      <c r="C338" s="93">
        <v>0.625</v>
      </c>
      <c r="D338" s="88" t="s">
        <v>125</v>
      </c>
      <c r="E338" s="87" t="s">
        <v>37</v>
      </c>
      <c r="F338" s="87" t="s">
        <v>52</v>
      </c>
      <c r="G338" s="88"/>
      <c r="H338" s="88"/>
      <c r="I338" s="95" t="s">
        <v>689</v>
      </c>
      <c r="J338" s="87">
        <v>1</v>
      </c>
      <c r="K338" s="87" t="s">
        <v>48</v>
      </c>
      <c r="L338" s="87"/>
      <c r="M338" s="87"/>
      <c r="N338" s="87"/>
      <c r="O338" s="87"/>
      <c r="P338" s="87"/>
      <c r="Q338" s="87"/>
      <c r="R338" s="87"/>
      <c r="S338" s="87"/>
    </row>
    <row r="339" ht="12.75" spans="1:19">
      <c r="A339" s="87" t="s">
        <v>98</v>
      </c>
      <c r="B339" s="92">
        <v>45187</v>
      </c>
      <c r="C339" s="108">
        <v>0.666666666666667</v>
      </c>
      <c r="D339" s="88" t="s">
        <v>57</v>
      </c>
      <c r="E339" s="87" t="s">
        <v>37</v>
      </c>
      <c r="F339" s="87" t="s">
        <v>39</v>
      </c>
      <c r="G339" s="88"/>
      <c r="H339" s="88"/>
      <c r="I339" s="95" t="s">
        <v>753</v>
      </c>
      <c r="J339" s="87">
        <v>1</v>
      </c>
      <c r="K339" s="87" t="s">
        <v>48</v>
      </c>
      <c r="L339" s="87"/>
      <c r="M339" s="87"/>
      <c r="N339" s="87"/>
      <c r="O339" s="87"/>
      <c r="P339" s="87"/>
      <c r="Q339" s="87"/>
      <c r="R339" s="87"/>
      <c r="S339" s="87"/>
    </row>
    <row r="340" ht="25.5" spans="1:19">
      <c r="A340" s="87" t="s">
        <v>58</v>
      </c>
      <c r="B340" s="92">
        <v>45187</v>
      </c>
      <c r="C340" s="93">
        <v>0.666666666666667</v>
      </c>
      <c r="D340" s="88" t="s">
        <v>56</v>
      </c>
      <c r="E340" s="87" t="s">
        <v>63</v>
      </c>
      <c r="F340" s="87" t="s">
        <v>56</v>
      </c>
      <c r="G340" s="88"/>
      <c r="H340" s="88"/>
      <c r="I340" s="95" t="s">
        <v>754</v>
      </c>
      <c r="J340" s="87">
        <v>1</v>
      </c>
      <c r="K340" s="87" t="s">
        <v>42</v>
      </c>
      <c r="L340" s="87"/>
      <c r="M340" s="87"/>
      <c r="N340" s="87"/>
      <c r="O340" s="87"/>
      <c r="P340" s="87"/>
      <c r="Q340" s="87"/>
      <c r="R340" s="87"/>
      <c r="S340" s="87"/>
    </row>
    <row r="341" ht="12.75" spans="1:19">
      <c r="A341" s="87" t="s">
        <v>131</v>
      </c>
      <c r="B341" s="92">
        <v>45187</v>
      </c>
      <c r="C341" s="93">
        <v>0.75</v>
      </c>
      <c r="D341" s="88" t="s">
        <v>57</v>
      </c>
      <c r="E341" s="87" t="s">
        <v>55</v>
      </c>
      <c r="F341" s="87" t="s">
        <v>39</v>
      </c>
      <c r="G341" s="88"/>
      <c r="H341" s="88"/>
      <c r="I341" s="95" t="s">
        <v>755</v>
      </c>
      <c r="J341" s="87">
        <v>1</v>
      </c>
      <c r="K341" s="87" t="s">
        <v>48</v>
      </c>
      <c r="L341" s="87"/>
      <c r="M341" s="87"/>
      <c r="N341" s="87"/>
      <c r="O341" s="87"/>
      <c r="P341" s="87"/>
      <c r="Q341" s="87"/>
      <c r="R341" s="87"/>
      <c r="S341" s="87"/>
    </row>
    <row r="342" ht="12.75" spans="1:19">
      <c r="A342" s="87" t="s">
        <v>115</v>
      </c>
      <c r="B342" s="92">
        <v>45187</v>
      </c>
      <c r="C342" s="93">
        <v>0.75</v>
      </c>
      <c r="D342" s="88" t="s">
        <v>66</v>
      </c>
      <c r="E342" s="87" t="s">
        <v>55</v>
      </c>
      <c r="F342" s="87" t="s">
        <v>39</v>
      </c>
      <c r="G342" s="88"/>
      <c r="H342" s="88"/>
      <c r="I342" s="95" t="s">
        <v>576</v>
      </c>
      <c r="J342" s="87">
        <v>2</v>
      </c>
      <c r="K342" s="87" t="s">
        <v>42</v>
      </c>
      <c r="L342" s="87"/>
      <c r="M342" s="87"/>
      <c r="N342" s="87"/>
      <c r="O342" s="87"/>
      <c r="P342" s="87"/>
      <c r="Q342" s="87"/>
      <c r="R342" s="87"/>
      <c r="S342" s="87"/>
    </row>
    <row r="343" ht="12.75" spans="1:19">
      <c r="A343" s="87" t="s">
        <v>102</v>
      </c>
      <c r="B343" s="92">
        <v>45187</v>
      </c>
      <c r="C343" s="93">
        <v>0.75</v>
      </c>
      <c r="D343" s="88" t="s">
        <v>119</v>
      </c>
      <c r="E343" s="87" t="s">
        <v>80</v>
      </c>
      <c r="F343" s="87" t="s">
        <v>39</v>
      </c>
      <c r="G343" s="88"/>
      <c r="H343" s="88"/>
      <c r="I343" s="95" t="s">
        <v>487</v>
      </c>
      <c r="J343" s="87">
        <v>1</v>
      </c>
      <c r="K343" s="87" t="s">
        <v>48</v>
      </c>
      <c r="L343" s="87"/>
      <c r="M343" s="87"/>
      <c r="N343" s="87"/>
      <c r="O343" s="87"/>
      <c r="P343" s="87"/>
      <c r="Q343" s="87"/>
      <c r="R343" s="87"/>
      <c r="S343" s="87"/>
    </row>
    <row r="344" ht="12.75" spans="1:19">
      <c r="A344" s="87" t="s">
        <v>137</v>
      </c>
      <c r="B344" s="92">
        <v>45187</v>
      </c>
      <c r="C344" s="108">
        <v>0.791666666666667</v>
      </c>
      <c r="D344" s="94" t="s">
        <v>66</v>
      </c>
      <c r="E344" s="91" t="s">
        <v>80</v>
      </c>
      <c r="F344" s="91" t="s">
        <v>39</v>
      </c>
      <c r="G344" s="94"/>
      <c r="H344" s="94"/>
      <c r="I344" s="91" t="s">
        <v>741</v>
      </c>
      <c r="J344" s="96">
        <v>2</v>
      </c>
      <c r="K344" s="91" t="s">
        <v>42</v>
      </c>
      <c r="L344" s="87"/>
      <c r="M344" s="87"/>
      <c r="N344" s="87"/>
      <c r="O344" s="87"/>
      <c r="P344" s="87"/>
      <c r="Q344" s="87"/>
      <c r="R344" s="87"/>
      <c r="S344" s="87"/>
    </row>
    <row r="345" ht="12.75" spans="1:19">
      <c r="A345" s="87" t="s">
        <v>133</v>
      </c>
      <c r="B345" s="92">
        <v>45187</v>
      </c>
      <c r="C345" s="93">
        <v>0.791666666666667</v>
      </c>
      <c r="D345" s="88" t="s">
        <v>66</v>
      </c>
      <c r="E345" s="87" t="s">
        <v>37</v>
      </c>
      <c r="F345" s="87" t="s">
        <v>39</v>
      </c>
      <c r="G345" s="88"/>
      <c r="H345" s="88"/>
      <c r="I345" s="95" t="s">
        <v>641</v>
      </c>
      <c r="J345" s="87">
        <v>2</v>
      </c>
      <c r="K345" s="87" t="s">
        <v>42</v>
      </c>
      <c r="L345" s="87"/>
      <c r="M345" s="87"/>
      <c r="N345" s="87"/>
      <c r="O345" s="87"/>
      <c r="P345" s="87"/>
      <c r="Q345" s="87"/>
      <c r="R345" s="87"/>
      <c r="S345" s="87"/>
    </row>
    <row r="346" ht="12.75" spans="1:19">
      <c r="A346" s="87" t="s">
        <v>126</v>
      </c>
      <c r="B346" s="92">
        <v>45187</v>
      </c>
      <c r="C346" s="93">
        <v>0.791666666666667</v>
      </c>
      <c r="D346" s="88" t="s">
        <v>66</v>
      </c>
      <c r="E346" s="87" t="s">
        <v>41</v>
      </c>
      <c r="F346" s="87" t="s">
        <v>45</v>
      </c>
      <c r="G346" s="88"/>
      <c r="H346" s="88"/>
      <c r="I346" s="95" t="s">
        <v>176</v>
      </c>
      <c r="J346" s="87">
        <v>2</v>
      </c>
      <c r="K346" s="87" t="s">
        <v>42</v>
      </c>
      <c r="L346" s="87"/>
      <c r="M346" s="87"/>
      <c r="N346" s="87"/>
      <c r="O346" s="87"/>
      <c r="P346" s="87"/>
      <c r="Q346" s="87"/>
      <c r="R346" s="87"/>
      <c r="S346" s="87"/>
    </row>
    <row r="347" ht="12.75" spans="1:19">
      <c r="A347" s="87" t="s">
        <v>132</v>
      </c>
      <c r="B347" s="92">
        <v>45187</v>
      </c>
      <c r="C347" s="93">
        <v>0.791666666666667</v>
      </c>
      <c r="D347" s="88" t="s">
        <v>56</v>
      </c>
      <c r="E347" s="87" t="s">
        <v>63</v>
      </c>
      <c r="F347" s="87" t="s">
        <v>56</v>
      </c>
      <c r="G347" s="88"/>
      <c r="H347" s="88"/>
      <c r="I347" s="95" t="s">
        <v>386</v>
      </c>
      <c r="J347" s="87">
        <v>2</v>
      </c>
      <c r="K347" s="87" t="s">
        <v>42</v>
      </c>
      <c r="L347" s="87"/>
      <c r="M347" s="87"/>
      <c r="N347" s="87"/>
      <c r="O347" s="87"/>
      <c r="P347" s="87"/>
      <c r="Q347" s="87"/>
      <c r="R347" s="87"/>
      <c r="S347" s="87"/>
    </row>
    <row r="348" ht="12.75" spans="1:19">
      <c r="A348" s="87" t="s">
        <v>102</v>
      </c>
      <c r="B348" s="92">
        <v>45187</v>
      </c>
      <c r="C348" s="108">
        <v>0.791666666666667</v>
      </c>
      <c r="D348" s="94" t="s">
        <v>56</v>
      </c>
      <c r="E348" s="91" t="s">
        <v>80</v>
      </c>
      <c r="F348" s="91" t="s">
        <v>56</v>
      </c>
      <c r="G348" s="94"/>
      <c r="H348" s="94"/>
      <c r="I348" s="91" t="s">
        <v>506</v>
      </c>
      <c r="J348" s="96">
        <v>2</v>
      </c>
      <c r="K348" s="91" t="s">
        <v>42</v>
      </c>
      <c r="L348" s="87"/>
      <c r="M348" s="87"/>
      <c r="N348" s="87"/>
      <c r="O348" s="87"/>
      <c r="P348" s="87"/>
      <c r="Q348" s="87"/>
      <c r="R348" s="87"/>
      <c r="S348" s="87"/>
    </row>
    <row r="349" ht="25.5" spans="1:19">
      <c r="A349" s="87" t="s">
        <v>58</v>
      </c>
      <c r="B349" s="92">
        <v>45187</v>
      </c>
      <c r="C349" s="108">
        <v>0.833333333333333</v>
      </c>
      <c r="D349" s="94" t="s">
        <v>56</v>
      </c>
      <c r="E349" s="91" t="s">
        <v>63</v>
      </c>
      <c r="F349" s="91" t="s">
        <v>56</v>
      </c>
      <c r="G349" s="94"/>
      <c r="H349" s="94"/>
      <c r="I349" s="91" t="s">
        <v>756</v>
      </c>
      <c r="J349" s="96">
        <v>1</v>
      </c>
      <c r="K349" s="91" t="s">
        <v>42</v>
      </c>
      <c r="L349" s="87"/>
      <c r="M349" s="87"/>
      <c r="N349" s="87"/>
      <c r="O349" s="87"/>
      <c r="P349" s="87"/>
      <c r="Q349" s="87"/>
      <c r="R349" s="87"/>
      <c r="S349" s="87"/>
    </row>
    <row r="350" ht="12.75" spans="1:19">
      <c r="A350" s="87" t="s">
        <v>120</v>
      </c>
      <c r="B350" s="92">
        <v>45188</v>
      </c>
      <c r="C350" s="93">
        <v>0.5</v>
      </c>
      <c r="D350" s="88" t="s">
        <v>72</v>
      </c>
      <c r="E350" s="87" t="s">
        <v>63</v>
      </c>
      <c r="F350" s="87" t="s">
        <v>39</v>
      </c>
      <c r="G350" s="88"/>
      <c r="H350" s="88"/>
      <c r="I350" s="95" t="s">
        <v>518</v>
      </c>
      <c r="J350" s="87">
        <v>1</v>
      </c>
      <c r="K350" s="87" t="s">
        <v>42</v>
      </c>
      <c r="L350" s="87"/>
      <c r="M350" s="87"/>
      <c r="N350" s="87"/>
      <c r="O350" s="87"/>
      <c r="P350" s="87"/>
      <c r="Q350" s="87"/>
      <c r="R350" s="87"/>
      <c r="S350" s="87"/>
    </row>
    <row r="351" ht="25.5" spans="1:19">
      <c r="A351" s="87" t="s">
        <v>58</v>
      </c>
      <c r="B351" s="92">
        <v>45188</v>
      </c>
      <c r="C351" s="93">
        <v>0.5</v>
      </c>
      <c r="D351" s="88" t="s">
        <v>72</v>
      </c>
      <c r="E351" s="87" t="s">
        <v>63</v>
      </c>
      <c r="F351" s="87" t="s">
        <v>39</v>
      </c>
      <c r="G351" s="88"/>
      <c r="H351" s="88"/>
      <c r="I351" s="95" t="s">
        <v>518</v>
      </c>
      <c r="J351" s="87">
        <v>1</v>
      </c>
      <c r="K351" s="87" t="s">
        <v>42</v>
      </c>
      <c r="L351" s="87"/>
      <c r="M351" s="87"/>
      <c r="N351" s="87"/>
      <c r="O351" s="87"/>
      <c r="P351" s="87"/>
      <c r="Q351" s="87"/>
      <c r="R351" s="87"/>
      <c r="S351" s="87"/>
    </row>
    <row r="352" ht="12.75" spans="1:19">
      <c r="A352" s="87" t="s">
        <v>136</v>
      </c>
      <c r="B352" s="92">
        <v>45188</v>
      </c>
      <c r="C352" s="93">
        <v>0.5</v>
      </c>
      <c r="D352" s="88" t="s">
        <v>72</v>
      </c>
      <c r="E352" s="87" t="s">
        <v>63</v>
      </c>
      <c r="F352" s="87" t="s">
        <v>39</v>
      </c>
      <c r="G352" s="88"/>
      <c r="H352" s="88"/>
      <c r="I352" s="95" t="s">
        <v>518</v>
      </c>
      <c r="J352" s="87">
        <v>1</v>
      </c>
      <c r="K352" s="87" t="s">
        <v>42</v>
      </c>
      <c r="L352" s="87"/>
      <c r="M352" s="87"/>
      <c r="N352" s="87"/>
      <c r="O352" s="87"/>
      <c r="P352" s="87"/>
      <c r="Q352" s="87"/>
      <c r="R352" s="87"/>
      <c r="S352" s="87"/>
    </row>
    <row r="353" ht="12.75" spans="1:19">
      <c r="A353" s="87" t="s">
        <v>67</v>
      </c>
      <c r="B353" s="92">
        <v>45188</v>
      </c>
      <c r="C353" s="93">
        <v>0.5</v>
      </c>
      <c r="D353" s="88" t="s">
        <v>72</v>
      </c>
      <c r="E353" s="87" t="s">
        <v>63</v>
      </c>
      <c r="F353" s="87" t="s">
        <v>39</v>
      </c>
      <c r="G353" s="88"/>
      <c r="H353" s="88"/>
      <c r="I353" s="95" t="s">
        <v>518</v>
      </c>
      <c r="J353" s="87">
        <v>1</v>
      </c>
      <c r="K353" s="87" t="s">
        <v>42</v>
      </c>
      <c r="L353" s="87"/>
      <c r="M353" s="87"/>
      <c r="N353" s="87"/>
      <c r="O353" s="87"/>
      <c r="P353" s="87"/>
      <c r="Q353" s="87"/>
      <c r="R353" s="87"/>
      <c r="S353" s="87"/>
    </row>
    <row r="354" ht="12.75" spans="1:19">
      <c r="A354" s="87" t="s">
        <v>132</v>
      </c>
      <c r="B354" s="92">
        <v>45188</v>
      </c>
      <c r="C354" s="93">
        <v>0.5</v>
      </c>
      <c r="D354" s="88" t="s">
        <v>72</v>
      </c>
      <c r="E354" s="87" t="s">
        <v>63</v>
      </c>
      <c r="F354" s="87" t="s">
        <v>39</v>
      </c>
      <c r="G354" s="88"/>
      <c r="H354" s="88"/>
      <c r="I354" s="95" t="s">
        <v>518</v>
      </c>
      <c r="J354" s="87">
        <v>1</v>
      </c>
      <c r="K354" s="87" t="s">
        <v>42</v>
      </c>
      <c r="L354" s="87"/>
      <c r="M354" s="87"/>
      <c r="N354" s="87"/>
      <c r="O354" s="87"/>
      <c r="P354" s="87"/>
      <c r="Q354" s="87"/>
      <c r="R354" s="87"/>
      <c r="S354" s="87"/>
    </row>
    <row r="355" ht="12.75" spans="1:19">
      <c r="A355" s="87" t="s">
        <v>137</v>
      </c>
      <c r="B355" s="92">
        <v>45188</v>
      </c>
      <c r="C355" s="93">
        <v>0.5</v>
      </c>
      <c r="D355" s="88" t="s">
        <v>72</v>
      </c>
      <c r="E355" s="87" t="s">
        <v>80</v>
      </c>
      <c r="F355" s="87" t="s">
        <v>72</v>
      </c>
      <c r="G355" s="88"/>
      <c r="H355" s="88"/>
      <c r="I355" s="95" t="s">
        <v>518</v>
      </c>
      <c r="J355" s="87">
        <v>1</v>
      </c>
      <c r="K355" s="87" t="s">
        <v>42</v>
      </c>
      <c r="L355" s="87"/>
      <c r="M355" s="87"/>
      <c r="N355" s="87"/>
      <c r="O355" s="87"/>
      <c r="P355" s="87"/>
      <c r="Q355" s="87"/>
      <c r="R355" s="87"/>
      <c r="S355" s="87"/>
    </row>
    <row r="356" ht="12.75" spans="1:19">
      <c r="A356" s="87" t="s">
        <v>102</v>
      </c>
      <c r="B356" s="92">
        <v>45188</v>
      </c>
      <c r="C356" s="93">
        <v>0.5</v>
      </c>
      <c r="D356" s="88" t="s">
        <v>72</v>
      </c>
      <c r="E356" s="87" t="s">
        <v>80</v>
      </c>
      <c r="F356" s="87" t="s">
        <v>72</v>
      </c>
      <c r="G356" s="88"/>
      <c r="H356" s="88"/>
      <c r="I356" s="95" t="s">
        <v>518</v>
      </c>
      <c r="J356" s="87">
        <v>1</v>
      </c>
      <c r="K356" s="87" t="s">
        <v>42</v>
      </c>
      <c r="L356" s="87"/>
      <c r="M356" s="87"/>
      <c r="N356" s="87"/>
      <c r="O356" s="87"/>
      <c r="P356" s="87"/>
      <c r="Q356" s="87"/>
      <c r="R356" s="87"/>
      <c r="S356" s="87"/>
    </row>
    <row r="357" ht="12.75" spans="1:19">
      <c r="A357" s="87" t="s">
        <v>116</v>
      </c>
      <c r="B357" s="92">
        <v>45188</v>
      </c>
      <c r="C357" s="93">
        <v>0.5</v>
      </c>
      <c r="D357" s="88" t="s">
        <v>72</v>
      </c>
      <c r="E357" s="87" t="s">
        <v>80</v>
      </c>
      <c r="F357" s="87" t="s">
        <v>72</v>
      </c>
      <c r="G357" s="88"/>
      <c r="H357" s="88"/>
      <c r="I357" s="95" t="s">
        <v>518</v>
      </c>
      <c r="J357" s="87">
        <v>1</v>
      </c>
      <c r="K357" s="87" t="s">
        <v>42</v>
      </c>
      <c r="L357" s="87"/>
      <c r="M357" s="87"/>
      <c r="N357" s="87"/>
      <c r="O357" s="87"/>
      <c r="P357" s="87"/>
      <c r="Q357" s="87"/>
      <c r="R357" s="87"/>
      <c r="S357" s="87"/>
    </row>
    <row r="358" ht="12.75" spans="1:19">
      <c r="A358" s="87" t="s">
        <v>83</v>
      </c>
      <c r="B358" s="92">
        <v>45188</v>
      </c>
      <c r="C358" s="93">
        <v>0.5</v>
      </c>
      <c r="D358" s="88" t="s">
        <v>72</v>
      </c>
      <c r="E358" s="87" t="s">
        <v>50</v>
      </c>
      <c r="F358" s="87" t="s">
        <v>72</v>
      </c>
      <c r="G358" s="88"/>
      <c r="H358" s="88"/>
      <c r="I358" s="95" t="s">
        <v>757</v>
      </c>
      <c r="J358" s="87">
        <v>1</v>
      </c>
      <c r="K358" s="87" t="s">
        <v>42</v>
      </c>
      <c r="L358" s="87"/>
      <c r="M358" s="87"/>
      <c r="N358" s="87"/>
      <c r="O358" s="87"/>
      <c r="P358" s="87"/>
      <c r="Q358" s="87"/>
      <c r="R358" s="87"/>
      <c r="S358" s="87"/>
    </row>
    <row r="359" ht="12.75" spans="1:19">
      <c r="A359" s="87" t="s">
        <v>126</v>
      </c>
      <c r="B359" s="92">
        <v>45188</v>
      </c>
      <c r="C359" s="93">
        <v>0.5</v>
      </c>
      <c r="D359" s="88" t="s">
        <v>72</v>
      </c>
      <c r="E359" s="87" t="s">
        <v>44</v>
      </c>
      <c r="F359" s="87" t="s">
        <v>72</v>
      </c>
      <c r="G359" s="88"/>
      <c r="H359" s="88"/>
      <c r="I359" s="95" t="s">
        <v>757</v>
      </c>
      <c r="J359" s="87">
        <v>1</v>
      </c>
      <c r="K359" s="87" t="s">
        <v>42</v>
      </c>
      <c r="L359" s="87"/>
      <c r="M359" s="87"/>
      <c r="N359" s="87"/>
      <c r="O359" s="87"/>
      <c r="P359" s="87"/>
      <c r="Q359" s="87"/>
      <c r="R359" s="87"/>
      <c r="S359" s="87"/>
    </row>
    <row r="360" ht="25.5" spans="1:19">
      <c r="A360" s="87" t="s">
        <v>43</v>
      </c>
      <c r="B360" s="92">
        <v>45188</v>
      </c>
      <c r="C360" s="93">
        <v>0.5</v>
      </c>
      <c r="D360" s="88" t="s">
        <v>72</v>
      </c>
      <c r="E360" s="87" t="s">
        <v>37</v>
      </c>
      <c r="F360" s="87" t="s">
        <v>72</v>
      </c>
      <c r="G360" s="88"/>
      <c r="H360" s="88"/>
      <c r="I360" s="95" t="s">
        <v>758</v>
      </c>
      <c r="J360" s="87">
        <v>4</v>
      </c>
      <c r="K360" s="87" t="s">
        <v>42</v>
      </c>
      <c r="L360" s="87"/>
      <c r="M360" s="87"/>
      <c r="N360" s="87"/>
      <c r="O360" s="87"/>
      <c r="P360" s="87"/>
      <c r="Q360" s="87"/>
      <c r="R360" s="87"/>
      <c r="S360" s="87"/>
    </row>
    <row r="361" ht="25.5" spans="1:19">
      <c r="A361" s="87" t="s">
        <v>96</v>
      </c>
      <c r="B361" s="92">
        <v>45188</v>
      </c>
      <c r="C361" s="93">
        <v>0.583333333333333</v>
      </c>
      <c r="D361" s="88" t="s">
        <v>46</v>
      </c>
      <c r="E361" s="87" t="s">
        <v>68</v>
      </c>
      <c r="F361" s="87" t="s">
        <v>39</v>
      </c>
      <c r="G361" s="88"/>
      <c r="H361" s="88"/>
      <c r="I361" s="95" t="s">
        <v>759</v>
      </c>
      <c r="J361" s="87">
        <v>1</v>
      </c>
      <c r="K361" s="87" t="s">
        <v>48</v>
      </c>
      <c r="L361" s="87"/>
      <c r="M361" s="87"/>
      <c r="N361" s="87"/>
      <c r="O361" s="87"/>
      <c r="P361" s="87"/>
      <c r="Q361" s="87"/>
      <c r="R361" s="87"/>
      <c r="S361" s="87"/>
    </row>
    <row r="362" ht="12.75" spans="1:19">
      <c r="A362" s="87" t="s">
        <v>133</v>
      </c>
      <c r="B362" s="92">
        <v>45188</v>
      </c>
      <c r="C362" s="93">
        <v>0.583333333333333</v>
      </c>
      <c r="D362" s="88" t="s">
        <v>66</v>
      </c>
      <c r="E362" s="87" t="s">
        <v>41</v>
      </c>
      <c r="F362" s="87" t="s">
        <v>45</v>
      </c>
      <c r="G362" s="88"/>
      <c r="H362" s="88"/>
      <c r="I362" s="95" t="s">
        <v>176</v>
      </c>
      <c r="J362" s="87">
        <v>2</v>
      </c>
      <c r="K362" s="87" t="s">
        <v>42</v>
      </c>
      <c r="L362" s="87"/>
      <c r="M362" s="87"/>
      <c r="N362" s="87"/>
      <c r="O362" s="87"/>
      <c r="P362" s="87"/>
      <c r="Q362" s="87"/>
      <c r="R362" s="87"/>
      <c r="S362" s="87"/>
    </row>
    <row r="363" ht="12.75" spans="1:19">
      <c r="A363" s="87" t="s">
        <v>100</v>
      </c>
      <c r="B363" s="92">
        <v>45188</v>
      </c>
      <c r="C363" s="93">
        <v>0.583333333333333</v>
      </c>
      <c r="D363" s="88" t="s">
        <v>72</v>
      </c>
      <c r="E363" s="87" t="s">
        <v>50</v>
      </c>
      <c r="F363" s="87" t="s">
        <v>72</v>
      </c>
      <c r="G363" s="88"/>
      <c r="H363" s="88"/>
      <c r="I363" s="95" t="s">
        <v>760</v>
      </c>
      <c r="J363" s="87">
        <v>1</v>
      </c>
      <c r="K363" s="87" t="s">
        <v>42</v>
      </c>
      <c r="L363" s="87"/>
      <c r="M363" s="87"/>
      <c r="N363" s="87"/>
      <c r="O363" s="87"/>
      <c r="P363" s="87"/>
      <c r="Q363" s="87"/>
      <c r="R363" s="87"/>
      <c r="S363" s="87"/>
    </row>
    <row r="364" ht="12.75" spans="1:19">
      <c r="A364" s="87" t="s">
        <v>137</v>
      </c>
      <c r="B364" s="92">
        <v>45188</v>
      </c>
      <c r="C364" s="93">
        <v>0.625</v>
      </c>
      <c r="D364" s="88" t="s">
        <v>72</v>
      </c>
      <c r="E364" s="87" t="s">
        <v>80</v>
      </c>
      <c r="F364" s="87" t="s">
        <v>39</v>
      </c>
      <c r="G364" s="88"/>
      <c r="H364" s="88"/>
      <c r="I364" s="95" t="s">
        <v>502</v>
      </c>
      <c r="J364" s="87">
        <v>1</v>
      </c>
      <c r="K364" s="87" t="s">
        <v>48</v>
      </c>
      <c r="L364" s="87"/>
      <c r="M364" s="87"/>
      <c r="N364" s="87"/>
      <c r="O364" s="87"/>
      <c r="P364" s="87"/>
      <c r="Q364" s="87"/>
      <c r="R364" s="87"/>
      <c r="S364" s="87"/>
    </row>
    <row r="365" ht="25.5" spans="1:19">
      <c r="A365" s="87" t="s">
        <v>58</v>
      </c>
      <c r="B365" s="92">
        <v>45188</v>
      </c>
      <c r="C365" s="93">
        <v>0.625</v>
      </c>
      <c r="D365" s="88" t="s">
        <v>56</v>
      </c>
      <c r="E365" s="87" t="s">
        <v>63</v>
      </c>
      <c r="F365" s="87" t="s">
        <v>72</v>
      </c>
      <c r="G365" s="88"/>
      <c r="H365" s="88"/>
      <c r="I365" s="95" t="s">
        <v>761</v>
      </c>
      <c r="J365" s="87">
        <v>1</v>
      </c>
      <c r="K365" s="87" t="s">
        <v>42</v>
      </c>
      <c r="L365" s="87"/>
      <c r="M365" s="87"/>
      <c r="N365" s="87"/>
      <c r="O365" s="87"/>
      <c r="P365" s="87"/>
      <c r="Q365" s="87"/>
      <c r="R365" s="87"/>
      <c r="S365" s="87"/>
    </row>
    <row r="366" ht="12.75" spans="1:19">
      <c r="A366" s="87" t="s">
        <v>134</v>
      </c>
      <c r="B366" s="92">
        <v>45188</v>
      </c>
      <c r="C366" s="93">
        <v>0.666666666666667</v>
      </c>
      <c r="D366" s="88" t="s">
        <v>72</v>
      </c>
      <c r="E366" s="87" t="s">
        <v>44</v>
      </c>
      <c r="F366" s="87" t="s">
        <v>65</v>
      </c>
      <c r="G366" s="88"/>
      <c r="H366" s="88"/>
      <c r="I366" s="95" t="s">
        <v>762</v>
      </c>
      <c r="J366" s="87">
        <v>0.5</v>
      </c>
      <c r="K366" s="87" t="s">
        <v>42</v>
      </c>
      <c r="L366" s="87"/>
      <c r="M366" s="87"/>
      <c r="N366" s="87"/>
      <c r="O366" s="87"/>
      <c r="P366" s="87"/>
      <c r="Q366" s="87"/>
      <c r="R366" s="87"/>
      <c r="S366" s="87"/>
    </row>
    <row r="367" ht="25.5" spans="1:19">
      <c r="A367" s="87" t="s">
        <v>58</v>
      </c>
      <c r="B367" s="92">
        <v>45188</v>
      </c>
      <c r="C367" s="93">
        <v>0.666666666666667</v>
      </c>
      <c r="D367" s="88" t="s">
        <v>56</v>
      </c>
      <c r="E367" s="87" t="s">
        <v>63</v>
      </c>
      <c r="F367" s="87" t="s">
        <v>56</v>
      </c>
      <c r="G367" s="88"/>
      <c r="H367" s="88"/>
      <c r="I367" s="95" t="s">
        <v>73</v>
      </c>
      <c r="J367" s="87">
        <v>1</v>
      </c>
      <c r="K367" s="87" t="s">
        <v>42</v>
      </c>
      <c r="L367" s="87"/>
      <c r="M367" s="87"/>
      <c r="N367" s="87"/>
      <c r="O367" s="87"/>
      <c r="P367" s="87"/>
      <c r="Q367" s="87"/>
      <c r="R367" s="87"/>
      <c r="S367" s="87"/>
    </row>
    <row r="368" ht="25.5" spans="1:19">
      <c r="A368" s="87" t="s">
        <v>58</v>
      </c>
      <c r="B368" s="92">
        <v>45188</v>
      </c>
      <c r="C368" s="93">
        <v>0.666666666666667</v>
      </c>
      <c r="D368" s="88" t="s">
        <v>56</v>
      </c>
      <c r="E368" s="87" t="s">
        <v>63</v>
      </c>
      <c r="F368" s="87" t="s">
        <v>72</v>
      </c>
      <c r="G368" s="88"/>
      <c r="H368" s="88"/>
      <c r="I368" s="95" t="s">
        <v>73</v>
      </c>
      <c r="J368" s="87">
        <v>1</v>
      </c>
      <c r="K368" s="87" t="s">
        <v>42</v>
      </c>
      <c r="L368" s="87"/>
      <c r="M368" s="87"/>
      <c r="N368" s="87"/>
      <c r="O368" s="87"/>
      <c r="P368" s="87"/>
      <c r="Q368" s="87"/>
      <c r="R368" s="87"/>
      <c r="S368" s="87"/>
    </row>
    <row r="369" ht="12.75" spans="1:19">
      <c r="A369" s="87" t="s">
        <v>134</v>
      </c>
      <c r="B369" s="92">
        <v>45188</v>
      </c>
      <c r="C369" s="93">
        <v>0.6875</v>
      </c>
      <c r="D369" s="88" t="s">
        <v>72</v>
      </c>
      <c r="E369" s="87" t="s">
        <v>44</v>
      </c>
      <c r="F369" s="87" t="s">
        <v>72</v>
      </c>
      <c r="G369" s="88"/>
      <c r="H369" s="88"/>
      <c r="I369" s="95" t="s">
        <v>763</v>
      </c>
      <c r="J369" s="87">
        <v>0.5</v>
      </c>
      <c r="K369" s="87" t="s">
        <v>42</v>
      </c>
      <c r="L369" s="87"/>
      <c r="M369" s="87"/>
      <c r="N369" s="87"/>
      <c r="O369" s="87"/>
      <c r="P369" s="87"/>
      <c r="Q369" s="87"/>
      <c r="R369" s="87"/>
      <c r="S369" s="87"/>
    </row>
    <row r="370" ht="12.75" spans="1:19">
      <c r="A370" s="87" t="s">
        <v>88</v>
      </c>
      <c r="B370" s="92">
        <v>45188</v>
      </c>
      <c r="C370" s="93">
        <v>0.75</v>
      </c>
      <c r="D370" s="88" t="s">
        <v>117</v>
      </c>
      <c r="E370" s="87" t="s">
        <v>50</v>
      </c>
      <c r="F370" s="87" t="s">
        <v>60</v>
      </c>
      <c r="G370" s="88"/>
      <c r="H370" s="88"/>
      <c r="I370" s="95" t="s">
        <v>410</v>
      </c>
      <c r="J370" s="87">
        <v>1</v>
      </c>
      <c r="K370" s="87" t="s">
        <v>42</v>
      </c>
      <c r="L370" s="87"/>
      <c r="M370" s="87"/>
      <c r="N370" s="87"/>
      <c r="O370" s="87"/>
      <c r="P370" s="87"/>
      <c r="Q370" s="87"/>
      <c r="R370" s="87"/>
      <c r="S370" s="87"/>
    </row>
    <row r="371" ht="12.75" spans="1:19">
      <c r="A371" s="87" t="s">
        <v>67</v>
      </c>
      <c r="B371" s="92">
        <v>45188</v>
      </c>
      <c r="C371" s="93">
        <v>0.791666666666667</v>
      </c>
      <c r="D371" s="88" t="s">
        <v>72</v>
      </c>
      <c r="E371" s="87" t="s">
        <v>63</v>
      </c>
      <c r="F371" s="87" t="s">
        <v>65</v>
      </c>
      <c r="G371" s="88"/>
      <c r="H371" s="88"/>
      <c r="I371" s="95" t="s">
        <v>764</v>
      </c>
      <c r="J371" s="87">
        <v>1</v>
      </c>
      <c r="K371" s="87" t="s">
        <v>42</v>
      </c>
      <c r="L371" s="87"/>
      <c r="M371" s="87"/>
      <c r="N371" s="87"/>
      <c r="O371" s="87"/>
      <c r="P371" s="87"/>
      <c r="Q371" s="87"/>
      <c r="R371" s="87"/>
      <c r="S371" s="87"/>
    </row>
    <row r="372" ht="12.75" spans="1:19">
      <c r="A372" s="87" t="s">
        <v>130</v>
      </c>
      <c r="B372" s="92">
        <v>45188</v>
      </c>
      <c r="C372" s="93">
        <v>0.791666666666667</v>
      </c>
      <c r="D372" s="88" t="s">
        <v>72</v>
      </c>
      <c r="E372" s="87" t="s">
        <v>44</v>
      </c>
      <c r="F372" s="87" t="s">
        <v>39</v>
      </c>
      <c r="G372" s="88"/>
      <c r="H372" s="88"/>
      <c r="I372" s="110" t="s">
        <v>765</v>
      </c>
      <c r="J372" s="87">
        <v>2</v>
      </c>
      <c r="K372" s="87" t="s">
        <v>42</v>
      </c>
      <c r="L372" s="87"/>
      <c r="M372" s="87"/>
      <c r="N372" s="87"/>
      <c r="O372" s="87"/>
      <c r="P372" s="87"/>
      <c r="Q372" s="87"/>
      <c r="R372" s="87"/>
      <c r="S372" s="87"/>
    </row>
    <row r="373" ht="12.75" spans="1:19">
      <c r="A373" s="87" t="s">
        <v>114</v>
      </c>
      <c r="B373" s="92">
        <v>45188</v>
      </c>
      <c r="C373" s="93">
        <v>0.791666666666667</v>
      </c>
      <c r="D373" s="88" t="s">
        <v>66</v>
      </c>
      <c r="E373" s="87" t="s">
        <v>75</v>
      </c>
      <c r="F373" s="87" t="s">
        <v>39</v>
      </c>
      <c r="G373" s="88"/>
      <c r="H373" s="88"/>
      <c r="I373" s="95" t="s">
        <v>723</v>
      </c>
      <c r="J373" s="87">
        <v>2</v>
      </c>
      <c r="K373" s="87" t="s">
        <v>42</v>
      </c>
      <c r="L373" s="87"/>
      <c r="M373" s="87"/>
      <c r="N373" s="87"/>
      <c r="O373" s="87"/>
      <c r="P373" s="87"/>
      <c r="Q373" s="87"/>
      <c r="R373" s="87"/>
      <c r="S373" s="87"/>
    </row>
    <row r="374" ht="12.75" spans="1:19">
      <c r="A374" s="87" t="s">
        <v>94</v>
      </c>
      <c r="B374" s="92">
        <v>45188</v>
      </c>
      <c r="C374" s="93">
        <v>0.791666666666667</v>
      </c>
      <c r="D374" s="88" t="s">
        <v>66</v>
      </c>
      <c r="E374" s="87" t="s">
        <v>50</v>
      </c>
      <c r="F374" s="87" t="s">
        <v>39</v>
      </c>
      <c r="G374" s="88"/>
      <c r="H374" s="88"/>
      <c r="I374" s="95" t="s">
        <v>565</v>
      </c>
      <c r="J374" s="87">
        <v>2</v>
      </c>
      <c r="K374" s="87" t="s">
        <v>42</v>
      </c>
      <c r="L374" s="87"/>
      <c r="M374" s="87"/>
      <c r="N374" s="87"/>
      <c r="O374" s="87"/>
      <c r="P374" s="87"/>
      <c r="Q374" s="87"/>
      <c r="R374" s="87"/>
      <c r="S374" s="87"/>
    </row>
    <row r="375" ht="12.75" spans="1:19">
      <c r="A375" s="87" t="s">
        <v>136</v>
      </c>
      <c r="B375" s="92">
        <v>45188</v>
      </c>
      <c r="C375" s="93">
        <v>0.791666666666667</v>
      </c>
      <c r="D375" s="88" t="s">
        <v>66</v>
      </c>
      <c r="E375" s="87" t="s">
        <v>63</v>
      </c>
      <c r="F375" s="87" t="s">
        <v>39</v>
      </c>
      <c r="G375" s="88"/>
      <c r="H375" s="88"/>
      <c r="I375" s="95" t="s">
        <v>564</v>
      </c>
      <c r="J375" s="87">
        <v>2</v>
      </c>
      <c r="K375" s="87" t="s">
        <v>737</v>
      </c>
      <c r="L375" s="87"/>
      <c r="M375" s="87"/>
      <c r="N375" s="87"/>
      <c r="O375" s="87"/>
      <c r="P375" s="87"/>
      <c r="Q375" s="87"/>
      <c r="R375" s="87"/>
      <c r="S375" s="87"/>
    </row>
    <row r="376" ht="12.75" spans="1:19">
      <c r="A376" s="87" t="s">
        <v>134</v>
      </c>
      <c r="B376" s="92">
        <v>45188</v>
      </c>
      <c r="C376" s="93">
        <v>0.791666666666667</v>
      </c>
      <c r="D376" s="88" t="s">
        <v>66</v>
      </c>
      <c r="E376" s="87" t="s">
        <v>44</v>
      </c>
      <c r="F376" s="87" t="s">
        <v>39</v>
      </c>
      <c r="G376" s="88"/>
      <c r="H376" s="88"/>
      <c r="I376" s="95" t="s">
        <v>585</v>
      </c>
      <c r="J376" s="87">
        <v>2</v>
      </c>
      <c r="K376" s="87" t="s">
        <v>42</v>
      </c>
      <c r="L376" s="87"/>
      <c r="M376" s="87"/>
      <c r="N376" s="87"/>
      <c r="O376" s="87"/>
      <c r="P376" s="87"/>
      <c r="Q376" s="87"/>
      <c r="R376" s="87"/>
      <c r="S376" s="87"/>
    </row>
    <row r="377" ht="12.75" spans="1:19">
      <c r="A377" s="87" t="s">
        <v>110</v>
      </c>
      <c r="B377" s="92">
        <v>45188</v>
      </c>
      <c r="C377" s="93">
        <v>0.791666666666667</v>
      </c>
      <c r="D377" s="88" t="s">
        <v>66</v>
      </c>
      <c r="E377" s="87" t="s">
        <v>71</v>
      </c>
      <c r="F377" s="87" t="s">
        <v>39</v>
      </c>
      <c r="G377" s="88"/>
      <c r="H377" s="88"/>
      <c r="I377" s="95" t="s">
        <v>640</v>
      </c>
      <c r="J377" s="87">
        <v>2</v>
      </c>
      <c r="K377" s="87" t="s">
        <v>42</v>
      </c>
      <c r="L377" s="87"/>
      <c r="M377" s="87"/>
      <c r="N377" s="87"/>
      <c r="O377" s="87"/>
      <c r="P377" s="87"/>
      <c r="Q377" s="87"/>
      <c r="R377" s="87"/>
      <c r="S377" s="87"/>
    </row>
    <row r="378" ht="12.75" spans="1:19">
      <c r="A378" s="87" t="s">
        <v>137</v>
      </c>
      <c r="B378" s="92">
        <v>45188</v>
      </c>
      <c r="C378" s="93">
        <v>0.791666666666667</v>
      </c>
      <c r="D378" s="88" t="s">
        <v>66</v>
      </c>
      <c r="E378" s="87" t="s">
        <v>41</v>
      </c>
      <c r="F378" s="87" t="s">
        <v>45</v>
      </c>
      <c r="G378" s="88"/>
      <c r="H378" s="88"/>
      <c r="I378" s="110" t="s">
        <v>176</v>
      </c>
      <c r="J378" s="87">
        <v>2</v>
      </c>
      <c r="K378" s="87" t="s">
        <v>42</v>
      </c>
      <c r="L378" s="87"/>
      <c r="M378" s="87"/>
      <c r="N378" s="87"/>
      <c r="O378" s="87"/>
      <c r="P378" s="87"/>
      <c r="Q378" s="87"/>
      <c r="R378" s="87"/>
      <c r="S378" s="87"/>
    </row>
    <row r="379" ht="12.75" spans="1:19">
      <c r="A379" s="87" t="s">
        <v>92</v>
      </c>
      <c r="B379" s="92">
        <v>45188</v>
      </c>
      <c r="C379" s="93">
        <v>0.791666666666667</v>
      </c>
      <c r="D379" s="88" t="s">
        <v>56</v>
      </c>
      <c r="E379" s="87" t="s">
        <v>50</v>
      </c>
      <c r="F379" s="87" t="s">
        <v>56</v>
      </c>
      <c r="G379" s="88"/>
      <c r="H379" s="88"/>
      <c r="I379" s="95" t="s">
        <v>390</v>
      </c>
      <c r="J379" s="87">
        <v>2</v>
      </c>
      <c r="K379" s="87" t="s">
        <v>42</v>
      </c>
      <c r="L379" s="87"/>
      <c r="M379" s="87"/>
      <c r="N379" s="87"/>
      <c r="O379" s="87"/>
      <c r="P379" s="87"/>
      <c r="Q379" s="87"/>
      <c r="R379" s="87"/>
      <c r="S379" s="87"/>
    </row>
    <row r="380" ht="12.75" spans="1:19">
      <c r="A380" s="87" t="s">
        <v>132</v>
      </c>
      <c r="B380" s="92">
        <v>45188</v>
      </c>
      <c r="C380" s="93">
        <v>0.791666666666667</v>
      </c>
      <c r="D380" s="88" t="s">
        <v>105</v>
      </c>
      <c r="E380" s="91" t="s">
        <v>41</v>
      </c>
      <c r="F380" s="87" t="s">
        <v>60</v>
      </c>
      <c r="G380" s="88"/>
      <c r="H380" s="88"/>
      <c r="I380" s="95" t="s">
        <v>278</v>
      </c>
      <c r="J380" s="87">
        <v>2</v>
      </c>
      <c r="K380" s="87" t="s">
        <v>42</v>
      </c>
      <c r="L380" s="87"/>
      <c r="M380" s="87"/>
      <c r="N380" s="87"/>
      <c r="O380" s="87"/>
      <c r="P380" s="87"/>
      <c r="Q380" s="87"/>
      <c r="R380" s="87"/>
      <c r="S380" s="87"/>
    </row>
    <row r="381" ht="12.75" spans="1:19">
      <c r="A381" s="87" t="s">
        <v>132</v>
      </c>
      <c r="B381" s="92">
        <v>45189</v>
      </c>
      <c r="C381" s="93">
        <v>0.5</v>
      </c>
      <c r="D381" s="88" t="s">
        <v>72</v>
      </c>
      <c r="E381" s="87" t="s">
        <v>63</v>
      </c>
      <c r="F381" s="87" t="s">
        <v>72</v>
      </c>
      <c r="G381" s="88"/>
      <c r="H381" s="88"/>
      <c r="I381" s="95" t="s">
        <v>691</v>
      </c>
      <c r="J381" s="87">
        <v>2</v>
      </c>
      <c r="K381" s="87" t="s">
        <v>42</v>
      </c>
      <c r="L381" s="87"/>
      <c r="M381" s="87"/>
      <c r="N381" s="87"/>
      <c r="O381" s="87"/>
      <c r="P381" s="87"/>
      <c r="Q381" s="87"/>
      <c r="R381" s="87"/>
      <c r="S381" s="87"/>
    </row>
    <row r="382" ht="12.75" spans="1:19">
      <c r="A382" s="87" t="s">
        <v>74</v>
      </c>
      <c r="B382" s="92">
        <v>45189</v>
      </c>
      <c r="C382" s="93">
        <v>0.625</v>
      </c>
      <c r="D382" s="88" t="s">
        <v>57</v>
      </c>
      <c r="E382" s="87" t="s">
        <v>37</v>
      </c>
      <c r="F382" s="87" t="s">
        <v>39</v>
      </c>
      <c r="G382" s="88"/>
      <c r="H382" s="88"/>
      <c r="I382" s="95" t="s">
        <v>753</v>
      </c>
      <c r="J382" s="87">
        <v>1</v>
      </c>
      <c r="K382" s="87" t="s">
        <v>48</v>
      </c>
      <c r="L382" s="87"/>
      <c r="M382" s="87"/>
      <c r="N382" s="87"/>
      <c r="O382" s="87"/>
      <c r="P382" s="87"/>
      <c r="Q382" s="87"/>
      <c r="R382" s="87"/>
      <c r="S382" s="87"/>
    </row>
    <row r="383" ht="12.75" spans="1:19">
      <c r="A383" s="87" t="s">
        <v>116</v>
      </c>
      <c r="B383" s="92">
        <v>45189</v>
      </c>
      <c r="C383" s="93">
        <v>0.666666666666667</v>
      </c>
      <c r="D383" s="88" t="s">
        <v>57</v>
      </c>
      <c r="E383" s="87" t="s">
        <v>80</v>
      </c>
      <c r="F383" s="87" t="s">
        <v>39</v>
      </c>
      <c r="G383" s="88"/>
      <c r="H383" s="88"/>
      <c r="I383" s="95" t="s">
        <v>650</v>
      </c>
      <c r="J383" s="87">
        <v>1</v>
      </c>
      <c r="K383" s="87" t="s">
        <v>48</v>
      </c>
      <c r="L383" s="87"/>
      <c r="M383" s="87"/>
      <c r="N383" s="87"/>
      <c r="O383" s="87"/>
      <c r="P383" s="87"/>
      <c r="Q383" s="87"/>
      <c r="R383" s="87"/>
      <c r="S383" s="87"/>
    </row>
    <row r="384" ht="12.75" spans="1:19">
      <c r="A384" s="87" t="s">
        <v>94</v>
      </c>
      <c r="B384" s="92">
        <v>45189</v>
      </c>
      <c r="C384" s="93">
        <v>0.666666666666667</v>
      </c>
      <c r="D384" s="88" t="s">
        <v>72</v>
      </c>
      <c r="E384" s="87" t="s">
        <v>50</v>
      </c>
      <c r="F384" s="87" t="s">
        <v>39</v>
      </c>
      <c r="G384" s="88"/>
      <c r="H384" s="88"/>
      <c r="I384" s="95" t="s">
        <v>566</v>
      </c>
      <c r="J384" s="87">
        <v>1</v>
      </c>
      <c r="K384" s="87" t="s">
        <v>48</v>
      </c>
      <c r="L384" s="87"/>
      <c r="M384" s="87"/>
      <c r="N384" s="87"/>
      <c r="O384" s="87"/>
      <c r="P384" s="87"/>
      <c r="Q384" s="87"/>
      <c r="R384" s="87"/>
      <c r="S384" s="87"/>
    </row>
    <row r="385" ht="12.75" spans="1:19">
      <c r="A385" s="87" t="s">
        <v>114</v>
      </c>
      <c r="B385" s="92">
        <v>45189</v>
      </c>
      <c r="C385" s="93">
        <v>0.666666666666667</v>
      </c>
      <c r="D385" s="88" t="s">
        <v>123</v>
      </c>
      <c r="E385" s="87" t="s">
        <v>75</v>
      </c>
      <c r="F385" s="87" t="s">
        <v>69</v>
      </c>
      <c r="G385" s="88"/>
      <c r="H385" s="88"/>
      <c r="I385" s="95" t="s">
        <v>314</v>
      </c>
      <c r="J385" s="87">
        <v>1</v>
      </c>
      <c r="K385" s="87" t="s">
        <v>42</v>
      </c>
      <c r="L385" s="87"/>
      <c r="M385" s="87"/>
      <c r="N385" s="87"/>
      <c r="O385" s="87"/>
      <c r="P385" s="87"/>
      <c r="Q385" s="87"/>
      <c r="R385" s="87"/>
      <c r="S385" s="87"/>
    </row>
    <row r="386" ht="12.75" spans="1:19">
      <c r="A386" s="87" t="s">
        <v>100</v>
      </c>
      <c r="B386" s="92">
        <v>45189</v>
      </c>
      <c r="C386" s="93">
        <v>0.666666666666667</v>
      </c>
      <c r="D386" s="88" t="s">
        <v>123</v>
      </c>
      <c r="E386" s="87" t="s">
        <v>50</v>
      </c>
      <c r="F386" s="87" t="s">
        <v>69</v>
      </c>
      <c r="G386" s="88"/>
      <c r="H386" s="88"/>
      <c r="I386" s="95" t="s">
        <v>314</v>
      </c>
      <c r="J386" s="87">
        <v>1</v>
      </c>
      <c r="K386" s="87" t="s">
        <v>42</v>
      </c>
      <c r="L386" s="87"/>
      <c r="M386" s="87"/>
      <c r="N386" s="87"/>
      <c r="O386" s="87"/>
      <c r="P386" s="87"/>
      <c r="Q386" s="87"/>
      <c r="R386" s="87"/>
      <c r="S386" s="87"/>
    </row>
    <row r="387" ht="25.5" spans="1:19">
      <c r="A387" s="87" t="s">
        <v>58</v>
      </c>
      <c r="B387" s="92">
        <v>45189</v>
      </c>
      <c r="C387" s="93">
        <v>0.75</v>
      </c>
      <c r="D387" s="88" t="s">
        <v>56</v>
      </c>
      <c r="E387" s="87" t="s">
        <v>63</v>
      </c>
      <c r="F387" s="87" t="s">
        <v>56</v>
      </c>
      <c r="G387" s="88"/>
      <c r="H387" s="88"/>
      <c r="I387" s="110" t="s">
        <v>766</v>
      </c>
      <c r="J387" s="87">
        <v>1</v>
      </c>
      <c r="K387" s="87" t="s">
        <v>42</v>
      </c>
      <c r="L387" s="87"/>
      <c r="M387" s="87"/>
      <c r="N387" s="87"/>
      <c r="O387" s="87"/>
      <c r="P387" s="87"/>
      <c r="Q387" s="87"/>
      <c r="R387" s="87"/>
      <c r="S387" s="87"/>
    </row>
    <row r="388" ht="12.75" spans="1:19">
      <c r="A388" s="87" t="s">
        <v>98</v>
      </c>
      <c r="B388" s="92">
        <v>45189</v>
      </c>
      <c r="C388" s="93">
        <v>0.75</v>
      </c>
      <c r="D388" s="88" t="s">
        <v>60</v>
      </c>
      <c r="E388" s="87" t="s">
        <v>37</v>
      </c>
      <c r="F388" s="87" t="s">
        <v>60</v>
      </c>
      <c r="G388" s="88"/>
      <c r="H388" s="88"/>
      <c r="I388" s="38" t="s">
        <v>582</v>
      </c>
      <c r="J388" s="87">
        <v>2</v>
      </c>
      <c r="K388" s="87" t="s">
        <v>42</v>
      </c>
      <c r="L388" s="87"/>
      <c r="M388" s="87"/>
      <c r="N388" s="87"/>
      <c r="O388" s="87"/>
      <c r="P388" s="87"/>
      <c r="Q388" s="87"/>
      <c r="R388" s="87"/>
      <c r="S388" s="87"/>
    </row>
    <row r="389" ht="12.75" spans="1:19">
      <c r="A389" s="87" t="s">
        <v>136</v>
      </c>
      <c r="B389" s="92">
        <v>45189</v>
      </c>
      <c r="C389" s="93">
        <v>0.791666666666667</v>
      </c>
      <c r="D389" s="88" t="s">
        <v>72</v>
      </c>
      <c r="E389" s="87" t="s">
        <v>63</v>
      </c>
      <c r="F389" s="87" t="s">
        <v>65</v>
      </c>
      <c r="G389" s="88"/>
      <c r="H389" s="88"/>
      <c r="I389" s="95" t="s">
        <v>767</v>
      </c>
      <c r="J389" s="87">
        <v>1</v>
      </c>
      <c r="K389" s="87" t="s">
        <v>42</v>
      </c>
      <c r="L389" s="87"/>
      <c r="M389" s="87"/>
      <c r="N389" s="87"/>
      <c r="O389" s="87"/>
      <c r="P389" s="87"/>
      <c r="Q389" s="87"/>
      <c r="R389" s="87"/>
      <c r="S389" s="87"/>
    </row>
    <row r="390" ht="12.75" spans="1:19">
      <c r="A390" s="87" t="s">
        <v>130</v>
      </c>
      <c r="B390" s="92">
        <v>45189</v>
      </c>
      <c r="C390" s="93">
        <v>0.791666666666667</v>
      </c>
      <c r="D390" s="88" t="s">
        <v>57</v>
      </c>
      <c r="E390" s="87" t="s">
        <v>44</v>
      </c>
      <c r="F390" s="87" t="s">
        <v>39</v>
      </c>
      <c r="G390" s="88"/>
      <c r="H390" s="88"/>
      <c r="I390" s="95" t="s">
        <v>768</v>
      </c>
      <c r="J390" s="87">
        <v>1</v>
      </c>
      <c r="K390" s="87" t="s">
        <v>48</v>
      </c>
      <c r="L390" s="87"/>
      <c r="M390" s="87"/>
      <c r="N390" s="87"/>
      <c r="O390" s="87"/>
      <c r="P390" s="87"/>
      <c r="Q390" s="87"/>
      <c r="R390" s="87"/>
      <c r="S390" s="87"/>
    </row>
    <row r="391" ht="12.75" spans="1:19">
      <c r="A391" s="87" t="s">
        <v>114</v>
      </c>
      <c r="B391" s="92">
        <v>45189</v>
      </c>
      <c r="C391" s="93">
        <v>0.791666666666667</v>
      </c>
      <c r="D391" s="88" t="s">
        <v>66</v>
      </c>
      <c r="E391" s="87" t="s">
        <v>75</v>
      </c>
      <c r="F391" s="87" t="s">
        <v>39</v>
      </c>
      <c r="G391" s="88"/>
      <c r="H391" s="88"/>
      <c r="I391" s="95" t="s">
        <v>568</v>
      </c>
      <c r="J391" s="87">
        <v>2</v>
      </c>
      <c r="K391" s="87" t="s">
        <v>42</v>
      </c>
      <c r="L391" s="87"/>
      <c r="M391" s="87"/>
      <c r="N391" s="87"/>
      <c r="O391" s="87"/>
      <c r="P391" s="87"/>
      <c r="Q391" s="87"/>
      <c r="R391" s="87"/>
      <c r="S391" s="87"/>
    </row>
    <row r="392" ht="12.75" spans="1:19">
      <c r="A392" s="87" t="s">
        <v>94</v>
      </c>
      <c r="B392" s="92">
        <v>45189</v>
      </c>
      <c r="C392" s="93">
        <v>0.791666666666667</v>
      </c>
      <c r="D392" s="88" t="s">
        <v>66</v>
      </c>
      <c r="E392" s="87" t="s">
        <v>50</v>
      </c>
      <c r="F392" s="87" t="s">
        <v>39</v>
      </c>
      <c r="G392" s="88"/>
      <c r="H392" s="88"/>
      <c r="I392" s="95" t="s">
        <v>565</v>
      </c>
      <c r="J392" s="87">
        <v>2</v>
      </c>
      <c r="K392" s="87" t="s">
        <v>42</v>
      </c>
      <c r="L392" s="87"/>
      <c r="M392" s="87"/>
      <c r="N392" s="87"/>
      <c r="O392" s="87"/>
      <c r="P392" s="87"/>
      <c r="Q392" s="87"/>
      <c r="R392" s="87"/>
      <c r="S392" s="87"/>
    </row>
    <row r="393" ht="12.75" spans="1:19">
      <c r="A393" s="87" t="s">
        <v>133</v>
      </c>
      <c r="B393" s="92">
        <v>45189</v>
      </c>
      <c r="C393" s="93">
        <v>0.791666666666667</v>
      </c>
      <c r="D393" s="88" t="s">
        <v>66</v>
      </c>
      <c r="E393" s="87" t="s">
        <v>37</v>
      </c>
      <c r="F393" s="87" t="s">
        <v>39</v>
      </c>
      <c r="G393" s="88"/>
      <c r="H393" s="88"/>
      <c r="I393" s="95" t="s">
        <v>641</v>
      </c>
      <c r="J393" s="87">
        <v>2</v>
      </c>
      <c r="K393" s="87" t="s">
        <v>42</v>
      </c>
      <c r="L393" s="87"/>
      <c r="M393" s="87"/>
      <c r="N393" s="87"/>
      <c r="O393" s="87"/>
      <c r="P393" s="87"/>
      <c r="Q393" s="87"/>
      <c r="R393" s="87"/>
      <c r="S393" s="87"/>
    </row>
    <row r="394" ht="12.75" spans="1:19">
      <c r="A394" s="87" t="s">
        <v>110</v>
      </c>
      <c r="B394" s="92">
        <v>45189</v>
      </c>
      <c r="C394" s="93">
        <v>0.791666666666667</v>
      </c>
      <c r="D394" s="88" t="s">
        <v>66</v>
      </c>
      <c r="E394" s="87" t="s">
        <v>71</v>
      </c>
      <c r="F394" s="87" t="s">
        <v>39</v>
      </c>
      <c r="G394" s="88"/>
      <c r="H394" s="88"/>
      <c r="I394" s="95" t="s">
        <v>640</v>
      </c>
      <c r="J394" s="87">
        <v>2</v>
      </c>
      <c r="K394" s="87" t="s">
        <v>42</v>
      </c>
      <c r="L394" s="87"/>
      <c r="M394" s="87"/>
      <c r="N394" s="87"/>
      <c r="O394" s="87"/>
      <c r="P394" s="87"/>
      <c r="Q394" s="87"/>
      <c r="R394" s="87"/>
      <c r="S394" s="87"/>
    </row>
    <row r="395" ht="12.75" spans="1:19">
      <c r="A395" s="87" t="s">
        <v>100</v>
      </c>
      <c r="B395" s="92">
        <v>45189</v>
      </c>
      <c r="C395" s="93">
        <v>0.791666666666667</v>
      </c>
      <c r="D395" s="88" t="s">
        <v>82</v>
      </c>
      <c r="E395" s="87" t="s">
        <v>50</v>
      </c>
      <c r="F395" s="87" t="s">
        <v>39</v>
      </c>
      <c r="G395" s="88"/>
      <c r="H395" s="88"/>
      <c r="I395" s="110" t="s">
        <v>730</v>
      </c>
      <c r="J395" s="87">
        <v>2</v>
      </c>
      <c r="K395" s="87" t="s">
        <v>42</v>
      </c>
      <c r="L395" s="87"/>
      <c r="M395" s="87"/>
      <c r="N395" s="87"/>
      <c r="O395" s="87"/>
      <c r="P395" s="87"/>
      <c r="Q395" s="87"/>
      <c r="R395" s="87"/>
      <c r="S395" s="87"/>
    </row>
    <row r="396" ht="12.75" spans="1:19">
      <c r="A396" s="87" t="s">
        <v>88</v>
      </c>
      <c r="B396" s="92">
        <v>45189</v>
      </c>
      <c r="C396" s="93">
        <v>0.791666666666667</v>
      </c>
      <c r="D396" s="88" t="s">
        <v>82</v>
      </c>
      <c r="E396" s="87" t="s">
        <v>50</v>
      </c>
      <c r="F396" s="87" t="s">
        <v>39</v>
      </c>
      <c r="G396" s="88"/>
      <c r="H396" s="88"/>
      <c r="I396" s="110" t="s">
        <v>730</v>
      </c>
      <c r="J396" s="87">
        <v>2</v>
      </c>
      <c r="K396" s="87" t="s">
        <v>42</v>
      </c>
      <c r="L396" s="87"/>
      <c r="M396" s="87"/>
      <c r="N396" s="87"/>
      <c r="O396" s="87"/>
      <c r="P396" s="87"/>
      <c r="Q396" s="87"/>
      <c r="R396" s="87"/>
      <c r="S396" s="87"/>
    </row>
    <row r="397" ht="25.5" spans="1:19">
      <c r="A397" s="87" t="s">
        <v>58</v>
      </c>
      <c r="B397" s="92">
        <v>45189</v>
      </c>
      <c r="C397" s="93">
        <v>0.791666666666667</v>
      </c>
      <c r="D397" s="88" t="s">
        <v>73</v>
      </c>
      <c r="E397" s="87" t="s">
        <v>63</v>
      </c>
      <c r="F397" s="87" t="s">
        <v>56</v>
      </c>
      <c r="G397" s="88"/>
      <c r="H397" s="88"/>
      <c r="I397" s="95" t="s">
        <v>73</v>
      </c>
      <c r="J397" s="87">
        <v>1</v>
      </c>
      <c r="K397" s="87" t="s">
        <v>42</v>
      </c>
      <c r="L397" s="87"/>
      <c r="M397" s="87"/>
      <c r="N397" s="87"/>
      <c r="O397" s="87"/>
      <c r="P397" s="87"/>
      <c r="Q397" s="87"/>
      <c r="R397" s="87"/>
      <c r="S397" s="87"/>
    </row>
    <row r="398" ht="12.75" spans="1:19">
      <c r="A398" s="87" t="s">
        <v>132</v>
      </c>
      <c r="B398" s="92">
        <v>45189</v>
      </c>
      <c r="C398" s="93">
        <v>0.791666666666667</v>
      </c>
      <c r="D398" s="88" t="s">
        <v>56</v>
      </c>
      <c r="E398" s="87" t="s">
        <v>63</v>
      </c>
      <c r="F398" s="87" t="s">
        <v>56</v>
      </c>
      <c r="G398" s="88"/>
      <c r="H398" s="88"/>
      <c r="I398" s="95" t="s">
        <v>386</v>
      </c>
      <c r="J398" s="87">
        <v>2</v>
      </c>
      <c r="K398" s="87" t="s">
        <v>42</v>
      </c>
      <c r="L398" s="87"/>
      <c r="M398" s="87"/>
      <c r="N398" s="87"/>
      <c r="O398" s="87"/>
      <c r="P398" s="87"/>
      <c r="Q398" s="87"/>
      <c r="R398" s="87"/>
      <c r="S398" s="87"/>
    </row>
    <row r="399" ht="12.75" spans="1:19">
      <c r="A399" s="87" t="s">
        <v>102</v>
      </c>
      <c r="B399" s="92">
        <v>45189</v>
      </c>
      <c r="C399" s="93">
        <v>0.791666666666667</v>
      </c>
      <c r="D399" s="88" t="s">
        <v>125</v>
      </c>
      <c r="E399" s="87" t="s">
        <v>80</v>
      </c>
      <c r="F399" s="87" t="s">
        <v>52</v>
      </c>
      <c r="G399" s="88"/>
      <c r="H399" s="88"/>
      <c r="I399" s="95" t="s">
        <v>769</v>
      </c>
      <c r="J399" s="87">
        <v>1</v>
      </c>
      <c r="K399" s="87" t="s">
        <v>48</v>
      </c>
      <c r="L399" s="87"/>
      <c r="M399" s="87"/>
      <c r="N399" s="87"/>
      <c r="O399" s="87"/>
      <c r="P399" s="87"/>
      <c r="Q399" s="87"/>
      <c r="R399" s="87"/>
      <c r="S399" s="87"/>
    </row>
    <row r="400" ht="25.5" spans="1:19">
      <c r="A400" s="87" t="s">
        <v>58</v>
      </c>
      <c r="B400" s="92">
        <v>45189</v>
      </c>
      <c r="C400" s="93">
        <v>0.833333333333333</v>
      </c>
      <c r="D400" s="88" t="s">
        <v>56</v>
      </c>
      <c r="E400" s="87" t="s">
        <v>63</v>
      </c>
      <c r="F400" s="87" t="s">
        <v>56</v>
      </c>
      <c r="G400" s="88"/>
      <c r="H400" s="88"/>
      <c r="I400" s="95" t="s">
        <v>770</v>
      </c>
      <c r="J400" s="87">
        <v>1</v>
      </c>
      <c r="K400" s="87" t="s">
        <v>42</v>
      </c>
      <c r="L400" s="87"/>
      <c r="M400" s="87"/>
      <c r="N400" s="87"/>
      <c r="O400" s="87"/>
      <c r="P400" s="87"/>
      <c r="Q400" s="87"/>
      <c r="R400" s="87"/>
      <c r="S400" s="87"/>
    </row>
    <row r="401" ht="24" spans="1:19">
      <c r="A401" s="87" t="s">
        <v>43</v>
      </c>
      <c r="B401" s="92">
        <v>45190</v>
      </c>
      <c r="C401" s="93">
        <v>0.541666666666667</v>
      </c>
      <c r="D401" s="88" t="s">
        <v>72</v>
      </c>
      <c r="E401" s="87" t="s">
        <v>75</v>
      </c>
      <c r="F401" s="87" t="s">
        <v>72</v>
      </c>
      <c r="G401" s="88"/>
      <c r="H401" s="88"/>
      <c r="I401" s="109" t="s">
        <v>771</v>
      </c>
      <c r="J401" s="87">
        <v>1</v>
      </c>
      <c r="K401" s="87" t="s">
        <v>42</v>
      </c>
      <c r="L401" s="87"/>
      <c r="M401" s="87"/>
      <c r="N401" s="87"/>
      <c r="O401" s="87"/>
      <c r="P401" s="87"/>
      <c r="Q401" s="87"/>
      <c r="R401" s="87"/>
      <c r="S401" s="87"/>
    </row>
    <row r="402" ht="12.75" spans="1:19">
      <c r="A402" s="87" t="s">
        <v>114</v>
      </c>
      <c r="B402" s="92">
        <v>45190</v>
      </c>
      <c r="C402" s="93">
        <v>0.583333333333333</v>
      </c>
      <c r="D402" s="88" t="s">
        <v>72</v>
      </c>
      <c r="E402" s="87" t="s">
        <v>75</v>
      </c>
      <c r="F402" s="87" t="s">
        <v>39</v>
      </c>
      <c r="G402" s="88"/>
      <c r="H402" s="88"/>
      <c r="I402" s="95" t="s">
        <v>772</v>
      </c>
      <c r="J402" s="87">
        <v>1</v>
      </c>
      <c r="K402" s="87" t="s">
        <v>48</v>
      </c>
      <c r="L402" s="87"/>
      <c r="M402" s="87"/>
      <c r="N402" s="87"/>
      <c r="O402" s="87"/>
      <c r="P402" s="87"/>
      <c r="Q402" s="87"/>
      <c r="R402" s="87"/>
      <c r="S402" s="87"/>
    </row>
    <row r="403" ht="25.5" spans="1:19">
      <c r="A403" s="87" t="s">
        <v>58</v>
      </c>
      <c r="B403" s="92">
        <v>45190</v>
      </c>
      <c r="C403" s="93">
        <v>0.583333333333333</v>
      </c>
      <c r="D403" s="88" t="s">
        <v>99</v>
      </c>
      <c r="E403" s="91" t="s">
        <v>41</v>
      </c>
      <c r="F403" s="87" t="s">
        <v>56</v>
      </c>
      <c r="G403" s="88"/>
      <c r="H403" s="88"/>
      <c r="I403" s="95" t="s">
        <v>773</v>
      </c>
      <c r="J403" s="87">
        <v>1</v>
      </c>
      <c r="K403" s="87" t="s">
        <v>42</v>
      </c>
      <c r="L403" s="87"/>
      <c r="M403" s="87"/>
      <c r="N403" s="87"/>
      <c r="O403" s="87"/>
      <c r="P403" s="87"/>
      <c r="Q403" s="87"/>
      <c r="R403" s="87"/>
      <c r="S403" s="87"/>
    </row>
    <row r="404" ht="12.75" spans="1:19">
      <c r="A404" s="87" t="s">
        <v>136</v>
      </c>
      <c r="B404" s="92">
        <v>45190</v>
      </c>
      <c r="C404" s="93">
        <v>0.625</v>
      </c>
      <c r="D404" s="88" t="s">
        <v>72</v>
      </c>
      <c r="E404" s="87" t="s">
        <v>63</v>
      </c>
      <c r="F404" s="87" t="s">
        <v>39</v>
      </c>
      <c r="G404" s="88"/>
      <c r="H404" s="88"/>
      <c r="I404" s="95" t="s">
        <v>774</v>
      </c>
      <c r="J404" s="87">
        <v>1</v>
      </c>
      <c r="K404" s="87" t="s">
        <v>48</v>
      </c>
      <c r="L404" s="87"/>
      <c r="M404" s="87"/>
      <c r="N404" s="87"/>
      <c r="O404" s="87"/>
      <c r="P404" s="87"/>
      <c r="Q404" s="87"/>
      <c r="R404" s="87"/>
      <c r="S404" s="87"/>
    </row>
    <row r="405" ht="12.75" spans="1:19">
      <c r="A405" s="87" t="s">
        <v>115</v>
      </c>
      <c r="B405" s="92">
        <v>45190</v>
      </c>
      <c r="C405" s="93">
        <v>0.625</v>
      </c>
      <c r="D405" s="88" t="s">
        <v>66</v>
      </c>
      <c r="E405" s="87" t="s">
        <v>41</v>
      </c>
      <c r="F405" s="87" t="s">
        <v>39</v>
      </c>
      <c r="G405" s="88"/>
      <c r="H405" s="88"/>
      <c r="I405" s="95" t="s">
        <v>507</v>
      </c>
      <c r="J405" s="87">
        <v>2</v>
      </c>
      <c r="K405" s="87" t="s">
        <v>42</v>
      </c>
      <c r="L405" s="87"/>
      <c r="M405" s="87"/>
      <c r="N405" s="87"/>
      <c r="O405" s="87"/>
      <c r="P405" s="87"/>
      <c r="Q405" s="87"/>
      <c r="R405" s="87"/>
      <c r="S405" s="87"/>
    </row>
    <row r="406" ht="25.5" spans="1:19">
      <c r="A406" s="87" t="s">
        <v>58</v>
      </c>
      <c r="B406" s="92">
        <v>45190</v>
      </c>
      <c r="C406" s="93">
        <v>0.625</v>
      </c>
      <c r="D406" s="88" t="s">
        <v>99</v>
      </c>
      <c r="E406" s="91" t="s">
        <v>41</v>
      </c>
      <c r="F406" s="87" t="s">
        <v>56</v>
      </c>
      <c r="G406" s="88"/>
      <c r="H406" s="88"/>
      <c r="I406" s="95" t="s">
        <v>773</v>
      </c>
      <c r="J406" s="87">
        <v>1</v>
      </c>
      <c r="K406" s="87" t="s">
        <v>42</v>
      </c>
      <c r="L406" s="87"/>
      <c r="M406" s="87"/>
      <c r="N406" s="87"/>
      <c r="O406" s="87"/>
      <c r="P406" s="87"/>
      <c r="Q406" s="87"/>
      <c r="R406" s="87"/>
      <c r="S406" s="87"/>
    </row>
    <row r="407" ht="25.5" spans="1:19">
      <c r="A407" s="87" t="s">
        <v>132</v>
      </c>
      <c r="B407" s="92">
        <v>45190</v>
      </c>
      <c r="C407" s="93">
        <v>0.625</v>
      </c>
      <c r="D407" s="88" t="s">
        <v>72</v>
      </c>
      <c r="E407" s="87" t="s">
        <v>86</v>
      </c>
      <c r="F407" s="87" t="s">
        <v>72</v>
      </c>
      <c r="G407" s="88"/>
      <c r="H407" s="88"/>
      <c r="I407" s="95" t="s">
        <v>736</v>
      </c>
      <c r="J407" s="87">
        <v>4</v>
      </c>
      <c r="K407" s="87" t="s">
        <v>42</v>
      </c>
      <c r="L407" s="87"/>
      <c r="M407" s="87"/>
      <c r="N407" s="87"/>
      <c r="O407" s="87"/>
      <c r="P407" s="87"/>
      <c r="Q407" s="87"/>
      <c r="R407" s="87"/>
      <c r="S407" s="87"/>
    </row>
    <row r="408" ht="12.75" spans="1:19">
      <c r="A408" s="87" t="s">
        <v>100</v>
      </c>
      <c r="B408" s="92">
        <v>45190</v>
      </c>
      <c r="C408" s="93">
        <v>0.625</v>
      </c>
      <c r="D408" s="88" t="s">
        <v>123</v>
      </c>
      <c r="E408" s="87" t="s">
        <v>41</v>
      </c>
      <c r="F408" s="87" t="s">
        <v>69</v>
      </c>
      <c r="G408" s="88"/>
      <c r="H408" s="88"/>
      <c r="I408" s="95" t="s">
        <v>314</v>
      </c>
      <c r="J408" s="87">
        <v>1</v>
      </c>
      <c r="K408" s="87" t="s">
        <v>42</v>
      </c>
      <c r="L408" s="87"/>
      <c r="M408" s="87"/>
      <c r="N408" s="87"/>
      <c r="O408" s="87"/>
      <c r="P408" s="87"/>
      <c r="Q408" s="87"/>
      <c r="R408" s="87"/>
      <c r="S408" s="87"/>
    </row>
    <row r="409" ht="12.75" spans="1:19">
      <c r="A409" s="87" t="s">
        <v>110</v>
      </c>
      <c r="B409" s="92">
        <v>45190</v>
      </c>
      <c r="C409" s="93">
        <v>0.625</v>
      </c>
      <c r="D409" s="88" t="s">
        <v>123</v>
      </c>
      <c r="E409" s="87" t="s">
        <v>41</v>
      </c>
      <c r="F409" s="87" t="s">
        <v>69</v>
      </c>
      <c r="G409" s="88"/>
      <c r="H409" s="88"/>
      <c r="I409" s="95" t="s">
        <v>314</v>
      </c>
      <c r="J409" s="87">
        <v>1</v>
      </c>
      <c r="K409" s="87" t="s">
        <v>42</v>
      </c>
      <c r="L409" s="87"/>
      <c r="M409" s="87"/>
      <c r="N409" s="87"/>
      <c r="O409" s="87"/>
      <c r="P409" s="87"/>
      <c r="Q409" s="87"/>
      <c r="R409" s="87"/>
      <c r="S409" s="87"/>
    </row>
    <row r="410" ht="12.75" spans="1:19">
      <c r="A410" s="87" t="s">
        <v>133</v>
      </c>
      <c r="B410" s="92">
        <v>45190</v>
      </c>
      <c r="C410" s="93">
        <v>0.666666666666667</v>
      </c>
      <c r="D410" s="88" t="s">
        <v>66</v>
      </c>
      <c r="E410" s="87" t="s">
        <v>37</v>
      </c>
      <c r="F410" s="87" t="s">
        <v>39</v>
      </c>
      <c r="G410" s="88"/>
      <c r="H410" s="88"/>
      <c r="I410" s="95" t="s">
        <v>507</v>
      </c>
      <c r="J410" s="87">
        <v>2</v>
      </c>
      <c r="K410" s="87" t="s">
        <v>42</v>
      </c>
      <c r="L410" s="87"/>
      <c r="M410" s="87"/>
      <c r="N410" s="87"/>
      <c r="O410" s="87"/>
      <c r="P410" s="87"/>
      <c r="Q410" s="87"/>
      <c r="R410" s="87"/>
      <c r="S410" s="87"/>
    </row>
    <row r="411" ht="12.75" spans="1:19">
      <c r="A411" s="87" t="s">
        <v>137</v>
      </c>
      <c r="B411" s="92">
        <v>45190</v>
      </c>
      <c r="C411" s="93">
        <v>0.708333333333333</v>
      </c>
      <c r="D411" s="88" t="s">
        <v>66</v>
      </c>
      <c r="E411" s="87" t="s">
        <v>80</v>
      </c>
      <c r="F411" s="87" t="s">
        <v>39</v>
      </c>
      <c r="G411" s="88"/>
      <c r="H411" s="88"/>
      <c r="I411" s="95" t="s">
        <v>507</v>
      </c>
      <c r="J411" s="87">
        <v>2</v>
      </c>
      <c r="K411" s="87" t="s">
        <v>42</v>
      </c>
      <c r="L411" s="87"/>
      <c r="M411" s="87"/>
      <c r="N411" s="87"/>
      <c r="O411" s="87"/>
      <c r="P411" s="87"/>
      <c r="Q411" s="87"/>
      <c r="R411" s="87"/>
      <c r="S411" s="87"/>
    </row>
    <row r="412" ht="12.75" spans="1:19">
      <c r="A412" s="87" t="s">
        <v>67</v>
      </c>
      <c r="B412" s="92">
        <v>45190</v>
      </c>
      <c r="C412" s="93">
        <v>0.708333333333333</v>
      </c>
      <c r="D412" s="88" t="s">
        <v>57</v>
      </c>
      <c r="E412" s="87" t="s">
        <v>68</v>
      </c>
      <c r="F412" s="87" t="s">
        <v>39</v>
      </c>
      <c r="G412" s="88"/>
      <c r="H412" s="88"/>
      <c r="I412" s="95" t="s">
        <v>620</v>
      </c>
      <c r="J412" s="87">
        <v>1</v>
      </c>
      <c r="K412" s="87" t="s">
        <v>48</v>
      </c>
      <c r="L412" s="87"/>
      <c r="M412" s="87"/>
      <c r="N412" s="87"/>
      <c r="O412" s="87"/>
      <c r="P412" s="87"/>
      <c r="Q412" s="87"/>
      <c r="R412" s="87"/>
      <c r="S412" s="87"/>
    </row>
    <row r="413" ht="12.75" spans="1:19">
      <c r="A413" s="87" t="s">
        <v>120</v>
      </c>
      <c r="B413" s="92">
        <v>45190</v>
      </c>
      <c r="C413" s="93">
        <v>0.708333333333333</v>
      </c>
      <c r="D413" s="88" t="s">
        <v>57</v>
      </c>
      <c r="E413" s="87" t="s">
        <v>63</v>
      </c>
      <c r="F413" s="87" t="s">
        <v>39</v>
      </c>
      <c r="G413" s="88"/>
      <c r="H413" s="88"/>
      <c r="I413" s="95" t="s">
        <v>734</v>
      </c>
      <c r="J413" s="87">
        <v>1</v>
      </c>
      <c r="K413" s="87" t="s">
        <v>48</v>
      </c>
      <c r="L413" s="87"/>
      <c r="M413" s="87"/>
      <c r="N413" s="87"/>
      <c r="O413" s="87"/>
      <c r="P413" s="87"/>
      <c r="Q413" s="87"/>
      <c r="R413" s="87"/>
      <c r="S413" s="87"/>
    </row>
    <row r="414" ht="25.5" spans="1:19">
      <c r="A414" s="87" t="s">
        <v>58</v>
      </c>
      <c r="B414" s="92">
        <v>45190</v>
      </c>
      <c r="C414" s="93">
        <v>0.708333333333333</v>
      </c>
      <c r="D414" s="88" t="s">
        <v>101</v>
      </c>
      <c r="E414" s="91" t="s">
        <v>41</v>
      </c>
      <c r="F414" s="87" t="s">
        <v>56</v>
      </c>
      <c r="G414" s="88"/>
      <c r="H414" s="88"/>
      <c r="I414" s="95" t="s">
        <v>597</v>
      </c>
      <c r="J414" s="87">
        <v>1</v>
      </c>
      <c r="K414" s="87" t="s">
        <v>42</v>
      </c>
      <c r="L414" s="87"/>
      <c r="M414" s="87"/>
      <c r="N414" s="87"/>
      <c r="O414" s="87"/>
      <c r="P414" s="87"/>
      <c r="Q414" s="87"/>
      <c r="R414" s="87"/>
      <c r="S414" s="87"/>
    </row>
    <row r="415" ht="12.75" spans="1:19">
      <c r="A415" s="87" t="s">
        <v>88</v>
      </c>
      <c r="B415" s="92">
        <v>45190</v>
      </c>
      <c r="C415" s="93">
        <v>0.75</v>
      </c>
      <c r="D415" s="88" t="s">
        <v>117</v>
      </c>
      <c r="E415" s="87" t="s">
        <v>41</v>
      </c>
      <c r="F415" s="87" t="s">
        <v>60</v>
      </c>
      <c r="G415" s="88"/>
      <c r="H415" s="88"/>
      <c r="I415" s="95" t="s">
        <v>600</v>
      </c>
      <c r="J415" s="87">
        <v>1</v>
      </c>
      <c r="K415" s="87" t="s">
        <v>42</v>
      </c>
      <c r="L415" s="87"/>
      <c r="M415" s="87"/>
      <c r="N415" s="87"/>
      <c r="O415" s="87"/>
      <c r="P415" s="87"/>
      <c r="Q415" s="87"/>
      <c r="R415" s="87"/>
      <c r="S415" s="87"/>
    </row>
    <row r="416" ht="12.75" spans="1:19">
      <c r="A416" s="87" t="s">
        <v>110</v>
      </c>
      <c r="B416" s="92">
        <v>45190</v>
      </c>
      <c r="C416" s="93">
        <v>0.791666666666667</v>
      </c>
      <c r="D416" s="88" t="s">
        <v>66</v>
      </c>
      <c r="E416" s="87" t="s">
        <v>71</v>
      </c>
      <c r="F416" s="87" t="s">
        <v>39</v>
      </c>
      <c r="G416" s="88"/>
      <c r="H416" s="88"/>
      <c r="I416" s="95" t="s">
        <v>507</v>
      </c>
      <c r="J416" s="87">
        <v>2</v>
      </c>
      <c r="K416" s="87" t="s">
        <v>42</v>
      </c>
      <c r="L416" s="87"/>
      <c r="M416" s="87"/>
      <c r="N416" s="87"/>
      <c r="O416" s="87"/>
      <c r="P416" s="87"/>
      <c r="Q416" s="87"/>
      <c r="R416" s="87"/>
      <c r="S416" s="87"/>
    </row>
    <row r="417" ht="25.5" spans="1:19">
      <c r="A417" s="87" t="s">
        <v>58</v>
      </c>
      <c r="B417" s="92">
        <v>45190</v>
      </c>
      <c r="C417" s="93">
        <v>0.791666666666667</v>
      </c>
      <c r="D417" s="88" t="s">
        <v>66</v>
      </c>
      <c r="E417" s="87" t="s">
        <v>63</v>
      </c>
      <c r="F417" s="87" t="s">
        <v>39</v>
      </c>
      <c r="G417" s="88"/>
      <c r="H417" s="88"/>
      <c r="I417" s="95" t="s">
        <v>507</v>
      </c>
      <c r="J417" s="87">
        <v>2</v>
      </c>
      <c r="K417" s="87" t="s">
        <v>42</v>
      </c>
      <c r="L417" s="87"/>
      <c r="M417" s="87"/>
      <c r="N417" s="87"/>
      <c r="O417" s="87"/>
      <c r="P417" s="87"/>
      <c r="Q417" s="87"/>
      <c r="R417" s="87"/>
      <c r="S417" s="87"/>
    </row>
    <row r="418" ht="12.75" spans="1:19">
      <c r="A418" s="87" t="s">
        <v>137</v>
      </c>
      <c r="B418" s="92">
        <v>45190</v>
      </c>
      <c r="C418" s="93">
        <v>0.791666666666667</v>
      </c>
      <c r="D418" s="88" t="s">
        <v>82</v>
      </c>
      <c r="E418" s="87" t="s">
        <v>80</v>
      </c>
      <c r="F418" s="87" t="s">
        <v>39</v>
      </c>
      <c r="G418" s="88"/>
      <c r="H418" s="88"/>
      <c r="I418" s="95" t="s">
        <v>775</v>
      </c>
      <c r="J418" s="87">
        <v>2</v>
      </c>
      <c r="K418" s="87" t="s">
        <v>42</v>
      </c>
      <c r="L418" s="87"/>
      <c r="M418" s="87"/>
      <c r="N418" s="87"/>
      <c r="O418" s="87"/>
      <c r="P418" s="87"/>
      <c r="Q418" s="87"/>
      <c r="R418" s="87"/>
      <c r="S418" s="87"/>
    </row>
    <row r="419" ht="12.75" spans="1:19">
      <c r="A419" s="87" t="s">
        <v>116</v>
      </c>
      <c r="B419" s="92">
        <v>45190</v>
      </c>
      <c r="C419" s="93">
        <v>0.791666666666667</v>
      </c>
      <c r="D419" s="88" t="s">
        <v>82</v>
      </c>
      <c r="E419" s="87" t="s">
        <v>80</v>
      </c>
      <c r="F419" s="87" t="s">
        <v>39</v>
      </c>
      <c r="G419" s="88"/>
      <c r="H419" s="88"/>
      <c r="I419" s="95" t="s">
        <v>775</v>
      </c>
      <c r="J419" s="87">
        <v>2</v>
      </c>
      <c r="K419" s="87" t="s">
        <v>42</v>
      </c>
      <c r="L419" s="87"/>
      <c r="M419" s="87"/>
      <c r="N419" s="87"/>
      <c r="O419" s="87"/>
      <c r="P419" s="87"/>
      <c r="Q419" s="87"/>
      <c r="R419" s="87"/>
      <c r="S419" s="87"/>
    </row>
    <row r="420" ht="12.75" spans="1:19">
      <c r="A420" s="87" t="s">
        <v>92</v>
      </c>
      <c r="B420" s="92">
        <v>45190</v>
      </c>
      <c r="C420" s="93">
        <v>0.791666666666667</v>
      </c>
      <c r="D420" s="88" t="s">
        <v>56</v>
      </c>
      <c r="E420" s="87" t="s">
        <v>50</v>
      </c>
      <c r="F420" s="87" t="s">
        <v>56</v>
      </c>
      <c r="G420" s="88"/>
      <c r="H420" s="88"/>
      <c r="I420" s="95" t="s">
        <v>390</v>
      </c>
      <c r="J420" s="87">
        <v>2</v>
      </c>
      <c r="K420" s="87" t="s">
        <v>42</v>
      </c>
      <c r="L420" s="87"/>
      <c r="M420" s="87"/>
      <c r="N420" s="87"/>
      <c r="O420" s="87"/>
      <c r="P420" s="87"/>
      <c r="Q420" s="87"/>
      <c r="R420" s="87"/>
      <c r="S420" s="87"/>
    </row>
    <row r="421" ht="12.75" spans="1:19">
      <c r="A421" s="87" t="s">
        <v>114</v>
      </c>
      <c r="B421" s="92">
        <v>45190</v>
      </c>
      <c r="C421" s="93">
        <v>0.791666666666667</v>
      </c>
      <c r="D421" s="88" t="s">
        <v>66</v>
      </c>
      <c r="E421" s="87" t="s">
        <v>75</v>
      </c>
      <c r="F421" s="87" t="s">
        <v>72</v>
      </c>
      <c r="G421" s="88"/>
      <c r="H421" s="88"/>
      <c r="I421" s="95" t="s">
        <v>776</v>
      </c>
      <c r="J421" s="87">
        <v>2</v>
      </c>
      <c r="K421" s="87" t="s">
        <v>42</v>
      </c>
      <c r="L421" s="87"/>
      <c r="M421" s="87"/>
      <c r="N421" s="87"/>
      <c r="O421" s="87"/>
      <c r="P421" s="87"/>
      <c r="Q421" s="87"/>
      <c r="R421" s="87"/>
      <c r="S421" s="87"/>
    </row>
    <row r="422" ht="12.75" spans="1:19">
      <c r="A422" s="87" t="s">
        <v>126</v>
      </c>
      <c r="B422" s="92">
        <v>45190</v>
      </c>
      <c r="C422" s="93">
        <v>0.791666666666667</v>
      </c>
      <c r="D422" s="88" t="s">
        <v>66</v>
      </c>
      <c r="E422" s="87" t="s">
        <v>41</v>
      </c>
      <c r="F422" s="87" t="s">
        <v>72</v>
      </c>
      <c r="G422" s="88"/>
      <c r="H422" s="88"/>
      <c r="I422" s="95" t="s">
        <v>479</v>
      </c>
      <c r="J422" s="87">
        <v>2</v>
      </c>
      <c r="K422" s="87" t="s">
        <v>42</v>
      </c>
      <c r="L422" s="87"/>
      <c r="M422" s="87"/>
      <c r="N422" s="87"/>
      <c r="O422" s="87"/>
      <c r="P422" s="87"/>
      <c r="Q422" s="87"/>
      <c r="R422" s="87"/>
      <c r="S422" s="87"/>
    </row>
    <row r="423" ht="12.75" spans="1:19">
      <c r="A423" s="87" t="s">
        <v>100</v>
      </c>
      <c r="B423" s="92">
        <v>45190</v>
      </c>
      <c r="C423" s="93">
        <v>0.791666666666667</v>
      </c>
      <c r="D423" s="88" t="s">
        <v>105</v>
      </c>
      <c r="E423" s="91" t="s">
        <v>41</v>
      </c>
      <c r="F423" s="87" t="s">
        <v>60</v>
      </c>
      <c r="G423" s="88"/>
      <c r="H423" s="88"/>
      <c r="I423" s="95" t="s">
        <v>278</v>
      </c>
      <c r="J423" s="87">
        <v>2</v>
      </c>
      <c r="K423" s="87" t="s">
        <v>42</v>
      </c>
      <c r="L423" s="87"/>
      <c r="M423" s="87"/>
      <c r="N423" s="87"/>
      <c r="O423" s="87"/>
      <c r="P423" s="87"/>
      <c r="Q423" s="87"/>
      <c r="R423" s="87"/>
      <c r="S423" s="87"/>
    </row>
    <row r="424" ht="12.75" spans="1:19">
      <c r="A424" s="87" t="s">
        <v>83</v>
      </c>
      <c r="B424" s="92">
        <v>45190</v>
      </c>
      <c r="C424" s="93">
        <v>0.833333333333333</v>
      </c>
      <c r="D424" s="88" t="s">
        <v>57</v>
      </c>
      <c r="E424" s="87" t="s">
        <v>50</v>
      </c>
      <c r="F424" s="87" t="s">
        <v>39</v>
      </c>
      <c r="G424" s="88"/>
      <c r="H424" s="88"/>
      <c r="I424" s="95" t="s">
        <v>733</v>
      </c>
      <c r="J424" s="87">
        <v>1</v>
      </c>
      <c r="K424" s="87" t="s">
        <v>48</v>
      </c>
      <c r="L424" s="87"/>
      <c r="M424" s="87"/>
      <c r="N424" s="87"/>
      <c r="O424" s="87"/>
      <c r="P424" s="87"/>
      <c r="Q424" s="87"/>
      <c r="R424" s="87"/>
      <c r="S424" s="87"/>
    </row>
    <row r="425" ht="12.75" spans="1:19">
      <c r="A425" s="87" t="s">
        <v>115</v>
      </c>
      <c r="B425" s="92">
        <v>45191</v>
      </c>
      <c r="C425" s="93">
        <v>0.625</v>
      </c>
      <c r="D425" s="88" t="s">
        <v>66</v>
      </c>
      <c r="E425" s="87" t="s">
        <v>55</v>
      </c>
      <c r="F425" s="87" t="s">
        <v>72</v>
      </c>
      <c r="G425" s="88"/>
      <c r="H425" s="88"/>
      <c r="I425" s="95" t="s">
        <v>507</v>
      </c>
      <c r="J425" s="87">
        <v>2</v>
      </c>
      <c r="K425" s="87" t="s">
        <v>48</v>
      </c>
      <c r="L425" s="87"/>
      <c r="M425" s="87"/>
      <c r="N425" s="87"/>
      <c r="O425" s="87"/>
      <c r="P425" s="87"/>
      <c r="Q425" s="87"/>
      <c r="R425" s="87"/>
      <c r="S425" s="87"/>
    </row>
    <row r="426" ht="12.75" spans="1:19">
      <c r="A426" s="87" t="s">
        <v>114</v>
      </c>
      <c r="B426" s="92">
        <v>45191</v>
      </c>
      <c r="C426" s="93">
        <v>0.625</v>
      </c>
      <c r="D426" s="88" t="s">
        <v>66</v>
      </c>
      <c r="E426" s="87" t="s">
        <v>75</v>
      </c>
      <c r="F426" s="87" t="s">
        <v>72</v>
      </c>
      <c r="G426" s="88"/>
      <c r="H426" s="88"/>
      <c r="I426" s="95" t="s">
        <v>507</v>
      </c>
      <c r="J426" s="87">
        <v>2</v>
      </c>
      <c r="K426" s="87" t="s">
        <v>48</v>
      </c>
      <c r="L426" s="87"/>
      <c r="M426" s="87"/>
      <c r="N426" s="87"/>
      <c r="O426" s="87"/>
      <c r="P426" s="87"/>
      <c r="Q426" s="87"/>
      <c r="R426" s="87"/>
      <c r="S426" s="87"/>
    </row>
    <row r="427" ht="12.75" spans="1:19">
      <c r="A427" s="87" t="s">
        <v>136</v>
      </c>
      <c r="B427" s="92">
        <v>45191</v>
      </c>
      <c r="C427" s="93">
        <v>0.666666666666667</v>
      </c>
      <c r="D427" s="88" t="s">
        <v>72</v>
      </c>
      <c r="E427" s="87" t="s">
        <v>63</v>
      </c>
      <c r="F427" s="87" t="s">
        <v>39</v>
      </c>
      <c r="G427" s="88"/>
      <c r="H427" s="88"/>
      <c r="I427" s="95" t="s">
        <v>774</v>
      </c>
      <c r="J427" s="87">
        <v>1</v>
      </c>
      <c r="K427" s="87" t="s">
        <v>48</v>
      </c>
      <c r="L427" s="87"/>
      <c r="M427" s="87"/>
      <c r="N427" s="87"/>
      <c r="O427" s="87"/>
      <c r="P427" s="87"/>
      <c r="Q427" s="87"/>
      <c r="R427" s="87"/>
      <c r="S427" s="87"/>
    </row>
    <row r="428" ht="12.75" spans="1:19">
      <c r="A428" s="87" t="s">
        <v>116</v>
      </c>
      <c r="B428" s="92">
        <v>45191</v>
      </c>
      <c r="C428" s="93">
        <v>0.666666666666667</v>
      </c>
      <c r="D428" s="88" t="s">
        <v>57</v>
      </c>
      <c r="E428" s="87" t="s">
        <v>80</v>
      </c>
      <c r="F428" s="87" t="s">
        <v>39</v>
      </c>
      <c r="G428" s="88"/>
      <c r="H428" s="88"/>
      <c r="I428" s="95" t="s">
        <v>620</v>
      </c>
      <c r="J428" s="87">
        <v>1</v>
      </c>
      <c r="K428" s="87" t="s">
        <v>48</v>
      </c>
      <c r="L428" s="87"/>
      <c r="M428" s="87"/>
      <c r="N428" s="87"/>
      <c r="O428" s="87"/>
      <c r="P428" s="87"/>
      <c r="Q428" s="87"/>
      <c r="R428" s="87"/>
      <c r="S428" s="87"/>
    </row>
    <row r="429" ht="12.75" spans="1:19">
      <c r="A429" s="87" t="s">
        <v>110</v>
      </c>
      <c r="B429" s="92">
        <v>45191</v>
      </c>
      <c r="C429" s="93">
        <v>0.666666666666667</v>
      </c>
      <c r="D429" s="88" t="s">
        <v>123</v>
      </c>
      <c r="E429" s="87" t="s">
        <v>41</v>
      </c>
      <c r="F429" s="87" t="s">
        <v>69</v>
      </c>
      <c r="G429" s="88"/>
      <c r="H429" s="88"/>
      <c r="I429" s="95" t="s">
        <v>314</v>
      </c>
      <c r="J429" s="87">
        <v>1</v>
      </c>
      <c r="K429" s="87" t="s">
        <v>42</v>
      </c>
      <c r="L429" s="87"/>
      <c r="M429" s="87"/>
      <c r="N429" s="87"/>
      <c r="O429" s="87"/>
      <c r="P429" s="87"/>
      <c r="Q429" s="87"/>
      <c r="R429" s="87"/>
      <c r="S429" s="87"/>
    </row>
    <row r="430" ht="12.75" spans="1:19">
      <c r="A430" s="87" t="s">
        <v>79</v>
      </c>
      <c r="B430" s="92">
        <v>45191</v>
      </c>
      <c r="C430" s="93">
        <v>0.666666666666667</v>
      </c>
      <c r="D430" s="88" t="s">
        <v>123</v>
      </c>
      <c r="E430" s="87" t="s">
        <v>41</v>
      </c>
      <c r="F430" s="87" t="s">
        <v>69</v>
      </c>
      <c r="G430" s="88"/>
      <c r="H430" s="88"/>
      <c r="I430" s="95" t="s">
        <v>314</v>
      </c>
      <c r="J430" s="87">
        <v>1</v>
      </c>
      <c r="K430" s="87" t="s">
        <v>42</v>
      </c>
      <c r="L430" s="87"/>
      <c r="M430" s="87"/>
      <c r="N430" s="87"/>
      <c r="O430" s="87"/>
      <c r="P430" s="87"/>
      <c r="Q430" s="87"/>
      <c r="R430" s="87"/>
      <c r="S430" s="87"/>
    </row>
    <row r="431" ht="25.5" spans="1:19">
      <c r="A431" s="87" t="s">
        <v>137</v>
      </c>
      <c r="B431" s="92">
        <v>45191</v>
      </c>
      <c r="C431" s="93">
        <v>0.708333333333333</v>
      </c>
      <c r="D431" s="88" t="s">
        <v>46</v>
      </c>
      <c r="E431" s="87" t="s">
        <v>80</v>
      </c>
      <c r="F431" s="87" t="s">
        <v>39</v>
      </c>
      <c r="G431" s="88"/>
      <c r="H431" s="88"/>
      <c r="I431" s="95" t="s">
        <v>777</v>
      </c>
      <c r="J431" s="87">
        <v>1</v>
      </c>
      <c r="K431" s="87" t="s">
        <v>48</v>
      </c>
      <c r="L431" s="87"/>
      <c r="M431" s="87"/>
      <c r="N431" s="87"/>
      <c r="O431" s="87"/>
      <c r="P431" s="87"/>
      <c r="Q431" s="87"/>
      <c r="R431" s="87"/>
      <c r="S431" s="87"/>
    </row>
    <row r="432" ht="12.75" spans="1:19">
      <c r="A432" s="87" t="s">
        <v>94</v>
      </c>
      <c r="B432" s="92">
        <v>45191</v>
      </c>
      <c r="C432" s="93">
        <v>0.791666666666667</v>
      </c>
      <c r="D432" s="88" t="s">
        <v>66</v>
      </c>
      <c r="E432" s="87" t="s">
        <v>50</v>
      </c>
      <c r="F432" s="87" t="s">
        <v>39</v>
      </c>
      <c r="G432" s="88"/>
      <c r="H432" s="88"/>
      <c r="I432" s="95" t="s">
        <v>507</v>
      </c>
      <c r="J432" s="87">
        <v>2</v>
      </c>
      <c r="K432" s="87" t="s">
        <v>42</v>
      </c>
      <c r="L432" s="87"/>
      <c r="M432" s="87"/>
      <c r="N432" s="87"/>
      <c r="O432" s="87"/>
      <c r="P432" s="87"/>
      <c r="Q432" s="87"/>
      <c r="R432" s="87"/>
      <c r="S432" s="87"/>
    </row>
    <row r="433" ht="12.75" spans="1:19">
      <c r="A433" s="87" t="s">
        <v>100</v>
      </c>
      <c r="B433" s="92">
        <v>45191</v>
      </c>
      <c r="C433" s="93">
        <v>0.791666666666667</v>
      </c>
      <c r="D433" s="88" t="s">
        <v>57</v>
      </c>
      <c r="E433" s="87" t="s">
        <v>50</v>
      </c>
      <c r="F433" s="87" t="s">
        <v>39</v>
      </c>
      <c r="G433" s="88"/>
      <c r="H433" s="88"/>
      <c r="I433" s="95" t="s">
        <v>733</v>
      </c>
      <c r="J433" s="87">
        <v>1</v>
      </c>
      <c r="K433" s="87" t="s">
        <v>48</v>
      </c>
      <c r="L433" s="87"/>
      <c r="M433" s="87"/>
      <c r="N433" s="87"/>
      <c r="O433" s="87"/>
      <c r="P433" s="87"/>
      <c r="Q433" s="87"/>
      <c r="R433" s="87"/>
      <c r="S433" s="87"/>
    </row>
    <row r="434" ht="12.75" spans="1:19">
      <c r="A434" s="87" t="s">
        <v>137</v>
      </c>
      <c r="B434" s="92">
        <v>45191</v>
      </c>
      <c r="C434" s="93">
        <v>0.791666666666667</v>
      </c>
      <c r="D434" s="88" t="s">
        <v>66</v>
      </c>
      <c r="E434" s="87" t="s">
        <v>41</v>
      </c>
      <c r="F434" s="87" t="s">
        <v>45</v>
      </c>
      <c r="G434" s="88"/>
      <c r="H434" s="88"/>
      <c r="I434" s="95" t="s">
        <v>479</v>
      </c>
      <c r="J434" s="87">
        <v>2</v>
      </c>
      <c r="K434" s="87" t="s">
        <v>42</v>
      </c>
      <c r="L434" s="87"/>
      <c r="M434" s="87"/>
      <c r="N434" s="87"/>
      <c r="O434" s="87"/>
      <c r="P434" s="87"/>
      <c r="Q434" s="87"/>
      <c r="R434" s="87"/>
      <c r="S434" s="87"/>
    </row>
    <row r="435" ht="12.75" spans="1:19">
      <c r="A435" s="87" t="s">
        <v>114</v>
      </c>
      <c r="B435" s="92">
        <v>45191</v>
      </c>
      <c r="C435" s="93">
        <v>0.791666666666667</v>
      </c>
      <c r="D435" s="88" t="s">
        <v>66</v>
      </c>
      <c r="E435" s="87" t="s">
        <v>41</v>
      </c>
      <c r="F435" s="87" t="s">
        <v>77</v>
      </c>
      <c r="G435" s="88"/>
      <c r="H435" s="88"/>
      <c r="I435" s="95" t="s">
        <v>479</v>
      </c>
      <c r="J435" s="87">
        <v>2</v>
      </c>
      <c r="K435" s="87" t="s">
        <v>42</v>
      </c>
      <c r="L435" s="87"/>
      <c r="M435" s="87"/>
      <c r="N435" s="87"/>
      <c r="O435" s="87"/>
      <c r="P435" s="87"/>
      <c r="Q435" s="87"/>
      <c r="R435" s="87"/>
      <c r="S435" s="87"/>
    </row>
    <row r="436" ht="12.75" spans="1:19">
      <c r="A436" s="87" t="s">
        <v>110</v>
      </c>
      <c r="B436" s="92">
        <v>45192</v>
      </c>
      <c r="C436" s="93">
        <v>0.541666666666667</v>
      </c>
      <c r="D436" s="88" t="s">
        <v>72</v>
      </c>
      <c r="E436" s="87" t="s">
        <v>41</v>
      </c>
      <c r="F436" s="87" t="s">
        <v>65</v>
      </c>
      <c r="G436" s="88"/>
      <c r="H436" s="88"/>
      <c r="I436" s="95" t="s">
        <v>778</v>
      </c>
      <c r="J436" s="87">
        <v>0.5</v>
      </c>
      <c r="K436" s="87" t="s">
        <v>42</v>
      </c>
      <c r="L436" s="87"/>
      <c r="M436" s="87"/>
      <c r="N436" s="87"/>
      <c r="O436" s="87"/>
      <c r="P436" s="87"/>
      <c r="Q436" s="87"/>
      <c r="R436" s="87"/>
      <c r="S436" s="87"/>
    </row>
    <row r="437" ht="12.75" spans="1:19">
      <c r="A437" s="87" t="s">
        <v>67</v>
      </c>
      <c r="B437" s="92">
        <v>45192</v>
      </c>
      <c r="C437" s="93">
        <v>0.541666666666667</v>
      </c>
      <c r="D437" s="88" t="s">
        <v>66</v>
      </c>
      <c r="E437" s="87" t="s">
        <v>63</v>
      </c>
      <c r="F437" s="87" t="s">
        <v>39</v>
      </c>
      <c r="G437" s="88"/>
      <c r="H437" s="88"/>
      <c r="I437" s="95" t="s">
        <v>507</v>
      </c>
      <c r="J437" s="87">
        <v>2</v>
      </c>
      <c r="K437" s="87" t="s">
        <v>42</v>
      </c>
      <c r="L437" s="87"/>
      <c r="M437" s="87"/>
      <c r="N437" s="87"/>
      <c r="O437" s="87"/>
      <c r="P437" s="87"/>
      <c r="Q437" s="87"/>
      <c r="R437" s="87"/>
      <c r="S437" s="87"/>
    </row>
    <row r="438" ht="12.75" spans="1:19">
      <c r="A438" s="87" t="s">
        <v>110</v>
      </c>
      <c r="B438" s="92">
        <v>45192</v>
      </c>
      <c r="C438" s="93">
        <v>0.583333333333333</v>
      </c>
      <c r="D438" s="88" t="s">
        <v>72</v>
      </c>
      <c r="E438" s="87" t="s">
        <v>41</v>
      </c>
      <c r="F438" s="87" t="s">
        <v>65</v>
      </c>
      <c r="G438" s="88"/>
      <c r="H438" s="88"/>
      <c r="I438" s="95" t="s">
        <v>778</v>
      </c>
      <c r="J438" s="87">
        <v>0.5</v>
      </c>
      <c r="K438" s="87" t="s">
        <v>42</v>
      </c>
      <c r="L438" s="87"/>
      <c r="M438" s="87"/>
      <c r="N438" s="87"/>
      <c r="O438" s="87"/>
      <c r="P438" s="87"/>
      <c r="Q438" s="87"/>
      <c r="R438" s="87"/>
      <c r="S438" s="87"/>
    </row>
    <row r="439" ht="12.75" spans="1:19">
      <c r="A439" s="87" t="s">
        <v>114</v>
      </c>
      <c r="B439" s="92">
        <v>45192</v>
      </c>
      <c r="C439" s="93">
        <v>0.583333333333333</v>
      </c>
      <c r="D439" s="88" t="s">
        <v>66</v>
      </c>
      <c r="E439" s="87" t="s">
        <v>75</v>
      </c>
      <c r="F439" s="87" t="s">
        <v>39</v>
      </c>
      <c r="G439" s="88"/>
      <c r="H439" s="88"/>
      <c r="I439" s="95" t="s">
        <v>507</v>
      </c>
      <c r="J439" s="87">
        <v>2</v>
      </c>
      <c r="K439" s="87" t="s">
        <v>42</v>
      </c>
      <c r="L439" s="87"/>
      <c r="M439" s="87"/>
      <c r="N439" s="87"/>
      <c r="O439" s="87"/>
      <c r="P439" s="87"/>
      <c r="Q439" s="87"/>
      <c r="R439" s="87"/>
      <c r="S439" s="87"/>
    </row>
    <row r="440" ht="25.5" spans="1:19">
      <c r="A440" s="87" t="s">
        <v>43</v>
      </c>
      <c r="B440" s="92">
        <v>45192</v>
      </c>
      <c r="C440" s="93">
        <v>0.666666666666667</v>
      </c>
      <c r="D440" s="88" t="s">
        <v>72</v>
      </c>
      <c r="E440" s="87" t="s">
        <v>86</v>
      </c>
      <c r="F440" s="87" t="s">
        <v>72</v>
      </c>
      <c r="G440" s="88"/>
      <c r="H440" s="88"/>
      <c r="I440" s="95" t="s">
        <v>779</v>
      </c>
      <c r="J440" s="87">
        <v>4</v>
      </c>
      <c r="K440" s="87" t="s">
        <v>42</v>
      </c>
      <c r="L440" s="87"/>
      <c r="M440" s="87"/>
      <c r="N440" s="87"/>
      <c r="O440" s="87"/>
      <c r="P440" s="87"/>
      <c r="Q440" s="87"/>
      <c r="R440" s="87"/>
      <c r="S440" s="87"/>
    </row>
    <row r="441" ht="12.75" spans="1:19">
      <c r="A441" s="87" t="s">
        <v>94</v>
      </c>
      <c r="B441" s="92">
        <v>45192</v>
      </c>
      <c r="C441" s="93">
        <v>0.708333333333333</v>
      </c>
      <c r="D441" s="88" t="s">
        <v>66</v>
      </c>
      <c r="E441" s="87" t="s">
        <v>50</v>
      </c>
      <c r="F441" s="87" t="s">
        <v>39</v>
      </c>
      <c r="G441" s="88"/>
      <c r="H441" s="88"/>
      <c r="I441" s="95" t="s">
        <v>507</v>
      </c>
      <c r="J441" s="87">
        <v>2</v>
      </c>
      <c r="K441" s="87" t="s">
        <v>42</v>
      </c>
      <c r="L441" s="87"/>
      <c r="M441" s="87"/>
      <c r="N441" s="87"/>
      <c r="O441" s="87"/>
      <c r="P441" s="87"/>
      <c r="Q441" s="87"/>
      <c r="R441" s="87"/>
      <c r="S441" s="87"/>
    </row>
    <row r="442" ht="12.75" spans="1:19">
      <c r="A442" s="87" t="s">
        <v>137</v>
      </c>
      <c r="B442" s="92">
        <v>45192</v>
      </c>
      <c r="C442" s="93">
        <v>0.75</v>
      </c>
      <c r="D442" s="88" t="s">
        <v>66</v>
      </c>
      <c r="E442" s="87" t="s">
        <v>41</v>
      </c>
      <c r="F442" s="87" t="s">
        <v>77</v>
      </c>
      <c r="G442" s="88"/>
      <c r="H442" s="88"/>
      <c r="I442" s="95" t="s">
        <v>479</v>
      </c>
      <c r="J442" s="87">
        <v>2</v>
      </c>
      <c r="K442" s="87" t="s">
        <v>42</v>
      </c>
      <c r="L442" s="87"/>
      <c r="M442" s="87"/>
      <c r="N442" s="87"/>
      <c r="O442" s="87"/>
      <c r="P442" s="87"/>
      <c r="Q442" s="87"/>
      <c r="R442" s="87"/>
      <c r="S442" s="87"/>
    </row>
    <row r="443" ht="12.75" spans="1:19">
      <c r="A443" s="87" t="s">
        <v>96</v>
      </c>
      <c r="B443" s="92">
        <v>45193</v>
      </c>
      <c r="C443" s="93">
        <v>0.5</v>
      </c>
      <c r="D443" s="88" t="s">
        <v>66</v>
      </c>
      <c r="E443" s="87" t="s">
        <v>68</v>
      </c>
      <c r="F443" s="87" t="s">
        <v>72</v>
      </c>
      <c r="G443" s="88"/>
      <c r="H443" s="88"/>
      <c r="I443" s="95" t="s">
        <v>507</v>
      </c>
      <c r="J443" s="87">
        <v>2</v>
      </c>
      <c r="K443" s="87" t="s">
        <v>48</v>
      </c>
      <c r="L443" s="87"/>
      <c r="M443" s="87"/>
      <c r="N443" s="87"/>
      <c r="O443" s="87"/>
      <c r="P443" s="87"/>
      <c r="Q443" s="87"/>
      <c r="R443" s="87"/>
      <c r="S443" s="87"/>
    </row>
    <row r="444" ht="12.75" spans="1:19">
      <c r="A444" s="87" t="s">
        <v>102</v>
      </c>
      <c r="B444" s="92">
        <v>45193</v>
      </c>
      <c r="C444" s="93">
        <v>0.541666666666667</v>
      </c>
      <c r="D444" s="88" t="s">
        <v>56</v>
      </c>
      <c r="E444" s="87" t="s">
        <v>80</v>
      </c>
      <c r="F444" s="87" t="s">
        <v>56</v>
      </c>
      <c r="G444" s="88"/>
      <c r="H444" s="88"/>
      <c r="I444" s="95" t="s">
        <v>506</v>
      </c>
      <c r="J444" s="87">
        <v>2</v>
      </c>
      <c r="K444" s="87" t="s">
        <v>42</v>
      </c>
      <c r="L444" s="87"/>
      <c r="M444" s="87"/>
      <c r="N444" s="87"/>
      <c r="O444" s="87"/>
      <c r="P444" s="87"/>
      <c r="Q444" s="87"/>
      <c r="R444" s="87"/>
      <c r="S444" s="87"/>
    </row>
    <row r="445" ht="12.75" spans="1:19">
      <c r="A445" s="87" t="s">
        <v>90</v>
      </c>
      <c r="B445" s="92">
        <v>45193</v>
      </c>
      <c r="C445" s="93">
        <v>0.541666666666667</v>
      </c>
      <c r="D445" s="88" t="s">
        <v>56</v>
      </c>
      <c r="E445" s="91" t="s">
        <v>41</v>
      </c>
      <c r="F445" s="87" t="s">
        <v>56</v>
      </c>
      <c r="G445" s="88"/>
      <c r="H445" s="88"/>
      <c r="I445" s="95" t="s">
        <v>780</v>
      </c>
      <c r="J445" s="87">
        <v>2</v>
      </c>
      <c r="K445" s="87" t="s">
        <v>42</v>
      </c>
      <c r="L445" s="87"/>
      <c r="M445" s="87"/>
      <c r="N445" s="87"/>
      <c r="O445" s="87"/>
      <c r="P445" s="87"/>
      <c r="Q445" s="87"/>
      <c r="R445" s="87"/>
      <c r="S445" s="87"/>
    </row>
    <row r="446" ht="12.75" spans="1:19">
      <c r="A446" s="87" t="s">
        <v>132</v>
      </c>
      <c r="B446" s="92">
        <v>45193</v>
      </c>
      <c r="C446" s="93">
        <v>0.541666666666667</v>
      </c>
      <c r="D446" s="88" t="s">
        <v>72</v>
      </c>
      <c r="E446" s="87" t="s">
        <v>63</v>
      </c>
      <c r="F446" s="87" t="s">
        <v>72</v>
      </c>
      <c r="G446" s="88"/>
      <c r="H446" s="88"/>
      <c r="I446" s="95" t="s">
        <v>781</v>
      </c>
      <c r="J446" s="87">
        <v>2</v>
      </c>
      <c r="K446" s="87" t="s">
        <v>42</v>
      </c>
      <c r="L446" s="87"/>
      <c r="M446" s="87"/>
      <c r="N446" s="87"/>
      <c r="O446" s="87"/>
      <c r="P446" s="87"/>
      <c r="Q446" s="87"/>
      <c r="R446" s="87"/>
      <c r="S446" s="87"/>
    </row>
    <row r="447" ht="12.75" spans="1:19">
      <c r="A447" s="87" t="s">
        <v>134</v>
      </c>
      <c r="B447" s="92">
        <v>45193</v>
      </c>
      <c r="C447" s="93">
        <v>0.583333333333333</v>
      </c>
      <c r="D447" s="88" t="s">
        <v>72</v>
      </c>
      <c r="E447" s="87" t="s">
        <v>44</v>
      </c>
      <c r="F447" s="87" t="s">
        <v>39</v>
      </c>
      <c r="G447" s="88"/>
      <c r="H447" s="88"/>
      <c r="I447" s="95" t="s">
        <v>536</v>
      </c>
      <c r="J447" s="87">
        <v>1</v>
      </c>
      <c r="K447" s="87" t="s">
        <v>48</v>
      </c>
      <c r="L447" s="87"/>
      <c r="M447" s="87"/>
      <c r="N447" s="87"/>
      <c r="O447" s="87"/>
      <c r="P447" s="87"/>
      <c r="Q447" s="87"/>
      <c r="R447" s="87"/>
      <c r="S447" s="87"/>
    </row>
    <row r="448" ht="25.5" spans="1:19">
      <c r="A448" s="87" t="s">
        <v>58</v>
      </c>
      <c r="B448" s="92">
        <v>45193</v>
      </c>
      <c r="C448" s="93">
        <v>0.625</v>
      </c>
      <c r="D448" s="88" t="s">
        <v>56</v>
      </c>
      <c r="E448" s="91" t="s">
        <v>41</v>
      </c>
      <c r="F448" s="87" t="s">
        <v>56</v>
      </c>
      <c r="G448" s="88"/>
      <c r="H448" s="88"/>
      <c r="I448" s="95" t="s">
        <v>773</v>
      </c>
      <c r="J448" s="87">
        <v>1</v>
      </c>
      <c r="K448" s="87" t="s">
        <v>42</v>
      </c>
      <c r="L448" s="87"/>
      <c r="M448" s="87"/>
      <c r="N448" s="87"/>
      <c r="O448" s="87"/>
      <c r="P448" s="87"/>
      <c r="Q448" s="87"/>
      <c r="R448" s="87"/>
      <c r="S448" s="87"/>
    </row>
    <row r="449" ht="12.75" spans="1:19">
      <c r="A449" s="87" t="s">
        <v>126</v>
      </c>
      <c r="B449" s="92">
        <v>45193</v>
      </c>
      <c r="C449" s="93">
        <v>0.666666666666667</v>
      </c>
      <c r="D449" s="88" t="s">
        <v>66</v>
      </c>
      <c r="E449" s="87" t="s">
        <v>50</v>
      </c>
      <c r="F449" s="87" t="s">
        <v>39</v>
      </c>
      <c r="G449" s="88"/>
      <c r="H449" s="88"/>
      <c r="I449" s="95" t="s">
        <v>507</v>
      </c>
      <c r="J449" s="87">
        <v>2</v>
      </c>
      <c r="K449" s="87" t="s">
        <v>42</v>
      </c>
      <c r="L449" s="87"/>
      <c r="M449" s="87"/>
      <c r="N449" s="87"/>
      <c r="O449" s="87"/>
      <c r="P449" s="87"/>
      <c r="Q449" s="87"/>
      <c r="R449" s="87"/>
      <c r="S449" s="87"/>
    </row>
    <row r="450" ht="12.75" spans="1:19">
      <c r="A450" s="87" t="s">
        <v>133</v>
      </c>
      <c r="B450" s="92">
        <v>45193</v>
      </c>
      <c r="C450" s="93">
        <v>0.708333333333333</v>
      </c>
      <c r="D450" s="88" t="s">
        <v>66</v>
      </c>
      <c r="E450" s="87" t="s">
        <v>37</v>
      </c>
      <c r="F450" s="87" t="s">
        <v>39</v>
      </c>
      <c r="G450" s="88"/>
      <c r="H450" s="88"/>
      <c r="I450" s="95" t="s">
        <v>507</v>
      </c>
      <c r="J450" s="87">
        <v>2</v>
      </c>
      <c r="K450" s="87" t="s">
        <v>42</v>
      </c>
      <c r="L450" s="87"/>
      <c r="M450" s="87"/>
      <c r="N450" s="87"/>
      <c r="O450" s="87"/>
      <c r="P450" s="87"/>
      <c r="Q450" s="87"/>
      <c r="R450" s="87"/>
      <c r="S450" s="87"/>
    </row>
    <row r="451" ht="12.75" spans="1:19">
      <c r="A451" s="87" t="s">
        <v>134</v>
      </c>
      <c r="B451" s="92">
        <v>45193</v>
      </c>
      <c r="C451" s="93">
        <v>0.708333333333333</v>
      </c>
      <c r="D451" s="88" t="s">
        <v>66</v>
      </c>
      <c r="E451" s="87" t="s">
        <v>41</v>
      </c>
      <c r="F451" s="87" t="s">
        <v>77</v>
      </c>
      <c r="G451" s="88"/>
      <c r="H451" s="88"/>
      <c r="I451" s="95" t="s">
        <v>479</v>
      </c>
      <c r="J451" s="87">
        <v>2</v>
      </c>
      <c r="K451" s="87" t="s">
        <v>42</v>
      </c>
      <c r="L451" s="87"/>
      <c r="M451" s="87"/>
      <c r="N451" s="87"/>
      <c r="O451" s="87"/>
      <c r="P451" s="87"/>
      <c r="Q451" s="87"/>
      <c r="R451" s="87"/>
      <c r="S451" s="87"/>
    </row>
    <row r="452" ht="25.5" spans="1:19">
      <c r="A452" s="87" t="s">
        <v>58</v>
      </c>
      <c r="B452" s="92">
        <v>45193</v>
      </c>
      <c r="C452" s="93">
        <v>0.75</v>
      </c>
      <c r="D452" s="88" t="s">
        <v>73</v>
      </c>
      <c r="E452" s="91" t="s">
        <v>41</v>
      </c>
      <c r="F452" s="87" t="s">
        <v>56</v>
      </c>
      <c r="G452" s="88"/>
      <c r="H452" s="88"/>
      <c r="I452" s="95" t="s">
        <v>597</v>
      </c>
      <c r="J452" s="87">
        <v>1</v>
      </c>
      <c r="K452" s="87" t="s">
        <v>42</v>
      </c>
      <c r="L452" s="87"/>
      <c r="M452" s="87"/>
      <c r="N452" s="87"/>
      <c r="O452" s="87"/>
      <c r="P452" s="87"/>
      <c r="Q452" s="87"/>
      <c r="R452" s="87"/>
      <c r="S452" s="87"/>
    </row>
    <row r="453" ht="25.5" spans="1:19">
      <c r="A453" s="87" t="s">
        <v>58</v>
      </c>
      <c r="B453" s="92">
        <v>45193</v>
      </c>
      <c r="C453" s="93">
        <v>0.791666666666667</v>
      </c>
      <c r="D453" s="88" t="s">
        <v>56</v>
      </c>
      <c r="E453" s="91" t="s">
        <v>41</v>
      </c>
      <c r="F453" s="87" t="s">
        <v>56</v>
      </c>
      <c r="G453" s="88"/>
      <c r="H453" s="88"/>
      <c r="I453" s="95" t="s">
        <v>773</v>
      </c>
      <c r="J453" s="87">
        <v>1</v>
      </c>
      <c r="K453" s="87" t="s">
        <v>42</v>
      </c>
      <c r="L453" s="87"/>
      <c r="M453" s="87"/>
      <c r="N453" s="87"/>
      <c r="O453" s="87"/>
      <c r="P453" s="87"/>
      <c r="Q453" s="87"/>
      <c r="R453" s="87"/>
      <c r="S453" s="87"/>
    </row>
    <row r="454" ht="12.75" spans="1:19">
      <c r="A454" s="87" t="s">
        <v>137</v>
      </c>
      <c r="B454" s="92">
        <v>45194</v>
      </c>
      <c r="C454" s="93">
        <v>0.541666666666667</v>
      </c>
      <c r="D454" s="88" t="s">
        <v>72</v>
      </c>
      <c r="E454" s="87" t="s">
        <v>41</v>
      </c>
      <c r="F454" s="87" t="s">
        <v>65</v>
      </c>
      <c r="G454" s="88"/>
      <c r="H454" s="88"/>
      <c r="I454" s="95" t="s">
        <v>778</v>
      </c>
      <c r="J454" s="87">
        <v>0.5</v>
      </c>
      <c r="K454" s="87" t="s">
        <v>42</v>
      </c>
      <c r="L454" s="87"/>
      <c r="M454" s="87"/>
      <c r="N454" s="87"/>
      <c r="O454" s="87"/>
      <c r="P454" s="87"/>
      <c r="Q454" s="87"/>
      <c r="R454" s="87"/>
      <c r="S454" s="87"/>
    </row>
    <row r="455" ht="25.5" spans="1:19">
      <c r="A455" s="87" t="s">
        <v>131</v>
      </c>
      <c r="B455" s="92">
        <v>45194</v>
      </c>
      <c r="C455" s="93">
        <v>0.541666666666667</v>
      </c>
      <c r="D455" s="88" t="s">
        <v>121</v>
      </c>
      <c r="E455" s="87" t="s">
        <v>55</v>
      </c>
      <c r="F455" s="87" t="s">
        <v>72</v>
      </c>
      <c r="G455" s="88"/>
      <c r="H455" s="88"/>
      <c r="I455" s="95" t="s">
        <v>782</v>
      </c>
      <c r="J455" s="87">
        <v>1</v>
      </c>
      <c r="K455" s="87" t="s">
        <v>42</v>
      </c>
      <c r="L455" s="87"/>
      <c r="M455" s="87"/>
      <c r="N455" s="87"/>
      <c r="O455" s="87"/>
      <c r="P455" s="87"/>
      <c r="Q455" s="87"/>
      <c r="R455" s="87"/>
      <c r="S455" s="87"/>
    </row>
    <row r="456" ht="12.75" spans="1:19">
      <c r="A456" s="87" t="s">
        <v>133</v>
      </c>
      <c r="B456" s="92">
        <v>45194</v>
      </c>
      <c r="C456" s="93">
        <v>0.541666666666667</v>
      </c>
      <c r="D456" s="88" t="s">
        <v>121</v>
      </c>
      <c r="E456" s="87" t="s">
        <v>41</v>
      </c>
      <c r="F456" s="87" t="s">
        <v>72</v>
      </c>
      <c r="G456" s="88"/>
      <c r="H456" s="88"/>
      <c r="I456" s="95" t="s">
        <v>783</v>
      </c>
      <c r="J456" s="87">
        <v>1</v>
      </c>
      <c r="K456" s="87" t="s">
        <v>42</v>
      </c>
      <c r="L456" s="87"/>
      <c r="M456" s="87"/>
      <c r="N456" s="87"/>
      <c r="O456" s="87"/>
      <c r="P456" s="87"/>
      <c r="Q456" s="87"/>
      <c r="R456" s="87"/>
      <c r="S456" s="87"/>
    </row>
    <row r="457" ht="12.75" spans="1:19">
      <c r="A457" s="87" t="s">
        <v>126</v>
      </c>
      <c r="B457" s="92">
        <v>45194</v>
      </c>
      <c r="C457" s="93">
        <v>0.541666666666667</v>
      </c>
      <c r="D457" s="88" t="s">
        <v>121</v>
      </c>
      <c r="E457" s="87" t="s">
        <v>41</v>
      </c>
      <c r="F457" s="87" t="s">
        <v>72</v>
      </c>
      <c r="G457" s="88"/>
      <c r="H457" s="88"/>
      <c r="I457" s="95" t="s">
        <v>783</v>
      </c>
      <c r="J457" s="87">
        <v>1</v>
      </c>
      <c r="K457" s="87" t="s">
        <v>42</v>
      </c>
      <c r="L457" s="87"/>
      <c r="M457" s="87"/>
      <c r="N457" s="87"/>
      <c r="O457" s="87"/>
      <c r="P457" s="87"/>
      <c r="Q457" s="87"/>
      <c r="R457" s="87"/>
      <c r="S457" s="87"/>
    </row>
    <row r="458" ht="25.5" spans="1:19">
      <c r="A458" s="87" t="s">
        <v>58</v>
      </c>
      <c r="B458" s="92">
        <v>45194</v>
      </c>
      <c r="C458" s="93">
        <v>0.583333333333333</v>
      </c>
      <c r="D458" s="88" t="s">
        <v>56</v>
      </c>
      <c r="E458" s="91" t="s">
        <v>41</v>
      </c>
      <c r="F458" s="87" t="s">
        <v>56</v>
      </c>
      <c r="G458" s="88"/>
      <c r="H458" s="88"/>
      <c r="I458" s="95" t="s">
        <v>773</v>
      </c>
      <c r="J458" s="87">
        <v>1</v>
      </c>
      <c r="K458" s="87" t="s">
        <v>42</v>
      </c>
      <c r="L458" s="87"/>
      <c r="M458" s="87"/>
      <c r="N458" s="87"/>
      <c r="O458" s="87"/>
      <c r="P458" s="87"/>
      <c r="Q458" s="87"/>
      <c r="R458" s="87"/>
      <c r="S458" s="87"/>
    </row>
    <row r="459" ht="25.5" spans="1:19">
      <c r="A459" s="87" t="s">
        <v>58</v>
      </c>
      <c r="B459" s="92">
        <v>45194</v>
      </c>
      <c r="C459" s="93">
        <v>0.625</v>
      </c>
      <c r="D459" s="88" t="s">
        <v>66</v>
      </c>
      <c r="E459" s="87" t="s">
        <v>41</v>
      </c>
      <c r="F459" s="87" t="s">
        <v>39</v>
      </c>
      <c r="G459" s="88"/>
      <c r="H459" s="88"/>
      <c r="I459" s="95" t="s">
        <v>507</v>
      </c>
      <c r="J459" s="87">
        <v>2</v>
      </c>
      <c r="K459" s="87" t="s">
        <v>42</v>
      </c>
      <c r="L459" s="87"/>
      <c r="M459" s="87"/>
      <c r="N459" s="87"/>
      <c r="O459" s="87"/>
      <c r="P459" s="87"/>
      <c r="Q459" s="87"/>
      <c r="R459" s="87"/>
      <c r="S459" s="87"/>
    </row>
    <row r="460" ht="12.75" spans="1:19">
      <c r="A460" s="87" t="s">
        <v>102</v>
      </c>
      <c r="B460" s="92">
        <v>45194</v>
      </c>
      <c r="C460" s="93">
        <v>0.666666666666667</v>
      </c>
      <c r="D460" s="88" t="s">
        <v>57</v>
      </c>
      <c r="E460" s="87" t="s">
        <v>80</v>
      </c>
      <c r="F460" s="87" t="s">
        <v>39</v>
      </c>
      <c r="G460" s="88"/>
      <c r="H460" s="88"/>
      <c r="I460" s="95" t="s">
        <v>650</v>
      </c>
      <c r="J460" s="87">
        <v>1</v>
      </c>
      <c r="K460" s="87" t="s">
        <v>48</v>
      </c>
      <c r="L460" s="87"/>
      <c r="M460" s="87"/>
      <c r="N460" s="87"/>
      <c r="O460" s="87"/>
      <c r="P460" s="87"/>
      <c r="Q460" s="87"/>
      <c r="R460" s="87"/>
      <c r="S460" s="87"/>
    </row>
    <row r="461" ht="12.75" spans="1:19">
      <c r="A461" s="87" t="s">
        <v>96</v>
      </c>
      <c r="B461" s="92">
        <v>45194</v>
      </c>
      <c r="C461" s="93">
        <v>0.666666666666667</v>
      </c>
      <c r="D461" s="88" t="s">
        <v>72</v>
      </c>
      <c r="E461" s="87" t="s">
        <v>68</v>
      </c>
      <c r="F461" s="87" t="s">
        <v>39</v>
      </c>
      <c r="G461" s="88"/>
      <c r="H461" s="88"/>
      <c r="I461" s="95" t="s">
        <v>784</v>
      </c>
      <c r="J461" s="87">
        <v>1</v>
      </c>
      <c r="K461" s="87" t="s">
        <v>48</v>
      </c>
      <c r="L461" s="87"/>
      <c r="M461" s="87"/>
      <c r="N461" s="87"/>
      <c r="O461" s="87"/>
      <c r="P461" s="87"/>
      <c r="Q461" s="87"/>
      <c r="R461" s="87"/>
      <c r="S461" s="87"/>
    </row>
    <row r="462" ht="12.75" spans="1:19">
      <c r="A462" s="87" t="s">
        <v>137</v>
      </c>
      <c r="B462" s="92">
        <v>45194</v>
      </c>
      <c r="C462" s="93">
        <v>0.708333333333333</v>
      </c>
      <c r="D462" s="88" t="s">
        <v>72</v>
      </c>
      <c r="E462" s="87" t="s">
        <v>80</v>
      </c>
      <c r="F462" s="87" t="s">
        <v>39</v>
      </c>
      <c r="G462" s="88"/>
      <c r="H462" s="88"/>
      <c r="I462" s="95" t="s">
        <v>785</v>
      </c>
      <c r="J462" s="87">
        <v>1</v>
      </c>
      <c r="K462" s="87" t="s">
        <v>48</v>
      </c>
      <c r="L462" s="87"/>
      <c r="M462" s="87"/>
      <c r="N462" s="87"/>
      <c r="O462" s="87"/>
      <c r="P462" s="87"/>
      <c r="Q462" s="87"/>
      <c r="R462" s="87"/>
      <c r="S462" s="87"/>
    </row>
    <row r="463" ht="12.75" spans="1:19">
      <c r="A463" s="87" t="s">
        <v>126</v>
      </c>
      <c r="B463" s="92">
        <v>45194</v>
      </c>
      <c r="C463" s="93">
        <v>0.791666666666667</v>
      </c>
      <c r="D463" s="88" t="s">
        <v>66</v>
      </c>
      <c r="E463" s="87" t="s">
        <v>41</v>
      </c>
      <c r="F463" s="87" t="s">
        <v>39</v>
      </c>
      <c r="G463" s="88"/>
      <c r="H463" s="88"/>
      <c r="I463" s="95" t="s">
        <v>507</v>
      </c>
      <c r="J463" s="87">
        <v>2</v>
      </c>
      <c r="K463" s="87" t="s">
        <v>42</v>
      </c>
      <c r="L463" s="87"/>
      <c r="M463" s="87"/>
      <c r="N463" s="87"/>
      <c r="O463" s="87"/>
      <c r="P463" s="87"/>
      <c r="Q463" s="87"/>
      <c r="R463" s="87"/>
      <c r="S463" s="87"/>
    </row>
    <row r="464" ht="12.75" spans="1:19">
      <c r="A464" s="87" t="s">
        <v>134</v>
      </c>
      <c r="B464" s="92">
        <v>45194</v>
      </c>
      <c r="C464" s="93">
        <v>0.791666666666667</v>
      </c>
      <c r="D464" s="88" t="s">
        <v>66</v>
      </c>
      <c r="E464" s="87" t="s">
        <v>41</v>
      </c>
      <c r="F464" s="87" t="s">
        <v>77</v>
      </c>
      <c r="G464" s="88"/>
      <c r="H464" s="88"/>
      <c r="I464" s="95" t="s">
        <v>479</v>
      </c>
      <c r="J464" s="87">
        <v>2</v>
      </c>
      <c r="K464" s="87" t="s">
        <v>42</v>
      </c>
      <c r="L464" s="87"/>
      <c r="M464" s="87"/>
      <c r="N464" s="87"/>
      <c r="O464" s="87"/>
      <c r="P464" s="87"/>
      <c r="Q464" s="87"/>
      <c r="R464" s="87"/>
      <c r="S464" s="87"/>
    </row>
    <row r="465" ht="12.75" spans="1:19">
      <c r="A465" s="87" t="s">
        <v>120</v>
      </c>
      <c r="B465" s="92">
        <v>45194</v>
      </c>
      <c r="C465" s="93">
        <v>0.791666666666667</v>
      </c>
      <c r="D465" s="88" t="s">
        <v>56</v>
      </c>
      <c r="E465" s="87" t="s">
        <v>63</v>
      </c>
      <c r="F465" s="87" t="s">
        <v>56</v>
      </c>
      <c r="G465" s="88"/>
      <c r="H465" s="88"/>
      <c r="I465" s="95" t="s">
        <v>386</v>
      </c>
      <c r="J465" s="87">
        <v>2</v>
      </c>
      <c r="K465" s="87" t="s">
        <v>42</v>
      </c>
      <c r="L465" s="87"/>
      <c r="M465" s="87"/>
      <c r="N465" s="87"/>
      <c r="O465" s="87"/>
      <c r="P465" s="87"/>
      <c r="Q465" s="87"/>
      <c r="R465" s="87"/>
      <c r="S465" s="87"/>
    </row>
    <row r="466" ht="12.75" spans="1:19">
      <c r="A466" s="87" t="s">
        <v>102</v>
      </c>
      <c r="B466" s="92">
        <v>45194</v>
      </c>
      <c r="C466" s="93">
        <v>0.791666666666667</v>
      </c>
      <c r="D466" s="88" t="s">
        <v>72</v>
      </c>
      <c r="E466" s="87" t="s">
        <v>80</v>
      </c>
      <c r="F466" s="87" t="s">
        <v>72</v>
      </c>
      <c r="G466" s="88"/>
      <c r="H466" s="88"/>
      <c r="I466" s="95" t="s">
        <v>506</v>
      </c>
      <c r="J466" s="87">
        <v>2</v>
      </c>
      <c r="K466" s="87" t="s">
        <v>42</v>
      </c>
      <c r="L466" s="87"/>
      <c r="M466" s="87"/>
      <c r="N466" s="87"/>
      <c r="O466" s="87"/>
      <c r="P466" s="87"/>
      <c r="Q466" s="87"/>
      <c r="R466" s="87"/>
      <c r="S466" s="87"/>
    </row>
    <row r="467" ht="12.75" spans="1:19">
      <c r="A467" s="87" t="s">
        <v>137</v>
      </c>
      <c r="B467" s="92">
        <v>45194</v>
      </c>
      <c r="C467" s="93">
        <v>0.833333333333333</v>
      </c>
      <c r="D467" s="88" t="s">
        <v>72</v>
      </c>
      <c r="E467" s="87" t="s">
        <v>80</v>
      </c>
      <c r="F467" s="87" t="s">
        <v>39</v>
      </c>
      <c r="G467" s="88"/>
      <c r="H467" s="88"/>
      <c r="I467" s="95" t="s">
        <v>786</v>
      </c>
      <c r="J467" s="87">
        <v>1</v>
      </c>
      <c r="K467" s="87" t="s">
        <v>48</v>
      </c>
      <c r="L467" s="87"/>
      <c r="M467" s="87"/>
      <c r="N467" s="87"/>
      <c r="O467" s="87"/>
      <c r="P467" s="87"/>
      <c r="Q467" s="87"/>
      <c r="R467" s="87"/>
      <c r="S467" s="87"/>
    </row>
    <row r="468" ht="12.75" spans="1:19">
      <c r="A468" s="87" t="s">
        <v>43</v>
      </c>
      <c r="B468" s="92">
        <v>45194</v>
      </c>
      <c r="C468" s="93">
        <v>0.833333333333333</v>
      </c>
      <c r="D468" s="88" t="s">
        <v>57</v>
      </c>
      <c r="E468" s="87" t="s">
        <v>75</v>
      </c>
      <c r="F468" s="87" t="s">
        <v>39</v>
      </c>
      <c r="G468" s="88"/>
      <c r="H468" s="88"/>
      <c r="I468" s="95" t="s">
        <v>716</v>
      </c>
      <c r="J468" s="87">
        <v>1</v>
      </c>
      <c r="K468" s="87" t="s">
        <v>48</v>
      </c>
      <c r="L468" s="87"/>
      <c r="M468" s="87"/>
      <c r="N468" s="87"/>
      <c r="O468" s="87"/>
      <c r="P468" s="87"/>
      <c r="Q468" s="87"/>
      <c r="R468" s="87"/>
      <c r="S468" s="87"/>
    </row>
    <row r="469" ht="25.5" spans="1:19">
      <c r="A469" s="87" t="s">
        <v>58</v>
      </c>
      <c r="B469" s="92">
        <v>45194</v>
      </c>
      <c r="C469" s="93">
        <v>0.833333333333333</v>
      </c>
      <c r="D469" s="88" t="s">
        <v>73</v>
      </c>
      <c r="E469" s="91" t="s">
        <v>41</v>
      </c>
      <c r="F469" s="87" t="s">
        <v>56</v>
      </c>
      <c r="G469" s="88"/>
      <c r="H469" s="88"/>
      <c r="I469" s="95" t="s">
        <v>597</v>
      </c>
      <c r="J469" s="87">
        <v>1</v>
      </c>
      <c r="K469" s="87" t="s">
        <v>42</v>
      </c>
      <c r="L469" s="87"/>
      <c r="M469" s="87"/>
      <c r="N469" s="87"/>
      <c r="O469" s="87"/>
      <c r="P469" s="87"/>
      <c r="Q469" s="87"/>
      <c r="R469" s="87"/>
      <c r="S469" s="87"/>
    </row>
    <row r="470" ht="12.75" spans="1:19">
      <c r="A470" s="87" t="s">
        <v>137</v>
      </c>
      <c r="B470" s="92">
        <v>45195</v>
      </c>
      <c r="C470" s="93">
        <v>0.5</v>
      </c>
      <c r="D470" s="88" t="s">
        <v>121</v>
      </c>
      <c r="E470" s="87" t="s">
        <v>41</v>
      </c>
      <c r="F470" s="87" t="s">
        <v>72</v>
      </c>
      <c r="G470" s="88"/>
      <c r="H470" s="88"/>
      <c r="I470" s="95" t="s">
        <v>787</v>
      </c>
      <c r="J470" s="87">
        <v>1</v>
      </c>
      <c r="K470" s="87" t="s">
        <v>42</v>
      </c>
      <c r="L470" s="87"/>
      <c r="M470" s="87"/>
      <c r="N470" s="87"/>
      <c r="O470" s="87"/>
      <c r="P470" s="87"/>
      <c r="Q470" s="87"/>
      <c r="R470" s="87"/>
      <c r="S470" s="87"/>
    </row>
    <row r="471" ht="12.75" spans="1:19">
      <c r="A471" s="87" t="s">
        <v>126</v>
      </c>
      <c r="B471" s="92">
        <v>45195</v>
      </c>
      <c r="C471" s="93">
        <v>0.5</v>
      </c>
      <c r="D471" s="88" t="s">
        <v>121</v>
      </c>
      <c r="E471" s="87" t="s">
        <v>41</v>
      </c>
      <c r="F471" s="87" t="s">
        <v>72</v>
      </c>
      <c r="G471" s="88"/>
      <c r="H471" s="88"/>
      <c r="I471" s="95" t="s">
        <v>787</v>
      </c>
      <c r="J471" s="87">
        <v>1</v>
      </c>
      <c r="K471" s="87" t="s">
        <v>42</v>
      </c>
      <c r="L471" s="87"/>
      <c r="M471" s="87"/>
      <c r="N471" s="87"/>
      <c r="O471" s="87"/>
      <c r="P471" s="87"/>
      <c r="Q471" s="87"/>
      <c r="R471" s="87"/>
      <c r="S471" s="87"/>
    </row>
    <row r="472" ht="12.75" spans="1:19">
      <c r="A472" s="87" t="s">
        <v>137</v>
      </c>
      <c r="B472" s="92">
        <v>45195</v>
      </c>
      <c r="C472" s="93">
        <v>0.541666666666667</v>
      </c>
      <c r="D472" s="88" t="s">
        <v>72</v>
      </c>
      <c r="E472" s="87" t="s">
        <v>80</v>
      </c>
      <c r="F472" s="87" t="s">
        <v>72</v>
      </c>
      <c r="G472" s="88"/>
      <c r="H472" s="88"/>
      <c r="I472" s="95" t="s">
        <v>518</v>
      </c>
      <c r="J472" s="87">
        <v>1</v>
      </c>
      <c r="K472" s="87" t="s">
        <v>42</v>
      </c>
      <c r="L472" s="87"/>
      <c r="M472" s="87"/>
      <c r="N472" s="87"/>
      <c r="O472" s="87"/>
      <c r="P472" s="87"/>
      <c r="Q472" s="87"/>
      <c r="R472" s="87"/>
      <c r="S472" s="87"/>
    </row>
    <row r="473" ht="12.75" spans="1:19">
      <c r="A473" s="87" t="s">
        <v>88</v>
      </c>
      <c r="B473" s="92">
        <v>45195</v>
      </c>
      <c r="C473" s="93">
        <v>0.541666666666667</v>
      </c>
      <c r="D473" s="88" t="s">
        <v>72</v>
      </c>
      <c r="E473" s="87" t="s">
        <v>41</v>
      </c>
      <c r="F473" s="87" t="s">
        <v>72</v>
      </c>
      <c r="G473" s="88"/>
      <c r="H473" s="88"/>
      <c r="I473" s="95" t="s">
        <v>788</v>
      </c>
      <c r="J473" s="87">
        <v>1</v>
      </c>
      <c r="K473" s="87" t="s">
        <v>42</v>
      </c>
      <c r="L473" s="87"/>
      <c r="M473" s="87"/>
      <c r="N473" s="87"/>
      <c r="O473" s="87"/>
      <c r="P473" s="87"/>
      <c r="Q473" s="87"/>
      <c r="R473" s="87"/>
      <c r="S473" s="87"/>
    </row>
    <row r="474" ht="25.5" spans="1:19">
      <c r="A474" s="87" t="s">
        <v>58</v>
      </c>
      <c r="B474" s="92">
        <v>45195</v>
      </c>
      <c r="C474" s="93">
        <v>0.583333333333333</v>
      </c>
      <c r="D474" s="88" t="s">
        <v>99</v>
      </c>
      <c r="E474" s="91" t="s">
        <v>41</v>
      </c>
      <c r="F474" s="87" t="s">
        <v>56</v>
      </c>
      <c r="G474" s="88"/>
      <c r="H474" s="88"/>
      <c r="I474" s="95" t="s">
        <v>773</v>
      </c>
      <c r="J474" s="87">
        <v>1</v>
      </c>
      <c r="K474" s="87" t="s">
        <v>42</v>
      </c>
      <c r="L474" s="87"/>
      <c r="M474" s="87"/>
      <c r="N474" s="87"/>
      <c r="O474" s="87"/>
      <c r="P474" s="87"/>
      <c r="Q474" s="87"/>
      <c r="R474" s="87"/>
      <c r="S474" s="87"/>
    </row>
    <row r="475" ht="12.75" spans="1:19">
      <c r="A475" s="87" t="s">
        <v>137</v>
      </c>
      <c r="B475" s="92">
        <v>45195</v>
      </c>
      <c r="C475" s="93">
        <v>0.583333333333333</v>
      </c>
      <c r="D475" s="88" t="s">
        <v>121</v>
      </c>
      <c r="E475" s="91" t="s">
        <v>41</v>
      </c>
      <c r="F475" s="87" t="s">
        <v>72</v>
      </c>
      <c r="G475" s="88"/>
      <c r="H475" s="88"/>
      <c r="I475" s="95" t="s">
        <v>789</v>
      </c>
      <c r="J475" s="87">
        <v>1</v>
      </c>
      <c r="K475" s="87" t="s">
        <v>42</v>
      </c>
      <c r="L475" s="87"/>
      <c r="M475" s="87"/>
      <c r="N475" s="87"/>
      <c r="O475" s="87"/>
      <c r="P475" s="87"/>
      <c r="Q475" s="87"/>
      <c r="R475" s="87"/>
      <c r="S475" s="87"/>
    </row>
    <row r="476" ht="12.75" spans="1:19">
      <c r="A476" s="87" t="s">
        <v>96</v>
      </c>
      <c r="B476" s="92">
        <v>45195</v>
      </c>
      <c r="C476" s="93">
        <v>0.625</v>
      </c>
      <c r="D476" s="88" t="s">
        <v>57</v>
      </c>
      <c r="E476" s="87" t="s">
        <v>68</v>
      </c>
      <c r="F476" s="87" t="s">
        <v>39</v>
      </c>
      <c r="G476" s="88"/>
      <c r="H476" s="88"/>
      <c r="I476" s="95" t="s">
        <v>620</v>
      </c>
      <c r="J476" s="87">
        <v>1</v>
      </c>
      <c r="K476" s="87" t="s">
        <v>48</v>
      </c>
      <c r="L476" s="87"/>
      <c r="M476" s="87"/>
      <c r="N476" s="87"/>
      <c r="O476" s="87"/>
      <c r="P476" s="87"/>
      <c r="Q476" s="87"/>
      <c r="R476" s="87"/>
      <c r="S476" s="87"/>
    </row>
    <row r="477" ht="12.75" spans="1:19">
      <c r="A477" s="87" t="s">
        <v>102</v>
      </c>
      <c r="B477" s="92">
        <v>45195</v>
      </c>
      <c r="C477" s="93">
        <v>0.625</v>
      </c>
      <c r="D477" s="88" t="s">
        <v>72</v>
      </c>
      <c r="E477" s="87" t="s">
        <v>80</v>
      </c>
      <c r="F477" s="87" t="s">
        <v>72</v>
      </c>
      <c r="G477" s="88"/>
      <c r="H477" s="88"/>
      <c r="I477" s="95" t="s">
        <v>518</v>
      </c>
      <c r="J477" s="87">
        <v>1</v>
      </c>
      <c r="K477" s="87" t="s">
        <v>42</v>
      </c>
      <c r="L477" s="87"/>
      <c r="M477" s="87"/>
      <c r="N477" s="87"/>
      <c r="O477" s="87"/>
      <c r="P477" s="87"/>
      <c r="Q477" s="87"/>
      <c r="R477" s="87"/>
      <c r="S477" s="87"/>
    </row>
    <row r="478" ht="25.5" spans="1:19">
      <c r="A478" s="87" t="s">
        <v>58</v>
      </c>
      <c r="B478" s="92">
        <v>45195</v>
      </c>
      <c r="C478" s="93">
        <v>0.625</v>
      </c>
      <c r="D478" s="88" t="s">
        <v>72</v>
      </c>
      <c r="E478" s="87" t="s">
        <v>41</v>
      </c>
      <c r="F478" s="87" t="s">
        <v>72</v>
      </c>
      <c r="G478" s="88"/>
      <c r="H478" s="88"/>
      <c r="I478" s="95" t="s">
        <v>788</v>
      </c>
      <c r="J478" s="87">
        <v>1</v>
      </c>
      <c r="K478" s="87" t="s">
        <v>42</v>
      </c>
      <c r="L478" s="87"/>
      <c r="M478" s="87"/>
      <c r="N478" s="87"/>
      <c r="O478" s="87"/>
      <c r="P478" s="87"/>
      <c r="Q478" s="87"/>
      <c r="R478" s="87"/>
      <c r="S478" s="87"/>
    </row>
    <row r="479" ht="12.75" spans="1:19">
      <c r="A479" s="87" t="s">
        <v>132</v>
      </c>
      <c r="B479" s="92">
        <v>45195</v>
      </c>
      <c r="C479" s="93">
        <v>0.625</v>
      </c>
      <c r="D479" s="88" t="s">
        <v>123</v>
      </c>
      <c r="E479" s="87" t="s">
        <v>41</v>
      </c>
      <c r="F479" s="87" t="s">
        <v>69</v>
      </c>
      <c r="G479" s="88"/>
      <c r="H479" s="88"/>
      <c r="I479" s="95" t="s">
        <v>314</v>
      </c>
      <c r="J479" s="87">
        <v>1</v>
      </c>
      <c r="K479" s="87" t="s">
        <v>42</v>
      </c>
      <c r="L479" s="87"/>
      <c r="M479" s="87"/>
      <c r="N479" s="87"/>
      <c r="O479" s="87"/>
      <c r="P479" s="87"/>
      <c r="Q479" s="87"/>
      <c r="R479" s="87"/>
      <c r="S479" s="87"/>
    </row>
    <row r="480" ht="12.75" spans="1:19">
      <c r="A480" s="87" t="s">
        <v>134</v>
      </c>
      <c r="B480" s="92">
        <v>45195</v>
      </c>
      <c r="C480" s="93">
        <v>0.625</v>
      </c>
      <c r="D480" s="88" t="s">
        <v>123</v>
      </c>
      <c r="E480" s="87" t="s">
        <v>41</v>
      </c>
      <c r="F480" s="87" t="s">
        <v>69</v>
      </c>
      <c r="G480" s="88"/>
      <c r="H480" s="88"/>
      <c r="I480" s="95" t="s">
        <v>314</v>
      </c>
      <c r="J480" s="87">
        <v>1</v>
      </c>
      <c r="K480" s="87" t="s">
        <v>42</v>
      </c>
      <c r="L480" s="87"/>
      <c r="M480" s="87"/>
      <c r="N480" s="87"/>
      <c r="O480" s="87"/>
      <c r="P480" s="87"/>
      <c r="Q480" s="87"/>
      <c r="R480" s="87"/>
      <c r="S480" s="87"/>
    </row>
    <row r="481" ht="12.75" spans="1:19">
      <c r="A481" s="87" t="s">
        <v>88</v>
      </c>
      <c r="B481" s="92">
        <v>45195</v>
      </c>
      <c r="C481" s="93">
        <v>0.666666666666667</v>
      </c>
      <c r="D481" s="88" t="s">
        <v>72</v>
      </c>
      <c r="E481" s="87" t="s">
        <v>50</v>
      </c>
      <c r="F481" s="87" t="s">
        <v>39</v>
      </c>
      <c r="G481" s="88"/>
      <c r="H481" s="88"/>
      <c r="I481" s="95" t="s">
        <v>505</v>
      </c>
      <c r="J481" s="87">
        <v>1</v>
      </c>
      <c r="K481" s="87" t="s">
        <v>48</v>
      </c>
      <c r="L481" s="87"/>
      <c r="M481" s="87"/>
      <c r="N481" s="87"/>
      <c r="O481" s="87"/>
      <c r="P481" s="87"/>
      <c r="Q481" s="87"/>
      <c r="R481" s="87"/>
      <c r="S481" s="87"/>
    </row>
    <row r="482" ht="12.75" spans="1:19">
      <c r="A482" s="87" t="s">
        <v>67</v>
      </c>
      <c r="B482" s="92">
        <v>45195</v>
      </c>
      <c r="C482" s="93">
        <v>0.666666666666667</v>
      </c>
      <c r="D482" s="88" t="s">
        <v>66</v>
      </c>
      <c r="E482" s="87" t="s">
        <v>63</v>
      </c>
      <c r="F482" s="87" t="s">
        <v>39</v>
      </c>
      <c r="G482" s="88"/>
      <c r="H482" s="88"/>
      <c r="I482" s="95" t="s">
        <v>507</v>
      </c>
      <c r="J482" s="87">
        <v>2</v>
      </c>
      <c r="K482" s="87" t="s">
        <v>42</v>
      </c>
      <c r="L482" s="87"/>
      <c r="M482" s="87"/>
      <c r="N482" s="87"/>
      <c r="O482" s="87"/>
      <c r="P482" s="87"/>
      <c r="Q482" s="87"/>
      <c r="R482" s="87"/>
      <c r="S482" s="87"/>
    </row>
    <row r="483" ht="25.5" spans="1:19">
      <c r="A483" s="87" t="s">
        <v>58</v>
      </c>
      <c r="B483" s="92">
        <v>45195</v>
      </c>
      <c r="C483" s="93">
        <v>0.708333333333333</v>
      </c>
      <c r="D483" s="88" t="s">
        <v>99</v>
      </c>
      <c r="E483" s="91" t="s">
        <v>41</v>
      </c>
      <c r="F483" s="87" t="s">
        <v>56</v>
      </c>
      <c r="G483" s="88"/>
      <c r="H483" s="88"/>
      <c r="I483" s="95" t="s">
        <v>773</v>
      </c>
      <c r="J483" s="87">
        <v>1</v>
      </c>
      <c r="K483" s="87" t="s">
        <v>42</v>
      </c>
      <c r="L483" s="87"/>
      <c r="M483" s="87"/>
      <c r="N483" s="87"/>
      <c r="O483" s="87"/>
      <c r="P483" s="87"/>
      <c r="Q483" s="87"/>
      <c r="R483" s="87"/>
      <c r="S483" s="87"/>
    </row>
    <row r="484" ht="25.5" spans="1:19">
      <c r="A484" s="87" t="s">
        <v>58</v>
      </c>
      <c r="B484" s="92">
        <v>45195</v>
      </c>
      <c r="C484" s="93">
        <v>0.75</v>
      </c>
      <c r="D484" s="88" t="s">
        <v>82</v>
      </c>
      <c r="E484" s="87" t="s">
        <v>63</v>
      </c>
      <c r="F484" s="87" t="s">
        <v>39</v>
      </c>
      <c r="G484" s="88"/>
      <c r="H484" s="88"/>
      <c r="I484" s="95" t="s">
        <v>790</v>
      </c>
      <c r="J484" s="87">
        <v>1</v>
      </c>
      <c r="K484" s="87" t="s">
        <v>42</v>
      </c>
      <c r="L484" s="87"/>
      <c r="M484" s="87"/>
      <c r="N484" s="87"/>
      <c r="O484" s="87"/>
      <c r="P484" s="87"/>
      <c r="Q484" s="87"/>
      <c r="R484" s="87"/>
      <c r="S484" s="87"/>
    </row>
    <row r="485" ht="25.5" spans="1:19">
      <c r="A485" s="87" t="s">
        <v>136</v>
      </c>
      <c r="B485" s="92">
        <v>45195</v>
      </c>
      <c r="C485" s="93">
        <v>0.75</v>
      </c>
      <c r="D485" s="88" t="s">
        <v>82</v>
      </c>
      <c r="E485" s="87" t="s">
        <v>63</v>
      </c>
      <c r="F485" s="87" t="s">
        <v>39</v>
      </c>
      <c r="G485" s="88"/>
      <c r="H485" s="88"/>
      <c r="I485" s="95" t="s">
        <v>790</v>
      </c>
      <c r="J485" s="87">
        <v>1</v>
      </c>
      <c r="K485" s="87" t="s">
        <v>42</v>
      </c>
      <c r="L485" s="87"/>
      <c r="M485" s="87"/>
      <c r="N485" s="87"/>
      <c r="O485" s="87"/>
      <c r="P485" s="87"/>
      <c r="Q485" s="87"/>
      <c r="R485" s="87"/>
      <c r="S485" s="87"/>
    </row>
    <row r="486" ht="25.5" spans="1:19">
      <c r="A486" s="87" t="s">
        <v>67</v>
      </c>
      <c r="B486" s="92">
        <v>45195</v>
      </c>
      <c r="C486" s="93">
        <v>0.75</v>
      </c>
      <c r="D486" s="88" t="s">
        <v>82</v>
      </c>
      <c r="E486" s="87" t="s">
        <v>63</v>
      </c>
      <c r="F486" s="87" t="s">
        <v>39</v>
      </c>
      <c r="G486" s="88"/>
      <c r="H486" s="88"/>
      <c r="I486" s="95" t="s">
        <v>790</v>
      </c>
      <c r="J486" s="87">
        <v>1</v>
      </c>
      <c r="K486" s="87" t="s">
        <v>42</v>
      </c>
      <c r="L486" s="87"/>
      <c r="M486" s="87"/>
      <c r="N486" s="87"/>
      <c r="O486" s="87"/>
      <c r="P486" s="87"/>
      <c r="Q486" s="87"/>
      <c r="R486" s="87"/>
      <c r="S486" s="87"/>
    </row>
    <row r="487" ht="12.75" spans="1:19">
      <c r="A487" s="87" t="s">
        <v>98</v>
      </c>
      <c r="B487" s="92">
        <v>45195</v>
      </c>
      <c r="C487" s="93">
        <v>0.75</v>
      </c>
      <c r="D487" s="88" t="s">
        <v>57</v>
      </c>
      <c r="E487" s="87" t="s">
        <v>37</v>
      </c>
      <c r="F487" s="87" t="s">
        <v>39</v>
      </c>
      <c r="G487" s="88"/>
      <c r="H487" s="88"/>
      <c r="I487" s="95" t="s">
        <v>753</v>
      </c>
      <c r="J487" s="87">
        <v>1</v>
      </c>
      <c r="K487" s="87" t="s">
        <v>48</v>
      </c>
      <c r="L487" s="87"/>
      <c r="M487" s="87"/>
      <c r="N487" s="87"/>
      <c r="O487" s="87"/>
      <c r="P487" s="87"/>
      <c r="Q487" s="87"/>
      <c r="R487" s="87"/>
      <c r="S487" s="87"/>
    </row>
    <row r="488" ht="12.75" spans="1:19">
      <c r="A488" s="87" t="s">
        <v>114</v>
      </c>
      <c r="B488" s="92">
        <v>45195</v>
      </c>
      <c r="C488" s="93">
        <v>0.791666666666667</v>
      </c>
      <c r="D488" s="88" t="s">
        <v>66</v>
      </c>
      <c r="E488" s="87" t="s">
        <v>75</v>
      </c>
      <c r="F488" s="87" t="s">
        <v>39</v>
      </c>
      <c r="G488" s="88"/>
      <c r="H488" s="88"/>
      <c r="I488" s="95" t="s">
        <v>507</v>
      </c>
      <c r="J488" s="87">
        <v>2</v>
      </c>
      <c r="K488" s="87" t="s">
        <v>42</v>
      </c>
      <c r="L488" s="87"/>
      <c r="M488" s="87"/>
      <c r="N488" s="87"/>
      <c r="O488" s="87"/>
      <c r="P488" s="87"/>
      <c r="Q488" s="87"/>
      <c r="R488" s="87"/>
      <c r="S488" s="87"/>
    </row>
    <row r="489" ht="12.75" spans="1:19">
      <c r="A489" s="87" t="s">
        <v>110</v>
      </c>
      <c r="B489" s="92">
        <v>45195</v>
      </c>
      <c r="C489" s="93">
        <v>0.791666666666667</v>
      </c>
      <c r="D489" s="88" t="s">
        <v>66</v>
      </c>
      <c r="E489" s="87" t="s">
        <v>71</v>
      </c>
      <c r="F489" s="87" t="s">
        <v>39</v>
      </c>
      <c r="G489" s="88"/>
      <c r="H489" s="88"/>
      <c r="I489" s="95" t="s">
        <v>507</v>
      </c>
      <c r="J489" s="87">
        <v>2</v>
      </c>
      <c r="K489" s="87" t="s">
        <v>42</v>
      </c>
      <c r="L489" s="87"/>
      <c r="M489" s="87"/>
      <c r="N489" s="87"/>
      <c r="O489" s="87"/>
      <c r="P489" s="87"/>
      <c r="Q489" s="87"/>
      <c r="R489" s="87"/>
      <c r="S489" s="87"/>
    </row>
    <row r="490" ht="25.5" spans="1:19">
      <c r="A490" s="87" t="s">
        <v>58</v>
      </c>
      <c r="B490" s="92">
        <v>45195</v>
      </c>
      <c r="C490" s="93">
        <v>0.791666666666667</v>
      </c>
      <c r="D490" s="88" t="s">
        <v>82</v>
      </c>
      <c r="E490" s="87" t="s">
        <v>63</v>
      </c>
      <c r="F490" s="87" t="s">
        <v>39</v>
      </c>
      <c r="G490" s="88"/>
      <c r="H490" s="88"/>
      <c r="I490" s="95" t="s">
        <v>791</v>
      </c>
      <c r="J490" s="87">
        <v>2</v>
      </c>
      <c r="K490" s="87" t="s">
        <v>42</v>
      </c>
      <c r="L490" s="87"/>
      <c r="M490" s="87"/>
      <c r="N490" s="87"/>
      <c r="O490" s="87"/>
      <c r="P490" s="87"/>
      <c r="Q490" s="87"/>
      <c r="R490" s="87"/>
      <c r="S490" s="87"/>
    </row>
    <row r="491" ht="12.75" spans="1:19">
      <c r="A491" s="87" t="s">
        <v>136</v>
      </c>
      <c r="B491" s="92">
        <v>45195</v>
      </c>
      <c r="C491" s="93">
        <v>0.791666666666667</v>
      </c>
      <c r="D491" s="88" t="s">
        <v>82</v>
      </c>
      <c r="E491" s="87" t="s">
        <v>63</v>
      </c>
      <c r="F491" s="87" t="s">
        <v>39</v>
      </c>
      <c r="G491" s="88"/>
      <c r="H491" s="88"/>
      <c r="I491" s="95" t="s">
        <v>791</v>
      </c>
      <c r="J491" s="87">
        <v>2</v>
      </c>
      <c r="K491" s="87" t="s">
        <v>42</v>
      </c>
      <c r="L491" s="87"/>
      <c r="M491" s="87"/>
      <c r="N491" s="87"/>
      <c r="O491" s="87"/>
      <c r="P491" s="87"/>
      <c r="Q491" s="87"/>
      <c r="R491" s="87"/>
      <c r="S491" s="87"/>
    </row>
    <row r="492" ht="12.75" spans="1:19">
      <c r="A492" s="87" t="s">
        <v>67</v>
      </c>
      <c r="B492" s="92">
        <v>45195</v>
      </c>
      <c r="C492" s="93">
        <v>0.791666666666667</v>
      </c>
      <c r="D492" s="88" t="s">
        <v>82</v>
      </c>
      <c r="E492" s="87" t="s">
        <v>63</v>
      </c>
      <c r="F492" s="87" t="s">
        <v>39</v>
      </c>
      <c r="G492" s="88"/>
      <c r="H492" s="88"/>
      <c r="I492" s="95" t="s">
        <v>791</v>
      </c>
      <c r="J492" s="87">
        <v>2</v>
      </c>
      <c r="K492" s="87" t="s">
        <v>42</v>
      </c>
      <c r="L492" s="87"/>
      <c r="M492" s="87"/>
      <c r="N492" s="87"/>
      <c r="O492" s="87"/>
      <c r="P492" s="87"/>
      <c r="Q492" s="87"/>
      <c r="R492" s="87"/>
      <c r="S492" s="87"/>
    </row>
    <row r="493" ht="12.75" spans="1:19">
      <c r="A493" s="87" t="s">
        <v>102</v>
      </c>
      <c r="B493" s="92">
        <v>45195</v>
      </c>
      <c r="C493" s="93">
        <v>0.791666666666667</v>
      </c>
      <c r="D493" s="88" t="s">
        <v>57</v>
      </c>
      <c r="E493" s="87" t="s">
        <v>80</v>
      </c>
      <c r="F493" s="87" t="s">
        <v>39</v>
      </c>
      <c r="G493" s="88"/>
      <c r="H493" s="88"/>
      <c r="I493" s="95" t="s">
        <v>650</v>
      </c>
      <c r="J493" s="87">
        <v>1</v>
      </c>
      <c r="K493" s="87" t="s">
        <v>48</v>
      </c>
      <c r="L493" s="87"/>
      <c r="M493" s="87"/>
      <c r="N493" s="87"/>
      <c r="O493" s="87"/>
      <c r="P493" s="87"/>
      <c r="Q493" s="87"/>
      <c r="R493" s="87"/>
      <c r="S493" s="87"/>
    </row>
    <row r="494" ht="12.75" spans="1:19">
      <c r="A494" s="87" t="s">
        <v>83</v>
      </c>
      <c r="B494" s="92">
        <v>45195</v>
      </c>
      <c r="C494" s="93">
        <v>0.791666666666667</v>
      </c>
      <c r="D494" s="88" t="s">
        <v>56</v>
      </c>
      <c r="E494" s="87" t="s">
        <v>50</v>
      </c>
      <c r="F494" s="87" t="s">
        <v>56</v>
      </c>
      <c r="G494" s="88"/>
      <c r="H494" s="88"/>
      <c r="I494" s="95" t="s">
        <v>390</v>
      </c>
      <c r="J494" s="87">
        <v>2</v>
      </c>
      <c r="K494" s="87" t="s">
        <v>42</v>
      </c>
      <c r="L494" s="87"/>
      <c r="M494" s="87"/>
      <c r="N494" s="87"/>
      <c r="O494" s="87"/>
      <c r="P494" s="87"/>
      <c r="Q494" s="87"/>
      <c r="R494" s="87"/>
      <c r="S494" s="87"/>
    </row>
    <row r="495" ht="12.75" spans="1:19">
      <c r="A495" s="87" t="s">
        <v>133</v>
      </c>
      <c r="B495" s="92">
        <v>45195</v>
      </c>
      <c r="C495" s="93">
        <v>0.791666666666667</v>
      </c>
      <c r="D495" s="88" t="s">
        <v>66</v>
      </c>
      <c r="E495" s="87" t="s">
        <v>41</v>
      </c>
      <c r="F495" s="87" t="s">
        <v>52</v>
      </c>
      <c r="G495" s="88"/>
      <c r="H495" s="88"/>
      <c r="I495" s="95" t="s">
        <v>228</v>
      </c>
      <c r="J495" s="87">
        <v>2</v>
      </c>
      <c r="K495" s="87" t="s">
        <v>42</v>
      </c>
      <c r="L495" s="87"/>
      <c r="M495" s="87"/>
      <c r="N495" s="87"/>
      <c r="O495" s="87"/>
      <c r="P495" s="87"/>
      <c r="Q495" s="87"/>
      <c r="R495" s="87"/>
      <c r="S495" s="87"/>
    </row>
    <row r="496" ht="12.75" spans="1:19">
      <c r="A496" s="87" t="s">
        <v>102</v>
      </c>
      <c r="B496" s="92">
        <v>45195</v>
      </c>
      <c r="C496" s="93">
        <v>0.833333333333333</v>
      </c>
      <c r="D496" s="88" t="s">
        <v>119</v>
      </c>
      <c r="E496" s="87" t="s">
        <v>80</v>
      </c>
      <c r="F496" s="87" t="s">
        <v>39</v>
      </c>
      <c r="G496" s="88"/>
      <c r="H496" s="88"/>
      <c r="I496" s="95" t="s">
        <v>487</v>
      </c>
      <c r="J496" s="87">
        <v>1</v>
      </c>
      <c r="K496" s="87" t="s">
        <v>48</v>
      </c>
      <c r="L496" s="87"/>
      <c r="M496" s="87"/>
      <c r="N496" s="87"/>
      <c r="O496" s="87"/>
      <c r="P496" s="87"/>
      <c r="Q496" s="87"/>
      <c r="R496" s="87"/>
      <c r="S496" s="87"/>
    </row>
    <row r="497" ht="12.75" spans="1:19">
      <c r="A497" s="87" t="s">
        <v>110</v>
      </c>
      <c r="B497" s="92">
        <v>45196</v>
      </c>
      <c r="C497" s="93">
        <v>0.583333333333333</v>
      </c>
      <c r="D497" s="88" t="s">
        <v>66</v>
      </c>
      <c r="E497" s="87" t="s">
        <v>41</v>
      </c>
      <c r="F497" s="87" t="s">
        <v>77</v>
      </c>
      <c r="G497" s="88"/>
      <c r="H497" s="88"/>
      <c r="I497" s="95" t="s">
        <v>479</v>
      </c>
      <c r="J497" s="87">
        <v>2</v>
      </c>
      <c r="K497" s="87" t="s">
        <v>42</v>
      </c>
      <c r="L497" s="87"/>
      <c r="M497" s="87"/>
      <c r="N497" s="87"/>
      <c r="O497" s="87"/>
      <c r="P497" s="87"/>
      <c r="Q497" s="87"/>
      <c r="R497" s="87"/>
      <c r="S497" s="87"/>
    </row>
    <row r="498" ht="25.5" spans="1:19">
      <c r="A498" s="87" t="s">
        <v>58</v>
      </c>
      <c r="B498" s="92">
        <v>45196</v>
      </c>
      <c r="C498" s="93">
        <v>0.583333333333333</v>
      </c>
      <c r="D498" s="88" t="s">
        <v>56</v>
      </c>
      <c r="E498" s="87" t="s">
        <v>63</v>
      </c>
      <c r="F498" s="87" t="s">
        <v>56</v>
      </c>
      <c r="G498" s="88"/>
      <c r="H498" s="88"/>
      <c r="I498" s="95" t="s">
        <v>792</v>
      </c>
      <c r="J498" s="87">
        <v>1</v>
      </c>
      <c r="K498" s="87" t="s">
        <v>42</v>
      </c>
      <c r="L498" s="87"/>
      <c r="M498" s="87"/>
      <c r="N498" s="87"/>
      <c r="O498" s="87"/>
      <c r="P498" s="87"/>
      <c r="Q498" s="87"/>
      <c r="R498" s="87"/>
      <c r="S498" s="87"/>
    </row>
    <row r="499" ht="25.5" spans="1:19">
      <c r="A499" s="87" t="s">
        <v>58</v>
      </c>
      <c r="B499" s="92">
        <v>45196</v>
      </c>
      <c r="C499" s="93">
        <v>0.625</v>
      </c>
      <c r="D499" s="88" t="s">
        <v>66</v>
      </c>
      <c r="E499" s="87" t="s">
        <v>63</v>
      </c>
      <c r="F499" s="87" t="s">
        <v>39</v>
      </c>
      <c r="G499" s="88"/>
      <c r="H499" s="88"/>
      <c r="I499" s="95" t="s">
        <v>507</v>
      </c>
      <c r="J499" s="87">
        <v>2</v>
      </c>
      <c r="K499" s="87" t="s">
        <v>42</v>
      </c>
      <c r="L499" s="87"/>
      <c r="M499" s="87"/>
      <c r="N499" s="87"/>
      <c r="O499" s="87"/>
      <c r="P499" s="87"/>
      <c r="Q499" s="87"/>
      <c r="R499" s="87"/>
      <c r="S499" s="87"/>
    </row>
    <row r="500" ht="12.75" spans="1:19">
      <c r="A500" s="87" t="s">
        <v>67</v>
      </c>
      <c r="B500" s="92">
        <v>45196</v>
      </c>
      <c r="C500" s="93">
        <v>0.625</v>
      </c>
      <c r="D500" s="88" t="s">
        <v>57</v>
      </c>
      <c r="E500" s="87" t="s">
        <v>68</v>
      </c>
      <c r="F500" s="87" t="s">
        <v>39</v>
      </c>
      <c r="G500" s="88"/>
      <c r="H500" s="88"/>
      <c r="I500" s="95" t="s">
        <v>620</v>
      </c>
      <c r="J500" s="87">
        <v>1</v>
      </c>
      <c r="K500" s="87" t="s">
        <v>48</v>
      </c>
      <c r="L500" s="87"/>
      <c r="M500" s="87"/>
      <c r="N500" s="87"/>
      <c r="O500" s="87"/>
      <c r="P500" s="87"/>
      <c r="Q500" s="87"/>
      <c r="R500" s="87"/>
      <c r="S500" s="87"/>
    </row>
    <row r="501" ht="12.75" spans="1:19">
      <c r="A501" s="87" t="s">
        <v>126</v>
      </c>
      <c r="B501" s="92">
        <v>45196</v>
      </c>
      <c r="C501" s="93">
        <v>0.666666666666667</v>
      </c>
      <c r="D501" s="88" t="s">
        <v>66</v>
      </c>
      <c r="E501" s="87" t="s">
        <v>44</v>
      </c>
      <c r="F501" s="87" t="s">
        <v>39</v>
      </c>
      <c r="G501" s="88"/>
      <c r="H501" s="88"/>
      <c r="I501" s="95" t="s">
        <v>507</v>
      </c>
      <c r="J501" s="87">
        <v>2</v>
      </c>
      <c r="K501" s="87" t="s">
        <v>42</v>
      </c>
      <c r="L501" s="87"/>
      <c r="M501" s="87"/>
      <c r="N501" s="87"/>
      <c r="O501" s="87"/>
      <c r="P501" s="87"/>
      <c r="Q501" s="87"/>
      <c r="R501" s="87"/>
      <c r="S501" s="87"/>
    </row>
    <row r="502" ht="12.75" spans="1:19">
      <c r="A502" s="87" t="s">
        <v>90</v>
      </c>
      <c r="B502" s="92">
        <v>45196</v>
      </c>
      <c r="C502" s="93">
        <v>0.666666666666667</v>
      </c>
      <c r="D502" s="88" t="s">
        <v>57</v>
      </c>
      <c r="E502" s="87" t="s">
        <v>44</v>
      </c>
      <c r="F502" s="87" t="s">
        <v>39</v>
      </c>
      <c r="G502" s="88"/>
      <c r="H502" s="88"/>
      <c r="I502" s="95" t="s">
        <v>768</v>
      </c>
      <c r="J502" s="87">
        <v>1</v>
      </c>
      <c r="K502" s="87" t="s">
        <v>48</v>
      </c>
      <c r="L502" s="87"/>
      <c r="M502" s="87"/>
      <c r="N502" s="87"/>
      <c r="O502" s="87"/>
      <c r="P502" s="87"/>
      <c r="Q502" s="87"/>
      <c r="R502" s="87"/>
      <c r="S502" s="87"/>
    </row>
    <row r="503" ht="12.75" spans="1:19">
      <c r="A503" s="87" t="s">
        <v>102</v>
      </c>
      <c r="B503" s="92">
        <v>45196</v>
      </c>
      <c r="C503" s="93">
        <v>0.666666666666667</v>
      </c>
      <c r="D503" s="88" t="s">
        <v>125</v>
      </c>
      <c r="E503" s="87" t="s">
        <v>80</v>
      </c>
      <c r="F503" s="87" t="s">
        <v>52</v>
      </c>
      <c r="G503" s="88"/>
      <c r="H503" s="88"/>
      <c r="I503" s="95" t="s">
        <v>769</v>
      </c>
      <c r="J503" s="87">
        <v>1</v>
      </c>
      <c r="K503" s="87" t="s">
        <v>48</v>
      </c>
      <c r="L503" s="87"/>
      <c r="M503" s="87"/>
      <c r="N503" s="87"/>
      <c r="O503" s="87"/>
      <c r="P503" s="87"/>
      <c r="Q503" s="87"/>
      <c r="R503" s="87"/>
      <c r="S503" s="87"/>
    </row>
    <row r="504" ht="12.75" spans="1:19">
      <c r="A504" s="87" t="s">
        <v>94</v>
      </c>
      <c r="B504" s="92">
        <v>45196</v>
      </c>
      <c r="C504" s="93">
        <v>0.708333333333333</v>
      </c>
      <c r="D504" s="88" t="s">
        <v>72</v>
      </c>
      <c r="E504" s="87" t="s">
        <v>44</v>
      </c>
      <c r="F504" s="87" t="s">
        <v>39</v>
      </c>
      <c r="G504" s="88"/>
      <c r="H504" s="88"/>
      <c r="I504" s="95" t="s">
        <v>536</v>
      </c>
      <c r="J504" s="87">
        <v>1</v>
      </c>
      <c r="K504" s="87" t="s">
        <v>48</v>
      </c>
      <c r="L504" s="87"/>
      <c r="M504" s="87"/>
      <c r="N504" s="87"/>
      <c r="O504" s="87"/>
      <c r="P504" s="87"/>
      <c r="Q504" s="87"/>
      <c r="R504" s="87"/>
      <c r="S504" s="87"/>
    </row>
    <row r="505" ht="25.5" spans="1:19">
      <c r="A505" s="87" t="s">
        <v>58</v>
      </c>
      <c r="B505" s="92">
        <v>45196</v>
      </c>
      <c r="C505" s="93">
        <v>0.75</v>
      </c>
      <c r="D505" s="88" t="s">
        <v>73</v>
      </c>
      <c r="E505" s="87" t="s">
        <v>63</v>
      </c>
      <c r="F505" s="87" t="s">
        <v>56</v>
      </c>
      <c r="G505" s="88"/>
      <c r="H505" s="88"/>
      <c r="I505" s="95" t="s">
        <v>73</v>
      </c>
      <c r="J505" s="87">
        <v>1</v>
      </c>
      <c r="K505" s="87" t="s">
        <v>42</v>
      </c>
      <c r="L505" s="87"/>
      <c r="M505" s="87"/>
      <c r="N505" s="87"/>
      <c r="O505" s="87"/>
      <c r="P505" s="87"/>
      <c r="Q505" s="87"/>
      <c r="R505" s="87"/>
      <c r="S505" s="87"/>
    </row>
    <row r="506" ht="12.75" spans="1:19">
      <c r="A506" s="87" t="s">
        <v>98</v>
      </c>
      <c r="B506" s="92">
        <v>45196</v>
      </c>
      <c r="C506" s="93">
        <v>0.75</v>
      </c>
      <c r="D506" s="88" t="s">
        <v>60</v>
      </c>
      <c r="E506" s="87" t="s">
        <v>37</v>
      </c>
      <c r="F506" s="87" t="s">
        <v>60</v>
      </c>
      <c r="G506" s="88"/>
      <c r="H506" s="88"/>
      <c r="I506" s="95" t="s">
        <v>582</v>
      </c>
      <c r="J506" s="87">
        <v>2</v>
      </c>
      <c r="K506" s="87" t="s">
        <v>42</v>
      </c>
      <c r="L506" s="87"/>
      <c r="M506" s="87"/>
      <c r="N506" s="87"/>
      <c r="O506" s="87"/>
      <c r="P506" s="87"/>
      <c r="Q506" s="87"/>
      <c r="R506" s="87"/>
      <c r="S506" s="87"/>
    </row>
    <row r="507" ht="12.75" spans="1:19">
      <c r="A507" s="87" t="s">
        <v>114</v>
      </c>
      <c r="B507" s="92">
        <v>45196</v>
      </c>
      <c r="C507" s="93">
        <v>0.791666666666667</v>
      </c>
      <c r="D507" s="88" t="s">
        <v>66</v>
      </c>
      <c r="E507" s="87" t="s">
        <v>75</v>
      </c>
      <c r="F507" s="87" t="s">
        <v>39</v>
      </c>
      <c r="G507" s="88"/>
      <c r="H507" s="88"/>
      <c r="I507" s="95" t="s">
        <v>507</v>
      </c>
      <c r="J507" s="87">
        <v>2</v>
      </c>
      <c r="K507" s="87" t="s">
        <v>42</v>
      </c>
      <c r="L507" s="87"/>
      <c r="M507" s="87"/>
      <c r="N507" s="87"/>
      <c r="O507" s="87"/>
      <c r="P507" s="87"/>
      <c r="Q507" s="87"/>
      <c r="R507" s="87"/>
      <c r="S507" s="87"/>
    </row>
    <row r="508" ht="12.75" spans="1:19">
      <c r="A508" s="87" t="s">
        <v>88</v>
      </c>
      <c r="B508" s="92">
        <v>45196</v>
      </c>
      <c r="C508" s="93">
        <v>0.791666666666667</v>
      </c>
      <c r="D508" s="88" t="s">
        <v>66</v>
      </c>
      <c r="E508" s="87" t="s">
        <v>50</v>
      </c>
      <c r="F508" s="87" t="s">
        <v>39</v>
      </c>
      <c r="G508" s="88"/>
      <c r="H508" s="88"/>
      <c r="I508" s="95" t="s">
        <v>507</v>
      </c>
      <c r="J508" s="87">
        <v>2</v>
      </c>
      <c r="K508" s="87" t="s">
        <v>48</v>
      </c>
      <c r="L508" s="87"/>
      <c r="M508" s="87"/>
      <c r="N508" s="87"/>
      <c r="O508" s="87"/>
      <c r="P508" s="87"/>
      <c r="Q508" s="87"/>
      <c r="R508" s="87"/>
      <c r="S508" s="87"/>
    </row>
    <row r="509" ht="12.75" spans="1:19">
      <c r="A509" s="87" t="s">
        <v>110</v>
      </c>
      <c r="B509" s="92">
        <v>45196</v>
      </c>
      <c r="C509" s="93">
        <v>0.791666666666667</v>
      </c>
      <c r="D509" s="88" t="s">
        <v>66</v>
      </c>
      <c r="E509" s="87" t="s">
        <v>41</v>
      </c>
      <c r="F509" s="87" t="s">
        <v>39</v>
      </c>
      <c r="G509" s="88"/>
      <c r="H509" s="88"/>
      <c r="I509" s="95" t="s">
        <v>507</v>
      </c>
      <c r="J509" s="87">
        <v>2</v>
      </c>
      <c r="K509" s="87" t="s">
        <v>42</v>
      </c>
      <c r="L509" s="87"/>
      <c r="M509" s="87"/>
      <c r="N509" s="87"/>
      <c r="O509" s="87"/>
      <c r="P509" s="87"/>
      <c r="Q509" s="87"/>
      <c r="R509" s="87"/>
      <c r="S509" s="87"/>
    </row>
    <row r="510" ht="12.75" spans="1:19">
      <c r="A510" s="87" t="s">
        <v>126</v>
      </c>
      <c r="B510" s="92">
        <v>45196</v>
      </c>
      <c r="C510" s="93">
        <v>0.791666666666667</v>
      </c>
      <c r="D510" s="88" t="s">
        <v>82</v>
      </c>
      <c r="E510" s="87" t="s">
        <v>44</v>
      </c>
      <c r="F510" s="87" t="s">
        <v>39</v>
      </c>
      <c r="G510" s="88"/>
      <c r="H510" s="88"/>
      <c r="I510" s="95" t="s">
        <v>618</v>
      </c>
      <c r="J510" s="87">
        <v>2</v>
      </c>
      <c r="K510" s="87" t="s">
        <v>42</v>
      </c>
      <c r="L510" s="87"/>
      <c r="M510" s="87"/>
      <c r="N510" s="87"/>
      <c r="O510" s="87"/>
      <c r="P510" s="87"/>
      <c r="Q510" s="87"/>
      <c r="R510" s="87"/>
      <c r="S510" s="87"/>
    </row>
    <row r="511" ht="25.5" spans="1:19">
      <c r="A511" s="87" t="s">
        <v>58</v>
      </c>
      <c r="B511" s="92">
        <v>45196</v>
      </c>
      <c r="C511" s="93">
        <v>0.791666666666667</v>
      </c>
      <c r="D511" s="88" t="s">
        <v>66</v>
      </c>
      <c r="E511" s="87" t="s">
        <v>41</v>
      </c>
      <c r="F511" s="87" t="s">
        <v>77</v>
      </c>
      <c r="G511" s="88"/>
      <c r="H511" s="88"/>
      <c r="I511" s="95" t="s">
        <v>479</v>
      </c>
      <c r="J511" s="87">
        <v>2</v>
      </c>
      <c r="K511" s="87" t="s">
        <v>42</v>
      </c>
      <c r="L511" s="87"/>
      <c r="M511" s="87"/>
      <c r="N511" s="87"/>
      <c r="O511" s="87"/>
      <c r="P511" s="87"/>
      <c r="Q511" s="87"/>
      <c r="R511" s="87"/>
      <c r="S511" s="87"/>
    </row>
    <row r="512" ht="12.75" spans="1:19">
      <c r="A512" s="87" t="s">
        <v>102</v>
      </c>
      <c r="B512" s="92">
        <v>45196</v>
      </c>
      <c r="C512" s="93">
        <v>0.791666666666667</v>
      </c>
      <c r="D512" s="88" t="s">
        <v>72</v>
      </c>
      <c r="E512" s="87" t="s">
        <v>41</v>
      </c>
      <c r="F512" s="87" t="s">
        <v>52</v>
      </c>
      <c r="G512" s="88"/>
      <c r="H512" s="88"/>
      <c r="I512" s="95" t="s">
        <v>793</v>
      </c>
      <c r="J512" s="87">
        <v>1</v>
      </c>
      <c r="K512" s="87" t="s">
        <v>48</v>
      </c>
      <c r="L512" s="87"/>
      <c r="M512" s="87"/>
      <c r="N512" s="87"/>
      <c r="O512" s="87"/>
      <c r="P512" s="87"/>
      <c r="Q512" s="87"/>
      <c r="R512" s="87"/>
      <c r="S512" s="87"/>
    </row>
    <row r="513" ht="12.75" spans="1:19">
      <c r="A513" s="87" t="s">
        <v>102</v>
      </c>
      <c r="B513" s="92">
        <v>45196</v>
      </c>
      <c r="C513" s="93">
        <v>0.833333333333333</v>
      </c>
      <c r="D513" s="88" t="s">
        <v>72</v>
      </c>
      <c r="E513" s="87" t="s">
        <v>80</v>
      </c>
      <c r="F513" s="87" t="s">
        <v>39</v>
      </c>
      <c r="G513" s="88"/>
      <c r="H513" s="88"/>
      <c r="I513" s="95" t="s">
        <v>794</v>
      </c>
      <c r="J513" s="87">
        <v>1</v>
      </c>
      <c r="K513" s="87" t="s">
        <v>48</v>
      </c>
      <c r="L513" s="87"/>
      <c r="M513" s="87"/>
      <c r="N513" s="87"/>
      <c r="O513" s="87"/>
      <c r="P513" s="87"/>
      <c r="Q513" s="87"/>
      <c r="R513" s="87"/>
      <c r="S513" s="87"/>
    </row>
    <row r="514" ht="25.5" spans="1:19">
      <c r="A514" s="87" t="s">
        <v>88</v>
      </c>
      <c r="B514" s="92">
        <v>45197</v>
      </c>
      <c r="C514" s="93">
        <v>0.5</v>
      </c>
      <c r="D514" s="88" t="s">
        <v>60</v>
      </c>
      <c r="E514" s="87" t="s">
        <v>41</v>
      </c>
      <c r="F514" s="87" t="s">
        <v>60</v>
      </c>
      <c r="G514" s="88"/>
      <c r="H514" s="88"/>
      <c r="I514" s="95" t="s">
        <v>795</v>
      </c>
      <c r="J514" s="87">
        <v>1</v>
      </c>
      <c r="K514" s="87" t="s">
        <v>42</v>
      </c>
      <c r="L514" s="87"/>
      <c r="M514" s="87"/>
      <c r="N514" s="87"/>
      <c r="O514" s="87"/>
      <c r="P514" s="87"/>
      <c r="Q514" s="87"/>
      <c r="R514" s="87"/>
      <c r="S514" s="87"/>
    </row>
    <row r="515" ht="25.5" spans="1:19">
      <c r="A515" s="87" t="s">
        <v>126</v>
      </c>
      <c r="B515" s="92">
        <v>45197</v>
      </c>
      <c r="C515" s="93">
        <v>0.5</v>
      </c>
      <c r="D515" s="88" t="s">
        <v>60</v>
      </c>
      <c r="E515" s="87" t="s">
        <v>41</v>
      </c>
      <c r="F515" s="87" t="s">
        <v>60</v>
      </c>
      <c r="G515" s="88"/>
      <c r="H515" s="88"/>
      <c r="I515" s="95" t="s">
        <v>796</v>
      </c>
      <c r="J515" s="87">
        <v>1</v>
      </c>
      <c r="K515" s="87" t="s">
        <v>42</v>
      </c>
      <c r="L515" s="87"/>
      <c r="M515" s="87"/>
      <c r="N515" s="87"/>
      <c r="O515" s="87"/>
      <c r="P515" s="87"/>
      <c r="Q515" s="87"/>
      <c r="R515" s="87"/>
      <c r="S515" s="87"/>
    </row>
    <row r="516" ht="12.75" spans="1:19">
      <c r="A516" s="87" t="s">
        <v>108</v>
      </c>
      <c r="B516" s="92">
        <v>45197</v>
      </c>
      <c r="C516" s="93">
        <v>0.625</v>
      </c>
      <c r="D516" s="88" t="s">
        <v>57</v>
      </c>
      <c r="E516" s="87" t="s">
        <v>75</v>
      </c>
      <c r="F516" s="87" t="s">
        <v>39</v>
      </c>
      <c r="G516" s="88"/>
      <c r="H516" s="88"/>
      <c r="I516" s="95" t="s">
        <v>716</v>
      </c>
      <c r="J516" s="87">
        <v>1</v>
      </c>
      <c r="K516" s="87" t="s">
        <v>48</v>
      </c>
      <c r="L516" s="87"/>
      <c r="M516" s="87"/>
      <c r="N516" s="87"/>
      <c r="O516" s="87"/>
      <c r="P516" s="87"/>
      <c r="Q516" s="87"/>
      <c r="R516" s="87"/>
      <c r="S516" s="87"/>
    </row>
    <row r="517" ht="12.75" spans="1:19">
      <c r="A517" s="87" t="s">
        <v>133</v>
      </c>
      <c r="B517" s="92">
        <v>45197</v>
      </c>
      <c r="C517" s="93">
        <v>0.791666666666667</v>
      </c>
      <c r="D517" s="88" t="s">
        <v>82</v>
      </c>
      <c r="E517" s="87" t="s">
        <v>37</v>
      </c>
      <c r="F517" s="87" t="s">
        <v>39</v>
      </c>
      <c r="G517" s="88"/>
      <c r="H517" s="88"/>
      <c r="I517" s="95" t="s">
        <v>797</v>
      </c>
      <c r="J517" s="87">
        <v>2</v>
      </c>
      <c r="K517" s="87" t="s">
        <v>42</v>
      </c>
      <c r="L517" s="87"/>
      <c r="M517" s="87"/>
      <c r="N517" s="87"/>
      <c r="O517" s="87"/>
      <c r="P517" s="87"/>
      <c r="Q517" s="87"/>
      <c r="R517" s="87"/>
      <c r="S517" s="87"/>
    </row>
    <row r="518" ht="12.75" spans="1:19">
      <c r="A518" s="87" t="s">
        <v>83</v>
      </c>
      <c r="B518" s="92">
        <v>45197</v>
      </c>
      <c r="C518" s="93">
        <v>0.791666666666667</v>
      </c>
      <c r="D518" s="88" t="s">
        <v>56</v>
      </c>
      <c r="E518" s="87" t="s">
        <v>50</v>
      </c>
      <c r="F518" s="87" t="s">
        <v>56</v>
      </c>
      <c r="G518" s="88"/>
      <c r="H518" s="88"/>
      <c r="I518" s="95" t="s">
        <v>390</v>
      </c>
      <c r="J518" s="87">
        <v>2</v>
      </c>
      <c r="K518" s="87" t="s">
        <v>42</v>
      </c>
      <c r="L518" s="87"/>
      <c r="M518" s="87"/>
      <c r="N518" s="87"/>
      <c r="O518" s="87"/>
      <c r="P518" s="87"/>
      <c r="Q518" s="87"/>
      <c r="R518" s="87"/>
      <c r="S518" s="87"/>
    </row>
    <row r="519" ht="12.75" spans="1:19">
      <c r="A519" s="87" t="s">
        <v>98</v>
      </c>
      <c r="B519" s="92">
        <v>45197</v>
      </c>
      <c r="C519" s="93">
        <v>0.791666666666667</v>
      </c>
      <c r="D519" s="88" t="s">
        <v>105</v>
      </c>
      <c r="E519" s="91" t="s">
        <v>41</v>
      </c>
      <c r="F519" s="87" t="s">
        <v>60</v>
      </c>
      <c r="G519" s="88"/>
      <c r="H519" s="88"/>
      <c r="I519" s="95" t="s">
        <v>278</v>
      </c>
      <c r="J519" s="87">
        <v>2</v>
      </c>
      <c r="K519" s="87" t="s">
        <v>42</v>
      </c>
      <c r="L519" s="87"/>
      <c r="M519" s="87"/>
      <c r="N519" s="87"/>
      <c r="O519" s="87"/>
      <c r="P519" s="87"/>
      <c r="Q519" s="87"/>
      <c r="R519" s="87"/>
      <c r="S519" s="87"/>
    </row>
    <row r="520" ht="12.75" spans="1:19">
      <c r="A520" s="87" t="s">
        <v>115</v>
      </c>
      <c r="B520" s="92">
        <v>45198</v>
      </c>
      <c r="C520" s="93">
        <v>0.625</v>
      </c>
      <c r="D520" s="88" t="s">
        <v>66</v>
      </c>
      <c r="E520" s="87" t="s">
        <v>55</v>
      </c>
      <c r="F520" s="87" t="s">
        <v>39</v>
      </c>
      <c r="G520" s="88"/>
      <c r="H520" s="88"/>
      <c r="I520" s="95" t="s">
        <v>576</v>
      </c>
      <c r="J520" s="87">
        <v>2</v>
      </c>
      <c r="K520" s="87" t="s">
        <v>42</v>
      </c>
      <c r="L520" s="87"/>
      <c r="M520" s="87"/>
      <c r="N520" s="87"/>
      <c r="O520" s="87"/>
      <c r="P520" s="87"/>
      <c r="Q520" s="87"/>
      <c r="R520" s="87"/>
      <c r="S520" s="87"/>
    </row>
    <row r="521" ht="12.75" spans="1:19">
      <c r="A521" s="87" t="s">
        <v>134</v>
      </c>
      <c r="B521" s="92">
        <v>45198</v>
      </c>
      <c r="C521" s="93">
        <v>0.666666666666667</v>
      </c>
      <c r="D521" s="88" t="s">
        <v>66</v>
      </c>
      <c r="E521" s="87" t="s">
        <v>44</v>
      </c>
      <c r="F521" s="87" t="s">
        <v>39</v>
      </c>
      <c r="G521" s="88"/>
      <c r="H521" s="88"/>
      <c r="I521" s="95" t="s">
        <v>585</v>
      </c>
      <c r="J521" s="87">
        <v>2</v>
      </c>
      <c r="K521" s="87" t="s">
        <v>42</v>
      </c>
      <c r="L521" s="87"/>
      <c r="M521" s="87"/>
      <c r="N521" s="87"/>
      <c r="O521" s="87"/>
      <c r="P521" s="87"/>
      <c r="Q521" s="87"/>
      <c r="R521" s="87"/>
      <c r="S521" s="87"/>
    </row>
    <row r="522" ht="12.75" spans="1:19">
      <c r="A522" s="87" t="s">
        <v>110</v>
      </c>
      <c r="B522" s="92">
        <v>45198</v>
      </c>
      <c r="C522" s="93">
        <v>0.75</v>
      </c>
      <c r="D522" s="88" t="s">
        <v>72</v>
      </c>
      <c r="E522" s="87" t="s">
        <v>68</v>
      </c>
      <c r="F522" s="87" t="s">
        <v>39</v>
      </c>
      <c r="G522" s="88"/>
      <c r="H522" s="88"/>
      <c r="I522" s="95" t="s">
        <v>499</v>
      </c>
      <c r="J522" s="87">
        <v>1</v>
      </c>
      <c r="K522" s="87" t="s">
        <v>48</v>
      </c>
      <c r="L522" s="87"/>
      <c r="M522" s="87"/>
      <c r="N522" s="87"/>
      <c r="O522" s="87"/>
      <c r="P522" s="87"/>
      <c r="Q522" s="87"/>
      <c r="R522" s="87"/>
      <c r="S522" s="87"/>
    </row>
    <row r="523" ht="12.75" spans="1:19">
      <c r="A523" s="87" t="s">
        <v>74</v>
      </c>
      <c r="B523" s="92">
        <v>45198</v>
      </c>
      <c r="C523" s="93">
        <v>0.75</v>
      </c>
      <c r="D523" s="88" t="s">
        <v>60</v>
      </c>
      <c r="E523" s="87" t="s">
        <v>37</v>
      </c>
      <c r="F523" s="87" t="s">
        <v>60</v>
      </c>
      <c r="G523" s="88"/>
      <c r="H523" s="88"/>
      <c r="I523" s="95" t="s">
        <v>582</v>
      </c>
      <c r="J523" s="87">
        <v>2</v>
      </c>
      <c r="K523" s="87" t="s">
        <v>42</v>
      </c>
      <c r="L523" s="87"/>
      <c r="M523" s="87"/>
      <c r="N523" s="87"/>
      <c r="O523" s="87"/>
      <c r="P523" s="87"/>
      <c r="Q523" s="87"/>
      <c r="R523" s="87"/>
      <c r="S523" s="87"/>
    </row>
    <row r="524" ht="12.75" spans="1:19">
      <c r="A524" s="87" t="s">
        <v>136</v>
      </c>
      <c r="B524" s="92">
        <v>45198</v>
      </c>
      <c r="C524" s="93">
        <v>0.791666666666667</v>
      </c>
      <c r="D524" s="88" t="s">
        <v>66</v>
      </c>
      <c r="E524" s="87" t="s">
        <v>63</v>
      </c>
      <c r="F524" s="87" t="s">
        <v>39</v>
      </c>
      <c r="G524" s="88"/>
      <c r="H524" s="88"/>
      <c r="I524" s="95" t="s">
        <v>564</v>
      </c>
      <c r="J524" s="87">
        <v>2</v>
      </c>
      <c r="K524" s="87" t="s">
        <v>42</v>
      </c>
      <c r="L524" s="87"/>
      <c r="M524" s="87"/>
      <c r="N524" s="87"/>
      <c r="O524" s="87"/>
      <c r="P524" s="87"/>
      <c r="Q524" s="87"/>
      <c r="R524" s="87"/>
      <c r="S524" s="87"/>
    </row>
    <row r="525" ht="25.5" spans="1:19">
      <c r="A525" s="87" t="s">
        <v>67</v>
      </c>
      <c r="B525" s="92">
        <v>45199</v>
      </c>
      <c r="C525" s="93">
        <v>0.541666666666667</v>
      </c>
      <c r="D525" s="88" t="s">
        <v>72</v>
      </c>
      <c r="E525" s="87" t="s">
        <v>41</v>
      </c>
      <c r="F525" s="87" t="s">
        <v>65</v>
      </c>
      <c r="G525" s="88"/>
      <c r="H525" s="88"/>
      <c r="I525" s="95" t="s">
        <v>798</v>
      </c>
      <c r="J525" s="87">
        <v>1</v>
      </c>
      <c r="K525" s="87" t="s">
        <v>42</v>
      </c>
      <c r="L525" s="87"/>
      <c r="M525" s="87"/>
      <c r="N525" s="87"/>
      <c r="O525" s="87"/>
      <c r="P525" s="87"/>
      <c r="Q525" s="87"/>
      <c r="R525" s="87"/>
      <c r="S525" s="87"/>
    </row>
    <row r="526" ht="12.75" spans="1:19">
      <c r="A526" s="87" t="s">
        <v>136</v>
      </c>
      <c r="B526" s="92">
        <v>45199</v>
      </c>
      <c r="C526" s="93">
        <v>0.541666666666667</v>
      </c>
      <c r="D526" s="88" t="s">
        <v>66</v>
      </c>
      <c r="E526" s="87" t="s">
        <v>41</v>
      </c>
      <c r="F526" s="87" t="s">
        <v>77</v>
      </c>
      <c r="G526" s="88"/>
      <c r="H526" s="88"/>
      <c r="I526" s="95" t="s">
        <v>176</v>
      </c>
      <c r="J526" s="87">
        <v>2</v>
      </c>
      <c r="K526" s="87" t="s">
        <v>42</v>
      </c>
      <c r="L526" s="87"/>
      <c r="M526" s="87"/>
      <c r="N526" s="87"/>
      <c r="O526" s="87"/>
      <c r="P526" s="87"/>
      <c r="Q526" s="87"/>
      <c r="R526" s="87"/>
      <c r="S526" s="87"/>
    </row>
    <row r="527" ht="12.75" spans="1:19">
      <c r="A527" s="87" t="s">
        <v>90</v>
      </c>
      <c r="B527" s="92">
        <v>45199</v>
      </c>
      <c r="C527" s="93">
        <v>0.541666666666667</v>
      </c>
      <c r="D527" s="88" t="s">
        <v>99</v>
      </c>
      <c r="E527" s="91" t="s">
        <v>41</v>
      </c>
      <c r="F527" s="87" t="s">
        <v>56</v>
      </c>
      <c r="G527" s="88"/>
      <c r="H527" s="88"/>
      <c r="I527" s="95" t="s">
        <v>780</v>
      </c>
      <c r="J527" s="87">
        <v>2</v>
      </c>
      <c r="K527" s="87" t="s">
        <v>42</v>
      </c>
      <c r="L527" s="87"/>
      <c r="M527" s="87"/>
      <c r="N527" s="87"/>
      <c r="O527" s="87"/>
      <c r="P527" s="87"/>
      <c r="Q527" s="87"/>
      <c r="R527" s="87"/>
      <c r="S527" s="87"/>
    </row>
    <row r="528" ht="12.75" spans="1:19">
      <c r="A528" s="87" t="s">
        <v>114</v>
      </c>
      <c r="B528" s="92">
        <v>45199</v>
      </c>
      <c r="C528" s="93">
        <v>0.583333333333333</v>
      </c>
      <c r="D528" s="88" t="s">
        <v>66</v>
      </c>
      <c r="E528" s="87" t="s">
        <v>75</v>
      </c>
      <c r="F528" s="87" t="s">
        <v>39</v>
      </c>
      <c r="G528" s="88"/>
      <c r="H528" s="88"/>
      <c r="I528" s="95" t="s">
        <v>723</v>
      </c>
      <c r="J528" s="87">
        <v>2</v>
      </c>
      <c r="K528" s="87" t="s">
        <v>42</v>
      </c>
      <c r="L528" s="87"/>
      <c r="M528" s="87"/>
      <c r="N528" s="87"/>
      <c r="O528" s="87"/>
      <c r="P528" s="87"/>
      <c r="Q528" s="87"/>
      <c r="R528" s="87"/>
      <c r="S528" s="87"/>
    </row>
    <row r="529" ht="12.75" spans="1:19">
      <c r="A529" s="87" t="s">
        <v>110</v>
      </c>
      <c r="B529" s="92">
        <v>45199</v>
      </c>
      <c r="C529" s="93">
        <v>0.583333333333333</v>
      </c>
      <c r="D529" s="88" t="s">
        <v>66</v>
      </c>
      <c r="E529" s="87" t="s">
        <v>71</v>
      </c>
      <c r="F529" s="87" t="s">
        <v>39</v>
      </c>
      <c r="G529" s="88"/>
      <c r="H529" s="88"/>
      <c r="I529" s="95" t="s">
        <v>640</v>
      </c>
      <c r="J529" s="87">
        <v>2</v>
      </c>
      <c r="K529" s="87" t="s">
        <v>42</v>
      </c>
      <c r="L529" s="87"/>
      <c r="M529" s="87"/>
      <c r="N529" s="87"/>
      <c r="O529" s="87"/>
      <c r="P529" s="87"/>
      <c r="Q529" s="87"/>
      <c r="R529" s="87"/>
      <c r="S529" s="87"/>
    </row>
    <row r="530" ht="12.75" spans="1:19">
      <c r="A530" s="87" t="s">
        <v>90</v>
      </c>
      <c r="B530" s="92">
        <v>45199</v>
      </c>
      <c r="C530" s="93">
        <v>0.666666666666667</v>
      </c>
      <c r="D530" s="88" t="s">
        <v>57</v>
      </c>
      <c r="E530" s="87" t="s">
        <v>44</v>
      </c>
      <c r="F530" s="87" t="s">
        <v>39</v>
      </c>
      <c r="G530" s="88"/>
      <c r="H530" s="88"/>
      <c r="I530" s="95" t="s">
        <v>768</v>
      </c>
      <c r="J530" s="87">
        <v>1</v>
      </c>
      <c r="K530" s="87" t="s">
        <v>48</v>
      </c>
      <c r="L530" s="87"/>
      <c r="M530" s="87"/>
      <c r="N530" s="87"/>
      <c r="O530" s="87"/>
      <c r="P530" s="87"/>
      <c r="Q530" s="87"/>
      <c r="R530" s="87"/>
      <c r="S530" s="87"/>
    </row>
    <row r="531" ht="12.75" spans="1:19">
      <c r="A531" s="87" t="s">
        <v>130</v>
      </c>
      <c r="B531" s="92">
        <v>45199</v>
      </c>
      <c r="C531" s="93">
        <v>0.666666666666667</v>
      </c>
      <c r="D531" s="88" t="s">
        <v>125</v>
      </c>
      <c r="E531" s="87" t="s">
        <v>44</v>
      </c>
      <c r="F531" s="87" t="s">
        <v>52</v>
      </c>
      <c r="G531" s="88"/>
      <c r="H531" s="88"/>
      <c r="I531" s="95" t="s">
        <v>593</v>
      </c>
      <c r="J531" s="87">
        <v>1</v>
      </c>
      <c r="K531" s="87" t="s">
        <v>48</v>
      </c>
      <c r="L531" s="87"/>
      <c r="M531" s="87"/>
      <c r="N531" s="87"/>
      <c r="O531" s="87"/>
      <c r="P531" s="87"/>
      <c r="Q531" s="87"/>
      <c r="R531" s="87"/>
      <c r="S531" s="87"/>
    </row>
    <row r="532" ht="12.75" spans="1:19">
      <c r="A532" s="87" t="s">
        <v>130</v>
      </c>
      <c r="B532" s="92">
        <v>45199</v>
      </c>
      <c r="C532" s="93">
        <v>0.708333333333333</v>
      </c>
      <c r="D532" s="88" t="s">
        <v>57</v>
      </c>
      <c r="E532" s="87" t="s">
        <v>44</v>
      </c>
      <c r="F532" s="87" t="s">
        <v>39</v>
      </c>
      <c r="G532" s="88"/>
      <c r="H532" s="88"/>
      <c r="I532" s="95" t="s">
        <v>768</v>
      </c>
      <c r="J532" s="87">
        <v>1</v>
      </c>
      <c r="K532" s="87" t="s">
        <v>48</v>
      </c>
      <c r="L532" s="87"/>
      <c r="M532" s="87"/>
      <c r="N532" s="87"/>
      <c r="O532" s="87"/>
      <c r="P532" s="87"/>
      <c r="Q532" s="87"/>
      <c r="R532" s="87"/>
      <c r="S532" s="87"/>
    </row>
    <row r="533" ht="12.75" spans="1:19">
      <c r="A533" s="87" t="s">
        <v>94</v>
      </c>
      <c r="B533" s="92">
        <v>45199</v>
      </c>
      <c r="C533" s="93">
        <v>0.708333333333333</v>
      </c>
      <c r="D533" s="88" t="s">
        <v>66</v>
      </c>
      <c r="E533" s="87" t="s">
        <v>50</v>
      </c>
      <c r="F533" s="87" t="s">
        <v>39</v>
      </c>
      <c r="G533" s="88"/>
      <c r="H533" s="88"/>
      <c r="I533" s="95" t="s">
        <v>565</v>
      </c>
      <c r="J533" s="87">
        <v>2</v>
      </c>
      <c r="K533" s="87" t="s">
        <v>42</v>
      </c>
      <c r="L533" s="87"/>
      <c r="M533" s="87"/>
      <c r="N533" s="87"/>
      <c r="O533" s="87"/>
      <c r="P533" s="87"/>
      <c r="Q533" s="87"/>
      <c r="R533" s="87"/>
      <c r="S533" s="87"/>
    </row>
    <row r="534" ht="12.75" spans="1:19">
      <c r="A534" s="87"/>
      <c r="B534" s="92"/>
      <c r="C534" s="93"/>
      <c r="D534" s="88"/>
      <c r="E534" s="87"/>
      <c r="F534" s="87"/>
      <c r="G534" s="88"/>
      <c r="H534" s="88"/>
      <c r="I534" s="95"/>
      <c r="J534" s="87"/>
      <c r="K534" s="87"/>
      <c r="L534" s="87"/>
      <c r="M534" s="87"/>
      <c r="N534" s="87"/>
      <c r="O534" s="87"/>
      <c r="P534" s="87"/>
      <c r="Q534" s="87"/>
      <c r="R534" s="87"/>
      <c r="S534" s="87"/>
    </row>
    <row r="535" ht="12.75" spans="1:19">
      <c r="A535" s="87"/>
      <c r="B535" s="92"/>
      <c r="C535" s="93"/>
      <c r="D535" s="88"/>
      <c r="E535" s="87"/>
      <c r="F535" s="87"/>
      <c r="G535" s="88"/>
      <c r="H535" s="88"/>
      <c r="I535" s="95"/>
      <c r="J535" s="87"/>
      <c r="K535" s="87"/>
      <c r="L535" s="87"/>
      <c r="M535" s="87"/>
      <c r="N535" s="87"/>
      <c r="O535" s="87"/>
      <c r="P535" s="87"/>
      <c r="Q535" s="87"/>
      <c r="R535" s="87"/>
      <c r="S535" s="87"/>
    </row>
    <row r="536" ht="12.75" spans="1:19">
      <c r="A536" s="87"/>
      <c r="B536" s="92"/>
      <c r="C536" s="93"/>
      <c r="D536" s="88"/>
      <c r="E536" s="87"/>
      <c r="F536" s="87"/>
      <c r="G536" s="88"/>
      <c r="H536" s="88"/>
      <c r="I536" s="95"/>
      <c r="J536" s="87"/>
      <c r="K536" s="87"/>
      <c r="L536" s="87"/>
      <c r="M536" s="87"/>
      <c r="N536" s="87"/>
      <c r="O536" s="87"/>
      <c r="P536" s="87"/>
      <c r="Q536" s="87"/>
      <c r="R536" s="87"/>
      <c r="S536" s="87"/>
    </row>
    <row r="537" ht="12.75" spans="1:19">
      <c r="A537" s="87"/>
      <c r="B537" s="92"/>
      <c r="C537" s="93"/>
      <c r="D537" s="88"/>
      <c r="E537" s="87"/>
      <c r="F537" s="87"/>
      <c r="G537" s="88"/>
      <c r="H537" s="88"/>
      <c r="I537" s="95"/>
      <c r="J537" s="87"/>
      <c r="K537" s="87"/>
      <c r="L537" s="87"/>
      <c r="M537" s="87"/>
      <c r="N537" s="87"/>
      <c r="O537" s="87"/>
      <c r="P537" s="87"/>
      <c r="Q537" s="87"/>
      <c r="R537" s="87"/>
      <c r="S537" s="87"/>
    </row>
    <row r="538" ht="12.75" spans="1:19">
      <c r="A538" s="87"/>
      <c r="B538" s="92"/>
      <c r="C538" s="93"/>
      <c r="D538" s="88"/>
      <c r="E538" s="87"/>
      <c r="F538" s="87"/>
      <c r="G538" s="88"/>
      <c r="H538" s="88"/>
      <c r="I538" s="95"/>
      <c r="J538" s="87"/>
      <c r="K538" s="87"/>
      <c r="L538" s="87"/>
      <c r="M538" s="87"/>
      <c r="N538" s="87"/>
      <c r="O538" s="87"/>
      <c r="P538" s="87"/>
      <c r="Q538" s="87"/>
      <c r="R538" s="87"/>
      <c r="S538" s="87"/>
    </row>
    <row r="539" ht="12.75" spans="1:19">
      <c r="A539" s="87"/>
      <c r="B539" s="92"/>
      <c r="C539" s="93"/>
      <c r="D539" s="88"/>
      <c r="E539" s="87"/>
      <c r="F539" s="87"/>
      <c r="G539" s="88"/>
      <c r="H539" s="88"/>
      <c r="I539" s="95"/>
      <c r="J539" s="87"/>
      <c r="K539" s="87"/>
      <c r="L539" s="87"/>
      <c r="M539" s="87"/>
      <c r="N539" s="87"/>
      <c r="O539" s="87"/>
      <c r="P539" s="87"/>
      <c r="Q539" s="87"/>
      <c r="R539" s="87"/>
      <c r="S539" s="87"/>
    </row>
    <row r="540" ht="12.75" spans="1:19">
      <c r="A540" s="87"/>
      <c r="B540" s="92"/>
      <c r="C540" s="93"/>
      <c r="D540" s="88"/>
      <c r="E540" s="87"/>
      <c r="F540" s="87"/>
      <c r="G540" s="88"/>
      <c r="H540" s="88"/>
      <c r="I540" s="95"/>
      <c r="J540" s="87"/>
      <c r="K540" s="87"/>
      <c r="L540" s="87"/>
      <c r="M540" s="87"/>
      <c r="N540" s="87"/>
      <c r="O540" s="87"/>
      <c r="P540" s="87"/>
      <c r="Q540" s="87"/>
      <c r="R540" s="87"/>
      <c r="S540" s="87"/>
    </row>
    <row r="541" ht="12.75" spans="1:19">
      <c r="A541" s="87"/>
      <c r="B541" s="92"/>
      <c r="C541" s="93"/>
      <c r="D541" s="88"/>
      <c r="E541" s="87"/>
      <c r="F541" s="87"/>
      <c r="G541" s="88"/>
      <c r="H541" s="88"/>
      <c r="I541" s="95"/>
      <c r="J541" s="87"/>
      <c r="K541" s="87"/>
      <c r="L541" s="87"/>
      <c r="M541" s="87"/>
      <c r="N541" s="87"/>
      <c r="O541" s="87"/>
      <c r="P541" s="87"/>
      <c r="Q541" s="87"/>
      <c r="R541" s="87"/>
      <c r="S541" s="87"/>
    </row>
    <row r="542" ht="12.75" spans="1:19">
      <c r="A542" s="87"/>
      <c r="B542" s="92"/>
      <c r="C542" s="93"/>
      <c r="D542" s="88"/>
      <c r="E542" s="87"/>
      <c r="F542" s="87"/>
      <c r="G542" s="88"/>
      <c r="H542" s="88"/>
      <c r="I542" s="95"/>
      <c r="J542" s="87"/>
      <c r="K542" s="87"/>
      <c r="L542" s="87"/>
      <c r="M542" s="87"/>
      <c r="N542" s="87"/>
      <c r="O542" s="87"/>
      <c r="P542" s="87"/>
      <c r="Q542" s="87"/>
      <c r="R542" s="87"/>
      <c r="S542" s="87"/>
    </row>
    <row r="543" ht="12.75" spans="1:19">
      <c r="A543" s="87"/>
      <c r="B543" s="92"/>
      <c r="C543" s="93"/>
      <c r="D543" s="88"/>
      <c r="E543" s="87"/>
      <c r="F543" s="87"/>
      <c r="G543" s="88"/>
      <c r="H543" s="88"/>
      <c r="I543" s="95"/>
      <c r="J543" s="87"/>
      <c r="K543" s="87"/>
      <c r="L543" s="87"/>
      <c r="M543" s="87"/>
      <c r="N543" s="87"/>
      <c r="O543" s="87"/>
      <c r="P543" s="87"/>
      <c r="Q543" s="87"/>
      <c r="R543" s="87"/>
      <c r="S543" s="87"/>
    </row>
    <row r="544" ht="12.75" spans="1:19">
      <c r="A544" s="87"/>
      <c r="B544" s="92"/>
      <c r="C544" s="93"/>
      <c r="D544" s="88"/>
      <c r="E544" s="87"/>
      <c r="F544" s="87"/>
      <c r="G544" s="88"/>
      <c r="H544" s="88"/>
      <c r="I544" s="95"/>
      <c r="J544" s="87"/>
      <c r="K544" s="87"/>
      <c r="L544" s="87"/>
      <c r="M544" s="87"/>
      <c r="N544" s="87"/>
      <c r="O544" s="87"/>
      <c r="P544" s="87"/>
      <c r="Q544" s="87"/>
      <c r="R544" s="87"/>
      <c r="S544" s="87"/>
    </row>
    <row r="545" ht="12.75" spans="1:19">
      <c r="A545" s="87"/>
      <c r="B545" s="87"/>
      <c r="C545" s="92"/>
      <c r="D545" s="100"/>
      <c r="E545" s="87"/>
      <c r="F545" s="87"/>
      <c r="G545" s="88"/>
      <c r="H545" s="88"/>
      <c r="I545" s="95"/>
      <c r="J545" s="87"/>
      <c r="K545" s="87"/>
      <c r="L545" s="87"/>
      <c r="M545" s="87"/>
      <c r="N545" s="87"/>
      <c r="O545" s="87"/>
      <c r="P545" s="87"/>
      <c r="Q545" s="87"/>
      <c r="R545" s="87"/>
      <c r="S545" s="87"/>
    </row>
    <row r="546" ht="12.75" spans="1:19">
      <c r="A546" s="87"/>
      <c r="B546" s="87"/>
      <c r="C546" s="92"/>
      <c r="D546" s="100"/>
      <c r="E546" s="87"/>
      <c r="F546" s="87"/>
      <c r="G546" s="88"/>
      <c r="H546" s="88"/>
      <c r="I546" s="95"/>
      <c r="J546" s="87"/>
      <c r="K546" s="87"/>
      <c r="L546" s="87"/>
      <c r="M546" s="87"/>
      <c r="N546" s="87"/>
      <c r="O546" s="87"/>
      <c r="P546" s="87"/>
      <c r="Q546" s="87"/>
      <c r="R546" s="87"/>
      <c r="S546" s="87"/>
    </row>
    <row r="547" ht="12.75" spans="1:19">
      <c r="A547" s="87"/>
      <c r="B547" s="87"/>
      <c r="C547" s="92"/>
      <c r="D547" s="100"/>
      <c r="E547" s="87"/>
      <c r="F547" s="87"/>
      <c r="G547" s="88"/>
      <c r="H547" s="88"/>
      <c r="I547" s="95"/>
      <c r="J547" s="87"/>
      <c r="K547" s="87"/>
      <c r="L547" s="87"/>
      <c r="M547" s="87"/>
      <c r="N547" s="87"/>
      <c r="O547" s="87"/>
      <c r="P547" s="87"/>
      <c r="Q547" s="87"/>
      <c r="R547" s="87"/>
      <c r="S547" s="87"/>
    </row>
    <row r="548" ht="12.75" spans="1:19">
      <c r="A548" s="87"/>
      <c r="B548" s="87"/>
      <c r="C548" s="92"/>
      <c r="D548" s="100"/>
      <c r="E548" s="87"/>
      <c r="F548" s="87"/>
      <c r="G548" s="88"/>
      <c r="H548" s="88"/>
      <c r="I548" s="95"/>
      <c r="J548" s="87"/>
      <c r="K548" s="87"/>
      <c r="L548" s="87"/>
      <c r="M548" s="87"/>
      <c r="N548" s="87"/>
      <c r="O548" s="87"/>
      <c r="P548" s="87"/>
      <c r="Q548" s="87"/>
      <c r="R548" s="87"/>
      <c r="S548" s="87"/>
    </row>
    <row r="549" ht="12.75" spans="1:19">
      <c r="A549" s="87"/>
      <c r="B549" s="87"/>
      <c r="C549" s="92"/>
      <c r="D549" s="100"/>
      <c r="E549" s="87"/>
      <c r="F549" s="87"/>
      <c r="G549" s="88"/>
      <c r="H549" s="88"/>
      <c r="I549" s="95"/>
      <c r="J549" s="87"/>
      <c r="K549" s="87"/>
      <c r="L549" s="87"/>
      <c r="M549" s="87"/>
      <c r="N549" s="87"/>
      <c r="O549" s="87"/>
      <c r="P549" s="87"/>
      <c r="Q549" s="87"/>
      <c r="R549" s="87"/>
      <c r="S549" s="87"/>
    </row>
    <row r="550" ht="12.75" spans="1:19">
      <c r="A550" s="87"/>
      <c r="B550" s="87"/>
      <c r="C550" s="92"/>
      <c r="D550" s="100"/>
      <c r="E550" s="87"/>
      <c r="F550" s="87"/>
      <c r="G550" s="88"/>
      <c r="H550" s="88"/>
      <c r="I550" s="95"/>
      <c r="J550" s="87"/>
      <c r="K550" s="87"/>
      <c r="L550" s="87"/>
      <c r="M550" s="87"/>
      <c r="N550" s="87"/>
      <c r="O550" s="87"/>
      <c r="P550" s="87"/>
      <c r="Q550" s="87"/>
      <c r="R550" s="87"/>
      <c r="S550" s="87"/>
    </row>
    <row r="551" ht="12.75" spans="1:19">
      <c r="A551" s="87"/>
      <c r="B551" s="87"/>
      <c r="C551" s="92"/>
      <c r="D551" s="100"/>
      <c r="E551" s="87"/>
      <c r="F551" s="87"/>
      <c r="G551" s="88"/>
      <c r="H551" s="88"/>
      <c r="I551" s="95"/>
      <c r="J551" s="87"/>
      <c r="K551" s="87"/>
      <c r="L551" s="87"/>
      <c r="M551" s="87"/>
      <c r="N551" s="87"/>
      <c r="O551" s="87"/>
      <c r="P551" s="87"/>
      <c r="Q551" s="87"/>
      <c r="R551" s="87"/>
      <c r="S551" s="87"/>
    </row>
    <row r="552" ht="12.75" spans="1:19">
      <c r="A552" s="87"/>
      <c r="B552" s="87"/>
      <c r="C552" s="92"/>
      <c r="D552" s="100"/>
      <c r="E552" s="87"/>
      <c r="F552" s="87"/>
      <c r="G552" s="88"/>
      <c r="H552" s="88"/>
      <c r="I552" s="95"/>
      <c r="J552" s="87"/>
      <c r="K552" s="87"/>
      <c r="L552" s="87"/>
      <c r="M552" s="87"/>
      <c r="N552" s="87"/>
      <c r="O552" s="87"/>
      <c r="P552" s="87"/>
      <c r="Q552" s="87"/>
      <c r="R552" s="87"/>
      <c r="S552" s="87"/>
    </row>
    <row r="553" ht="12.75" spans="1:19">
      <c r="A553" s="87"/>
      <c r="B553" s="87"/>
      <c r="C553" s="92"/>
      <c r="D553" s="100"/>
      <c r="E553" s="87"/>
      <c r="F553" s="87"/>
      <c r="G553" s="88"/>
      <c r="H553" s="88"/>
      <c r="I553" s="95"/>
      <c r="J553" s="87"/>
      <c r="K553" s="87"/>
      <c r="L553" s="87"/>
      <c r="M553" s="87"/>
      <c r="N553" s="87"/>
      <c r="O553" s="87"/>
      <c r="P553" s="87"/>
      <c r="Q553" s="87"/>
      <c r="R553" s="87"/>
      <c r="S553" s="87"/>
    </row>
    <row r="554" ht="12.75" spans="1:19">
      <c r="A554" s="87"/>
      <c r="B554" s="87"/>
      <c r="C554" s="92"/>
      <c r="D554" s="100"/>
      <c r="E554" s="87"/>
      <c r="F554" s="87"/>
      <c r="G554" s="88"/>
      <c r="H554" s="88"/>
      <c r="I554" s="95"/>
      <c r="J554" s="87"/>
      <c r="K554" s="87"/>
      <c r="L554" s="87"/>
      <c r="M554" s="87"/>
      <c r="N554" s="87"/>
      <c r="O554" s="87"/>
      <c r="P554" s="87"/>
      <c r="Q554" s="87"/>
      <c r="R554" s="87"/>
      <c r="S554" s="87"/>
    </row>
    <row r="555" ht="12.75" spans="1:19">
      <c r="A555" s="87"/>
      <c r="B555" s="87"/>
      <c r="C555" s="92"/>
      <c r="D555" s="100"/>
      <c r="E555" s="87"/>
      <c r="F555" s="87"/>
      <c r="G555" s="88"/>
      <c r="H555" s="88"/>
      <c r="I555" s="95"/>
      <c r="J555" s="87"/>
      <c r="K555" s="87"/>
      <c r="L555" s="87"/>
      <c r="M555" s="87"/>
      <c r="N555" s="87"/>
      <c r="O555" s="87"/>
      <c r="P555" s="87"/>
      <c r="Q555" s="87"/>
      <c r="R555" s="87"/>
      <c r="S555" s="87"/>
    </row>
    <row r="556" ht="12.75" spans="1:19">
      <c r="A556" s="87"/>
      <c r="B556" s="87"/>
      <c r="C556" s="92"/>
      <c r="D556" s="100"/>
      <c r="E556" s="87"/>
      <c r="F556" s="87"/>
      <c r="G556" s="88"/>
      <c r="H556" s="88"/>
      <c r="I556" s="95"/>
      <c r="J556" s="87"/>
      <c r="K556" s="87"/>
      <c r="L556" s="87"/>
      <c r="M556" s="87"/>
      <c r="N556" s="87"/>
      <c r="O556" s="87"/>
      <c r="P556" s="87"/>
      <c r="Q556" s="87"/>
      <c r="R556" s="87"/>
      <c r="S556" s="87"/>
    </row>
    <row r="557" ht="12.75" spans="1:19">
      <c r="A557" s="87"/>
      <c r="B557" s="87"/>
      <c r="C557" s="92"/>
      <c r="D557" s="100"/>
      <c r="E557" s="87"/>
      <c r="F557" s="87"/>
      <c r="G557" s="88"/>
      <c r="H557" s="88"/>
      <c r="I557" s="95"/>
      <c r="J557" s="87"/>
      <c r="K557" s="87"/>
      <c r="L557" s="87"/>
      <c r="M557" s="87"/>
      <c r="N557" s="87"/>
      <c r="O557" s="87"/>
      <c r="P557" s="87"/>
      <c r="Q557" s="87"/>
      <c r="R557" s="87"/>
      <c r="S557" s="87"/>
    </row>
    <row r="558" ht="12.75" spans="1:19">
      <c r="A558" s="87"/>
      <c r="B558" s="87"/>
      <c r="C558" s="92"/>
      <c r="D558" s="100"/>
      <c r="E558" s="87"/>
      <c r="F558" s="87"/>
      <c r="G558" s="88"/>
      <c r="H558" s="88"/>
      <c r="I558" s="95"/>
      <c r="J558" s="87"/>
      <c r="K558" s="87"/>
      <c r="L558" s="87"/>
      <c r="M558" s="87"/>
      <c r="N558" s="87"/>
      <c r="O558" s="87"/>
      <c r="P558" s="87"/>
      <c r="Q558" s="87"/>
      <c r="R558" s="87"/>
      <c r="S558" s="87"/>
    </row>
    <row r="559" ht="12.75" spans="1:19">
      <c r="A559" s="87"/>
      <c r="B559" s="87"/>
      <c r="C559" s="92"/>
      <c r="D559" s="100"/>
      <c r="E559" s="87"/>
      <c r="F559" s="87"/>
      <c r="G559" s="88"/>
      <c r="H559" s="88"/>
      <c r="I559" s="95"/>
      <c r="J559" s="87"/>
      <c r="K559" s="87"/>
      <c r="L559" s="87"/>
      <c r="M559" s="87"/>
      <c r="N559" s="87"/>
      <c r="O559" s="87"/>
      <c r="P559" s="87"/>
      <c r="Q559" s="87"/>
      <c r="R559" s="87"/>
      <c r="S559" s="87"/>
    </row>
    <row r="560" ht="12.75" spans="1:19">
      <c r="A560" s="87"/>
      <c r="B560" s="87"/>
      <c r="C560" s="92"/>
      <c r="D560" s="100"/>
      <c r="E560" s="87"/>
      <c r="F560" s="87"/>
      <c r="G560" s="88"/>
      <c r="H560" s="88"/>
      <c r="I560" s="95"/>
      <c r="J560" s="87"/>
      <c r="K560" s="87"/>
      <c r="L560" s="87"/>
      <c r="M560" s="87"/>
      <c r="N560" s="87"/>
      <c r="O560" s="87"/>
      <c r="P560" s="87"/>
      <c r="Q560" s="87"/>
      <c r="R560" s="87"/>
      <c r="S560" s="87"/>
    </row>
    <row r="561" ht="12.75" spans="1:19">
      <c r="A561" s="87"/>
      <c r="B561" s="87"/>
      <c r="C561" s="92"/>
      <c r="D561" s="100"/>
      <c r="E561" s="87"/>
      <c r="F561" s="87"/>
      <c r="G561" s="88"/>
      <c r="H561" s="88"/>
      <c r="I561" s="95"/>
      <c r="J561" s="87"/>
      <c r="K561" s="87"/>
      <c r="L561" s="87"/>
      <c r="M561" s="87"/>
      <c r="N561" s="87"/>
      <c r="O561" s="87"/>
      <c r="P561" s="87"/>
      <c r="Q561" s="87"/>
      <c r="R561" s="87"/>
      <c r="S561" s="87"/>
    </row>
    <row r="562" ht="12.75" spans="1:19">
      <c r="A562" s="87"/>
      <c r="B562" s="87"/>
      <c r="C562" s="92"/>
      <c r="D562" s="100"/>
      <c r="E562" s="87"/>
      <c r="F562" s="87"/>
      <c r="G562" s="88"/>
      <c r="H562" s="88"/>
      <c r="I562" s="95"/>
      <c r="J562" s="87"/>
      <c r="K562" s="87"/>
      <c r="L562" s="87"/>
      <c r="M562" s="87"/>
      <c r="N562" s="87"/>
      <c r="O562" s="87"/>
      <c r="P562" s="87"/>
      <c r="Q562" s="87"/>
      <c r="R562" s="87"/>
      <c r="S562" s="87"/>
    </row>
    <row r="563" ht="12.75" spans="1:19">
      <c r="A563" s="87"/>
      <c r="B563" s="87"/>
      <c r="C563" s="92"/>
      <c r="D563" s="100"/>
      <c r="E563" s="87"/>
      <c r="F563" s="87"/>
      <c r="G563" s="88"/>
      <c r="H563" s="88"/>
      <c r="I563" s="95"/>
      <c r="J563" s="87"/>
      <c r="K563" s="87"/>
      <c r="L563" s="87"/>
      <c r="M563" s="87"/>
      <c r="N563" s="87"/>
      <c r="O563" s="87"/>
      <c r="P563" s="87"/>
      <c r="Q563" s="87"/>
      <c r="R563" s="87"/>
      <c r="S563" s="87"/>
    </row>
    <row r="564" ht="12.75" spans="1:19">
      <c r="A564" s="87"/>
      <c r="B564" s="87"/>
      <c r="C564" s="92"/>
      <c r="D564" s="100"/>
      <c r="E564" s="87"/>
      <c r="F564" s="87"/>
      <c r="G564" s="88"/>
      <c r="H564" s="88"/>
      <c r="I564" s="95"/>
      <c r="J564" s="87"/>
      <c r="K564" s="87"/>
      <c r="L564" s="87"/>
      <c r="M564" s="87"/>
      <c r="N564" s="87"/>
      <c r="O564" s="87"/>
      <c r="P564" s="87"/>
      <c r="Q564" s="87"/>
      <c r="R564" s="87"/>
      <c r="S564" s="87"/>
    </row>
    <row r="565" ht="12.75" spans="1:19">
      <c r="A565" s="87"/>
      <c r="B565" s="87"/>
      <c r="C565" s="92"/>
      <c r="D565" s="100"/>
      <c r="E565" s="87"/>
      <c r="F565" s="87"/>
      <c r="G565" s="88"/>
      <c r="H565" s="88"/>
      <c r="I565" s="95"/>
      <c r="J565" s="87"/>
      <c r="K565" s="87"/>
      <c r="L565" s="87"/>
      <c r="M565" s="87"/>
      <c r="N565" s="87"/>
      <c r="O565" s="87"/>
      <c r="P565" s="87"/>
      <c r="Q565" s="87"/>
      <c r="R565" s="87"/>
      <c r="S565" s="87"/>
    </row>
    <row r="566" ht="12.75" spans="1:19">
      <c r="A566" s="87"/>
      <c r="B566" s="87"/>
      <c r="C566" s="92"/>
      <c r="D566" s="100"/>
      <c r="E566" s="87"/>
      <c r="F566" s="87"/>
      <c r="G566" s="88"/>
      <c r="H566" s="88"/>
      <c r="I566" s="95"/>
      <c r="J566" s="87"/>
      <c r="K566" s="87"/>
      <c r="L566" s="87"/>
      <c r="M566" s="87"/>
      <c r="N566" s="87"/>
      <c r="O566" s="87"/>
      <c r="P566" s="87"/>
      <c r="Q566" s="87"/>
      <c r="R566" s="87"/>
      <c r="S566" s="87"/>
    </row>
    <row r="567" ht="12.75" spans="1:19">
      <c r="A567" s="87"/>
      <c r="B567" s="87"/>
      <c r="C567" s="92"/>
      <c r="D567" s="100"/>
      <c r="E567" s="87"/>
      <c r="F567" s="87"/>
      <c r="G567" s="88"/>
      <c r="H567" s="88"/>
      <c r="I567" s="95"/>
      <c r="J567" s="87"/>
      <c r="K567" s="87"/>
      <c r="L567" s="87"/>
      <c r="M567" s="87"/>
      <c r="N567" s="87"/>
      <c r="O567" s="87"/>
      <c r="P567" s="87"/>
      <c r="Q567" s="87"/>
      <c r="R567" s="87"/>
      <c r="S567" s="87"/>
    </row>
    <row r="568" ht="12.75" spans="1:19">
      <c r="A568" s="87"/>
      <c r="B568" s="87"/>
      <c r="C568" s="92"/>
      <c r="D568" s="100"/>
      <c r="E568" s="87"/>
      <c r="F568" s="87"/>
      <c r="G568" s="88"/>
      <c r="H568" s="88"/>
      <c r="I568" s="95"/>
      <c r="J568" s="87"/>
      <c r="K568" s="87"/>
      <c r="L568" s="87"/>
      <c r="M568" s="87"/>
      <c r="N568" s="87"/>
      <c r="O568" s="87"/>
      <c r="P568" s="87"/>
      <c r="Q568" s="87"/>
      <c r="R568" s="87"/>
      <c r="S568" s="87"/>
    </row>
    <row r="569" ht="12.75" spans="1:19">
      <c r="A569" s="87"/>
      <c r="B569" s="87"/>
      <c r="C569" s="92"/>
      <c r="D569" s="100"/>
      <c r="E569" s="87"/>
      <c r="F569" s="87"/>
      <c r="G569" s="88"/>
      <c r="H569" s="88"/>
      <c r="I569" s="95"/>
      <c r="J569" s="87"/>
      <c r="K569" s="87"/>
      <c r="L569" s="87"/>
      <c r="M569" s="87"/>
      <c r="N569" s="87"/>
      <c r="O569" s="87"/>
      <c r="P569" s="87"/>
      <c r="Q569" s="87"/>
      <c r="R569" s="87"/>
      <c r="S569" s="87"/>
    </row>
    <row r="570" ht="12.75" spans="1:19">
      <c r="A570" s="87"/>
      <c r="B570" s="87"/>
      <c r="C570" s="92"/>
      <c r="D570" s="100"/>
      <c r="E570" s="87"/>
      <c r="F570" s="87"/>
      <c r="G570" s="88"/>
      <c r="H570" s="88"/>
      <c r="I570" s="95"/>
      <c r="J570" s="87"/>
      <c r="K570" s="87"/>
      <c r="L570" s="87"/>
      <c r="M570" s="87"/>
      <c r="N570" s="87"/>
      <c r="O570" s="87"/>
      <c r="P570" s="87"/>
      <c r="Q570" s="87"/>
      <c r="R570" s="87"/>
      <c r="S570" s="87"/>
    </row>
    <row r="571" ht="12.75" spans="1:19">
      <c r="A571" s="87"/>
      <c r="B571" s="87"/>
      <c r="C571" s="92"/>
      <c r="D571" s="100"/>
      <c r="E571" s="87"/>
      <c r="F571" s="87"/>
      <c r="G571" s="88"/>
      <c r="H571" s="88"/>
      <c r="I571" s="95"/>
      <c r="J571" s="87"/>
      <c r="K571" s="87"/>
      <c r="L571" s="87"/>
      <c r="M571" s="87"/>
      <c r="N571" s="87"/>
      <c r="O571" s="87"/>
      <c r="P571" s="87"/>
      <c r="Q571" s="87"/>
      <c r="R571" s="87"/>
      <c r="S571" s="87"/>
    </row>
    <row r="572" ht="12.75" spans="1:19">
      <c r="A572" s="87"/>
      <c r="B572" s="87"/>
      <c r="C572" s="92"/>
      <c r="D572" s="100"/>
      <c r="E572" s="87"/>
      <c r="F572" s="87"/>
      <c r="G572" s="88"/>
      <c r="H572" s="88"/>
      <c r="I572" s="95"/>
      <c r="J572" s="87"/>
      <c r="K572" s="87"/>
      <c r="L572" s="87"/>
      <c r="M572" s="87"/>
      <c r="N572" s="87"/>
      <c r="O572" s="87"/>
      <c r="P572" s="87"/>
      <c r="Q572" s="87"/>
      <c r="R572" s="87"/>
      <c r="S572" s="87"/>
    </row>
    <row r="573" ht="12.75" spans="1:19">
      <c r="A573" s="87"/>
      <c r="B573" s="87"/>
      <c r="C573" s="92"/>
      <c r="D573" s="100"/>
      <c r="E573" s="87"/>
      <c r="F573" s="87"/>
      <c r="G573" s="88"/>
      <c r="H573" s="88"/>
      <c r="I573" s="95"/>
      <c r="J573" s="87"/>
      <c r="K573" s="87"/>
      <c r="L573" s="87"/>
      <c r="M573" s="87"/>
      <c r="N573" s="87"/>
      <c r="O573" s="87"/>
      <c r="P573" s="87"/>
      <c r="Q573" s="87"/>
      <c r="R573" s="87"/>
      <c r="S573" s="87"/>
    </row>
    <row r="574" ht="12.75" spans="1:19">
      <c r="A574" s="87"/>
      <c r="B574" s="87"/>
      <c r="C574" s="92"/>
      <c r="D574" s="100"/>
      <c r="E574" s="87"/>
      <c r="F574" s="87"/>
      <c r="G574" s="88"/>
      <c r="H574" s="88"/>
      <c r="I574" s="95"/>
      <c r="J574" s="87"/>
      <c r="K574" s="87"/>
      <c r="L574" s="87"/>
      <c r="M574" s="87"/>
      <c r="N574" s="87"/>
      <c r="O574" s="87"/>
      <c r="P574" s="87"/>
      <c r="Q574" s="87"/>
      <c r="R574" s="87"/>
      <c r="S574" s="87"/>
    </row>
    <row r="575" ht="12.75" spans="1:19">
      <c r="A575" s="87"/>
      <c r="B575" s="87"/>
      <c r="C575" s="92"/>
      <c r="D575" s="100"/>
      <c r="E575" s="87"/>
      <c r="F575" s="87"/>
      <c r="G575" s="88"/>
      <c r="H575" s="88"/>
      <c r="I575" s="95"/>
      <c r="J575" s="87"/>
      <c r="K575" s="87"/>
      <c r="L575" s="87"/>
      <c r="M575" s="87"/>
      <c r="N575" s="87"/>
      <c r="O575" s="87"/>
      <c r="P575" s="87"/>
      <c r="Q575" s="87"/>
      <c r="R575" s="87"/>
      <c r="S575" s="87"/>
    </row>
    <row r="576" ht="12.75" spans="1:19">
      <c r="A576" s="87"/>
      <c r="B576" s="87"/>
      <c r="C576" s="92"/>
      <c r="D576" s="100"/>
      <c r="E576" s="87"/>
      <c r="F576" s="87"/>
      <c r="G576" s="88"/>
      <c r="H576" s="88"/>
      <c r="I576" s="95"/>
      <c r="J576" s="87"/>
      <c r="K576" s="87"/>
      <c r="L576" s="87"/>
      <c r="M576" s="87"/>
      <c r="N576" s="87"/>
      <c r="O576" s="87"/>
      <c r="P576" s="87"/>
      <c r="Q576" s="87"/>
      <c r="R576" s="87"/>
      <c r="S576" s="87"/>
    </row>
    <row r="577" ht="12.75" spans="1:19">
      <c r="A577" s="87"/>
      <c r="B577" s="87"/>
      <c r="C577" s="92"/>
      <c r="D577" s="100"/>
      <c r="E577" s="87"/>
      <c r="F577" s="87"/>
      <c r="G577" s="88"/>
      <c r="H577" s="88"/>
      <c r="I577" s="95"/>
      <c r="J577" s="87"/>
      <c r="K577" s="87"/>
      <c r="L577" s="87"/>
      <c r="M577" s="87"/>
      <c r="N577" s="87"/>
      <c r="O577" s="87"/>
      <c r="P577" s="87"/>
      <c r="Q577" s="87"/>
      <c r="R577" s="87"/>
      <c r="S577" s="87"/>
    </row>
    <row r="578" ht="12.75" spans="1:19">
      <c r="A578" s="87"/>
      <c r="B578" s="87"/>
      <c r="C578" s="92"/>
      <c r="D578" s="100"/>
      <c r="E578" s="87"/>
      <c r="F578" s="87"/>
      <c r="G578" s="88"/>
      <c r="H578" s="88"/>
      <c r="I578" s="95"/>
      <c r="J578" s="87"/>
      <c r="K578" s="87"/>
      <c r="L578" s="87"/>
      <c r="M578" s="87"/>
      <c r="N578" s="87"/>
      <c r="O578" s="87"/>
      <c r="P578" s="87"/>
      <c r="Q578" s="87"/>
      <c r="R578" s="87"/>
      <c r="S578" s="87"/>
    </row>
    <row r="579" ht="12.75" spans="1:19">
      <c r="A579" s="87"/>
      <c r="B579" s="87"/>
      <c r="C579" s="92"/>
      <c r="D579" s="100"/>
      <c r="E579" s="87"/>
      <c r="F579" s="87"/>
      <c r="G579" s="88"/>
      <c r="H579" s="88"/>
      <c r="I579" s="95"/>
      <c r="J579" s="87"/>
      <c r="K579" s="87"/>
      <c r="L579" s="87"/>
      <c r="M579" s="87"/>
      <c r="N579" s="87"/>
      <c r="O579" s="87"/>
      <c r="P579" s="87"/>
      <c r="Q579" s="87"/>
      <c r="R579" s="87"/>
      <c r="S579" s="87"/>
    </row>
    <row r="580" ht="12.75" spans="1:19">
      <c r="A580" s="87"/>
      <c r="B580" s="87"/>
      <c r="C580" s="92"/>
      <c r="D580" s="100"/>
      <c r="E580" s="87"/>
      <c r="F580" s="87"/>
      <c r="G580" s="88"/>
      <c r="H580" s="88"/>
      <c r="I580" s="95"/>
      <c r="J580" s="87"/>
      <c r="K580" s="87"/>
      <c r="L580" s="87"/>
      <c r="M580" s="87"/>
      <c r="N580" s="87"/>
      <c r="O580" s="87"/>
      <c r="P580" s="87"/>
      <c r="Q580" s="87"/>
      <c r="R580" s="87"/>
      <c r="S580" s="87"/>
    </row>
    <row r="581" ht="12.75" spans="1:19">
      <c r="A581" s="87"/>
      <c r="B581" s="87"/>
      <c r="C581" s="92"/>
      <c r="D581" s="100"/>
      <c r="E581" s="87"/>
      <c r="F581" s="87"/>
      <c r="G581" s="88"/>
      <c r="H581" s="88"/>
      <c r="I581" s="95"/>
      <c r="J581" s="87"/>
      <c r="K581" s="87"/>
      <c r="L581" s="87"/>
      <c r="M581" s="87"/>
      <c r="N581" s="87"/>
      <c r="O581" s="87"/>
      <c r="P581" s="87"/>
      <c r="Q581" s="87"/>
      <c r="R581" s="87"/>
      <c r="S581" s="87"/>
    </row>
    <row r="582" ht="12.75" spans="1:19">
      <c r="A582" s="87"/>
      <c r="B582" s="87"/>
      <c r="C582" s="92"/>
      <c r="D582" s="100"/>
      <c r="E582" s="87"/>
      <c r="F582" s="87"/>
      <c r="G582" s="88"/>
      <c r="H582" s="88"/>
      <c r="I582" s="95"/>
      <c r="J582" s="87"/>
      <c r="K582" s="87"/>
      <c r="L582" s="87"/>
      <c r="M582" s="87"/>
      <c r="N582" s="87"/>
      <c r="O582" s="87"/>
      <c r="P582" s="87"/>
      <c r="Q582" s="87"/>
      <c r="R582" s="87"/>
      <c r="S582" s="87"/>
    </row>
    <row r="583" ht="12.75" spans="1:19">
      <c r="A583" s="87"/>
      <c r="B583" s="87"/>
      <c r="C583" s="92"/>
      <c r="D583" s="100"/>
      <c r="E583" s="87"/>
      <c r="F583" s="87"/>
      <c r="G583" s="88"/>
      <c r="H583" s="88"/>
      <c r="I583" s="95"/>
      <c r="J583" s="87"/>
      <c r="K583" s="87"/>
      <c r="L583" s="87"/>
      <c r="M583" s="87"/>
      <c r="N583" s="87"/>
      <c r="O583" s="87"/>
      <c r="P583" s="87"/>
      <c r="Q583" s="87"/>
      <c r="R583" s="87"/>
      <c r="S583" s="87"/>
    </row>
    <row r="584" ht="12.75" spans="1:19">
      <c r="A584" s="87"/>
      <c r="B584" s="87"/>
      <c r="C584" s="92"/>
      <c r="D584" s="100"/>
      <c r="E584" s="87"/>
      <c r="F584" s="87"/>
      <c r="G584" s="88"/>
      <c r="H584" s="88"/>
      <c r="I584" s="95"/>
      <c r="J584" s="87"/>
      <c r="K584" s="87"/>
      <c r="L584" s="87"/>
      <c r="M584" s="87"/>
      <c r="N584" s="87"/>
      <c r="O584" s="87"/>
      <c r="P584" s="87"/>
      <c r="Q584" s="87"/>
      <c r="R584" s="87"/>
      <c r="S584" s="87"/>
    </row>
    <row r="585" ht="12.75" spans="1:19">
      <c r="A585" s="87"/>
      <c r="B585" s="87"/>
      <c r="C585" s="92"/>
      <c r="D585" s="100"/>
      <c r="E585" s="87"/>
      <c r="F585" s="87"/>
      <c r="G585" s="88"/>
      <c r="H585" s="88"/>
      <c r="I585" s="95"/>
      <c r="J585" s="87"/>
      <c r="K585" s="87"/>
      <c r="L585" s="87"/>
      <c r="M585" s="87"/>
      <c r="N585" s="87"/>
      <c r="O585" s="87"/>
      <c r="P585" s="87"/>
      <c r="Q585" s="87"/>
      <c r="R585" s="87"/>
      <c r="S585" s="87"/>
    </row>
    <row r="586" ht="12.75" spans="1:19">
      <c r="A586" s="87"/>
      <c r="B586" s="87"/>
      <c r="C586" s="92"/>
      <c r="D586" s="100"/>
      <c r="E586" s="87"/>
      <c r="F586" s="87"/>
      <c r="G586" s="88"/>
      <c r="H586" s="88"/>
      <c r="I586" s="95"/>
      <c r="J586" s="87"/>
      <c r="K586" s="87"/>
      <c r="L586" s="87"/>
      <c r="M586" s="87"/>
      <c r="N586" s="87"/>
      <c r="O586" s="87"/>
      <c r="P586" s="87"/>
      <c r="Q586" s="87"/>
      <c r="R586" s="87"/>
      <c r="S586" s="87"/>
    </row>
    <row r="587" ht="12.75" spans="1:19">
      <c r="A587" s="87"/>
      <c r="B587" s="87"/>
      <c r="C587" s="92"/>
      <c r="D587" s="100"/>
      <c r="E587" s="87"/>
      <c r="F587" s="87"/>
      <c r="G587" s="88"/>
      <c r="H587" s="88"/>
      <c r="I587" s="95"/>
      <c r="J587" s="87"/>
      <c r="K587" s="87"/>
      <c r="L587" s="87"/>
      <c r="M587" s="87"/>
      <c r="N587" s="87"/>
      <c r="O587" s="87"/>
      <c r="P587" s="87"/>
      <c r="Q587" s="87"/>
      <c r="R587" s="87"/>
      <c r="S587" s="87"/>
    </row>
    <row r="588" ht="12.75" spans="1:19">
      <c r="A588" s="87"/>
      <c r="B588" s="87"/>
      <c r="C588" s="92"/>
      <c r="D588" s="100"/>
      <c r="E588" s="87"/>
      <c r="F588" s="87"/>
      <c r="G588" s="88"/>
      <c r="H588" s="88"/>
      <c r="I588" s="95"/>
      <c r="J588" s="87"/>
      <c r="K588" s="87"/>
      <c r="L588" s="87"/>
      <c r="M588" s="87"/>
      <c r="N588" s="87"/>
      <c r="O588" s="87"/>
      <c r="P588" s="87"/>
      <c r="Q588" s="87"/>
      <c r="R588" s="87"/>
      <c r="S588" s="87"/>
    </row>
    <row r="589" ht="12.75" spans="1:19">
      <c r="A589" s="87"/>
      <c r="B589" s="87"/>
      <c r="C589" s="92"/>
      <c r="D589" s="100"/>
      <c r="E589" s="87"/>
      <c r="F589" s="87"/>
      <c r="G589" s="88"/>
      <c r="H589" s="88"/>
      <c r="I589" s="95"/>
      <c r="J589" s="87"/>
      <c r="K589" s="87"/>
      <c r="L589" s="87"/>
      <c r="M589" s="87"/>
      <c r="N589" s="87"/>
      <c r="O589" s="87"/>
      <c r="P589" s="87"/>
      <c r="Q589" s="87"/>
      <c r="R589" s="87"/>
      <c r="S589" s="87"/>
    </row>
    <row r="590" ht="12.75" spans="1:19">
      <c r="A590" s="87"/>
      <c r="B590" s="87"/>
      <c r="C590" s="92"/>
      <c r="D590" s="100"/>
      <c r="E590" s="87"/>
      <c r="F590" s="87"/>
      <c r="G590" s="88"/>
      <c r="H590" s="88"/>
      <c r="I590" s="95"/>
      <c r="J590" s="87"/>
      <c r="K590" s="87"/>
      <c r="L590" s="87"/>
      <c r="M590" s="87"/>
      <c r="N590" s="87"/>
      <c r="O590" s="87"/>
      <c r="P590" s="87"/>
      <c r="Q590" s="87"/>
      <c r="R590" s="87"/>
      <c r="S590" s="87"/>
    </row>
    <row r="591" ht="12.75" spans="1:19">
      <c r="A591" s="87"/>
      <c r="B591" s="87"/>
      <c r="C591" s="92"/>
      <c r="D591" s="100"/>
      <c r="E591" s="87"/>
      <c r="F591" s="87"/>
      <c r="G591" s="88"/>
      <c r="H591" s="88"/>
      <c r="I591" s="95"/>
      <c r="J591" s="87"/>
      <c r="K591" s="87"/>
      <c r="L591" s="87"/>
      <c r="M591" s="87"/>
      <c r="N591" s="87"/>
      <c r="O591" s="87"/>
      <c r="P591" s="87"/>
      <c r="Q591" s="87"/>
      <c r="R591" s="87"/>
      <c r="S591" s="87"/>
    </row>
    <row r="592" ht="12.75" spans="1:19">
      <c r="A592" s="87"/>
      <c r="B592" s="87"/>
      <c r="C592" s="92"/>
      <c r="D592" s="100"/>
      <c r="E592" s="87"/>
      <c r="F592" s="87"/>
      <c r="G592" s="88"/>
      <c r="H592" s="88"/>
      <c r="I592" s="95"/>
      <c r="J592" s="87"/>
      <c r="K592" s="87"/>
      <c r="L592" s="87"/>
      <c r="M592" s="87"/>
      <c r="N592" s="87"/>
      <c r="O592" s="87"/>
      <c r="P592" s="87"/>
      <c r="Q592" s="87"/>
      <c r="R592" s="87"/>
      <c r="S592" s="87"/>
    </row>
    <row r="593" ht="12.75" spans="1:19">
      <c r="A593" s="87"/>
      <c r="B593" s="87"/>
      <c r="C593" s="92"/>
      <c r="D593" s="100"/>
      <c r="E593" s="87"/>
      <c r="F593" s="87"/>
      <c r="G593" s="88"/>
      <c r="H593" s="88"/>
      <c r="I593" s="95"/>
      <c r="J593" s="87"/>
      <c r="K593" s="87"/>
      <c r="L593" s="87"/>
      <c r="M593" s="87"/>
      <c r="N593" s="87"/>
      <c r="O593" s="87"/>
      <c r="P593" s="87"/>
      <c r="Q593" s="87"/>
      <c r="R593" s="87"/>
      <c r="S593" s="87"/>
    </row>
    <row r="594" ht="12.75" spans="1:19">
      <c r="A594" s="87"/>
      <c r="B594" s="87"/>
      <c r="C594" s="92"/>
      <c r="D594" s="100"/>
      <c r="E594" s="87"/>
      <c r="F594" s="87"/>
      <c r="G594" s="88"/>
      <c r="H594" s="88"/>
      <c r="I594" s="95"/>
      <c r="J594" s="87"/>
      <c r="K594" s="87"/>
      <c r="L594" s="87"/>
      <c r="M594" s="87"/>
      <c r="N594" s="87"/>
      <c r="O594" s="87"/>
      <c r="P594" s="87"/>
      <c r="Q594" s="87"/>
      <c r="R594" s="87"/>
      <c r="S594" s="87"/>
    </row>
    <row r="595" ht="12.75" spans="1:19">
      <c r="A595" s="87"/>
      <c r="B595" s="87"/>
      <c r="C595" s="92"/>
      <c r="D595" s="100"/>
      <c r="E595" s="87"/>
      <c r="F595" s="87"/>
      <c r="G595" s="88"/>
      <c r="H595" s="88"/>
      <c r="I595" s="95"/>
      <c r="J595" s="87"/>
      <c r="K595" s="87"/>
      <c r="L595" s="87"/>
      <c r="M595" s="87"/>
      <c r="N595" s="87"/>
      <c r="O595" s="87"/>
      <c r="P595" s="87"/>
      <c r="Q595" s="87"/>
      <c r="R595" s="87"/>
      <c r="S595" s="87"/>
    </row>
    <row r="596" ht="12.75" spans="1:19">
      <c r="A596" s="87"/>
      <c r="B596" s="87"/>
      <c r="C596" s="92"/>
      <c r="D596" s="100"/>
      <c r="E596" s="87"/>
      <c r="F596" s="87"/>
      <c r="G596" s="88"/>
      <c r="H596" s="88"/>
      <c r="I596" s="95"/>
      <c r="J596" s="87"/>
      <c r="K596" s="87"/>
      <c r="L596" s="87"/>
      <c r="M596" s="87"/>
      <c r="N596" s="87"/>
      <c r="O596" s="87"/>
      <c r="P596" s="87"/>
      <c r="Q596" s="87"/>
      <c r="R596" s="87"/>
      <c r="S596" s="87"/>
    </row>
    <row r="597" ht="12.75" spans="1:19">
      <c r="A597" s="87"/>
      <c r="B597" s="87"/>
      <c r="C597" s="92"/>
      <c r="D597" s="100"/>
      <c r="E597" s="87"/>
      <c r="F597" s="87"/>
      <c r="G597" s="88"/>
      <c r="H597" s="88"/>
      <c r="I597" s="95"/>
      <c r="J597" s="87"/>
      <c r="K597" s="87"/>
      <c r="L597" s="87"/>
      <c r="M597" s="87"/>
      <c r="N597" s="87"/>
      <c r="O597" s="87"/>
      <c r="P597" s="87"/>
      <c r="Q597" s="87"/>
      <c r="R597" s="87"/>
      <c r="S597" s="87"/>
    </row>
    <row r="598" ht="12.75" spans="1:19">
      <c r="A598" s="87"/>
      <c r="B598" s="87"/>
      <c r="C598" s="92"/>
      <c r="D598" s="100"/>
      <c r="E598" s="87"/>
      <c r="F598" s="87"/>
      <c r="G598" s="88"/>
      <c r="H598" s="88"/>
      <c r="I598" s="95"/>
      <c r="J598" s="87"/>
      <c r="K598" s="87"/>
      <c r="L598" s="87"/>
      <c r="M598" s="87"/>
      <c r="N598" s="87"/>
      <c r="O598" s="87"/>
      <c r="P598" s="87"/>
      <c r="Q598" s="87"/>
      <c r="R598" s="87"/>
      <c r="S598" s="87"/>
    </row>
    <row r="599" ht="12.75" spans="1:19">
      <c r="A599" s="87"/>
      <c r="B599" s="87"/>
      <c r="C599" s="92"/>
      <c r="D599" s="100"/>
      <c r="E599" s="87"/>
      <c r="F599" s="87"/>
      <c r="G599" s="88"/>
      <c r="H599" s="88"/>
      <c r="I599" s="95"/>
      <c r="J599" s="87"/>
      <c r="K599" s="87"/>
      <c r="L599" s="87"/>
      <c r="M599" s="87"/>
      <c r="N599" s="87"/>
      <c r="O599" s="87"/>
      <c r="P599" s="87"/>
      <c r="Q599" s="87"/>
      <c r="R599" s="87"/>
      <c r="S599" s="87"/>
    </row>
    <row r="600" ht="12.75" spans="1:19">
      <c r="A600" s="87"/>
      <c r="B600" s="87"/>
      <c r="C600" s="92"/>
      <c r="D600" s="100"/>
      <c r="E600" s="87"/>
      <c r="F600" s="87"/>
      <c r="G600" s="88"/>
      <c r="H600" s="88"/>
      <c r="I600" s="95"/>
      <c r="J600" s="87"/>
      <c r="K600" s="87"/>
      <c r="L600" s="87"/>
      <c r="M600" s="87"/>
      <c r="N600" s="87"/>
      <c r="O600" s="87"/>
      <c r="P600" s="87"/>
      <c r="Q600" s="87"/>
      <c r="R600" s="87"/>
      <c r="S600" s="87"/>
    </row>
    <row r="601" ht="12.75" spans="1:19">
      <c r="A601" s="87"/>
      <c r="B601" s="87"/>
      <c r="C601" s="92"/>
      <c r="D601" s="100"/>
      <c r="E601" s="87"/>
      <c r="F601" s="87"/>
      <c r="G601" s="88"/>
      <c r="H601" s="88"/>
      <c r="I601" s="95"/>
      <c r="J601" s="87"/>
      <c r="K601" s="87"/>
      <c r="L601" s="87"/>
      <c r="M601" s="87"/>
      <c r="N601" s="87"/>
      <c r="O601" s="87"/>
      <c r="P601" s="87"/>
      <c r="Q601" s="87"/>
      <c r="R601" s="87"/>
      <c r="S601" s="87"/>
    </row>
    <row r="602" ht="12.75" spans="1:19">
      <c r="A602" s="87"/>
      <c r="B602" s="87"/>
      <c r="C602" s="92"/>
      <c r="D602" s="100"/>
      <c r="E602" s="87"/>
      <c r="F602" s="87"/>
      <c r="G602" s="88"/>
      <c r="H602" s="88"/>
      <c r="I602" s="95"/>
      <c r="J602" s="87"/>
      <c r="K602" s="87"/>
      <c r="L602" s="87"/>
      <c r="M602" s="87"/>
      <c r="N602" s="87"/>
      <c r="O602" s="87"/>
      <c r="P602" s="87"/>
      <c r="Q602" s="87"/>
      <c r="R602" s="87"/>
      <c r="S602" s="87"/>
    </row>
    <row r="603" ht="12.75" spans="1:19">
      <c r="A603" s="87"/>
      <c r="B603" s="87"/>
      <c r="C603" s="92"/>
      <c r="D603" s="100"/>
      <c r="E603" s="87"/>
      <c r="F603" s="87"/>
      <c r="G603" s="88"/>
      <c r="H603" s="88"/>
      <c r="I603" s="95"/>
      <c r="J603" s="87"/>
      <c r="K603" s="87"/>
      <c r="L603" s="87"/>
      <c r="M603" s="87"/>
      <c r="N603" s="87"/>
      <c r="O603" s="87"/>
      <c r="P603" s="87"/>
      <c r="Q603" s="87"/>
      <c r="R603" s="87"/>
      <c r="S603" s="87"/>
    </row>
    <row r="604" ht="12.75" spans="1:19">
      <c r="A604" s="87"/>
      <c r="B604" s="87"/>
      <c r="C604" s="92"/>
      <c r="D604" s="100"/>
      <c r="E604" s="87"/>
      <c r="F604" s="87"/>
      <c r="G604" s="88"/>
      <c r="H604" s="88"/>
      <c r="I604" s="95"/>
      <c r="J604" s="87"/>
      <c r="K604" s="87"/>
      <c r="L604" s="87"/>
      <c r="M604" s="87"/>
      <c r="N604" s="87"/>
      <c r="O604" s="87"/>
      <c r="P604" s="87"/>
      <c r="Q604" s="87"/>
      <c r="R604" s="87"/>
      <c r="S604" s="87"/>
    </row>
    <row r="605" ht="12.75" spans="1:19">
      <c r="A605" s="87"/>
      <c r="B605" s="87"/>
      <c r="C605" s="92"/>
      <c r="D605" s="100"/>
      <c r="E605" s="87"/>
      <c r="F605" s="87"/>
      <c r="G605" s="88"/>
      <c r="H605" s="88"/>
      <c r="I605" s="95"/>
      <c r="J605" s="87"/>
      <c r="K605" s="87"/>
      <c r="L605" s="87"/>
      <c r="M605" s="87"/>
      <c r="N605" s="87"/>
      <c r="O605" s="87"/>
      <c r="P605" s="87"/>
      <c r="Q605" s="87"/>
      <c r="R605" s="87"/>
      <c r="S605" s="87"/>
    </row>
    <row r="606" ht="12.75" spans="1:19">
      <c r="A606" s="87"/>
      <c r="B606" s="87"/>
      <c r="C606" s="92"/>
      <c r="D606" s="100"/>
      <c r="E606" s="87"/>
      <c r="F606" s="87"/>
      <c r="G606" s="88"/>
      <c r="H606" s="88"/>
      <c r="I606" s="95"/>
      <c r="J606" s="87"/>
      <c r="K606" s="87"/>
      <c r="L606" s="87"/>
      <c r="M606" s="87"/>
      <c r="N606" s="87"/>
      <c r="O606" s="87"/>
      <c r="P606" s="87"/>
      <c r="Q606" s="87"/>
      <c r="R606" s="87"/>
      <c r="S606" s="87"/>
    </row>
    <row r="607" ht="12.75" spans="1:19">
      <c r="A607" s="87"/>
      <c r="B607" s="87"/>
      <c r="C607" s="92"/>
      <c r="D607" s="100"/>
      <c r="E607" s="87"/>
      <c r="F607" s="87"/>
      <c r="G607" s="88"/>
      <c r="H607" s="88"/>
      <c r="I607" s="95"/>
      <c r="J607" s="87"/>
      <c r="K607" s="87"/>
      <c r="L607" s="87"/>
      <c r="M607" s="87"/>
      <c r="N607" s="87"/>
      <c r="O607" s="87"/>
      <c r="P607" s="87"/>
      <c r="Q607" s="87"/>
      <c r="R607" s="87"/>
      <c r="S607" s="87"/>
    </row>
    <row r="608" ht="12.75" spans="1:19">
      <c r="A608" s="87"/>
      <c r="B608" s="87"/>
      <c r="C608" s="92"/>
      <c r="D608" s="100"/>
      <c r="E608" s="87"/>
      <c r="F608" s="87"/>
      <c r="G608" s="88"/>
      <c r="H608" s="88"/>
      <c r="I608" s="95"/>
      <c r="J608" s="87"/>
      <c r="K608" s="87"/>
      <c r="L608" s="87"/>
      <c r="M608" s="87"/>
      <c r="N608" s="87"/>
      <c r="O608" s="87"/>
      <c r="P608" s="87"/>
      <c r="Q608" s="87"/>
      <c r="R608" s="87"/>
      <c r="S608" s="87"/>
    </row>
    <row r="609" ht="12.75" spans="1:19">
      <c r="A609" s="87"/>
      <c r="B609" s="87"/>
      <c r="C609" s="92"/>
      <c r="D609" s="100"/>
      <c r="E609" s="87"/>
      <c r="F609" s="87"/>
      <c r="G609" s="88"/>
      <c r="H609" s="88"/>
      <c r="I609" s="95"/>
      <c r="J609" s="87"/>
      <c r="K609" s="87"/>
      <c r="L609" s="87"/>
      <c r="M609" s="87"/>
      <c r="N609" s="87"/>
      <c r="O609" s="87"/>
      <c r="P609" s="87"/>
      <c r="Q609" s="87"/>
      <c r="R609" s="87"/>
      <c r="S609" s="87"/>
    </row>
    <row r="610" ht="12.75" spans="1:19">
      <c r="A610" s="87"/>
      <c r="B610" s="87"/>
      <c r="C610" s="92"/>
      <c r="D610" s="100"/>
      <c r="E610" s="87"/>
      <c r="F610" s="87"/>
      <c r="G610" s="88"/>
      <c r="H610" s="88"/>
      <c r="I610" s="95"/>
      <c r="J610" s="87"/>
      <c r="K610" s="87"/>
      <c r="L610" s="87"/>
      <c r="M610" s="87"/>
      <c r="N610" s="87"/>
      <c r="O610" s="87"/>
      <c r="P610" s="87"/>
      <c r="Q610" s="87"/>
      <c r="R610" s="87"/>
      <c r="S610" s="87"/>
    </row>
    <row r="611" ht="12.75" spans="1:19">
      <c r="A611" s="87"/>
      <c r="B611" s="87"/>
      <c r="C611" s="92"/>
      <c r="D611" s="100"/>
      <c r="E611" s="87"/>
      <c r="F611" s="87"/>
      <c r="G611" s="88"/>
      <c r="H611" s="88"/>
      <c r="I611" s="95"/>
      <c r="J611" s="87"/>
      <c r="K611" s="87"/>
      <c r="L611" s="87"/>
      <c r="M611" s="87"/>
      <c r="N611" s="87"/>
      <c r="O611" s="87"/>
      <c r="P611" s="87"/>
      <c r="Q611" s="87"/>
      <c r="R611" s="87"/>
      <c r="S611" s="87"/>
    </row>
    <row r="612" ht="12.75" spans="1:19">
      <c r="A612" s="87"/>
      <c r="B612" s="87"/>
      <c r="C612" s="92"/>
      <c r="D612" s="100"/>
      <c r="E612" s="87"/>
      <c r="F612" s="87"/>
      <c r="G612" s="88"/>
      <c r="H612" s="88"/>
      <c r="I612" s="95"/>
      <c r="J612" s="87"/>
      <c r="K612" s="87"/>
      <c r="L612" s="87"/>
      <c r="M612" s="87"/>
      <c r="N612" s="87"/>
      <c r="O612" s="87"/>
      <c r="P612" s="87"/>
      <c r="Q612" s="87"/>
      <c r="R612" s="87"/>
      <c r="S612" s="87"/>
    </row>
    <row r="613" ht="12.75" spans="1:19">
      <c r="A613" s="87"/>
      <c r="B613" s="87"/>
      <c r="C613" s="92"/>
      <c r="D613" s="100"/>
      <c r="E613" s="87"/>
      <c r="F613" s="87"/>
      <c r="G613" s="88"/>
      <c r="H613" s="88"/>
      <c r="I613" s="95"/>
      <c r="J613" s="87"/>
      <c r="K613" s="87"/>
      <c r="L613" s="87"/>
      <c r="M613" s="87"/>
      <c r="N613" s="87"/>
      <c r="O613" s="87"/>
      <c r="P613" s="87"/>
      <c r="Q613" s="87"/>
      <c r="R613" s="87"/>
      <c r="S613" s="87"/>
    </row>
    <row r="614" ht="12.75" spans="1:19">
      <c r="A614" s="87"/>
      <c r="B614" s="87"/>
      <c r="C614" s="92"/>
      <c r="D614" s="100"/>
      <c r="E614" s="87"/>
      <c r="F614" s="87"/>
      <c r="G614" s="88"/>
      <c r="H614" s="88"/>
      <c r="I614" s="95"/>
      <c r="J614" s="87"/>
      <c r="K614" s="87"/>
      <c r="L614" s="87"/>
      <c r="M614" s="87"/>
      <c r="N614" s="87"/>
      <c r="O614" s="87"/>
      <c r="P614" s="87"/>
      <c r="Q614" s="87"/>
      <c r="R614" s="87"/>
      <c r="S614" s="87"/>
    </row>
    <row r="615" ht="12.75" spans="1:19">
      <c r="A615" s="87"/>
      <c r="B615" s="87"/>
      <c r="C615" s="92"/>
      <c r="D615" s="100"/>
      <c r="E615" s="87"/>
      <c r="F615" s="87"/>
      <c r="G615" s="88"/>
      <c r="H615" s="88"/>
      <c r="I615" s="95"/>
      <c r="J615" s="87"/>
      <c r="K615" s="87"/>
      <c r="L615" s="87"/>
      <c r="M615" s="87"/>
      <c r="N615" s="87"/>
      <c r="O615" s="87"/>
      <c r="P615" s="87"/>
      <c r="Q615" s="87"/>
      <c r="R615" s="87"/>
      <c r="S615" s="87"/>
    </row>
    <row r="616" ht="12.75" spans="1:19">
      <c r="A616" s="87"/>
      <c r="B616" s="87"/>
      <c r="C616" s="92"/>
      <c r="D616" s="100"/>
      <c r="E616" s="87"/>
      <c r="F616" s="87"/>
      <c r="G616" s="88"/>
      <c r="H616" s="88"/>
      <c r="I616" s="95"/>
      <c r="J616" s="87"/>
      <c r="K616" s="87"/>
      <c r="L616" s="87"/>
      <c r="M616" s="87"/>
      <c r="N616" s="87"/>
      <c r="O616" s="87"/>
      <c r="P616" s="87"/>
      <c r="Q616" s="87"/>
      <c r="R616" s="87"/>
      <c r="S616" s="87"/>
    </row>
    <row r="617" ht="12.75" spans="1:19">
      <c r="A617" s="87"/>
      <c r="B617" s="87"/>
      <c r="C617" s="92"/>
      <c r="D617" s="100"/>
      <c r="E617" s="87"/>
      <c r="F617" s="87"/>
      <c r="G617" s="88"/>
      <c r="H617" s="88"/>
      <c r="I617" s="95"/>
      <c r="J617" s="87"/>
      <c r="K617" s="87"/>
      <c r="L617" s="87"/>
      <c r="M617" s="87"/>
      <c r="N617" s="87"/>
      <c r="O617" s="87"/>
      <c r="P617" s="87"/>
      <c r="Q617" s="87"/>
      <c r="R617" s="87"/>
      <c r="S617" s="87"/>
    </row>
    <row r="618" ht="12.75" spans="1:19">
      <c r="A618" s="87"/>
      <c r="B618" s="87"/>
      <c r="C618" s="92"/>
      <c r="D618" s="100"/>
      <c r="E618" s="87"/>
      <c r="F618" s="87"/>
      <c r="G618" s="88"/>
      <c r="H618" s="88"/>
      <c r="I618" s="95"/>
      <c r="J618" s="87"/>
      <c r="K618" s="87"/>
      <c r="L618" s="87"/>
      <c r="M618" s="87"/>
      <c r="N618" s="87"/>
      <c r="O618" s="87"/>
      <c r="P618" s="87"/>
      <c r="Q618" s="87"/>
      <c r="R618" s="87"/>
      <c r="S618" s="87"/>
    </row>
    <row r="619" ht="12.75" spans="1:19">
      <c r="A619" s="87"/>
      <c r="B619" s="87"/>
      <c r="C619" s="92"/>
      <c r="D619" s="100"/>
      <c r="E619" s="87"/>
      <c r="F619" s="87"/>
      <c r="G619" s="88"/>
      <c r="H619" s="88"/>
      <c r="I619" s="95"/>
      <c r="J619" s="87"/>
      <c r="K619" s="87"/>
      <c r="L619" s="87"/>
      <c r="M619" s="87"/>
      <c r="N619" s="87"/>
      <c r="O619" s="87"/>
      <c r="P619" s="87"/>
      <c r="Q619" s="87"/>
      <c r="R619" s="87"/>
      <c r="S619" s="87"/>
    </row>
    <row r="620" ht="12.75" spans="1:19">
      <c r="A620" s="87"/>
      <c r="B620" s="87"/>
      <c r="C620" s="92"/>
      <c r="D620" s="100"/>
      <c r="E620" s="87"/>
      <c r="F620" s="87"/>
      <c r="G620" s="88"/>
      <c r="H620" s="88"/>
      <c r="I620" s="95"/>
      <c r="J620" s="87"/>
      <c r="K620" s="87"/>
      <c r="L620" s="87"/>
      <c r="M620" s="87"/>
      <c r="N620" s="87"/>
      <c r="O620" s="87"/>
      <c r="P620" s="87"/>
      <c r="Q620" s="87"/>
      <c r="R620" s="87"/>
      <c r="S620" s="87"/>
    </row>
    <row r="621" ht="12.75" spans="1:19">
      <c r="A621" s="87"/>
      <c r="B621" s="87"/>
      <c r="C621" s="92"/>
      <c r="D621" s="100"/>
      <c r="E621" s="87"/>
      <c r="F621" s="87"/>
      <c r="G621" s="88"/>
      <c r="H621" s="88"/>
      <c r="I621" s="95"/>
      <c r="J621" s="87"/>
      <c r="K621" s="87"/>
      <c r="L621" s="87"/>
      <c r="M621" s="87"/>
      <c r="N621" s="87"/>
      <c r="O621" s="87"/>
      <c r="P621" s="87"/>
      <c r="Q621" s="87"/>
      <c r="R621" s="87"/>
      <c r="S621" s="87"/>
    </row>
    <row r="622" ht="12.75" spans="1:19">
      <c r="A622" s="87"/>
      <c r="B622" s="87"/>
      <c r="C622" s="92"/>
      <c r="D622" s="100"/>
      <c r="E622" s="87"/>
      <c r="F622" s="87"/>
      <c r="G622" s="88"/>
      <c r="H622" s="88"/>
      <c r="I622" s="95"/>
      <c r="J622" s="87"/>
      <c r="K622" s="87"/>
      <c r="L622" s="87"/>
      <c r="M622" s="87"/>
      <c r="N622" s="87"/>
      <c r="O622" s="87"/>
      <c r="P622" s="87"/>
      <c r="Q622" s="87"/>
      <c r="R622" s="87"/>
      <c r="S622" s="87"/>
    </row>
    <row r="623" ht="12.75" spans="1:19">
      <c r="A623" s="87"/>
      <c r="B623" s="87"/>
      <c r="C623" s="92"/>
      <c r="D623" s="100"/>
      <c r="E623" s="87"/>
      <c r="F623" s="87"/>
      <c r="G623" s="88"/>
      <c r="H623" s="88"/>
      <c r="I623" s="95"/>
      <c r="J623" s="87"/>
      <c r="K623" s="87"/>
      <c r="L623" s="87"/>
      <c r="M623" s="87"/>
      <c r="N623" s="87"/>
      <c r="O623" s="87"/>
      <c r="P623" s="87"/>
      <c r="Q623" s="87"/>
      <c r="R623" s="87"/>
      <c r="S623" s="87"/>
    </row>
    <row r="624" ht="12.75" spans="1:19">
      <c r="A624" s="87"/>
      <c r="B624" s="87"/>
      <c r="C624" s="92"/>
      <c r="D624" s="100"/>
      <c r="E624" s="87"/>
      <c r="F624" s="87"/>
      <c r="G624" s="88"/>
      <c r="H624" s="88"/>
      <c r="I624" s="95"/>
      <c r="J624" s="87"/>
      <c r="K624" s="87"/>
      <c r="L624" s="87"/>
      <c r="M624" s="87"/>
      <c r="N624" s="87"/>
      <c r="O624" s="87"/>
      <c r="P624" s="87"/>
      <c r="Q624" s="87"/>
      <c r="R624" s="87"/>
      <c r="S624" s="87"/>
    </row>
    <row r="625" ht="12.75" spans="1:19">
      <c r="A625" s="87"/>
      <c r="B625" s="87"/>
      <c r="C625" s="92"/>
      <c r="D625" s="100"/>
      <c r="E625" s="87"/>
      <c r="F625" s="87"/>
      <c r="G625" s="88"/>
      <c r="H625" s="88"/>
      <c r="I625" s="95"/>
      <c r="J625" s="87"/>
      <c r="K625" s="87"/>
      <c r="L625" s="87"/>
      <c r="M625" s="87"/>
      <c r="N625" s="87"/>
      <c r="O625" s="87"/>
      <c r="P625" s="87"/>
      <c r="Q625" s="87"/>
      <c r="R625" s="87"/>
      <c r="S625" s="87"/>
    </row>
    <row r="626" ht="12.75" spans="1:19">
      <c r="A626" s="87"/>
      <c r="B626" s="87"/>
      <c r="C626" s="92"/>
      <c r="D626" s="100"/>
      <c r="E626" s="87"/>
      <c r="F626" s="87"/>
      <c r="G626" s="88"/>
      <c r="H626" s="88"/>
      <c r="I626" s="95"/>
      <c r="J626" s="87"/>
      <c r="K626" s="87"/>
      <c r="L626" s="87"/>
      <c r="M626" s="87"/>
      <c r="N626" s="87"/>
      <c r="O626" s="87"/>
      <c r="P626" s="87"/>
      <c r="Q626" s="87"/>
      <c r="R626" s="87"/>
      <c r="S626" s="87"/>
    </row>
    <row r="627" ht="12.75" spans="1:19">
      <c r="A627" s="87"/>
      <c r="B627" s="87"/>
      <c r="C627" s="92"/>
      <c r="D627" s="100"/>
      <c r="E627" s="87"/>
      <c r="F627" s="87"/>
      <c r="G627" s="88"/>
      <c r="H627" s="88"/>
      <c r="I627" s="95"/>
      <c r="J627" s="87"/>
      <c r="K627" s="87"/>
      <c r="L627" s="87"/>
      <c r="M627" s="87"/>
      <c r="N627" s="87"/>
      <c r="O627" s="87"/>
      <c r="P627" s="87"/>
      <c r="Q627" s="87"/>
      <c r="R627" s="87"/>
      <c r="S627" s="87"/>
    </row>
    <row r="628" ht="12.75" spans="1:19">
      <c r="A628" s="87"/>
      <c r="B628" s="87"/>
      <c r="C628" s="92"/>
      <c r="D628" s="100"/>
      <c r="E628" s="87"/>
      <c r="F628" s="87"/>
      <c r="G628" s="88"/>
      <c r="H628" s="88"/>
      <c r="I628" s="95"/>
      <c r="J628" s="87"/>
      <c r="K628" s="87"/>
      <c r="L628" s="87"/>
      <c r="M628" s="87"/>
      <c r="N628" s="87"/>
      <c r="O628" s="87"/>
      <c r="P628" s="87"/>
      <c r="Q628" s="87"/>
      <c r="R628" s="87"/>
      <c r="S628" s="87"/>
    </row>
    <row r="629" ht="12.75" spans="1:19">
      <c r="A629" s="87"/>
      <c r="B629" s="87"/>
      <c r="C629" s="92"/>
      <c r="D629" s="100"/>
      <c r="E629" s="87"/>
      <c r="F629" s="87"/>
      <c r="G629" s="88"/>
      <c r="H629" s="88"/>
      <c r="I629" s="95"/>
      <c r="J629" s="87"/>
      <c r="K629" s="87"/>
      <c r="L629" s="87"/>
      <c r="M629" s="87"/>
      <c r="N629" s="87"/>
      <c r="O629" s="87"/>
      <c r="P629" s="87"/>
      <c r="Q629" s="87"/>
      <c r="R629" s="87"/>
      <c r="S629" s="87"/>
    </row>
    <row r="630" ht="12.75" spans="1:19">
      <c r="A630" s="87"/>
      <c r="B630" s="87"/>
      <c r="C630" s="92"/>
      <c r="D630" s="100"/>
      <c r="E630" s="87"/>
      <c r="F630" s="87"/>
      <c r="G630" s="88"/>
      <c r="H630" s="88"/>
      <c r="I630" s="95"/>
      <c r="J630" s="87"/>
      <c r="K630" s="87"/>
      <c r="L630" s="87"/>
      <c r="M630" s="87"/>
      <c r="N630" s="87"/>
      <c r="O630" s="87"/>
      <c r="P630" s="87"/>
      <c r="Q630" s="87"/>
      <c r="R630" s="87"/>
      <c r="S630" s="87"/>
    </row>
    <row r="631" ht="12.75" spans="1:19">
      <c r="A631" s="87"/>
      <c r="B631" s="87"/>
      <c r="C631" s="92"/>
      <c r="D631" s="100"/>
      <c r="E631" s="87"/>
      <c r="F631" s="87"/>
      <c r="G631" s="88"/>
      <c r="H631" s="88"/>
      <c r="I631" s="95"/>
      <c r="J631" s="87"/>
      <c r="K631" s="87"/>
      <c r="L631" s="87"/>
      <c r="M631" s="87"/>
      <c r="N631" s="87"/>
      <c r="O631" s="87"/>
      <c r="P631" s="87"/>
      <c r="Q631" s="87"/>
      <c r="R631" s="87"/>
      <c r="S631" s="87"/>
    </row>
    <row r="632" ht="12.75" spans="1:19">
      <c r="A632" s="87"/>
      <c r="B632" s="87"/>
      <c r="C632" s="92"/>
      <c r="D632" s="100"/>
      <c r="E632" s="87"/>
      <c r="F632" s="87"/>
      <c r="G632" s="88"/>
      <c r="H632" s="88"/>
      <c r="I632" s="95"/>
      <c r="J632" s="87"/>
      <c r="K632" s="87"/>
      <c r="L632" s="87"/>
      <c r="M632" s="87"/>
      <c r="N632" s="87"/>
      <c r="O632" s="87"/>
      <c r="P632" s="87"/>
      <c r="Q632" s="87"/>
      <c r="R632" s="87"/>
      <c r="S632" s="87"/>
    </row>
    <row r="633" ht="12.75" spans="1:19">
      <c r="A633" s="87"/>
      <c r="B633" s="87"/>
      <c r="C633" s="92"/>
      <c r="D633" s="100"/>
      <c r="E633" s="87"/>
      <c r="F633" s="87"/>
      <c r="G633" s="88"/>
      <c r="H633" s="88"/>
      <c r="I633" s="95"/>
      <c r="J633" s="87"/>
      <c r="K633" s="87"/>
      <c r="L633" s="87"/>
      <c r="M633" s="87"/>
      <c r="N633" s="87"/>
      <c r="O633" s="87"/>
      <c r="P633" s="87"/>
      <c r="Q633" s="87"/>
      <c r="R633" s="87"/>
      <c r="S633" s="87"/>
    </row>
    <row r="634" ht="12.75" spans="1:19">
      <c r="A634" s="87"/>
      <c r="B634" s="87"/>
      <c r="C634" s="92"/>
      <c r="D634" s="100"/>
      <c r="E634" s="87"/>
      <c r="F634" s="87"/>
      <c r="G634" s="88"/>
      <c r="H634" s="88"/>
      <c r="I634" s="95"/>
      <c r="J634" s="87"/>
      <c r="K634" s="87"/>
      <c r="L634" s="87"/>
      <c r="M634" s="87"/>
      <c r="N634" s="87"/>
      <c r="O634" s="87"/>
      <c r="P634" s="87"/>
      <c r="Q634" s="87"/>
      <c r="R634" s="87"/>
      <c r="S634" s="87"/>
    </row>
    <row r="635" ht="12.75" spans="1:19">
      <c r="A635" s="87"/>
      <c r="B635" s="87"/>
      <c r="C635" s="92"/>
      <c r="D635" s="100"/>
      <c r="E635" s="87"/>
      <c r="F635" s="87"/>
      <c r="G635" s="88"/>
      <c r="H635" s="88"/>
      <c r="I635" s="95"/>
      <c r="J635" s="87"/>
      <c r="K635" s="87"/>
      <c r="L635" s="87"/>
      <c r="M635" s="87"/>
      <c r="N635" s="87"/>
      <c r="O635" s="87"/>
      <c r="P635" s="87"/>
      <c r="Q635" s="87"/>
      <c r="R635" s="87"/>
      <c r="S635" s="87"/>
    </row>
    <row r="636" ht="12.75" spans="1:19">
      <c r="A636" s="87"/>
      <c r="B636" s="87"/>
      <c r="C636" s="92"/>
      <c r="D636" s="100"/>
      <c r="E636" s="87"/>
      <c r="F636" s="87"/>
      <c r="G636" s="88"/>
      <c r="H636" s="88"/>
      <c r="I636" s="95"/>
      <c r="J636" s="87"/>
      <c r="K636" s="87"/>
      <c r="L636" s="87"/>
      <c r="M636" s="87"/>
      <c r="N636" s="87"/>
      <c r="O636" s="87"/>
      <c r="P636" s="87"/>
      <c r="Q636" s="87"/>
      <c r="R636" s="87"/>
      <c r="S636" s="87"/>
    </row>
    <row r="637" ht="12.75" spans="1:19">
      <c r="A637" s="87"/>
      <c r="B637" s="87"/>
      <c r="C637" s="92"/>
      <c r="D637" s="100"/>
      <c r="E637" s="87"/>
      <c r="F637" s="87"/>
      <c r="G637" s="88"/>
      <c r="H637" s="88"/>
      <c r="I637" s="95"/>
      <c r="J637" s="87"/>
      <c r="K637" s="87"/>
      <c r="L637" s="87"/>
      <c r="M637" s="87"/>
      <c r="N637" s="87"/>
      <c r="O637" s="87"/>
      <c r="P637" s="87"/>
      <c r="Q637" s="87"/>
      <c r="R637" s="87"/>
      <c r="S637" s="87"/>
    </row>
    <row r="638" ht="12.75" spans="1:19">
      <c r="A638" s="87"/>
      <c r="B638" s="87"/>
      <c r="C638" s="92"/>
      <c r="D638" s="100"/>
      <c r="E638" s="87"/>
      <c r="F638" s="87"/>
      <c r="G638" s="88"/>
      <c r="H638" s="88"/>
      <c r="I638" s="95"/>
      <c r="J638" s="87"/>
      <c r="K638" s="87"/>
      <c r="L638" s="87"/>
      <c r="M638" s="87"/>
      <c r="N638" s="87"/>
      <c r="O638" s="87"/>
      <c r="P638" s="87"/>
      <c r="Q638" s="87"/>
      <c r="R638" s="87"/>
      <c r="S638" s="87"/>
    </row>
    <row r="639" ht="12.75" spans="1:19">
      <c r="A639" s="87"/>
      <c r="B639" s="87"/>
      <c r="C639" s="92"/>
      <c r="D639" s="100"/>
      <c r="E639" s="87"/>
      <c r="F639" s="87"/>
      <c r="G639" s="88"/>
      <c r="H639" s="88"/>
      <c r="I639" s="95"/>
      <c r="J639" s="87"/>
      <c r="K639" s="87"/>
      <c r="L639" s="87"/>
      <c r="M639" s="87"/>
      <c r="N639" s="87"/>
      <c r="O639" s="87"/>
      <c r="P639" s="87"/>
      <c r="Q639" s="87"/>
      <c r="R639" s="87"/>
      <c r="S639" s="87"/>
    </row>
    <row r="640" ht="12.75" spans="1:19">
      <c r="A640" s="87"/>
      <c r="B640" s="87"/>
      <c r="C640" s="92"/>
      <c r="D640" s="100"/>
      <c r="E640" s="87"/>
      <c r="F640" s="87"/>
      <c r="G640" s="88"/>
      <c r="H640" s="88"/>
      <c r="I640" s="95"/>
      <c r="J640" s="87"/>
      <c r="K640" s="87"/>
      <c r="L640" s="87"/>
      <c r="M640" s="87"/>
      <c r="N640" s="87"/>
      <c r="O640" s="87"/>
      <c r="P640" s="87"/>
      <c r="Q640" s="87"/>
      <c r="R640" s="87"/>
      <c r="S640" s="87"/>
    </row>
    <row r="641" ht="12.75" spans="1:19">
      <c r="A641" s="87"/>
      <c r="B641" s="87"/>
      <c r="C641" s="92"/>
      <c r="D641" s="100"/>
      <c r="E641" s="87"/>
      <c r="F641" s="87"/>
      <c r="G641" s="88"/>
      <c r="H641" s="88"/>
      <c r="I641" s="95"/>
      <c r="J641" s="87"/>
      <c r="K641" s="87"/>
      <c r="L641" s="87"/>
      <c r="M641" s="87"/>
      <c r="N641" s="87"/>
      <c r="O641" s="87"/>
      <c r="P641" s="87"/>
      <c r="Q641" s="87"/>
      <c r="R641" s="87"/>
      <c r="S641" s="87"/>
    </row>
    <row r="642" ht="12.75" spans="1:19">
      <c r="A642" s="87"/>
      <c r="B642" s="87"/>
      <c r="C642" s="92"/>
      <c r="D642" s="100"/>
      <c r="E642" s="87"/>
      <c r="F642" s="87"/>
      <c r="G642" s="88"/>
      <c r="H642" s="88"/>
      <c r="I642" s="95"/>
      <c r="J642" s="87"/>
      <c r="K642" s="87"/>
      <c r="L642" s="87"/>
      <c r="M642" s="87"/>
      <c r="N642" s="87"/>
      <c r="O642" s="87"/>
      <c r="P642" s="87"/>
      <c r="Q642" s="87"/>
      <c r="R642" s="87"/>
      <c r="S642" s="87"/>
    </row>
    <row r="643" ht="12.75" spans="1:19">
      <c r="A643" s="87"/>
      <c r="B643" s="87"/>
      <c r="C643" s="92"/>
      <c r="D643" s="100"/>
      <c r="E643" s="87"/>
      <c r="F643" s="87"/>
      <c r="G643" s="88"/>
      <c r="H643" s="88"/>
      <c r="I643" s="95"/>
      <c r="J643" s="87"/>
      <c r="K643" s="87"/>
      <c r="L643" s="87"/>
      <c r="M643" s="87"/>
      <c r="N643" s="87"/>
      <c r="O643" s="87"/>
      <c r="P643" s="87"/>
      <c r="Q643" s="87"/>
      <c r="R643" s="87"/>
      <c r="S643" s="87"/>
    </row>
    <row r="644" ht="12.75" spans="1:19">
      <c r="A644" s="87"/>
      <c r="B644" s="87"/>
      <c r="C644" s="92"/>
      <c r="D644" s="100"/>
      <c r="E644" s="87"/>
      <c r="F644" s="87"/>
      <c r="G644" s="88"/>
      <c r="H644" s="88"/>
      <c r="I644" s="95"/>
      <c r="J644" s="87"/>
      <c r="K644" s="87"/>
      <c r="L644" s="87"/>
      <c r="M644" s="87"/>
      <c r="N644" s="87"/>
      <c r="O644" s="87"/>
      <c r="P644" s="87"/>
      <c r="Q644" s="87"/>
      <c r="R644" s="87"/>
      <c r="S644" s="87"/>
    </row>
    <row r="645" ht="12.75" spans="1:19">
      <c r="A645" s="87"/>
      <c r="B645" s="87"/>
      <c r="C645" s="92"/>
      <c r="D645" s="100"/>
      <c r="E645" s="87"/>
      <c r="F645" s="87"/>
      <c r="G645" s="88"/>
      <c r="H645" s="88"/>
      <c r="I645" s="95"/>
      <c r="J645" s="87"/>
      <c r="K645" s="87"/>
      <c r="L645" s="87"/>
      <c r="M645" s="87"/>
      <c r="N645" s="87"/>
      <c r="O645" s="87"/>
      <c r="P645" s="87"/>
      <c r="Q645" s="87"/>
      <c r="R645" s="87"/>
      <c r="S645" s="87"/>
    </row>
    <row r="646" ht="12.75" spans="1:19">
      <c r="A646" s="87"/>
      <c r="B646" s="87"/>
      <c r="C646" s="92"/>
      <c r="D646" s="100"/>
      <c r="E646" s="87"/>
      <c r="F646" s="87"/>
      <c r="G646" s="88"/>
      <c r="H646" s="88"/>
      <c r="I646" s="95"/>
      <c r="J646" s="87"/>
      <c r="K646" s="87"/>
      <c r="L646" s="87"/>
      <c r="M646" s="87"/>
      <c r="N646" s="87"/>
      <c r="O646" s="87"/>
      <c r="P646" s="87"/>
      <c r="Q646" s="87"/>
      <c r="R646" s="87"/>
      <c r="S646" s="87"/>
    </row>
    <row r="647" ht="12.75" spans="1:19">
      <c r="A647" s="87"/>
      <c r="B647" s="87"/>
      <c r="C647" s="92"/>
      <c r="D647" s="100"/>
      <c r="E647" s="87"/>
      <c r="F647" s="87"/>
      <c r="G647" s="88"/>
      <c r="H647" s="88"/>
      <c r="I647" s="95"/>
      <c r="J647" s="87"/>
      <c r="K647" s="87"/>
      <c r="L647" s="87"/>
      <c r="M647" s="87"/>
      <c r="N647" s="87"/>
      <c r="O647" s="87"/>
      <c r="P647" s="87"/>
      <c r="Q647" s="87"/>
      <c r="R647" s="87"/>
      <c r="S647" s="87"/>
    </row>
    <row r="648" ht="12.75" spans="1:19">
      <c r="A648" s="87"/>
      <c r="B648" s="87"/>
      <c r="C648" s="92"/>
      <c r="D648" s="100"/>
      <c r="E648" s="87"/>
      <c r="F648" s="87"/>
      <c r="G648" s="88"/>
      <c r="H648" s="88"/>
      <c r="I648" s="95"/>
      <c r="J648" s="87"/>
      <c r="K648" s="87"/>
      <c r="L648" s="87"/>
      <c r="M648" s="87"/>
      <c r="N648" s="87"/>
      <c r="O648" s="87"/>
      <c r="P648" s="87"/>
      <c r="Q648" s="87"/>
      <c r="R648" s="87"/>
      <c r="S648" s="87"/>
    </row>
    <row r="649" ht="12.75" spans="1:19">
      <c r="A649" s="87"/>
      <c r="B649" s="87"/>
      <c r="C649" s="92"/>
      <c r="D649" s="100"/>
      <c r="E649" s="87"/>
      <c r="F649" s="87"/>
      <c r="G649" s="88"/>
      <c r="H649" s="88"/>
      <c r="I649" s="95"/>
      <c r="J649" s="87"/>
      <c r="K649" s="87"/>
      <c r="L649" s="87"/>
      <c r="M649" s="87"/>
      <c r="N649" s="87"/>
      <c r="O649" s="87"/>
      <c r="P649" s="87"/>
      <c r="Q649" s="87"/>
      <c r="R649" s="87"/>
      <c r="S649" s="87"/>
    </row>
    <row r="650" ht="12.75" spans="1:19">
      <c r="A650" s="87"/>
      <c r="B650" s="87"/>
      <c r="C650" s="92"/>
      <c r="D650" s="100"/>
      <c r="E650" s="87"/>
      <c r="F650" s="87"/>
      <c r="G650" s="88"/>
      <c r="H650" s="88"/>
      <c r="I650" s="95"/>
      <c r="J650" s="87"/>
      <c r="K650" s="87"/>
      <c r="L650" s="87"/>
      <c r="M650" s="87"/>
      <c r="N650" s="87"/>
      <c r="O650" s="87"/>
      <c r="P650" s="87"/>
      <c r="Q650" s="87"/>
      <c r="R650" s="87"/>
      <c r="S650" s="87"/>
    </row>
    <row r="651" ht="12.75" spans="1:19">
      <c r="A651" s="87"/>
      <c r="B651" s="87"/>
      <c r="C651" s="92"/>
      <c r="D651" s="100"/>
      <c r="E651" s="87"/>
      <c r="F651" s="87"/>
      <c r="G651" s="88"/>
      <c r="H651" s="88"/>
      <c r="I651" s="95"/>
      <c r="J651" s="87"/>
      <c r="K651" s="87"/>
      <c r="L651" s="87"/>
      <c r="M651" s="87"/>
      <c r="N651" s="87"/>
      <c r="O651" s="87"/>
      <c r="P651" s="87"/>
      <c r="Q651" s="87"/>
      <c r="R651" s="87"/>
      <c r="S651" s="87"/>
    </row>
    <row r="652" ht="12.75" spans="1:19">
      <c r="A652" s="87"/>
      <c r="B652" s="87"/>
      <c r="C652" s="92"/>
      <c r="D652" s="100"/>
      <c r="E652" s="87"/>
      <c r="F652" s="87"/>
      <c r="G652" s="88"/>
      <c r="H652" s="88"/>
      <c r="I652" s="95"/>
      <c r="J652" s="87"/>
      <c r="K652" s="87"/>
      <c r="L652" s="87"/>
      <c r="M652" s="87"/>
      <c r="N652" s="87"/>
      <c r="O652" s="87"/>
      <c r="P652" s="87"/>
      <c r="Q652" s="87"/>
      <c r="R652" s="87"/>
      <c r="S652" s="87"/>
    </row>
    <row r="653" ht="12.75" spans="1:19">
      <c r="A653" s="87"/>
      <c r="B653" s="87"/>
      <c r="C653" s="92"/>
      <c r="D653" s="100"/>
      <c r="E653" s="87"/>
      <c r="F653" s="87"/>
      <c r="G653" s="88"/>
      <c r="H653" s="88"/>
      <c r="I653" s="95"/>
      <c r="J653" s="87"/>
      <c r="K653" s="87"/>
      <c r="L653" s="87"/>
      <c r="M653" s="87"/>
      <c r="N653" s="87"/>
      <c r="O653" s="87"/>
      <c r="P653" s="87"/>
      <c r="Q653" s="87"/>
      <c r="R653" s="87"/>
      <c r="S653" s="87"/>
    </row>
    <row r="654" ht="12.75" spans="1:19">
      <c r="A654" s="87"/>
      <c r="B654" s="87"/>
      <c r="C654" s="92"/>
      <c r="D654" s="100"/>
      <c r="E654" s="87"/>
      <c r="F654" s="87"/>
      <c r="G654" s="88"/>
      <c r="H654" s="88"/>
      <c r="I654" s="95"/>
      <c r="J654" s="87"/>
      <c r="K654" s="87"/>
      <c r="L654" s="87"/>
      <c r="M654" s="87"/>
      <c r="N654" s="87"/>
      <c r="O654" s="87"/>
      <c r="P654" s="87"/>
      <c r="Q654" s="87"/>
      <c r="R654" s="87"/>
      <c r="S654" s="87"/>
    </row>
    <row r="655" ht="12.75" spans="1:19">
      <c r="A655" s="87"/>
      <c r="B655" s="87"/>
      <c r="C655" s="92"/>
      <c r="D655" s="100"/>
      <c r="E655" s="87"/>
      <c r="F655" s="87"/>
      <c r="G655" s="88"/>
      <c r="H655" s="88"/>
      <c r="I655" s="95"/>
      <c r="J655" s="87"/>
      <c r="K655" s="87"/>
      <c r="L655" s="87"/>
      <c r="M655" s="87"/>
      <c r="N655" s="87"/>
      <c r="O655" s="87"/>
      <c r="P655" s="87"/>
      <c r="Q655" s="87"/>
      <c r="R655" s="87"/>
      <c r="S655" s="87"/>
    </row>
    <row r="656" ht="12.75" spans="1:19">
      <c r="A656" s="87"/>
      <c r="B656" s="87"/>
      <c r="C656" s="92"/>
      <c r="D656" s="100"/>
      <c r="E656" s="87"/>
      <c r="F656" s="87"/>
      <c r="G656" s="88"/>
      <c r="H656" s="88"/>
      <c r="I656" s="95"/>
      <c r="J656" s="87"/>
      <c r="K656" s="87"/>
      <c r="L656" s="87"/>
      <c r="M656" s="87"/>
      <c r="N656" s="87"/>
      <c r="O656" s="87"/>
      <c r="P656" s="87"/>
      <c r="Q656" s="87"/>
      <c r="R656" s="87"/>
      <c r="S656" s="87"/>
    </row>
    <row r="657" ht="12.75" spans="1:19">
      <c r="A657" s="87"/>
      <c r="B657" s="87"/>
      <c r="C657" s="92"/>
      <c r="D657" s="100"/>
      <c r="E657" s="87"/>
      <c r="F657" s="87"/>
      <c r="G657" s="88"/>
      <c r="H657" s="88"/>
      <c r="I657" s="95"/>
      <c r="J657" s="87"/>
      <c r="K657" s="87"/>
      <c r="L657" s="87"/>
      <c r="M657" s="87"/>
      <c r="N657" s="87"/>
      <c r="O657" s="87"/>
      <c r="P657" s="87"/>
      <c r="Q657" s="87"/>
      <c r="R657" s="87"/>
      <c r="S657" s="87"/>
    </row>
    <row r="658" ht="12.75" spans="1:19">
      <c r="A658" s="87"/>
      <c r="B658" s="87"/>
      <c r="C658" s="92"/>
      <c r="D658" s="100"/>
      <c r="E658" s="87"/>
      <c r="F658" s="87"/>
      <c r="G658" s="88"/>
      <c r="H658" s="88"/>
      <c r="I658" s="95"/>
      <c r="J658" s="87"/>
      <c r="K658" s="87"/>
      <c r="L658" s="87"/>
      <c r="M658" s="87"/>
      <c r="N658" s="87"/>
      <c r="O658" s="87"/>
      <c r="P658" s="87"/>
      <c r="Q658" s="87"/>
      <c r="R658" s="87"/>
      <c r="S658" s="87"/>
    </row>
    <row r="659" ht="12.75" spans="1:19">
      <c r="A659" s="87"/>
      <c r="B659" s="87"/>
      <c r="C659" s="92"/>
      <c r="D659" s="100"/>
      <c r="E659" s="87"/>
      <c r="F659" s="87"/>
      <c r="G659" s="88"/>
      <c r="H659" s="88"/>
      <c r="I659" s="95"/>
      <c r="J659" s="87"/>
      <c r="K659" s="87"/>
      <c r="L659" s="87"/>
      <c r="M659" s="87"/>
      <c r="N659" s="87"/>
      <c r="O659" s="87"/>
      <c r="P659" s="87"/>
      <c r="Q659" s="87"/>
      <c r="R659" s="87"/>
      <c r="S659" s="87"/>
    </row>
    <row r="660" ht="12.75" spans="1:19">
      <c r="A660" s="87"/>
      <c r="B660" s="87"/>
      <c r="C660" s="92"/>
      <c r="D660" s="100"/>
      <c r="E660" s="87"/>
      <c r="F660" s="87"/>
      <c r="G660" s="88"/>
      <c r="H660" s="88"/>
      <c r="I660" s="95"/>
      <c r="J660" s="87"/>
      <c r="K660" s="87"/>
      <c r="L660" s="87"/>
      <c r="M660" s="87"/>
      <c r="N660" s="87"/>
      <c r="O660" s="87"/>
      <c r="P660" s="87"/>
      <c r="Q660" s="87"/>
      <c r="R660" s="87"/>
      <c r="S660" s="87"/>
    </row>
    <row r="661" ht="12.75" spans="1:19">
      <c r="A661" s="87"/>
      <c r="B661" s="87"/>
      <c r="C661" s="92"/>
      <c r="D661" s="100"/>
      <c r="E661" s="87"/>
      <c r="F661" s="87"/>
      <c r="G661" s="88"/>
      <c r="H661" s="88"/>
      <c r="I661" s="95"/>
      <c r="J661" s="87"/>
      <c r="K661" s="87"/>
      <c r="L661" s="87"/>
      <c r="M661" s="87"/>
      <c r="N661" s="87"/>
      <c r="O661" s="87"/>
      <c r="P661" s="87"/>
      <c r="Q661" s="87"/>
      <c r="R661" s="87"/>
      <c r="S661" s="87"/>
    </row>
    <row r="662" ht="12.75" spans="1:19">
      <c r="A662" s="87"/>
      <c r="B662" s="87"/>
      <c r="C662" s="92"/>
      <c r="D662" s="100"/>
      <c r="E662" s="87"/>
      <c r="F662" s="87"/>
      <c r="G662" s="88"/>
      <c r="H662" s="88"/>
      <c r="I662" s="95"/>
      <c r="J662" s="87"/>
      <c r="K662" s="87"/>
      <c r="L662" s="87"/>
      <c r="M662" s="87"/>
      <c r="N662" s="87"/>
      <c r="O662" s="87"/>
      <c r="P662" s="87"/>
      <c r="Q662" s="87"/>
      <c r="R662" s="87"/>
      <c r="S662" s="87"/>
    </row>
    <row r="663" ht="12.75" spans="1:19">
      <c r="A663" s="87"/>
      <c r="B663" s="87"/>
      <c r="C663" s="92"/>
      <c r="D663" s="100"/>
      <c r="E663" s="87"/>
      <c r="F663" s="87"/>
      <c r="G663" s="88"/>
      <c r="H663" s="88"/>
      <c r="I663" s="95"/>
      <c r="J663" s="87"/>
      <c r="K663" s="87"/>
      <c r="L663" s="87"/>
      <c r="M663" s="87"/>
      <c r="N663" s="87"/>
      <c r="O663" s="87"/>
      <c r="P663" s="87"/>
      <c r="Q663" s="87"/>
      <c r="R663" s="87"/>
      <c r="S663" s="87"/>
    </row>
    <row r="664" ht="12.75" spans="1:19">
      <c r="A664" s="87"/>
      <c r="B664" s="87"/>
      <c r="C664" s="92"/>
      <c r="D664" s="100"/>
      <c r="E664" s="87"/>
      <c r="F664" s="87"/>
      <c r="G664" s="88"/>
      <c r="H664" s="88"/>
      <c r="I664" s="95"/>
      <c r="J664" s="87"/>
      <c r="K664" s="87"/>
      <c r="L664" s="87"/>
      <c r="M664" s="87"/>
      <c r="N664" s="87"/>
      <c r="O664" s="87"/>
      <c r="P664" s="87"/>
      <c r="Q664" s="87"/>
      <c r="R664" s="87"/>
      <c r="S664" s="87"/>
    </row>
    <row r="665" ht="12.75" spans="1:19">
      <c r="A665" s="87"/>
      <c r="B665" s="87"/>
      <c r="C665" s="92"/>
      <c r="D665" s="100"/>
      <c r="E665" s="87"/>
      <c r="F665" s="87"/>
      <c r="G665" s="88"/>
      <c r="H665" s="88"/>
      <c r="I665" s="95"/>
      <c r="J665" s="87"/>
      <c r="K665" s="87"/>
      <c r="L665" s="87"/>
      <c r="M665" s="87"/>
      <c r="N665" s="87"/>
      <c r="O665" s="87"/>
      <c r="P665" s="87"/>
      <c r="Q665" s="87"/>
      <c r="R665" s="87"/>
      <c r="S665" s="87"/>
    </row>
    <row r="666" ht="12.75" spans="1:19">
      <c r="A666" s="87"/>
      <c r="B666" s="87"/>
      <c r="C666" s="92"/>
      <c r="D666" s="100"/>
      <c r="E666" s="87"/>
      <c r="F666" s="87"/>
      <c r="G666" s="88"/>
      <c r="H666" s="88"/>
      <c r="I666" s="95"/>
      <c r="J666" s="87"/>
      <c r="K666" s="87"/>
      <c r="L666" s="87"/>
      <c r="M666" s="87"/>
      <c r="N666" s="87"/>
      <c r="O666" s="87"/>
      <c r="P666" s="87"/>
      <c r="Q666" s="87"/>
      <c r="R666" s="87"/>
      <c r="S666" s="87"/>
    </row>
    <row r="667" ht="12.75" spans="1:19">
      <c r="A667" s="87"/>
      <c r="B667" s="87"/>
      <c r="C667" s="92"/>
      <c r="D667" s="100"/>
      <c r="E667" s="87"/>
      <c r="F667" s="87"/>
      <c r="G667" s="88"/>
      <c r="H667" s="88"/>
      <c r="I667" s="95"/>
      <c r="J667" s="87"/>
      <c r="K667" s="87"/>
      <c r="L667" s="87"/>
      <c r="M667" s="87"/>
      <c r="N667" s="87"/>
      <c r="O667" s="87"/>
      <c r="P667" s="87"/>
      <c r="Q667" s="87"/>
      <c r="R667" s="87"/>
      <c r="S667" s="87"/>
    </row>
    <row r="668" ht="12.75" spans="1:19">
      <c r="A668" s="87"/>
      <c r="B668" s="87"/>
      <c r="C668" s="92"/>
      <c r="D668" s="100"/>
      <c r="E668" s="87"/>
      <c r="F668" s="87"/>
      <c r="G668" s="88"/>
      <c r="H668" s="88"/>
      <c r="I668" s="95"/>
      <c r="J668" s="87"/>
      <c r="K668" s="87"/>
      <c r="L668" s="87"/>
      <c r="M668" s="87"/>
      <c r="N668" s="87"/>
      <c r="O668" s="87"/>
      <c r="P668" s="87"/>
      <c r="Q668" s="87"/>
      <c r="R668" s="87"/>
      <c r="S668" s="87"/>
    </row>
    <row r="669" ht="12.75" spans="1:19">
      <c r="A669" s="87"/>
      <c r="B669" s="87"/>
      <c r="C669" s="92"/>
      <c r="D669" s="100"/>
      <c r="E669" s="87"/>
      <c r="F669" s="87"/>
      <c r="G669" s="88"/>
      <c r="H669" s="88"/>
      <c r="I669" s="95"/>
      <c r="J669" s="87"/>
      <c r="K669" s="87"/>
      <c r="L669" s="87"/>
      <c r="M669" s="87"/>
      <c r="N669" s="87"/>
      <c r="O669" s="87"/>
      <c r="P669" s="87"/>
      <c r="Q669" s="87"/>
      <c r="R669" s="87"/>
      <c r="S669" s="87"/>
    </row>
    <row r="670" ht="12.75" spans="1:19">
      <c r="A670" s="87"/>
      <c r="B670" s="87"/>
      <c r="C670" s="92"/>
      <c r="D670" s="100"/>
      <c r="E670" s="87"/>
      <c r="F670" s="87"/>
      <c r="G670" s="88"/>
      <c r="H670" s="88"/>
      <c r="I670" s="95"/>
      <c r="J670" s="87"/>
      <c r="K670" s="87"/>
      <c r="L670" s="87"/>
      <c r="M670" s="87"/>
      <c r="N670" s="87"/>
      <c r="O670" s="87"/>
      <c r="P670" s="87"/>
      <c r="Q670" s="87"/>
      <c r="R670" s="87"/>
      <c r="S670" s="87"/>
    </row>
    <row r="671" ht="12.75" spans="1:19">
      <c r="A671" s="87"/>
      <c r="B671" s="87"/>
      <c r="C671" s="92"/>
      <c r="D671" s="100"/>
      <c r="E671" s="87"/>
      <c r="F671" s="87"/>
      <c r="G671" s="88"/>
      <c r="H671" s="88"/>
      <c r="I671" s="95"/>
      <c r="J671" s="87"/>
      <c r="K671" s="87"/>
      <c r="L671" s="87"/>
      <c r="M671" s="87"/>
      <c r="N671" s="87"/>
      <c r="O671" s="87"/>
      <c r="P671" s="87"/>
      <c r="Q671" s="87"/>
      <c r="R671" s="87"/>
      <c r="S671" s="87"/>
    </row>
    <row r="672" ht="12.75" spans="1:19">
      <c r="A672" s="87"/>
      <c r="B672" s="87"/>
      <c r="C672" s="92"/>
      <c r="D672" s="100"/>
      <c r="E672" s="87"/>
      <c r="F672" s="87"/>
      <c r="G672" s="88"/>
      <c r="H672" s="88"/>
      <c r="I672" s="95"/>
      <c r="J672" s="87"/>
      <c r="K672" s="87"/>
      <c r="L672" s="87"/>
      <c r="M672" s="87"/>
      <c r="N672" s="87"/>
      <c r="O672" s="87"/>
      <c r="P672" s="87"/>
      <c r="Q672" s="87"/>
      <c r="R672" s="87"/>
      <c r="S672" s="87"/>
    </row>
    <row r="673" ht="12.75" spans="1:19">
      <c r="A673" s="87"/>
      <c r="B673" s="87"/>
      <c r="C673" s="92"/>
      <c r="D673" s="100"/>
      <c r="E673" s="87"/>
      <c r="F673" s="87"/>
      <c r="G673" s="88"/>
      <c r="H673" s="88"/>
      <c r="I673" s="95"/>
      <c r="J673" s="87"/>
      <c r="K673" s="87"/>
      <c r="L673" s="87"/>
      <c r="M673" s="87"/>
      <c r="N673" s="87"/>
      <c r="O673" s="87"/>
      <c r="P673" s="87"/>
      <c r="Q673" s="87"/>
      <c r="R673" s="87"/>
      <c r="S673" s="87"/>
    </row>
    <row r="674" ht="12.75" spans="1:19">
      <c r="A674" s="87"/>
      <c r="B674" s="87"/>
      <c r="C674" s="92"/>
      <c r="D674" s="100"/>
      <c r="E674" s="87"/>
      <c r="F674" s="87"/>
      <c r="G674" s="88"/>
      <c r="H674" s="88"/>
      <c r="I674" s="95"/>
      <c r="J674" s="87"/>
      <c r="K674" s="87"/>
      <c r="L674" s="87"/>
      <c r="M674" s="87"/>
      <c r="N674" s="87"/>
      <c r="O674" s="87"/>
      <c r="P674" s="87"/>
      <c r="Q674" s="87"/>
      <c r="R674" s="87"/>
      <c r="S674" s="87"/>
    </row>
    <row r="675" ht="12.75" spans="1:19">
      <c r="A675" s="87"/>
      <c r="B675" s="87"/>
      <c r="C675" s="92"/>
      <c r="D675" s="100"/>
      <c r="E675" s="87"/>
      <c r="F675" s="87"/>
      <c r="G675" s="88"/>
      <c r="H675" s="88"/>
      <c r="I675" s="95"/>
      <c r="J675" s="87"/>
      <c r="K675" s="87"/>
      <c r="L675" s="87"/>
      <c r="M675" s="87"/>
      <c r="N675" s="87"/>
      <c r="O675" s="87"/>
      <c r="P675" s="87"/>
      <c r="Q675" s="87"/>
      <c r="R675" s="87"/>
      <c r="S675" s="87"/>
    </row>
    <row r="676" ht="12.75" spans="1:19">
      <c r="A676" s="87"/>
      <c r="B676" s="87"/>
      <c r="C676" s="92"/>
      <c r="D676" s="100"/>
      <c r="E676" s="87"/>
      <c r="F676" s="87"/>
      <c r="G676" s="88"/>
      <c r="H676" s="88"/>
      <c r="I676" s="95"/>
      <c r="J676" s="87"/>
      <c r="K676" s="87"/>
      <c r="L676" s="87"/>
      <c r="M676" s="87"/>
      <c r="N676" s="87"/>
      <c r="O676" s="87"/>
      <c r="P676" s="87"/>
      <c r="Q676" s="87"/>
      <c r="R676" s="87"/>
      <c r="S676" s="87"/>
    </row>
    <row r="677" ht="12.75" spans="1:19">
      <c r="A677" s="87"/>
      <c r="B677" s="87"/>
      <c r="C677" s="92"/>
      <c r="D677" s="100"/>
      <c r="E677" s="87"/>
      <c r="F677" s="87"/>
      <c r="G677" s="88"/>
      <c r="H677" s="88"/>
      <c r="I677" s="95"/>
      <c r="J677" s="87"/>
      <c r="K677" s="87"/>
      <c r="L677" s="87"/>
      <c r="M677" s="87"/>
      <c r="N677" s="87"/>
      <c r="O677" s="87"/>
      <c r="P677" s="87"/>
      <c r="Q677" s="87"/>
      <c r="R677" s="87"/>
      <c r="S677" s="87"/>
    </row>
    <row r="678" ht="12.75" spans="1:19">
      <c r="A678" s="87"/>
      <c r="B678" s="87"/>
      <c r="C678" s="92"/>
      <c r="D678" s="100"/>
      <c r="E678" s="87"/>
      <c r="F678" s="87"/>
      <c r="G678" s="88"/>
      <c r="H678" s="88"/>
      <c r="I678" s="95"/>
      <c r="J678" s="87"/>
      <c r="K678" s="87"/>
      <c r="L678" s="87"/>
      <c r="M678" s="87"/>
      <c r="N678" s="87"/>
      <c r="O678" s="87"/>
      <c r="P678" s="87"/>
      <c r="Q678" s="87"/>
      <c r="R678" s="87"/>
      <c r="S678" s="87"/>
    </row>
    <row r="679" ht="12.75" spans="1:19">
      <c r="A679" s="87"/>
      <c r="B679" s="87"/>
      <c r="C679" s="92"/>
      <c r="D679" s="100"/>
      <c r="E679" s="87"/>
      <c r="F679" s="87"/>
      <c r="G679" s="88"/>
      <c r="H679" s="88"/>
      <c r="I679" s="95"/>
      <c r="J679" s="87"/>
      <c r="K679" s="87"/>
      <c r="L679" s="87"/>
      <c r="M679" s="87"/>
      <c r="N679" s="87"/>
      <c r="O679" s="87"/>
      <c r="P679" s="87"/>
      <c r="Q679" s="87"/>
      <c r="R679" s="87"/>
      <c r="S679" s="87"/>
    </row>
    <row r="680" ht="12.75" spans="1:19">
      <c r="A680" s="87"/>
      <c r="B680" s="87"/>
      <c r="C680" s="92"/>
      <c r="D680" s="100"/>
      <c r="E680" s="87"/>
      <c r="F680" s="87"/>
      <c r="G680" s="88"/>
      <c r="H680" s="88"/>
      <c r="I680" s="95"/>
      <c r="J680" s="87"/>
      <c r="K680" s="87"/>
      <c r="L680" s="87"/>
      <c r="M680" s="87"/>
      <c r="N680" s="87"/>
      <c r="O680" s="87"/>
      <c r="P680" s="87"/>
      <c r="Q680" s="87"/>
      <c r="R680" s="87"/>
      <c r="S680" s="87"/>
    </row>
    <row r="681" ht="12.75" spans="1:19">
      <c r="A681" s="87"/>
      <c r="B681" s="87"/>
      <c r="C681" s="92"/>
      <c r="D681" s="100"/>
      <c r="E681" s="87"/>
      <c r="F681" s="87"/>
      <c r="G681" s="88"/>
      <c r="H681" s="88"/>
      <c r="I681" s="95"/>
      <c r="J681" s="87"/>
      <c r="K681" s="87"/>
      <c r="L681" s="87"/>
      <c r="M681" s="87"/>
      <c r="N681" s="87"/>
      <c r="O681" s="87"/>
      <c r="P681" s="87"/>
      <c r="Q681" s="87"/>
      <c r="R681" s="87"/>
      <c r="S681" s="87"/>
    </row>
    <row r="682" ht="12.75" spans="1:19">
      <c r="A682" s="87"/>
      <c r="B682" s="87"/>
      <c r="C682" s="92"/>
      <c r="D682" s="100"/>
      <c r="E682" s="87"/>
      <c r="F682" s="87"/>
      <c r="G682" s="88"/>
      <c r="H682" s="88"/>
      <c r="I682" s="95"/>
      <c r="J682" s="87"/>
      <c r="K682" s="87"/>
      <c r="L682" s="87"/>
      <c r="M682" s="87"/>
      <c r="N682" s="87"/>
      <c r="O682" s="87"/>
      <c r="P682" s="87"/>
      <c r="Q682" s="87"/>
      <c r="R682" s="87"/>
      <c r="S682" s="87"/>
    </row>
    <row r="683" ht="12.75" spans="1:19">
      <c r="A683" s="87"/>
      <c r="B683" s="87"/>
      <c r="C683" s="92"/>
      <c r="D683" s="100"/>
      <c r="E683" s="87"/>
      <c r="F683" s="87"/>
      <c r="G683" s="88"/>
      <c r="H683" s="88"/>
      <c r="I683" s="95"/>
      <c r="J683" s="87"/>
      <c r="K683" s="87"/>
      <c r="L683" s="87"/>
      <c r="M683" s="87"/>
      <c r="N683" s="87"/>
      <c r="O683" s="87"/>
      <c r="P683" s="87"/>
      <c r="Q683" s="87"/>
      <c r="R683" s="87"/>
      <c r="S683" s="87"/>
    </row>
    <row r="684" ht="12.75" spans="1:19">
      <c r="A684" s="87"/>
      <c r="B684" s="87"/>
      <c r="C684" s="92"/>
      <c r="D684" s="100"/>
      <c r="E684" s="87"/>
      <c r="F684" s="87"/>
      <c r="G684" s="88"/>
      <c r="H684" s="88"/>
      <c r="I684" s="95"/>
      <c r="J684" s="87"/>
      <c r="K684" s="87"/>
      <c r="L684" s="87"/>
      <c r="M684" s="87"/>
      <c r="N684" s="87"/>
      <c r="O684" s="87"/>
      <c r="P684" s="87"/>
      <c r="Q684" s="87"/>
      <c r="R684" s="87"/>
      <c r="S684" s="87"/>
    </row>
    <row r="685" ht="12.75" spans="1:19">
      <c r="A685" s="87"/>
      <c r="B685" s="87"/>
      <c r="C685" s="92"/>
      <c r="D685" s="100"/>
      <c r="E685" s="87"/>
      <c r="F685" s="87"/>
      <c r="G685" s="88"/>
      <c r="H685" s="88"/>
      <c r="I685" s="95"/>
      <c r="J685" s="87"/>
      <c r="K685" s="87"/>
      <c r="L685" s="87"/>
      <c r="M685" s="87"/>
      <c r="N685" s="87"/>
      <c r="O685" s="87"/>
      <c r="P685" s="87"/>
      <c r="Q685" s="87"/>
      <c r="R685" s="87"/>
      <c r="S685" s="87"/>
    </row>
    <row r="686" ht="12.75" spans="1:19">
      <c r="A686" s="87"/>
      <c r="B686" s="87"/>
      <c r="C686" s="92"/>
      <c r="D686" s="100"/>
      <c r="E686" s="87"/>
      <c r="F686" s="87"/>
      <c r="G686" s="88"/>
      <c r="H686" s="88"/>
      <c r="I686" s="95"/>
      <c r="J686" s="87"/>
      <c r="K686" s="87"/>
      <c r="L686" s="87"/>
      <c r="M686" s="87"/>
      <c r="N686" s="87"/>
      <c r="O686" s="87"/>
      <c r="P686" s="87"/>
      <c r="Q686" s="87"/>
      <c r="R686" s="87"/>
      <c r="S686" s="87"/>
    </row>
    <row r="687" ht="12.75" spans="1:19">
      <c r="A687" s="87"/>
      <c r="B687" s="87"/>
      <c r="C687" s="92"/>
      <c r="D687" s="100"/>
      <c r="E687" s="87"/>
      <c r="F687" s="87"/>
      <c r="G687" s="88"/>
      <c r="H687" s="88"/>
      <c r="I687" s="95"/>
      <c r="J687" s="87"/>
      <c r="K687" s="87"/>
      <c r="L687" s="87"/>
      <c r="M687" s="87"/>
      <c r="N687" s="87"/>
      <c r="O687" s="87"/>
      <c r="P687" s="87"/>
      <c r="Q687" s="87"/>
      <c r="R687" s="87"/>
      <c r="S687" s="87"/>
    </row>
    <row r="688" ht="12.75" spans="1:19">
      <c r="A688" s="87"/>
      <c r="B688" s="87"/>
      <c r="C688" s="92"/>
      <c r="D688" s="100"/>
      <c r="E688" s="87"/>
      <c r="F688" s="87"/>
      <c r="G688" s="88"/>
      <c r="H688" s="88"/>
      <c r="I688" s="95"/>
      <c r="J688" s="87"/>
      <c r="K688" s="87"/>
      <c r="L688" s="87"/>
      <c r="M688" s="87"/>
      <c r="N688" s="87"/>
      <c r="O688" s="87"/>
      <c r="P688" s="87"/>
      <c r="Q688" s="87"/>
      <c r="R688" s="87"/>
      <c r="S688" s="87"/>
    </row>
    <row r="689" ht="12.75" spans="1:19">
      <c r="A689" s="87"/>
      <c r="B689" s="87"/>
      <c r="C689" s="92"/>
      <c r="D689" s="100"/>
      <c r="E689" s="87"/>
      <c r="F689" s="87"/>
      <c r="G689" s="88"/>
      <c r="H689" s="88"/>
      <c r="I689" s="95"/>
      <c r="J689" s="87"/>
      <c r="K689" s="87"/>
      <c r="L689" s="87"/>
      <c r="M689" s="87"/>
      <c r="N689" s="87"/>
      <c r="O689" s="87"/>
      <c r="P689" s="87"/>
      <c r="Q689" s="87"/>
      <c r="R689" s="87"/>
      <c r="S689" s="87"/>
    </row>
    <row r="690" ht="12.75" spans="1:19">
      <c r="A690" s="87"/>
      <c r="B690" s="87"/>
      <c r="C690" s="92"/>
      <c r="D690" s="100"/>
      <c r="E690" s="87"/>
      <c r="F690" s="87"/>
      <c r="G690" s="88"/>
      <c r="H690" s="88"/>
      <c r="I690" s="95"/>
      <c r="J690" s="87"/>
      <c r="K690" s="87"/>
      <c r="L690" s="87"/>
      <c r="M690" s="87"/>
      <c r="N690" s="87"/>
      <c r="O690" s="87"/>
      <c r="P690" s="87"/>
      <c r="Q690" s="87"/>
      <c r="R690" s="87"/>
      <c r="S690" s="87"/>
    </row>
    <row r="691" ht="12.75" spans="1:19">
      <c r="A691" s="87"/>
      <c r="B691" s="87"/>
      <c r="C691" s="92"/>
      <c r="D691" s="100"/>
      <c r="E691" s="87"/>
      <c r="F691" s="87"/>
      <c r="G691" s="88"/>
      <c r="H691" s="88"/>
      <c r="I691" s="95"/>
      <c r="J691" s="87"/>
      <c r="K691" s="87"/>
      <c r="L691" s="87"/>
      <c r="M691" s="87"/>
      <c r="N691" s="87"/>
      <c r="O691" s="87"/>
      <c r="P691" s="87"/>
      <c r="Q691" s="87"/>
      <c r="R691" s="87"/>
      <c r="S691" s="87"/>
    </row>
    <row r="692" ht="12.75" spans="1:19">
      <c r="A692" s="87"/>
      <c r="B692" s="87"/>
      <c r="C692" s="92"/>
      <c r="D692" s="100"/>
      <c r="E692" s="87"/>
      <c r="F692" s="87"/>
      <c r="G692" s="88"/>
      <c r="H692" s="88"/>
      <c r="I692" s="95"/>
      <c r="J692" s="87"/>
      <c r="K692" s="87"/>
      <c r="L692" s="87"/>
      <c r="M692" s="87"/>
      <c r="N692" s="87"/>
      <c r="O692" s="87"/>
      <c r="P692" s="87"/>
      <c r="Q692" s="87"/>
      <c r="R692" s="87"/>
      <c r="S692" s="87"/>
    </row>
    <row r="693" ht="12.75" spans="1:19">
      <c r="A693" s="87"/>
      <c r="B693" s="87"/>
      <c r="C693" s="92"/>
      <c r="D693" s="100"/>
      <c r="E693" s="87"/>
      <c r="F693" s="87"/>
      <c r="G693" s="88"/>
      <c r="H693" s="88"/>
      <c r="I693" s="95"/>
      <c r="J693" s="87"/>
      <c r="K693" s="87"/>
      <c r="L693" s="87"/>
      <c r="M693" s="87"/>
      <c r="N693" s="87"/>
      <c r="O693" s="87"/>
      <c r="P693" s="87"/>
      <c r="Q693" s="87"/>
      <c r="R693" s="87"/>
      <c r="S693" s="87"/>
    </row>
    <row r="694" ht="12.75" spans="1:19">
      <c r="A694" s="87"/>
      <c r="B694" s="87"/>
      <c r="C694" s="92"/>
      <c r="D694" s="100"/>
      <c r="E694" s="87"/>
      <c r="F694" s="87"/>
      <c r="G694" s="88"/>
      <c r="H694" s="88"/>
      <c r="I694" s="95"/>
      <c r="J694" s="87"/>
      <c r="K694" s="87"/>
      <c r="L694" s="87"/>
      <c r="M694" s="87"/>
      <c r="N694" s="87"/>
      <c r="O694" s="87"/>
      <c r="P694" s="87"/>
      <c r="Q694" s="87"/>
      <c r="R694" s="87"/>
      <c r="S694" s="87"/>
    </row>
    <row r="695" ht="12.75" spans="1:19">
      <c r="A695" s="87"/>
      <c r="B695" s="87"/>
      <c r="C695" s="92"/>
      <c r="D695" s="100"/>
      <c r="E695" s="87"/>
      <c r="F695" s="87"/>
      <c r="G695" s="88"/>
      <c r="H695" s="88"/>
      <c r="I695" s="95"/>
      <c r="J695" s="87"/>
      <c r="K695" s="87"/>
      <c r="L695" s="87"/>
      <c r="M695" s="87"/>
      <c r="N695" s="87"/>
      <c r="O695" s="87"/>
      <c r="P695" s="87"/>
      <c r="Q695" s="87"/>
      <c r="R695" s="87"/>
      <c r="S695" s="87"/>
    </row>
    <row r="696" ht="12.75" spans="1:19">
      <c r="A696" s="87"/>
      <c r="B696" s="87"/>
      <c r="C696" s="92"/>
      <c r="D696" s="100"/>
      <c r="E696" s="87"/>
      <c r="F696" s="87"/>
      <c r="G696" s="88"/>
      <c r="H696" s="88"/>
      <c r="I696" s="95"/>
      <c r="J696" s="87"/>
      <c r="K696" s="87"/>
      <c r="L696" s="87"/>
      <c r="M696" s="87"/>
      <c r="N696" s="87"/>
      <c r="O696" s="87"/>
      <c r="P696" s="87"/>
      <c r="Q696" s="87"/>
      <c r="R696" s="87"/>
      <c r="S696" s="87"/>
    </row>
    <row r="697" ht="12.75" spans="1:19">
      <c r="A697" s="87"/>
      <c r="B697" s="87"/>
      <c r="C697" s="92"/>
      <c r="D697" s="100"/>
      <c r="E697" s="87"/>
      <c r="F697" s="87"/>
      <c r="G697" s="88"/>
      <c r="H697" s="88"/>
      <c r="I697" s="95"/>
      <c r="J697" s="87"/>
      <c r="K697" s="87"/>
      <c r="L697" s="87"/>
      <c r="M697" s="87"/>
      <c r="N697" s="87"/>
      <c r="O697" s="87"/>
      <c r="P697" s="87"/>
      <c r="Q697" s="87"/>
      <c r="R697" s="87"/>
      <c r="S697" s="87"/>
    </row>
    <row r="698" ht="12.75" spans="1:19">
      <c r="A698" s="87"/>
      <c r="B698" s="87"/>
      <c r="C698" s="92"/>
      <c r="D698" s="100"/>
      <c r="E698" s="87"/>
      <c r="F698" s="87"/>
      <c r="G698" s="88"/>
      <c r="H698" s="88"/>
      <c r="I698" s="95"/>
      <c r="J698" s="87"/>
      <c r="K698" s="87"/>
      <c r="L698" s="87"/>
      <c r="M698" s="87"/>
      <c r="N698" s="87"/>
      <c r="O698" s="87"/>
      <c r="P698" s="87"/>
      <c r="Q698" s="87"/>
      <c r="R698" s="87"/>
      <c r="S698" s="87"/>
    </row>
    <row r="699" ht="12.75" spans="1:19">
      <c r="A699" s="87"/>
      <c r="B699" s="87"/>
      <c r="C699" s="92"/>
      <c r="D699" s="100"/>
      <c r="E699" s="87"/>
      <c r="F699" s="87"/>
      <c r="G699" s="88"/>
      <c r="H699" s="88"/>
      <c r="I699" s="95"/>
      <c r="J699" s="87"/>
      <c r="K699" s="87"/>
      <c r="L699" s="87"/>
      <c r="M699" s="87"/>
      <c r="N699" s="87"/>
      <c r="O699" s="87"/>
      <c r="P699" s="87"/>
      <c r="Q699" s="87"/>
      <c r="R699" s="87"/>
      <c r="S699" s="87"/>
    </row>
    <row r="700" ht="12.75" spans="1:19">
      <c r="A700" s="87"/>
      <c r="B700" s="87"/>
      <c r="C700" s="92"/>
      <c r="D700" s="100"/>
      <c r="E700" s="87"/>
      <c r="F700" s="87"/>
      <c r="G700" s="88"/>
      <c r="H700" s="88"/>
      <c r="I700" s="95"/>
      <c r="J700" s="87"/>
      <c r="K700" s="87"/>
      <c r="L700" s="87"/>
      <c r="M700" s="87"/>
      <c r="N700" s="87"/>
      <c r="O700" s="87"/>
      <c r="P700" s="87"/>
      <c r="Q700" s="87"/>
      <c r="R700" s="87"/>
      <c r="S700" s="87"/>
    </row>
    <row r="701" ht="12.75" spans="1:19">
      <c r="A701" s="87"/>
      <c r="B701" s="87"/>
      <c r="C701" s="92"/>
      <c r="D701" s="100"/>
      <c r="E701" s="87"/>
      <c r="F701" s="87"/>
      <c r="G701" s="88"/>
      <c r="H701" s="88"/>
      <c r="I701" s="95"/>
      <c r="J701" s="87"/>
      <c r="K701" s="87"/>
      <c r="L701" s="87"/>
      <c r="M701" s="87"/>
      <c r="N701" s="87"/>
      <c r="O701" s="87"/>
      <c r="P701" s="87"/>
      <c r="Q701" s="87"/>
      <c r="R701" s="87"/>
      <c r="S701" s="87"/>
    </row>
    <row r="702" ht="12.75" spans="1:19">
      <c r="A702" s="87"/>
      <c r="B702" s="87"/>
      <c r="C702" s="92"/>
      <c r="D702" s="100"/>
      <c r="E702" s="87"/>
      <c r="F702" s="87"/>
      <c r="G702" s="88"/>
      <c r="H702" s="88"/>
      <c r="I702" s="95"/>
      <c r="J702" s="87"/>
      <c r="K702" s="87"/>
      <c r="L702" s="87"/>
      <c r="M702" s="87"/>
      <c r="N702" s="87"/>
      <c r="O702" s="87"/>
      <c r="P702" s="87"/>
      <c r="Q702" s="87"/>
      <c r="R702" s="87"/>
      <c r="S702" s="87"/>
    </row>
    <row r="703" ht="12.75" spans="1:19">
      <c r="A703" s="87"/>
      <c r="B703" s="87"/>
      <c r="C703" s="92"/>
      <c r="D703" s="100"/>
      <c r="E703" s="87"/>
      <c r="F703" s="87"/>
      <c r="G703" s="88"/>
      <c r="H703" s="88"/>
      <c r="I703" s="95"/>
      <c r="J703" s="87"/>
      <c r="K703" s="87"/>
      <c r="L703" s="87"/>
      <c r="M703" s="87"/>
      <c r="N703" s="87"/>
      <c r="O703" s="87"/>
      <c r="P703" s="87"/>
      <c r="Q703" s="87"/>
      <c r="R703" s="87"/>
      <c r="S703" s="87"/>
    </row>
    <row r="704" ht="12.75" spans="1:19">
      <c r="A704" s="87"/>
      <c r="B704" s="87"/>
      <c r="C704" s="92"/>
      <c r="D704" s="100"/>
      <c r="E704" s="87"/>
      <c r="F704" s="87"/>
      <c r="G704" s="88"/>
      <c r="H704" s="88"/>
      <c r="I704" s="95"/>
      <c r="J704" s="87"/>
      <c r="K704" s="87"/>
      <c r="L704" s="87"/>
      <c r="M704" s="87"/>
      <c r="N704" s="87"/>
      <c r="O704" s="87"/>
      <c r="P704" s="87"/>
      <c r="Q704" s="87"/>
      <c r="R704" s="87"/>
      <c r="S704" s="87"/>
    </row>
    <row r="705" ht="12.75" spans="1:19">
      <c r="A705" s="87"/>
      <c r="B705" s="87"/>
      <c r="C705" s="92"/>
      <c r="D705" s="100"/>
      <c r="E705" s="87"/>
      <c r="F705" s="87"/>
      <c r="G705" s="88"/>
      <c r="H705" s="88"/>
      <c r="I705" s="95"/>
      <c r="J705" s="87"/>
      <c r="K705" s="87"/>
      <c r="L705" s="87"/>
      <c r="M705" s="87"/>
      <c r="N705" s="87"/>
      <c r="O705" s="87"/>
      <c r="P705" s="87"/>
      <c r="Q705" s="87"/>
      <c r="R705" s="87"/>
      <c r="S705" s="87"/>
    </row>
    <row r="706" ht="12.75" spans="1:19">
      <c r="A706" s="87"/>
      <c r="B706" s="87"/>
      <c r="C706" s="92"/>
      <c r="D706" s="100"/>
      <c r="E706" s="87"/>
      <c r="F706" s="87"/>
      <c r="G706" s="88"/>
      <c r="H706" s="88"/>
      <c r="I706" s="95"/>
      <c r="J706" s="87"/>
      <c r="K706" s="87"/>
      <c r="L706" s="87"/>
      <c r="M706" s="87"/>
      <c r="N706" s="87"/>
      <c r="O706" s="87"/>
      <c r="P706" s="87"/>
      <c r="Q706" s="87"/>
      <c r="R706" s="87"/>
      <c r="S706" s="87"/>
    </row>
    <row r="707" ht="12.75" spans="1:19">
      <c r="A707" s="87"/>
      <c r="B707" s="87"/>
      <c r="C707" s="92"/>
      <c r="D707" s="100"/>
      <c r="E707" s="87"/>
      <c r="F707" s="87"/>
      <c r="G707" s="88"/>
      <c r="H707" s="88"/>
      <c r="I707" s="95"/>
      <c r="J707" s="87"/>
      <c r="K707" s="87"/>
      <c r="L707" s="87"/>
      <c r="M707" s="87"/>
      <c r="N707" s="87"/>
      <c r="O707" s="87"/>
      <c r="P707" s="87"/>
      <c r="Q707" s="87"/>
      <c r="R707" s="87"/>
      <c r="S707" s="87"/>
    </row>
    <row r="708" ht="12.75" spans="1:19">
      <c r="A708" s="87"/>
      <c r="B708" s="87"/>
      <c r="C708" s="92"/>
      <c r="D708" s="100"/>
      <c r="E708" s="87"/>
      <c r="F708" s="87"/>
      <c r="G708" s="88"/>
      <c r="H708" s="88"/>
      <c r="I708" s="95"/>
      <c r="J708" s="87"/>
      <c r="K708" s="87"/>
      <c r="L708" s="87"/>
      <c r="M708" s="87"/>
      <c r="N708" s="87"/>
      <c r="O708" s="87"/>
      <c r="P708" s="87"/>
      <c r="Q708" s="87"/>
      <c r="R708" s="87"/>
      <c r="S708" s="87"/>
    </row>
    <row r="709" ht="12.75" spans="1:19">
      <c r="A709" s="87"/>
      <c r="B709" s="87"/>
      <c r="C709" s="92"/>
      <c r="D709" s="100"/>
      <c r="E709" s="87"/>
      <c r="F709" s="87"/>
      <c r="G709" s="88"/>
      <c r="H709" s="88"/>
      <c r="I709" s="95"/>
      <c r="J709" s="87"/>
      <c r="K709" s="87"/>
      <c r="L709" s="87"/>
      <c r="M709" s="87"/>
      <c r="N709" s="87"/>
      <c r="O709" s="87"/>
      <c r="P709" s="87"/>
      <c r="Q709" s="87"/>
      <c r="R709" s="87"/>
      <c r="S709" s="87"/>
    </row>
    <row r="710" ht="12.75" spans="1:19">
      <c r="A710" s="87"/>
      <c r="B710" s="87"/>
      <c r="C710" s="92"/>
      <c r="D710" s="100"/>
      <c r="E710" s="87"/>
      <c r="F710" s="87"/>
      <c r="G710" s="88"/>
      <c r="H710" s="88"/>
      <c r="I710" s="95"/>
      <c r="J710" s="87"/>
      <c r="K710" s="87"/>
      <c r="L710" s="87"/>
      <c r="M710" s="87"/>
      <c r="N710" s="87"/>
      <c r="O710" s="87"/>
      <c r="P710" s="87"/>
      <c r="Q710" s="87"/>
      <c r="R710" s="87"/>
      <c r="S710" s="87"/>
    </row>
    <row r="711" ht="12.75" spans="1:19">
      <c r="A711" s="87"/>
      <c r="B711" s="87"/>
      <c r="C711" s="92"/>
      <c r="D711" s="100"/>
      <c r="E711" s="87"/>
      <c r="F711" s="87"/>
      <c r="G711" s="88"/>
      <c r="H711" s="88"/>
      <c r="I711" s="95"/>
      <c r="J711" s="87"/>
      <c r="K711" s="87"/>
      <c r="L711" s="87"/>
      <c r="M711" s="87"/>
      <c r="N711" s="87"/>
      <c r="O711" s="87"/>
      <c r="P711" s="87"/>
      <c r="Q711" s="87"/>
      <c r="R711" s="87"/>
      <c r="S711" s="87"/>
    </row>
  </sheetData>
  <autoFilter ref="A1:S533">
    <sortState ref="A1:S533">
      <sortCondition ref="B1:B533"/>
      <sortCondition ref="C1:C533"/>
    </sortState>
    <extLst/>
  </autoFilter>
  <dataValidations count="8">
    <dataValidation type="list" allowBlank="1" showErrorMessage="1" sqref="K2:K711">
      <formula1>data!$J$2:$J$3</formula1>
    </dataValidation>
    <dataValidation type="list" allowBlank="1" showErrorMessage="1" sqref="F2:F711">
      <formula1>data!$D$2:$D$10</formula1>
    </dataValidation>
    <dataValidation type="list" allowBlank="1" showErrorMessage="1" sqref="A2:A711">
      <formula1>data!$A:$A</formula1>
    </dataValidation>
    <dataValidation type="list" allowBlank="1" showErrorMessage="1" sqref="C2:C711">
      <formula1>data!$H:$H</formula1>
    </dataValidation>
    <dataValidation type="list" allowBlank="1" showErrorMessage="1" sqref="E2:E711">
      <formula1>data!$B:$B</formula1>
    </dataValidation>
    <dataValidation type="list" allowBlank="1" showErrorMessage="1" sqref="J2:J711">
      <formula1>data!$K:$K</formula1>
    </dataValidation>
    <dataValidation type="list" allowBlank="1" showErrorMessage="1" sqref="D2:D711">
      <formula1>data!$E:$E</formula1>
    </dataValidation>
    <dataValidation type="list" allowBlank="1" showErrorMessage="1" sqref="B2:B711">
      <formula1>data!$G:$G</formula1>
    </dataValidation>
  </dataValidation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730"/>
  <sheetViews>
    <sheetView showGridLines="0" workbookViewId="0">
      <selection activeCell="A1" sqref="A1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  <col min="12" max="19" width="12.6285714285714" hidden="1"/>
  </cols>
  <sheetData>
    <row r="1" ht="38.25" spans="1:19">
      <c r="A1" s="101" t="s">
        <v>25</v>
      </c>
      <c r="B1" s="101" t="s">
        <v>31</v>
      </c>
      <c r="C1" s="102" t="s">
        <v>32</v>
      </c>
      <c r="D1" s="101" t="s">
        <v>29</v>
      </c>
      <c r="E1" s="101" t="s">
        <v>147</v>
      </c>
      <c r="F1" s="101" t="s">
        <v>28</v>
      </c>
      <c r="G1" s="101" t="s">
        <v>148</v>
      </c>
      <c r="H1" s="101" t="s">
        <v>149</v>
      </c>
      <c r="I1" s="101" t="s">
        <v>150</v>
      </c>
      <c r="J1" s="101" t="s">
        <v>35</v>
      </c>
      <c r="K1" s="101" t="s">
        <v>151</v>
      </c>
      <c r="L1" s="86"/>
      <c r="M1" s="86"/>
      <c r="N1" s="86"/>
      <c r="O1" s="86"/>
      <c r="P1" s="86"/>
      <c r="Q1" s="86"/>
      <c r="R1" s="86"/>
      <c r="S1" s="88"/>
    </row>
    <row r="2" ht="12.75" spans="1:19">
      <c r="A2" s="87" t="s">
        <v>131</v>
      </c>
      <c r="B2" s="92">
        <v>45200</v>
      </c>
      <c r="C2" s="93">
        <v>0.75</v>
      </c>
      <c r="D2" s="88" t="s">
        <v>57</v>
      </c>
      <c r="E2" s="87" t="s">
        <v>55</v>
      </c>
      <c r="F2" s="87" t="s">
        <v>39</v>
      </c>
      <c r="G2" s="88"/>
      <c r="H2" s="88"/>
      <c r="I2" s="95" t="s">
        <v>799</v>
      </c>
      <c r="J2" s="87">
        <v>1</v>
      </c>
      <c r="K2" s="87" t="s">
        <v>48</v>
      </c>
      <c r="L2" s="87"/>
      <c r="M2" s="87"/>
      <c r="N2" s="87"/>
      <c r="O2" s="87"/>
      <c r="P2" s="87"/>
      <c r="Q2" s="87"/>
      <c r="R2" s="87"/>
      <c r="S2" s="87"/>
    </row>
    <row r="3" ht="12.75" spans="1:19">
      <c r="A3" s="87" t="s">
        <v>102</v>
      </c>
      <c r="B3" s="92">
        <v>45200</v>
      </c>
      <c r="C3" s="93">
        <v>0.75</v>
      </c>
      <c r="D3" s="88" t="s">
        <v>57</v>
      </c>
      <c r="E3" s="87" t="s">
        <v>80</v>
      </c>
      <c r="F3" s="87" t="s">
        <v>39</v>
      </c>
      <c r="G3" s="88"/>
      <c r="H3" s="88"/>
      <c r="I3" s="95" t="s">
        <v>800</v>
      </c>
      <c r="J3" s="87">
        <v>1</v>
      </c>
      <c r="K3" s="87" t="s">
        <v>48</v>
      </c>
      <c r="L3" s="87"/>
      <c r="M3" s="87"/>
      <c r="N3" s="87"/>
      <c r="O3" s="87"/>
      <c r="P3" s="87"/>
      <c r="Q3" s="87"/>
      <c r="R3" s="87"/>
      <c r="S3" s="87"/>
    </row>
    <row r="4" ht="12.75" spans="1:19">
      <c r="A4" s="87" t="s">
        <v>133</v>
      </c>
      <c r="B4" s="92">
        <v>45200</v>
      </c>
      <c r="C4" s="93">
        <v>0.5</v>
      </c>
      <c r="D4" s="88" t="s">
        <v>46</v>
      </c>
      <c r="E4" s="87" t="s">
        <v>37</v>
      </c>
      <c r="F4" s="87" t="s">
        <v>39</v>
      </c>
      <c r="G4" s="88"/>
      <c r="H4" s="88"/>
      <c r="I4" s="95" t="s">
        <v>801</v>
      </c>
      <c r="J4" s="87">
        <v>1</v>
      </c>
      <c r="K4" s="87" t="s">
        <v>48</v>
      </c>
      <c r="L4" s="87"/>
      <c r="M4" s="87"/>
      <c r="N4" s="87"/>
      <c r="O4" s="87"/>
      <c r="P4" s="87"/>
      <c r="Q4" s="87"/>
      <c r="R4" s="87"/>
      <c r="S4" s="87"/>
    </row>
    <row r="5" ht="12.75" spans="1:19">
      <c r="A5" s="87" t="s">
        <v>88</v>
      </c>
      <c r="B5" s="92">
        <v>45200</v>
      </c>
      <c r="C5" s="93">
        <v>0.583333333333333</v>
      </c>
      <c r="D5" s="88" t="s">
        <v>72</v>
      </c>
      <c r="E5" s="87" t="s">
        <v>50</v>
      </c>
      <c r="F5" s="87" t="s">
        <v>39</v>
      </c>
      <c r="G5" s="88"/>
      <c r="H5" s="88"/>
      <c r="I5" s="95" t="s">
        <v>505</v>
      </c>
      <c r="J5" s="87">
        <v>1</v>
      </c>
      <c r="K5" s="87" t="s">
        <v>48</v>
      </c>
      <c r="L5" s="87"/>
      <c r="M5" s="87"/>
      <c r="N5" s="87"/>
      <c r="O5" s="87"/>
      <c r="P5" s="87"/>
      <c r="Q5" s="87"/>
      <c r="R5" s="87"/>
      <c r="S5" s="87"/>
    </row>
    <row r="6" ht="12.75" spans="1:19">
      <c r="A6" s="87" t="s">
        <v>133</v>
      </c>
      <c r="B6" s="92">
        <v>45200</v>
      </c>
      <c r="C6" s="93">
        <v>0.583333333333333</v>
      </c>
      <c r="D6" s="88" t="s">
        <v>72</v>
      </c>
      <c r="E6" s="87" t="s">
        <v>37</v>
      </c>
      <c r="F6" s="87" t="s">
        <v>39</v>
      </c>
      <c r="G6" s="88"/>
      <c r="H6" s="88"/>
      <c r="I6" s="95" t="s">
        <v>802</v>
      </c>
      <c r="J6" s="87">
        <v>1</v>
      </c>
      <c r="K6" s="87" t="s">
        <v>48</v>
      </c>
      <c r="L6" s="87"/>
      <c r="M6" s="87"/>
      <c r="N6" s="87"/>
      <c r="O6" s="87"/>
      <c r="P6" s="87"/>
      <c r="Q6" s="87"/>
      <c r="R6" s="87"/>
      <c r="S6" s="87"/>
    </row>
    <row r="7" ht="12.75" spans="1:19">
      <c r="A7" s="87" t="s">
        <v>134</v>
      </c>
      <c r="B7" s="92">
        <v>45200</v>
      </c>
      <c r="C7" s="93">
        <v>0.583333333333333</v>
      </c>
      <c r="D7" s="88" t="s">
        <v>72</v>
      </c>
      <c r="E7" s="87" t="s">
        <v>44</v>
      </c>
      <c r="F7" s="87" t="s">
        <v>39</v>
      </c>
      <c r="G7" s="88"/>
      <c r="H7" s="88"/>
      <c r="I7" s="95" t="s">
        <v>536</v>
      </c>
      <c r="J7" s="87">
        <v>1</v>
      </c>
      <c r="K7" s="87" t="s">
        <v>48</v>
      </c>
      <c r="L7" s="87"/>
      <c r="M7" s="87"/>
      <c r="N7" s="87"/>
      <c r="O7" s="87"/>
      <c r="P7" s="87"/>
      <c r="Q7" s="87"/>
      <c r="R7" s="87"/>
      <c r="S7" s="87"/>
    </row>
    <row r="8" ht="12.75" spans="1:19">
      <c r="A8" s="87" t="s">
        <v>133</v>
      </c>
      <c r="B8" s="92">
        <v>45200</v>
      </c>
      <c r="C8" s="93">
        <v>0.625</v>
      </c>
      <c r="D8" s="88" t="s">
        <v>66</v>
      </c>
      <c r="E8" s="87" t="s">
        <v>37</v>
      </c>
      <c r="F8" s="87" t="s">
        <v>39</v>
      </c>
      <c r="G8" s="88"/>
      <c r="H8" s="88"/>
      <c r="I8" s="95" t="s">
        <v>507</v>
      </c>
      <c r="J8" s="87">
        <v>1</v>
      </c>
      <c r="K8" s="87" t="s">
        <v>42</v>
      </c>
      <c r="L8" s="87"/>
      <c r="M8" s="87"/>
      <c r="N8" s="87"/>
      <c r="O8" s="87"/>
      <c r="P8" s="87"/>
      <c r="Q8" s="87"/>
      <c r="R8" s="87"/>
      <c r="S8" s="87"/>
    </row>
    <row r="9" ht="12.75" spans="1:19">
      <c r="A9" s="87" t="s">
        <v>96</v>
      </c>
      <c r="B9" s="92">
        <v>45200</v>
      </c>
      <c r="C9" s="93">
        <v>0.625</v>
      </c>
      <c r="D9" s="88" t="s">
        <v>97</v>
      </c>
      <c r="E9" s="87" t="s">
        <v>41</v>
      </c>
      <c r="F9" s="87" t="s">
        <v>39</v>
      </c>
      <c r="G9" s="88"/>
      <c r="H9" s="88"/>
      <c r="I9" s="95" t="s">
        <v>507</v>
      </c>
      <c r="J9" s="87">
        <v>2</v>
      </c>
      <c r="K9" s="87" t="s">
        <v>42</v>
      </c>
      <c r="L9" s="87"/>
      <c r="M9" s="87"/>
      <c r="N9" s="87"/>
      <c r="O9" s="87"/>
      <c r="P9" s="87"/>
      <c r="Q9" s="87"/>
      <c r="R9" s="87"/>
      <c r="S9" s="87"/>
    </row>
    <row r="10" ht="12.75" spans="1:19">
      <c r="A10" s="87" t="s">
        <v>88</v>
      </c>
      <c r="B10" s="92">
        <v>45200</v>
      </c>
      <c r="C10" s="93">
        <v>0.708333333333333</v>
      </c>
      <c r="D10" s="88" t="s">
        <v>97</v>
      </c>
      <c r="E10" s="87" t="s">
        <v>41</v>
      </c>
      <c r="F10" s="87" t="s">
        <v>77</v>
      </c>
      <c r="G10" s="88"/>
      <c r="H10" s="88"/>
      <c r="I10" s="95" t="s">
        <v>409</v>
      </c>
      <c r="J10" s="87">
        <v>2</v>
      </c>
      <c r="K10" s="87" t="s">
        <v>42</v>
      </c>
      <c r="L10" s="87"/>
      <c r="M10" s="87"/>
      <c r="N10" s="87"/>
      <c r="O10" s="87"/>
      <c r="P10" s="87"/>
      <c r="Q10" s="87"/>
      <c r="R10" s="87"/>
      <c r="S10" s="87"/>
    </row>
    <row r="11" ht="25.5" spans="1:19">
      <c r="A11" s="87" t="s">
        <v>58</v>
      </c>
      <c r="B11" s="92">
        <v>45200</v>
      </c>
      <c r="C11" s="93">
        <v>0.625</v>
      </c>
      <c r="D11" s="88" t="s">
        <v>101</v>
      </c>
      <c r="E11" s="87" t="s">
        <v>41</v>
      </c>
      <c r="F11" s="87" t="s">
        <v>56</v>
      </c>
      <c r="G11" s="88"/>
      <c r="H11" s="88"/>
      <c r="I11" s="95" t="s">
        <v>803</v>
      </c>
      <c r="J11" s="87">
        <v>1</v>
      </c>
      <c r="K11" s="87" t="s">
        <v>42</v>
      </c>
      <c r="L11" s="87"/>
      <c r="M11" s="87"/>
      <c r="N11" s="87"/>
      <c r="O11" s="87"/>
      <c r="P11" s="87"/>
      <c r="Q11" s="87"/>
      <c r="R11" s="87"/>
      <c r="S11" s="87"/>
    </row>
    <row r="12" ht="12.75" spans="1:19">
      <c r="A12" s="87" t="s">
        <v>134</v>
      </c>
      <c r="B12" s="92">
        <v>45200</v>
      </c>
      <c r="C12" s="93">
        <v>0.708333333333333</v>
      </c>
      <c r="D12" s="88" t="s">
        <v>97</v>
      </c>
      <c r="E12" s="87" t="s">
        <v>44</v>
      </c>
      <c r="F12" s="87" t="s">
        <v>52</v>
      </c>
      <c r="G12" s="88"/>
      <c r="H12" s="88"/>
      <c r="I12" s="95" t="s">
        <v>228</v>
      </c>
      <c r="J12" s="87">
        <v>2</v>
      </c>
      <c r="K12" s="87" t="s">
        <v>48</v>
      </c>
      <c r="L12" s="87"/>
      <c r="M12" s="87"/>
      <c r="N12" s="87"/>
      <c r="O12" s="87"/>
      <c r="P12" s="87"/>
      <c r="Q12" s="87"/>
      <c r="R12" s="87"/>
      <c r="S12" s="87"/>
    </row>
    <row r="13" ht="25.5" spans="1:19">
      <c r="A13" s="87" t="s">
        <v>102</v>
      </c>
      <c r="B13" s="92">
        <v>45200</v>
      </c>
      <c r="C13" s="93">
        <v>0.541666666666667</v>
      </c>
      <c r="D13" s="88" t="s">
        <v>56</v>
      </c>
      <c r="E13" s="87" t="s">
        <v>80</v>
      </c>
      <c r="F13" s="87" t="s">
        <v>56</v>
      </c>
      <c r="G13" s="88"/>
      <c r="H13" s="88"/>
      <c r="I13" s="95" t="s">
        <v>804</v>
      </c>
      <c r="J13" s="87">
        <v>2</v>
      </c>
      <c r="K13" s="87" t="s">
        <v>42</v>
      </c>
      <c r="L13" s="87"/>
      <c r="M13" s="87"/>
      <c r="N13" s="87"/>
      <c r="O13" s="87"/>
      <c r="P13" s="87"/>
      <c r="Q13" s="87"/>
      <c r="R13" s="87"/>
      <c r="S13" s="87"/>
    </row>
    <row r="14" ht="25.5" spans="1:19">
      <c r="A14" s="87" t="s">
        <v>92</v>
      </c>
      <c r="B14" s="92">
        <v>45200</v>
      </c>
      <c r="C14" s="93">
        <v>0.541666666666667</v>
      </c>
      <c r="D14" s="88" t="s">
        <v>99</v>
      </c>
      <c r="E14" s="87" t="s">
        <v>41</v>
      </c>
      <c r="F14" s="87" t="s">
        <v>56</v>
      </c>
      <c r="G14" s="88"/>
      <c r="H14" s="88"/>
      <c r="I14" s="95" t="s">
        <v>805</v>
      </c>
      <c r="J14" s="87">
        <v>2</v>
      </c>
      <c r="K14" s="87" t="s">
        <v>42</v>
      </c>
      <c r="L14" s="87"/>
      <c r="M14" s="87"/>
      <c r="N14" s="87"/>
      <c r="O14" s="87"/>
      <c r="P14" s="87"/>
      <c r="Q14" s="87"/>
      <c r="R14" s="87"/>
      <c r="S14" s="87"/>
    </row>
    <row r="15" ht="25.5" spans="1:19">
      <c r="A15" s="87" t="s">
        <v>124</v>
      </c>
      <c r="B15" s="92">
        <v>45200</v>
      </c>
      <c r="C15" s="93">
        <v>0.541666666666667</v>
      </c>
      <c r="D15" s="88" t="s">
        <v>99</v>
      </c>
      <c r="E15" s="87" t="s">
        <v>41</v>
      </c>
      <c r="F15" s="87" t="s">
        <v>56</v>
      </c>
      <c r="G15" s="88"/>
      <c r="H15" s="88"/>
      <c r="I15" s="95" t="s">
        <v>805</v>
      </c>
      <c r="J15" s="87">
        <v>2</v>
      </c>
      <c r="K15" s="87" t="s">
        <v>42</v>
      </c>
      <c r="L15" s="87"/>
      <c r="M15" s="87"/>
      <c r="N15" s="87"/>
      <c r="O15" s="87"/>
      <c r="P15" s="87"/>
      <c r="Q15" s="87"/>
      <c r="R15" s="87"/>
      <c r="S15" s="87"/>
    </row>
    <row r="16" ht="25.5" spans="1:19">
      <c r="A16" s="87" t="s">
        <v>58</v>
      </c>
      <c r="B16" s="92">
        <v>45200</v>
      </c>
      <c r="C16" s="93">
        <v>0.75</v>
      </c>
      <c r="D16" s="88" t="s">
        <v>99</v>
      </c>
      <c r="E16" s="87" t="s">
        <v>41</v>
      </c>
      <c r="F16" s="87" t="s">
        <v>56</v>
      </c>
      <c r="G16" s="88"/>
      <c r="H16" s="88"/>
      <c r="I16" s="95" t="s">
        <v>806</v>
      </c>
      <c r="J16" s="87">
        <v>1</v>
      </c>
      <c r="K16" s="87" t="s">
        <v>42</v>
      </c>
      <c r="L16" s="87"/>
      <c r="M16" s="87"/>
      <c r="N16" s="87"/>
      <c r="O16" s="87"/>
      <c r="P16" s="87"/>
      <c r="Q16" s="87"/>
      <c r="R16" s="87"/>
      <c r="S16" s="87"/>
    </row>
    <row r="17" ht="25.5" spans="1:19">
      <c r="A17" s="87" t="s">
        <v>58</v>
      </c>
      <c r="B17" s="92">
        <v>45200</v>
      </c>
      <c r="C17" s="93">
        <v>0.583333333333333</v>
      </c>
      <c r="D17" s="88" t="s">
        <v>99</v>
      </c>
      <c r="E17" s="87" t="s">
        <v>41</v>
      </c>
      <c r="F17" s="87" t="s">
        <v>56</v>
      </c>
      <c r="G17" s="88"/>
      <c r="H17" s="88"/>
      <c r="I17" s="95" t="s">
        <v>807</v>
      </c>
      <c r="J17" s="87">
        <v>1</v>
      </c>
      <c r="K17" s="87" t="s">
        <v>42</v>
      </c>
      <c r="L17" s="87"/>
      <c r="M17" s="87"/>
      <c r="N17" s="87"/>
      <c r="O17" s="87"/>
      <c r="P17" s="87"/>
      <c r="Q17" s="87"/>
      <c r="R17" s="87"/>
      <c r="S17" s="87"/>
    </row>
    <row r="18" ht="12.75" spans="1:19">
      <c r="A18" s="87" t="s">
        <v>102</v>
      </c>
      <c r="B18" s="92">
        <v>45200</v>
      </c>
      <c r="C18" s="93">
        <v>0.625</v>
      </c>
      <c r="D18" s="88" t="s">
        <v>72</v>
      </c>
      <c r="E18" s="87" t="s">
        <v>80</v>
      </c>
      <c r="F18" s="87" t="s">
        <v>39</v>
      </c>
      <c r="G18" s="88"/>
      <c r="H18" s="88"/>
      <c r="I18" s="95" t="s">
        <v>794</v>
      </c>
      <c r="J18" s="87">
        <v>1</v>
      </c>
      <c r="K18" s="87" t="s">
        <v>48</v>
      </c>
      <c r="L18" s="87"/>
      <c r="M18" s="87"/>
      <c r="N18" s="87"/>
      <c r="O18" s="87"/>
      <c r="P18" s="87"/>
      <c r="Q18" s="87"/>
      <c r="R18" s="87"/>
      <c r="S18" s="87"/>
    </row>
    <row r="19" ht="12.75" spans="1:19">
      <c r="A19" s="87" t="s">
        <v>131</v>
      </c>
      <c r="B19" s="92">
        <v>45201</v>
      </c>
      <c r="C19" s="93">
        <v>0.666666666666667</v>
      </c>
      <c r="D19" s="88" t="s">
        <v>57</v>
      </c>
      <c r="E19" s="87" t="s">
        <v>55</v>
      </c>
      <c r="F19" s="87" t="s">
        <v>39</v>
      </c>
      <c r="G19" s="88"/>
      <c r="H19" s="88"/>
      <c r="I19" s="95" t="s">
        <v>799</v>
      </c>
      <c r="J19" s="87">
        <v>1</v>
      </c>
      <c r="K19" s="87" t="s">
        <v>48</v>
      </c>
      <c r="L19" s="87"/>
      <c r="M19" s="87"/>
      <c r="N19" s="87"/>
      <c r="O19" s="87"/>
      <c r="P19" s="87"/>
      <c r="Q19" s="87"/>
      <c r="R19" s="87"/>
      <c r="S19" s="87"/>
    </row>
    <row r="20" ht="12.75" spans="1:19">
      <c r="A20" s="87" t="s">
        <v>126</v>
      </c>
      <c r="B20" s="92">
        <v>45201</v>
      </c>
      <c r="C20" s="93">
        <v>0.833333333333333</v>
      </c>
      <c r="D20" s="88" t="s">
        <v>57</v>
      </c>
      <c r="E20" s="87" t="s">
        <v>44</v>
      </c>
      <c r="F20" s="87" t="s">
        <v>39</v>
      </c>
      <c r="G20" s="88"/>
      <c r="H20" s="88"/>
      <c r="I20" s="95" t="s">
        <v>808</v>
      </c>
      <c r="J20" s="87">
        <v>1</v>
      </c>
      <c r="K20" s="87" t="s">
        <v>48</v>
      </c>
      <c r="L20" s="87"/>
      <c r="M20" s="87"/>
      <c r="N20" s="87"/>
      <c r="O20" s="87"/>
      <c r="P20" s="87"/>
      <c r="Q20" s="87"/>
      <c r="R20" s="87"/>
      <c r="S20" s="87"/>
    </row>
    <row r="21" ht="12.75" spans="1:19">
      <c r="A21" s="87" t="s">
        <v>131</v>
      </c>
      <c r="B21" s="92">
        <v>45201</v>
      </c>
      <c r="C21" s="93">
        <v>0.791666666666667</v>
      </c>
      <c r="D21" s="88" t="s">
        <v>72</v>
      </c>
      <c r="E21" s="87" t="s">
        <v>86</v>
      </c>
      <c r="F21" s="87" t="s">
        <v>72</v>
      </c>
      <c r="G21" s="88"/>
      <c r="H21" s="88"/>
      <c r="I21" s="95" t="s">
        <v>809</v>
      </c>
      <c r="J21" s="87">
        <v>2</v>
      </c>
      <c r="K21" s="87" t="s">
        <v>42</v>
      </c>
      <c r="L21" s="87"/>
      <c r="M21" s="87"/>
      <c r="N21" s="87"/>
      <c r="O21" s="87"/>
      <c r="P21" s="87"/>
      <c r="Q21" s="87"/>
      <c r="R21" s="87"/>
      <c r="S21" s="87"/>
    </row>
    <row r="22" ht="12.75" spans="1:19">
      <c r="A22" s="87" t="s">
        <v>92</v>
      </c>
      <c r="B22" s="92">
        <v>45201</v>
      </c>
      <c r="C22" s="93">
        <v>0.75</v>
      </c>
      <c r="D22" s="88" t="s">
        <v>72</v>
      </c>
      <c r="E22" s="87" t="s">
        <v>86</v>
      </c>
      <c r="F22" s="87" t="s">
        <v>72</v>
      </c>
      <c r="G22" s="88"/>
      <c r="H22" s="88"/>
      <c r="I22" s="95" t="s">
        <v>809</v>
      </c>
      <c r="J22" s="87">
        <v>3</v>
      </c>
      <c r="K22" s="87" t="s">
        <v>42</v>
      </c>
      <c r="L22" s="87"/>
      <c r="M22" s="87"/>
      <c r="N22" s="87"/>
      <c r="O22" s="87"/>
      <c r="P22" s="87"/>
      <c r="Q22" s="87"/>
      <c r="R22" s="87"/>
      <c r="S22" s="87"/>
    </row>
    <row r="23" ht="13.5" customHeight="1" spans="1:19">
      <c r="A23" s="87" t="s">
        <v>98</v>
      </c>
      <c r="B23" s="92">
        <v>45201</v>
      </c>
      <c r="C23" s="93">
        <v>0.75</v>
      </c>
      <c r="D23" s="88" t="s">
        <v>72</v>
      </c>
      <c r="E23" s="87" t="s">
        <v>86</v>
      </c>
      <c r="F23" s="87" t="s">
        <v>72</v>
      </c>
      <c r="G23" s="88"/>
      <c r="H23" s="88"/>
      <c r="I23" s="95" t="s">
        <v>809</v>
      </c>
      <c r="J23" s="87">
        <v>3</v>
      </c>
      <c r="K23" s="87" t="s">
        <v>42</v>
      </c>
      <c r="L23" s="87"/>
      <c r="M23" s="87"/>
      <c r="N23" s="87"/>
      <c r="O23" s="87"/>
      <c r="P23" s="87"/>
      <c r="Q23" s="87"/>
      <c r="R23" s="87"/>
      <c r="S23" s="87"/>
    </row>
    <row r="24" ht="12.75" spans="1:19">
      <c r="A24" s="87" t="s">
        <v>90</v>
      </c>
      <c r="B24" s="92">
        <v>45201</v>
      </c>
      <c r="C24" s="93">
        <v>0.75</v>
      </c>
      <c r="D24" s="88" t="s">
        <v>72</v>
      </c>
      <c r="E24" s="87" t="s">
        <v>86</v>
      </c>
      <c r="F24" s="87" t="s">
        <v>72</v>
      </c>
      <c r="G24" s="88"/>
      <c r="H24" s="88"/>
      <c r="I24" s="95" t="s">
        <v>809</v>
      </c>
      <c r="J24" s="87">
        <v>3</v>
      </c>
      <c r="K24" s="87" t="s">
        <v>42</v>
      </c>
      <c r="L24" s="87"/>
      <c r="M24" s="87"/>
      <c r="N24" s="87"/>
      <c r="O24" s="87"/>
      <c r="P24" s="87"/>
      <c r="Q24" s="87"/>
      <c r="R24" s="87"/>
      <c r="S24" s="87"/>
    </row>
    <row r="25" ht="12.75" spans="1:19">
      <c r="A25" s="87" t="s">
        <v>124</v>
      </c>
      <c r="B25" s="92">
        <v>45201</v>
      </c>
      <c r="C25" s="93">
        <v>0.75</v>
      </c>
      <c r="D25" s="88" t="s">
        <v>72</v>
      </c>
      <c r="E25" s="87" t="s">
        <v>86</v>
      </c>
      <c r="F25" s="87" t="s">
        <v>72</v>
      </c>
      <c r="G25" s="88"/>
      <c r="H25" s="88"/>
      <c r="I25" s="95" t="s">
        <v>809</v>
      </c>
      <c r="J25" s="87">
        <v>3</v>
      </c>
      <c r="K25" s="87" t="s">
        <v>42</v>
      </c>
      <c r="L25" s="87"/>
      <c r="M25" s="87"/>
      <c r="N25" s="87"/>
      <c r="O25" s="87"/>
      <c r="P25" s="87"/>
      <c r="Q25" s="87"/>
      <c r="R25" s="87"/>
      <c r="S25" s="87"/>
    </row>
    <row r="26" ht="12.75" spans="1:19">
      <c r="A26" s="87" t="s">
        <v>96</v>
      </c>
      <c r="B26" s="92">
        <v>45201</v>
      </c>
      <c r="C26" s="93">
        <v>0.583333333333333</v>
      </c>
      <c r="D26" s="88" t="s">
        <v>66</v>
      </c>
      <c r="E26" s="87" t="s">
        <v>68</v>
      </c>
      <c r="F26" s="87" t="s">
        <v>39</v>
      </c>
      <c r="G26" s="88"/>
      <c r="H26" s="88"/>
      <c r="I26" s="95" t="s">
        <v>507</v>
      </c>
      <c r="J26" s="87">
        <v>2</v>
      </c>
      <c r="K26" s="87" t="s">
        <v>48</v>
      </c>
      <c r="L26" s="87"/>
      <c r="M26" s="87"/>
      <c r="N26" s="87"/>
      <c r="O26" s="87"/>
      <c r="P26" s="87"/>
      <c r="Q26" s="87"/>
      <c r="R26" s="87"/>
      <c r="S26" s="87"/>
    </row>
    <row r="27" ht="12.75" spans="1:19">
      <c r="A27" s="87" t="s">
        <v>137</v>
      </c>
      <c r="B27" s="92">
        <v>45201</v>
      </c>
      <c r="C27" s="93">
        <v>0.625</v>
      </c>
      <c r="D27" s="88" t="s">
        <v>66</v>
      </c>
      <c r="E27" s="87" t="s">
        <v>80</v>
      </c>
      <c r="F27" s="87" t="s">
        <v>39</v>
      </c>
      <c r="G27" s="88"/>
      <c r="H27" s="88"/>
      <c r="I27" s="95" t="s">
        <v>507</v>
      </c>
      <c r="J27" s="87">
        <v>2</v>
      </c>
      <c r="K27" s="87" t="s">
        <v>48</v>
      </c>
      <c r="L27" s="87"/>
      <c r="M27" s="87"/>
      <c r="N27" s="87"/>
      <c r="O27" s="87"/>
      <c r="P27" s="87"/>
      <c r="Q27" s="87"/>
      <c r="R27" s="87"/>
      <c r="S27" s="87"/>
    </row>
    <row r="28" ht="25.5" spans="1:19">
      <c r="A28" s="87" t="s">
        <v>132</v>
      </c>
      <c r="B28" s="92">
        <v>45201</v>
      </c>
      <c r="C28" s="93">
        <v>0.791666666666667</v>
      </c>
      <c r="D28" s="88" t="s">
        <v>56</v>
      </c>
      <c r="E28" s="87" t="s">
        <v>63</v>
      </c>
      <c r="F28" s="87" t="s">
        <v>56</v>
      </c>
      <c r="G28" s="88"/>
      <c r="H28" s="88"/>
      <c r="I28" s="95" t="s">
        <v>804</v>
      </c>
      <c r="J28" s="87">
        <v>2</v>
      </c>
      <c r="K28" s="87" t="s">
        <v>42</v>
      </c>
      <c r="L28" s="87"/>
      <c r="M28" s="87"/>
      <c r="N28" s="87"/>
      <c r="O28" s="87"/>
      <c r="P28" s="87"/>
      <c r="Q28" s="87"/>
      <c r="R28" s="87"/>
      <c r="S28" s="87"/>
    </row>
    <row r="29" ht="25.5" spans="1:19">
      <c r="A29" s="87" t="s">
        <v>102</v>
      </c>
      <c r="B29" s="92">
        <v>45201</v>
      </c>
      <c r="C29" s="93">
        <v>0.791666666666667</v>
      </c>
      <c r="D29" s="88" t="s">
        <v>56</v>
      </c>
      <c r="E29" s="87" t="s">
        <v>80</v>
      </c>
      <c r="F29" s="87" t="s">
        <v>56</v>
      </c>
      <c r="G29" s="88"/>
      <c r="H29" s="88"/>
      <c r="I29" s="95" t="s">
        <v>804</v>
      </c>
      <c r="J29" s="87">
        <v>2</v>
      </c>
      <c r="K29" s="87" t="s">
        <v>42</v>
      </c>
      <c r="L29" s="87"/>
      <c r="M29" s="87"/>
      <c r="N29" s="87"/>
      <c r="O29" s="87"/>
      <c r="P29" s="87"/>
      <c r="Q29" s="87"/>
      <c r="R29" s="87"/>
      <c r="S29" s="87"/>
    </row>
    <row r="30" ht="12.75" spans="1:19">
      <c r="A30" s="87" t="s">
        <v>139</v>
      </c>
      <c r="B30" s="92">
        <v>45201</v>
      </c>
      <c r="C30" s="93">
        <v>0.416666666666667</v>
      </c>
      <c r="D30" s="88" t="s">
        <v>121</v>
      </c>
      <c r="E30" s="87" t="s">
        <v>37</v>
      </c>
      <c r="F30" s="87" t="s">
        <v>72</v>
      </c>
      <c r="G30" s="88"/>
      <c r="H30" s="88"/>
      <c r="I30" s="95" t="s">
        <v>810</v>
      </c>
      <c r="J30" s="87">
        <v>5</v>
      </c>
      <c r="K30" s="87" t="s">
        <v>42</v>
      </c>
      <c r="L30" s="87"/>
      <c r="M30" s="87"/>
      <c r="N30" s="87"/>
      <c r="O30" s="87"/>
      <c r="P30" s="87"/>
      <c r="Q30" s="87"/>
      <c r="R30" s="87"/>
      <c r="S30" s="87"/>
    </row>
    <row r="31" ht="12.75" spans="1:19">
      <c r="A31" s="87" t="s">
        <v>141</v>
      </c>
      <c r="B31" s="92">
        <v>45201</v>
      </c>
      <c r="C31" s="93">
        <v>0.416666666666667</v>
      </c>
      <c r="D31" s="88" t="s">
        <v>121</v>
      </c>
      <c r="E31" s="87" t="s">
        <v>37</v>
      </c>
      <c r="F31" s="87" t="s">
        <v>72</v>
      </c>
      <c r="G31" s="88"/>
      <c r="H31" s="88"/>
      <c r="I31" s="95" t="s">
        <v>810</v>
      </c>
      <c r="J31" s="87">
        <v>5</v>
      </c>
      <c r="K31" s="87" t="s">
        <v>42</v>
      </c>
      <c r="L31" s="87"/>
      <c r="M31" s="87"/>
      <c r="N31" s="87"/>
      <c r="O31" s="87"/>
      <c r="P31" s="87"/>
      <c r="Q31" s="87"/>
      <c r="R31" s="87"/>
      <c r="S31" s="87"/>
    </row>
    <row r="32" ht="12.75" spans="1:19">
      <c r="A32" s="87" t="s">
        <v>140</v>
      </c>
      <c r="B32" s="92">
        <v>45201</v>
      </c>
      <c r="C32" s="93">
        <v>0.416666666666667</v>
      </c>
      <c r="D32" s="88" t="s">
        <v>121</v>
      </c>
      <c r="E32" s="87" t="s">
        <v>37</v>
      </c>
      <c r="F32" s="87" t="s">
        <v>72</v>
      </c>
      <c r="G32" s="88"/>
      <c r="H32" s="88"/>
      <c r="I32" s="95" t="s">
        <v>810</v>
      </c>
      <c r="J32" s="87">
        <v>5</v>
      </c>
      <c r="K32" s="87" t="s">
        <v>42</v>
      </c>
      <c r="L32" s="87"/>
      <c r="M32" s="87"/>
      <c r="N32" s="87"/>
      <c r="O32" s="87"/>
      <c r="P32" s="87"/>
      <c r="Q32" s="87"/>
      <c r="R32" s="87"/>
      <c r="S32" s="87"/>
    </row>
    <row r="33" ht="25.5" spans="1:19">
      <c r="A33" s="87" t="s">
        <v>133</v>
      </c>
      <c r="B33" s="92">
        <v>45202</v>
      </c>
      <c r="C33" s="93">
        <v>0.666666666666667</v>
      </c>
      <c r="D33" s="88" t="s">
        <v>72</v>
      </c>
      <c r="E33" s="87" t="s">
        <v>41</v>
      </c>
      <c r="F33" s="87" t="s">
        <v>65</v>
      </c>
      <c r="G33" s="88"/>
      <c r="H33" s="88"/>
      <c r="I33" s="95" t="s">
        <v>811</v>
      </c>
      <c r="J33" s="87">
        <v>0.5</v>
      </c>
      <c r="K33" s="87" t="s">
        <v>42</v>
      </c>
      <c r="L33" s="87"/>
      <c r="M33" s="87"/>
      <c r="N33" s="87"/>
      <c r="O33" s="87"/>
      <c r="P33" s="87"/>
      <c r="Q33" s="87"/>
      <c r="R33" s="87"/>
      <c r="S33" s="87"/>
    </row>
    <row r="34" ht="12.75" spans="1:19">
      <c r="A34" s="87" t="s">
        <v>120</v>
      </c>
      <c r="B34" s="92">
        <v>45202</v>
      </c>
      <c r="C34" s="93">
        <v>0.708333333333333</v>
      </c>
      <c r="D34" s="88" t="s">
        <v>57</v>
      </c>
      <c r="E34" s="87" t="s">
        <v>68</v>
      </c>
      <c r="F34" s="87" t="s">
        <v>39</v>
      </c>
      <c r="G34" s="88"/>
      <c r="H34" s="88"/>
      <c r="I34" s="95" t="s">
        <v>812</v>
      </c>
      <c r="J34" s="87">
        <v>1</v>
      </c>
      <c r="K34" s="87" t="s">
        <v>42</v>
      </c>
      <c r="L34" s="87"/>
      <c r="M34" s="87"/>
      <c r="N34" s="87"/>
      <c r="O34" s="87"/>
      <c r="P34" s="87"/>
      <c r="Q34" s="87"/>
      <c r="R34" s="87"/>
      <c r="S34" s="87"/>
    </row>
    <row r="35" ht="12.75" spans="1:19">
      <c r="A35" s="87" t="s">
        <v>102</v>
      </c>
      <c r="B35" s="92">
        <v>45202</v>
      </c>
      <c r="C35" s="93">
        <v>0.625</v>
      </c>
      <c r="D35" s="88" t="s">
        <v>57</v>
      </c>
      <c r="E35" s="87" t="s">
        <v>80</v>
      </c>
      <c r="F35" s="87" t="s">
        <v>39</v>
      </c>
      <c r="G35" s="88"/>
      <c r="H35" s="88"/>
      <c r="I35" s="95" t="s">
        <v>800</v>
      </c>
      <c r="J35" s="87">
        <v>1</v>
      </c>
      <c r="K35" s="87" t="s">
        <v>48</v>
      </c>
      <c r="L35" s="87"/>
      <c r="M35" s="87"/>
      <c r="N35" s="87"/>
      <c r="O35" s="87"/>
      <c r="P35" s="87"/>
      <c r="Q35" s="87"/>
      <c r="R35" s="87"/>
      <c r="S35" s="87"/>
    </row>
    <row r="36" ht="12.75" spans="1:19">
      <c r="A36" s="87" t="s">
        <v>94</v>
      </c>
      <c r="B36" s="92">
        <v>45202</v>
      </c>
      <c r="C36" s="93">
        <v>0.541666666666667</v>
      </c>
      <c r="D36" s="88" t="s">
        <v>72</v>
      </c>
      <c r="E36" s="87" t="s">
        <v>50</v>
      </c>
      <c r="F36" s="87" t="s">
        <v>72</v>
      </c>
      <c r="G36" s="88"/>
      <c r="H36" s="88"/>
      <c r="I36" s="95" t="s">
        <v>518</v>
      </c>
      <c r="J36" s="87">
        <v>1</v>
      </c>
      <c r="K36" s="87" t="s">
        <v>42</v>
      </c>
      <c r="L36" s="87"/>
      <c r="M36" s="87"/>
      <c r="N36" s="87"/>
      <c r="O36" s="87"/>
      <c r="P36" s="87"/>
      <c r="Q36" s="87"/>
      <c r="R36" s="87"/>
      <c r="S36" s="87"/>
    </row>
    <row r="37" ht="12.75" spans="1:19">
      <c r="A37" s="87" t="s">
        <v>100</v>
      </c>
      <c r="B37" s="92">
        <v>45202</v>
      </c>
      <c r="C37" s="93">
        <v>0.541666666666667</v>
      </c>
      <c r="D37" s="88" t="s">
        <v>72</v>
      </c>
      <c r="E37" s="87" t="s">
        <v>50</v>
      </c>
      <c r="F37" s="87" t="s">
        <v>72</v>
      </c>
      <c r="G37" s="88"/>
      <c r="H37" s="88"/>
      <c r="I37" s="95" t="s">
        <v>518</v>
      </c>
      <c r="J37" s="87">
        <v>1</v>
      </c>
      <c r="K37" s="87" t="s">
        <v>42</v>
      </c>
      <c r="L37" s="87"/>
      <c r="M37" s="87"/>
      <c r="N37" s="87"/>
      <c r="O37" s="87"/>
      <c r="P37" s="87"/>
      <c r="Q37" s="87"/>
      <c r="R37" s="87"/>
      <c r="S37" s="87"/>
    </row>
    <row r="38" ht="12.75" spans="1:19">
      <c r="A38" s="87" t="s">
        <v>83</v>
      </c>
      <c r="B38" s="92">
        <v>45202</v>
      </c>
      <c r="C38" s="93">
        <v>0.541666666666667</v>
      </c>
      <c r="D38" s="88" t="s">
        <v>72</v>
      </c>
      <c r="E38" s="87" t="s">
        <v>50</v>
      </c>
      <c r="F38" s="87" t="s">
        <v>72</v>
      </c>
      <c r="G38" s="88"/>
      <c r="H38" s="88"/>
      <c r="I38" s="95" t="s">
        <v>518</v>
      </c>
      <c r="J38" s="87">
        <v>1</v>
      </c>
      <c r="K38" s="87" t="s">
        <v>42</v>
      </c>
      <c r="L38" s="87"/>
      <c r="M38" s="87"/>
      <c r="N38" s="87"/>
      <c r="O38" s="87"/>
      <c r="P38" s="87"/>
      <c r="Q38" s="87"/>
      <c r="R38" s="87"/>
      <c r="S38" s="87"/>
    </row>
    <row r="39" ht="12.75" spans="1:19">
      <c r="A39" s="87" t="s">
        <v>88</v>
      </c>
      <c r="B39" s="92">
        <v>45202</v>
      </c>
      <c r="C39" s="93">
        <v>0.541666666666667</v>
      </c>
      <c r="D39" s="88" t="s">
        <v>72</v>
      </c>
      <c r="E39" s="87" t="s">
        <v>50</v>
      </c>
      <c r="F39" s="87" t="s">
        <v>72</v>
      </c>
      <c r="G39" s="88"/>
      <c r="H39" s="88"/>
      <c r="I39" s="95" t="s">
        <v>518</v>
      </c>
      <c r="J39" s="87">
        <v>1</v>
      </c>
      <c r="K39" s="87" t="s">
        <v>42</v>
      </c>
      <c r="L39" s="87"/>
      <c r="M39" s="87"/>
      <c r="N39" s="87"/>
      <c r="O39" s="87"/>
      <c r="P39" s="87"/>
      <c r="Q39" s="87"/>
      <c r="R39" s="87"/>
      <c r="S39" s="87"/>
    </row>
    <row r="40" ht="12.75" spans="1:19">
      <c r="A40" s="87" t="s">
        <v>137</v>
      </c>
      <c r="B40" s="92">
        <v>45202</v>
      </c>
      <c r="C40" s="93">
        <v>0.541666666666667</v>
      </c>
      <c r="D40" s="88" t="s">
        <v>72</v>
      </c>
      <c r="E40" s="87" t="s">
        <v>80</v>
      </c>
      <c r="F40" s="87" t="s">
        <v>72</v>
      </c>
      <c r="G40" s="88"/>
      <c r="H40" s="88"/>
      <c r="I40" s="95" t="s">
        <v>518</v>
      </c>
      <c r="J40" s="87">
        <v>1</v>
      </c>
      <c r="K40" s="87" t="s">
        <v>42</v>
      </c>
      <c r="L40" s="87"/>
      <c r="M40" s="87"/>
      <c r="N40" s="87"/>
      <c r="O40" s="87"/>
      <c r="P40" s="87"/>
      <c r="Q40" s="87"/>
      <c r="R40" s="87"/>
      <c r="S40" s="87"/>
    </row>
    <row r="41" ht="12.75" spans="1:19">
      <c r="A41" s="87" t="s">
        <v>102</v>
      </c>
      <c r="B41" s="92">
        <v>45202</v>
      </c>
      <c r="C41" s="93">
        <v>0.541666666666667</v>
      </c>
      <c r="D41" s="88" t="s">
        <v>72</v>
      </c>
      <c r="E41" s="87" t="s">
        <v>80</v>
      </c>
      <c r="F41" s="87" t="s">
        <v>72</v>
      </c>
      <c r="G41" s="88"/>
      <c r="H41" s="88"/>
      <c r="I41" s="95" t="s">
        <v>518</v>
      </c>
      <c r="J41" s="87">
        <v>1</v>
      </c>
      <c r="K41" s="87" t="s">
        <v>42</v>
      </c>
      <c r="L41" s="87"/>
      <c r="M41" s="87"/>
      <c r="N41" s="87"/>
      <c r="O41" s="87"/>
      <c r="P41" s="87"/>
      <c r="Q41" s="87"/>
      <c r="R41" s="87"/>
      <c r="S41" s="87"/>
    </row>
    <row r="42" ht="12.75" spans="1:19">
      <c r="A42" s="87" t="s">
        <v>120</v>
      </c>
      <c r="B42" s="92">
        <v>45202</v>
      </c>
      <c r="C42" s="93">
        <v>0.625</v>
      </c>
      <c r="D42" s="88" t="s">
        <v>46</v>
      </c>
      <c r="E42" s="87" t="s">
        <v>68</v>
      </c>
      <c r="F42" s="87" t="s">
        <v>39</v>
      </c>
      <c r="G42" s="88"/>
      <c r="H42" s="88"/>
      <c r="I42" s="95" t="s">
        <v>813</v>
      </c>
      <c r="J42" s="87">
        <v>1</v>
      </c>
      <c r="K42" s="87" t="s">
        <v>48</v>
      </c>
      <c r="L42" s="87"/>
      <c r="M42" s="87"/>
      <c r="N42" s="87"/>
      <c r="O42" s="87"/>
      <c r="P42" s="87"/>
      <c r="Q42" s="87"/>
      <c r="R42" s="87"/>
      <c r="S42" s="87"/>
    </row>
    <row r="43" ht="25.5" spans="1:19">
      <c r="A43" s="87" t="s">
        <v>58</v>
      </c>
      <c r="B43" s="92">
        <v>45202</v>
      </c>
      <c r="C43" s="93">
        <v>0.625</v>
      </c>
      <c r="D43" s="88" t="s">
        <v>72</v>
      </c>
      <c r="E43" s="87" t="s">
        <v>63</v>
      </c>
      <c r="F43" s="87" t="s">
        <v>39</v>
      </c>
      <c r="G43" s="88"/>
      <c r="H43" s="88"/>
      <c r="I43" s="95" t="s">
        <v>774</v>
      </c>
      <c r="J43" s="87">
        <v>1</v>
      </c>
      <c r="K43" s="87" t="s">
        <v>48</v>
      </c>
      <c r="L43" s="87"/>
      <c r="M43" s="87"/>
      <c r="N43" s="87"/>
      <c r="O43" s="87"/>
      <c r="P43" s="87"/>
      <c r="Q43" s="87"/>
      <c r="R43" s="87"/>
      <c r="S43" s="87"/>
    </row>
    <row r="44" ht="12.75" spans="1:19">
      <c r="A44" s="87" t="s">
        <v>126</v>
      </c>
      <c r="B44" s="92">
        <v>45202</v>
      </c>
      <c r="C44" s="93">
        <v>0.583333333333333</v>
      </c>
      <c r="D44" s="88" t="s">
        <v>72</v>
      </c>
      <c r="E44" s="87" t="s">
        <v>44</v>
      </c>
      <c r="F44" s="87" t="s">
        <v>39</v>
      </c>
      <c r="G44" s="88"/>
      <c r="H44" s="88"/>
      <c r="I44" s="95" t="s">
        <v>536</v>
      </c>
      <c r="J44" s="87">
        <v>1</v>
      </c>
      <c r="K44" s="87" t="s">
        <v>48</v>
      </c>
      <c r="L44" s="87"/>
      <c r="M44" s="87"/>
      <c r="N44" s="87"/>
      <c r="O44" s="87"/>
      <c r="P44" s="87"/>
      <c r="Q44" s="87"/>
      <c r="R44" s="87"/>
      <c r="S44" s="87"/>
    </row>
    <row r="45" ht="12.75" spans="1:19">
      <c r="A45" s="87" t="s">
        <v>114</v>
      </c>
      <c r="B45" s="92">
        <v>45202</v>
      </c>
      <c r="C45" s="93">
        <v>0.791666666666667</v>
      </c>
      <c r="D45" s="88" t="s">
        <v>66</v>
      </c>
      <c r="E45" s="87" t="s">
        <v>75</v>
      </c>
      <c r="F45" s="87" t="s">
        <v>39</v>
      </c>
      <c r="G45" s="88"/>
      <c r="H45" s="88"/>
      <c r="I45" s="95" t="s">
        <v>507</v>
      </c>
      <c r="J45" s="87">
        <v>2</v>
      </c>
      <c r="K45" s="87" t="s">
        <v>42</v>
      </c>
      <c r="L45" s="87"/>
      <c r="M45" s="87"/>
      <c r="N45" s="87"/>
      <c r="O45" s="87"/>
      <c r="P45" s="87"/>
      <c r="Q45" s="87"/>
      <c r="R45" s="87"/>
      <c r="S45" s="87"/>
    </row>
    <row r="46" ht="12.75" spans="1:19">
      <c r="A46" s="87" t="s">
        <v>133</v>
      </c>
      <c r="B46" s="92">
        <v>45202</v>
      </c>
      <c r="C46" s="93">
        <v>0.791666666666667</v>
      </c>
      <c r="D46" s="88" t="s">
        <v>66</v>
      </c>
      <c r="E46" s="87" t="s">
        <v>37</v>
      </c>
      <c r="F46" s="87" t="s">
        <v>39</v>
      </c>
      <c r="G46" s="88"/>
      <c r="H46" s="88"/>
      <c r="I46" s="95" t="s">
        <v>507</v>
      </c>
      <c r="J46" s="87">
        <v>2</v>
      </c>
      <c r="K46" s="87" t="s">
        <v>42</v>
      </c>
      <c r="L46" s="87"/>
      <c r="M46" s="87"/>
      <c r="N46" s="87"/>
      <c r="O46" s="87"/>
      <c r="P46" s="87"/>
      <c r="Q46" s="87"/>
      <c r="R46" s="87"/>
      <c r="S46" s="87"/>
    </row>
    <row r="47" ht="12.75" spans="1:19">
      <c r="A47" s="87" t="s">
        <v>88</v>
      </c>
      <c r="B47" s="92">
        <v>45202</v>
      </c>
      <c r="C47" s="93">
        <v>0.75</v>
      </c>
      <c r="D47" s="88" t="s">
        <v>97</v>
      </c>
      <c r="E47" s="87" t="s">
        <v>41</v>
      </c>
      <c r="F47" s="87" t="s">
        <v>39</v>
      </c>
      <c r="G47" s="88"/>
      <c r="H47" s="88"/>
      <c r="I47" s="95" t="s">
        <v>507</v>
      </c>
      <c r="J47" s="87">
        <v>2</v>
      </c>
      <c r="K47" s="87" t="s">
        <v>42</v>
      </c>
      <c r="L47" s="87"/>
      <c r="M47" s="87"/>
      <c r="N47" s="87"/>
      <c r="O47" s="87"/>
      <c r="P47" s="87"/>
      <c r="Q47" s="87"/>
      <c r="R47" s="87"/>
      <c r="S47" s="87"/>
    </row>
    <row r="48" ht="12.75" spans="1:19">
      <c r="A48" s="87" t="s">
        <v>67</v>
      </c>
      <c r="B48" s="92">
        <v>45202</v>
      </c>
      <c r="C48" s="93">
        <v>0.625</v>
      </c>
      <c r="D48" s="88" t="s">
        <v>97</v>
      </c>
      <c r="E48" s="87" t="s">
        <v>41</v>
      </c>
      <c r="F48" s="87" t="s">
        <v>39</v>
      </c>
      <c r="G48" s="88"/>
      <c r="H48" s="88"/>
      <c r="I48" s="95" t="s">
        <v>507</v>
      </c>
      <c r="J48" s="87">
        <v>2</v>
      </c>
      <c r="K48" s="87" t="s">
        <v>42</v>
      </c>
      <c r="L48" s="87"/>
      <c r="M48" s="87"/>
      <c r="N48" s="87"/>
      <c r="O48" s="87"/>
      <c r="P48" s="87"/>
      <c r="Q48" s="87"/>
      <c r="R48" s="87"/>
      <c r="S48" s="87"/>
    </row>
    <row r="49" ht="25.5" spans="1:19">
      <c r="A49" s="87" t="s">
        <v>58</v>
      </c>
      <c r="B49" s="92">
        <v>45202</v>
      </c>
      <c r="C49" s="93">
        <v>0.791666666666667</v>
      </c>
      <c r="D49" s="88" t="s">
        <v>97</v>
      </c>
      <c r="E49" s="87" t="s">
        <v>41</v>
      </c>
      <c r="F49" s="87" t="s">
        <v>77</v>
      </c>
      <c r="G49" s="88"/>
      <c r="H49" s="88"/>
      <c r="I49" s="95" t="s">
        <v>409</v>
      </c>
      <c r="J49" s="87">
        <v>2</v>
      </c>
      <c r="K49" s="87" t="s">
        <v>42</v>
      </c>
      <c r="L49" s="87"/>
      <c r="M49" s="87"/>
      <c r="N49" s="87"/>
      <c r="O49" s="87"/>
      <c r="P49" s="87"/>
      <c r="Q49" s="87"/>
      <c r="R49" s="87"/>
      <c r="S49" s="87"/>
    </row>
    <row r="50" ht="12.75" spans="1:19">
      <c r="A50" s="87" t="s">
        <v>110</v>
      </c>
      <c r="B50" s="92">
        <v>45202</v>
      </c>
      <c r="C50" s="93">
        <v>0.583333333333333</v>
      </c>
      <c r="D50" s="88" t="s">
        <v>97</v>
      </c>
      <c r="E50" s="87" t="s">
        <v>41</v>
      </c>
      <c r="F50" s="87" t="s">
        <v>77</v>
      </c>
      <c r="G50" s="88"/>
      <c r="H50" s="88"/>
      <c r="I50" s="95" t="s">
        <v>409</v>
      </c>
      <c r="J50" s="87">
        <v>2</v>
      </c>
      <c r="K50" s="87" t="s">
        <v>48</v>
      </c>
      <c r="L50" s="87"/>
      <c r="M50" s="87"/>
      <c r="N50" s="87"/>
      <c r="O50" s="87"/>
      <c r="P50" s="87"/>
      <c r="Q50" s="87"/>
      <c r="R50" s="87"/>
      <c r="S50" s="87"/>
    </row>
    <row r="51" ht="25.5" spans="1:19">
      <c r="A51" s="87" t="s">
        <v>58</v>
      </c>
      <c r="B51" s="92">
        <v>45202</v>
      </c>
      <c r="C51" s="93">
        <v>0.5</v>
      </c>
      <c r="D51" s="88" t="s">
        <v>101</v>
      </c>
      <c r="E51" s="87" t="s">
        <v>41</v>
      </c>
      <c r="F51" s="87" t="s">
        <v>56</v>
      </c>
      <c r="G51" s="88"/>
      <c r="H51" s="88"/>
      <c r="I51" s="95" t="s">
        <v>803</v>
      </c>
      <c r="J51" s="87">
        <v>1</v>
      </c>
      <c r="K51" s="87" t="s">
        <v>42</v>
      </c>
      <c r="L51" s="87"/>
      <c r="M51" s="87"/>
      <c r="N51" s="87"/>
      <c r="O51" s="87"/>
      <c r="P51" s="87"/>
      <c r="Q51" s="87"/>
      <c r="R51" s="87"/>
      <c r="S51" s="87"/>
    </row>
    <row r="52" ht="12.75" spans="1:19">
      <c r="A52" s="87" t="s">
        <v>126</v>
      </c>
      <c r="B52" s="92">
        <v>45202</v>
      </c>
      <c r="C52" s="93">
        <v>0.75</v>
      </c>
      <c r="D52" s="88" t="s">
        <v>117</v>
      </c>
      <c r="E52" s="87" t="s">
        <v>44</v>
      </c>
      <c r="F52" s="87" t="s">
        <v>60</v>
      </c>
      <c r="G52" s="88"/>
      <c r="H52" s="88"/>
      <c r="I52" s="95" t="s">
        <v>600</v>
      </c>
      <c r="J52" s="87">
        <v>1</v>
      </c>
      <c r="K52" s="87" t="s">
        <v>42</v>
      </c>
      <c r="L52" s="87"/>
      <c r="M52" s="87"/>
      <c r="N52" s="87"/>
      <c r="O52" s="87"/>
      <c r="P52" s="87"/>
      <c r="Q52" s="87"/>
      <c r="R52" s="87"/>
      <c r="S52" s="87"/>
    </row>
    <row r="53" ht="25.5" spans="1:19">
      <c r="A53" s="87" t="s">
        <v>58</v>
      </c>
      <c r="B53" s="92">
        <v>45202</v>
      </c>
      <c r="C53" s="93">
        <v>0.666666666666667</v>
      </c>
      <c r="D53" s="88" t="s">
        <v>82</v>
      </c>
      <c r="E53" s="87" t="s">
        <v>63</v>
      </c>
      <c r="F53" s="87" t="s">
        <v>39</v>
      </c>
      <c r="G53" s="88"/>
      <c r="H53" s="88"/>
      <c r="I53" s="95" t="s">
        <v>814</v>
      </c>
      <c r="J53" s="87">
        <v>1</v>
      </c>
      <c r="K53" s="87" t="s">
        <v>42</v>
      </c>
      <c r="L53" s="87"/>
      <c r="M53" s="87"/>
      <c r="N53" s="87"/>
      <c r="O53" s="87"/>
      <c r="P53" s="87"/>
      <c r="Q53" s="87"/>
      <c r="R53" s="87"/>
      <c r="S53" s="87"/>
    </row>
    <row r="54" ht="12.75" spans="1:19">
      <c r="A54" s="87" t="s">
        <v>136</v>
      </c>
      <c r="B54" s="92">
        <v>45202</v>
      </c>
      <c r="C54" s="93">
        <v>0.666666666666667</v>
      </c>
      <c r="D54" s="88" t="s">
        <v>82</v>
      </c>
      <c r="E54" s="87" t="s">
        <v>63</v>
      </c>
      <c r="F54" s="87" t="s">
        <v>39</v>
      </c>
      <c r="G54" s="88"/>
      <c r="H54" s="88"/>
      <c r="I54" s="95" t="s">
        <v>814</v>
      </c>
      <c r="J54" s="87">
        <v>1</v>
      </c>
      <c r="K54" s="87" t="s">
        <v>42</v>
      </c>
      <c r="L54" s="87"/>
      <c r="M54" s="87"/>
      <c r="N54" s="87"/>
      <c r="O54" s="87"/>
      <c r="P54" s="87"/>
      <c r="Q54" s="87"/>
      <c r="R54" s="87"/>
      <c r="S54" s="87"/>
    </row>
    <row r="55" ht="25.5" spans="1:19">
      <c r="A55" s="87" t="s">
        <v>92</v>
      </c>
      <c r="B55" s="92">
        <v>45202</v>
      </c>
      <c r="C55" s="93">
        <v>0.791666666666667</v>
      </c>
      <c r="D55" s="88" t="s">
        <v>56</v>
      </c>
      <c r="E55" s="87" t="s">
        <v>50</v>
      </c>
      <c r="F55" s="87" t="s">
        <v>56</v>
      </c>
      <c r="G55" s="88"/>
      <c r="H55" s="88"/>
      <c r="I55" s="95" t="s">
        <v>804</v>
      </c>
      <c r="J55" s="87">
        <v>2</v>
      </c>
      <c r="K55" s="87" t="s">
        <v>42</v>
      </c>
      <c r="L55" s="87"/>
      <c r="M55" s="87"/>
      <c r="N55" s="87"/>
      <c r="O55" s="87"/>
      <c r="P55" s="87"/>
      <c r="Q55" s="87"/>
      <c r="R55" s="87"/>
      <c r="S55" s="87"/>
    </row>
    <row r="56" ht="25.5" spans="1:19">
      <c r="A56" s="87" t="s">
        <v>132</v>
      </c>
      <c r="B56" s="92">
        <v>45202</v>
      </c>
      <c r="C56" s="93">
        <v>0.791666666666667</v>
      </c>
      <c r="D56" s="88" t="s">
        <v>56</v>
      </c>
      <c r="E56" s="87" t="s">
        <v>63</v>
      </c>
      <c r="F56" s="87" t="s">
        <v>56</v>
      </c>
      <c r="G56" s="88"/>
      <c r="H56" s="88"/>
      <c r="I56" s="95" t="s">
        <v>815</v>
      </c>
      <c r="J56" s="87">
        <v>2</v>
      </c>
      <c r="K56" s="87" t="s">
        <v>42</v>
      </c>
      <c r="L56" s="87"/>
      <c r="M56" s="87"/>
      <c r="N56" s="87"/>
      <c r="O56" s="87"/>
      <c r="P56" s="87"/>
      <c r="Q56" s="87"/>
      <c r="R56" s="87"/>
      <c r="S56" s="87"/>
    </row>
    <row r="57" ht="12.75" spans="1:19">
      <c r="A57" s="87" t="s">
        <v>139</v>
      </c>
      <c r="B57" s="92">
        <v>45202</v>
      </c>
      <c r="C57" s="93">
        <v>0.416666666666667</v>
      </c>
      <c r="D57" s="88" t="s">
        <v>72</v>
      </c>
      <c r="E57" s="87" t="s">
        <v>37</v>
      </c>
      <c r="F57" s="87" t="s">
        <v>72</v>
      </c>
      <c r="G57" s="88"/>
      <c r="H57" s="88"/>
      <c r="I57" s="95" t="s">
        <v>810</v>
      </c>
      <c r="J57" s="87">
        <v>5</v>
      </c>
      <c r="K57" s="87" t="s">
        <v>42</v>
      </c>
      <c r="L57" s="87"/>
      <c r="M57" s="87"/>
      <c r="N57" s="87"/>
      <c r="O57" s="87"/>
      <c r="P57" s="87"/>
      <c r="Q57" s="87"/>
      <c r="R57" s="87"/>
      <c r="S57" s="87"/>
    </row>
    <row r="58" ht="12.75" spans="1:19">
      <c r="A58" s="87" t="s">
        <v>141</v>
      </c>
      <c r="B58" s="92">
        <v>45202</v>
      </c>
      <c r="C58" s="93">
        <v>0.416666666666667</v>
      </c>
      <c r="D58" s="88" t="s">
        <v>121</v>
      </c>
      <c r="E58" s="87" t="s">
        <v>37</v>
      </c>
      <c r="F58" s="87" t="s">
        <v>72</v>
      </c>
      <c r="G58" s="88"/>
      <c r="H58" s="88"/>
      <c r="I58" s="95" t="s">
        <v>810</v>
      </c>
      <c r="J58" s="87">
        <v>5</v>
      </c>
      <c r="K58" s="87" t="s">
        <v>42</v>
      </c>
      <c r="L58" s="87"/>
      <c r="M58" s="87"/>
      <c r="N58" s="87"/>
      <c r="O58" s="87"/>
      <c r="P58" s="87"/>
      <c r="Q58" s="87"/>
      <c r="R58" s="87"/>
      <c r="S58" s="87"/>
    </row>
    <row r="59" ht="12.75" spans="1:19">
      <c r="A59" s="87" t="s">
        <v>140</v>
      </c>
      <c r="B59" s="92">
        <v>45202</v>
      </c>
      <c r="C59" s="93">
        <v>0.416666666666667</v>
      </c>
      <c r="D59" s="88" t="s">
        <v>121</v>
      </c>
      <c r="E59" s="87" t="s">
        <v>37</v>
      </c>
      <c r="F59" s="87" t="s">
        <v>72</v>
      </c>
      <c r="G59" s="88"/>
      <c r="H59" s="88"/>
      <c r="I59" s="95" t="s">
        <v>810</v>
      </c>
      <c r="J59" s="87">
        <v>5</v>
      </c>
      <c r="K59" s="87" t="s">
        <v>42</v>
      </c>
      <c r="L59" s="87"/>
      <c r="M59" s="87"/>
      <c r="N59" s="87"/>
      <c r="O59" s="87"/>
      <c r="P59" s="87"/>
      <c r="Q59" s="87"/>
      <c r="R59" s="87"/>
      <c r="S59" s="87"/>
    </row>
    <row r="60" ht="25.5" spans="1:19">
      <c r="A60" s="87" t="s">
        <v>58</v>
      </c>
      <c r="B60" s="92">
        <v>45202</v>
      </c>
      <c r="C60" s="93">
        <v>0.541666666666667</v>
      </c>
      <c r="D60" s="88" t="s">
        <v>99</v>
      </c>
      <c r="E60" s="87" t="s">
        <v>41</v>
      </c>
      <c r="F60" s="87" t="s">
        <v>56</v>
      </c>
      <c r="G60" s="88"/>
      <c r="H60" s="88"/>
      <c r="I60" s="95" t="s">
        <v>816</v>
      </c>
      <c r="J60" s="87">
        <v>1</v>
      </c>
      <c r="K60" s="87" t="s">
        <v>42</v>
      </c>
      <c r="L60" s="87"/>
      <c r="M60" s="87"/>
      <c r="N60" s="87"/>
      <c r="O60" s="87"/>
      <c r="P60" s="87"/>
      <c r="Q60" s="87"/>
      <c r="R60" s="87"/>
      <c r="S60" s="87"/>
    </row>
    <row r="61" ht="12.75" spans="1:19">
      <c r="A61" s="87" t="s">
        <v>74</v>
      </c>
      <c r="B61" s="92">
        <v>45202</v>
      </c>
      <c r="C61" s="93">
        <v>0.791666666666667</v>
      </c>
      <c r="D61" s="88" t="s">
        <v>105</v>
      </c>
      <c r="E61" s="87" t="s">
        <v>41</v>
      </c>
      <c r="F61" s="87" t="s">
        <v>60</v>
      </c>
      <c r="G61" s="88"/>
      <c r="H61" s="88"/>
      <c r="I61" s="95" t="s">
        <v>278</v>
      </c>
      <c r="J61" s="87">
        <v>2</v>
      </c>
      <c r="K61" s="87" t="s">
        <v>42</v>
      </c>
      <c r="L61" s="87"/>
      <c r="M61" s="87"/>
      <c r="N61" s="87"/>
      <c r="O61" s="87"/>
      <c r="P61" s="87"/>
      <c r="Q61" s="87"/>
      <c r="R61" s="87"/>
      <c r="S61" s="87"/>
    </row>
    <row r="62" ht="12.75" spans="1:19">
      <c r="A62" s="87" t="s">
        <v>114</v>
      </c>
      <c r="B62" s="92">
        <v>45202</v>
      </c>
      <c r="C62" s="93">
        <v>0.625</v>
      </c>
      <c r="D62" s="88" t="s">
        <v>123</v>
      </c>
      <c r="E62" s="87" t="s">
        <v>41</v>
      </c>
      <c r="F62" s="87" t="s">
        <v>69</v>
      </c>
      <c r="G62" s="88"/>
      <c r="H62" s="88"/>
      <c r="I62" s="95" t="s">
        <v>314</v>
      </c>
      <c r="J62" s="87">
        <v>1</v>
      </c>
      <c r="K62" s="87" t="s">
        <v>48</v>
      </c>
      <c r="L62" s="87"/>
      <c r="M62" s="87"/>
      <c r="N62" s="87"/>
      <c r="O62" s="87"/>
      <c r="P62" s="87"/>
      <c r="Q62" s="87"/>
      <c r="R62" s="87"/>
      <c r="S62" s="87"/>
    </row>
    <row r="63" ht="12.75" spans="1:19">
      <c r="A63" s="87" t="s">
        <v>83</v>
      </c>
      <c r="B63" s="92">
        <v>45202</v>
      </c>
      <c r="C63" s="93">
        <v>0.625</v>
      </c>
      <c r="D63" s="88" t="s">
        <v>123</v>
      </c>
      <c r="E63" s="87" t="s">
        <v>41</v>
      </c>
      <c r="F63" s="87" t="s">
        <v>69</v>
      </c>
      <c r="G63" s="88"/>
      <c r="H63" s="88"/>
      <c r="I63" s="95" t="s">
        <v>314</v>
      </c>
      <c r="J63" s="87">
        <v>1</v>
      </c>
      <c r="K63" s="87" t="s">
        <v>48</v>
      </c>
      <c r="L63" s="87"/>
      <c r="M63" s="87"/>
      <c r="N63" s="87"/>
      <c r="O63" s="87"/>
      <c r="P63" s="87"/>
      <c r="Q63" s="87"/>
      <c r="R63" s="87"/>
      <c r="S63" s="87"/>
    </row>
    <row r="64" ht="12.75" spans="1:19">
      <c r="A64" s="87" t="s">
        <v>120</v>
      </c>
      <c r="B64" s="92">
        <v>45203</v>
      </c>
      <c r="C64" s="93">
        <v>0.708333333333333</v>
      </c>
      <c r="D64" s="88" t="s">
        <v>57</v>
      </c>
      <c r="E64" s="87" t="s">
        <v>68</v>
      </c>
      <c r="F64" s="87" t="s">
        <v>39</v>
      </c>
      <c r="G64" s="88"/>
      <c r="H64" s="88"/>
      <c r="I64" s="95" t="s">
        <v>812</v>
      </c>
      <c r="J64" s="87">
        <v>1</v>
      </c>
      <c r="K64" s="87" t="s">
        <v>48</v>
      </c>
      <c r="L64" s="87"/>
      <c r="M64" s="87"/>
      <c r="N64" s="87"/>
      <c r="O64" s="87"/>
      <c r="P64" s="87"/>
      <c r="Q64" s="87"/>
      <c r="R64" s="87"/>
      <c r="S64" s="87"/>
    </row>
    <row r="65" ht="12.75" spans="1:19">
      <c r="A65" s="87" t="s">
        <v>102</v>
      </c>
      <c r="B65" s="92">
        <v>45203</v>
      </c>
      <c r="C65" s="93">
        <v>0.666666666666667</v>
      </c>
      <c r="D65" s="88" t="s">
        <v>57</v>
      </c>
      <c r="E65" s="87" t="s">
        <v>80</v>
      </c>
      <c r="F65" s="87" t="s">
        <v>39</v>
      </c>
      <c r="G65" s="88"/>
      <c r="H65" s="88"/>
      <c r="I65" s="95" t="s">
        <v>800</v>
      </c>
      <c r="J65" s="87">
        <v>1</v>
      </c>
      <c r="K65" s="87" t="s">
        <v>48</v>
      </c>
      <c r="L65" s="87"/>
      <c r="M65" s="87"/>
      <c r="N65" s="87"/>
      <c r="O65" s="87"/>
      <c r="P65" s="87"/>
      <c r="Q65" s="87"/>
      <c r="R65" s="87"/>
      <c r="S65" s="87"/>
    </row>
    <row r="66" ht="12.75" spans="1:19">
      <c r="A66" s="87" t="s">
        <v>90</v>
      </c>
      <c r="B66" s="92">
        <v>45203</v>
      </c>
      <c r="C66" s="93">
        <v>0.791666666666667</v>
      </c>
      <c r="D66" s="88" t="s">
        <v>57</v>
      </c>
      <c r="E66" s="87" t="s">
        <v>44</v>
      </c>
      <c r="F66" s="87" t="s">
        <v>39</v>
      </c>
      <c r="G66" s="88"/>
      <c r="H66" s="88"/>
      <c r="I66" s="95" t="s">
        <v>808</v>
      </c>
      <c r="J66" s="87">
        <v>1</v>
      </c>
      <c r="K66" s="87" t="s">
        <v>48</v>
      </c>
      <c r="L66" s="87"/>
      <c r="M66" s="87"/>
      <c r="N66" s="87"/>
      <c r="O66" s="87"/>
      <c r="P66" s="87"/>
      <c r="Q66" s="87"/>
      <c r="R66" s="87"/>
      <c r="S66" s="87"/>
    </row>
    <row r="67" ht="25.5" spans="1:19">
      <c r="A67" s="87" t="s">
        <v>133</v>
      </c>
      <c r="B67" s="92">
        <v>45203</v>
      </c>
      <c r="C67" s="93">
        <v>0.666666666666667</v>
      </c>
      <c r="D67" s="88" t="s">
        <v>46</v>
      </c>
      <c r="E67" s="87" t="s">
        <v>37</v>
      </c>
      <c r="F67" s="87" t="s">
        <v>39</v>
      </c>
      <c r="G67" s="88"/>
      <c r="H67" s="88"/>
      <c r="I67" s="95" t="s">
        <v>817</v>
      </c>
      <c r="J67" s="87">
        <v>1</v>
      </c>
      <c r="K67" s="87" t="s">
        <v>42</v>
      </c>
      <c r="L67" s="87"/>
      <c r="M67" s="87"/>
      <c r="N67" s="87"/>
      <c r="O67" s="87"/>
      <c r="P67" s="87"/>
      <c r="Q67" s="87"/>
      <c r="R67" s="87"/>
      <c r="S67" s="87"/>
    </row>
    <row r="68" ht="12.75" spans="1:19">
      <c r="A68" s="87" t="s">
        <v>88</v>
      </c>
      <c r="B68" s="92">
        <v>45203</v>
      </c>
      <c r="C68" s="93">
        <v>0.791666666666667</v>
      </c>
      <c r="D68" s="88" t="s">
        <v>66</v>
      </c>
      <c r="E68" s="87" t="s">
        <v>50</v>
      </c>
      <c r="F68" s="87" t="s">
        <v>39</v>
      </c>
      <c r="G68" s="88"/>
      <c r="H68" s="88"/>
      <c r="I68" s="95" t="s">
        <v>507</v>
      </c>
      <c r="J68" s="87">
        <v>2</v>
      </c>
      <c r="K68" s="87" t="s">
        <v>42</v>
      </c>
      <c r="L68" s="87"/>
      <c r="M68" s="87"/>
      <c r="N68" s="87"/>
      <c r="O68" s="87"/>
      <c r="P68" s="87"/>
      <c r="Q68" s="87"/>
      <c r="R68" s="87"/>
      <c r="S68" s="87"/>
    </row>
    <row r="69" ht="12.75" spans="1:19">
      <c r="A69" s="87" t="s">
        <v>67</v>
      </c>
      <c r="B69" s="92">
        <v>45203</v>
      </c>
      <c r="C69" s="93">
        <v>0.791666666666667</v>
      </c>
      <c r="D69" s="88" t="s">
        <v>66</v>
      </c>
      <c r="E69" s="87" t="s">
        <v>63</v>
      </c>
      <c r="F69" s="87" t="s">
        <v>39</v>
      </c>
      <c r="G69" s="88"/>
      <c r="H69" s="88"/>
      <c r="I69" s="95" t="s">
        <v>507</v>
      </c>
      <c r="J69" s="87">
        <v>2</v>
      </c>
      <c r="K69" s="87" t="s">
        <v>42</v>
      </c>
      <c r="L69" s="87"/>
      <c r="M69" s="87"/>
      <c r="N69" s="87"/>
      <c r="O69" s="87"/>
      <c r="P69" s="87"/>
      <c r="Q69" s="87"/>
      <c r="R69" s="87"/>
      <c r="S69" s="87"/>
    </row>
    <row r="70" ht="12.75" spans="1:19">
      <c r="A70" s="87" t="s">
        <v>114</v>
      </c>
      <c r="B70" s="92">
        <v>45203</v>
      </c>
      <c r="C70" s="93">
        <v>0.791666666666667</v>
      </c>
      <c r="D70" s="88" t="s">
        <v>97</v>
      </c>
      <c r="E70" s="87" t="s">
        <v>41</v>
      </c>
      <c r="F70" s="87" t="s">
        <v>39</v>
      </c>
      <c r="G70" s="88"/>
      <c r="H70" s="88"/>
      <c r="I70" s="95" t="s">
        <v>507</v>
      </c>
      <c r="J70" s="87">
        <v>2</v>
      </c>
      <c r="K70" s="87" t="s">
        <v>42</v>
      </c>
      <c r="L70" s="87"/>
      <c r="M70" s="87"/>
      <c r="N70" s="87"/>
      <c r="O70" s="87"/>
      <c r="P70" s="87"/>
      <c r="Q70" s="87"/>
      <c r="R70" s="87"/>
      <c r="S70" s="87"/>
    </row>
    <row r="71" ht="12.75" spans="1:19">
      <c r="A71" s="87" t="s">
        <v>110</v>
      </c>
      <c r="B71" s="92">
        <v>45203</v>
      </c>
      <c r="C71" s="93">
        <v>0.791666666666667</v>
      </c>
      <c r="D71" s="88" t="s">
        <v>97</v>
      </c>
      <c r="E71" s="87" t="s">
        <v>41</v>
      </c>
      <c r="F71" s="87" t="s">
        <v>39</v>
      </c>
      <c r="G71" s="88"/>
      <c r="H71" s="88"/>
      <c r="I71" s="95" t="s">
        <v>507</v>
      </c>
      <c r="J71" s="87">
        <v>2</v>
      </c>
      <c r="K71" s="87" t="s">
        <v>42</v>
      </c>
      <c r="L71" s="87"/>
      <c r="M71" s="87"/>
      <c r="N71" s="87"/>
      <c r="O71" s="87"/>
      <c r="P71" s="87"/>
      <c r="Q71" s="87"/>
      <c r="R71" s="87"/>
      <c r="S71" s="87"/>
    </row>
    <row r="72" ht="12.75" spans="1:19">
      <c r="A72" s="87" t="s">
        <v>96</v>
      </c>
      <c r="B72" s="92">
        <v>45203</v>
      </c>
      <c r="C72" s="93">
        <v>0.791666666666667</v>
      </c>
      <c r="D72" s="88" t="s">
        <v>97</v>
      </c>
      <c r="E72" s="87" t="s">
        <v>41</v>
      </c>
      <c r="F72" s="87" t="s">
        <v>77</v>
      </c>
      <c r="G72" s="88"/>
      <c r="H72" s="88"/>
      <c r="I72" s="95" t="s">
        <v>409</v>
      </c>
      <c r="J72" s="87">
        <v>2</v>
      </c>
      <c r="K72" s="87" t="s">
        <v>42</v>
      </c>
      <c r="L72" s="87"/>
      <c r="M72" s="87"/>
      <c r="N72" s="87"/>
      <c r="O72" s="87"/>
      <c r="P72" s="87"/>
      <c r="Q72" s="87"/>
      <c r="R72" s="87"/>
      <c r="S72" s="87"/>
    </row>
    <row r="73" ht="12.75" spans="1:19">
      <c r="A73" s="87" t="s">
        <v>136</v>
      </c>
      <c r="B73" s="92">
        <v>45203</v>
      </c>
      <c r="C73" s="93">
        <v>0.583333333333333</v>
      </c>
      <c r="D73" s="88" t="s">
        <v>97</v>
      </c>
      <c r="E73" s="87" t="s">
        <v>41</v>
      </c>
      <c r="F73" s="87" t="s">
        <v>77</v>
      </c>
      <c r="G73" s="88"/>
      <c r="H73" s="88"/>
      <c r="I73" s="95" t="s">
        <v>409</v>
      </c>
      <c r="J73" s="87">
        <v>2</v>
      </c>
      <c r="K73" s="87" t="s">
        <v>42</v>
      </c>
      <c r="L73" s="87"/>
      <c r="M73" s="87"/>
      <c r="N73" s="87"/>
      <c r="O73" s="87"/>
      <c r="P73" s="87"/>
      <c r="Q73" s="87"/>
      <c r="R73" s="87"/>
      <c r="S73" s="87"/>
    </row>
    <row r="74" ht="25.5" spans="1:19">
      <c r="A74" s="87" t="s">
        <v>58</v>
      </c>
      <c r="B74" s="92">
        <v>45203</v>
      </c>
      <c r="C74" s="93">
        <v>0.791666666666667</v>
      </c>
      <c r="D74" s="88" t="s">
        <v>101</v>
      </c>
      <c r="E74" s="87" t="s">
        <v>41</v>
      </c>
      <c r="F74" s="87" t="s">
        <v>56</v>
      </c>
      <c r="G74" s="88"/>
      <c r="H74" s="88"/>
      <c r="I74" s="95" t="s">
        <v>803</v>
      </c>
      <c r="J74" s="87">
        <v>1</v>
      </c>
      <c r="K74" s="87" t="s">
        <v>42</v>
      </c>
      <c r="L74" s="87"/>
      <c r="M74" s="87"/>
      <c r="N74" s="87"/>
      <c r="O74" s="87"/>
      <c r="P74" s="87"/>
      <c r="Q74" s="87"/>
      <c r="R74" s="87"/>
      <c r="S74" s="87"/>
    </row>
    <row r="75" ht="25.5" spans="1:19">
      <c r="A75" s="87" t="s">
        <v>132</v>
      </c>
      <c r="B75" s="92">
        <v>45203</v>
      </c>
      <c r="C75" s="93">
        <v>0.791666666666667</v>
      </c>
      <c r="D75" s="88" t="s">
        <v>56</v>
      </c>
      <c r="E75" s="87" t="s">
        <v>63</v>
      </c>
      <c r="F75" s="87" t="s">
        <v>56</v>
      </c>
      <c r="G75" s="88"/>
      <c r="H75" s="88"/>
      <c r="I75" s="95" t="s">
        <v>804</v>
      </c>
      <c r="J75" s="87">
        <v>2</v>
      </c>
      <c r="K75" s="87" t="s">
        <v>42</v>
      </c>
      <c r="L75" s="87"/>
      <c r="M75" s="87"/>
      <c r="N75" s="87"/>
      <c r="O75" s="87"/>
      <c r="P75" s="87"/>
      <c r="Q75" s="87"/>
      <c r="R75" s="87"/>
      <c r="S75" s="87"/>
    </row>
    <row r="76" ht="12.75" spans="1:19">
      <c r="A76" s="87" t="s">
        <v>74</v>
      </c>
      <c r="B76" s="92">
        <v>45203</v>
      </c>
      <c r="C76" s="93">
        <v>0.75</v>
      </c>
      <c r="D76" s="88" t="s">
        <v>60</v>
      </c>
      <c r="E76" s="87" t="s">
        <v>37</v>
      </c>
      <c r="F76" s="87" t="s">
        <v>60</v>
      </c>
      <c r="G76" s="88"/>
      <c r="H76" s="88"/>
      <c r="I76" s="95" t="s">
        <v>818</v>
      </c>
      <c r="J76" s="87">
        <v>2</v>
      </c>
      <c r="K76" s="87" t="s">
        <v>42</v>
      </c>
      <c r="L76" s="87"/>
      <c r="M76" s="87"/>
      <c r="N76" s="87"/>
      <c r="O76" s="87"/>
      <c r="P76" s="87"/>
      <c r="Q76" s="87"/>
      <c r="R76" s="87"/>
      <c r="S76" s="87"/>
    </row>
    <row r="77" ht="12.75" spans="1:19">
      <c r="A77" s="87" t="s">
        <v>139</v>
      </c>
      <c r="B77" s="92">
        <v>45203</v>
      </c>
      <c r="C77" s="93">
        <v>0.416666666666667</v>
      </c>
      <c r="D77" s="88" t="s">
        <v>121</v>
      </c>
      <c r="E77" s="87" t="s">
        <v>37</v>
      </c>
      <c r="F77" s="87" t="s">
        <v>72</v>
      </c>
      <c r="G77" s="88"/>
      <c r="H77" s="88"/>
      <c r="I77" s="95" t="s">
        <v>810</v>
      </c>
      <c r="J77" s="87">
        <v>5</v>
      </c>
      <c r="K77" s="87" t="s">
        <v>42</v>
      </c>
      <c r="L77" s="87"/>
      <c r="M77" s="87"/>
      <c r="N77" s="87"/>
      <c r="O77" s="87"/>
      <c r="P77" s="87"/>
      <c r="Q77" s="87"/>
      <c r="R77" s="87"/>
      <c r="S77" s="87"/>
    </row>
    <row r="78" ht="12.75" spans="1:19">
      <c r="A78" s="87" t="s">
        <v>141</v>
      </c>
      <c r="B78" s="92">
        <v>45203</v>
      </c>
      <c r="C78" s="93">
        <v>0.416666666666667</v>
      </c>
      <c r="D78" s="88" t="s">
        <v>121</v>
      </c>
      <c r="E78" s="87" t="s">
        <v>37</v>
      </c>
      <c r="F78" s="87" t="s">
        <v>72</v>
      </c>
      <c r="G78" s="88"/>
      <c r="H78" s="88"/>
      <c r="I78" s="95" t="s">
        <v>810</v>
      </c>
      <c r="J78" s="87">
        <v>5</v>
      </c>
      <c r="K78" s="87" t="s">
        <v>42</v>
      </c>
      <c r="L78" s="87"/>
      <c r="M78" s="87"/>
      <c r="N78" s="87"/>
      <c r="O78" s="87"/>
      <c r="P78" s="87"/>
      <c r="Q78" s="87"/>
      <c r="R78" s="87"/>
      <c r="S78" s="87"/>
    </row>
    <row r="79" ht="12.75" spans="1:19">
      <c r="A79" s="87" t="s">
        <v>140</v>
      </c>
      <c r="B79" s="92">
        <v>45203</v>
      </c>
      <c r="C79" s="93">
        <v>0.416666666666667</v>
      </c>
      <c r="D79" s="88" t="s">
        <v>121</v>
      </c>
      <c r="E79" s="87" t="s">
        <v>37</v>
      </c>
      <c r="F79" s="87" t="s">
        <v>72</v>
      </c>
      <c r="G79" s="88"/>
      <c r="H79" s="88"/>
      <c r="I79" s="95" t="s">
        <v>810</v>
      </c>
      <c r="J79" s="87">
        <v>5</v>
      </c>
      <c r="K79" s="87" t="s">
        <v>42</v>
      </c>
      <c r="L79" s="87"/>
      <c r="M79" s="87"/>
      <c r="N79" s="87"/>
      <c r="O79" s="87"/>
      <c r="P79" s="87"/>
      <c r="Q79" s="87"/>
      <c r="R79" s="87"/>
      <c r="S79" s="87"/>
    </row>
    <row r="80" ht="25.5" spans="1:19">
      <c r="A80" s="87" t="s">
        <v>58</v>
      </c>
      <c r="B80" s="92">
        <v>45203</v>
      </c>
      <c r="C80" s="93">
        <v>0.625</v>
      </c>
      <c r="D80" s="88" t="s">
        <v>99</v>
      </c>
      <c r="E80" s="87" t="s">
        <v>41</v>
      </c>
      <c r="F80" s="87" t="s">
        <v>56</v>
      </c>
      <c r="G80" s="88"/>
      <c r="H80" s="88"/>
      <c r="I80" s="95" t="s">
        <v>819</v>
      </c>
      <c r="J80" s="87">
        <v>1</v>
      </c>
      <c r="K80" s="87" t="s">
        <v>42</v>
      </c>
      <c r="L80" s="87"/>
      <c r="M80" s="87"/>
      <c r="N80" s="87"/>
      <c r="O80" s="87"/>
      <c r="P80" s="87"/>
      <c r="Q80" s="87"/>
      <c r="R80" s="87"/>
      <c r="S80" s="87"/>
    </row>
    <row r="81" ht="38.25" spans="1:19">
      <c r="A81" s="87" t="s">
        <v>58</v>
      </c>
      <c r="B81" s="92">
        <v>45203</v>
      </c>
      <c r="C81" s="93">
        <v>0.75</v>
      </c>
      <c r="D81" s="88" t="s">
        <v>99</v>
      </c>
      <c r="E81" s="87" t="s">
        <v>41</v>
      </c>
      <c r="F81" s="87" t="s">
        <v>56</v>
      </c>
      <c r="G81" s="88"/>
      <c r="H81" s="88"/>
      <c r="I81" s="95" t="s">
        <v>820</v>
      </c>
      <c r="J81" s="87">
        <v>1</v>
      </c>
      <c r="K81" s="87" t="s">
        <v>42</v>
      </c>
      <c r="L81" s="87"/>
      <c r="M81" s="87"/>
      <c r="N81" s="87"/>
      <c r="O81" s="87"/>
      <c r="P81" s="87"/>
      <c r="Q81" s="87"/>
      <c r="R81" s="87"/>
      <c r="S81" s="87"/>
    </row>
    <row r="82" ht="25.5" spans="1:19">
      <c r="A82" s="87" t="s">
        <v>58</v>
      </c>
      <c r="B82" s="92">
        <v>45203</v>
      </c>
      <c r="C82" s="93">
        <v>0.541666666666667</v>
      </c>
      <c r="D82" s="88" t="s">
        <v>99</v>
      </c>
      <c r="E82" s="87" t="s">
        <v>41</v>
      </c>
      <c r="F82" s="87" t="s">
        <v>56</v>
      </c>
      <c r="G82" s="88"/>
      <c r="H82" s="88"/>
      <c r="I82" s="95" t="s">
        <v>821</v>
      </c>
      <c r="J82" s="87">
        <v>1</v>
      </c>
      <c r="K82" s="87" t="s">
        <v>42</v>
      </c>
      <c r="L82" s="87"/>
      <c r="M82" s="87"/>
      <c r="N82" s="87"/>
      <c r="O82" s="87"/>
      <c r="P82" s="87"/>
      <c r="Q82" s="87"/>
      <c r="R82" s="87"/>
      <c r="S82" s="87"/>
    </row>
    <row r="83" ht="12.75" spans="1:19">
      <c r="A83" s="87" t="s">
        <v>102</v>
      </c>
      <c r="B83" s="92">
        <v>45203</v>
      </c>
      <c r="C83" s="93">
        <v>0.833333333333333</v>
      </c>
      <c r="D83" s="88" t="s">
        <v>72</v>
      </c>
      <c r="E83" s="87" t="s">
        <v>80</v>
      </c>
      <c r="F83" s="87" t="s">
        <v>39</v>
      </c>
      <c r="G83" s="88"/>
      <c r="H83" s="88"/>
      <c r="I83" s="95" t="s">
        <v>794</v>
      </c>
      <c r="J83" s="87">
        <v>1</v>
      </c>
      <c r="K83" s="87" t="s">
        <v>48</v>
      </c>
      <c r="L83" s="87"/>
      <c r="M83" s="87"/>
      <c r="N83" s="87"/>
      <c r="O83" s="87"/>
      <c r="P83" s="87"/>
      <c r="Q83" s="87"/>
      <c r="R83" s="87"/>
      <c r="S83" s="87"/>
    </row>
    <row r="84" ht="12.75" spans="1:19">
      <c r="A84" s="87" t="s">
        <v>94</v>
      </c>
      <c r="B84" s="92">
        <v>45203</v>
      </c>
      <c r="C84" s="93">
        <v>0.583333333333333</v>
      </c>
      <c r="D84" s="88" t="s">
        <v>123</v>
      </c>
      <c r="E84" s="87" t="s">
        <v>41</v>
      </c>
      <c r="F84" s="87" t="s">
        <v>69</v>
      </c>
      <c r="G84" s="88"/>
      <c r="H84" s="88"/>
      <c r="I84" s="95" t="s">
        <v>314</v>
      </c>
      <c r="J84" s="87">
        <v>1</v>
      </c>
      <c r="K84" s="87" t="s">
        <v>42</v>
      </c>
      <c r="L84" s="87"/>
      <c r="M84" s="87"/>
      <c r="N84" s="87"/>
      <c r="O84" s="87"/>
      <c r="P84" s="87"/>
      <c r="Q84" s="87"/>
      <c r="R84" s="87"/>
      <c r="S84" s="87"/>
    </row>
    <row r="85" ht="12.75" spans="1:19">
      <c r="A85" s="87" t="s">
        <v>100</v>
      </c>
      <c r="B85" s="92">
        <v>45203</v>
      </c>
      <c r="C85" s="93">
        <v>0.583333333333333</v>
      </c>
      <c r="D85" s="88" t="s">
        <v>123</v>
      </c>
      <c r="E85" s="87" t="s">
        <v>41</v>
      </c>
      <c r="F85" s="87" t="s">
        <v>69</v>
      </c>
      <c r="G85" s="88"/>
      <c r="H85" s="88"/>
      <c r="I85" s="95" t="s">
        <v>314</v>
      </c>
      <c r="J85" s="87">
        <v>1</v>
      </c>
      <c r="K85" s="87" t="s">
        <v>42</v>
      </c>
      <c r="L85" s="87"/>
      <c r="M85" s="87"/>
      <c r="N85" s="87"/>
      <c r="O85" s="87"/>
      <c r="P85" s="87"/>
      <c r="Q85" s="87"/>
      <c r="R85" s="87"/>
      <c r="S85" s="87"/>
    </row>
    <row r="86" ht="25.5" spans="1:19">
      <c r="A86" s="87" t="s">
        <v>114</v>
      </c>
      <c r="B86" s="92">
        <v>45204</v>
      </c>
      <c r="C86" s="93">
        <v>0.625</v>
      </c>
      <c r="D86" s="88" t="s">
        <v>72</v>
      </c>
      <c r="E86" s="87" t="s">
        <v>41</v>
      </c>
      <c r="F86" s="87" t="s">
        <v>65</v>
      </c>
      <c r="G86" s="88"/>
      <c r="H86" s="88"/>
      <c r="I86" s="95" t="s">
        <v>822</v>
      </c>
      <c r="J86" s="87">
        <v>1</v>
      </c>
      <c r="K86" s="87" t="s">
        <v>42</v>
      </c>
      <c r="L86" s="87"/>
      <c r="M86" s="87"/>
      <c r="N86" s="87"/>
      <c r="O86" s="87"/>
      <c r="P86" s="87"/>
      <c r="Q86" s="87"/>
      <c r="R86" s="87"/>
      <c r="S86" s="87"/>
    </row>
    <row r="87" ht="12.75" spans="1:19">
      <c r="A87" s="87" t="s">
        <v>130</v>
      </c>
      <c r="B87" s="92">
        <v>45204</v>
      </c>
      <c r="C87" s="93">
        <v>0.833333333333333</v>
      </c>
      <c r="D87" s="88" t="s">
        <v>57</v>
      </c>
      <c r="E87" s="87" t="s">
        <v>44</v>
      </c>
      <c r="F87" s="87" t="s">
        <v>39</v>
      </c>
      <c r="G87" s="88"/>
      <c r="H87" s="88"/>
      <c r="I87" s="95" t="s">
        <v>808</v>
      </c>
      <c r="J87" s="87">
        <v>1</v>
      </c>
      <c r="K87" s="87" t="s">
        <v>48</v>
      </c>
      <c r="L87" s="87"/>
      <c r="M87" s="87"/>
      <c r="N87" s="87"/>
      <c r="O87" s="87"/>
      <c r="P87" s="87"/>
      <c r="Q87" s="87"/>
      <c r="R87" s="87"/>
      <c r="S87" s="87"/>
    </row>
    <row r="88" ht="12.75" spans="1:19">
      <c r="A88" s="87" t="s">
        <v>139</v>
      </c>
      <c r="B88" s="92">
        <v>45204</v>
      </c>
      <c r="C88" s="93">
        <v>0.416666666666667</v>
      </c>
      <c r="D88" s="88" t="s">
        <v>121</v>
      </c>
      <c r="E88" s="87" t="s">
        <v>63</v>
      </c>
      <c r="F88" s="87" t="s">
        <v>72</v>
      </c>
      <c r="G88" s="88"/>
      <c r="H88" s="88"/>
      <c r="I88" s="95" t="s">
        <v>531</v>
      </c>
      <c r="J88" s="87">
        <v>5</v>
      </c>
      <c r="K88" s="87" t="s">
        <v>42</v>
      </c>
      <c r="L88" s="87"/>
      <c r="M88" s="87"/>
      <c r="N88" s="87"/>
      <c r="O88" s="87"/>
      <c r="P88" s="87"/>
      <c r="Q88" s="87"/>
      <c r="R88" s="87"/>
      <c r="S88" s="87"/>
    </row>
    <row r="89" ht="12.75" spans="1:19">
      <c r="A89" s="87" t="s">
        <v>140</v>
      </c>
      <c r="B89" s="92">
        <v>45204</v>
      </c>
      <c r="C89" s="93">
        <v>0.416666666666667</v>
      </c>
      <c r="D89" s="88" t="s">
        <v>121</v>
      </c>
      <c r="E89" s="87" t="s">
        <v>63</v>
      </c>
      <c r="F89" s="87" t="s">
        <v>72</v>
      </c>
      <c r="G89" s="88"/>
      <c r="H89" s="88"/>
      <c r="I89" s="95" t="s">
        <v>531</v>
      </c>
      <c r="J89" s="87">
        <v>5</v>
      </c>
      <c r="K89" s="87" t="s">
        <v>42</v>
      </c>
      <c r="L89" s="87"/>
      <c r="M89" s="87"/>
      <c r="N89" s="87"/>
      <c r="O89" s="87"/>
      <c r="P89" s="87"/>
      <c r="Q89" s="87"/>
      <c r="R89" s="87"/>
      <c r="S89" s="87"/>
    </row>
    <row r="90" ht="12.75" spans="1:19">
      <c r="A90" s="87" t="s">
        <v>88</v>
      </c>
      <c r="B90" s="92">
        <v>45204</v>
      </c>
      <c r="C90" s="93">
        <v>0.666666666666667</v>
      </c>
      <c r="D90" s="88" t="s">
        <v>72</v>
      </c>
      <c r="E90" s="87" t="s">
        <v>50</v>
      </c>
      <c r="F90" s="87" t="s">
        <v>39</v>
      </c>
      <c r="G90" s="88"/>
      <c r="H90" s="88"/>
      <c r="I90" s="95" t="s">
        <v>505</v>
      </c>
      <c r="J90" s="87">
        <v>1</v>
      </c>
      <c r="K90" s="87" t="s">
        <v>48</v>
      </c>
      <c r="L90" s="87"/>
      <c r="M90" s="87"/>
      <c r="N90" s="87"/>
      <c r="O90" s="87"/>
      <c r="P90" s="87"/>
      <c r="Q90" s="87"/>
      <c r="R90" s="87"/>
      <c r="S90" s="87"/>
    </row>
    <row r="91" ht="12.75" spans="1:19">
      <c r="A91" s="87" t="s">
        <v>134</v>
      </c>
      <c r="B91" s="92">
        <v>45204</v>
      </c>
      <c r="C91" s="93">
        <v>0.666666666666667</v>
      </c>
      <c r="D91" s="88" t="s">
        <v>72</v>
      </c>
      <c r="E91" s="87" t="s">
        <v>44</v>
      </c>
      <c r="F91" s="87" t="s">
        <v>39</v>
      </c>
      <c r="G91" s="88"/>
      <c r="H91" s="88"/>
      <c r="I91" s="95" t="s">
        <v>536</v>
      </c>
      <c r="J91" s="87">
        <v>1</v>
      </c>
      <c r="K91" s="87" t="s">
        <v>48</v>
      </c>
      <c r="L91" s="87"/>
      <c r="M91" s="87"/>
      <c r="N91" s="87"/>
      <c r="O91" s="87"/>
      <c r="P91" s="87"/>
      <c r="Q91" s="87"/>
      <c r="R91" s="87"/>
      <c r="S91" s="87"/>
    </row>
    <row r="92" ht="12.75" spans="1:19">
      <c r="A92" s="87" t="s">
        <v>96</v>
      </c>
      <c r="B92" s="92">
        <v>45204</v>
      </c>
      <c r="C92" s="93">
        <v>0.666666666666667</v>
      </c>
      <c r="D92" s="88" t="s">
        <v>66</v>
      </c>
      <c r="E92" s="87" t="s">
        <v>68</v>
      </c>
      <c r="F92" s="87" t="s">
        <v>39</v>
      </c>
      <c r="G92" s="88"/>
      <c r="H92" s="88"/>
      <c r="I92" s="95" t="s">
        <v>507</v>
      </c>
      <c r="J92" s="87">
        <v>2</v>
      </c>
      <c r="K92" s="87" t="s">
        <v>42</v>
      </c>
      <c r="L92" s="87"/>
      <c r="M92" s="87"/>
      <c r="N92" s="87"/>
      <c r="O92" s="87"/>
      <c r="P92" s="87"/>
      <c r="Q92" s="87"/>
      <c r="R92" s="87"/>
      <c r="S92" s="87"/>
    </row>
    <row r="93" ht="12.75" spans="1:19">
      <c r="A93" s="87" t="s">
        <v>114</v>
      </c>
      <c r="B93" s="92">
        <v>45204</v>
      </c>
      <c r="C93" s="93">
        <v>0.791666666666667</v>
      </c>
      <c r="D93" s="88" t="s">
        <v>66</v>
      </c>
      <c r="E93" s="87" t="s">
        <v>75</v>
      </c>
      <c r="F93" s="87" t="s">
        <v>39</v>
      </c>
      <c r="G93" s="88"/>
      <c r="H93" s="88"/>
      <c r="I93" s="95" t="s">
        <v>507</v>
      </c>
      <c r="J93" s="87">
        <v>2</v>
      </c>
      <c r="K93" s="87" t="s">
        <v>42</v>
      </c>
      <c r="L93" s="87"/>
      <c r="M93" s="87"/>
      <c r="N93" s="87"/>
      <c r="O93" s="87"/>
      <c r="P93" s="87"/>
      <c r="Q93" s="87"/>
      <c r="R93" s="87"/>
      <c r="S93" s="87"/>
    </row>
    <row r="94" ht="12.75" spans="1:19">
      <c r="A94" s="87" t="s">
        <v>134</v>
      </c>
      <c r="B94" s="92">
        <v>45204</v>
      </c>
      <c r="C94" s="93">
        <v>0.791666666666667</v>
      </c>
      <c r="D94" s="88" t="s">
        <v>66</v>
      </c>
      <c r="E94" s="87" t="s">
        <v>37</v>
      </c>
      <c r="F94" s="87" t="s">
        <v>39</v>
      </c>
      <c r="G94" s="88"/>
      <c r="H94" s="88"/>
      <c r="I94" s="95" t="s">
        <v>507</v>
      </c>
      <c r="J94" s="87">
        <v>2</v>
      </c>
      <c r="K94" s="87" t="s">
        <v>42</v>
      </c>
      <c r="L94" s="87"/>
      <c r="M94" s="87"/>
      <c r="N94" s="87"/>
      <c r="O94" s="87"/>
      <c r="P94" s="87"/>
      <c r="Q94" s="87"/>
      <c r="R94" s="87"/>
      <c r="S94" s="87"/>
    </row>
    <row r="95" ht="12.75" spans="1:19">
      <c r="A95" s="87" t="s">
        <v>110</v>
      </c>
      <c r="B95" s="92">
        <v>45204</v>
      </c>
      <c r="C95" s="93">
        <v>0.791666666666667</v>
      </c>
      <c r="D95" s="88" t="s">
        <v>66</v>
      </c>
      <c r="E95" s="87" t="s">
        <v>71</v>
      </c>
      <c r="F95" s="87" t="s">
        <v>39</v>
      </c>
      <c r="G95" s="88"/>
      <c r="H95" s="88"/>
      <c r="I95" s="95" t="s">
        <v>507</v>
      </c>
      <c r="J95" s="87">
        <v>2</v>
      </c>
      <c r="K95" s="87" t="s">
        <v>42</v>
      </c>
      <c r="L95" s="87"/>
      <c r="M95" s="87"/>
      <c r="N95" s="87"/>
      <c r="O95" s="87"/>
      <c r="P95" s="87"/>
      <c r="Q95" s="87"/>
      <c r="R95" s="87"/>
      <c r="S95" s="87"/>
    </row>
    <row r="96" ht="12.75" spans="1:19">
      <c r="A96" s="87" t="s">
        <v>94</v>
      </c>
      <c r="B96" s="92">
        <v>45204</v>
      </c>
      <c r="C96" s="93">
        <v>0.625</v>
      </c>
      <c r="D96" s="88" t="s">
        <v>97</v>
      </c>
      <c r="E96" s="87" t="s">
        <v>41</v>
      </c>
      <c r="F96" s="87" t="s">
        <v>39</v>
      </c>
      <c r="G96" s="88"/>
      <c r="H96" s="88"/>
      <c r="I96" s="95" t="s">
        <v>507</v>
      </c>
      <c r="J96" s="87">
        <v>2</v>
      </c>
      <c r="K96" s="87" t="s">
        <v>42</v>
      </c>
      <c r="L96" s="87"/>
      <c r="M96" s="87"/>
      <c r="N96" s="87"/>
      <c r="O96" s="87"/>
      <c r="P96" s="87"/>
      <c r="Q96" s="87"/>
      <c r="R96" s="87"/>
      <c r="S96" s="87"/>
    </row>
    <row r="97" ht="12.75" spans="1:19">
      <c r="A97" s="87" t="s">
        <v>133</v>
      </c>
      <c r="B97" s="92">
        <v>45204</v>
      </c>
      <c r="C97" s="93">
        <v>0.583333333333333</v>
      </c>
      <c r="D97" s="88" t="s">
        <v>97</v>
      </c>
      <c r="E97" s="87" t="s">
        <v>41</v>
      </c>
      <c r="F97" s="87" t="s">
        <v>77</v>
      </c>
      <c r="G97" s="88"/>
      <c r="H97" s="88"/>
      <c r="I97" s="95" t="s">
        <v>409</v>
      </c>
      <c r="J97" s="87">
        <v>2</v>
      </c>
      <c r="K97" s="87" t="s">
        <v>42</v>
      </c>
      <c r="L97" s="87"/>
      <c r="M97" s="87"/>
      <c r="N97" s="87"/>
      <c r="O97" s="87"/>
      <c r="P97" s="87"/>
      <c r="Q97" s="87"/>
      <c r="R97" s="87"/>
      <c r="S97" s="87"/>
    </row>
    <row r="98" ht="12.75" spans="1:19">
      <c r="A98" s="87" t="s">
        <v>126</v>
      </c>
      <c r="B98" s="92">
        <v>45204</v>
      </c>
      <c r="C98" s="93">
        <v>0.75</v>
      </c>
      <c r="D98" s="88" t="s">
        <v>97</v>
      </c>
      <c r="E98" s="87" t="s">
        <v>41</v>
      </c>
      <c r="F98" s="87" t="s">
        <v>77</v>
      </c>
      <c r="G98" s="88"/>
      <c r="H98" s="88"/>
      <c r="I98" s="95" t="s">
        <v>409</v>
      </c>
      <c r="J98" s="87">
        <v>2</v>
      </c>
      <c r="K98" s="87" t="s">
        <v>42</v>
      </c>
      <c r="L98" s="87"/>
      <c r="M98" s="87"/>
      <c r="N98" s="87"/>
      <c r="O98" s="87"/>
      <c r="P98" s="87"/>
      <c r="Q98" s="87"/>
      <c r="R98" s="87"/>
      <c r="S98" s="87"/>
    </row>
    <row r="99" ht="25.5" spans="1:19">
      <c r="A99" s="87" t="s">
        <v>58</v>
      </c>
      <c r="B99" s="92">
        <v>45204</v>
      </c>
      <c r="C99" s="93">
        <v>0.791666666666667</v>
      </c>
      <c r="D99" s="88" t="s">
        <v>101</v>
      </c>
      <c r="E99" s="87" t="s">
        <v>41</v>
      </c>
      <c r="F99" s="87" t="s">
        <v>56</v>
      </c>
      <c r="G99" s="88"/>
      <c r="H99" s="88"/>
      <c r="I99" s="95" t="s">
        <v>803</v>
      </c>
      <c r="J99" s="87">
        <v>1</v>
      </c>
      <c r="K99" s="87" t="s">
        <v>42</v>
      </c>
      <c r="L99" s="87"/>
      <c r="M99" s="87"/>
      <c r="N99" s="87"/>
      <c r="O99" s="87"/>
      <c r="P99" s="87"/>
      <c r="Q99" s="87"/>
      <c r="R99" s="87"/>
      <c r="S99" s="87"/>
    </row>
    <row r="100" ht="12.75" spans="1:19">
      <c r="A100" s="87" t="s">
        <v>126</v>
      </c>
      <c r="B100" s="92">
        <v>45204</v>
      </c>
      <c r="C100" s="93">
        <v>0.625</v>
      </c>
      <c r="D100" s="88" t="s">
        <v>117</v>
      </c>
      <c r="E100" s="87" t="s">
        <v>44</v>
      </c>
      <c r="F100" s="87" t="s">
        <v>60</v>
      </c>
      <c r="G100" s="88"/>
      <c r="H100" s="88"/>
      <c r="I100" s="95" t="s">
        <v>600</v>
      </c>
      <c r="J100" s="87">
        <v>1</v>
      </c>
      <c r="K100" s="87" t="s">
        <v>42</v>
      </c>
      <c r="L100" s="87"/>
      <c r="M100" s="87"/>
      <c r="N100" s="87"/>
      <c r="O100" s="87"/>
      <c r="P100" s="87"/>
      <c r="Q100" s="87"/>
      <c r="R100" s="87"/>
      <c r="S100" s="87"/>
    </row>
    <row r="101" ht="12.75" spans="1:19">
      <c r="A101" s="87" t="s">
        <v>133</v>
      </c>
      <c r="B101" s="92">
        <v>45204</v>
      </c>
      <c r="C101" s="93">
        <v>0.791666666666667</v>
      </c>
      <c r="D101" s="88" t="s">
        <v>66</v>
      </c>
      <c r="E101" s="87" t="s">
        <v>37</v>
      </c>
      <c r="F101" s="87" t="s">
        <v>52</v>
      </c>
      <c r="G101" s="88"/>
      <c r="H101" s="88"/>
      <c r="I101" s="95" t="s">
        <v>228</v>
      </c>
      <c r="J101" s="87">
        <v>2</v>
      </c>
      <c r="K101" s="87" t="s">
        <v>42</v>
      </c>
      <c r="L101" s="87"/>
      <c r="M101" s="87"/>
      <c r="N101" s="87"/>
      <c r="O101" s="87"/>
      <c r="P101" s="87"/>
      <c r="Q101" s="87"/>
      <c r="R101" s="87"/>
      <c r="S101" s="87"/>
    </row>
    <row r="102" ht="25.5" spans="1:19">
      <c r="A102" s="87" t="s">
        <v>100</v>
      </c>
      <c r="B102" s="92">
        <v>45204</v>
      </c>
      <c r="C102" s="93">
        <v>0.791666666666667</v>
      </c>
      <c r="D102" s="88" t="s">
        <v>56</v>
      </c>
      <c r="E102" s="87" t="s">
        <v>50</v>
      </c>
      <c r="F102" s="87" t="s">
        <v>56</v>
      </c>
      <c r="G102" s="88"/>
      <c r="H102" s="88"/>
      <c r="I102" s="95" t="s">
        <v>804</v>
      </c>
      <c r="J102" s="87">
        <v>2</v>
      </c>
      <c r="K102" s="87" t="s">
        <v>42</v>
      </c>
      <c r="L102" s="87"/>
      <c r="M102" s="87"/>
      <c r="N102" s="87"/>
      <c r="O102" s="87"/>
      <c r="P102" s="87"/>
      <c r="Q102" s="87"/>
      <c r="R102" s="87"/>
      <c r="S102" s="87"/>
    </row>
    <row r="103" ht="25.5" spans="1:19">
      <c r="A103" s="87" t="s">
        <v>58</v>
      </c>
      <c r="B103" s="92">
        <v>45204</v>
      </c>
      <c r="C103" s="93">
        <v>0.541666666666667</v>
      </c>
      <c r="D103" s="88" t="s">
        <v>99</v>
      </c>
      <c r="E103" s="87" t="s">
        <v>41</v>
      </c>
      <c r="F103" s="87" t="s">
        <v>56</v>
      </c>
      <c r="G103" s="88"/>
      <c r="H103" s="88"/>
      <c r="I103" s="95" t="s">
        <v>823</v>
      </c>
      <c r="J103" s="87">
        <v>1</v>
      </c>
      <c r="K103" s="87" t="s">
        <v>42</v>
      </c>
      <c r="L103" s="87"/>
      <c r="M103" s="87"/>
      <c r="N103" s="87"/>
      <c r="O103" s="87"/>
      <c r="P103" s="87"/>
      <c r="Q103" s="87"/>
      <c r="R103" s="87"/>
      <c r="S103" s="87"/>
    </row>
    <row r="104" ht="12.75" spans="1:19">
      <c r="A104" s="87" t="s">
        <v>43</v>
      </c>
      <c r="B104" s="92">
        <v>45204</v>
      </c>
      <c r="C104" s="93">
        <v>0.791666666666667</v>
      </c>
      <c r="D104" s="88" t="s">
        <v>105</v>
      </c>
      <c r="E104" s="87" t="s">
        <v>41</v>
      </c>
      <c r="F104" s="87" t="s">
        <v>60</v>
      </c>
      <c r="G104" s="88"/>
      <c r="H104" s="88"/>
      <c r="I104" s="95" t="s">
        <v>278</v>
      </c>
      <c r="J104" s="87">
        <v>2</v>
      </c>
      <c r="K104" s="87" t="s">
        <v>42</v>
      </c>
      <c r="L104" s="87"/>
      <c r="M104" s="87"/>
      <c r="N104" s="87"/>
      <c r="O104" s="87"/>
      <c r="P104" s="87"/>
      <c r="Q104" s="87"/>
      <c r="R104" s="87"/>
      <c r="S104" s="87"/>
    </row>
    <row r="105" ht="12.75" spans="1:19">
      <c r="A105" s="87" t="s">
        <v>83</v>
      </c>
      <c r="B105" s="92">
        <v>45204</v>
      </c>
      <c r="C105" s="93">
        <v>0.625</v>
      </c>
      <c r="D105" s="88" t="s">
        <v>123</v>
      </c>
      <c r="E105" s="87" t="s">
        <v>41</v>
      </c>
      <c r="F105" s="87" t="s">
        <v>69</v>
      </c>
      <c r="G105" s="88"/>
      <c r="H105" s="88"/>
      <c r="I105" s="95" t="s">
        <v>314</v>
      </c>
      <c r="J105" s="87">
        <v>1</v>
      </c>
      <c r="K105" s="87" t="s">
        <v>42</v>
      </c>
      <c r="L105" s="87"/>
      <c r="M105" s="87"/>
      <c r="N105" s="87"/>
      <c r="O105" s="87"/>
      <c r="P105" s="87"/>
      <c r="Q105" s="87"/>
      <c r="R105" s="87"/>
      <c r="S105" s="87"/>
    </row>
    <row r="106" ht="12.75" spans="1:19">
      <c r="A106" s="87" t="s">
        <v>134</v>
      </c>
      <c r="B106" s="92">
        <v>45204</v>
      </c>
      <c r="C106" s="93">
        <v>0.625</v>
      </c>
      <c r="D106" s="88" t="s">
        <v>123</v>
      </c>
      <c r="E106" s="87" t="s">
        <v>41</v>
      </c>
      <c r="F106" s="87" t="s">
        <v>69</v>
      </c>
      <c r="G106" s="88"/>
      <c r="H106" s="88"/>
      <c r="I106" s="95" t="s">
        <v>314</v>
      </c>
      <c r="J106" s="87">
        <v>1</v>
      </c>
      <c r="K106" s="87" t="s">
        <v>42</v>
      </c>
      <c r="L106" s="87"/>
      <c r="M106" s="87"/>
      <c r="N106" s="87"/>
      <c r="O106" s="87"/>
      <c r="P106" s="87"/>
      <c r="Q106" s="87"/>
      <c r="R106" s="87"/>
      <c r="S106" s="87"/>
    </row>
    <row r="107" ht="12.75" spans="1:19">
      <c r="A107" s="87" t="s">
        <v>102</v>
      </c>
      <c r="B107" s="92">
        <v>45204</v>
      </c>
      <c r="C107" s="93">
        <v>0.625</v>
      </c>
      <c r="D107" s="88" t="s">
        <v>125</v>
      </c>
      <c r="E107" s="87" t="s">
        <v>80</v>
      </c>
      <c r="F107" s="87" t="s">
        <v>52</v>
      </c>
      <c r="G107" s="88"/>
      <c r="H107" s="88"/>
      <c r="I107" s="95" t="s">
        <v>824</v>
      </c>
      <c r="J107" s="87">
        <v>1</v>
      </c>
      <c r="K107" s="87" t="s">
        <v>48</v>
      </c>
      <c r="L107" s="87"/>
      <c r="M107" s="87"/>
      <c r="N107" s="87"/>
      <c r="O107" s="87"/>
      <c r="P107" s="87"/>
      <c r="Q107" s="87"/>
      <c r="R107" s="87"/>
      <c r="S107" s="87"/>
    </row>
    <row r="108" ht="12.75" spans="1:19">
      <c r="A108" s="87" t="s">
        <v>120</v>
      </c>
      <c r="B108" s="92">
        <v>45205</v>
      </c>
      <c r="C108" s="93">
        <v>0.625</v>
      </c>
      <c r="D108" s="88" t="s">
        <v>57</v>
      </c>
      <c r="E108" s="87" t="s">
        <v>68</v>
      </c>
      <c r="F108" s="87" t="s">
        <v>39</v>
      </c>
      <c r="G108" s="88"/>
      <c r="H108" s="88"/>
      <c r="I108" s="95" t="s">
        <v>812</v>
      </c>
      <c r="J108" s="87">
        <v>1</v>
      </c>
      <c r="K108" s="87" t="s">
        <v>48</v>
      </c>
      <c r="L108" s="87"/>
      <c r="M108" s="87"/>
      <c r="N108" s="87"/>
      <c r="O108" s="87"/>
      <c r="P108" s="87"/>
      <c r="Q108" s="87"/>
      <c r="R108" s="87"/>
      <c r="S108" s="87"/>
    </row>
    <row r="109" ht="12.75" spans="1:19">
      <c r="A109" s="87" t="s">
        <v>114</v>
      </c>
      <c r="B109" s="92">
        <v>45205</v>
      </c>
      <c r="C109" s="93">
        <v>0.791666666666667</v>
      </c>
      <c r="D109" s="88" t="s">
        <v>57</v>
      </c>
      <c r="E109" s="87" t="s">
        <v>75</v>
      </c>
      <c r="F109" s="87" t="s">
        <v>39</v>
      </c>
      <c r="G109" s="88"/>
      <c r="H109" s="88"/>
      <c r="I109" s="95" t="s">
        <v>825</v>
      </c>
      <c r="J109" s="87">
        <v>1</v>
      </c>
      <c r="K109" s="87" t="s">
        <v>48</v>
      </c>
      <c r="L109" s="87"/>
      <c r="M109" s="87"/>
      <c r="N109" s="87"/>
      <c r="O109" s="87"/>
      <c r="P109" s="87"/>
      <c r="Q109" s="87"/>
      <c r="R109" s="87"/>
      <c r="S109" s="87"/>
    </row>
    <row r="110" ht="12.75" spans="1:19">
      <c r="A110" s="87" t="s">
        <v>43</v>
      </c>
      <c r="B110" s="92">
        <v>45205</v>
      </c>
      <c r="C110" s="93">
        <v>0.833333333333333</v>
      </c>
      <c r="D110" s="88" t="s">
        <v>57</v>
      </c>
      <c r="E110" s="87" t="s">
        <v>37</v>
      </c>
      <c r="F110" s="87" t="s">
        <v>39</v>
      </c>
      <c r="G110" s="88"/>
      <c r="H110" s="88"/>
      <c r="I110" s="95" t="s">
        <v>800</v>
      </c>
      <c r="J110" s="87">
        <v>1</v>
      </c>
      <c r="K110" s="87" t="s">
        <v>48</v>
      </c>
      <c r="L110" s="87"/>
      <c r="M110" s="87"/>
      <c r="N110" s="87"/>
      <c r="O110" s="87"/>
      <c r="P110" s="87"/>
      <c r="Q110" s="87"/>
      <c r="R110" s="87"/>
      <c r="S110" s="87"/>
    </row>
    <row r="111" ht="12.75" spans="1:19">
      <c r="A111" s="87" t="s">
        <v>139</v>
      </c>
      <c r="B111" s="92">
        <v>45205</v>
      </c>
      <c r="C111" s="93">
        <v>0.416666666666667</v>
      </c>
      <c r="D111" s="88" t="s">
        <v>121</v>
      </c>
      <c r="E111" s="87" t="s">
        <v>63</v>
      </c>
      <c r="F111" s="87" t="s">
        <v>72</v>
      </c>
      <c r="G111" s="88"/>
      <c r="H111" s="88"/>
      <c r="I111" s="95" t="s">
        <v>531</v>
      </c>
      <c r="J111" s="87">
        <v>5</v>
      </c>
      <c r="K111" s="87" t="s">
        <v>42</v>
      </c>
      <c r="L111" s="87"/>
      <c r="M111" s="87"/>
      <c r="N111" s="87"/>
      <c r="O111" s="87"/>
      <c r="P111" s="87"/>
      <c r="Q111" s="87"/>
      <c r="R111" s="87"/>
      <c r="S111" s="87"/>
    </row>
    <row r="112" ht="12.75" spans="1:19">
      <c r="A112" s="87" t="s">
        <v>140</v>
      </c>
      <c r="B112" s="92">
        <v>45205</v>
      </c>
      <c r="C112" s="93">
        <v>0.416666666666667</v>
      </c>
      <c r="D112" s="88" t="s">
        <v>121</v>
      </c>
      <c r="E112" s="87" t="s">
        <v>63</v>
      </c>
      <c r="F112" s="87" t="s">
        <v>72</v>
      </c>
      <c r="G112" s="88"/>
      <c r="H112" s="88"/>
      <c r="I112" s="95" t="s">
        <v>531</v>
      </c>
      <c r="J112" s="87">
        <v>5</v>
      </c>
      <c r="K112" s="87" t="s">
        <v>42</v>
      </c>
      <c r="L112" s="87"/>
      <c r="M112" s="87"/>
      <c r="N112" s="87"/>
      <c r="O112" s="87"/>
      <c r="P112" s="87"/>
      <c r="Q112" s="87"/>
      <c r="R112" s="87"/>
      <c r="S112" s="87"/>
    </row>
    <row r="113" ht="12.75" spans="1:19">
      <c r="A113" s="87" t="s">
        <v>96</v>
      </c>
      <c r="B113" s="92">
        <v>45205</v>
      </c>
      <c r="C113" s="93">
        <v>0.75</v>
      </c>
      <c r="D113" s="88" t="s">
        <v>72</v>
      </c>
      <c r="E113" s="87" t="s">
        <v>86</v>
      </c>
      <c r="F113" s="87" t="s">
        <v>72</v>
      </c>
      <c r="G113" s="88"/>
      <c r="H113" s="88"/>
      <c r="I113" s="95" t="s">
        <v>826</v>
      </c>
      <c r="J113" s="87">
        <v>3</v>
      </c>
      <c r="K113" s="87" t="s">
        <v>42</v>
      </c>
      <c r="L113" s="87"/>
      <c r="M113" s="87"/>
      <c r="N113" s="87"/>
      <c r="O113" s="87"/>
      <c r="P113" s="87"/>
      <c r="Q113" s="87"/>
      <c r="R113" s="87"/>
      <c r="S113" s="87"/>
    </row>
    <row r="114" ht="12.75" spans="1:19">
      <c r="A114" s="87" t="s">
        <v>94</v>
      </c>
      <c r="B114" s="92">
        <v>45205</v>
      </c>
      <c r="C114" s="93">
        <v>0.75</v>
      </c>
      <c r="D114" s="88" t="s">
        <v>72</v>
      </c>
      <c r="E114" s="87" t="s">
        <v>86</v>
      </c>
      <c r="F114" s="87" t="s">
        <v>72</v>
      </c>
      <c r="G114" s="88"/>
      <c r="H114" s="88"/>
      <c r="I114" s="95" t="s">
        <v>826</v>
      </c>
      <c r="J114" s="87">
        <v>3</v>
      </c>
      <c r="K114" s="87" t="s">
        <v>42</v>
      </c>
      <c r="L114" s="87"/>
      <c r="M114" s="87"/>
      <c r="N114" s="87"/>
      <c r="O114" s="87"/>
      <c r="P114" s="87"/>
      <c r="Q114" s="87"/>
      <c r="R114" s="87"/>
      <c r="S114" s="87"/>
    </row>
    <row r="115" ht="12.75" spans="1:19">
      <c r="A115" s="87" t="s">
        <v>136</v>
      </c>
      <c r="B115" s="92">
        <v>45205</v>
      </c>
      <c r="C115" s="93">
        <v>0.75</v>
      </c>
      <c r="D115" s="88" t="s">
        <v>72</v>
      </c>
      <c r="E115" s="87" t="s">
        <v>86</v>
      </c>
      <c r="F115" s="87" t="s">
        <v>72</v>
      </c>
      <c r="G115" s="88"/>
      <c r="H115" s="88"/>
      <c r="I115" s="95" t="s">
        <v>826</v>
      </c>
      <c r="J115" s="87">
        <v>3</v>
      </c>
      <c r="K115" s="87" t="s">
        <v>42</v>
      </c>
      <c r="L115" s="87"/>
      <c r="M115" s="87"/>
      <c r="N115" s="87"/>
      <c r="O115" s="87"/>
      <c r="P115" s="87"/>
      <c r="Q115" s="87"/>
      <c r="R115" s="87"/>
      <c r="S115" s="87"/>
    </row>
    <row r="116" ht="12.75" spans="1:19">
      <c r="A116" s="87" t="s">
        <v>134</v>
      </c>
      <c r="B116" s="92">
        <v>45205</v>
      </c>
      <c r="C116" s="93">
        <v>0.75</v>
      </c>
      <c r="D116" s="88" t="s">
        <v>72</v>
      </c>
      <c r="E116" s="87" t="s">
        <v>86</v>
      </c>
      <c r="F116" s="87" t="s">
        <v>72</v>
      </c>
      <c r="G116" s="88"/>
      <c r="H116" s="88"/>
      <c r="I116" s="95" t="s">
        <v>826</v>
      </c>
      <c r="J116" s="87">
        <v>3</v>
      </c>
      <c r="K116" s="87" t="s">
        <v>42</v>
      </c>
      <c r="L116" s="87"/>
      <c r="M116" s="87"/>
      <c r="N116" s="87"/>
      <c r="O116" s="87"/>
      <c r="P116" s="87"/>
      <c r="Q116" s="87"/>
      <c r="R116" s="87"/>
      <c r="S116" s="87"/>
    </row>
    <row r="117" ht="12.75" spans="1:19">
      <c r="A117" s="87" t="s">
        <v>110</v>
      </c>
      <c r="B117" s="92">
        <v>45205</v>
      </c>
      <c r="C117" s="93">
        <v>0.75</v>
      </c>
      <c r="D117" s="88" t="s">
        <v>72</v>
      </c>
      <c r="E117" s="87" t="s">
        <v>86</v>
      </c>
      <c r="F117" s="87" t="s">
        <v>72</v>
      </c>
      <c r="G117" s="88"/>
      <c r="H117" s="88"/>
      <c r="I117" s="95" t="s">
        <v>826</v>
      </c>
      <c r="J117" s="87">
        <v>3</v>
      </c>
      <c r="K117" s="87" t="s">
        <v>42</v>
      </c>
      <c r="L117" s="87"/>
      <c r="M117" s="87"/>
      <c r="N117" s="87"/>
      <c r="O117" s="87"/>
      <c r="P117" s="87"/>
      <c r="Q117" s="87"/>
      <c r="R117" s="87"/>
      <c r="S117" s="87"/>
    </row>
    <row r="118" ht="12.75" spans="1:19">
      <c r="A118" s="87" t="s">
        <v>114</v>
      </c>
      <c r="B118" s="92">
        <v>45205</v>
      </c>
      <c r="C118" s="93">
        <v>0.708333333333333</v>
      </c>
      <c r="D118" s="88" t="s">
        <v>72</v>
      </c>
      <c r="E118" s="87" t="s">
        <v>75</v>
      </c>
      <c r="F118" s="87" t="s">
        <v>39</v>
      </c>
      <c r="G118" s="88"/>
      <c r="H118" s="88"/>
      <c r="I118" s="95" t="s">
        <v>772</v>
      </c>
      <c r="J118" s="87">
        <v>1</v>
      </c>
      <c r="K118" s="87" t="s">
        <v>48</v>
      </c>
      <c r="L118" s="87"/>
      <c r="M118" s="87"/>
      <c r="N118" s="87"/>
      <c r="O118" s="87"/>
      <c r="P118" s="87"/>
      <c r="Q118" s="87"/>
      <c r="R118" s="87"/>
      <c r="S118" s="87"/>
    </row>
    <row r="119" ht="12.75" spans="1:19">
      <c r="A119" s="87" t="s">
        <v>141</v>
      </c>
      <c r="B119" s="92">
        <v>45205</v>
      </c>
      <c r="C119" s="93">
        <v>0.666666666666667</v>
      </c>
      <c r="D119" s="88" t="s">
        <v>97</v>
      </c>
      <c r="E119" s="87" t="s">
        <v>41</v>
      </c>
      <c r="F119" s="87" t="s">
        <v>39</v>
      </c>
      <c r="G119" s="88"/>
      <c r="H119" s="88"/>
      <c r="I119" s="95" t="s">
        <v>507</v>
      </c>
      <c r="J119" s="87">
        <v>2</v>
      </c>
      <c r="K119" s="87" t="s">
        <v>42</v>
      </c>
      <c r="L119" s="87"/>
      <c r="M119" s="87"/>
      <c r="N119" s="87"/>
      <c r="O119" s="87"/>
      <c r="P119" s="87"/>
      <c r="Q119" s="87"/>
      <c r="R119" s="87"/>
      <c r="S119" s="87"/>
    </row>
    <row r="120" ht="12.75" spans="1:19">
      <c r="A120" s="87" t="s">
        <v>94</v>
      </c>
      <c r="B120" s="92">
        <v>45205</v>
      </c>
      <c r="C120" s="93">
        <v>0.666666666666667</v>
      </c>
      <c r="D120" s="88" t="s">
        <v>97</v>
      </c>
      <c r="E120" s="87" t="s">
        <v>41</v>
      </c>
      <c r="F120" s="87" t="s">
        <v>77</v>
      </c>
      <c r="G120" s="88"/>
      <c r="H120" s="88"/>
      <c r="I120" s="95" t="s">
        <v>409</v>
      </c>
      <c r="J120" s="87">
        <v>2</v>
      </c>
      <c r="K120" s="87" t="s">
        <v>42</v>
      </c>
      <c r="L120" s="87"/>
      <c r="M120" s="87"/>
      <c r="N120" s="87"/>
      <c r="O120" s="87"/>
      <c r="P120" s="87"/>
      <c r="Q120" s="87"/>
      <c r="R120" s="87"/>
      <c r="S120" s="87"/>
    </row>
    <row r="121" ht="12.75" spans="1:19">
      <c r="A121" s="87" t="s">
        <v>137</v>
      </c>
      <c r="B121" s="92">
        <v>45205</v>
      </c>
      <c r="C121" s="93">
        <v>0.791666666666667</v>
      </c>
      <c r="D121" s="88" t="s">
        <v>97</v>
      </c>
      <c r="E121" s="87" t="s">
        <v>41</v>
      </c>
      <c r="F121" s="87" t="s">
        <v>77</v>
      </c>
      <c r="G121" s="88"/>
      <c r="H121" s="88"/>
      <c r="I121" s="95" t="s">
        <v>409</v>
      </c>
      <c r="J121" s="87">
        <v>2</v>
      </c>
      <c r="K121" s="87" t="s">
        <v>42</v>
      </c>
      <c r="L121" s="87"/>
      <c r="M121" s="87"/>
      <c r="N121" s="87"/>
      <c r="O121" s="87"/>
      <c r="P121" s="87"/>
      <c r="Q121" s="87"/>
      <c r="R121" s="87"/>
      <c r="S121" s="87"/>
    </row>
    <row r="122" ht="25.5" spans="1:19">
      <c r="A122" s="87" t="s">
        <v>79</v>
      </c>
      <c r="B122" s="92">
        <v>45205</v>
      </c>
      <c r="C122" s="93">
        <v>0.5</v>
      </c>
      <c r="D122" s="88" t="s">
        <v>78</v>
      </c>
      <c r="E122" s="87" t="s">
        <v>86</v>
      </c>
      <c r="F122" s="87" t="s">
        <v>69</v>
      </c>
      <c r="G122" s="88"/>
      <c r="H122" s="88"/>
      <c r="I122" s="95" t="s">
        <v>827</v>
      </c>
      <c r="J122" s="87">
        <v>5</v>
      </c>
      <c r="K122" s="87" t="s">
        <v>42</v>
      </c>
      <c r="L122" s="87"/>
      <c r="M122" s="87"/>
      <c r="N122" s="87"/>
      <c r="O122" s="87"/>
      <c r="P122" s="87"/>
      <c r="Q122" s="87"/>
      <c r="R122" s="87"/>
      <c r="S122" s="87"/>
    </row>
    <row r="123" ht="12.75" spans="1:19">
      <c r="A123" s="87" t="s">
        <v>43</v>
      </c>
      <c r="B123" s="92">
        <v>45205</v>
      </c>
      <c r="C123" s="93">
        <v>0.75</v>
      </c>
      <c r="D123" s="88" t="s">
        <v>60</v>
      </c>
      <c r="E123" s="87" t="s">
        <v>37</v>
      </c>
      <c r="F123" s="87" t="s">
        <v>60</v>
      </c>
      <c r="G123" s="88"/>
      <c r="H123" s="88"/>
      <c r="I123" s="95" t="s">
        <v>818</v>
      </c>
      <c r="J123" s="87">
        <v>2</v>
      </c>
      <c r="K123" s="87" t="s">
        <v>42</v>
      </c>
      <c r="L123" s="87"/>
      <c r="M123" s="87"/>
      <c r="N123" s="87"/>
      <c r="O123" s="87"/>
      <c r="P123" s="87"/>
      <c r="Q123" s="87"/>
      <c r="R123" s="87"/>
      <c r="S123" s="87"/>
    </row>
    <row r="124" ht="12.75" spans="1:19">
      <c r="A124" s="87" t="s">
        <v>96</v>
      </c>
      <c r="B124" s="92">
        <v>45205</v>
      </c>
      <c r="C124" s="93">
        <v>0.625</v>
      </c>
      <c r="D124" s="88" t="s">
        <v>123</v>
      </c>
      <c r="E124" s="87" t="s">
        <v>41</v>
      </c>
      <c r="F124" s="87" t="s">
        <v>69</v>
      </c>
      <c r="G124" s="88"/>
      <c r="H124" s="88"/>
      <c r="I124" s="95" t="s">
        <v>314</v>
      </c>
      <c r="J124" s="87">
        <v>1</v>
      </c>
      <c r="K124" s="87" t="s">
        <v>42</v>
      </c>
      <c r="L124" s="87"/>
      <c r="M124" s="87"/>
      <c r="N124" s="87"/>
      <c r="O124" s="87"/>
      <c r="P124" s="87"/>
      <c r="Q124" s="87"/>
      <c r="R124" s="87"/>
      <c r="S124" s="87"/>
    </row>
    <row r="125" ht="12.75" spans="1:19">
      <c r="A125" s="87" t="s">
        <v>130</v>
      </c>
      <c r="B125" s="92">
        <v>45205</v>
      </c>
      <c r="C125" s="93">
        <v>0.625</v>
      </c>
      <c r="D125" s="88" t="s">
        <v>123</v>
      </c>
      <c r="E125" s="87" t="s">
        <v>41</v>
      </c>
      <c r="F125" s="87" t="s">
        <v>69</v>
      </c>
      <c r="G125" s="88"/>
      <c r="H125" s="88"/>
      <c r="I125" s="95" t="s">
        <v>314</v>
      </c>
      <c r="J125" s="87">
        <v>1</v>
      </c>
      <c r="K125" s="87" t="s">
        <v>42</v>
      </c>
      <c r="L125" s="87"/>
      <c r="M125" s="87"/>
      <c r="N125" s="87"/>
      <c r="O125" s="87"/>
      <c r="P125" s="87"/>
      <c r="Q125" s="87"/>
      <c r="R125" s="87"/>
      <c r="S125" s="87"/>
    </row>
    <row r="126" ht="25.5" spans="1:19">
      <c r="A126" s="87" t="s">
        <v>136</v>
      </c>
      <c r="B126" s="92">
        <v>45206</v>
      </c>
      <c r="C126" s="93">
        <v>0.75</v>
      </c>
      <c r="D126" s="88" t="s">
        <v>72</v>
      </c>
      <c r="E126" s="87" t="s">
        <v>41</v>
      </c>
      <c r="F126" s="87" t="s">
        <v>65</v>
      </c>
      <c r="G126" s="88"/>
      <c r="H126" s="88"/>
      <c r="I126" s="95" t="s">
        <v>828</v>
      </c>
      <c r="J126" s="87">
        <v>1</v>
      </c>
      <c r="K126" s="87" t="s">
        <v>42</v>
      </c>
      <c r="L126" s="87"/>
      <c r="M126" s="87"/>
      <c r="N126" s="87"/>
      <c r="O126" s="87"/>
      <c r="P126" s="87"/>
      <c r="Q126" s="87"/>
      <c r="R126" s="87"/>
      <c r="S126" s="87"/>
    </row>
    <row r="127" ht="12.75" spans="1:19">
      <c r="A127" s="87" t="s">
        <v>96</v>
      </c>
      <c r="B127" s="92">
        <v>45206</v>
      </c>
      <c r="C127" s="93">
        <v>0.708333333333333</v>
      </c>
      <c r="D127" s="88" t="s">
        <v>57</v>
      </c>
      <c r="E127" s="87" t="s">
        <v>68</v>
      </c>
      <c r="F127" s="87" t="s">
        <v>39</v>
      </c>
      <c r="G127" s="88"/>
      <c r="H127" s="88"/>
      <c r="I127" s="95" t="s">
        <v>812</v>
      </c>
      <c r="J127" s="87">
        <v>1</v>
      </c>
      <c r="K127" s="87" t="s">
        <v>48</v>
      </c>
      <c r="L127" s="87"/>
      <c r="M127" s="87"/>
      <c r="N127" s="87"/>
      <c r="O127" s="87"/>
      <c r="P127" s="87"/>
      <c r="Q127" s="87"/>
      <c r="R127" s="87"/>
      <c r="S127" s="87"/>
    </row>
    <row r="128" ht="12.75" spans="1:19">
      <c r="A128" s="87" t="s">
        <v>90</v>
      </c>
      <c r="B128" s="92">
        <v>45206</v>
      </c>
      <c r="C128" s="93">
        <v>0.583333333333333</v>
      </c>
      <c r="D128" s="88" t="s">
        <v>57</v>
      </c>
      <c r="E128" s="87" t="s">
        <v>44</v>
      </c>
      <c r="F128" s="87" t="s">
        <v>39</v>
      </c>
      <c r="G128" s="88"/>
      <c r="H128" s="88"/>
      <c r="I128" s="95" t="s">
        <v>808</v>
      </c>
      <c r="J128" s="87">
        <v>1</v>
      </c>
      <c r="K128" s="87" t="s">
        <v>48</v>
      </c>
      <c r="L128" s="87"/>
      <c r="M128" s="87"/>
      <c r="N128" s="87"/>
      <c r="O128" s="87"/>
      <c r="P128" s="87"/>
      <c r="Q128" s="87"/>
      <c r="R128" s="87"/>
      <c r="S128" s="87"/>
    </row>
    <row r="129" ht="12.75" spans="1:19">
      <c r="A129" s="87" t="s">
        <v>130</v>
      </c>
      <c r="B129" s="92">
        <v>45206</v>
      </c>
      <c r="C129" s="93">
        <v>0.666666666666667</v>
      </c>
      <c r="D129" s="88" t="s">
        <v>57</v>
      </c>
      <c r="E129" s="87" t="s">
        <v>44</v>
      </c>
      <c r="F129" s="87" t="s">
        <v>39</v>
      </c>
      <c r="G129" s="88"/>
      <c r="H129" s="88"/>
      <c r="I129" s="95" t="s">
        <v>808</v>
      </c>
      <c r="J129" s="87">
        <v>1</v>
      </c>
      <c r="K129" s="87" t="s">
        <v>48</v>
      </c>
      <c r="L129" s="87"/>
      <c r="M129" s="87"/>
      <c r="N129" s="87"/>
      <c r="O129" s="87"/>
      <c r="P129" s="87"/>
      <c r="Q129" s="87"/>
      <c r="R129" s="87"/>
      <c r="S129" s="87"/>
    </row>
    <row r="130" ht="12.75" spans="1:19">
      <c r="A130" s="87" t="s">
        <v>114</v>
      </c>
      <c r="B130" s="92">
        <v>45206</v>
      </c>
      <c r="C130" s="93">
        <v>0.5</v>
      </c>
      <c r="D130" s="88" t="s">
        <v>66</v>
      </c>
      <c r="E130" s="87" t="s">
        <v>75</v>
      </c>
      <c r="F130" s="87" t="s">
        <v>39</v>
      </c>
      <c r="G130" s="88"/>
      <c r="H130" s="88"/>
      <c r="I130" s="95" t="s">
        <v>507</v>
      </c>
      <c r="J130" s="87">
        <v>2</v>
      </c>
      <c r="K130" s="87" t="s">
        <v>42</v>
      </c>
      <c r="L130" s="87"/>
      <c r="M130" s="87"/>
      <c r="N130" s="87"/>
      <c r="O130" s="87"/>
      <c r="P130" s="87"/>
      <c r="Q130" s="87"/>
      <c r="R130" s="87"/>
      <c r="S130" s="87"/>
    </row>
    <row r="131" ht="12.75" spans="1:19">
      <c r="A131" s="87" t="s">
        <v>110</v>
      </c>
      <c r="B131" s="92">
        <v>45206</v>
      </c>
      <c r="C131" s="93">
        <v>0.583333333333333</v>
      </c>
      <c r="D131" s="88" t="s">
        <v>66</v>
      </c>
      <c r="E131" s="87" t="s">
        <v>71</v>
      </c>
      <c r="F131" s="87" t="s">
        <v>39</v>
      </c>
      <c r="G131" s="88"/>
      <c r="H131" s="88"/>
      <c r="I131" s="95" t="s">
        <v>507</v>
      </c>
      <c r="J131" s="87">
        <v>2</v>
      </c>
      <c r="K131" s="87" t="s">
        <v>42</v>
      </c>
      <c r="L131" s="87"/>
      <c r="M131" s="87"/>
      <c r="N131" s="87"/>
      <c r="O131" s="87"/>
      <c r="P131" s="87"/>
      <c r="Q131" s="87"/>
      <c r="R131" s="87"/>
      <c r="S131" s="87"/>
    </row>
    <row r="132" ht="12.75" spans="1:19">
      <c r="A132" s="87" t="s">
        <v>96</v>
      </c>
      <c r="B132" s="92">
        <v>45206</v>
      </c>
      <c r="C132" s="93">
        <v>0.583333333333333</v>
      </c>
      <c r="D132" s="88" t="s">
        <v>97</v>
      </c>
      <c r="E132" s="87" t="s">
        <v>41</v>
      </c>
      <c r="F132" s="87" t="s">
        <v>39</v>
      </c>
      <c r="G132" s="88"/>
      <c r="H132" s="88"/>
      <c r="I132" s="95" t="s">
        <v>507</v>
      </c>
      <c r="J132" s="87">
        <v>2</v>
      </c>
      <c r="K132" s="87" t="s">
        <v>42</v>
      </c>
      <c r="L132" s="87"/>
      <c r="M132" s="87"/>
      <c r="N132" s="87"/>
      <c r="O132" s="87"/>
      <c r="P132" s="87"/>
      <c r="Q132" s="87"/>
      <c r="R132" s="87"/>
      <c r="S132" s="87"/>
    </row>
    <row r="133" ht="12.75" spans="1:19">
      <c r="A133" s="87" t="s">
        <v>134</v>
      </c>
      <c r="B133" s="92">
        <v>45206</v>
      </c>
      <c r="C133" s="93">
        <v>0.75</v>
      </c>
      <c r="D133" s="88" t="s">
        <v>97</v>
      </c>
      <c r="E133" s="87" t="s">
        <v>41</v>
      </c>
      <c r="F133" s="87" t="s">
        <v>77</v>
      </c>
      <c r="G133" s="88"/>
      <c r="H133" s="88"/>
      <c r="I133" s="95" t="s">
        <v>409</v>
      </c>
      <c r="J133" s="87">
        <v>2</v>
      </c>
      <c r="K133" s="87" t="s">
        <v>42</v>
      </c>
      <c r="L133" s="87"/>
      <c r="M133" s="87"/>
      <c r="N133" s="87"/>
      <c r="O133" s="87"/>
      <c r="P133" s="87"/>
      <c r="Q133" s="87"/>
      <c r="R133" s="87"/>
      <c r="S133" s="87"/>
    </row>
    <row r="134" ht="25.5" spans="1:19">
      <c r="A134" s="87" t="s">
        <v>58</v>
      </c>
      <c r="B134" s="92">
        <v>45206</v>
      </c>
      <c r="C134" s="93">
        <v>0.75</v>
      </c>
      <c r="D134" s="88" t="s">
        <v>101</v>
      </c>
      <c r="E134" s="87" t="s">
        <v>41</v>
      </c>
      <c r="F134" s="87" t="s">
        <v>56</v>
      </c>
      <c r="G134" s="88"/>
      <c r="H134" s="88"/>
      <c r="I134" s="95" t="s">
        <v>803</v>
      </c>
      <c r="J134" s="87">
        <v>1</v>
      </c>
      <c r="K134" s="87" t="s">
        <v>42</v>
      </c>
      <c r="L134" s="87"/>
      <c r="M134" s="87"/>
      <c r="N134" s="87"/>
      <c r="O134" s="87"/>
      <c r="P134" s="87"/>
      <c r="Q134" s="87"/>
      <c r="R134" s="87"/>
      <c r="S134" s="87"/>
    </row>
    <row r="135" ht="25.5" spans="1:19">
      <c r="A135" s="87" t="s">
        <v>58</v>
      </c>
      <c r="B135" s="92">
        <v>45206</v>
      </c>
      <c r="C135" s="93">
        <v>0.583333333333333</v>
      </c>
      <c r="D135" s="88" t="s">
        <v>66</v>
      </c>
      <c r="E135" s="87" t="s">
        <v>63</v>
      </c>
      <c r="F135" s="87" t="s">
        <v>52</v>
      </c>
      <c r="G135" s="88"/>
      <c r="H135" s="88"/>
      <c r="I135" s="95" t="s">
        <v>228</v>
      </c>
      <c r="J135" s="87">
        <v>2</v>
      </c>
      <c r="K135" s="87" t="s">
        <v>42</v>
      </c>
      <c r="L135" s="87"/>
      <c r="M135" s="87"/>
      <c r="N135" s="87"/>
      <c r="O135" s="87"/>
      <c r="P135" s="87"/>
      <c r="Q135" s="87"/>
      <c r="R135" s="87"/>
      <c r="S135" s="87"/>
    </row>
    <row r="136" ht="12.75" spans="1:19">
      <c r="A136" s="87" t="s">
        <v>43</v>
      </c>
      <c r="B136" s="92">
        <v>45206</v>
      </c>
      <c r="C136" s="93">
        <v>0.416666666666667</v>
      </c>
      <c r="D136" s="88" t="s">
        <v>72</v>
      </c>
      <c r="E136" s="87" t="s">
        <v>75</v>
      </c>
      <c r="F136" s="87" t="s">
        <v>72</v>
      </c>
      <c r="G136" s="88"/>
      <c r="H136" s="88"/>
      <c r="I136" s="95" t="s">
        <v>829</v>
      </c>
      <c r="J136" s="87">
        <v>2</v>
      </c>
      <c r="K136" s="87" t="s">
        <v>42</v>
      </c>
      <c r="L136" s="87"/>
      <c r="M136" s="87"/>
      <c r="N136" s="87"/>
      <c r="O136" s="87"/>
      <c r="P136" s="87"/>
      <c r="Q136" s="87"/>
      <c r="R136" s="87"/>
      <c r="S136" s="87"/>
    </row>
    <row r="137" ht="25.5" spans="1:19">
      <c r="A137" s="87" t="s">
        <v>43</v>
      </c>
      <c r="B137" s="92">
        <v>45206</v>
      </c>
      <c r="C137" s="93">
        <v>0.541666666666667</v>
      </c>
      <c r="D137" s="88" t="s">
        <v>99</v>
      </c>
      <c r="E137" s="87" t="s">
        <v>41</v>
      </c>
      <c r="F137" s="87" t="s">
        <v>56</v>
      </c>
      <c r="G137" s="88"/>
      <c r="H137" s="88"/>
      <c r="I137" s="95" t="s">
        <v>805</v>
      </c>
      <c r="J137" s="87">
        <v>2</v>
      </c>
      <c r="K137" s="87" t="s">
        <v>42</v>
      </c>
      <c r="L137" s="87"/>
      <c r="M137" s="87"/>
      <c r="N137" s="87"/>
      <c r="O137" s="87"/>
      <c r="P137" s="87"/>
      <c r="Q137" s="87"/>
      <c r="R137" s="87"/>
      <c r="S137" s="87"/>
    </row>
    <row r="138" ht="25.5" spans="1:19">
      <c r="A138" s="87" t="s">
        <v>130</v>
      </c>
      <c r="B138" s="92">
        <v>45206</v>
      </c>
      <c r="C138" s="93">
        <v>0.541666666666667</v>
      </c>
      <c r="D138" s="88" t="s">
        <v>99</v>
      </c>
      <c r="E138" s="87" t="s">
        <v>41</v>
      </c>
      <c r="F138" s="87" t="s">
        <v>56</v>
      </c>
      <c r="G138" s="88"/>
      <c r="H138" s="88"/>
      <c r="I138" s="95" t="s">
        <v>805</v>
      </c>
      <c r="J138" s="87">
        <v>2</v>
      </c>
      <c r="K138" s="87" t="s">
        <v>42</v>
      </c>
      <c r="L138" s="87"/>
      <c r="M138" s="87"/>
      <c r="N138" s="87"/>
      <c r="O138" s="87"/>
      <c r="P138" s="87"/>
      <c r="Q138" s="87"/>
      <c r="R138" s="87"/>
      <c r="S138" s="87"/>
    </row>
    <row r="139" ht="25.5" spans="1:19">
      <c r="A139" s="87" t="s">
        <v>58</v>
      </c>
      <c r="B139" s="92">
        <v>45206</v>
      </c>
      <c r="C139" s="93">
        <v>0.708333333333333</v>
      </c>
      <c r="D139" s="88" t="s">
        <v>99</v>
      </c>
      <c r="E139" s="87" t="s">
        <v>41</v>
      </c>
      <c r="F139" s="87" t="s">
        <v>56</v>
      </c>
      <c r="G139" s="88"/>
      <c r="H139" s="88"/>
      <c r="I139" s="95" t="s">
        <v>773</v>
      </c>
      <c r="J139" s="87">
        <v>1</v>
      </c>
      <c r="K139" s="87" t="s">
        <v>42</v>
      </c>
      <c r="L139" s="87"/>
      <c r="M139" s="87"/>
      <c r="N139" s="87"/>
      <c r="O139" s="87"/>
      <c r="P139" s="87"/>
      <c r="Q139" s="87"/>
      <c r="R139" s="87"/>
      <c r="S139" s="87"/>
    </row>
    <row r="140" ht="25.5" spans="1:19">
      <c r="A140" s="87" t="s">
        <v>58</v>
      </c>
      <c r="B140" s="92">
        <v>45206</v>
      </c>
      <c r="C140" s="93">
        <v>0.6875</v>
      </c>
      <c r="D140" s="88" t="s">
        <v>99</v>
      </c>
      <c r="E140" s="87" t="s">
        <v>41</v>
      </c>
      <c r="F140" s="87" t="s">
        <v>56</v>
      </c>
      <c r="G140" s="88"/>
      <c r="H140" s="88"/>
      <c r="I140" s="95" t="s">
        <v>830</v>
      </c>
      <c r="J140" s="87">
        <v>0.5</v>
      </c>
      <c r="K140" s="87" t="s">
        <v>42</v>
      </c>
      <c r="L140" s="87"/>
      <c r="M140" s="87"/>
      <c r="N140" s="87"/>
      <c r="O140" s="87"/>
      <c r="P140" s="87"/>
      <c r="Q140" s="87"/>
      <c r="R140" s="87"/>
      <c r="S140" s="87"/>
    </row>
    <row r="141" ht="12.75" spans="1:19">
      <c r="A141" s="87" t="s">
        <v>96</v>
      </c>
      <c r="B141" s="92">
        <v>45206</v>
      </c>
      <c r="C141" s="93">
        <v>0.5</v>
      </c>
      <c r="D141" s="88" t="s">
        <v>123</v>
      </c>
      <c r="E141" s="87" t="s">
        <v>41</v>
      </c>
      <c r="F141" s="87" t="s">
        <v>69</v>
      </c>
      <c r="G141" s="88"/>
      <c r="H141" s="88"/>
      <c r="I141" s="95" t="s">
        <v>314</v>
      </c>
      <c r="J141" s="87">
        <v>1</v>
      </c>
      <c r="K141" s="87" t="s">
        <v>42</v>
      </c>
      <c r="L141" s="87"/>
      <c r="M141" s="87"/>
      <c r="N141" s="87"/>
      <c r="O141" s="87"/>
      <c r="P141" s="87"/>
      <c r="Q141" s="87"/>
      <c r="R141" s="87"/>
      <c r="S141" s="87"/>
    </row>
    <row r="142" ht="12.75" spans="1:19">
      <c r="A142" s="87" t="s">
        <v>83</v>
      </c>
      <c r="B142" s="92">
        <v>45206</v>
      </c>
      <c r="C142" s="93">
        <v>0.5</v>
      </c>
      <c r="D142" s="88" t="s">
        <v>123</v>
      </c>
      <c r="E142" s="87" t="s">
        <v>41</v>
      </c>
      <c r="F142" s="87" t="s">
        <v>69</v>
      </c>
      <c r="G142" s="88"/>
      <c r="H142" s="88"/>
      <c r="I142" s="95" t="s">
        <v>314</v>
      </c>
      <c r="J142" s="87">
        <v>1</v>
      </c>
      <c r="K142" s="87" t="s">
        <v>42</v>
      </c>
      <c r="L142" s="87"/>
      <c r="M142" s="87"/>
      <c r="N142" s="87"/>
      <c r="O142" s="87"/>
      <c r="P142" s="87"/>
      <c r="Q142" s="87"/>
      <c r="R142" s="87"/>
      <c r="S142" s="87"/>
    </row>
    <row r="143" ht="12.75" spans="1:19">
      <c r="A143" s="87" t="s">
        <v>43</v>
      </c>
      <c r="B143" s="92">
        <v>45206</v>
      </c>
      <c r="C143" s="93">
        <v>0.666666666666667</v>
      </c>
      <c r="D143" s="88" t="s">
        <v>72</v>
      </c>
      <c r="E143" s="87" t="s">
        <v>75</v>
      </c>
      <c r="F143" s="87" t="s">
        <v>39</v>
      </c>
      <c r="G143" s="88"/>
      <c r="H143" s="88"/>
      <c r="I143" s="95" t="s">
        <v>831</v>
      </c>
      <c r="J143" s="87">
        <v>1</v>
      </c>
      <c r="K143" s="87" t="s">
        <v>42</v>
      </c>
      <c r="L143" s="87"/>
      <c r="M143" s="87"/>
      <c r="N143" s="87"/>
      <c r="O143" s="87"/>
      <c r="P143" s="87"/>
      <c r="Q143" s="87"/>
      <c r="R143" s="87"/>
      <c r="S143" s="87"/>
    </row>
    <row r="144" ht="25.5" spans="1:19">
      <c r="A144" s="87" t="s">
        <v>108</v>
      </c>
      <c r="B144" s="92">
        <v>45206</v>
      </c>
      <c r="C144" s="93">
        <v>0.666666666666667</v>
      </c>
      <c r="D144" s="88" t="s">
        <v>72</v>
      </c>
      <c r="E144" s="87" t="s">
        <v>75</v>
      </c>
      <c r="F144" s="87" t="s">
        <v>39</v>
      </c>
      <c r="G144" s="88"/>
      <c r="H144" s="88"/>
      <c r="I144" s="95" t="s">
        <v>832</v>
      </c>
      <c r="J144" s="87">
        <v>1</v>
      </c>
      <c r="K144" s="87" t="s">
        <v>42</v>
      </c>
      <c r="L144" s="87"/>
      <c r="M144" s="87"/>
      <c r="N144" s="87"/>
      <c r="O144" s="87"/>
      <c r="P144" s="87"/>
      <c r="Q144" s="87"/>
      <c r="R144" s="87"/>
      <c r="S144" s="87"/>
    </row>
    <row r="145" ht="12.75" spans="1:19">
      <c r="A145" s="87" t="s">
        <v>120</v>
      </c>
      <c r="B145" s="92">
        <v>45207</v>
      </c>
      <c r="C145" s="93">
        <v>0.5</v>
      </c>
      <c r="D145" s="88" t="s">
        <v>57</v>
      </c>
      <c r="E145" s="87" t="s">
        <v>68</v>
      </c>
      <c r="F145" s="87" t="s">
        <v>39</v>
      </c>
      <c r="G145" s="88"/>
      <c r="H145" s="88"/>
      <c r="I145" s="95" t="s">
        <v>812</v>
      </c>
      <c r="J145" s="87">
        <v>1</v>
      </c>
      <c r="K145" s="87" t="s">
        <v>48</v>
      </c>
      <c r="L145" s="87"/>
      <c r="M145" s="87"/>
      <c r="N145" s="87"/>
      <c r="O145" s="87"/>
      <c r="P145" s="87"/>
      <c r="Q145" s="87"/>
      <c r="R145" s="87"/>
      <c r="S145" s="87"/>
    </row>
    <row r="146" ht="12.75" spans="1:19">
      <c r="A146" s="87" t="s">
        <v>102</v>
      </c>
      <c r="B146" s="92">
        <v>45207</v>
      </c>
      <c r="C146" s="93">
        <v>0.625</v>
      </c>
      <c r="D146" s="88" t="s">
        <v>57</v>
      </c>
      <c r="E146" s="87" t="s">
        <v>80</v>
      </c>
      <c r="F146" s="87" t="s">
        <v>39</v>
      </c>
      <c r="G146" s="88"/>
      <c r="H146" s="88"/>
      <c r="I146" s="95" t="s">
        <v>800</v>
      </c>
      <c r="J146" s="87">
        <v>1</v>
      </c>
      <c r="K146" s="87" t="s">
        <v>48</v>
      </c>
      <c r="L146" s="87"/>
      <c r="M146" s="87"/>
      <c r="N146" s="87"/>
      <c r="O146" s="87"/>
      <c r="P146" s="87"/>
      <c r="Q146" s="87"/>
      <c r="R146" s="87"/>
      <c r="S146" s="87"/>
    </row>
    <row r="147" ht="12.75" spans="1:19">
      <c r="A147" s="87" t="s">
        <v>102</v>
      </c>
      <c r="B147" s="92">
        <v>45207</v>
      </c>
      <c r="C147" s="93">
        <v>0.75</v>
      </c>
      <c r="D147" s="88" t="s">
        <v>57</v>
      </c>
      <c r="E147" s="87" t="s">
        <v>80</v>
      </c>
      <c r="F147" s="87" t="s">
        <v>39</v>
      </c>
      <c r="G147" s="88"/>
      <c r="H147" s="88"/>
      <c r="I147" s="95" t="s">
        <v>800</v>
      </c>
      <c r="J147" s="87">
        <v>1</v>
      </c>
      <c r="K147" s="87" t="s">
        <v>48</v>
      </c>
      <c r="L147" s="87"/>
      <c r="M147" s="87"/>
      <c r="N147" s="87"/>
      <c r="O147" s="87"/>
      <c r="P147" s="87"/>
      <c r="Q147" s="87"/>
      <c r="R147" s="87"/>
      <c r="S147" s="87"/>
    </row>
    <row r="148" ht="12.75" spans="1:19">
      <c r="A148" s="87" t="s">
        <v>133</v>
      </c>
      <c r="B148" s="92">
        <v>45207</v>
      </c>
      <c r="C148" s="93">
        <v>0.625</v>
      </c>
      <c r="D148" s="88" t="s">
        <v>66</v>
      </c>
      <c r="E148" s="87" t="s">
        <v>37</v>
      </c>
      <c r="F148" s="87" t="s">
        <v>39</v>
      </c>
      <c r="G148" s="88"/>
      <c r="H148" s="88"/>
      <c r="I148" s="95" t="s">
        <v>507</v>
      </c>
      <c r="J148" s="87">
        <v>2</v>
      </c>
      <c r="K148" s="87" t="s">
        <v>42</v>
      </c>
      <c r="L148" s="87"/>
      <c r="M148" s="87"/>
      <c r="N148" s="87"/>
      <c r="O148" s="87"/>
      <c r="P148" s="87"/>
      <c r="Q148" s="87"/>
      <c r="R148" s="87"/>
      <c r="S148" s="87"/>
    </row>
    <row r="149" ht="12.75" spans="1:19">
      <c r="A149" s="87" t="s">
        <v>126</v>
      </c>
      <c r="B149" s="92">
        <v>45207</v>
      </c>
      <c r="C149" s="93">
        <v>0.708333333333333</v>
      </c>
      <c r="D149" s="88" t="s">
        <v>97</v>
      </c>
      <c r="E149" s="87" t="s">
        <v>41</v>
      </c>
      <c r="F149" s="87" t="s">
        <v>39</v>
      </c>
      <c r="G149" s="88"/>
      <c r="H149" s="88"/>
      <c r="I149" s="95" t="s">
        <v>507</v>
      </c>
      <c r="J149" s="87">
        <v>2</v>
      </c>
      <c r="K149" s="87" t="s">
        <v>42</v>
      </c>
      <c r="L149" s="87"/>
      <c r="M149" s="87"/>
      <c r="N149" s="87"/>
      <c r="O149" s="87"/>
      <c r="P149" s="87"/>
      <c r="Q149" s="87"/>
      <c r="R149" s="87"/>
      <c r="S149" s="87"/>
    </row>
    <row r="150" ht="12.75" spans="1:19">
      <c r="A150" s="87" t="s">
        <v>134</v>
      </c>
      <c r="B150" s="92">
        <v>45207</v>
      </c>
      <c r="C150" s="93">
        <v>0.75</v>
      </c>
      <c r="D150" s="88" t="s">
        <v>97</v>
      </c>
      <c r="E150" s="87" t="s">
        <v>41</v>
      </c>
      <c r="F150" s="87" t="s">
        <v>77</v>
      </c>
      <c r="G150" s="88"/>
      <c r="H150" s="88"/>
      <c r="I150" s="95" t="s">
        <v>409</v>
      </c>
      <c r="J150" s="87">
        <v>2</v>
      </c>
      <c r="K150" s="87" t="s">
        <v>42</v>
      </c>
      <c r="L150" s="87"/>
      <c r="M150" s="87"/>
      <c r="N150" s="87"/>
      <c r="O150" s="87"/>
      <c r="P150" s="87"/>
      <c r="Q150" s="87"/>
      <c r="R150" s="87"/>
      <c r="S150" s="87"/>
    </row>
    <row r="151" ht="12.75" spans="1:19">
      <c r="A151" s="87" t="s">
        <v>94</v>
      </c>
      <c r="B151" s="92">
        <v>45207</v>
      </c>
      <c r="C151" s="93">
        <v>0.708333333333333</v>
      </c>
      <c r="D151" s="88" t="s">
        <v>97</v>
      </c>
      <c r="E151" s="87" t="s">
        <v>41</v>
      </c>
      <c r="F151" s="87" t="s">
        <v>52</v>
      </c>
      <c r="G151" s="88"/>
      <c r="H151" s="88"/>
      <c r="I151" s="95" t="s">
        <v>228</v>
      </c>
      <c r="J151" s="87">
        <v>2</v>
      </c>
      <c r="K151" s="87" t="s">
        <v>42</v>
      </c>
      <c r="L151" s="87"/>
      <c r="M151" s="87"/>
      <c r="N151" s="87"/>
      <c r="O151" s="87"/>
      <c r="P151" s="87"/>
      <c r="Q151" s="87"/>
      <c r="R151" s="87"/>
      <c r="S151" s="87"/>
    </row>
    <row r="152" ht="12.75" spans="1:19">
      <c r="A152" s="87" t="s">
        <v>141</v>
      </c>
      <c r="B152" s="92">
        <v>45207</v>
      </c>
      <c r="C152" s="93">
        <v>0.625</v>
      </c>
      <c r="D152" s="88" t="s">
        <v>97</v>
      </c>
      <c r="E152" s="87" t="s">
        <v>41</v>
      </c>
      <c r="F152" s="87" t="s">
        <v>52</v>
      </c>
      <c r="G152" s="88"/>
      <c r="H152" s="88"/>
      <c r="I152" s="95" t="s">
        <v>228</v>
      </c>
      <c r="J152" s="87">
        <v>2</v>
      </c>
      <c r="K152" s="87" t="s">
        <v>42</v>
      </c>
      <c r="L152" s="87"/>
      <c r="M152" s="87"/>
      <c r="N152" s="87"/>
      <c r="O152" s="87"/>
      <c r="P152" s="87"/>
      <c r="Q152" s="87"/>
      <c r="R152" s="87"/>
      <c r="S152" s="87"/>
    </row>
    <row r="153" ht="25.5" spans="1:19">
      <c r="A153" s="87" t="s">
        <v>102</v>
      </c>
      <c r="B153" s="92">
        <v>45207</v>
      </c>
      <c r="C153" s="93">
        <v>0.541666666666667</v>
      </c>
      <c r="D153" s="88" t="s">
        <v>56</v>
      </c>
      <c r="E153" s="87" t="s">
        <v>80</v>
      </c>
      <c r="F153" s="87" t="s">
        <v>56</v>
      </c>
      <c r="G153" s="88"/>
      <c r="H153" s="88"/>
      <c r="I153" s="95" t="s">
        <v>804</v>
      </c>
      <c r="J153" s="87">
        <v>2</v>
      </c>
      <c r="K153" s="87" t="s">
        <v>42</v>
      </c>
      <c r="L153" s="87"/>
      <c r="M153" s="87"/>
      <c r="N153" s="87"/>
      <c r="O153" s="87"/>
      <c r="P153" s="87"/>
      <c r="Q153" s="87"/>
      <c r="R153" s="87"/>
      <c r="S153" s="87"/>
    </row>
    <row r="154" ht="25.5" spans="1:19">
      <c r="A154" s="87" t="s">
        <v>92</v>
      </c>
      <c r="B154" s="92">
        <v>45207</v>
      </c>
      <c r="C154" s="93">
        <v>0.541666666666667</v>
      </c>
      <c r="D154" s="88" t="s">
        <v>99</v>
      </c>
      <c r="E154" s="87" t="s">
        <v>41</v>
      </c>
      <c r="F154" s="87" t="s">
        <v>56</v>
      </c>
      <c r="G154" s="88"/>
      <c r="H154" s="88"/>
      <c r="I154" s="95" t="s">
        <v>805</v>
      </c>
      <c r="J154" s="87">
        <v>2</v>
      </c>
      <c r="K154" s="87" t="s">
        <v>42</v>
      </c>
      <c r="L154" s="87"/>
      <c r="M154" s="87"/>
      <c r="N154" s="87"/>
      <c r="O154" s="87"/>
      <c r="P154" s="87"/>
      <c r="Q154" s="87"/>
      <c r="R154" s="87"/>
      <c r="S154" s="87"/>
    </row>
    <row r="155" ht="25.5" spans="1:19">
      <c r="A155" s="87" t="s">
        <v>90</v>
      </c>
      <c r="B155" s="92">
        <v>45207</v>
      </c>
      <c r="C155" s="93">
        <v>0.541666666666667</v>
      </c>
      <c r="D155" s="88" t="s">
        <v>99</v>
      </c>
      <c r="E155" s="87" t="s">
        <v>41</v>
      </c>
      <c r="F155" s="87" t="s">
        <v>56</v>
      </c>
      <c r="G155" s="88"/>
      <c r="H155" s="88"/>
      <c r="I155" s="95" t="s">
        <v>805</v>
      </c>
      <c r="J155" s="87">
        <v>2</v>
      </c>
      <c r="K155" s="87" t="s">
        <v>42</v>
      </c>
      <c r="L155" s="87"/>
      <c r="M155" s="87"/>
      <c r="N155" s="87"/>
      <c r="O155" s="87"/>
      <c r="P155" s="87"/>
      <c r="Q155" s="87"/>
      <c r="R155" s="87"/>
      <c r="S155" s="87"/>
    </row>
    <row r="156" ht="12.75" spans="1:19">
      <c r="A156" s="87" t="s">
        <v>139</v>
      </c>
      <c r="B156" s="92">
        <v>45208</v>
      </c>
      <c r="C156" s="93">
        <v>0.416666666666667</v>
      </c>
      <c r="D156" s="88" t="s">
        <v>121</v>
      </c>
      <c r="E156" s="87" t="s">
        <v>55</v>
      </c>
      <c r="F156" s="87" t="s">
        <v>72</v>
      </c>
      <c r="G156" s="88"/>
      <c r="H156" s="88"/>
      <c r="I156" s="95" t="s">
        <v>531</v>
      </c>
      <c r="J156" s="87">
        <v>3</v>
      </c>
      <c r="K156" s="87" t="s">
        <v>42</v>
      </c>
      <c r="L156" s="87"/>
      <c r="M156" s="87"/>
      <c r="N156" s="87"/>
      <c r="O156" s="87"/>
      <c r="P156" s="87"/>
      <c r="Q156" s="87"/>
      <c r="R156" s="87"/>
      <c r="S156" s="87"/>
    </row>
    <row r="157" ht="12.75" spans="1:19">
      <c r="A157" s="87" t="s">
        <v>140</v>
      </c>
      <c r="B157" s="92">
        <v>45208</v>
      </c>
      <c r="C157" s="93">
        <v>0.416666666666667</v>
      </c>
      <c r="D157" s="88" t="s">
        <v>121</v>
      </c>
      <c r="E157" s="87" t="s">
        <v>37</v>
      </c>
      <c r="F157" s="87" t="s">
        <v>72</v>
      </c>
      <c r="G157" s="88"/>
      <c r="H157" s="88"/>
      <c r="I157" s="95" t="s">
        <v>531</v>
      </c>
      <c r="J157" s="87">
        <v>3</v>
      </c>
      <c r="K157" s="87" t="s">
        <v>42</v>
      </c>
      <c r="L157" s="87"/>
      <c r="M157" s="87"/>
      <c r="N157" s="87"/>
      <c r="O157" s="87"/>
      <c r="P157" s="87"/>
      <c r="Q157" s="87"/>
      <c r="R157" s="87"/>
      <c r="S157" s="87"/>
    </row>
    <row r="158" ht="12.75" spans="1:19">
      <c r="A158" s="87" t="s">
        <v>139</v>
      </c>
      <c r="B158" s="92">
        <v>45208</v>
      </c>
      <c r="C158" s="93">
        <v>0.666666666666667</v>
      </c>
      <c r="D158" s="88" t="s">
        <v>121</v>
      </c>
      <c r="E158" s="87" t="s">
        <v>55</v>
      </c>
      <c r="F158" s="87" t="s">
        <v>72</v>
      </c>
      <c r="G158" s="88"/>
      <c r="H158" s="88"/>
      <c r="I158" s="95" t="s">
        <v>833</v>
      </c>
      <c r="J158" s="87">
        <v>1</v>
      </c>
      <c r="K158" s="87" t="s">
        <v>42</v>
      </c>
      <c r="L158" s="87"/>
      <c r="M158" s="87"/>
      <c r="N158" s="87"/>
      <c r="O158" s="87"/>
      <c r="P158" s="87"/>
      <c r="Q158" s="87"/>
      <c r="R158" s="87"/>
      <c r="S158" s="87"/>
    </row>
    <row r="159" ht="12.75" spans="1:19">
      <c r="A159" s="87" t="s">
        <v>140</v>
      </c>
      <c r="B159" s="92">
        <v>45208</v>
      </c>
      <c r="C159" s="93">
        <v>0.666666666666667</v>
      </c>
      <c r="D159" s="88" t="s">
        <v>121</v>
      </c>
      <c r="E159" s="87" t="s">
        <v>55</v>
      </c>
      <c r="F159" s="87" t="s">
        <v>72</v>
      </c>
      <c r="G159" s="88"/>
      <c r="H159" s="88"/>
      <c r="I159" s="95" t="s">
        <v>833</v>
      </c>
      <c r="J159" s="87">
        <v>1</v>
      </c>
      <c r="K159" s="87" t="s">
        <v>42</v>
      </c>
      <c r="L159" s="87"/>
      <c r="M159" s="87"/>
      <c r="N159" s="87"/>
      <c r="O159" s="87"/>
      <c r="P159" s="87"/>
      <c r="Q159" s="87"/>
      <c r="R159" s="87"/>
      <c r="S159" s="87"/>
    </row>
    <row r="160" ht="12.75" spans="1:19">
      <c r="A160" s="87" t="s">
        <v>133</v>
      </c>
      <c r="B160" s="92">
        <v>45208</v>
      </c>
      <c r="C160" s="93">
        <v>0.791666666666667</v>
      </c>
      <c r="D160" s="94" t="s">
        <v>61</v>
      </c>
      <c r="E160" s="87" t="s">
        <v>37</v>
      </c>
      <c r="F160" s="87" t="s">
        <v>39</v>
      </c>
      <c r="G160" s="88"/>
      <c r="H160" s="88"/>
      <c r="I160" s="95" t="s">
        <v>402</v>
      </c>
      <c r="J160" s="87">
        <v>2</v>
      </c>
      <c r="K160" s="87" t="s">
        <v>42</v>
      </c>
      <c r="L160" s="87"/>
      <c r="M160" s="87"/>
      <c r="N160" s="87"/>
      <c r="O160" s="87"/>
      <c r="P160" s="87"/>
      <c r="Q160" s="87"/>
      <c r="R160" s="87"/>
      <c r="S160" s="87"/>
    </row>
    <row r="161" ht="12.75" spans="1:19">
      <c r="A161" s="87" t="s">
        <v>134</v>
      </c>
      <c r="B161" s="92">
        <v>45208</v>
      </c>
      <c r="C161" s="93">
        <v>0.791666666666667</v>
      </c>
      <c r="D161" s="94" t="s">
        <v>61</v>
      </c>
      <c r="E161" s="87" t="s">
        <v>44</v>
      </c>
      <c r="F161" s="87" t="s">
        <v>39</v>
      </c>
      <c r="G161" s="88"/>
      <c r="H161" s="88"/>
      <c r="I161" s="95" t="s">
        <v>402</v>
      </c>
      <c r="J161" s="87">
        <v>2</v>
      </c>
      <c r="K161" s="87" t="s">
        <v>42</v>
      </c>
      <c r="L161" s="87"/>
      <c r="M161" s="87"/>
      <c r="N161" s="87"/>
      <c r="O161" s="87"/>
      <c r="P161" s="87"/>
      <c r="Q161" s="87"/>
      <c r="R161" s="87"/>
      <c r="S161" s="87"/>
    </row>
    <row r="162" ht="12.75" spans="1:19">
      <c r="A162" s="87" t="s">
        <v>126</v>
      </c>
      <c r="B162" s="92">
        <v>45208</v>
      </c>
      <c r="C162" s="93">
        <v>0.583333333333333</v>
      </c>
      <c r="D162" s="88" t="s">
        <v>97</v>
      </c>
      <c r="E162" s="87" t="s">
        <v>44</v>
      </c>
      <c r="F162" s="87" t="s">
        <v>45</v>
      </c>
      <c r="G162" s="88"/>
      <c r="H162" s="88"/>
      <c r="I162" s="95" t="s">
        <v>176</v>
      </c>
      <c r="J162" s="87">
        <v>2</v>
      </c>
      <c r="K162" s="87" t="s">
        <v>42</v>
      </c>
      <c r="L162" s="87"/>
      <c r="M162" s="87"/>
      <c r="N162" s="87"/>
      <c r="O162" s="87"/>
      <c r="P162" s="87"/>
      <c r="Q162" s="87"/>
      <c r="R162" s="87"/>
      <c r="S162" s="87"/>
    </row>
    <row r="163" ht="12.75" spans="1:19">
      <c r="A163" s="87" t="s">
        <v>141</v>
      </c>
      <c r="B163" s="92">
        <v>45208</v>
      </c>
      <c r="C163" s="93">
        <v>0.791666666666667</v>
      </c>
      <c r="D163" s="88" t="s">
        <v>97</v>
      </c>
      <c r="E163" s="87" t="s">
        <v>80</v>
      </c>
      <c r="F163" s="87" t="s">
        <v>72</v>
      </c>
      <c r="G163" s="88"/>
      <c r="H163" s="88"/>
      <c r="I163" s="95" t="s">
        <v>176</v>
      </c>
      <c r="J163" s="87">
        <v>2</v>
      </c>
      <c r="K163" s="87" t="s">
        <v>42</v>
      </c>
      <c r="L163" s="87"/>
      <c r="M163" s="87"/>
      <c r="N163" s="87"/>
      <c r="O163" s="87"/>
      <c r="P163" s="87"/>
      <c r="Q163" s="87"/>
      <c r="R163" s="87"/>
      <c r="S163" s="87"/>
    </row>
    <row r="164" ht="25.5" spans="1:19">
      <c r="A164" s="87" t="s">
        <v>139</v>
      </c>
      <c r="B164" s="92">
        <v>45208</v>
      </c>
      <c r="C164" s="93">
        <v>0.75</v>
      </c>
      <c r="D164" s="88" t="s">
        <v>121</v>
      </c>
      <c r="E164" s="87" t="s">
        <v>55</v>
      </c>
      <c r="F164" s="87" t="s">
        <v>72</v>
      </c>
      <c r="G164" s="88"/>
      <c r="H164" s="88"/>
      <c r="I164" s="95" t="s">
        <v>834</v>
      </c>
      <c r="J164" s="87">
        <v>1</v>
      </c>
      <c r="K164" s="87" t="s">
        <v>42</v>
      </c>
      <c r="L164" s="87"/>
      <c r="M164" s="87"/>
      <c r="N164" s="87"/>
      <c r="O164" s="87"/>
      <c r="P164" s="87"/>
      <c r="Q164" s="87"/>
      <c r="R164" s="87"/>
      <c r="S164" s="87"/>
    </row>
    <row r="165" ht="25.5" spans="1:19">
      <c r="A165" s="87" t="s">
        <v>140</v>
      </c>
      <c r="B165" s="92">
        <v>45208</v>
      </c>
      <c r="C165" s="93">
        <v>0.75</v>
      </c>
      <c r="D165" s="88" t="s">
        <v>121</v>
      </c>
      <c r="E165" s="87" t="s">
        <v>37</v>
      </c>
      <c r="F165" s="87" t="s">
        <v>72</v>
      </c>
      <c r="G165" s="88"/>
      <c r="H165" s="88"/>
      <c r="I165" s="95" t="s">
        <v>834</v>
      </c>
      <c r="J165" s="87">
        <v>1</v>
      </c>
      <c r="K165" s="87" t="s">
        <v>42</v>
      </c>
      <c r="L165" s="87"/>
      <c r="M165" s="87"/>
      <c r="N165" s="87"/>
      <c r="O165" s="87"/>
      <c r="P165" s="87"/>
      <c r="Q165" s="87"/>
      <c r="R165" s="87"/>
      <c r="S165" s="87"/>
    </row>
    <row r="166" ht="12.75" spans="1:19">
      <c r="A166" s="87" t="s">
        <v>139</v>
      </c>
      <c r="B166" s="92">
        <v>45208</v>
      </c>
      <c r="C166" s="93">
        <v>0.583333333333333</v>
      </c>
      <c r="D166" s="88" t="s">
        <v>121</v>
      </c>
      <c r="E166" s="87" t="s">
        <v>55</v>
      </c>
      <c r="F166" s="87" t="s">
        <v>72</v>
      </c>
      <c r="G166" s="88"/>
      <c r="H166" s="88"/>
      <c r="I166" s="95" t="s">
        <v>835</v>
      </c>
      <c r="J166" s="87">
        <v>2</v>
      </c>
      <c r="K166" s="87" t="s">
        <v>42</v>
      </c>
      <c r="L166" s="87"/>
      <c r="M166" s="87"/>
      <c r="N166" s="87"/>
      <c r="O166" s="87"/>
      <c r="P166" s="87"/>
      <c r="Q166" s="87"/>
      <c r="R166" s="87"/>
      <c r="S166" s="87"/>
    </row>
    <row r="167" ht="12.75" spans="1:19">
      <c r="A167" s="87" t="s">
        <v>140</v>
      </c>
      <c r="B167" s="92">
        <v>45208</v>
      </c>
      <c r="C167" s="93">
        <v>0.583333333333333</v>
      </c>
      <c r="D167" s="88" t="s">
        <v>121</v>
      </c>
      <c r="E167" s="87" t="s">
        <v>37</v>
      </c>
      <c r="F167" s="87" t="s">
        <v>72</v>
      </c>
      <c r="G167" s="88"/>
      <c r="H167" s="88"/>
      <c r="I167" s="95" t="s">
        <v>835</v>
      </c>
      <c r="J167" s="87">
        <v>2</v>
      </c>
      <c r="K167" s="87" t="s">
        <v>42</v>
      </c>
      <c r="L167" s="87"/>
      <c r="M167" s="87"/>
      <c r="N167" s="87"/>
      <c r="O167" s="87"/>
      <c r="P167" s="87"/>
      <c r="Q167" s="87"/>
      <c r="R167" s="87"/>
      <c r="S167" s="87"/>
    </row>
    <row r="168" ht="12.75" spans="1:19">
      <c r="A168" s="87" t="s">
        <v>131</v>
      </c>
      <c r="B168" s="92">
        <v>45208</v>
      </c>
      <c r="C168" s="93">
        <v>0.625</v>
      </c>
      <c r="D168" s="88" t="s">
        <v>57</v>
      </c>
      <c r="E168" s="87" t="s">
        <v>55</v>
      </c>
      <c r="F168" s="87" t="s">
        <v>39</v>
      </c>
      <c r="G168" s="88"/>
      <c r="H168" s="88"/>
      <c r="I168" s="95" t="s">
        <v>755</v>
      </c>
      <c r="J168" s="87">
        <v>1</v>
      </c>
      <c r="K168" s="87" t="s">
        <v>48</v>
      </c>
      <c r="L168" s="87"/>
      <c r="M168" s="87"/>
      <c r="N168" s="87"/>
      <c r="O168" s="87"/>
      <c r="P168" s="87"/>
      <c r="Q168" s="87"/>
      <c r="R168" s="87"/>
      <c r="S168" s="87"/>
    </row>
    <row r="169" ht="12.75" spans="1:19">
      <c r="A169" s="87" t="s">
        <v>120</v>
      </c>
      <c r="B169" s="92">
        <v>45208</v>
      </c>
      <c r="C169" s="93">
        <v>0.75</v>
      </c>
      <c r="D169" s="88" t="s">
        <v>57</v>
      </c>
      <c r="E169" s="87" t="s">
        <v>68</v>
      </c>
      <c r="F169" s="87" t="s">
        <v>39</v>
      </c>
      <c r="G169" s="88"/>
      <c r="H169" s="88"/>
      <c r="I169" s="95" t="s">
        <v>620</v>
      </c>
      <c r="J169" s="87">
        <v>1</v>
      </c>
      <c r="K169" s="87" t="s">
        <v>48</v>
      </c>
      <c r="L169" s="87"/>
      <c r="M169" s="87"/>
      <c r="N169" s="87"/>
      <c r="O169" s="87"/>
      <c r="P169" s="87"/>
      <c r="Q169" s="87"/>
      <c r="R169" s="87"/>
      <c r="S169" s="87"/>
    </row>
    <row r="170" ht="12.75" spans="1:19">
      <c r="A170" s="87" t="s">
        <v>108</v>
      </c>
      <c r="B170" s="92">
        <v>45208</v>
      </c>
      <c r="C170" s="93">
        <v>0.833333333333333</v>
      </c>
      <c r="D170" s="88" t="s">
        <v>57</v>
      </c>
      <c r="E170" s="87" t="s">
        <v>75</v>
      </c>
      <c r="F170" s="87" t="s">
        <v>39</v>
      </c>
      <c r="G170" s="88"/>
      <c r="H170" s="88"/>
      <c r="I170" s="95" t="s">
        <v>716</v>
      </c>
      <c r="J170" s="87">
        <v>1</v>
      </c>
      <c r="K170" s="87" t="s">
        <v>48</v>
      </c>
      <c r="L170" s="87"/>
      <c r="M170" s="87"/>
      <c r="N170" s="87"/>
      <c r="O170" s="87"/>
      <c r="P170" s="87"/>
      <c r="Q170" s="87"/>
      <c r="R170" s="87"/>
      <c r="S170" s="87"/>
    </row>
    <row r="171" ht="12.75" spans="1:19">
      <c r="A171" s="87" t="s">
        <v>92</v>
      </c>
      <c r="B171" s="92">
        <v>45208</v>
      </c>
      <c r="C171" s="93">
        <v>0.833333333333333</v>
      </c>
      <c r="D171" s="88" t="s">
        <v>57</v>
      </c>
      <c r="E171" s="87" t="s">
        <v>50</v>
      </c>
      <c r="F171" s="87" t="s">
        <v>39</v>
      </c>
      <c r="G171" s="88"/>
      <c r="H171" s="88"/>
      <c r="I171" s="95" t="s">
        <v>733</v>
      </c>
      <c r="J171" s="87">
        <v>1</v>
      </c>
      <c r="K171" s="87" t="s">
        <v>48</v>
      </c>
      <c r="L171" s="87"/>
      <c r="M171" s="87"/>
      <c r="N171" s="87"/>
      <c r="O171" s="87"/>
      <c r="P171" s="87"/>
      <c r="Q171" s="87"/>
      <c r="R171" s="87"/>
      <c r="S171" s="87"/>
    </row>
    <row r="172" ht="12.75" spans="1:19">
      <c r="A172" s="87" t="s">
        <v>88</v>
      </c>
      <c r="B172" s="92">
        <v>45208</v>
      </c>
      <c r="C172" s="93">
        <v>0.666666666666667</v>
      </c>
      <c r="D172" s="88" t="s">
        <v>72</v>
      </c>
      <c r="E172" s="87" t="s">
        <v>50</v>
      </c>
      <c r="F172" s="87" t="s">
        <v>39</v>
      </c>
      <c r="G172" s="88"/>
      <c r="H172" s="88"/>
      <c r="I172" s="95" t="s">
        <v>566</v>
      </c>
      <c r="J172" s="87">
        <v>1</v>
      </c>
      <c r="K172" s="87" t="s">
        <v>48</v>
      </c>
      <c r="L172" s="87"/>
      <c r="M172" s="87"/>
      <c r="N172" s="87"/>
      <c r="O172" s="87"/>
      <c r="P172" s="87"/>
      <c r="Q172" s="87"/>
      <c r="R172" s="87"/>
      <c r="S172" s="87"/>
    </row>
    <row r="173" ht="12.75" spans="1:19">
      <c r="A173" s="87" t="s">
        <v>141</v>
      </c>
      <c r="B173" s="92">
        <v>45208</v>
      </c>
      <c r="C173" s="93">
        <v>0.625</v>
      </c>
      <c r="D173" s="88" t="s">
        <v>72</v>
      </c>
      <c r="E173" s="87" t="s">
        <v>80</v>
      </c>
      <c r="F173" s="87" t="s">
        <v>39</v>
      </c>
      <c r="G173" s="88"/>
      <c r="H173" s="88"/>
      <c r="I173" s="95" t="s">
        <v>502</v>
      </c>
      <c r="J173" s="87">
        <v>1</v>
      </c>
      <c r="K173" s="87" t="s">
        <v>48</v>
      </c>
      <c r="L173" s="87"/>
      <c r="M173" s="87"/>
      <c r="N173" s="87"/>
      <c r="O173" s="87"/>
      <c r="P173" s="87"/>
      <c r="Q173" s="87"/>
      <c r="R173" s="87"/>
      <c r="S173" s="87"/>
    </row>
    <row r="174" ht="12.75" spans="1:19">
      <c r="A174" s="87" t="s">
        <v>132</v>
      </c>
      <c r="B174" s="92">
        <v>45208</v>
      </c>
      <c r="C174" s="93">
        <v>0.791666666666667</v>
      </c>
      <c r="D174" s="88" t="s">
        <v>56</v>
      </c>
      <c r="E174" s="87" t="s">
        <v>63</v>
      </c>
      <c r="F174" s="87" t="s">
        <v>56</v>
      </c>
      <c r="G174" s="88"/>
      <c r="H174" s="88"/>
      <c r="I174" s="95" t="s">
        <v>226</v>
      </c>
      <c r="J174" s="87">
        <v>2</v>
      </c>
      <c r="K174" s="87" t="s">
        <v>42</v>
      </c>
      <c r="L174" s="87"/>
      <c r="M174" s="87"/>
      <c r="N174" s="87"/>
      <c r="O174" s="87"/>
      <c r="P174" s="87"/>
      <c r="Q174" s="87"/>
      <c r="R174" s="87"/>
      <c r="S174" s="87"/>
    </row>
    <row r="175" ht="12.75" spans="1:19">
      <c r="A175" s="87" t="s">
        <v>102</v>
      </c>
      <c r="B175" s="92">
        <v>45208</v>
      </c>
      <c r="C175" s="93">
        <v>0.791666666666667</v>
      </c>
      <c r="D175" s="88" t="s">
        <v>56</v>
      </c>
      <c r="E175" s="87" t="s">
        <v>80</v>
      </c>
      <c r="F175" s="87" t="s">
        <v>56</v>
      </c>
      <c r="G175" s="88"/>
      <c r="H175" s="88"/>
      <c r="I175" s="95" t="s">
        <v>506</v>
      </c>
      <c r="J175" s="87">
        <v>2</v>
      </c>
      <c r="K175" s="87" t="s">
        <v>42</v>
      </c>
      <c r="L175" s="87"/>
      <c r="M175" s="87"/>
      <c r="N175" s="87"/>
      <c r="O175" s="87"/>
      <c r="P175" s="87"/>
      <c r="Q175" s="87"/>
      <c r="R175" s="87"/>
      <c r="S175" s="87"/>
    </row>
    <row r="176" ht="12.75" spans="1:19">
      <c r="A176" s="87" t="s">
        <v>137</v>
      </c>
      <c r="B176" s="92">
        <v>45208</v>
      </c>
      <c r="C176" s="93">
        <v>0.666666666666667</v>
      </c>
      <c r="D176" s="88" t="s">
        <v>72</v>
      </c>
      <c r="E176" s="87" t="s">
        <v>80</v>
      </c>
      <c r="F176" s="87" t="s">
        <v>65</v>
      </c>
      <c r="G176" s="88"/>
      <c r="H176" s="88"/>
      <c r="I176" s="95" t="s">
        <v>836</v>
      </c>
      <c r="J176" s="87">
        <v>0.5</v>
      </c>
      <c r="K176" s="87" t="s">
        <v>42</v>
      </c>
      <c r="L176" s="87"/>
      <c r="M176" s="87"/>
      <c r="N176" s="87"/>
      <c r="O176" s="87"/>
      <c r="P176" s="87"/>
      <c r="Q176" s="87"/>
      <c r="R176" s="87"/>
      <c r="S176" s="87"/>
    </row>
    <row r="177" ht="25.5" spans="1:19">
      <c r="A177" s="87" t="s">
        <v>58</v>
      </c>
      <c r="B177" s="92">
        <v>45208</v>
      </c>
      <c r="C177" s="93">
        <v>0.666666666666667</v>
      </c>
      <c r="D177" s="88" t="s">
        <v>73</v>
      </c>
      <c r="E177" s="87" t="s">
        <v>63</v>
      </c>
      <c r="F177" s="87" t="s">
        <v>72</v>
      </c>
      <c r="G177" s="88"/>
      <c r="H177" s="88"/>
      <c r="I177" s="95" t="s">
        <v>597</v>
      </c>
      <c r="J177" s="87">
        <v>1</v>
      </c>
      <c r="K177" s="87" t="s">
        <v>42</v>
      </c>
      <c r="L177" s="87"/>
      <c r="M177" s="87"/>
      <c r="N177" s="87"/>
      <c r="O177" s="87"/>
      <c r="P177" s="87"/>
      <c r="Q177" s="87"/>
      <c r="R177" s="87"/>
      <c r="S177" s="87"/>
    </row>
    <row r="178" ht="12.75" spans="1:19">
      <c r="A178" s="87" t="s">
        <v>126</v>
      </c>
      <c r="B178" s="92">
        <v>45208</v>
      </c>
      <c r="C178" s="93">
        <v>0.791666666666667</v>
      </c>
      <c r="D178" s="88" t="s">
        <v>117</v>
      </c>
      <c r="E178" s="87" t="s">
        <v>44</v>
      </c>
      <c r="F178" s="87" t="s">
        <v>60</v>
      </c>
      <c r="G178" s="88"/>
      <c r="H178" s="88"/>
      <c r="I178" s="95" t="s">
        <v>837</v>
      </c>
      <c r="J178" s="87">
        <v>1</v>
      </c>
      <c r="K178" s="87" t="s">
        <v>42</v>
      </c>
      <c r="L178" s="87"/>
      <c r="M178" s="87"/>
      <c r="N178" s="87"/>
      <c r="O178" s="87"/>
      <c r="P178" s="87"/>
      <c r="Q178" s="87"/>
      <c r="R178" s="87"/>
      <c r="S178" s="87"/>
    </row>
    <row r="179" ht="12.75" spans="1:19">
      <c r="A179" s="87" t="s">
        <v>142</v>
      </c>
      <c r="B179" s="92">
        <v>45208</v>
      </c>
      <c r="C179" s="93">
        <v>0.5</v>
      </c>
      <c r="D179" s="88" t="s">
        <v>72</v>
      </c>
      <c r="E179" s="87" t="s">
        <v>68</v>
      </c>
      <c r="F179" s="87" t="s">
        <v>72</v>
      </c>
      <c r="G179" s="88"/>
      <c r="H179" s="88"/>
      <c r="I179" s="95" t="s">
        <v>838</v>
      </c>
      <c r="J179" s="87">
        <v>5</v>
      </c>
      <c r="K179" s="87" t="s">
        <v>42</v>
      </c>
      <c r="L179" s="87"/>
      <c r="M179" s="87"/>
      <c r="N179" s="87"/>
      <c r="O179" s="87"/>
      <c r="P179" s="87"/>
      <c r="Q179" s="87"/>
      <c r="R179" s="87"/>
      <c r="S179" s="87"/>
    </row>
    <row r="180" ht="12.75" spans="1:19">
      <c r="A180" s="87" t="s">
        <v>126</v>
      </c>
      <c r="B180" s="92">
        <v>45209</v>
      </c>
      <c r="C180" s="93">
        <v>0.583333333333333</v>
      </c>
      <c r="D180" s="88" t="s">
        <v>72</v>
      </c>
      <c r="E180" s="87" t="s">
        <v>44</v>
      </c>
      <c r="F180" s="87" t="s">
        <v>72</v>
      </c>
      <c r="G180" s="88"/>
      <c r="H180" s="88"/>
      <c r="I180" s="95" t="s">
        <v>839</v>
      </c>
      <c r="J180" s="87">
        <v>1</v>
      </c>
      <c r="K180" s="87" t="s">
        <v>42</v>
      </c>
      <c r="L180" s="87"/>
      <c r="M180" s="87"/>
      <c r="N180" s="87"/>
      <c r="O180" s="87"/>
      <c r="P180" s="87"/>
      <c r="Q180" s="87"/>
      <c r="R180" s="87"/>
      <c r="S180" s="87"/>
    </row>
    <row r="181" ht="12.75" spans="1:19">
      <c r="A181" s="87" t="s">
        <v>141</v>
      </c>
      <c r="B181" s="92">
        <v>45209</v>
      </c>
      <c r="C181" s="93">
        <v>0.541666666666667</v>
      </c>
      <c r="D181" s="88" t="s">
        <v>72</v>
      </c>
      <c r="E181" s="87" t="s">
        <v>80</v>
      </c>
      <c r="F181" s="87" t="s">
        <v>72</v>
      </c>
      <c r="G181" s="88"/>
      <c r="H181" s="88"/>
      <c r="I181" s="95" t="s">
        <v>518</v>
      </c>
      <c r="J181" s="87">
        <v>1</v>
      </c>
      <c r="K181" s="87" t="s">
        <v>42</v>
      </c>
      <c r="L181" s="87"/>
      <c r="M181" s="87"/>
      <c r="N181" s="87"/>
      <c r="O181" s="87"/>
      <c r="P181" s="87"/>
      <c r="Q181" s="87"/>
      <c r="R181" s="87"/>
      <c r="S181" s="87"/>
    </row>
    <row r="182" ht="12.75" spans="1:19">
      <c r="A182" s="87" t="s">
        <v>137</v>
      </c>
      <c r="B182" s="92">
        <v>45209</v>
      </c>
      <c r="C182" s="93">
        <v>0.541666666666667</v>
      </c>
      <c r="D182" s="88" t="s">
        <v>72</v>
      </c>
      <c r="E182" s="87" t="s">
        <v>80</v>
      </c>
      <c r="F182" s="87" t="s">
        <v>72</v>
      </c>
      <c r="G182" s="88"/>
      <c r="H182" s="88"/>
      <c r="I182" s="95" t="s">
        <v>518</v>
      </c>
      <c r="J182" s="87">
        <v>1</v>
      </c>
      <c r="K182" s="87" t="s">
        <v>42</v>
      </c>
      <c r="L182" s="87"/>
      <c r="M182" s="87"/>
      <c r="N182" s="87"/>
      <c r="O182" s="87"/>
      <c r="P182" s="87"/>
      <c r="Q182" s="87"/>
      <c r="R182" s="87"/>
      <c r="S182" s="87"/>
    </row>
    <row r="183" ht="12.75" spans="1:19">
      <c r="A183" s="87" t="s">
        <v>102</v>
      </c>
      <c r="B183" s="92">
        <v>45209</v>
      </c>
      <c r="C183" s="93">
        <v>0.541666666666667</v>
      </c>
      <c r="D183" s="88" t="s">
        <v>72</v>
      </c>
      <c r="E183" s="87" t="s">
        <v>80</v>
      </c>
      <c r="F183" s="87" t="s">
        <v>72</v>
      </c>
      <c r="G183" s="88"/>
      <c r="H183" s="88"/>
      <c r="I183" s="95" t="s">
        <v>518</v>
      </c>
      <c r="J183" s="87">
        <v>1</v>
      </c>
      <c r="K183" s="87" t="s">
        <v>42</v>
      </c>
      <c r="L183" s="87"/>
      <c r="M183" s="87"/>
      <c r="N183" s="87"/>
      <c r="O183" s="87"/>
      <c r="P183" s="87"/>
      <c r="Q183" s="87"/>
      <c r="R183" s="87"/>
      <c r="S183" s="87"/>
    </row>
    <row r="184" ht="12.75" spans="1:19">
      <c r="A184" s="87" t="s">
        <v>110</v>
      </c>
      <c r="B184" s="92">
        <v>45209</v>
      </c>
      <c r="C184" s="93">
        <v>0.666666666666667</v>
      </c>
      <c r="D184" s="88" t="s">
        <v>72</v>
      </c>
      <c r="E184" s="87" t="s">
        <v>71</v>
      </c>
      <c r="F184" s="87" t="s">
        <v>65</v>
      </c>
      <c r="G184" s="88"/>
      <c r="H184" s="88"/>
      <c r="I184" s="95" t="s">
        <v>840</v>
      </c>
      <c r="J184" s="87">
        <v>1</v>
      </c>
      <c r="K184" s="87" t="s">
        <v>42</v>
      </c>
      <c r="L184" s="87"/>
      <c r="M184" s="87"/>
      <c r="N184" s="87"/>
      <c r="O184" s="87"/>
      <c r="P184" s="87"/>
      <c r="Q184" s="87"/>
      <c r="R184" s="87"/>
      <c r="S184" s="87"/>
    </row>
    <row r="185" ht="12.75" spans="1:19">
      <c r="A185" s="87" t="s">
        <v>137</v>
      </c>
      <c r="B185" s="92">
        <v>45209</v>
      </c>
      <c r="C185" s="93">
        <v>0.625</v>
      </c>
      <c r="D185" s="88" t="s">
        <v>72</v>
      </c>
      <c r="E185" s="87" t="s">
        <v>80</v>
      </c>
      <c r="F185" s="87" t="s">
        <v>65</v>
      </c>
      <c r="G185" s="88"/>
      <c r="H185" s="88"/>
      <c r="I185" s="95" t="s">
        <v>841</v>
      </c>
      <c r="J185" s="87">
        <v>0.5</v>
      </c>
      <c r="K185" s="87" t="s">
        <v>42</v>
      </c>
      <c r="L185" s="87"/>
      <c r="M185" s="87"/>
      <c r="N185" s="87"/>
      <c r="O185" s="87"/>
      <c r="P185" s="87"/>
      <c r="Q185" s="87"/>
      <c r="R185" s="87"/>
      <c r="S185" s="87"/>
    </row>
    <row r="186" ht="12.75" spans="1:19">
      <c r="A186" s="87" t="s">
        <v>88</v>
      </c>
      <c r="B186" s="92">
        <v>45209</v>
      </c>
      <c r="C186" s="93">
        <v>0.708333333333333</v>
      </c>
      <c r="D186" s="88" t="s">
        <v>72</v>
      </c>
      <c r="E186" s="87" t="s">
        <v>50</v>
      </c>
      <c r="F186" s="87" t="s">
        <v>39</v>
      </c>
      <c r="G186" s="88"/>
      <c r="H186" s="88"/>
      <c r="I186" s="95" t="s">
        <v>505</v>
      </c>
      <c r="J186" s="87">
        <v>1</v>
      </c>
      <c r="K186" s="87" t="s">
        <v>48</v>
      </c>
      <c r="L186" s="87"/>
      <c r="M186" s="87"/>
      <c r="N186" s="87"/>
      <c r="O186" s="87"/>
      <c r="P186" s="87"/>
      <c r="Q186" s="87"/>
      <c r="R186" s="87"/>
      <c r="S186" s="87"/>
    </row>
    <row r="187" ht="12.75" spans="1:19">
      <c r="A187" s="87" t="s">
        <v>126</v>
      </c>
      <c r="B187" s="92">
        <v>45209</v>
      </c>
      <c r="C187" s="93">
        <v>0.625</v>
      </c>
      <c r="D187" s="88" t="s">
        <v>72</v>
      </c>
      <c r="E187" s="87" t="s">
        <v>44</v>
      </c>
      <c r="F187" s="87" t="s">
        <v>39</v>
      </c>
      <c r="G187" s="88"/>
      <c r="H187" s="88"/>
      <c r="I187" s="95" t="s">
        <v>536</v>
      </c>
      <c r="J187" s="87">
        <v>1</v>
      </c>
      <c r="K187" s="87" t="s">
        <v>48</v>
      </c>
      <c r="L187" s="87"/>
      <c r="M187" s="87"/>
      <c r="N187" s="87"/>
      <c r="O187" s="87"/>
      <c r="P187" s="87"/>
      <c r="Q187" s="87"/>
      <c r="R187" s="87"/>
      <c r="S187" s="87"/>
    </row>
    <row r="188" ht="12.75" spans="1:19">
      <c r="A188" s="87" t="s">
        <v>136</v>
      </c>
      <c r="B188" s="92">
        <v>45209</v>
      </c>
      <c r="C188" s="93">
        <v>0.625</v>
      </c>
      <c r="D188" s="88" t="s">
        <v>66</v>
      </c>
      <c r="E188" s="87" t="s">
        <v>63</v>
      </c>
      <c r="F188" s="87" t="s">
        <v>39</v>
      </c>
      <c r="G188" s="88"/>
      <c r="H188" s="88"/>
      <c r="I188" s="95" t="s">
        <v>389</v>
      </c>
      <c r="J188" s="87">
        <v>2</v>
      </c>
      <c r="K188" s="87" t="s">
        <v>42</v>
      </c>
      <c r="L188" s="87"/>
      <c r="M188" s="87"/>
      <c r="N188" s="87"/>
      <c r="O188" s="87"/>
      <c r="P188" s="87"/>
      <c r="Q188" s="87"/>
      <c r="R188" s="87"/>
      <c r="S188" s="87"/>
    </row>
    <row r="189" ht="12.75" spans="1:19">
      <c r="A189" s="87" t="s">
        <v>94</v>
      </c>
      <c r="B189" s="92">
        <v>45209</v>
      </c>
      <c r="C189" s="93">
        <v>0.75</v>
      </c>
      <c r="D189" s="88" t="s">
        <v>66</v>
      </c>
      <c r="E189" s="87" t="s">
        <v>50</v>
      </c>
      <c r="F189" s="87" t="s">
        <v>39</v>
      </c>
      <c r="G189" s="88"/>
      <c r="H189" s="88"/>
      <c r="I189" s="95" t="s">
        <v>389</v>
      </c>
      <c r="J189" s="87">
        <v>2</v>
      </c>
      <c r="K189" s="87" t="s">
        <v>42</v>
      </c>
      <c r="L189" s="87"/>
      <c r="M189" s="87"/>
      <c r="N189" s="87"/>
      <c r="O189" s="87"/>
      <c r="P189" s="87"/>
      <c r="Q189" s="87"/>
      <c r="R189" s="87"/>
      <c r="S189" s="87"/>
    </row>
    <row r="190" ht="12.75" spans="1:19">
      <c r="A190" s="87" t="s">
        <v>133</v>
      </c>
      <c r="B190" s="92">
        <v>45209</v>
      </c>
      <c r="C190" s="93">
        <v>0.791666666666667</v>
      </c>
      <c r="D190" s="88" t="s">
        <v>66</v>
      </c>
      <c r="E190" s="87" t="s">
        <v>37</v>
      </c>
      <c r="F190" s="87" t="s">
        <v>39</v>
      </c>
      <c r="G190" s="88"/>
      <c r="H190" s="88"/>
      <c r="I190" s="95" t="s">
        <v>389</v>
      </c>
      <c r="J190" s="87">
        <v>2</v>
      </c>
      <c r="K190" s="87" t="s">
        <v>42</v>
      </c>
      <c r="L190" s="87"/>
      <c r="M190" s="87"/>
      <c r="N190" s="87"/>
      <c r="O190" s="87"/>
      <c r="P190" s="87"/>
      <c r="Q190" s="87"/>
      <c r="R190" s="87"/>
      <c r="S190" s="87"/>
    </row>
    <row r="191" ht="12.75" spans="1:19">
      <c r="A191" s="87" t="s">
        <v>110</v>
      </c>
      <c r="B191" s="92">
        <v>45209</v>
      </c>
      <c r="C191" s="93">
        <v>0.791666666666667</v>
      </c>
      <c r="D191" s="88" t="s">
        <v>66</v>
      </c>
      <c r="E191" s="87" t="s">
        <v>71</v>
      </c>
      <c r="F191" s="87" t="s">
        <v>39</v>
      </c>
      <c r="G191" s="88"/>
      <c r="H191" s="88"/>
      <c r="I191" s="95" t="s">
        <v>389</v>
      </c>
      <c r="J191" s="87">
        <v>2</v>
      </c>
      <c r="K191" s="87" t="s">
        <v>42</v>
      </c>
      <c r="L191" s="87"/>
      <c r="M191" s="87"/>
      <c r="N191" s="87"/>
      <c r="O191" s="87"/>
      <c r="P191" s="87"/>
      <c r="Q191" s="87"/>
      <c r="R191" s="87"/>
      <c r="S191" s="87"/>
    </row>
    <row r="192" ht="12.75" spans="1:19">
      <c r="A192" s="87" t="s">
        <v>133</v>
      </c>
      <c r="B192" s="92">
        <v>45209</v>
      </c>
      <c r="C192" s="93">
        <v>0.583333333333333</v>
      </c>
      <c r="D192" s="88" t="s">
        <v>66</v>
      </c>
      <c r="E192" s="87" t="s">
        <v>37</v>
      </c>
      <c r="F192" s="87" t="s">
        <v>45</v>
      </c>
      <c r="G192" s="88"/>
      <c r="H192" s="88"/>
      <c r="I192" s="95" t="s">
        <v>409</v>
      </c>
      <c r="J192" s="87">
        <v>2</v>
      </c>
      <c r="K192" s="87" t="s">
        <v>42</v>
      </c>
      <c r="L192" s="87"/>
      <c r="M192" s="87"/>
      <c r="N192" s="87"/>
      <c r="O192" s="87"/>
      <c r="P192" s="87"/>
      <c r="Q192" s="87"/>
      <c r="R192" s="87"/>
      <c r="S192" s="87"/>
    </row>
    <row r="193" ht="12.75" spans="1:19">
      <c r="A193" s="87" t="s">
        <v>137</v>
      </c>
      <c r="B193" s="92">
        <v>45209</v>
      </c>
      <c r="C193" s="93">
        <v>0.708333333333333</v>
      </c>
      <c r="D193" s="88" t="s">
        <v>66</v>
      </c>
      <c r="E193" s="87" t="s">
        <v>80</v>
      </c>
      <c r="F193" s="87" t="s">
        <v>45</v>
      </c>
      <c r="G193" s="88"/>
      <c r="H193" s="88"/>
      <c r="I193" s="95" t="s">
        <v>409</v>
      </c>
      <c r="J193" s="87">
        <v>2</v>
      </c>
      <c r="K193" s="87" t="s">
        <v>42</v>
      </c>
      <c r="L193" s="87"/>
      <c r="M193" s="87"/>
      <c r="N193" s="87"/>
      <c r="O193" s="87"/>
      <c r="P193" s="87"/>
      <c r="Q193" s="87"/>
      <c r="R193" s="87"/>
      <c r="S193" s="87"/>
    </row>
    <row r="194" ht="25.5" spans="1:19">
      <c r="A194" s="87" t="s">
        <v>114</v>
      </c>
      <c r="B194" s="92">
        <v>45209</v>
      </c>
      <c r="C194" s="93">
        <v>0.791666666666667</v>
      </c>
      <c r="D194" s="88" t="s">
        <v>72</v>
      </c>
      <c r="E194" s="87" t="s">
        <v>75</v>
      </c>
      <c r="F194" s="87" t="s">
        <v>72</v>
      </c>
      <c r="G194" s="88"/>
      <c r="H194" s="88"/>
      <c r="I194" s="95" t="s">
        <v>842</v>
      </c>
      <c r="J194" s="87">
        <v>2</v>
      </c>
      <c r="K194" s="87" t="s">
        <v>42</v>
      </c>
      <c r="L194" s="87"/>
      <c r="M194" s="87"/>
      <c r="N194" s="87"/>
      <c r="O194" s="87"/>
      <c r="P194" s="87"/>
      <c r="Q194" s="87"/>
      <c r="R194" s="87"/>
      <c r="S194" s="87"/>
    </row>
    <row r="195" ht="12.75" spans="1:19">
      <c r="A195" s="87" t="s">
        <v>96</v>
      </c>
      <c r="B195" s="92">
        <v>45209</v>
      </c>
      <c r="C195" s="93">
        <v>0.625</v>
      </c>
      <c r="D195" s="88" t="s">
        <v>121</v>
      </c>
      <c r="E195" s="87" t="s">
        <v>68</v>
      </c>
      <c r="F195" s="87" t="s">
        <v>72</v>
      </c>
      <c r="G195" s="88"/>
      <c r="H195" s="88"/>
      <c r="I195" s="95" t="s">
        <v>666</v>
      </c>
      <c r="J195" s="87">
        <v>1</v>
      </c>
      <c r="K195" s="87" t="s">
        <v>42</v>
      </c>
      <c r="L195" s="87"/>
      <c r="M195" s="87"/>
      <c r="N195" s="87"/>
      <c r="O195" s="87"/>
      <c r="P195" s="87"/>
      <c r="Q195" s="87"/>
      <c r="R195" s="87"/>
      <c r="S195" s="87"/>
    </row>
    <row r="196" ht="12.75" spans="1:19">
      <c r="A196" s="87" t="s">
        <v>141</v>
      </c>
      <c r="B196" s="92">
        <v>45209</v>
      </c>
      <c r="C196" s="93">
        <v>0.625</v>
      </c>
      <c r="D196" s="88" t="s">
        <v>121</v>
      </c>
      <c r="E196" s="87" t="s">
        <v>80</v>
      </c>
      <c r="F196" s="87" t="s">
        <v>72</v>
      </c>
      <c r="G196" s="88"/>
      <c r="H196" s="88"/>
      <c r="I196" s="95" t="s">
        <v>666</v>
      </c>
      <c r="J196" s="87">
        <v>1</v>
      </c>
      <c r="K196" s="87" t="s">
        <v>42</v>
      </c>
      <c r="L196" s="87"/>
      <c r="M196" s="87"/>
      <c r="N196" s="87"/>
      <c r="O196" s="87"/>
      <c r="P196" s="87"/>
      <c r="Q196" s="87"/>
      <c r="R196" s="87"/>
      <c r="S196" s="87"/>
    </row>
    <row r="197" ht="12.75" spans="1:19">
      <c r="A197" s="87" t="s">
        <v>83</v>
      </c>
      <c r="B197" s="92">
        <v>45209</v>
      </c>
      <c r="C197" s="93">
        <v>0.75</v>
      </c>
      <c r="D197" s="88" t="s">
        <v>57</v>
      </c>
      <c r="E197" s="87" t="s">
        <v>50</v>
      </c>
      <c r="F197" s="87" t="s">
        <v>39</v>
      </c>
      <c r="G197" s="88"/>
      <c r="H197" s="88"/>
      <c r="I197" s="95" t="s">
        <v>733</v>
      </c>
      <c r="J197" s="87">
        <v>1</v>
      </c>
      <c r="K197" s="87" t="s">
        <v>48</v>
      </c>
      <c r="L197" s="87"/>
      <c r="M197" s="87"/>
      <c r="N197" s="87"/>
      <c r="O197" s="87"/>
      <c r="P197" s="87"/>
      <c r="Q197" s="87"/>
      <c r="R197" s="87"/>
      <c r="S197" s="87"/>
    </row>
    <row r="198" ht="12.75" spans="1:19">
      <c r="A198" s="87" t="s">
        <v>100</v>
      </c>
      <c r="B198" s="92">
        <v>45209</v>
      </c>
      <c r="C198" s="93">
        <v>0.791666666666667</v>
      </c>
      <c r="D198" s="88" t="s">
        <v>56</v>
      </c>
      <c r="E198" s="87" t="s">
        <v>50</v>
      </c>
      <c r="F198" s="87" t="s">
        <v>72</v>
      </c>
      <c r="G198" s="88"/>
      <c r="H198" s="88"/>
      <c r="I198" s="95" t="s">
        <v>226</v>
      </c>
      <c r="J198" s="87">
        <v>2</v>
      </c>
      <c r="K198" s="87" t="s">
        <v>42</v>
      </c>
      <c r="L198" s="87"/>
      <c r="M198" s="87"/>
      <c r="N198" s="87"/>
      <c r="O198" s="87"/>
      <c r="P198" s="87"/>
      <c r="Q198" s="87"/>
      <c r="R198" s="87"/>
      <c r="S198" s="87"/>
    </row>
    <row r="199" ht="12.75" spans="1:19">
      <c r="A199" s="87" t="s">
        <v>100</v>
      </c>
      <c r="B199" s="92">
        <v>45209</v>
      </c>
      <c r="C199" s="93">
        <v>0.583333333333333</v>
      </c>
      <c r="D199" s="88" t="s">
        <v>125</v>
      </c>
      <c r="E199" s="87" t="s">
        <v>50</v>
      </c>
      <c r="F199" s="87" t="s">
        <v>52</v>
      </c>
      <c r="G199" s="88"/>
      <c r="H199" s="88"/>
      <c r="I199" s="95" t="s">
        <v>843</v>
      </c>
      <c r="J199" s="87">
        <v>1</v>
      </c>
      <c r="K199" s="87" t="s">
        <v>48</v>
      </c>
      <c r="L199" s="87"/>
      <c r="M199" s="87"/>
      <c r="N199" s="87"/>
      <c r="O199" s="87"/>
      <c r="P199" s="87"/>
      <c r="Q199" s="87"/>
      <c r="R199" s="87"/>
      <c r="S199" s="87"/>
    </row>
    <row r="200" ht="12.75" spans="1:19">
      <c r="A200" s="87" t="s">
        <v>132</v>
      </c>
      <c r="B200" s="92">
        <v>45209</v>
      </c>
      <c r="C200" s="93">
        <v>0.791666666666667</v>
      </c>
      <c r="D200" s="88" t="s">
        <v>105</v>
      </c>
      <c r="E200" s="87" t="s">
        <v>63</v>
      </c>
      <c r="F200" s="87" t="s">
        <v>60</v>
      </c>
      <c r="G200" s="88"/>
      <c r="H200" s="88"/>
      <c r="I200" s="95" t="s">
        <v>278</v>
      </c>
      <c r="J200" s="87">
        <v>2</v>
      </c>
      <c r="K200" s="87" t="s">
        <v>42</v>
      </c>
      <c r="L200" s="87"/>
      <c r="M200" s="87"/>
      <c r="N200" s="87"/>
      <c r="O200" s="87"/>
      <c r="P200" s="87"/>
      <c r="Q200" s="87"/>
      <c r="R200" s="87"/>
      <c r="S200" s="87"/>
    </row>
    <row r="201" ht="12.75" spans="1:19">
      <c r="A201" s="87" t="s">
        <v>142</v>
      </c>
      <c r="B201" s="92">
        <v>45209</v>
      </c>
      <c r="C201" s="93">
        <v>0.5</v>
      </c>
      <c r="D201" s="88" t="s">
        <v>72</v>
      </c>
      <c r="E201" s="87" t="s">
        <v>68</v>
      </c>
      <c r="F201" s="87" t="s">
        <v>72</v>
      </c>
      <c r="G201" s="88"/>
      <c r="H201" s="88"/>
      <c r="I201" s="95" t="s">
        <v>838</v>
      </c>
      <c r="J201" s="87">
        <v>5</v>
      </c>
      <c r="K201" s="87" t="s">
        <v>42</v>
      </c>
      <c r="L201" s="87"/>
      <c r="M201" s="87"/>
      <c r="N201" s="87"/>
      <c r="O201" s="87"/>
      <c r="P201" s="87"/>
      <c r="Q201" s="87"/>
      <c r="R201" s="87"/>
      <c r="S201" s="87"/>
    </row>
    <row r="202" ht="12.75" spans="1:19">
      <c r="A202" s="87" t="s">
        <v>94</v>
      </c>
      <c r="B202" s="92">
        <v>45209</v>
      </c>
      <c r="C202" s="93">
        <v>0.666666666666667</v>
      </c>
      <c r="D202" s="88" t="s">
        <v>123</v>
      </c>
      <c r="E202" s="87" t="s">
        <v>50</v>
      </c>
      <c r="F202" s="87" t="s">
        <v>69</v>
      </c>
      <c r="G202" s="88"/>
      <c r="H202" s="88"/>
      <c r="I202" s="95" t="s">
        <v>314</v>
      </c>
      <c r="J202" s="87">
        <v>1</v>
      </c>
      <c r="K202" s="87" t="s">
        <v>42</v>
      </c>
      <c r="L202" s="87"/>
      <c r="M202" s="87"/>
      <c r="N202" s="87"/>
      <c r="O202" s="87"/>
      <c r="P202" s="87"/>
      <c r="Q202" s="87"/>
      <c r="R202" s="87"/>
      <c r="S202" s="87"/>
    </row>
    <row r="203" ht="12.75" spans="1:19">
      <c r="A203" s="87" t="s">
        <v>100</v>
      </c>
      <c r="B203" s="92">
        <v>45209</v>
      </c>
      <c r="C203" s="93">
        <v>0.666666666666667</v>
      </c>
      <c r="D203" s="88" t="s">
        <v>123</v>
      </c>
      <c r="E203" s="87" t="s">
        <v>50</v>
      </c>
      <c r="F203" s="87" t="s">
        <v>69</v>
      </c>
      <c r="G203" s="88"/>
      <c r="H203" s="88"/>
      <c r="I203" s="95" t="s">
        <v>314</v>
      </c>
      <c r="J203" s="87">
        <v>1</v>
      </c>
      <c r="K203" s="87" t="s">
        <v>42</v>
      </c>
      <c r="L203" s="87"/>
      <c r="M203" s="87"/>
      <c r="N203" s="87"/>
      <c r="O203" s="87"/>
      <c r="P203" s="87"/>
      <c r="Q203" s="87"/>
      <c r="R203" s="87"/>
      <c r="S203" s="87"/>
    </row>
    <row r="204" ht="12.75" spans="1:19">
      <c r="A204" s="87" t="s">
        <v>94</v>
      </c>
      <c r="B204" s="92">
        <v>45209</v>
      </c>
      <c r="C204" s="93">
        <v>0.583333333333333</v>
      </c>
      <c r="D204" s="88" t="s">
        <v>121</v>
      </c>
      <c r="E204" s="87" t="s">
        <v>50</v>
      </c>
      <c r="F204" s="87" t="s">
        <v>72</v>
      </c>
      <c r="G204" s="88"/>
      <c r="H204" s="88"/>
      <c r="I204" s="95" t="s">
        <v>718</v>
      </c>
      <c r="J204" s="87">
        <v>1</v>
      </c>
      <c r="K204" s="87" t="s">
        <v>42</v>
      </c>
      <c r="L204" s="87"/>
      <c r="M204" s="87"/>
      <c r="N204" s="87"/>
      <c r="O204" s="87"/>
      <c r="P204" s="87"/>
      <c r="Q204" s="87"/>
      <c r="R204" s="87"/>
      <c r="S204" s="87"/>
    </row>
    <row r="205" ht="12.75" spans="1:19">
      <c r="A205" s="87" t="s">
        <v>141</v>
      </c>
      <c r="B205" s="92">
        <v>45209</v>
      </c>
      <c r="C205" s="93">
        <v>0.583333333333333</v>
      </c>
      <c r="D205" s="88" t="s">
        <v>121</v>
      </c>
      <c r="E205" s="87" t="s">
        <v>80</v>
      </c>
      <c r="F205" s="87" t="s">
        <v>72</v>
      </c>
      <c r="G205" s="88"/>
      <c r="H205" s="88"/>
      <c r="I205" s="95" t="s">
        <v>718</v>
      </c>
      <c r="J205" s="87">
        <v>1</v>
      </c>
      <c r="K205" s="87" t="s">
        <v>42</v>
      </c>
      <c r="L205" s="87"/>
      <c r="M205" s="87"/>
      <c r="N205" s="87"/>
      <c r="O205" s="87"/>
      <c r="P205" s="87"/>
      <c r="Q205" s="87"/>
      <c r="R205" s="87"/>
      <c r="S205" s="87"/>
    </row>
    <row r="206" ht="12.75" spans="1:19">
      <c r="A206" s="87" t="s">
        <v>43</v>
      </c>
      <c r="B206" s="92">
        <v>45210</v>
      </c>
      <c r="C206" s="93">
        <v>0.5</v>
      </c>
      <c r="D206" s="88" t="s">
        <v>72</v>
      </c>
      <c r="E206" s="87" t="s">
        <v>37</v>
      </c>
      <c r="F206" s="87" t="s">
        <v>72</v>
      </c>
      <c r="G206" s="88"/>
      <c r="H206" s="88"/>
      <c r="I206" s="95" t="s">
        <v>518</v>
      </c>
      <c r="J206" s="87">
        <v>1</v>
      </c>
      <c r="K206" s="87" t="s">
        <v>42</v>
      </c>
      <c r="L206" s="87"/>
      <c r="M206" s="87"/>
      <c r="N206" s="87"/>
      <c r="O206" s="87"/>
      <c r="P206" s="87"/>
      <c r="Q206" s="87"/>
      <c r="R206" s="87"/>
      <c r="S206" s="87"/>
    </row>
    <row r="207" ht="12.75" spans="1:19">
      <c r="A207" s="87" t="s">
        <v>140</v>
      </c>
      <c r="B207" s="92">
        <v>45210</v>
      </c>
      <c r="C207" s="93">
        <v>0.5</v>
      </c>
      <c r="D207" s="88" t="s">
        <v>72</v>
      </c>
      <c r="E207" s="87" t="s">
        <v>37</v>
      </c>
      <c r="F207" s="87" t="s">
        <v>72</v>
      </c>
      <c r="G207" s="88"/>
      <c r="H207" s="88"/>
      <c r="I207" s="95" t="s">
        <v>518</v>
      </c>
      <c r="J207" s="87">
        <v>1</v>
      </c>
      <c r="K207" s="87" t="s">
        <v>42</v>
      </c>
      <c r="L207" s="87"/>
      <c r="M207" s="87"/>
      <c r="N207" s="87"/>
      <c r="O207" s="87"/>
      <c r="P207" s="87"/>
      <c r="Q207" s="87"/>
      <c r="R207" s="87"/>
      <c r="S207" s="87"/>
    </row>
    <row r="208" ht="12.75" spans="1:19">
      <c r="A208" s="87" t="s">
        <v>74</v>
      </c>
      <c r="B208" s="92">
        <v>45210</v>
      </c>
      <c r="C208" s="93">
        <v>0.5</v>
      </c>
      <c r="D208" s="88" t="s">
        <v>72</v>
      </c>
      <c r="E208" s="87" t="s">
        <v>37</v>
      </c>
      <c r="F208" s="87" t="s">
        <v>72</v>
      </c>
      <c r="G208" s="88"/>
      <c r="H208" s="88"/>
      <c r="I208" s="95" t="s">
        <v>518</v>
      </c>
      <c r="J208" s="87">
        <v>1</v>
      </c>
      <c r="K208" s="87" t="s">
        <v>42</v>
      </c>
      <c r="L208" s="87"/>
      <c r="M208" s="87"/>
      <c r="N208" s="87"/>
      <c r="O208" s="87"/>
      <c r="P208" s="87"/>
      <c r="Q208" s="87"/>
      <c r="R208" s="87"/>
      <c r="S208" s="87"/>
    </row>
    <row r="209" ht="12.75" spans="1:19">
      <c r="A209" s="87" t="s">
        <v>133</v>
      </c>
      <c r="B209" s="92">
        <v>45210</v>
      </c>
      <c r="C209" s="93">
        <v>0.5</v>
      </c>
      <c r="D209" s="88" t="s">
        <v>72</v>
      </c>
      <c r="E209" s="87" t="s">
        <v>37</v>
      </c>
      <c r="F209" s="87" t="s">
        <v>72</v>
      </c>
      <c r="G209" s="88"/>
      <c r="H209" s="88"/>
      <c r="I209" s="95" t="s">
        <v>518</v>
      </c>
      <c r="J209" s="87">
        <v>1</v>
      </c>
      <c r="K209" s="87" t="s">
        <v>42</v>
      </c>
      <c r="L209" s="87"/>
      <c r="M209" s="87"/>
      <c r="N209" s="87"/>
      <c r="O209" s="87"/>
      <c r="P209" s="87"/>
      <c r="Q209" s="87"/>
      <c r="R209" s="87"/>
      <c r="S209" s="87"/>
    </row>
    <row r="210" ht="12.75" spans="1:19">
      <c r="A210" s="87" t="s">
        <v>98</v>
      </c>
      <c r="B210" s="92">
        <v>45210</v>
      </c>
      <c r="C210" s="93">
        <v>0.5</v>
      </c>
      <c r="D210" s="88" t="s">
        <v>72</v>
      </c>
      <c r="E210" s="87" t="s">
        <v>37</v>
      </c>
      <c r="F210" s="87" t="s">
        <v>72</v>
      </c>
      <c r="G210" s="88"/>
      <c r="H210" s="88"/>
      <c r="I210" s="95" t="s">
        <v>518</v>
      </c>
      <c r="J210" s="87">
        <v>1</v>
      </c>
      <c r="K210" s="87" t="s">
        <v>42</v>
      </c>
      <c r="L210" s="87"/>
      <c r="M210" s="87"/>
      <c r="N210" s="87"/>
      <c r="O210" s="87"/>
      <c r="P210" s="87"/>
      <c r="Q210" s="87"/>
      <c r="R210" s="87"/>
      <c r="S210" s="87"/>
    </row>
    <row r="211" ht="12.75" spans="1:19">
      <c r="A211" s="87" t="s">
        <v>133</v>
      </c>
      <c r="B211" s="92">
        <v>45210</v>
      </c>
      <c r="C211" s="93">
        <v>0.625</v>
      </c>
      <c r="D211" s="94" t="s">
        <v>61</v>
      </c>
      <c r="E211" s="87" t="s">
        <v>37</v>
      </c>
      <c r="F211" s="87" t="s">
        <v>39</v>
      </c>
      <c r="G211" s="88"/>
      <c r="H211" s="88"/>
      <c r="I211" s="95" t="s">
        <v>402</v>
      </c>
      <c r="J211" s="87">
        <v>2</v>
      </c>
      <c r="K211" s="87" t="s">
        <v>42</v>
      </c>
      <c r="L211" s="87"/>
      <c r="M211" s="87"/>
      <c r="N211" s="87"/>
      <c r="O211" s="87"/>
      <c r="P211" s="87"/>
      <c r="Q211" s="87"/>
      <c r="R211" s="87"/>
      <c r="S211" s="87"/>
    </row>
    <row r="212" ht="12.75" spans="1:19">
      <c r="A212" s="87" t="s">
        <v>96</v>
      </c>
      <c r="B212" s="92">
        <v>45210</v>
      </c>
      <c r="C212" s="93">
        <v>0.791666666666667</v>
      </c>
      <c r="D212" s="94" t="s">
        <v>61</v>
      </c>
      <c r="E212" s="87" t="s">
        <v>68</v>
      </c>
      <c r="F212" s="87" t="s">
        <v>39</v>
      </c>
      <c r="G212" s="88"/>
      <c r="H212" s="88"/>
      <c r="I212" s="95" t="s">
        <v>402</v>
      </c>
      <c r="J212" s="87">
        <v>2</v>
      </c>
      <c r="K212" s="87" t="s">
        <v>42</v>
      </c>
      <c r="L212" s="87"/>
      <c r="M212" s="87"/>
      <c r="N212" s="87"/>
      <c r="O212" s="87"/>
      <c r="P212" s="87"/>
      <c r="Q212" s="87"/>
      <c r="R212" s="87"/>
      <c r="S212" s="87"/>
    </row>
    <row r="213" ht="12.75" spans="1:19">
      <c r="A213" s="87" t="s">
        <v>110</v>
      </c>
      <c r="B213" s="92">
        <v>45210</v>
      </c>
      <c r="C213" s="93">
        <v>0.75</v>
      </c>
      <c r="D213" s="94" t="s">
        <v>61</v>
      </c>
      <c r="E213" s="87" t="s">
        <v>71</v>
      </c>
      <c r="F213" s="87" t="s">
        <v>39</v>
      </c>
      <c r="G213" s="88"/>
      <c r="H213" s="88"/>
      <c r="I213" s="95" t="s">
        <v>402</v>
      </c>
      <c r="J213" s="87">
        <v>2</v>
      </c>
      <c r="K213" s="87" t="s">
        <v>42</v>
      </c>
      <c r="L213" s="87"/>
      <c r="M213" s="87"/>
      <c r="N213" s="87"/>
      <c r="O213" s="87"/>
      <c r="P213" s="87"/>
      <c r="Q213" s="87"/>
      <c r="R213" s="87"/>
      <c r="S213" s="87"/>
    </row>
    <row r="214" ht="12.75" spans="1:19">
      <c r="A214" s="87" t="s">
        <v>139</v>
      </c>
      <c r="B214" s="92">
        <v>45210</v>
      </c>
      <c r="C214" s="93">
        <v>0.583333333333333</v>
      </c>
      <c r="D214" s="88" t="s">
        <v>121</v>
      </c>
      <c r="E214" s="87" t="s">
        <v>55</v>
      </c>
      <c r="F214" s="87" t="s">
        <v>72</v>
      </c>
      <c r="G214" s="88"/>
      <c r="H214" s="88"/>
      <c r="I214" s="95" t="s">
        <v>844</v>
      </c>
      <c r="J214" s="87">
        <v>2</v>
      </c>
      <c r="K214" s="87" t="s">
        <v>42</v>
      </c>
      <c r="L214" s="87"/>
      <c r="M214" s="87"/>
      <c r="N214" s="87"/>
      <c r="O214" s="87"/>
      <c r="P214" s="87"/>
      <c r="Q214" s="87"/>
      <c r="R214" s="87"/>
      <c r="S214" s="87"/>
    </row>
    <row r="215" ht="12.75" spans="1:19">
      <c r="A215" s="87" t="s">
        <v>141</v>
      </c>
      <c r="B215" s="92">
        <v>45210</v>
      </c>
      <c r="C215" s="93">
        <v>0.583333333333333</v>
      </c>
      <c r="D215" s="88" t="s">
        <v>121</v>
      </c>
      <c r="E215" s="87" t="s">
        <v>55</v>
      </c>
      <c r="F215" s="87" t="s">
        <v>72</v>
      </c>
      <c r="G215" s="88"/>
      <c r="H215" s="88"/>
      <c r="I215" s="95" t="s">
        <v>844</v>
      </c>
      <c r="J215" s="87">
        <v>2</v>
      </c>
      <c r="K215" s="87" t="s">
        <v>42</v>
      </c>
      <c r="L215" s="87"/>
      <c r="M215" s="87"/>
      <c r="N215" s="87"/>
      <c r="O215" s="87"/>
      <c r="P215" s="87"/>
      <c r="Q215" s="87"/>
      <c r="R215" s="87"/>
      <c r="S215" s="87"/>
    </row>
    <row r="216" ht="12.75" spans="1:19">
      <c r="A216" s="87" t="s">
        <v>140</v>
      </c>
      <c r="B216" s="92">
        <v>45210</v>
      </c>
      <c r="C216" s="93">
        <v>0.583333333333333</v>
      </c>
      <c r="D216" s="88" t="s">
        <v>121</v>
      </c>
      <c r="E216" s="87" t="s">
        <v>55</v>
      </c>
      <c r="F216" s="87" t="s">
        <v>72</v>
      </c>
      <c r="G216" s="88"/>
      <c r="H216" s="88"/>
      <c r="I216" s="95" t="s">
        <v>844</v>
      </c>
      <c r="J216" s="87">
        <v>2</v>
      </c>
      <c r="K216" s="87" t="s">
        <v>42</v>
      </c>
      <c r="L216" s="87"/>
      <c r="M216" s="87"/>
      <c r="N216" s="87"/>
      <c r="O216" s="87"/>
      <c r="P216" s="87"/>
      <c r="Q216" s="87"/>
      <c r="R216" s="87"/>
      <c r="S216" s="87"/>
    </row>
    <row r="217" ht="25.5" spans="1:19">
      <c r="A217" s="87" t="s">
        <v>58</v>
      </c>
      <c r="B217" s="92">
        <v>45210</v>
      </c>
      <c r="C217" s="93">
        <v>0.708333333333333</v>
      </c>
      <c r="D217" s="88" t="s">
        <v>56</v>
      </c>
      <c r="E217" s="87" t="s">
        <v>63</v>
      </c>
      <c r="F217" s="87" t="s">
        <v>56</v>
      </c>
      <c r="G217" s="88"/>
      <c r="H217" s="88"/>
      <c r="I217" s="95" t="s">
        <v>845</v>
      </c>
      <c r="J217" s="87">
        <v>1</v>
      </c>
      <c r="K217" s="87" t="s">
        <v>42</v>
      </c>
      <c r="L217" s="87"/>
      <c r="M217" s="87"/>
      <c r="N217" s="87"/>
      <c r="O217" s="87"/>
      <c r="P217" s="87"/>
      <c r="Q217" s="87"/>
      <c r="R217" s="87"/>
      <c r="S217" s="87"/>
    </row>
    <row r="218" ht="12.75" spans="1:19">
      <c r="A218" s="87" t="s">
        <v>96</v>
      </c>
      <c r="B218" s="92">
        <v>45210</v>
      </c>
      <c r="C218" s="93">
        <v>0.583333333333333</v>
      </c>
      <c r="D218" s="88" t="s">
        <v>72</v>
      </c>
      <c r="E218" s="87" t="s">
        <v>68</v>
      </c>
      <c r="F218" s="87" t="s">
        <v>72</v>
      </c>
      <c r="G218" s="88"/>
      <c r="H218" s="88"/>
      <c r="I218" s="95" t="s">
        <v>846</v>
      </c>
      <c r="J218" s="87">
        <v>1</v>
      </c>
      <c r="K218" s="87" t="s">
        <v>42</v>
      </c>
      <c r="L218" s="87"/>
      <c r="M218" s="87"/>
      <c r="N218" s="87"/>
      <c r="O218" s="87"/>
      <c r="P218" s="87"/>
      <c r="Q218" s="87"/>
      <c r="R218" s="87"/>
      <c r="S218" s="87"/>
    </row>
    <row r="219" ht="25.5" spans="1:19">
      <c r="A219" s="87" t="s">
        <v>140</v>
      </c>
      <c r="B219" s="92">
        <v>45210</v>
      </c>
      <c r="C219" s="93">
        <v>0.666666666666667</v>
      </c>
      <c r="D219" s="88" t="s">
        <v>72</v>
      </c>
      <c r="E219" s="87" t="s">
        <v>37</v>
      </c>
      <c r="F219" s="87" t="s">
        <v>72</v>
      </c>
      <c r="G219" s="88"/>
      <c r="H219" s="88"/>
      <c r="I219" s="95" t="s">
        <v>847</v>
      </c>
      <c r="J219" s="87">
        <v>1</v>
      </c>
      <c r="K219" s="87" t="s">
        <v>42</v>
      </c>
      <c r="L219" s="87"/>
      <c r="M219" s="87"/>
      <c r="N219" s="87"/>
      <c r="O219" s="87"/>
      <c r="P219" s="87"/>
      <c r="Q219" s="87"/>
      <c r="R219" s="87"/>
      <c r="S219" s="87"/>
    </row>
    <row r="220" ht="25.5" spans="1:19">
      <c r="A220" s="87" t="s">
        <v>139</v>
      </c>
      <c r="B220" s="92">
        <v>45210</v>
      </c>
      <c r="C220" s="93">
        <v>0.791666666666667</v>
      </c>
      <c r="D220" s="88" t="s">
        <v>72</v>
      </c>
      <c r="E220" s="87" t="s">
        <v>55</v>
      </c>
      <c r="F220" s="87" t="s">
        <v>72</v>
      </c>
      <c r="G220" s="88"/>
      <c r="H220" s="88"/>
      <c r="I220" s="95" t="s">
        <v>847</v>
      </c>
      <c r="J220" s="87">
        <v>1</v>
      </c>
      <c r="K220" s="87" t="s">
        <v>42</v>
      </c>
      <c r="L220" s="87"/>
      <c r="M220" s="87"/>
      <c r="N220" s="87"/>
      <c r="O220" s="87"/>
      <c r="P220" s="87"/>
      <c r="Q220" s="87"/>
      <c r="R220" s="87"/>
      <c r="S220" s="87"/>
    </row>
    <row r="221" ht="12.75" spans="1:19">
      <c r="A221" s="87" t="s">
        <v>120</v>
      </c>
      <c r="B221" s="92">
        <v>45210</v>
      </c>
      <c r="C221" s="93">
        <v>0.625</v>
      </c>
      <c r="D221" s="88" t="s">
        <v>57</v>
      </c>
      <c r="E221" s="87" t="s">
        <v>68</v>
      </c>
      <c r="F221" s="87" t="s">
        <v>39</v>
      </c>
      <c r="G221" s="88"/>
      <c r="H221" s="88"/>
      <c r="I221" s="95" t="s">
        <v>620</v>
      </c>
      <c r="J221" s="87">
        <v>1</v>
      </c>
      <c r="K221" s="87" t="s">
        <v>48</v>
      </c>
      <c r="L221" s="87"/>
      <c r="M221" s="87"/>
      <c r="N221" s="87"/>
      <c r="O221" s="87"/>
      <c r="P221" s="87"/>
      <c r="Q221" s="87"/>
      <c r="R221" s="87"/>
      <c r="S221" s="87"/>
    </row>
    <row r="222" ht="12.75" spans="1:19">
      <c r="A222" s="87" t="s">
        <v>120</v>
      </c>
      <c r="B222" s="92">
        <v>45210</v>
      </c>
      <c r="C222" s="93">
        <v>0.75</v>
      </c>
      <c r="D222" s="88" t="s">
        <v>57</v>
      </c>
      <c r="E222" s="87" t="s">
        <v>68</v>
      </c>
      <c r="F222" s="87" t="s">
        <v>39</v>
      </c>
      <c r="G222" s="88"/>
      <c r="H222" s="88"/>
      <c r="I222" s="95" t="s">
        <v>620</v>
      </c>
      <c r="J222" s="87">
        <v>1</v>
      </c>
      <c r="K222" s="87" t="s">
        <v>48</v>
      </c>
      <c r="L222" s="87"/>
      <c r="M222" s="87"/>
      <c r="N222" s="87"/>
      <c r="O222" s="87"/>
      <c r="P222" s="87"/>
      <c r="Q222" s="87"/>
      <c r="R222" s="87"/>
      <c r="S222" s="87"/>
    </row>
    <row r="223" ht="12.75" spans="1:19">
      <c r="A223" s="87" t="s">
        <v>102</v>
      </c>
      <c r="B223" s="92">
        <v>45210</v>
      </c>
      <c r="C223" s="93">
        <v>0.75</v>
      </c>
      <c r="D223" s="88" t="s">
        <v>57</v>
      </c>
      <c r="E223" s="87" t="s">
        <v>80</v>
      </c>
      <c r="F223" s="87" t="s">
        <v>39</v>
      </c>
      <c r="G223" s="88"/>
      <c r="H223" s="88"/>
      <c r="I223" s="95" t="s">
        <v>650</v>
      </c>
      <c r="J223" s="87">
        <v>1</v>
      </c>
      <c r="K223" s="87" t="s">
        <v>48</v>
      </c>
      <c r="L223" s="87"/>
      <c r="M223" s="87"/>
      <c r="N223" s="87"/>
      <c r="O223" s="87"/>
      <c r="P223" s="87"/>
      <c r="Q223" s="87"/>
      <c r="R223" s="87"/>
      <c r="S223" s="87"/>
    </row>
    <row r="224" ht="12.75" spans="1:19">
      <c r="A224" s="87" t="s">
        <v>132</v>
      </c>
      <c r="B224" s="92">
        <v>45210</v>
      </c>
      <c r="C224" s="93">
        <v>0.791666666666667</v>
      </c>
      <c r="D224" s="88" t="s">
        <v>56</v>
      </c>
      <c r="E224" s="87" t="s">
        <v>63</v>
      </c>
      <c r="F224" s="87" t="s">
        <v>56</v>
      </c>
      <c r="G224" s="88"/>
      <c r="H224" s="88"/>
      <c r="I224" s="95" t="s">
        <v>386</v>
      </c>
      <c r="J224" s="87">
        <v>2</v>
      </c>
      <c r="K224" s="87" t="s">
        <v>42</v>
      </c>
      <c r="L224" s="87"/>
      <c r="M224" s="87"/>
      <c r="N224" s="87"/>
      <c r="O224" s="87"/>
      <c r="P224" s="87"/>
      <c r="Q224" s="87"/>
      <c r="R224" s="87"/>
      <c r="S224" s="87"/>
    </row>
    <row r="225" ht="12.75" spans="1:19">
      <c r="A225" s="87" t="s">
        <v>43</v>
      </c>
      <c r="B225" s="92">
        <v>45210</v>
      </c>
      <c r="C225" s="93">
        <v>0.541666666666667</v>
      </c>
      <c r="D225" s="88" t="s">
        <v>78</v>
      </c>
      <c r="E225" s="87" t="s">
        <v>86</v>
      </c>
      <c r="F225" s="87" t="s">
        <v>69</v>
      </c>
      <c r="G225" s="88"/>
      <c r="H225" s="88"/>
      <c r="I225" s="95" t="s">
        <v>848</v>
      </c>
      <c r="J225" s="87">
        <v>5</v>
      </c>
      <c r="K225" s="87" t="s">
        <v>42</v>
      </c>
      <c r="L225" s="87"/>
      <c r="M225" s="87"/>
      <c r="N225" s="87"/>
      <c r="O225" s="87"/>
      <c r="P225" s="87"/>
      <c r="Q225" s="87"/>
      <c r="R225" s="87"/>
      <c r="S225" s="87"/>
    </row>
    <row r="226" ht="12.75" spans="1:19">
      <c r="A226" s="87" t="s">
        <v>98</v>
      </c>
      <c r="B226" s="92">
        <v>45210</v>
      </c>
      <c r="C226" s="93">
        <v>0.75</v>
      </c>
      <c r="D226" s="88" t="s">
        <v>60</v>
      </c>
      <c r="E226" s="87" t="s">
        <v>37</v>
      </c>
      <c r="F226" s="87" t="s">
        <v>60</v>
      </c>
      <c r="G226" s="88"/>
      <c r="H226" s="88"/>
      <c r="I226" s="95" t="s">
        <v>582</v>
      </c>
      <c r="J226" s="87">
        <v>2</v>
      </c>
      <c r="K226" s="87" t="s">
        <v>42</v>
      </c>
      <c r="L226" s="87"/>
      <c r="M226" s="87"/>
      <c r="N226" s="87"/>
      <c r="O226" s="87"/>
      <c r="P226" s="87"/>
      <c r="Q226" s="87"/>
      <c r="R226" s="87"/>
      <c r="S226" s="87"/>
    </row>
    <row r="227" ht="25.5" spans="1:19">
      <c r="A227" s="87" t="s">
        <v>58</v>
      </c>
      <c r="B227" s="92">
        <v>45210</v>
      </c>
      <c r="C227" s="93">
        <v>0.541666666666667</v>
      </c>
      <c r="D227" s="88" t="s">
        <v>73</v>
      </c>
      <c r="E227" s="87" t="s">
        <v>63</v>
      </c>
      <c r="F227" s="87" t="s">
        <v>56</v>
      </c>
      <c r="G227" s="88"/>
      <c r="H227" s="88"/>
      <c r="I227" s="95" t="s">
        <v>597</v>
      </c>
      <c r="J227" s="87">
        <v>1</v>
      </c>
      <c r="K227" s="87" t="s">
        <v>42</v>
      </c>
      <c r="L227" s="87"/>
      <c r="M227" s="87"/>
      <c r="N227" s="87"/>
      <c r="O227" s="87"/>
      <c r="P227" s="87"/>
      <c r="Q227" s="87"/>
      <c r="R227" s="87"/>
      <c r="S227" s="87"/>
    </row>
    <row r="228" ht="12.75" spans="1:19">
      <c r="A228" s="87" t="s">
        <v>139</v>
      </c>
      <c r="B228" s="92">
        <v>45210</v>
      </c>
      <c r="C228" s="93">
        <v>0.75</v>
      </c>
      <c r="D228" s="88" t="s">
        <v>72</v>
      </c>
      <c r="E228" s="87" t="s">
        <v>55</v>
      </c>
      <c r="F228" s="87" t="s">
        <v>72</v>
      </c>
      <c r="G228" s="88"/>
      <c r="H228" s="88"/>
      <c r="I228" s="95" t="s">
        <v>849</v>
      </c>
      <c r="J228" s="87">
        <v>1</v>
      </c>
      <c r="K228" s="87" t="s">
        <v>42</v>
      </c>
      <c r="L228" s="87"/>
      <c r="M228" s="87"/>
      <c r="N228" s="87"/>
      <c r="O228" s="87"/>
      <c r="P228" s="87"/>
      <c r="Q228" s="87"/>
      <c r="R228" s="87"/>
      <c r="S228" s="87"/>
    </row>
    <row r="229" ht="12.75" spans="1:19">
      <c r="A229" s="87" t="s">
        <v>140</v>
      </c>
      <c r="B229" s="92">
        <v>45210</v>
      </c>
      <c r="C229" s="93">
        <v>0.75</v>
      </c>
      <c r="D229" s="88" t="s">
        <v>72</v>
      </c>
      <c r="E229" s="87" t="s">
        <v>37</v>
      </c>
      <c r="F229" s="87" t="s">
        <v>72</v>
      </c>
      <c r="G229" s="88"/>
      <c r="H229" s="88"/>
      <c r="I229" s="95" t="s">
        <v>849</v>
      </c>
      <c r="J229" s="87">
        <v>1</v>
      </c>
      <c r="K229" s="87" t="s">
        <v>42</v>
      </c>
      <c r="L229" s="87"/>
      <c r="M229" s="87"/>
      <c r="N229" s="87"/>
      <c r="O229" s="87"/>
      <c r="P229" s="87"/>
      <c r="Q229" s="87"/>
      <c r="R229" s="87"/>
      <c r="S229" s="87"/>
    </row>
    <row r="230" ht="12.75" spans="1:19">
      <c r="A230" s="87" t="s">
        <v>126</v>
      </c>
      <c r="B230" s="92">
        <v>45210</v>
      </c>
      <c r="C230" s="93">
        <v>0.583333333333333</v>
      </c>
      <c r="D230" s="88" t="s">
        <v>117</v>
      </c>
      <c r="E230" s="87" t="s">
        <v>44</v>
      </c>
      <c r="F230" s="87" t="s">
        <v>60</v>
      </c>
      <c r="G230" s="88"/>
      <c r="H230" s="88"/>
      <c r="I230" s="95" t="s">
        <v>516</v>
      </c>
      <c r="J230" s="87">
        <v>1</v>
      </c>
      <c r="K230" s="87" t="s">
        <v>42</v>
      </c>
      <c r="L230" s="87"/>
      <c r="M230" s="87"/>
      <c r="N230" s="87"/>
      <c r="O230" s="87"/>
      <c r="P230" s="87"/>
      <c r="Q230" s="87"/>
      <c r="R230" s="87"/>
      <c r="S230" s="87"/>
    </row>
    <row r="231" ht="12.75" spans="1:19">
      <c r="A231" s="87" t="s">
        <v>142</v>
      </c>
      <c r="B231" s="92">
        <v>45210</v>
      </c>
      <c r="C231" s="93">
        <v>0.5</v>
      </c>
      <c r="D231" s="88" t="s">
        <v>72</v>
      </c>
      <c r="E231" s="87" t="s">
        <v>68</v>
      </c>
      <c r="F231" s="87" t="s">
        <v>72</v>
      </c>
      <c r="G231" s="88" t="s">
        <v>0</v>
      </c>
      <c r="H231" s="88"/>
      <c r="I231" s="95" t="s">
        <v>838</v>
      </c>
      <c r="J231" s="87">
        <v>5</v>
      </c>
      <c r="K231" s="87" t="s">
        <v>42</v>
      </c>
      <c r="L231" s="87"/>
      <c r="M231" s="87"/>
      <c r="N231" s="87"/>
      <c r="O231" s="87"/>
      <c r="P231" s="87"/>
      <c r="Q231" s="87"/>
      <c r="R231" s="87"/>
      <c r="S231" s="87"/>
    </row>
    <row r="232" ht="12.75" spans="1:19">
      <c r="A232" s="87" t="s">
        <v>96</v>
      </c>
      <c r="B232" s="92">
        <v>45211</v>
      </c>
      <c r="C232" s="93">
        <v>0.75</v>
      </c>
      <c r="D232" s="88" t="s">
        <v>72</v>
      </c>
      <c r="E232" s="87" t="s">
        <v>68</v>
      </c>
      <c r="F232" s="87" t="s">
        <v>65</v>
      </c>
      <c r="G232" s="88"/>
      <c r="H232" s="88"/>
      <c r="I232" s="95" t="s">
        <v>850</v>
      </c>
      <c r="J232" s="87">
        <v>1</v>
      </c>
      <c r="K232" s="87" t="s">
        <v>42</v>
      </c>
      <c r="L232" s="87"/>
      <c r="M232" s="87"/>
      <c r="N232" s="87"/>
      <c r="O232" s="87"/>
      <c r="P232" s="87"/>
      <c r="Q232" s="87"/>
      <c r="R232" s="87"/>
      <c r="S232" s="87"/>
    </row>
    <row r="233" ht="12.75" spans="1:19">
      <c r="A233" s="87" t="s">
        <v>96</v>
      </c>
      <c r="B233" s="92">
        <v>45211</v>
      </c>
      <c r="C233" s="93">
        <v>0.666666666666667</v>
      </c>
      <c r="D233" s="88" t="s">
        <v>72</v>
      </c>
      <c r="E233" s="87" t="s">
        <v>68</v>
      </c>
      <c r="F233" s="87" t="s">
        <v>65</v>
      </c>
      <c r="G233" s="88"/>
      <c r="H233" s="88"/>
      <c r="I233" s="95" t="s">
        <v>851</v>
      </c>
      <c r="J233" s="87">
        <v>1</v>
      </c>
      <c r="K233" s="87" t="s">
        <v>42</v>
      </c>
      <c r="L233" s="87"/>
      <c r="M233" s="87"/>
      <c r="N233" s="87"/>
      <c r="O233" s="87"/>
      <c r="P233" s="87"/>
      <c r="Q233" s="87"/>
      <c r="R233" s="87"/>
      <c r="S233" s="87"/>
    </row>
    <row r="234" ht="12.75" spans="1:19">
      <c r="A234" s="87" t="s">
        <v>136</v>
      </c>
      <c r="B234" s="92">
        <v>45211</v>
      </c>
      <c r="C234" s="93">
        <v>0.666666666666667</v>
      </c>
      <c r="D234" s="88" t="s">
        <v>72</v>
      </c>
      <c r="E234" s="87" t="s">
        <v>63</v>
      </c>
      <c r="F234" s="87" t="s">
        <v>65</v>
      </c>
      <c r="G234" s="88"/>
      <c r="H234" s="88"/>
      <c r="I234" s="95" t="s">
        <v>852</v>
      </c>
      <c r="J234" s="87">
        <v>1</v>
      </c>
      <c r="K234" s="87" t="s">
        <v>42</v>
      </c>
      <c r="L234" s="87"/>
      <c r="M234" s="87"/>
      <c r="N234" s="87"/>
      <c r="O234" s="87"/>
      <c r="P234" s="87"/>
      <c r="Q234" s="87"/>
      <c r="R234" s="87"/>
      <c r="S234" s="87"/>
    </row>
    <row r="235" ht="25.5" spans="1:19">
      <c r="A235" s="87" t="s">
        <v>74</v>
      </c>
      <c r="B235" s="92">
        <v>45211</v>
      </c>
      <c r="C235" s="93">
        <v>0.666666666666667</v>
      </c>
      <c r="D235" s="88" t="s">
        <v>72</v>
      </c>
      <c r="E235" s="87" t="s">
        <v>37</v>
      </c>
      <c r="F235" s="87" t="s">
        <v>72</v>
      </c>
      <c r="G235" s="88"/>
      <c r="H235" s="88"/>
      <c r="I235" s="95" t="s">
        <v>853</v>
      </c>
      <c r="J235" s="87">
        <v>1</v>
      </c>
      <c r="K235" s="87" t="s">
        <v>42</v>
      </c>
      <c r="L235" s="87"/>
      <c r="M235" s="87"/>
      <c r="N235" s="87"/>
      <c r="O235" s="87"/>
      <c r="P235" s="87"/>
      <c r="Q235" s="87"/>
      <c r="R235" s="87"/>
      <c r="S235" s="87"/>
    </row>
    <row r="236" ht="12.75" spans="1:19">
      <c r="A236" s="87" t="s">
        <v>114</v>
      </c>
      <c r="B236" s="92">
        <v>45211</v>
      </c>
      <c r="C236" s="93">
        <v>0.791666666666667</v>
      </c>
      <c r="D236" s="94" t="s">
        <v>61</v>
      </c>
      <c r="E236" s="87" t="s">
        <v>75</v>
      </c>
      <c r="F236" s="87" t="s">
        <v>72</v>
      </c>
      <c r="G236" s="88"/>
      <c r="H236" s="88"/>
      <c r="I236" s="95" t="s">
        <v>402</v>
      </c>
      <c r="J236" s="87">
        <v>2</v>
      </c>
      <c r="K236" s="87" t="s">
        <v>42</v>
      </c>
      <c r="L236" s="87"/>
      <c r="M236" s="87"/>
      <c r="N236" s="87"/>
      <c r="O236" s="87"/>
      <c r="P236" s="87"/>
      <c r="Q236" s="87"/>
      <c r="R236" s="87"/>
      <c r="S236" s="87"/>
    </row>
    <row r="237" ht="25.5" spans="1:19">
      <c r="A237" s="87" t="s">
        <v>58</v>
      </c>
      <c r="B237" s="92">
        <v>45211</v>
      </c>
      <c r="C237" s="93">
        <v>0.791666666666667</v>
      </c>
      <c r="D237" s="94" t="s">
        <v>61</v>
      </c>
      <c r="E237" s="87" t="s">
        <v>63</v>
      </c>
      <c r="F237" s="87" t="s">
        <v>72</v>
      </c>
      <c r="G237" s="88"/>
      <c r="H237" s="88"/>
      <c r="I237" s="95" t="s">
        <v>402</v>
      </c>
      <c r="J237" s="87">
        <v>2</v>
      </c>
      <c r="K237" s="87" t="s">
        <v>42</v>
      </c>
      <c r="L237" s="87"/>
      <c r="M237" s="87"/>
      <c r="N237" s="87"/>
      <c r="O237" s="87"/>
      <c r="P237" s="87"/>
      <c r="Q237" s="87"/>
      <c r="R237" s="87"/>
      <c r="S237" s="87"/>
    </row>
    <row r="238" ht="12.75" spans="1:19">
      <c r="A238" s="87" t="s">
        <v>94</v>
      </c>
      <c r="B238" s="92">
        <v>45211</v>
      </c>
      <c r="C238" s="93">
        <v>0.791666666666667</v>
      </c>
      <c r="D238" s="94" t="s">
        <v>61</v>
      </c>
      <c r="E238" s="87" t="s">
        <v>50</v>
      </c>
      <c r="F238" s="87" t="s">
        <v>72</v>
      </c>
      <c r="G238" s="88"/>
      <c r="H238" s="88"/>
      <c r="I238" s="95" t="s">
        <v>402</v>
      </c>
      <c r="J238" s="87">
        <v>2</v>
      </c>
      <c r="K238" s="87" t="s">
        <v>42</v>
      </c>
      <c r="L238" s="87"/>
      <c r="M238" s="87"/>
      <c r="N238" s="87"/>
      <c r="O238" s="87"/>
      <c r="P238" s="87"/>
      <c r="Q238" s="87"/>
      <c r="R238" s="87"/>
      <c r="S238" s="87"/>
    </row>
    <row r="239" ht="12.75" spans="1:19">
      <c r="A239" s="87" t="s">
        <v>137</v>
      </c>
      <c r="B239" s="92">
        <v>45211</v>
      </c>
      <c r="C239" s="93">
        <v>0.791666666666667</v>
      </c>
      <c r="D239" s="94" t="s">
        <v>61</v>
      </c>
      <c r="E239" s="87" t="s">
        <v>80</v>
      </c>
      <c r="F239" s="87" t="s">
        <v>72</v>
      </c>
      <c r="G239" s="88"/>
      <c r="H239" s="88"/>
      <c r="I239" s="95" t="s">
        <v>402</v>
      </c>
      <c r="J239" s="87">
        <v>2</v>
      </c>
      <c r="K239" s="87" t="s">
        <v>42</v>
      </c>
      <c r="L239" s="87"/>
      <c r="M239" s="87"/>
      <c r="N239" s="87"/>
      <c r="O239" s="87"/>
      <c r="P239" s="87"/>
      <c r="Q239" s="87"/>
      <c r="R239" s="87"/>
      <c r="S239" s="87"/>
    </row>
    <row r="240" ht="12.75" spans="1:19">
      <c r="A240" s="87" t="s">
        <v>126</v>
      </c>
      <c r="B240" s="92">
        <v>45211</v>
      </c>
      <c r="C240" s="93">
        <v>0.791666666666667</v>
      </c>
      <c r="D240" s="94" t="s">
        <v>61</v>
      </c>
      <c r="E240" s="87" t="s">
        <v>44</v>
      </c>
      <c r="F240" s="87" t="s">
        <v>72</v>
      </c>
      <c r="G240" s="88"/>
      <c r="H240" s="88"/>
      <c r="I240" s="95" t="s">
        <v>402</v>
      </c>
      <c r="J240" s="87">
        <v>2</v>
      </c>
      <c r="K240" s="87" t="s">
        <v>42</v>
      </c>
      <c r="L240" s="87"/>
      <c r="M240" s="87"/>
      <c r="N240" s="87"/>
      <c r="O240" s="87"/>
      <c r="P240" s="87"/>
      <c r="Q240" s="87"/>
      <c r="R240" s="87"/>
      <c r="S240" s="87"/>
    </row>
    <row r="241" ht="12.75" spans="1:19">
      <c r="A241" s="87" t="s">
        <v>139</v>
      </c>
      <c r="B241" s="92">
        <v>45211</v>
      </c>
      <c r="C241" s="93">
        <v>0.541666666666667</v>
      </c>
      <c r="D241" s="88" t="s">
        <v>121</v>
      </c>
      <c r="E241" s="87" t="s">
        <v>55</v>
      </c>
      <c r="F241" s="87" t="s">
        <v>45</v>
      </c>
      <c r="G241" s="88"/>
      <c r="H241" s="88"/>
      <c r="I241" s="95" t="s">
        <v>854</v>
      </c>
      <c r="J241" s="87">
        <v>2</v>
      </c>
      <c r="K241" s="87" t="s">
        <v>42</v>
      </c>
      <c r="L241" s="87"/>
      <c r="M241" s="87"/>
      <c r="N241" s="87"/>
      <c r="O241" s="87"/>
      <c r="P241" s="87"/>
      <c r="Q241" s="87"/>
      <c r="R241" s="87"/>
      <c r="S241" s="87"/>
    </row>
    <row r="242" ht="12.75" spans="1:19">
      <c r="A242" s="87" t="s">
        <v>140</v>
      </c>
      <c r="B242" s="92">
        <v>45211</v>
      </c>
      <c r="C242" s="93">
        <v>0.541666666666667</v>
      </c>
      <c r="D242" s="88" t="s">
        <v>121</v>
      </c>
      <c r="E242" s="87" t="s">
        <v>37</v>
      </c>
      <c r="F242" s="87" t="s">
        <v>45</v>
      </c>
      <c r="G242" s="88"/>
      <c r="H242" s="88"/>
      <c r="I242" s="95" t="s">
        <v>854</v>
      </c>
      <c r="J242" s="87">
        <v>2</v>
      </c>
      <c r="K242" s="87" t="s">
        <v>42</v>
      </c>
      <c r="L242" s="87"/>
      <c r="M242" s="87"/>
      <c r="N242" s="87"/>
      <c r="O242" s="87"/>
      <c r="P242" s="87"/>
      <c r="Q242" s="87"/>
      <c r="R242" s="87"/>
      <c r="S242" s="87"/>
    </row>
    <row r="243" ht="12.75" spans="1:19">
      <c r="A243" s="87" t="s">
        <v>134</v>
      </c>
      <c r="B243" s="92">
        <v>45211</v>
      </c>
      <c r="C243" s="93">
        <v>0.791666666666667</v>
      </c>
      <c r="D243" s="88" t="s">
        <v>97</v>
      </c>
      <c r="E243" s="87" t="s">
        <v>44</v>
      </c>
      <c r="F243" s="87" t="s">
        <v>72</v>
      </c>
      <c r="G243" s="88"/>
      <c r="H243" s="88"/>
      <c r="I243" s="95" t="s">
        <v>176</v>
      </c>
      <c r="J243" s="87">
        <v>2</v>
      </c>
      <c r="K243" s="87" t="s">
        <v>42</v>
      </c>
      <c r="L243" s="87"/>
      <c r="M243" s="87"/>
      <c r="N243" s="87"/>
      <c r="O243" s="87"/>
      <c r="P243" s="87"/>
      <c r="Q243" s="87"/>
      <c r="R243" s="87"/>
      <c r="S243" s="87"/>
    </row>
    <row r="244" ht="25.5" spans="1:19">
      <c r="A244" s="87" t="s">
        <v>58</v>
      </c>
      <c r="B244" s="92">
        <v>45211</v>
      </c>
      <c r="C244" s="93">
        <v>0.583333333333333</v>
      </c>
      <c r="D244" s="88" t="s">
        <v>56</v>
      </c>
      <c r="E244" s="87" t="s">
        <v>63</v>
      </c>
      <c r="F244" s="87" t="s">
        <v>56</v>
      </c>
      <c r="G244" s="88"/>
      <c r="H244" s="88"/>
      <c r="I244" s="95" t="s">
        <v>73</v>
      </c>
      <c r="J244" s="87">
        <v>1</v>
      </c>
      <c r="K244" s="87" t="s">
        <v>42</v>
      </c>
      <c r="L244" s="87"/>
      <c r="M244" s="87"/>
      <c r="N244" s="87"/>
      <c r="O244" s="87"/>
      <c r="P244" s="87"/>
      <c r="Q244" s="87"/>
      <c r="R244" s="87"/>
      <c r="S244" s="87"/>
    </row>
    <row r="245" ht="25.5" spans="1:19">
      <c r="A245" s="87" t="s">
        <v>58</v>
      </c>
      <c r="B245" s="92">
        <v>45211</v>
      </c>
      <c r="C245" s="93">
        <v>0.625</v>
      </c>
      <c r="D245" s="88" t="s">
        <v>56</v>
      </c>
      <c r="E245" s="87" t="s">
        <v>63</v>
      </c>
      <c r="F245" s="87" t="s">
        <v>56</v>
      </c>
      <c r="G245" s="88"/>
      <c r="H245" s="88"/>
      <c r="I245" s="95" t="s">
        <v>845</v>
      </c>
      <c r="J245" s="87">
        <v>1</v>
      </c>
      <c r="K245" s="87" t="s">
        <v>42</v>
      </c>
      <c r="L245" s="87"/>
      <c r="M245" s="87"/>
      <c r="N245" s="87"/>
      <c r="O245" s="87"/>
      <c r="P245" s="87"/>
      <c r="Q245" s="87"/>
      <c r="R245" s="87"/>
      <c r="S245" s="87"/>
    </row>
    <row r="246" ht="25.5" spans="1:19">
      <c r="A246" s="87" t="s">
        <v>90</v>
      </c>
      <c r="B246" s="92">
        <v>45211</v>
      </c>
      <c r="C246" s="93">
        <v>0.541666666666667</v>
      </c>
      <c r="D246" s="88" t="s">
        <v>78</v>
      </c>
      <c r="E246" s="87" t="s">
        <v>86</v>
      </c>
      <c r="F246" s="87" t="s">
        <v>69</v>
      </c>
      <c r="G246" s="88"/>
      <c r="H246" s="88"/>
      <c r="I246" s="95" t="s">
        <v>855</v>
      </c>
      <c r="J246" s="87">
        <v>5</v>
      </c>
      <c r="K246" s="87" t="s">
        <v>42</v>
      </c>
      <c r="L246" s="87"/>
      <c r="M246" s="87"/>
      <c r="N246" s="87"/>
      <c r="O246" s="87"/>
      <c r="P246" s="87"/>
      <c r="Q246" s="87"/>
      <c r="R246" s="87"/>
      <c r="S246" s="87"/>
    </row>
    <row r="247" ht="25.5" spans="1:19">
      <c r="A247" s="87" t="s">
        <v>58</v>
      </c>
      <c r="B247" s="92">
        <v>45211</v>
      </c>
      <c r="C247" s="93">
        <v>0.708333333333333</v>
      </c>
      <c r="D247" s="88" t="s">
        <v>56</v>
      </c>
      <c r="E247" s="87" t="s">
        <v>63</v>
      </c>
      <c r="F247" s="87" t="s">
        <v>56</v>
      </c>
      <c r="G247" s="88"/>
      <c r="H247" s="88"/>
      <c r="I247" s="95" t="s">
        <v>856</v>
      </c>
      <c r="J247" s="87">
        <v>1</v>
      </c>
      <c r="K247" s="87" t="s">
        <v>42</v>
      </c>
      <c r="L247" s="87"/>
      <c r="M247" s="87"/>
      <c r="N247" s="87"/>
      <c r="O247" s="87"/>
      <c r="P247" s="87"/>
      <c r="Q247" s="87"/>
      <c r="R247" s="87"/>
      <c r="S247" s="87"/>
    </row>
    <row r="248" ht="25.5" spans="1:19">
      <c r="A248" s="87" t="s">
        <v>141</v>
      </c>
      <c r="B248" s="92">
        <v>45211</v>
      </c>
      <c r="C248" s="93">
        <v>0.5</v>
      </c>
      <c r="D248" s="88" t="s">
        <v>121</v>
      </c>
      <c r="E248" s="87" t="s">
        <v>80</v>
      </c>
      <c r="F248" s="87" t="s">
        <v>72</v>
      </c>
      <c r="G248" s="88"/>
      <c r="H248" s="88"/>
      <c r="I248" s="95" t="s">
        <v>857</v>
      </c>
      <c r="J248" s="87">
        <v>5</v>
      </c>
      <c r="K248" s="87" t="s">
        <v>42</v>
      </c>
      <c r="L248" s="87"/>
      <c r="M248" s="87"/>
      <c r="N248" s="87"/>
      <c r="O248" s="87"/>
      <c r="P248" s="87"/>
      <c r="Q248" s="87"/>
      <c r="R248" s="87"/>
      <c r="S248" s="87"/>
    </row>
    <row r="249" ht="25.5" spans="1:19">
      <c r="A249" s="87" t="s">
        <v>139</v>
      </c>
      <c r="B249" s="92">
        <v>45211</v>
      </c>
      <c r="C249" s="93">
        <v>0.708333333333333</v>
      </c>
      <c r="D249" s="88" t="s">
        <v>72</v>
      </c>
      <c r="E249" s="87" t="s">
        <v>55</v>
      </c>
      <c r="F249" s="87" t="s">
        <v>72</v>
      </c>
      <c r="G249" s="88"/>
      <c r="H249" s="88"/>
      <c r="I249" s="95" t="s">
        <v>858</v>
      </c>
      <c r="J249" s="87">
        <v>1</v>
      </c>
      <c r="K249" s="87" t="s">
        <v>42</v>
      </c>
      <c r="L249" s="87"/>
      <c r="M249" s="87"/>
      <c r="N249" s="87"/>
      <c r="O249" s="87"/>
      <c r="P249" s="87"/>
      <c r="Q249" s="87"/>
      <c r="R249" s="87"/>
      <c r="S249" s="87"/>
    </row>
    <row r="250" ht="25.5" spans="1:19">
      <c r="A250" s="87" t="s">
        <v>140</v>
      </c>
      <c r="B250" s="92">
        <v>45211</v>
      </c>
      <c r="C250" s="93">
        <v>0.833333333333333</v>
      </c>
      <c r="D250" s="88" t="s">
        <v>72</v>
      </c>
      <c r="E250" s="87" t="s">
        <v>37</v>
      </c>
      <c r="F250" s="87" t="s">
        <v>72</v>
      </c>
      <c r="G250" s="88"/>
      <c r="H250" s="88"/>
      <c r="I250" s="95" t="s">
        <v>858</v>
      </c>
      <c r="J250" s="87">
        <v>1</v>
      </c>
      <c r="K250" s="87" t="s">
        <v>42</v>
      </c>
      <c r="L250" s="87"/>
      <c r="M250" s="87"/>
      <c r="N250" s="87"/>
      <c r="O250" s="87"/>
      <c r="P250" s="87"/>
      <c r="Q250" s="87"/>
      <c r="R250" s="87"/>
      <c r="S250" s="87"/>
    </row>
    <row r="251" ht="12.75" spans="1:19">
      <c r="A251" s="87" t="s">
        <v>120</v>
      </c>
      <c r="B251" s="92">
        <v>45211</v>
      </c>
      <c r="C251" s="93">
        <v>0.625</v>
      </c>
      <c r="D251" s="88" t="s">
        <v>57</v>
      </c>
      <c r="E251" s="87" t="s">
        <v>68</v>
      </c>
      <c r="F251" s="87" t="s">
        <v>72</v>
      </c>
      <c r="G251" s="88"/>
      <c r="H251" s="88"/>
      <c r="I251" s="95" t="s">
        <v>620</v>
      </c>
      <c r="J251" s="87">
        <v>1</v>
      </c>
      <c r="K251" s="87" t="s">
        <v>48</v>
      </c>
      <c r="L251" s="87"/>
      <c r="M251" s="87"/>
      <c r="N251" s="87"/>
      <c r="O251" s="87"/>
      <c r="P251" s="87"/>
      <c r="Q251" s="87"/>
      <c r="R251" s="87"/>
      <c r="S251" s="87"/>
    </row>
    <row r="252" ht="12.75" spans="1:19">
      <c r="A252" s="87" t="s">
        <v>83</v>
      </c>
      <c r="B252" s="92">
        <v>45211</v>
      </c>
      <c r="C252" s="93">
        <v>0.791666666666667</v>
      </c>
      <c r="D252" s="88" t="s">
        <v>57</v>
      </c>
      <c r="E252" s="87" t="s">
        <v>50</v>
      </c>
      <c r="F252" s="87" t="s">
        <v>72</v>
      </c>
      <c r="G252" s="88"/>
      <c r="H252" s="88"/>
      <c r="I252" s="95" t="s">
        <v>733</v>
      </c>
      <c r="J252" s="87">
        <v>1</v>
      </c>
      <c r="K252" s="87" t="s">
        <v>48</v>
      </c>
      <c r="L252" s="87"/>
      <c r="M252" s="87"/>
      <c r="N252" s="87"/>
      <c r="O252" s="87"/>
      <c r="P252" s="87"/>
      <c r="Q252" s="87"/>
      <c r="R252" s="87"/>
      <c r="S252" s="87"/>
    </row>
    <row r="253" ht="12.75" spans="1:19">
      <c r="A253" s="87" t="s">
        <v>102</v>
      </c>
      <c r="B253" s="92">
        <v>45211</v>
      </c>
      <c r="C253" s="93">
        <v>0.708333333333333</v>
      </c>
      <c r="D253" s="88" t="s">
        <v>57</v>
      </c>
      <c r="E253" s="87" t="s">
        <v>80</v>
      </c>
      <c r="F253" s="87" t="s">
        <v>72</v>
      </c>
      <c r="G253" s="88"/>
      <c r="H253" s="88"/>
      <c r="I253" s="95" t="s">
        <v>650</v>
      </c>
      <c r="J253" s="87">
        <v>1</v>
      </c>
      <c r="K253" s="87" t="s">
        <v>48</v>
      </c>
      <c r="L253" s="87"/>
      <c r="M253" s="87"/>
      <c r="N253" s="87"/>
      <c r="O253" s="87"/>
      <c r="P253" s="87"/>
      <c r="Q253" s="87"/>
      <c r="R253" s="87"/>
      <c r="S253" s="87"/>
    </row>
    <row r="254" ht="12.75" spans="1:19">
      <c r="A254" s="87" t="s">
        <v>94</v>
      </c>
      <c r="B254" s="92">
        <v>45211</v>
      </c>
      <c r="C254" s="93">
        <v>0.708333333333333</v>
      </c>
      <c r="D254" s="88" t="s">
        <v>72</v>
      </c>
      <c r="E254" s="87" t="s">
        <v>50</v>
      </c>
      <c r="F254" s="87" t="s">
        <v>72</v>
      </c>
      <c r="G254" s="88"/>
      <c r="H254" s="88"/>
      <c r="I254" s="95" t="s">
        <v>566</v>
      </c>
      <c r="J254" s="87">
        <v>1</v>
      </c>
      <c r="K254" s="87" t="s">
        <v>48</v>
      </c>
      <c r="L254" s="87"/>
      <c r="M254" s="87"/>
      <c r="N254" s="87"/>
      <c r="O254" s="87"/>
      <c r="P254" s="87"/>
      <c r="Q254" s="87"/>
      <c r="R254" s="87"/>
      <c r="S254" s="87"/>
    </row>
    <row r="255" ht="12.75" spans="1:19">
      <c r="A255" s="87" t="s">
        <v>137</v>
      </c>
      <c r="B255" s="92">
        <v>45211</v>
      </c>
      <c r="C255" s="93">
        <v>0.666666666666667</v>
      </c>
      <c r="D255" s="88" t="s">
        <v>72</v>
      </c>
      <c r="E255" s="87" t="s">
        <v>80</v>
      </c>
      <c r="F255" s="87" t="s">
        <v>72</v>
      </c>
      <c r="G255" s="88"/>
      <c r="H255" s="88"/>
      <c r="I255" s="95" t="s">
        <v>502</v>
      </c>
      <c r="J255" s="87">
        <v>1</v>
      </c>
      <c r="K255" s="87" t="s">
        <v>48</v>
      </c>
      <c r="L255" s="87"/>
      <c r="M255" s="87"/>
      <c r="N255" s="87"/>
      <c r="O255" s="87"/>
      <c r="P255" s="87"/>
      <c r="Q255" s="87"/>
      <c r="R255" s="87"/>
      <c r="S255" s="87"/>
    </row>
    <row r="256" ht="12.75" spans="1:19">
      <c r="A256" s="87" t="s">
        <v>126</v>
      </c>
      <c r="B256" s="92">
        <v>45211</v>
      </c>
      <c r="C256" s="93">
        <v>0.666666666666667</v>
      </c>
      <c r="D256" s="88" t="s">
        <v>72</v>
      </c>
      <c r="E256" s="87" t="s">
        <v>44</v>
      </c>
      <c r="F256" s="87" t="s">
        <v>72</v>
      </c>
      <c r="G256" s="88"/>
      <c r="H256" s="88"/>
      <c r="I256" s="95" t="s">
        <v>502</v>
      </c>
      <c r="J256" s="87">
        <v>1</v>
      </c>
      <c r="K256" s="87" t="s">
        <v>48</v>
      </c>
      <c r="L256" s="87"/>
      <c r="M256" s="87"/>
      <c r="N256" s="87"/>
      <c r="O256" s="87"/>
      <c r="P256" s="87"/>
      <c r="Q256" s="87"/>
      <c r="R256" s="87"/>
      <c r="S256" s="87"/>
    </row>
    <row r="257" ht="12.75" spans="1:19">
      <c r="A257" s="87" t="s">
        <v>92</v>
      </c>
      <c r="B257" s="92">
        <v>45211</v>
      </c>
      <c r="C257" s="93">
        <v>0.791666666666667</v>
      </c>
      <c r="D257" s="88" t="s">
        <v>56</v>
      </c>
      <c r="E257" s="87" t="s">
        <v>50</v>
      </c>
      <c r="F257" s="87" t="s">
        <v>56</v>
      </c>
      <c r="G257" s="88"/>
      <c r="H257" s="88"/>
      <c r="I257" s="95" t="s">
        <v>390</v>
      </c>
      <c r="J257" s="87">
        <v>2</v>
      </c>
      <c r="K257" s="87" t="s">
        <v>42</v>
      </c>
      <c r="L257" s="87"/>
      <c r="M257" s="87"/>
      <c r="N257" s="87"/>
      <c r="O257" s="87"/>
      <c r="P257" s="87"/>
      <c r="Q257" s="87"/>
      <c r="R257" s="87"/>
      <c r="S257" s="87"/>
    </row>
    <row r="258" ht="12.75" spans="1:19">
      <c r="A258" s="87" t="s">
        <v>120</v>
      </c>
      <c r="B258" s="92">
        <v>45211</v>
      </c>
      <c r="C258" s="93">
        <v>0.666666666666667</v>
      </c>
      <c r="D258" s="88" t="s">
        <v>119</v>
      </c>
      <c r="E258" s="87" t="s">
        <v>68</v>
      </c>
      <c r="F258" s="87" t="s">
        <v>72</v>
      </c>
      <c r="G258" s="88"/>
      <c r="H258" s="88"/>
      <c r="I258" s="95" t="s">
        <v>859</v>
      </c>
      <c r="J258" s="87">
        <v>1</v>
      </c>
      <c r="K258" s="87" t="s">
        <v>48</v>
      </c>
      <c r="L258" s="87"/>
      <c r="M258" s="87"/>
      <c r="N258" s="87"/>
      <c r="O258" s="87"/>
      <c r="P258" s="87"/>
      <c r="Q258" s="87"/>
      <c r="R258" s="87"/>
      <c r="S258" s="87"/>
    </row>
    <row r="259" ht="12.75" spans="1:19">
      <c r="A259" s="87" t="s">
        <v>102</v>
      </c>
      <c r="B259" s="92">
        <v>45211</v>
      </c>
      <c r="C259" s="93">
        <v>0.625</v>
      </c>
      <c r="D259" s="88" t="s">
        <v>125</v>
      </c>
      <c r="E259" s="87" t="s">
        <v>80</v>
      </c>
      <c r="F259" s="87" t="s">
        <v>72</v>
      </c>
      <c r="G259" s="88"/>
      <c r="H259" s="88"/>
      <c r="I259" s="95" t="s">
        <v>769</v>
      </c>
      <c r="J259" s="87">
        <v>1</v>
      </c>
      <c r="K259" s="87" t="s">
        <v>48</v>
      </c>
      <c r="L259" s="87"/>
      <c r="M259" s="87"/>
      <c r="N259" s="87"/>
      <c r="O259" s="87"/>
      <c r="P259" s="87"/>
      <c r="Q259" s="87"/>
      <c r="R259" s="87"/>
      <c r="S259" s="87"/>
    </row>
    <row r="260" ht="12.75" spans="1:19">
      <c r="A260" s="87" t="s">
        <v>120</v>
      </c>
      <c r="B260" s="92">
        <v>45211</v>
      </c>
      <c r="C260" s="93">
        <v>0.791666666666667</v>
      </c>
      <c r="D260" s="88" t="s">
        <v>105</v>
      </c>
      <c r="E260" s="87" t="s">
        <v>68</v>
      </c>
      <c r="F260" s="87" t="s">
        <v>60</v>
      </c>
      <c r="G260" s="88"/>
      <c r="H260" s="88"/>
      <c r="I260" s="95" t="s">
        <v>278</v>
      </c>
      <c r="J260" s="87">
        <v>2</v>
      </c>
      <c r="K260" s="87" t="s">
        <v>42</v>
      </c>
      <c r="L260" s="87"/>
      <c r="M260" s="87"/>
      <c r="N260" s="87"/>
      <c r="O260" s="87"/>
      <c r="P260" s="87"/>
      <c r="Q260" s="87"/>
      <c r="R260" s="87"/>
      <c r="S260" s="87"/>
    </row>
    <row r="261" ht="12.75" spans="1:19">
      <c r="A261" s="87" t="s">
        <v>140</v>
      </c>
      <c r="B261" s="92">
        <v>45211</v>
      </c>
      <c r="C261" s="93">
        <v>0.625</v>
      </c>
      <c r="D261" s="88" t="s">
        <v>72</v>
      </c>
      <c r="E261" s="87" t="s">
        <v>37</v>
      </c>
      <c r="F261" s="87" t="s">
        <v>72</v>
      </c>
      <c r="G261" s="88"/>
      <c r="H261" s="88"/>
      <c r="I261" s="95" t="s">
        <v>860</v>
      </c>
      <c r="J261" s="87">
        <v>1</v>
      </c>
      <c r="K261" s="87" t="s">
        <v>42</v>
      </c>
      <c r="L261" s="87"/>
      <c r="M261" s="87"/>
      <c r="N261" s="87"/>
      <c r="O261" s="87"/>
      <c r="P261" s="87"/>
      <c r="Q261" s="87"/>
      <c r="R261" s="87"/>
      <c r="S261" s="87"/>
    </row>
    <row r="262" ht="12.75" spans="1:19">
      <c r="A262" s="87" t="s">
        <v>139</v>
      </c>
      <c r="B262" s="92">
        <v>45211</v>
      </c>
      <c r="C262" s="93">
        <v>0.791666666666667</v>
      </c>
      <c r="D262" s="88" t="s">
        <v>72</v>
      </c>
      <c r="E262" s="87" t="s">
        <v>55</v>
      </c>
      <c r="F262" s="87" t="s">
        <v>72</v>
      </c>
      <c r="G262" s="88"/>
      <c r="H262" s="88"/>
      <c r="I262" s="95" t="s">
        <v>861</v>
      </c>
      <c r="J262" s="87">
        <v>1</v>
      </c>
      <c r="K262" s="87" t="s">
        <v>42</v>
      </c>
      <c r="L262" s="87"/>
      <c r="M262" s="87"/>
      <c r="N262" s="87"/>
      <c r="O262" s="87"/>
      <c r="P262" s="87"/>
      <c r="Q262" s="87"/>
      <c r="R262" s="87"/>
      <c r="S262" s="87"/>
    </row>
    <row r="263" ht="12.75" spans="1:19">
      <c r="A263" s="87" t="s">
        <v>118</v>
      </c>
      <c r="B263" s="92">
        <v>45211</v>
      </c>
      <c r="C263" s="93">
        <v>0.625</v>
      </c>
      <c r="D263" s="88" t="s">
        <v>123</v>
      </c>
      <c r="E263" s="87" t="s">
        <v>55</v>
      </c>
      <c r="F263" s="87" t="s">
        <v>69</v>
      </c>
      <c r="G263" s="88"/>
      <c r="H263" s="88"/>
      <c r="I263" s="95" t="s">
        <v>314</v>
      </c>
      <c r="J263" s="87">
        <v>1</v>
      </c>
      <c r="K263" s="87" t="s">
        <v>42</v>
      </c>
      <c r="L263" s="87"/>
      <c r="M263" s="87"/>
      <c r="N263" s="87"/>
      <c r="O263" s="87"/>
      <c r="P263" s="87"/>
      <c r="Q263" s="87"/>
      <c r="R263" s="87"/>
      <c r="S263" s="87"/>
    </row>
    <row r="264" ht="12.75" spans="1:19">
      <c r="A264" s="87" t="s">
        <v>114</v>
      </c>
      <c r="B264" s="92">
        <v>45211</v>
      </c>
      <c r="C264" s="93">
        <v>0.625</v>
      </c>
      <c r="D264" s="88" t="s">
        <v>123</v>
      </c>
      <c r="E264" s="87" t="s">
        <v>75</v>
      </c>
      <c r="F264" s="87" t="s">
        <v>69</v>
      </c>
      <c r="G264" s="88"/>
      <c r="H264" s="88"/>
      <c r="I264" s="95" t="s">
        <v>314</v>
      </c>
      <c r="J264" s="87">
        <v>1</v>
      </c>
      <c r="K264" s="87" t="s">
        <v>42</v>
      </c>
      <c r="L264" s="87"/>
      <c r="M264" s="87"/>
      <c r="N264" s="87"/>
      <c r="O264" s="87"/>
      <c r="P264" s="87"/>
      <c r="Q264" s="87"/>
      <c r="R264" s="87"/>
      <c r="S264" s="87"/>
    </row>
    <row r="265" ht="25.5" spans="1:19">
      <c r="A265" s="87" t="s">
        <v>114</v>
      </c>
      <c r="B265" s="92">
        <v>45212</v>
      </c>
      <c r="C265" s="93">
        <v>0.666666666666667</v>
      </c>
      <c r="D265" s="88" t="s">
        <v>72</v>
      </c>
      <c r="E265" s="87" t="s">
        <v>75</v>
      </c>
      <c r="F265" s="87" t="s">
        <v>72</v>
      </c>
      <c r="G265" s="88"/>
      <c r="H265" s="88"/>
      <c r="I265" s="95" t="s">
        <v>862</v>
      </c>
      <c r="J265" s="87">
        <v>1</v>
      </c>
      <c r="K265" s="87" t="s">
        <v>42</v>
      </c>
      <c r="L265" s="87"/>
      <c r="M265" s="87"/>
      <c r="N265" s="87"/>
      <c r="O265" s="87"/>
      <c r="P265" s="87"/>
      <c r="Q265" s="87"/>
      <c r="R265" s="87"/>
      <c r="S265" s="87"/>
    </row>
    <row r="266" ht="25.5" spans="1:19">
      <c r="A266" s="87" t="s">
        <v>136</v>
      </c>
      <c r="B266" s="92">
        <v>45212</v>
      </c>
      <c r="C266" s="93">
        <v>0.75</v>
      </c>
      <c r="D266" s="88" t="s">
        <v>89</v>
      </c>
      <c r="E266" s="87" t="s">
        <v>63</v>
      </c>
      <c r="F266" s="87" t="s">
        <v>45</v>
      </c>
      <c r="G266" s="88"/>
      <c r="H266" s="88"/>
      <c r="I266" s="95" t="s">
        <v>863</v>
      </c>
      <c r="J266" s="87">
        <v>1</v>
      </c>
      <c r="K266" s="87" t="s">
        <v>42</v>
      </c>
      <c r="L266" s="87"/>
      <c r="M266" s="87"/>
      <c r="N266" s="87"/>
      <c r="O266" s="87"/>
      <c r="P266" s="87"/>
      <c r="Q266" s="87"/>
      <c r="R266" s="87"/>
      <c r="S266" s="87"/>
    </row>
    <row r="267" ht="12.75" spans="1:19">
      <c r="A267" s="87" t="s">
        <v>137</v>
      </c>
      <c r="B267" s="92">
        <v>45212</v>
      </c>
      <c r="C267" s="93">
        <v>0.708333333333333</v>
      </c>
      <c r="D267" s="94" t="s">
        <v>61</v>
      </c>
      <c r="E267" s="87" t="s">
        <v>80</v>
      </c>
      <c r="F267" s="87" t="s">
        <v>39</v>
      </c>
      <c r="G267" s="88"/>
      <c r="H267" s="88"/>
      <c r="I267" s="95" t="s">
        <v>402</v>
      </c>
      <c r="J267" s="87">
        <v>2</v>
      </c>
      <c r="K267" s="87" t="s">
        <v>42</v>
      </c>
      <c r="L267" s="87"/>
      <c r="M267" s="87"/>
      <c r="N267" s="87"/>
      <c r="O267" s="87"/>
      <c r="P267" s="87"/>
      <c r="Q267" s="87"/>
      <c r="R267" s="87"/>
      <c r="S267" s="87"/>
    </row>
    <row r="268" ht="12.75" spans="1:19">
      <c r="A268" s="87" t="s">
        <v>94</v>
      </c>
      <c r="B268" s="92">
        <v>45212</v>
      </c>
      <c r="C268" s="93">
        <v>0.791666666666667</v>
      </c>
      <c r="D268" s="94" t="s">
        <v>61</v>
      </c>
      <c r="E268" s="87" t="s">
        <v>50</v>
      </c>
      <c r="F268" s="87" t="s">
        <v>39</v>
      </c>
      <c r="G268" s="88"/>
      <c r="H268" s="88"/>
      <c r="I268" s="95" t="s">
        <v>402</v>
      </c>
      <c r="J268" s="87">
        <v>2</v>
      </c>
      <c r="K268" s="87" t="s">
        <v>42</v>
      </c>
      <c r="L268" s="87"/>
      <c r="M268" s="87"/>
      <c r="N268" s="87"/>
      <c r="O268" s="87"/>
      <c r="P268" s="87"/>
      <c r="Q268" s="87"/>
      <c r="R268" s="87"/>
      <c r="S268" s="87"/>
    </row>
    <row r="269" ht="12.75" spans="1:19">
      <c r="A269" s="87" t="s">
        <v>134</v>
      </c>
      <c r="B269" s="92">
        <v>45212</v>
      </c>
      <c r="C269" s="93">
        <v>0.791666666666667</v>
      </c>
      <c r="D269" s="94" t="s">
        <v>61</v>
      </c>
      <c r="E269" s="87" t="s">
        <v>44</v>
      </c>
      <c r="F269" s="87" t="s">
        <v>39</v>
      </c>
      <c r="G269" s="88"/>
      <c r="H269" s="88"/>
      <c r="I269" s="95" t="s">
        <v>402</v>
      </c>
      <c r="J269" s="87">
        <v>2</v>
      </c>
      <c r="K269" s="87" t="s">
        <v>42</v>
      </c>
      <c r="L269" s="87"/>
      <c r="M269" s="87"/>
      <c r="N269" s="87"/>
      <c r="O269" s="87"/>
      <c r="P269" s="87"/>
      <c r="Q269" s="87"/>
      <c r="R269" s="87"/>
      <c r="S269" s="87"/>
    </row>
    <row r="270" ht="12.75" spans="1:19">
      <c r="A270" s="87" t="s">
        <v>114</v>
      </c>
      <c r="B270" s="92">
        <v>45212</v>
      </c>
      <c r="C270" s="93">
        <v>0.791666666666667</v>
      </c>
      <c r="D270" s="88" t="s">
        <v>66</v>
      </c>
      <c r="E270" s="87" t="s">
        <v>75</v>
      </c>
      <c r="F270" s="87" t="s">
        <v>45</v>
      </c>
      <c r="G270" s="88"/>
      <c r="H270" s="88"/>
      <c r="I270" s="95" t="s">
        <v>176</v>
      </c>
      <c r="J270" s="87">
        <v>2</v>
      </c>
      <c r="K270" s="87" t="s">
        <v>42</v>
      </c>
      <c r="L270" s="87"/>
      <c r="M270" s="87"/>
      <c r="N270" s="87"/>
      <c r="O270" s="87"/>
      <c r="P270" s="87"/>
      <c r="Q270" s="87"/>
      <c r="R270" s="87"/>
      <c r="S270" s="87"/>
    </row>
    <row r="271" ht="12.75" spans="1:19">
      <c r="A271" s="87" t="s">
        <v>118</v>
      </c>
      <c r="B271" s="92">
        <v>45212</v>
      </c>
      <c r="C271" s="93">
        <v>0.625</v>
      </c>
      <c r="D271" s="88" t="s">
        <v>57</v>
      </c>
      <c r="E271" s="87" t="s">
        <v>55</v>
      </c>
      <c r="F271" s="87" t="s">
        <v>39</v>
      </c>
      <c r="G271" s="88"/>
      <c r="H271" s="88"/>
      <c r="I271" s="95" t="s">
        <v>755</v>
      </c>
      <c r="J271" s="87">
        <v>1</v>
      </c>
      <c r="K271" s="87" t="s">
        <v>48</v>
      </c>
      <c r="L271" s="87"/>
      <c r="M271" s="87"/>
      <c r="N271" s="87"/>
      <c r="O271" s="87"/>
      <c r="P271" s="87"/>
      <c r="Q271" s="87"/>
      <c r="R271" s="87"/>
      <c r="S271" s="87"/>
    </row>
    <row r="272" ht="12.75" spans="1:19">
      <c r="A272" s="87" t="s">
        <v>96</v>
      </c>
      <c r="B272" s="92">
        <v>45212</v>
      </c>
      <c r="C272" s="93">
        <v>0.708333333333333</v>
      </c>
      <c r="D272" s="88" t="s">
        <v>57</v>
      </c>
      <c r="E272" s="87" t="s">
        <v>68</v>
      </c>
      <c r="F272" s="87" t="s">
        <v>39</v>
      </c>
      <c r="G272" s="88"/>
      <c r="H272" s="88"/>
      <c r="I272" s="95" t="s">
        <v>620</v>
      </c>
      <c r="J272" s="87">
        <v>1</v>
      </c>
      <c r="K272" s="87" t="s">
        <v>48</v>
      </c>
      <c r="L272" s="87"/>
      <c r="M272" s="87"/>
      <c r="N272" s="87"/>
      <c r="O272" s="87"/>
      <c r="P272" s="87"/>
      <c r="Q272" s="87"/>
      <c r="R272" s="87"/>
      <c r="S272" s="87"/>
    </row>
    <row r="273" ht="12.75" spans="1:19">
      <c r="A273" s="87" t="s">
        <v>43</v>
      </c>
      <c r="B273" s="92">
        <v>45212</v>
      </c>
      <c r="C273" s="93">
        <v>0.75</v>
      </c>
      <c r="D273" s="88" t="s">
        <v>60</v>
      </c>
      <c r="E273" s="87" t="s">
        <v>37</v>
      </c>
      <c r="F273" s="87" t="s">
        <v>60</v>
      </c>
      <c r="G273" s="88"/>
      <c r="H273" s="88"/>
      <c r="I273" s="95" t="s">
        <v>582</v>
      </c>
      <c r="J273" s="87">
        <v>2</v>
      </c>
      <c r="K273" s="87" t="s">
        <v>42</v>
      </c>
      <c r="L273" s="87"/>
      <c r="M273" s="87"/>
      <c r="N273" s="87"/>
      <c r="O273" s="87"/>
      <c r="P273" s="87"/>
      <c r="Q273" s="87"/>
      <c r="R273" s="87"/>
      <c r="S273" s="87"/>
    </row>
    <row r="274" ht="12.75" spans="1:19">
      <c r="A274" s="87" t="s">
        <v>137</v>
      </c>
      <c r="B274" s="92">
        <v>45212</v>
      </c>
      <c r="C274" s="93">
        <v>0.666666666666667</v>
      </c>
      <c r="D274" s="88" t="s">
        <v>119</v>
      </c>
      <c r="E274" s="87" t="s">
        <v>80</v>
      </c>
      <c r="F274" s="87" t="s">
        <v>39</v>
      </c>
      <c r="G274" s="88"/>
      <c r="H274" s="88"/>
      <c r="I274" s="95" t="s">
        <v>487</v>
      </c>
      <c r="J274" s="87">
        <v>1</v>
      </c>
      <c r="K274" s="87" t="s">
        <v>48</v>
      </c>
      <c r="L274" s="87"/>
      <c r="M274" s="87"/>
      <c r="N274" s="87"/>
      <c r="O274" s="87"/>
      <c r="P274" s="87"/>
      <c r="Q274" s="87"/>
      <c r="R274" s="87"/>
      <c r="S274" s="87"/>
    </row>
    <row r="275" ht="12.75" spans="1:19">
      <c r="A275" s="87" t="s">
        <v>136</v>
      </c>
      <c r="B275" s="92">
        <v>45212</v>
      </c>
      <c r="C275" s="93">
        <v>0.5</v>
      </c>
      <c r="D275" s="88" t="s">
        <v>121</v>
      </c>
      <c r="E275" s="87" t="s">
        <v>63</v>
      </c>
      <c r="F275" s="87" t="s">
        <v>72</v>
      </c>
      <c r="G275" s="88"/>
      <c r="H275" s="88"/>
      <c r="I275" s="95" t="s">
        <v>864</v>
      </c>
      <c r="J275" s="87">
        <v>1</v>
      </c>
      <c r="K275" s="87" t="s">
        <v>42</v>
      </c>
      <c r="L275" s="87"/>
      <c r="M275" s="87"/>
      <c r="N275" s="87"/>
      <c r="O275" s="87"/>
      <c r="P275" s="87"/>
      <c r="Q275" s="87"/>
      <c r="R275" s="87"/>
      <c r="S275" s="87"/>
    </row>
    <row r="276" ht="12.75" spans="1:19">
      <c r="A276" s="87" t="s">
        <v>136</v>
      </c>
      <c r="B276" s="92">
        <v>45212</v>
      </c>
      <c r="C276" s="93">
        <v>0.625</v>
      </c>
      <c r="D276" s="88" t="s">
        <v>123</v>
      </c>
      <c r="E276" s="87" t="s">
        <v>63</v>
      </c>
      <c r="F276" s="87" t="s">
        <v>69</v>
      </c>
      <c r="G276" s="88"/>
      <c r="H276" s="88"/>
      <c r="I276" s="95" t="s">
        <v>314</v>
      </c>
      <c r="J276" s="87">
        <v>1</v>
      </c>
      <c r="K276" s="87" t="s">
        <v>42</v>
      </c>
      <c r="L276" s="87"/>
      <c r="M276" s="87"/>
      <c r="N276" s="87"/>
      <c r="O276" s="87"/>
      <c r="P276" s="87"/>
      <c r="Q276" s="87"/>
      <c r="R276" s="87"/>
      <c r="S276" s="87"/>
    </row>
    <row r="277" ht="12.75" spans="1:19">
      <c r="A277" s="87" t="s">
        <v>79</v>
      </c>
      <c r="B277" s="92">
        <v>45212</v>
      </c>
      <c r="C277" s="93">
        <v>0.625</v>
      </c>
      <c r="D277" s="88" t="s">
        <v>123</v>
      </c>
      <c r="E277" s="87" t="s">
        <v>71</v>
      </c>
      <c r="F277" s="87" t="s">
        <v>72</v>
      </c>
      <c r="G277" s="88"/>
      <c r="H277" s="88"/>
      <c r="I277" s="95" t="s">
        <v>314</v>
      </c>
      <c r="J277" s="87">
        <v>1</v>
      </c>
      <c r="K277" s="87" t="s">
        <v>42</v>
      </c>
      <c r="L277" s="87"/>
      <c r="M277" s="87"/>
      <c r="N277" s="87"/>
      <c r="O277" s="87"/>
      <c r="P277" s="87"/>
      <c r="Q277" s="87"/>
      <c r="R277" s="87"/>
      <c r="S277" s="87"/>
    </row>
    <row r="278" ht="12.75" spans="1:19">
      <c r="A278" s="87" t="s">
        <v>137</v>
      </c>
      <c r="B278" s="92">
        <v>45213</v>
      </c>
      <c r="C278" s="93">
        <v>0.645833333333333</v>
      </c>
      <c r="D278" s="88" t="s">
        <v>72</v>
      </c>
      <c r="E278" s="87" t="s">
        <v>80</v>
      </c>
      <c r="F278" s="87" t="s">
        <v>72</v>
      </c>
      <c r="G278" s="88"/>
      <c r="H278" s="88"/>
      <c r="I278" s="95" t="s">
        <v>865</v>
      </c>
      <c r="J278" s="87">
        <v>0.5</v>
      </c>
      <c r="K278" s="87" t="s">
        <v>42</v>
      </c>
      <c r="L278" s="87"/>
      <c r="M278" s="87"/>
      <c r="N278" s="87"/>
      <c r="O278" s="87"/>
      <c r="P278" s="87"/>
      <c r="Q278" s="87"/>
      <c r="R278" s="87"/>
      <c r="S278" s="87"/>
    </row>
    <row r="279" ht="12.75" spans="1:19">
      <c r="A279" s="87" t="s">
        <v>137</v>
      </c>
      <c r="B279" s="92">
        <v>45213</v>
      </c>
      <c r="C279" s="93">
        <v>0.625</v>
      </c>
      <c r="D279" s="88" t="s">
        <v>72</v>
      </c>
      <c r="E279" s="87" t="s">
        <v>80</v>
      </c>
      <c r="F279" s="87" t="s">
        <v>72</v>
      </c>
      <c r="G279" s="88"/>
      <c r="H279" s="88"/>
      <c r="I279" s="95" t="s">
        <v>866</v>
      </c>
      <c r="J279" s="87">
        <v>0.5</v>
      </c>
      <c r="K279" s="87" t="s">
        <v>42</v>
      </c>
      <c r="L279" s="87"/>
      <c r="M279" s="87"/>
      <c r="N279" s="87"/>
      <c r="O279" s="87"/>
      <c r="P279" s="87"/>
      <c r="Q279" s="87"/>
      <c r="R279" s="87"/>
      <c r="S279" s="87"/>
    </row>
    <row r="280" ht="12.75" spans="1:19">
      <c r="A280" s="87" t="s">
        <v>94</v>
      </c>
      <c r="B280" s="92">
        <v>45213</v>
      </c>
      <c r="C280" s="93">
        <v>0.541666666666667</v>
      </c>
      <c r="D280" s="94" t="s">
        <v>61</v>
      </c>
      <c r="E280" s="87" t="s">
        <v>50</v>
      </c>
      <c r="F280" s="87" t="s">
        <v>39</v>
      </c>
      <c r="G280" s="88"/>
      <c r="H280" s="88"/>
      <c r="I280" s="95" t="s">
        <v>402</v>
      </c>
      <c r="J280" s="87">
        <v>2</v>
      </c>
      <c r="K280" s="87" t="s">
        <v>42</v>
      </c>
      <c r="L280" s="87"/>
      <c r="M280" s="87"/>
      <c r="N280" s="87"/>
      <c r="O280" s="87"/>
      <c r="P280" s="87"/>
      <c r="Q280" s="87"/>
      <c r="R280" s="87"/>
      <c r="S280" s="87"/>
    </row>
    <row r="281" ht="12.75" spans="1:19">
      <c r="A281" s="87" t="s">
        <v>136</v>
      </c>
      <c r="B281" s="92">
        <v>45213</v>
      </c>
      <c r="C281" s="93">
        <v>0.583333333333333</v>
      </c>
      <c r="D281" s="94" t="s">
        <v>61</v>
      </c>
      <c r="E281" s="87" t="s">
        <v>63</v>
      </c>
      <c r="F281" s="87" t="s">
        <v>39</v>
      </c>
      <c r="G281" s="88"/>
      <c r="H281" s="88"/>
      <c r="I281" s="95" t="s">
        <v>402</v>
      </c>
      <c r="J281" s="87">
        <v>2</v>
      </c>
      <c r="K281" s="87" t="s">
        <v>42</v>
      </c>
      <c r="L281" s="87"/>
      <c r="M281" s="87"/>
      <c r="N281" s="87"/>
      <c r="O281" s="87"/>
      <c r="P281" s="87"/>
      <c r="Q281" s="87"/>
      <c r="R281" s="87"/>
      <c r="S281" s="87"/>
    </row>
    <row r="282" ht="12.75" spans="1:19">
      <c r="A282" s="87" t="s">
        <v>110</v>
      </c>
      <c r="B282" s="92">
        <v>45213</v>
      </c>
      <c r="C282" s="93">
        <v>0.583333333333333</v>
      </c>
      <c r="D282" s="94" t="s">
        <v>61</v>
      </c>
      <c r="E282" s="87" t="s">
        <v>71</v>
      </c>
      <c r="F282" s="87" t="s">
        <v>39</v>
      </c>
      <c r="G282" s="88"/>
      <c r="H282" s="88"/>
      <c r="I282" s="95" t="s">
        <v>402</v>
      </c>
      <c r="J282" s="87">
        <v>2</v>
      </c>
      <c r="K282" s="87" t="s">
        <v>42</v>
      </c>
      <c r="L282" s="87"/>
      <c r="M282" s="87"/>
      <c r="N282" s="87"/>
      <c r="O282" s="87"/>
      <c r="P282" s="87"/>
      <c r="Q282" s="87"/>
      <c r="R282" s="87"/>
      <c r="S282" s="87"/>
    </row>
    <row r="283" ht="12.75" spans="1:19">
      <c r="A283" s="87" t="s">
        <v>114</v>
      </c>
      <c r="B283" s="92">
        <v>45213</v>
      </c>
      <c r="C283" s="93">
        <v>0.583333333333333</v>
      </c>
      <c r="D283" s="94" t="s">
        <v>61</v>
      </c>
      <c r="E283" s="87" t="s">
        <v>75</v>
      </c>
      <c r="F283" s="87" t="s">
        <v>39</v>
      </c>
      <c r="G283" s="88"/>
      <c r="H283" s="88"/>
      <c r="I283" s="95" t="s">
        <v>402</v>
      </c>
      <c r="J283" s="87">
        <v>2</v>
      </c>
      <c r="K283" s="87" t="s">
        <v>42</v>
      </c>
      <c r="L283" s="87"/>
      <c r="M283" s="87"/>
      <c r="N283" s="87"/>
      <c r="O283" s="87"/>
      <c r="P283" s="87"/>
      <c r="Q283" s="87"/>
      <c r="R283" s="87"/>
      <c r="S283" s="87"/>
    </row>
    <row r="284" ht="12.75" spans="1:19">
      <c r="A284" s="87" t="s">
        <v>134</v>
      </c>
      <c r="B284" s="92">
        <v>45213</v>
      </c>
      <c r="C284" s="93">
        <v>0.625</v>
      </c>
      <c r="D284" s="94" t="s">
        <v>61</v>
      </c>
      <c r="E284" s="87" t="s">
        <v>44</v>
      </c>
      <c r="F284" s="87" t="s">
        <v>39</v>
      </c>
      <c r="G284" s="88"/>
      <c r="H284" s="88"/>
      <c r="I284" s="95" t="s">
        <v>402</v>
      </c>
      <c r="J284" s="87">
        <v>2</v>
      </c>
      <c r="K284" s="87" t="s">
        <v>48</v>
      </c>
      <c r="L284" s="87"/>
      <c r="M284" s="87"/>
      <c r="N284" s="87"/>
      <c r="O284" s="87"/>
      <c r="P284" s="87"/>
      <c r="Q284" s="87"/>
      <c r="R284" s="87"/>
      <c r="S284" s="87"/>
    </row>
    <row r="285" ht="12.75" spans="1:19">
      <c r="A285" s="87" t="s">
        <v>96</v>
      </c>
      <c r="B285" s="92">
        <v>45213</v>
      </c>
      <c r="C285" s="93">
        <v>0.583333333333333</v>
      </c>
      <c r="D285" s="88" t="s">
        <v>66</v>
      </c>
      <c r="E285" s="87" t="s">
        <v>68</v>
      </c>
      <c r="F285" s="87" t="s">
        <v>45</v>
      </c>
      <c r="G285" s="88"/>
      <c r="H285" s="88"/>
      <c r="I285" s="95" t="s">
        <v>176</v>
      </c>
      <c r="J285" s="87">
        <v>2</v>
      </c>
      <c r="K285" s="87" t="s">
        <v>42</v>
      </c>
      <c r="L285" s="87"/>
      <c r="M285" s="87"/>
      <c r="N285" s="87"/>
      <c r="O285" s="87"/>
      <c r="P285" s="87"/>
      <c r="Q285" s="87"/>
      <c r="R285" s="87"/>
      <c r="S285" s="87"/>
    </row>
    <row r="286" ht="12.75" spans="1:19">
      <c r="A286" s="87" t="s">
        <v>137</v>
      </c>
      <c r="B286" s="92">
        <v>45213</v>
      </c>
      <c r="C286" s="93">
        <v>0.666666666666667</v>
      </c>
      <c r="D286" s="88" t="s">
        <v>72</v>
      </c>
      <c r="E286" s="87" t="s">
        <v>80</v>
      </c>
      <c r="F286" s="87" t="s">
        <v>72</v>
      </c>
      <c r="G286" s="88"/>
      <c r="H286" s="88"/>
      <c r="I286" s="95" t="s">
        <v>679</v>
      </c>
      <c r="J286" s="87">
        <v>1</v>
      </c>
      <c r="K286" s="87" t="s">
        <v>48</v>
      </c>
      <c r="L286" s="87"/>
      <c r="M286" s="87"/>
      <c r="N286" s="87"/>
      <c r="O286" s="87"/>
      <c r="P286" s="87"/>
      <c r="Q286" s="87"/>
      <c r="R286" s="87"/>
      <c r="S286" s="87"/>
    </row>
    <row r="287" ht="12.75" spans="1:19">
      <c r="A287" s="87" t="s">
        <v>134</v>
      </c>
      <c r="B287" s="92">
        <v>45213</v>
      </c>
      <c r="C287" s="93">
        <v>0.791666666666667</v>
      </c>
      <c r="D287" s="88" t="s">
        <v>72</v>
      </c>
      <c r="E287" s="87" t="s">
        <v>44</v>
      </c>
      <c r="F287" s="87" t="s">
        <v>72</v>
      </c>
      <c r="G287" s="88"/>
      <c r="H287" s="88"/>
      <c r="I287" s="95" t="s">
        <v>567</v>
      </c>
      <c r="J287" s="87">
        <v>1</v>
      </c>
      <c r="K287" s="87" t="s">
        <v>48</v>
      </c>
      <c r="L287" s="87"/>
      <c r="M287" s="87"/>
      <c r="N287" s="87"/>
      <c r="O287" s="87"/>
      <c r="P287" s="87"/>
      <c r="Q287" s="87"/>
      <c r="R287" s="87"/>
      <c r="S287" s="87"/>
    </row>
    <row r="288" ht="12.75" spans="1:19">
      <c r="A288" s="87" t="s">
        <v>90</v>
      </c>
      <c r="B288" s="92">
        <v>45213</v>
      </c>
      <c r="C288" s="93">
        <v>0.541666666666667</v>
      </c>
      <c r="D288" s="88" t="s">
        <v>56</v>
      </c>
      <c r="E288" s="87" t="s">
        <v>44</v>
      </c>
      <c r="F288" s="87" t="s">
        <v>56</v>
      </c>
      <c r="G288" s="88"/>
      <c r="H288" s="88"/>
      <c r="I288" s="95" t="s">
        <v>217</v>
      </c>
      <c r="J288" s="87">
        <v>2</v>
      </c>
      <c r="K288" s="87" t="s">
        <v>42</v>
      </c>
      <c r="L288" s="87"/>
      <c r="M288" s="87"/>
      <c r="N288" s="87"/>
      <c r="O288" s="87"/>
      <c r="P288" s="87"/>
      <c r="Q288" s="87"/>
      <c r="R288" s="87"/>
      <c r="S288" s="87"/>
    </row>
    <row r="289" ht="25.5" spans="1:19">
      <c r="A289" s="87" t="s">
        <v>58</v>
      </c>
      <c r="B289" s="92">
        <v>45213</v>
      </c>
      <c r="C289" s="93">
        <v>0.791666666666667</v>
      </c>
      <c r="D289" s="88" t="s">
        <v>73</v>
      </c>
      <c r="E289" s="87" t="s">
        <v>63</v>
      </c>
      <c r="F289" s="87" t="s">
        <v>56</v>
      </c>
      <c r="G289" s="88"/>
      <c r="H289" s="88"/>
      <c r="I289" s="95" t="s">
        <v>597</v>
      </c>
      <c r="J289" s="87">
        <v>1</v>
      </c>
      <c r="K289" s="87" t="s">
        <v>42</v>
      </c>
      <c r="L289" s="87"/>
      <c r="M289" s="87"/>
      <c r="N289" s="87"/>
      <c r="O289" s="87"/>
      <c r="P289" s="87"/>
      <c r="Q289" s="87"/>
      <c r="R289" s="87"/>
      <c r="S289" s="87"/>
    </row>
    <row r="290" ht="12.75" spans="1:19">
      <c r="A290" s="87" t="s">
        <v>142</v>
      </c>
      <c r="B290" s="92">
        <v>45213</v>
      </c>
      <c r="C290" s="93">
        <v>0.5</v>
      </c>
      <c r="D290" s="88" t="s">
        <v>121</v>
      </c>
      <c r="E290" s="87" t="s">
        <v>68</v>
      </c>
      <c r="F290" s="87" t="s">
        <v>72</v>
      </c>
      <c r="G290" s="88"/>
      <c r="H290" s="88"/>
      <c r="I290" s="95" t="s">
        <v>867</v>
      </c>
      <c r="J290" s="87">
        <v>5</v>
      </c>
      <c r="K290" s="87" t="s">
        <v>42</v>
      </c>
      <c r="L290" s="87"/>
      <c r="M290" s="87"/>
      <c r="N290" s="87"/>
      <c r="O290" s="87"/>
      <c r="P290" s="87"/>
      <c r="Q290" s="87"/>
      <c r="R290" s="87"/>
      <c r="S290" s="87"/>
    </row>
    <row r="291" ht="25.5" spans="1:19">
      <c r="A291" s="87" t="s">
        <v>140</v>
      </c>
      <c r="B291" s="92">
        <v>45214</v>
      </c>
      <c r="C291" s="93">
        <v>0.5</v>
      </c>
      <c r="D291" s="88" t="s">
        <v>72</v>
      </c>
      <c r="E291" s="87" t="s">
        <v>37</v>
      </c>
      <c r="F291" s="87" t="s">
        <v>72</v>
      </c>
      <c r="G291" s="88"/>
      <c r="H291" s="88"/>
      <c r="I291" s="95" t="s">
        <v>868</v>
      </c>
      <c r="J291" s="87">
        <v>1</v>
      </c>
      <c r="K291" s="87" t="s">
        <v>42</v>
      </c>
      <c r="L291" s="87"/>
      <c r="M291" s="87"/>
      <c r="N291" s="87"/>
      <c r="O291" s="87"/>
      <c r="P291" s="87"/>
      <c r="Q291" s="87"/>
      <c r="R291" s="87"/>
      <c r="S291" s="87"/>
    </row>
    <row r="292" ht="12.75" spans="1:19">
      <c r="A292" s="87" t="s">
        <v>140</v>
      </c>
      <c r="B292" s="92">
        <v>45214</v>
      </c>
      <c r="C292" s="93">
        <v>0.666666666666667</v>
      </c>
      <c r="D292" s="88" t="s">
        <v>72</v>
      </c>
      <c r="E292" s="87" t="s">
        <v>37</v>
      </c>
      <c r="F292" s="87" t="s">
        <v>72</v>
      </c>
      <c r="G292" s="88"/>
      <c r="H292" s="88"/>
      <c r="I292" s="95" t="s">
        <v>869</v>
      </c>
      <c r="J292" s="87">
        <v>1</v>
      </c>
      <c r="K292" s="87" t="s">
        <v>42</v>
      </c>
      <c r="L292" s="87"/>
      <c r="M292" s="87"/>
      <c r="N292" s="87"/>
      <c r="O292" s="87"/>
      <c r="P292" s="87"/>
      <c r="Q292" s="87"/>
      <c r="R292" s="87"/>
      <c r="S292" s="87"/>
    </row>
    <row r="293" ht="25.5" spans="1:19">
      <c r="A293" s="87" t="s">
        <v>137</v>
      </c>
      <c r="B293" s="92">
        <v>45214</v>
      </c>
      <c r="C293" s="93">
        <v>0.541666666666667</v>
      </c>
      <c r="D293" s="88" t="s">
        <v>72</v>
      </c>
      <c r="E293" s="87" t="s">
        <v>80</v>
      </c>
      <c r="F293" s="87" t="s">
        <v>72</v>
      </c>
      <c r="G293" s="88"/>
      <c r="H293" s="88"/>
      <c r="I293" s="95" t="s">
        <v>870</v>
      </c>
      <c r="J293" s="87">
        <v>2</v>
      </c>
      <c r="K293" s="87" t="s">
        <v>42</v>
      </c>
      <c r="L293" s="87"/>
      <c r="M293" s="87"/>
      <c r="N293" s="87"/>
      <c r="O293" s="87"/>
      <c r="P293" s="87"/>
      <c r="Q293" s="87"/>
      <c r="R293" s="87"/>
      <c r="S293" s="87"/>
    </row>
    <row r="294" ht="12.75" spans="1:19">
      <c r="A294" s="87" t="s">
        <v>134</v>
      </c>
      <c r="B294" s="92">
        <v>45214</v>
      </c>
      <c r="C294" s="93">
        <v>0.708333333333333</v>
      </c>
      <c r="D294" s="94" t="s">
        <v>61</v>
      </c>
      <c r="E294" s="87" t="s">
        <v>44</v>
      </c>
      <c r="F294" s="87" t="s">
        <v>39</v>
      </c>
      <c r="G294" s="88"/>
      <c r="H294" s="88"/>
      <c r="I294" s="95" t="s">
        <v>402</v>
      </c>
      <c r="J294" s="87">
        <v>2</v>
      </c>
      <c r="K294" s="87" t="s">
        <v>42</v>
      </c>
      <c r="L294" s="87"/>
      <c r="M294" s="87"/>
      <c r="N294" s="87"/>
      <c r="O294" s="87"/>
      <c r="P294" s="87"/>
      <c r="Q294" s="87"/>
      <c r="R294" s="87"/>
      <c r="S294" s="87"/>
    </row>
    <row r="295" ht="12.75" spans="1:19">
      <c r="A295" s="87" t="s">
        <v>88</v>
      </c>
      <c r="B295" s="92">
        <v>45214</v>
      </c>
      <c r="C295" s="93">
        <v>0.708333333333333</v>
      </c>
      <c r="D295" s="88" t="s">
        <v>66</v>
      </c>
      <c r="E295" s="87" t="s">
        <v>50</v>
      </c>
      <c r="F295" s="87" t="s">
        <v>45</v>
      </c>
      <c r="G295" s="88"/>
      <c r="H295" s="88"/>
      <c r="I295" s="95" t="s">
        <v>176</v>
      </c>
      <c r="J295" s="87">
        <v>2</v>
      </c>
      <c r="K295" s="87" t="s">
        <v>42</v>
      </c>
      <c r="L295" s="87"/>
      <c r="M295" s="87"/>
      <c r="N295" s="87"/>
      <c r="O295" s="87"/>
      <c r="P295" s="87"/>
      <c r="Q295" s="87"/>
      <c r="R295" s="87"/>
      <c r="S295" s="87"/>
    </row>
    <row r="296" ht="12.75" spans="1:19">
      <c r="A296" s="87" t="s">
        <v>126</v>
      </c>
      <c r="B296" s="92">
        <v>45214</v>
      </c>
      <c r="C296" s="93">
        <v>0.75</v>
      </c>
      <c r="D296" s="88" t="s">
        <v>66</v>
      </c>
      <c r="E296" s="87" t="s">
        <v>44</v>
      </c>
      <c r="F296" s="87" t="s">
        <v>45</v>
      </c>
      <c r="G296" s="88"/>
      <c r="H296" s="88"/>
      <c r="I296" s="95" t="s">
        <v>176</v>
      </c>
      <c r="J296" s="87">
        <v>2</v>
      </c>
      <c r="K296" s="87" t="s">
        <v>42</v>
      </c>
      <c r="L296" s="87"/>
      <c r="M296" s="87"/>
      <c r="N296" s="87"/>
      <c r="O296" s="87"/>
      <c r="P296" s="87"/>
      <c r="Q296" s="87"/>
      <c r="R296" s="87"/>
      <c r="S296" s="87"/>
    </row>
    <row r="297" ht="12.75" spans="1:19">
      <c r="A297" s="87" t="s">
        <v>139</v>
      </c>
      <c r="B297" s="92">
        <v>45214</v>
      </c>
      <c r="C297" s="93">
        <v>0.583333333333333</v>
      </c>
      <c r="D297" s="88" t="s">
        <v>121</v>
      </c>
      <c r="E297" s="87" t="s">
        <v>55</v>
      </c>
      <c r="F297" s="87" t="s">
        <v>72</v>
      </c>
      <c r="G297" s="88"/>
      <c r="H297" s="88"/>
      <c r="I297" s="95" t="s">
        <v>871</v>
      </c>
      <c r="J297" s="87">
        <v>2</v>
      </c>
      <c r="K297" s="87" t="s">
        <v>42</v>
      </c>
      <c r="L297" s="87"/>
      <c r="M297" s="87"/>
      <c r="N297" s="87"/>
      <c r="O297" s="87"/>
      <c r="P297" s="87"/>
      <c r="Q297" s="87"/>
      <c r="R297" s="87"/>
      <c r="S297" s="87"/>
    </row>
    <row r="298" ht="12.75" spans="1:19">
      <c r="A298" s="87" t="s">
        <v>140</v>
      </c>
      <c r="B298" s="92">
        <v>45214</v>
      </c>
      <c r="C298" s="93">
        <v>0.666666666666667</v>
      </c>
      <c r="D298" s="88" t="s">
        <v>72</v>
      </c>
      <c r="E298" s="87" t="s">
        <v>37</v>
      </c>
      <c r="F298" s="87" t="s">
        <v>72</v>
      </c>
      <c r="G298" s="88"/>
      <c r="H298" s="88"/>
      <c r="I298" s="95" t="s">
        <v>871</v>
      </c>
      <c r="J298" s="87">
        <v>2</v>
      </c>
      <c r="K298" s="87" t="s">
        <v>42</v>
      </c>
      <c r="L298" s="87"/>
      <c r="M298" s="87"/>
      <c r="N298" s="87"/>
      <c r="O298" s="87"/>
      <c r="P298" s="87"/>
      <c r="Q298" s="87"/>
      <c r="R298" s="87"/>
      <c r="S298" s="87"/>
    </row>
    <row r="299" ht="12.75" spans="1:19">
      <c r="A299" s="87" t="s">
        <v>120</v>
      </c>
      <c r="B299" s="92">
        <v>45214</v>
      </c>
      <c r="C299" s="108">
        <v>0.708333333333333</v>
      </c>
      <c r="D299" s="88" t="s">
        <v>57</v>
      </c>
      <c r="E299" s="91" t="s">
        <v>68</v>
      </c>
      <c r="F299" s="91" t="s">
        <v>72</v>
      </c>
      <c r="G299" s="94"/>
      <c r="H299" s="94"/>
      <c r="I299" s="91" t="s">
        <v>620</v>
      </c>
      <c r="J299" s="96">
        <v>1</v>
      </c>
      <c r="K299" s="91" t="s">
        <v>48</v>
      </c>
      <c r="L299" s="87"/>
      <c r="M299" s="87"/>
      <c r="N299" s="87"/>
      <c r="O299" s="87"/>
      <c r="P299" s="87"/>
      <c r="Q299" s="87"/>
      <c r="R299" s="87"/>
      <c r="S299" s="87"/>
    </row>
    <row r="300" ht="12.75" spans="1:19">
      <c r="A300" s="87" t="s">
        <v>102</v>
      </c>
      <c r="B300" s="92">
        <v>45214</v>
      </c>
      <c r="C300" s="93">
        <v>0.75</v>
      </c>
      <c r="D300" s="88" t="s">
        <v>57</v>
      </c>
      <c r="E300" s="87" t="s">
        <v>80</v>
      </c>
      <c r="F300" s="87" t="s">
        <v>72</v>
      </c>
      <c r="G300" s="88"/>
      <c r="H300" s="88"/>
      <c r="I300" s="95" t="s">
        <v>650</v>
      </c>
      <c r="J300" s="87">
        <v>1</v>
      </c>
      <c r="K300" s="87" t="s">
        <v>48</v>
      </c>
      <c r="L300" s="87"/>
      <c r="M300" s="87"/>
      <c r="N300" s="87"/>
      <c r="O300" s="87"/>
      <c r="P300" s="87"/>
      <c r="Q300" s="87"/>
      <c r="R300" s="87"/>
      <c r="S300" s="87"/>
    </row>
    <row r="301" ht="12.75" spans="1:19">
      <c r="A301" s="87" t="s">
        <v>88</v>
      </c>
      <c r="B301" s="92">
        <v>45214</v>
      </c>
      <c r="C301" s="93">
        <v>0.583333333333333</v>
      </c>
      <c r="D301" s="88" t="s">
        <v>72</v>
      </c>
      <c r="E301" s="87" t="s">
        <v>50</v>
      </c>
      <c r="F301" s="87" t="s">
        <v>72</v>
      </c>
      <c r="G301" s="88"/>
      <c r="H301" s="88"/>
      <c r="I301" s="95" t="s">
        <v>679</v>
      </c>
      <c r="J301" s="87">
        <v>1</v>
      </c>
      <c r="K301" s="87" t="s">
        <v>48</v>
      </c>
      <c r="L301" s="87"/>
      <c r="M301" s="87"/>
      <c r="N301" s="87"/>
      <c r="O301" s="87"/>
      <c r="P301" s="87"/>
      <c r="Q301" s="87"/>
      <c r="R301" s="87"/>
      <c r="S301" s="87"/>
    </row>
    <row r="302" ht="12.75" spans="1:19">
      <c r="A302" s="87" t="s">
        <v>102</v>
      </c>
      <c r="B302" s="92">
        <v>45214</v>
      </c>
      <c r="C302" s="93">
        <v>0.541666666666667</v>
      </c>
      <c r="D302" s="88" t="s">
        <v>56</v>
      </c>
      <c r="E302" s="87" t="s">
        <v>80</v>
      </c>
      <c r="F302" s="87" t="s">
        <v>56</v>
      </c>
      <c r="G302" s="88"/>
      <c r="H302" s="88"/>
      <c r="I302" s="95" t="s">
        <v>872</v>
      </c>
      <c r="J302" s="87">
        <v>2</v>
      </c>
      <c r="K302" s="87" t="s">
        <v>42</v>
      </c>
      <c r="L302" s="87"/>
      <c r="M302" s="87"/>
      <c r="N302" s="87"/>
      <c r="O302" s="87"/>
      <c r="P302" s="87"/>
      <c r="Q302" s="87"/>
      <c r="R302" s="87"/>
      <c r="S302" s="87"/>
    </row>
    <row r="303" ht="12.75" spans="1:19">
      <c r="A303" s="87" t="s">
        <v>92</v>
      </c>
      <c r="B303" s="92">
        <v>45214</v>
      </c>
      <c r="C303" s="93">
        <v>0.541666666666667</v>
      </c>
      <c r="D303" s="88" t="s">
        <v>56</v>
      </c>
      <c r="E303" s="87" t="s">
        <v>50</v>
      </c>
      <c r="F303" s="87" t="s">
        <v>56</v>
      </c>
      <c r="G303" s="88"/>
      <c r="H303" s="88"/>
      <c r="I303" s="95" t="s">
        <v>217</v>
      </c>
      <c r="J303" s="87">
        <v>2</v>
      </c>
      <c r="K303" s="87" t="s">
        <v>42</v>
      </c>
      <c r="L303" s="87"/>
      <c r="M303" s="87"/>
      <c r="N303" s="87"/>
      <c r="O303" s="87"/>
      <c r="P303" s="87"/>
      <c r="Q303" s="87"/>
      <c r="R303" s="87"/>
      <c r="S303" s="87"/>
    </row>
    <row r="304" ht="12.75" spans="1:19">
      <c r="A304" s="87" t="s">
        <v>137</v>
      </c>
      <c r="B304" s="92">
        <v>45214</v>
      </c>
      <c r="C304" s="93">
        <v>0.666666666666667</v>
      </c>
      <c r="D304" s="111" t="s">
        <v>82</v>
      </c>
      <c r="E304" s="90" t="s">
        <v>80</v>
      </c>
      <c r="F304" s="90" t="s">
        <v>72</v>
      </c>
      <c r="G304" s="111"/>
      <c r="H304" s="111"/>
      <c r="I304" s="113" t="s">
        <v>873</v>
      </c>
      <c r="J304" s="90">
        <v>3</v>
      </c>
      <c r="K304" s="90" t="s">
        <v>42</v>
      </c>
      <c r="L304" s="90"/>
      <c r="M304" s="87"/>
      <c r="N304" s="87"/>
      <c r="O304" s="87"/>
      <c r="P304" s="87"/>
      <c r="Q304" s="87"/>
      <c r="R304" s="87"/>
      <c r="S304" s="87"/>
    </row>
    <row r="305" ht="25.5" spans="1:19">
      <c r="A305" s="87" t="s">
        <v>140</v>
      </c>
      <c r="B305" s="92">
        <v>45214</v>
      </c>
      <c r="C305" s="93">
        <v>0.541666666666667</v>
      </c>
      <c r="D305" s="111" t="s">
        <v>72</v>
      </c>
      <c r="E305" s="90" t="s">
        <v>37</v>
      </c>
      <c r="F305" s="90" t="s">
        <v>72</v>
      </c>
      <c r="G305" s="111"/>
      <c r="H305" s="111"/>
      <c r="I305" s="113" t="s">
        <v>874</v>
      </c>
      <c r="J305" s="90">
        <v>1</v>
      </c>
      <c r="K305" s="90" t="s">
        <v>42</v>
      </c>
      <c r="L305" s="90"/>
      <c r="M305" s="87"/>
      <c r="N305" s="87"/>
      <c r="O305" s="87"/>
      <c r="P305" s="87"/>
      <c r="Q305" s="87"/>
      <c r="R305" s="87"/>
      <c r="S305" s="87"/>
    </row>
    <row r="306" ht="12.75" spans="1:19">
      <c r="A306" s="87" t="s">
        <v>88</v>
      </c>
      <c r="B306" s="92">
        <v>45215</v>
      </c>
      <c r="C306" s="93">
        <v>0.791666666666667</v>
      </c>
      <c r="D306" s="111" t="s">
        <v>72</v>
      </c>
      <c r="E306" s="90" t="s">
        <v>50</v>
      </c>
      <c r="F306" s="90" t="s">
        <v>72</v>
      </c>
      <c r="G306" s="111"/>
      <c r="H306" s="111"/>
      <c r="I306" s="113" t="s">
        <v>875</v>
      </c>
      <c r="J306" s="90">
        <v>1</v>
      </c>
      <c r="K306" s="90" t="s">
        <v>42</v>
      </c>
      <c r="L306" s="90"/>
      <c r="M306" s="87"/>
      <c r="N306" s="87"/>
      <c r="O306" s="87"/>
      <c r="P306" s="87"/>
      <c r="Q306" s="87"/>
      <c r="R306" s="87"/>
      <c r="S306" s="87"/>
    </row>
    <row r="307" ht="25.5" spans="1:19">
      <c r="A307" s="87" t="s">
        <v>126</v>
      </c>
      <c r="B307" s="92">
        <v>45215</v>
      </c>
      <c r="C307" s="93">
        <v>0.791666666666667</v>
      </c>
      <c r="D307" s="88" t="s">
        <v>72</v>
      </c>
      <c r="E307" s="87" t="s">
        <v>44</v>
      </c>
      <c r="F307" s="87" t="s">
        <v>72</v>
      </c>
      <c r="G307" s="88"/>
      <c r="H307" s="88"/>
      <c r="I307" s="95" t="s">
        <v>876</v>
      </c>
      <c r="J307" s="87">
        <v>0.5</v>
      </c>
      <c r="K307" s="87" t="s">
        <v>42</v>
      </c>
      <c r="L307" s="87"/>
      <c r="M307" s="87"/>
      <c r="N307" s="87"/>
      <c r="O307" s="87"/>
      <c r="P307" s="87"/>
      <c r="Q307" s="87"/>
      <c r="R307" s="87"/>
      <c r="S307" s="87"/>
    </row>
    <row r="308" ht="12.75" spans="1:19">
      <c r="A308" s="87" t="s">
        <v>126</v>
      </c>
      <c r="B308" s="92">
        <v>45215</v>
      </c>
      <c r="C308" s="93">
        <v>0.8125</v>
      </c>
      <c r="D308" s="111" t="s">
        <v>72</v>
      </c>
      <c r="E308" s="90" t="s">
        <v>44</v>
      </c>
      <c r="F308" s="90" t="s">
        <v>72</v>
      </c>
      <c r="G308" s="111"/>
      <c r="H308" s="111"/>
      <c r="I308" s="113" t="s">
        <v>877</v>
      </c>
      <c r="J308" s="90">
        <v>0.5</v>
      </c>
      <c r="K308" s="90" t="s">
        <v>42</v>
      </c>
      <c r="L308" s="87"/>
      <c r="M308" s="87"/>
      <c r="N308" s="87"/>
      <c r="O308" s="87"/>
      <c r="P308" s="87"/>
      <c r="Q308" s="87"/>
      <c r="R308" s="87"/>
      <c r="S308" s="87"/>
    </row>
    <row r="309" ht="12.75" spans="1:19">
      <c r="A309" s="87" t="s">
        <v>139</v>
      </c>
      <c r="B309" s="92">
        <v>45215</v>
      </c>
      <c r="C309" s="93">
        <v>0.75</v>
      </c>
      <c r="D309" s="88" t="s">
        <v>72</v>
      </c>
      <c r="E309" s="87" t="s">
        <v>55</v>
      </c>
      <c r="F309" s="87" t="s">
        <v>72</v>
      </c>
      <c r="G309" s="88"/>
      <c r="H309" s="88"/>
      <c r="I309" s="95" t="s">
        <v>878</v>
      </c>
      <c r="J309" s="87">
        <v>1</v>
      </c>
      <c r="K309" s="87" t="s">
        <v>42</v>
      </c>
      <c r="L309" s="87"/>
      <c r="M309" s="87"/>
      <c r="N309" s="87"/>
      <c r="O309" s="87"/>
      <c r="P309" s="87"/>
      <c r="Q309" s="87"/>
      <c r="R309" s="87"/>
      <c r="S309" s="87"/>
    </row>
    <row r="310" ht="12.75" spans="1:19">
      <c r="A310" s="87" t="s">
        <v>139</v>
      </c>
      <c r="B310" s="92">
        <v>45215</v>
      </c>
      <c r="C310" s="93">
        <v>0.583333333333333</v>
      </c>
      <c r="D310" s="88" t="s">
        <v>72</v>
      </c>
      <c r="E310" s="87" t="s">
        <v>55</v>
      </c>
      <c r="F310" s="87" t="s">
        <v>72</v>
      </c>
      <c r="G310" s="88"/>
      <c r="H310" s="88"/>
      <c r="I310" s="95" t="s">
        <v>879</v>
      </c>
      <c r="J310" s="87">
        <v>1</v>
      </c>
      <c r="K310" s="87" t="s">
        <v>42</v>
      </c>
      <c r="L310" s="87"/>
      <c r="M310" s="87"/>
      <c r="N310" s="87"/>
      <c r="O310" s="87"/>
      <c r="P310" s="87"/>
      <c r="Q310" s="87"/>
      <c r="R310" s="87"/>
      <c r="S310" s="87"/>
    </row>
    <row r="311" ht="12.75" spans="1:19">
      <c r="A311" s="87" t="s">
        <v>120</v>
      </c>
      <c r="B311" s="92">
        <v>45215</v>
      </c>
      <c r="C311" s="93">
        <v>0.666666666666667</v>
      </c>
      <c r="D311" s="88" t="s">
        <v>57</v>
      </c>
      <c r="E311" s="87" t="s">
        <v>68</v>
      </c>
      <c r="F311" s="87" t="s">
        <v>72</v>
      </c>
      <c r="G311" s="88"/>
      <c r="H311" s="88"/>
      <c r="I311" s="95" t="s">
        <v>620</v>
      </c>
      <c r="J311" s="87">
        <v>1</v>
      </c>
      <c r="K311" s="87" t="s">
        <v>48</v>
      </c>
      <c r="L311" s="87"/>
      <c r="M311" s="87"/>
      <c r="N311" s="87"/>
      <c r="O311" s="87"/>
      <c r="P311" s="87"/>
      <c r="Q311" s="87"/>
      <c r="R311" s="87"/>
      <c r="S311" s="87"/>
    </row>
    <row r="312" ht="12.75" spans="1:19">
      <c r="A312" s="87" t="s">
        <v>141</v>
      </c>
      <c r="B312" s="92">
        <v>45215</v>
      </c>
      <c r="C312" s="108">
        <v>0.791666666666667</v>
      </c>
      <c r="D312" s="88" t="s">
        <v>46</v>
      </c>
      <c r="E312" s="91" t="s">
        <v>80</v>
      </c>
      <c r="F312" s="91" t="s">
        <v>72</v>
      </c>
      <c r="G312" s="94"/>
      <c r="H312" s="94"/>
      <c r="I312" s="91" t="s">
        <v>501</v>
      </c>
      <c r="J312" s="96">
        <v>1</v>
      </c>
      <c r="K312" s="91" t="s">
        <v>48</v>
      </c>
      <c r="L312" s="87"/>
      <c r="M312" s="87"/>
      <c r="N312" s="87"/>
      <c r="O312" s="87"/>
      <c r="P312" s="87"/>
      <c r="Q312" s="87"/>
      <c r="R312" s="87"/>
      <c r="S312" s="87"/>
    </row>
    <row r="313" ht="12.75" spans="1:19">
      <c r="A313" s="87" t="s">
        <v>141</v>
      </c>
      <c r="B313" s="92">
        <v>45215</v>
      </c>
      <c r="C313" s="108">
        <v>0.833333333333333</v>
      </c>
      <c r="D313" s="94" t="s">
        <v>72</v>
      </c>
      <c r="E313" s="91" t="s">
        <v>80</v>
      </c>
      <c r="F313" s="91" t="s">
        <v>72</v>
      </c>
      <c r="G313" s="94"/>
      <c r="H313" s="94"/>
      <c r="I313" s="91" t="s">
        <v>679</v>
      </c>
      <c r="J313" s="96">
        <v>1</v>
      </c>
      <c r="K313" s="91" t="s">
        <v>48</v>
      </c>
      <c r="L313" s="87"/>
      <c r="M313" s="87"/>
      <c r="N313" s="87"/>
      <c r="O313" s="87"/>
      <c r="P313" s="87"/>
      <c r="Q313" s="87"/>
      <c r="R313" s="87"/>
      <c r="S313" s="87"/>
    </row>
    <row r="314" ht="12.75" spans="1:19">
      <c r="A314" s="87" t="s">
        <v>132</v>
      </c>
      <c r="B314" s="92">
        <v>45215</v>
      </c>
      <c r="C314" s="93">
        <v>0.791666666666667</v>
      </c>
      <c r="D314" s="111" t="s">
        <v>56</v>
      </c>
      <c r="E314" s="90" t="s">
        <v>63</v>
      </c>
      <c r="F314" s="90" t="s">
        <v>56</v>
      </c>
      <c r="G314" s="111"/>
      <c r="H314" s="111"/>
      <c r="I314" s="113" t="s">
        <v>386</v>
      </c>
      <c r="J314" s="90">
        <v>2</v>
      </c>
      <c r="K314" s="90" t="s">
        <v>42</v>
      </c>
      <c r="L314" s="87"/>
      <c r="M314" s="87"/>
      <c r="N314" s="87"/>
      <c r="O314" s="87"/>
      <c r="P314" s="87"/>
      <c r="Q314" s="87"/>
      <c r="R314" s="87"/>
      <c r="S314" s="87"/>
    </row>
    <row r="315" ht="12.75" spans="1:19">
      <c r="A315" s="87" t="s">
        <v>102</v>
      </c>
      <c r="B315" s="92">
        <v>45215</v>
      </c>
      <c r="C315" s="93">
        <v>0.791666666666667</v>
      </c>
      <c r="D315" s="111" t="s">
        <v>56</v>
      </c>
      <c r="E315" s="90" t="s">
        <v>80</v>
      </c>
      <c r="F315" s="90" t="s">
        <v>56</v>
      </c>
      <c r="G315" s="111"/>
      <c r="H315" s="111"/>
      <c r="I315" s="113" t="s">
        <v>506</v>
      </c>
      <c r="J315" s="90">
        <v>2</v>
      </c>
      <c r="K315" s="90" t="s">
        <v>42</v>
      </c>
      <c r="L315" s="87"/>
      <c r="M315" s="87"/>
      <c r="N315" s="87"/>
      <c r="O315" s="87"/>
      <c r="P315" s="87"/>
      <c r="Q315" s="87"/>
      <c r="R315" s="87"/>
      <c r="S315" s="87"/>
    </row>
    <row r="316" ht="25.5" spans="1:19">
      <c r="A316" s="87" t="s">
        <v>58</v>
      </c>
      <c r="B316" s="92">
        <v>45215</v>
      </c>
      <c r="C316" s="108">
        <v>0.666666666666667</v>
      </c>
      <c r="D316" s="112" t="s">
        <v>73</v>
      </c>
      <c r="E316" s="119" t="s">
        <v>63</v>
      </c>
      <c r="F316" s="119" t="s">
        <v>56</v>
      </c>
      <c r="G316" s="112"/>
      <c r="H316" s="112"/>
      <c r="I316" s="119" t="s">
        <v>597</v>
      </c>
      <c r="J316" s="120">
        <v>1</v>
      </c>
      <c r="K316" s="119" t="s">
        <v>42</v>
      </c>
      <c r="L316" s="91"/>
      <c r="M316" s="87"/>
      <c r="N316" s="87"/>
      <c r="O316" s="87"/>
      <c r="P316" s="87"/>
      <c r="Q316" s="87"/>
      <c r="R316" s="87"/>
      <c r="S316" s="87"/>
    </row>
    <row r="317" ht="12.75" spans="1:19">
      <c r="A317" s="87" t="s">
        <v>126</v>
      </c>
      <c r="B317" s="92">
        <v>45215</v>
      </c>
      <c r="C317" s="93">
        <v>0.625</v>
      </c>
      <c r="D317" s="111" t="s">
        <v>117</v>
      </c>
      <c r="E317" s="90" t="s">
        <v>44</v>
      </c>
      <c r="F317" s="90" t="s">
        <v>60</v>
      </c>
      <c r="G317" s="111"/>
      <c r="H317" s="111"/>
      <c r="I317" s="113" t="s">
        <v>516</v>
      </c>
      <c r="J317" s="90">
        <v>1</v>
      </c>
      <c r="K317" s="90" t="s">
        <v>42</v>
      </c>
      <c r="L317" s="87"/>
      <c r="M317" s="87"/>
      <c r="N317" s="87"/>
      <c r="O317" s="87"/>
      <c r="P317" s="87"/>
      <c r="Q317" s="87"/>
      <c r="R317" s="87"/>
      <c r="S317" s="87"/>
    </row>
    <row r="318" ht="12.75" spans="1:19">
      <c r="A318" s="87" t="s">
        <v>141</v>
      </c>
      <c r="B318" s="92">
        <v>45215</v>
      </c>
      <c r="C318" s="108">
        <v>0.583333333333333</v>
      </c>
      <c r="D318" s="112" t="s">
        <v>121</v>
      </c>
      <c r="E318" s="119" t="s">
        <v>80</v>
      </c>
      <c r="F318" s="119" t="s">
        <v>72</v>
      </c>
      <c r="G318" s="112"/>
      <c r="H318" s="112"/>
      <c r="I318" s="119" t="s">
        <v>880</v>
      </c>
      <c r="J318" s="120">
        <v>1</v>
      </c>
      <c r="K318" s="119" t="s">
        <v>42</v>
      </c>
      <c r="L318" s="87"/>
      <c r="M318" s="87"/>
      <c r="N318" s="87"/>
      <c r="O318" s="87"/>
      <c r="P318" s="87"/>
      <c r="Q318" s="87"/>
      <c r="R318" s="87"/>
      <c r="S318" s="87"/>
    </row>
    <row r="319" ht="12.75" spans="1:19">
      <c r="A319" s="87" t="s">
        <v>141</v>
      </c>
      <c r="B319" s="92">
        <v>45216</v>
      </c>
      <c r="C319" s="108">
        <v>0.541666666666667</v>
      </c>
      <c r="D319" s="112" t="s">
        <v>72</v>
      </c>
      <c r="E319" s="119" t="s">
        <v>80</v>
      </c>
      <c r="F319" s="119" t="s">
        <v>72</v>
      </c>
      <c r="G319" s="112"/>
      <c r="H319" s="112"/>
      <c r="I319" s="119" t="s">
        <v>518</v>
      </c>
      <c r="J319" s="120">
        <v>1</v>
      </c>
      <c r="K319" s="119" t="s">
        <v>42</v>
      </c>
      <c r="L319" s="87"/>
      <c r="M319" s="87"/>
      <c r="N319" s="87"/>
      <c r="O319" s="87"/>
      <c r="P319" s="87"/>
      <c r="Q319" s="87"/>
      <c r="R319" s="87"/>
      <c r="S319" s="87"/>
    </row>
    <row r="320" ht="12.75" spans="1:19">
      <c r="A320" s="87" t="s">
        <v>137</v>
      </c>
      <c r="B320" s="92">
        <v>45216</v>
      </c>
      <c r="C320" s="108">
        <v>0.541666666666667</v>
      </c>
      <c r="D320" s="112" t="s">
        <v>72</v>
      </c>
      <c r="E320" s="119" t="s">
        <v>80</v>
      </c>
      <c r="F320" s="119" t="s">
        <v>72</v>
      </c>
      <c r="G320" s="112"/>
      <c r="H320" s="112"/>
      <c r="I320" s="119" t="s">
        <v>518</v>
      </c>
      <c r="J320" s="120">
        <v>1</v>
      </c>
      <c r="K320" s="119" t="s">
        <v>42</v>
      </c>
      <c r="L320" s="87"/>
      <c r="M320" s="87"/>
      <c r="N320" s="87"/>
      <c r="O320" s="87"/>
      <c r="P320" s="87"/>
      <c r="Q320" s="87"/>
      <c r="R320" s="87"/>
      <c r="S320" s="87"/>
    </row>
    <row r="321" ht="12.75" spans="1:19">
      <c r="A321" s="87" t="s">
        <v>110</v>
      </c>
      <c r="B321" s="92">
        <v>45216</v>
      </c>
      <c r="C321" s="93">
        <v>0.583333333333333</v>
      </c>
      <c r="D321" s="111" t="s">
        <v>72</v>
      </c>
      <c r="E321" s="90" t="s">
        <v>71</v>
      </c>
      <c r="F321" s="90" t="s">
        <v>72</v>
      </c>
      <c r="G321" s="111"/>
      <c r="H321" s="111"/>
      <c r="I321" s="113" t="s">
        <v>881</v>
      </c>
      <c r="J321" s="90">
        <v>0.5</v>
      </c>
      <c r="K321" s="90" t="s">
        <v>42</v>
      </c>
      <c r="L321" s="87"/>
      <c r="M321" s="87"/>
      <c r="N321" s="87"/>
      <c r="O321" s="87"/>
      <c r="P321" s="87"/>
      <c r="Q321" s="87"/>
      <c r="R321" s="87"/>
      <c r="S321" s="87"/>
    </row>
    <row r="322" ht="12.75" spans="1:19">
      <c r="A322" s="87" t="s">
        <v>110</v>
      </c>
      <c r="B322" s="92">
        <v>45216</v>
      </c>
      <c r="C322" s="93">
        <v>0.666666666666667</v>
      </c>
      <c r="D322" s="111" t="s">
        <v>72</v>
      </c>
      <c r="E322" s="90" t="s">
        <v>71</v>
      </c>
      <c r="F322" s="90" t="s">
        <v>72</v>
      </c>
      <c r="G322" s="111"/>
      <c r="H322" s="111"/>
      <c r="I322" s="113" t="s">
        <v>882</v>
      </c>
      <c r="J322" s="90">
        <v>0.5</v>
      </c>
      <c r="K322" s="90" t="s">
        <v>42</v>
      </c>
      <c r="L322" s="87"/>
      <c r="M322" s="87"/>
      <c r="N322" s="87"/>
      <c r="O322" s="87"/>
      <c r="P322" s="87"/>
      <c r="Q322" s="87"/>
      <c r="R322" s="87"/>
      <c r="S322" s="87"/>
    </row>
    <row r="323" ht="12.75" spans="1:19">
      <c r="A323" s="87" t="s">
        <v>114</v>
      </c>
      <c r="B323" s="92">
        <v>45216</v>
      </c>
      <c r="C323" s="93">
        <v>0.770833333333333</v>
      </c>
      <c r="D323" s="111" t="s">
        <v>66</v>
      </c>
      <c r="E323" s="90" t="s">
        <v>75</v>
      </c>
      <c r="F323" s="90" t="s">
        <v>65</v>
      </c>
      <c r="G323" s="111"/>
      <c r="H323" s="111"/>
      <c r="I323" s="113" t="s">
        <v>883</v>
      </c>
      <c r="J323" s="90">
        <v>1</v>
      </c>
      <c r="K323" s="90" t="s">
        <v>42</v>
      </c>
      <c r="L323" s="87"/>
      <c r="M323" s="87"/>
      <c r="N323" s="87"/>
      <c r="O323" s="87"/>
      <c r="P323" s="87"/>
      <c r="Q323" s="87"/>
      <c r="R323" s="87"/>
      <c r="S323" s="87"/>
    </row>
    <row r="324" ht="25.5" spans="1:19">
      <c r="A324" s="87" t="s">
        <v>43</v>
      </c>
      <c r="B324" s="92">
        <v>45216</v>
      </c>
      <c r="C324" s="108">
        <v>0.625</v>
      </c>
      <c r="D324" s="112" t="s">
        <v>72</v>
      </c>
      <c r="E324" s="119" t="s">
        <v>86</v>
      </c>
      <c r="F324" s="119" t="s">
        <v>72</v>
      </c>
      <c r="G324" s="112"/>
      <c r="H324" s="112"/>
      <c r="I324" s="119" t="s">
        <v>884</v>
      </c>
      <c r="J324" s="120">
        <v>5</v>
      </c>
      <c r="K324" s="119" t="s">
        <v>42</v>
      </c>
      <c r="L324" s="87"/>
      <c r="M324" s="87"/>
      <c r="N324" s="87"/>
      <c r="O324" s="87"/>
      <c r="P324" s="87"/>
      <c r="Q324" s="87"/>
      <c r="R324" s="87"/>
      <c r="S324" s="87"/>
    </row>
    <row r="325" ht="12.75" spans="1:19">
      <c r="A325" s="87" t="s">
        <v>94</v>
      </c>
      <c r="B325" s="92">
        <v>45216</v>
      </c>
      <c r="C325" s="108">
        <v>0.666666666666667</v>
      </c>
      <c r="D325" s="112" t="s">
        <v>61</v>
      </c>
      <c r="E325" s="119" t="s">
        <v>50</v>
      </c>
      <c r="F325" s="119" t="s">
        <v>39</v>
      </c>
      <c r="G325" s="112"/>
      <c r="H325" s="112"/>
      <c r="I325" s="119" t="s">
        <v>402</v>
      </c>
      <c r="J325" s="120">
        <v>2</v>
      </c>
      <c r="K325" s="119" t="s">
        <v>42</v>
      </c>
      <c r="L325" s="87"/>
      <c r="M325" s="87"/>
      <c r="N325" s="87"/>
      <c r="O325" s="87"/>
      <c r="P325" s="87"/>
      <c r="Q325" s="87"/>
      <c r="R325" s="87"/>
      <c r="S325" s="87"/>
    </row>
    <row r="326" ht="12.75" spans="1:19">
      <c r="A326" s="87" t="s">
        <v>139</v>
      </c>
      <c r="B326" s="92">
        <v>45216</v>
      </c>
      <c r="C326" s="108">
        <v>0.791666666666667</v>
      </c>
      <c r="D326" s="112" t="s">
        <v>61</v>
      </c>
      <c r="E326" s="119" t="s">
        <v>55</v>
      </c>
      <c r="F326" s="119" t="s">
        <v>39</v>
      </c>
      <c r="G326" s="112"/>
      <c r="H326" s="112"/>
      <c r="I326" s="119" t="s">
        <v>402</v>
      </c>
      <c r="J326" s="120">
        <v>2</v>
      </c>
      <c r="K326" s="119" t="s">
        <v>42</v>
      </c>
      <c r="L326" s="87"/>
      <c r="M326" s="87"/>
      <c r="N326" s="87"/>
      <c r="O326" s="87"/>
      <c r="P326" s="87"/>
      <c r="Q326" s="87"/>
      <c r="R326" s="87"/>
      <c r="S326" s="87"/>
    </row>
    <row r="327" ht="12.75" spans="1:19">
      <c r="A327" s="87" t="s">
        <v>114</v>
      </c>
      <c r="B327" s="92">
        <v>45216</v>
      </c>
      <c r="C327" s="108">
        <v>0.8125</v>
      </c>
      <c r="D327" s="94" t="s">
        <v>61</v>
      </c>
      <c r="E327" s="91" t="s">
        <v>75</v>
      </c>
      <c r="F327" s="91" t="s">
        <v>39</v>
      </c>
      <c r="G327" s="94"/>
      <c r="H327" s="94"/>
      <c r="I327" s="91" t="s">
        <v>402</v>
      </c>
      <c r="J327" s="96">
        <v>2</v>
      </c>
      <c r="K327" s="91" t="s">
        <v>42</v>
      </c>
      <c r="L327" s="87"/>
      <c r="M327" s="87"/>
      <c r="N327" s="87"/>
      <c r="O327" s="87"/>
      <c r="P327" s="87"/>
      <c r="Q327" s="87"/>
      <c r="R327" s="87"/>
      <c r="S327" s="87"/>
    </row>
    <row r="328" ht="12.75" spans="1:19">
      <c r="A328" s="87" t="s">
        <v>133</v>
      </c>
      <c r="B328" s="92">
        <v>45216</v>
      </c>
      <c r="C328" s="108">
        <v>0.791666666666667</v>
      </c>
      <c r="D328" s="94" t="s">
        <v>61</v>
      </c>
      <c r="E328" s="91" t="s">
        <v>37</v>
      </c>
      <c r="F328" s="91" t="s">
        <v>39</v>
      </c>
      <c r="G328" s="112"/>
      <c r="H328" s="112"/>
      <c r="I328" s="119" t="s">
        <v>402</v>
      </c>
      <c r="J328" s="120">
        <v>2</v>
      </c>
      <c r="K328" s="119" t="s">
        <v>42</v>
      </c>
      <c r="L328" s="87"/>
      <c r="M328" s="87"/>
      <c r="N328" s="87"/>
      <c r="O328" s="87"/>
      <c r="P328" s="87"/>
      <c r="Q328" s="87"/>
      <c r="R328" s="87"/>
      <c r="S328" s="87"/>
    </row>
    <row r="329" ht="12.75" spans="1:19">
      <c r="A329" s="87" t="s">
        <v>110</v>
      </c>
      <c r="B329" s="92">
        <v>45216</v>
      </c>
      <c r="C329" s="108">
        <v>0.791666666666667</v>
      </c>
      <c r="D329" s="112" t="s">
        <v>61</v>
      </c>
      <c r="E329" s="119" t="s">
        <v>71</v>
      </c>
      <c r="F329" s="119" t="s">
        <v>39</v>
      </c>
      <c r="G329" s="112"/>
      <c r="H329" s="112"/>
      <c r="I329" s="119" t="s">
        <v>402</v>
      </c>
      <c r="J329" s="120">
        <v>2</v>
      </c>
      <c r="K329" s="119" t="s">
        <v>42</v>
      </c>
      <c r="L329" s="87"/>
      <c r="M329" s="87"/>
      <c r="N329" s="87"/>
      <c r="O329" s="87"/>
      <c r="P329" s="87"/>
      <c r="Q329" s="87"/>
      <c r="R329" s="87"/>
      <c r="S329" s="87"/>
    </row>
    <row r="330" ht="12.75" spans="1:19">
      <c r="A330" s="87" t="s">
        <v>126</v>
      </c>
      <c r="B330" s="92">
        <v>45216</v>
      </c>
      <c r="C330" s="108">
        <v>0.791666666666667</v>
      </c>
      <c r="D330" s="112" t="s">
        <v>61</v>
      </c>
      <c r="E330" s="119" t="s">
        <v>44</v>
      </c>
      <c r="F330" s="119" t="s">
        <v>39</v>
      </c>
      <c r="G330" s="112"/>
      <c r="H330" s="112"/>
      <c r="I330" s="119" t="s">
        <v>402</v>
      </c>
      <c r="J330" s="120">
        <v>2</v>
      </c>
      <c r="K330" s="119" t="s">
        <v>42</v>
      </c>
      <c r="L330" s="87"/>
      <c r="M330" s="87"/>
      <c r="N330" s="87"/>
      <c r="O330" s="87"/>
      <c r="P330" s="87"/>
      <c r="Q330" s="87"/>
      <c r="R330" s="87"/>
      <c r="S330" s="87"/>
    </row>
    <row r="331" ht="25.5" spans="1:19">
      <c r="A331" s="87" t="s">
        <v>143</v>
      </c>
      <c r="B331" s="92">
        <v>45216</v>
      </c>
      <c r="C331" s="108">
        <v>0.5</v>
      </c>
      <c r="D331" s="112" t="s">
        <v>72</v>
      </c>
      <c r="E331" s="119" t="s">
        <v>63</v>
      </c>
      <c r="F331" s="119" t="s">
        <v>72</v>
      </c>
      <c r="G331" s="112"/>
      <c r="H331" s="112"/>
      <c r="I331" s="119" t="s">
        <v>885</v>
      </c>
      <c r="J331" s="120">
        <v>5</v>
      </c>
      <c r="K331" s="119" t="s">
        <v>42</v>
      </c>
      <c r="L331" s="87"/>
      <c r="M331" s="87"/>
      <c r="N331" s="87"/>
      <c r="O331" s="87"/>
      <c r="P331" s="87"/>
      <c r="Q331" s="87"/>
      <c r="R331" s="87"/>
      <c r="S331" s="87"/>
    </row>
    <row r="332" ht="12.75" spans="1:19">
      <c r="A332" s="87" t="s">
        <v>140</v>
      </c>
      <c r="B332" s="92">
        <v>45216</v>
      </c>
      <c r="C332" s="93">
        <v>0.625</v>
      </c>
      <c r="D332" s="111" t="s">
        <v>61</v>
      </c>
      <c r="E332" s="90" t="s">
        <v>37</v>
      </c>
      <c r="F332" s="90" t="s">
        <v>45</v>
      </c>
      <c r="G332" s="111"/>
      <c r="H332" s="111"/>
      <c r="I332" s="113" t="s">
        <v>176</v>
      </c>
      <c r="J332" s="90">
        <v>2</v>
      </c>
      <c r="K332" s="90" t="s">
        <v>42</v>
      </c>
      <c r="L332" s="87"/>
      <c r="M332" s="87"/>
      <c r="N332" s="87"/>
      <c r="O332" s="87"/>
      <c r="P332" s="87"/>
      <c r="Q332" s="87"/>
      <c r="R332" s="87"/>
      <c r="S332" s="87"/>
    </row>
    <row r="333" ht="25.5" spans="1:19">
      <c r="A333" s="87" t="s">
        <v>137</v>
      </c>
      <c r="B333" s="92">
        <v>45216</v>
      </c>
      <c r="C333" s="108">
        <v>0.791666666666667</v>
      </c>
      <c r="D333" s="112" t="s">
        <v>95</v>
      </c>
      <c r="E333" s="119" t="s">
        <v>80</v>
      </c>
      <c r="F333" s="119" t="s">
        <v>45</v>
      </c>
      <c r="G333" s="112"/>
      <c r="H333" s="112"/>
      <c r="I333" s="119" t="s">
        <v>176</v>
      </c>
      <c r="J333" s="120">
        <v>2</v>
      </c>
      <c r="K333" s="119" t="s">
        <v>42</v>
      </c>
      <c r="L333" s="87"/>
      <c r="M333" s="87"/>
      <c r="N333" s="87"/>
      <c r="O333" s="87"/>
      <c r="P333" s="87"/>
      <c r="Q333" s="87"/>
      <c r="R333" s="87"/>
      <c r="S333" s="87"/>
    </row>
    <row r="334" ht="25.5" spans="1:19">
      <c r="A334" s="87" t="s">
        <v>58</v>
      </c>
      <c r="B334" s="92">
        <v>45216</v>
      </c>
      <c r="C334" s="93">
        <v>0.666666666666667</v>
      </c>
      <c r="D334" s="111" t="s">
        <v>73</v>
      </c>
      <c r="E334" s="90" t="s">
        <v>63</v>
      </c>
      <c r="F334" s="90" t="s">
        <v>56</v>
      </c>
      <c r="G334" s="111"/>
      <c r="H334" s="111"/>
      <c r="I334" s="113" t="s">
        <v>73</v>
      </c>
      <c r="J334" s="90">
        <v>1</v>
      </c>
      <c r="K334" s="90" t="s">
        <v>42</v>
      </c>
      <c r="L334" s="87"/>
      <c r="M334" s="87"/>
      <c r="N334" s="87"/>
      <c r="O334" s="87"/>
      <c r="P334" s="87"/>
      <c r="Q334" s="87"/>
      <c r="R334" s="87"/>
      <c r="S334" s="87"/>
    </row>
    <row r="335" ht="25.5" spans="1:19">
      <c r="A335" s="87" t="s">
        <v>58</v>
      </c>
      <c r="B335" s="92">
        <v>45216</v>
      </c>
      <c r="C335" s="93">
        <v>0.791666666666667</v>
      </c>
      <c r="D335" s="112" t="s">
        <v>56</v>
      </c>
      <c r="E335" s="119" t="s">
        <v>63</v>
      </c>
      <c r="F335" s="119" t="s">
        <v>56</v>
      </c>
      <c r="G335" s="112"/>
      <c r="H335" s="112"/>
      <c r="I335" s="119" t="s">
        <v>886</v>
      </c>
      <c r="J335" s="120">
        <v>1</v>
      </c>
      <c r="K335" s="119" t="s">
        <v>42</v>
      </c>
      <c r="L335" s="87"/>
      <c r="M335" s="87"/>
      <c r="N335" s="87"/>
      <c r="O335" s="87"/>
      <c r="P335" s="87"/>
      <c r="Q335" s="87"/>
      <c r="R335" s="87"/>
      <c r="S335" s="87"/>
    </row>
    <row r="336" ht="12.75" spans="1:19">
      <c r="A336" s="87" t="s">
        <v>120</v>
      </c>
      <c r="B336" s="92">
        <v>45216</v>
      </c>
      <c r="C336" s="93">
        <v>0.75</v>
      </c>
      <c r="D336" s="88" t="s">
        <v>57</v>
      </c>
      <c r="E336" s="87" t="s">
        <v>68</v>
      </c>
      <c r="F336" s="87" t="s">
        <v>72</v>
      </c>
      <c r="G336" s="88"/>
      <c r="H336" s="88"/>
      <c r="I336" s="95" t="s">
        <v>620</v>
      </c>
      <c r="J336" s="87">
        <v>1</v>
      </c>
      <c r="K336" s="87" t="s">
        <v>48</v>
      </c>
      <c r="L336" s="87"/>
      <c r="M336" s="87"/>
      <c r="N336" s="87"/>
      <c r="O336" s="87"/>
      <c r="P336" s="87"/>
      <c r="Q336" s="87"/>
      <c r="R336" s="87"/>
      <c r="S336" s="87"/>
    </row>
    <row r="337" ht="12.75" spans="1:19">
      <c r="A337" s="87" t="s">
        <v>79</v>
      </c>
      <c r="B337" s="92">
        <v>45216</v>
      </c>
      <c r="C337" s="93">
        <v>0.666666666666667</v>
      </c>
      <c r="D337" s="88" t="s">
        <v>57</v>
      </c>
      <c r="E337" s="87" t="s">
        <v>71</v>
      </c>
      <c r="F337" s="87" t="s">
        <v>72</v>
      </c>
      <c r="G337" s="88"/>
      <c r="H337" s="88"/>
      <c r="I337" s="95" t="s">
        <v>665</v>
      </c>
      <c r="J337" s="87">
        <v>1</v>
      </c>
      <c r="K337" s="87" t="s">
        <v>48</v>
      </c>
      <c r="L337" s="87"/>
      <c r="M337" s="87"/>
      <c r="N337" s="87"/>
      <c r="O337" s="87"/>
      <c r="P337" s="87"/>
      <c r="Q337" s="87"/>
      <c r="R337" s="87"/>
      <c r="S337" s="87"/>
    </row>
    <row r="338" ht="12.75" spans="1:19">
      <c r="A338" s="87" t="s">
        <v>120</v>
      </c>
      <c r="B338" s="92">
        <v>45216</v>
      </c>
      <c r="C338" s="93">
        <v>0.708333333333333</v>
      </c>
      <c r="D338" s="88" t="s">
        <v>46</v>
      </c>
      <c r="E338" s="87" t="s">
        <v>68</v>
      </c>
      <c r="F338" s="87" t="s">
        <v>72</v>
      </c>
      <c r="G338" s="88"/>
      <c r="H338" s="88"/>
      <c r="I338" s="95" t="s">
        <v>697</v>
      </c>
      <c r="J338" s="87">
        <v>1</v>
      </c>
      <c r="K338" s="87" t="s">
        <v>48</v>
      </c>
      <c r="L338" s="87"/>
      <c r="M338" s="87"/>
      <c r="N338" s="87"/>
      <c r="O338" s="87"/>
      <c r="P338" s="87"/>
      <c r="Q338" s="87"/>
      <c r="R338" s="87"/>
      <c r="S338" s="87"/>
    </row>
    <row r="339" ht="12.75" spans="1:19">
      <c r="A339" s="87" t="s">
        <v>133</v>
      </c>
      <c r="B339" s="92">
        <v>45216</v>
      </c>
      <c r="C339" s="93">
        <v>0.625</v>
      </c>
      <c r="D339" s="88" t="s">
        <v>46</v>
      </c>
      <c r="E339" s="87" t="s">
        <v>37</v>
      </c>
      <c r="F339" s="87" t="s">
        <v>72</v>
      </c>
      <c r="G339" s="88"/>
      <c r="H339" s="88"/>
      <c r="I339" s="95" t="s">
        <v>751</v>
      </c>
      <c r="J339" s="87">
        <v>1</v>
      </c>
      <c r="K339" s="87" t="s">
        <v>48</v>
      </c>
      <c r="L339" s="87"/>
      <c r="M339" s="87"/>
      <c r="N339" s="87"/>
      <c r="O339" s="87"/>
      <c r="P339" s="87"/>
      <c r="Q339" s="87"/>
      <c r="R339" s="87"/>
      <c r="S339" s="87"/>
    </row>
    <row r="340" ht="12.75" spans="1:19">
      <c r="A340" s="87" t="s">
        <v>126</v>
      </c>
      <c r="B340" s="92">
        <v>45216</v>
      </c>
      <c r="C340" s="93">
        <v>0.583333333333333</v>
      </c>
      <c r="D340" s="88" t="s">
        <v>72</v>
      </c>
      <c r="E340" s="87" t="s">
        <v>44</v>
      </c>
      <c r="F340" s="87" t="s">
        <v>72</v>
      </c>
      <c r="G340" s="88"/>
      <c r="H340" s="88"/>
      <c r="I340" s="95" t="s">
        <v>679</v>
      </c>
      <c r="J340" s="87">
        <v>1</v>
      </c>
      <c r="K340" s="87" t="s">
        <v>48</v>
      </c>
      <c r="L340" s="87"/>
      <c r="M340" s="87"/>
      <c r="N340" s="87"/>
      <c r="O340" s="87"/>
      <c r="P340" s="87"/>
      <c r="Q340" s="87"/>
      <c r="R340" s="87"/>
      <c r="S340" s="87"/>
    </row>
    <row r="341" ht="12.75" spans="1:19">
      <c r="A341" s="87" t="s">
        <v>96</v>
      </c>
      <c r="B341" s="92">
        <v>45216</v>
      </c>
      <c r="C341" s="93">
        <v>0.625</v>
      </c>
      <c r="D341" s="88" t="s">
        <v>72</v>
      </c>
      <c r="E341" s="87" t="s">
        <v>68</v>
      </c>
      <c r="F341" s="87" t="s">
        <v>72</v>
      </c>
      <c r="G341" s="88"/>
      <c r="H341" s="88"/>
      <c r="I341" s="95" t="s">
        <v>679</v>
      </c>
      <c r="J341" s="87">
        <v>1</v>
      </c>
      <c r="K341" s="87" t="s">
        <v>48</v>
      </c>
      <c r="L341" s="87"/>
      <c r="M341" s="87"/>
      <c r="N341" s="87"/>
      <c r="O341" s="87"/>
      <c r="P341" s="87"/>
      <c r="Q341" s="87"/>
      <c r="R341" s="87"/>
      <c r="S341" s="87"/>
    </row>
    <row r="342" ht="12.75" spans="1:19">
      <c r="A342" s="87" t="s">
        <v>141</v>
      </c>
      <c r="B342" s="92">
        <v>45216</v>
      </c>
      <c r="C342" s="93">
        <v>0.625</v>
      </c>
      <c r="D342" s="88" t="s">
        <v>72</v>
      </c>
      <c r="E342" s="87" t="s">
        <v>80</v>
      </c>
      <c r="F342" s="87" t="s">
        <v>72</v>
      </c>
      <c r="G342" s="88"/>
      <c r="H342" s="88"/>
      <c r="I342" s="95" t="s">
        <v>679</v>
      </c>
      <c r="J342" s="87">
        <v>1</v>
      </c>
      <c r="K342" s="87" t="s">
        <v>48</v>
      </c>
      <c r="L342" s="87"/>
      <c r="M342" s="87"/>
      <c r="N342" s="87"/>
      <c r="O342" s="87"/>
      <c r="P342" s="87"/>
      <c r="Q342" s="87"/>
      <c r="R342" s="87"/>
      <c r="S342" s="87"/>
    </row>
    <row r="343" ht="12.75" spans="1:19">
      <c r="A343" s="87" t="s">
        <v>133</v>
      </c>
      <c r="B343" s="92">
        <v>45216</v>
      </c>
      <c r="C343" s="93">
        <v>0.666666666666667</v>
      </c>
      <c r="D343" s="88" t="s">
        <v>72</v>
      </c>
      <c r="E343" s="87" t="s">
        <v>37</v>
      </c>
      <c r="F343" s="87" t="s">
        <v>72</v>
      </c>
      <c r="G343" s="88"/>
      <c r="H343" s="88"/>
      <c r="I343" s="95" t="s">
        <v>679</v>
      </c>
      <c r="J343" s="87">
        <v>1</v>
      </c>
      <c r="K343" s="87" t="s">
        <v>48</v>
      </c>
      <c r="L343" s="87"/>
      <c r="M343" s="87"/>
      <c r="N343" s="87"/>
      <c r="O343" s="87"/>
      <c r="P343" s="87"/>
      <c r="Q343" s="87"/>
      <c r="R343" s="87"/>
      <c r="S343" s="87"/>
    </row>
    <row r="344" ht="12.75" spans="1:19">
      <c r="A344" s="87" t="s">
        <v>92</v>
      </c>
      <c r="B344" s="92">
        <v>45216</v>
      </c>
      <c r="C344" s="93">
        <v>0.791666666666667</v>
      </c>
      <c r="D344" s="94" t="s">
        <v>56</v>
      </c>
      <c r="E344" s="91" t="s">
        <v>50</v>
      </c>
      <c r="F344" s="91" t="s">
        <v>56</v>
      </c>
      <c r="G344" s="94"/>
      <c r="H344" s="94"/>
      <c r="I344" s="91" t="s">
        <v>390</v>
      </c>
      <c r="J344" s="96">
        <v>2</v>
      </c>
      <c r="K344" s="91" t="s">
        <v>42</v>
      </c>
      <c r="L344" s="87"/>
      <c r="M344" s="87"/>
      <c r="N344" s="87"/>
      <c r="O344" s="87"/>
      <c r="P344" s="87"/>
      <c r="Q344" s="87"/>
      <c r="R344" s="87"/>
      <c r="S344" s="87"/>
    </row>
    <row r="345" ht="12.75" spans="1:19">
      <c r="A345" s="87" t="s">
        <v>132</v>
      </c>
      <c r="B345" s="92">
        <v>45216</v>
      </c>
      <c r="C345" s="93">
        <v>0.791666666666667</v>
      </c>
      <c r="D345" s="88" t="s">
        <v>105</v>
      </c>
      <c r="E345" s="87" t="s">
        <v>63</v>
      </c>
      <c r="F345" s="87" t="s">
        <v>60</v>
      </c>
      <c r="G345" s="88"/>
      <c r="H345" s="88"/>
      <c r="I345" s="95" t="s">
        <v>278</v>
      </c>
      <c r="J345" s="87">
        <v>2</v>
      </c>
      <c r="K345" s="87" t="s">
        <v>42</v>
      </c>
      <c r="L345" s="87"/>
      <c r="M345" s="87"/>
      <c r="N345" s="87"/>
      <c r="O345" s="87"/>
      <c r="P345" s="87"/>
      <c r="Q345" s="87"/>
      <c r="R345" s="87"/>
      <c r="S345" s="87"/>
    </row>
    <row r="346" ht="12.75" spans="1:19">
      <c r="A346" s="87" t="s">
        <v>142</v>
      </c>
      <c r="B346" s="92">
        <v>45216</v>
      </c>
      <c r="C346" s="108">
        <v>0.5</v>
      </c>
      <c r="D346" s="94" t="s">
        <v>121</v>
      </c>
      <c r="E346" s="91" t="s">
        <v>68</v>
      </c>
      <c r="F346" s="91" t="s">
        <v>72</v>
      </c>
      <c r="G346" s="94"/>
      <c r="H346" s="94"/>
      <c r="I346" s="91" t="s">
        <v>887</v>
      </c>
      <c r="J346" s="96">
        <v>5</v>
      </c>
      <c r="K346" s="91" t="s">
        <v>42</v>
      </c>
      <c r="L346" s="87"/>
      <c r="M346" s="87"/>
      <c r="N346" s="87"/>
      <c r="O346" s="87"/>
      <c r="P346" s="87"/>
      <c r="Q346" s="87"/>
      <c r="R346" s="87"/>
      <c r="S346" s="87"/>
    </row>
    <row r="347" ht="25.5" spans="1:19">
      <c r="A347" s="87" t="s">
        <v>94</v>
      </c>
      <c r="B347" s="92">
        <v>45216</v>
      </c>
      <c r="C347" s="108">
        <v>0.625</v>
      </c>
      <c r="D347" s="94" t="s">
        <v>121</v>
      </c>
      <c r="E347" s="91" t="s">
        <v>50</v>
      </c>
      <c r="F347" s="91" t="s">
        <v>72</v>
      </c>
      <c r="G347" s="94"/>
      <c r="H347" s="94"/>
      <c r="I347" s="91" t="s">
        <v>888</v>
      </c>
      <c r="J347" s="96">
        <v>1</v>
      </c>
      <c r="K347" s="91" t="s">
        <v>42</v>
      </c>
      <c r="L347" s="87"/>
      <c r="M347" s="87"/>
      <c r="N347" s="87"/>
      <c r="O347" s="87"/>
      <c r="P347" s="87"/>
      <c r="Q347" s="87"/>
      <c r="R347" s="87"/>
      <c r="S347" s="87"/>
    </row>
    <row r="348" ht="12.75" spans="1:19">
      <c r="A348" s="87" t="s">
        <v>139</v>
      </c>
      <c r="B348" s="92">
        <v>45216</v>
      </c>
      <c r="C348" s="93">
        <v>0.583333333333333</v>
      </c>
      <c r="D348" s="88" t="s">
        <v>121</v>
      </c>
      <c r="E348" s="87" t="s">
        <v>55</v>
      </c>
      <c r="F348" s="87" t="s">
        <v>72</v>
      </c>
      <c r="G348" s="88"/>
      <c r="H348" s="88"/>
      <c r="I348" s="95" t="s">
        <v>889</v>
      </c>
      <c r="J348" s="87">
        <v>1</v>
      </c>
      <c r="K348" s="87" t="s">
        <v>42</v>
      </c>
      <c r="L348" s="87"/>
      <c r="M348" s="87"/>
      <c r="N348" s="87"/>
      <c r="O348" s="87"/>
      <c r="P348" s="87"/>
      <c r="Q348" s="87"/>
      <c r="R348" s="87"/>
      <c r="S348" s="87"/>
    </row>
    <row r="349" ht="12.75" spans="1:19">
      <c r="A349" s="87" t="s">
        <v>141</v>
      </c>
      <c r="B349" s="92">
        <v>45216</v>
      </c>
      <c r="C349" s="93">
        <v>0.583333333333333</v>
      </c>
      <c r="D349" s="88" t="s">
        <v>121</v>
      </c>
      <c r="E349" s="87" t="s">
        <v>80</v>
      </c>
      <c r="F349" s="87" t="s">
        <v>72</v>
      </c>
      <c r="G349" s="88"/>
      <c r="H349" s="88"/>
      <c r="I349" s="95" t="s">
        <v>889</v>
      </c>
      <c r="J349" s="87">
        <v>1</v>
      </c>
      <c r="K349" s="87" t="s">
        <v>42</v>
      </c>
      <c r="L349" s="87"/>
      <c r="M349" s="87"/>
      <c r="N349" s="87"/>
      <c r="O349" s="87"/>
      <c r="P349" s="87"/>
      <c r="Q349" s="87"/>
      <c r="R349" s="87"/>
      <c r="S349" s="87"/>
    </row>
    <row r="350" ht="12.75" spans="1:19">
      <c r="A350" s="87" t="s">
        <v>140</v>
      </c>
      <c r="B350" s="92">
        <v>45216</v>
      </c>
      <c r="C350" s="93">
        <v>0.583333333333333</v>
      </c>
      <c r="D350" s="88" t="s">
        <v>121</v>
      </c>
      <c r="E350" s="87" t="s">
        <v>37</v>
      </c>
      <c r="F350" s="87" t="s">
        <v>72</v>
      </c>
      <c r="G350" s="88"/>
      <c r="H350" s="88"/>
      <c r="I350" s="95" t="s">
        <v>889</v>
      </c>
      <c r="J350" s="87">
        <v>1</v>
      </c>
      <c r="K350" s="87" t="s">
        <v>42</v>
      </c>
      <c r="L350" s="87"/>
      <c r="M350" s="87"/>
      <c r="N350" s="87"/>
      <c r="O350" s="87"/>
      <c r="P350" s="87"/>
      <c r="Q350" s="87"/>
      <c r="R350" s="87"/>
      <c r="S350" s="87"/>
    </row>
    <row r="351" ht="12.75" spans="1:19">
      <c r="A351" s="87" t="s">
        <v>137</v>
      </c>
      <c r="B351" s="92">
        <v>45216</v>
      </c>
      <c r="C351" s="108">
        <v>0.625</v>
      </c>
      <c r="D351" s="94" t="s">
        <v>123</v>
      </c>
      <c r="E351" s="91" t="s">
        <v>80</v>
      </c>
      <c r="F351" s="91" t="s">
        <v>69</v>
      </c>
      <c r="G351" s="88"/>
      <c r="H351" s="88"/>
      <c r="I351" s="95" t="s">
        <v>314</v>
      </c>
      <c r="J351" s="87">
        <v>1</v>
      </c>
      <c r="K351" s="87" t="s">
        <v>42</v>
      </c>
      <c r="L351" s="87"/>
      <c r="M351" s="87"/>
      <c r="N351" s="87"/>
      <c r="O351" s="87"/>
      <c r="P351" s="87"/>
      <c r="Q351" s="87"/>
      <c r="R351" s="87"/>
      <c r="S351" s="87"/>
    </row>
    <row r="352" ht="12.75" spans="1:19">
      <c r="A352" s="87" t="s">
        <v>79</v>
      </c>
      <c r="B352" s="92">
        <v>45216</v>
      </c>
      <c r="C352" s="108">
        <v>0.625</v>
      </c>
      <c r="D352" s="94" t="s">
        <v>123</v>
      </c>
      <c r="E352" s="91" t="s">
        <v>71</v>
      </c>
      <c r="F352" s="91" t="s">
        <v>69</v>
      </c>
      <c r="G352" s="94"/>
      <c r="H352" s="94"/>
      <c r="I352" s="91" t="s">
        <v>314</v>
      </c>
      <c r="J352" s="96">
        <v>1</v>
      </c>
      <c r="K352" s="91" t="s">
        <v>42</v>
      </c>
      <c r="L352" s="87"/>
      <c r="M352" s="87"/>
      <c r="N352" s="87"/>
      <c r="O352" s="87"/>
      <c r="P352" s="87"/>
      <c r="Q352" s="87"/>
      <c r="R352" s="87"/>
      <c r="S352" s="87"/>
    </row>
    <row r="353" ht="12.75" spans="1:19">
      <c r="A353" s="87" t="s">
        <v>143</v>
      </c>
      <c r="B353" s="92">
        <v>45217</v>
      </c>
      <c r="C353" s="93">
        <v>0.5</v>
      </c>
      <c r="D353" s="88" t="s">
        <v>121</v>
      </c>
      <c r="E353" s="87" t="s">
        <v>63</v>
      </c>
      <c r="F353" s="87" t="s">
        <v>72</v>
      </c>
      <c r="G353" s="88"/>
      <c r="H353" s="88"/>
      <c r="I353" s="95" t="s">
        <v>531</v>
      </c>
      <c r="J353" s="87">
        <v>5</v>
      </c>
      <c r="K353" s="87" t="s">
        <v>42</v>
      </c>
      <c r="L353" s="87"/>
      <c r="M353" s="87"/>
      <c r="N353" s="87"/>
      <c r="O353" s="87"/>
      <c r="P353" s="87"/>
      <c r="Q353" s="87"/>
      <c r="R353" s="87"/>
      <c r="S353" s="87"/>
    </row>
    <row r="354" ht="12.75" spans="1:19">
      <c r="A354" s="87" t="s">
        <v>133</v>
      </c>
      <c r="B354" s="92">
        <v>45217</v>
      </c>
      <c r="C354" s="93">
        <v>0.5</v>
      </c>
      <c r="D354" s="94" t="s">
        <v>61</v>
      </c>
      <c r="E354" s="87" t="s">
        <v>37</v>
      </c>
      <c r="F354" s="87" t="s">
        <v>39</v>
      </c>
      <c r="G354" s="88"/>
      <c r="H354" s="88"/>
      <c r="I354" s="95" t="s">
        <v>402</v>
      </c>
      <c r="J354" s="87">
        <v>2</v>
      </c>
      <c r="K354" s="87" t="s">
        <v>42</v>
      </c>
      <c r="L354" s="87"/>
      <c r="M354" s="87"/>
      <c r="N354" s="87"/>
      <c r="O354" s="87"/>
      <c r="P354" s="87"/>
      <c r="Q354" s="87"/>
      <c r="R354" s="87"/>
      <c r="S354" s="87"/>
    </row>
    <row r="355" ht="12.75" spans="1:19">
      <c r="A355" s="87" t="s">
        <v>96</v>
      </c>
      <c r="B355" s="92">
        <v>45217</v>
      </c>
      <c r="C355" s="93">
        <v>0.75</v>
      </c>
      <c r="D355" s="94" t="s">
        <v>61</v>
      </c>
      <c r="E355" s="87" t="s">
        <v>68</v>
      </c>
      <c r="F355" s="87" t="s">
        <v>39</v>
      </c>
      <c r="G355" s="88"/>
      <c r="H355" s="88"/>
      <c r="I355" s="95" t="s">
        <v>402</v>
      </c>
      <c r="J355" s="87">
        <v>2</v>
      </c>
      <c r="K355" s="87" t="s">
        <v>42</v>
      </c>
      <c r="L355" s="87"/>
      <c r="M355" s="87"/>
      <c r="N355" s="87"/>
      <c r="O355" s="87"/>
      <c r="P355" s="87"/>
      <c r="Q355" s="87"/>
      <c r="R355" s="87"/>
      <c r="S355" s="87"/>
    </row>
    <row r="356" ht="12.75" spans="1:19">
      <c r="A356" s="87" t="s">
        <v>136</v>
      </c>
      <c r="B356" s="92">
        <v>45217</v>
      </c>
      <c r="C356" s="93">
        <v>0.75</v>
      </c>
      <c r="D356" s="94" t="s">
        <v>61</v>
      </c>
      <c r="E356" s="87" t="s">
        <v>63</v>
      </c>
      <c r="F356" s="87" t="s">
        <v>39</v>
      </c>
      <c r="G356" s="88"/>
      <c r="H356" s="88"/>
      <c r="I356" s="95" t="s">
        <v>402</v>
      </c>
      <c r="J356" s="87">
        <v>2</v>
      </c>
      <c r="K356" s="87" t="s">
        <v>42</v>
      </c>
      <c r="L356" s="87"/>
      <c r="M356" s="87"/>
      <c r="N356" s="87"/>
      <c r="O356" s="87"/>
      <c r="P356" s="87"/>
      <c r="Q356" s="87"/>
      <c r="R356" s="87"/>
      <c r="S356" s="87"/>
    </row>
    <row r="357" ht="12.75" spans="1:19">
      <c r="A357" s="87" t="s">
        <v>110</v>
      </c>
      <c r="B357" s="92">
        <v>45217</v>
      </c>
      <c r="C357" s="93">
        <v>0.791666666666667</v>
      </c>
      <c r="D357" s="94" t="s">
        <v>61</v>
      </c>
      <c r="E357" s="87" t="s">
        <v>71</v>
      </c>
      <c r="F357" s="87" t="s">
        <v>39</v>
      </c>
      <c r="G357" s="88"/>
      <c r="H357" s="88"/>
      <c r="I357" s="95" t="s">
        <v>402</v>
      </c>
      <c r="J357" s="87">
        <v>2</v>
      </c>
      <c r="K357" s="87" t="s">
        <v>42</v>
      </c>
      <c r="L357" s="87"/>
      <c r="M357" s="87"/>
      <c r="N357" s="87"/>
      <c r="O357" s="87"/>
      <c r="P357" s="87"/>
      <c r="Q357" s="87"/>
      <c r="R357" s="87"/>
      <c r="S357" s="87"/>
    </row>
    <row r="358" ht="12.75" spans="1:19">
      <c r="A358" s="87" t="s">
        <v>96</v>
      </c>
      <c r="B358" s="92">
        <v>45217</v>
      </c>
      <c r="C358" s="93">
        <v>0.625</v>
      </c>
      <c r="D358" s="88" t="s">
        <v>121</v>
      </c>
      <c r="E358" s="87" t="s">
        <v>68</v>
      </c>
      <c r="F358" s="87" t="s">
        <v>72</v>
      </c>
      <c r="G358" s="88"/>
      <c r="H358" s="88"/>
      <c r="I358" s="95" t="s">
        <v>890</v>
      </c>
      <c r="J358" s="87">
        <v>1</v>
      </c>
      <c r="K358" s="87" t="s">
        <v>42</v>
      </c>
      <c r="L358" s="87"/>
      <c r="M358" s="87"/>
      <c r="N358" s="87"/>
      <c r="O358" s="87"/>
      <c r="P358" s="87"/>
      <c r="Q358" s="87"/>
      <c r="R358" s="87"/>
      <c r="S358" s="87"/>
    </row>
    <row r="359" ht="25.5" spans="1:19">
      <c r="A359" s="87" t="s">
        <v>139</v>
      </c>
      <c r="B359" s="92">
        <v>45217</v>
      </c>
      <c r="C359" s="93">
        <v>0.791666666666667</v>
      </c>
      <c r="D359" s="88" t="s">
        <v>95</v>
      </c>
      <c r="E359" s="87" t="s">
        <v>55</v>
      </c>
      <c r="F359" s="87" t="s">
        <v>45</v>
      </c>
      <c r="G359" s="88"/>
      <c r="H359" s="88"/>
      <c r="I359" s="95" t="s">
        <v>176</v>
      </c>
      <c r="J359" s="87">
        <v>2</v>
      </c>
      <c r="K359" s="87" t="s">
        <v>42</v>
      </c>
      <c r="L359" s="87"/>
      <c r="M359" s="87"/>
      <c r="N359" s="87"/>
      <c r="O359" s="87"/>
      <c r="P359" s="87"/>
      <c r="Q359" s="87"/>
      <c r="R359" s="87"/>
      <c r="S359" s="87"/>
    </row>
    <row r="360" ht="25.5" spans="1:19">
      <c r="A360" s="87" t="s">
        <v>58</v>
      </c>
      <c r="B360" s="92">
        <v>45217</v>
      </c>
      <c r="C360" s="93">
        <v>0.541666666666667</v>
      </c>
      <c r="D360" s="88" t="s">
        <v>56</v>
      </c>
      <c r="E360" s="87" t="s">
        <v>63</v>
      </c>
      <c r="F360" s="87" t="s">
        <v>56</v>
      </c>
      <c r="G360" s="88"/>
      <c r="H360" s="88"/>
      <c r="I360" s="95" t="s">
        <v>891</v>
      </c>
      <c r="J360" s="87">
        <v>1</v>
      </c>
      <c r="K360" s="87" t="s">
        <v>42</v>
      </c>
      <c r="L360" s="87"/>
      <c r="M360" s="87"/>
      <c r="N360" s="87"/>
      <c r="O360" s="87"/>
      <c r="P360" s="87"/>
      <c r="Q360" s="87"/>
      <c r="R360" s="87"/>
      <c r="S360" s="87"/>
    </row>
    <row r="361" ht="25.5" spans="1:19">
      <c r="A361" s="87" t="s">
        <v>58</v>
      </c>
      <c r="B361" s="92">
        <v>45217</v>
      </c>
      <c r="C361" s="93">
        <v>0.854166666666667</v>
      </c>
      <c r="D361" s="88" t="s">
        <v>56</v>
      </c>
      <c r="E361" s="87" t="s">
        <v>63</v>
      </c>
      <c r="F361" s="87" t="s">
        <v>56</v>
      </c>
      <c r="G361" s="88"/>
      <c r="H361" s="88"/>
      <c r="I361" s="95" t="s">
        <v>892</v>
      </c>
      <c r="J361" s="87">
        <v>0.5</v>
      </c>
      <c r="K361" s="87" t="s">
        <v>42</v>
      </c>
      <c r="L361" s="87"/>
      <c r="M361" s="87"/>
      <c r="N361" s="87"/>
      <c r="O361" s="87"/>
      <c r="P361" s="87"/>
      <c r="Q361" s="87"/>
      <c r="R361" s="87"/>
      <c r="S361" s="87"/>
    </row>
    <row r="362" ht="25.5" spans="1:19">
      <c r="A362" s="87" t="s">
        <v>58</v>
      </c>
      <c r="B362" s="92">
        <v>45217</v>
      </c>
      <c r="C362" s="93">
        <v>0.833333333333333</v>
      </c>
      <c r="D362" s="88" t="s">
        <v>72</v>
      </c>
      <c r="E362" s="87" t="s">
        <v>63</v>
      </c>
      <c r="F362" s="87" t="s">
        <v>72</v>
      </c>
      <c r="G362" s="88"/>
      <c r="H362" s="88"/>
      <c r="I362" s="95" t="s">
        <v>893</v>
      </c>
      <c r="J362" s="87">
        <v>0.5</v>
      </c>
      <c r="K362" s="87" t="s">
        <v>42</v>
      </c>
      <c r="L362" s="87"/>
      <c r="M362" s="87"/>
      <c r="N362" s="87"/>
      <c r="O362" s="87"/>
      <c r="P362" s="87"/>
      <c r="Q362" s="87"/>
      <c r="R362" s="87"/>
      <c r="S362" s="87"/>
    </row>
    <row r="363" ht="25.5" spans="1:19">
      <c r="A363" s="87" t="s">
        <v>132</v>
      </c>
      <c r="B363" s="92">
        <v>45217</v>
      </c>
      <c r="C363" s="93">
        <v>0.541666666666667</v>
      </c>
      <c r="D363" s="88" t="s">
        <v>78</v>
      </c>
      <c r="E363" s="87" t="s">
        <v>86</v>
      </c>
      <c r="F363" s="87" t="s">
        <v>69</v>
      </c>
      <c r="G363" s="88"/>
      <c r="H363" s="88"/>
      <c r="I363" s="95" t="s">
        <v>894</v>
      </c>
      <c r="J363" s="87">
        <v>5</v>
      </c>
      <c r="K363" s="87" t="s">
        <v>42</v>
      </c>
      <c r="L363" s="87"/>
      <c r="M363" s="87"/>
      <c r="N363" s="87"/>
      <c r="O363" s="87"/>
      <c r="P363" s="87"/>
      <c r="Q363" s="87"/>
      <c r="R363" s="87"/>
      <c r="S363" s="87"/>
    </row>
    <row r="364" ht="12.75" spans="1:19">
      <c r="A364" s="87" t="s">
        <v>120</v>
      </c>
      <c r="B364" s="92">
        <v>45217</v>
      </c>
      <c r="C364" s="93">
        <v>0.625</v>
      </c>
      <c r="D364" s="88" t="s">
        <v>57</v>
      </c>
      <c r="E364" s="87" t="s">
        <v>68</v>
      </c>
      <c r="F364" s="87" t="s">
        <v>72</v>
      </c>
      <c r="G364" s="88"/>
      <c r="H364" s="88"/>
      <c r="I364" s="95" t="s">
        <v>620</v>
      </c>
      <c r="J364" s="87">
        <v>1</v>
      </c>
      <c r="K364" s="87" t="s">
        <v>48</v>
      </c>
      <c r="L364" s="87"/>
      <c r="M364" s="87"/>
      <c r="N364" s="87"/>
      <c r="O364" s="87"/>
      <c r="P364" s="87"/>
      <c r="Q364" s="87"/>
      <c r="R364" s="87"/>
      <c r="S364" s="87"/>
    </row>
    <row r="365" ht="12.75" spans="1:19">
      <c r="A365" s="87" t="s">
        <v>79</v>
      </c>
      <c r="B365" s="92">
        <v>45217</v>
      </c>
      <c r="C365" s="93">
        <v>0.791666666666667</v>
      </c>
      <c r="D365" s="88" t="s">
        <v>57</v>
      </c>
      <c r="E365" s="87" t="s">
        <v>71</v>
      </c>
      <c r="F365" s="87" t="s">
        <v>72</v>
      </c>
      <c r="G365" s="88"/>
      <c r="H365" s="88"/>
      <c r="I365" s="95" t="s">
        <v>665</v>
      </c>
      <c r="J365" s="87">
        <v>1</v>
      </c>
      <c r="K365" s="87" t="s">
        <v>48</v>
      </c>
      <c r="L365" s="87"/>
      <c r="M365" s="87"/>
      <c r="N365" s="87"/>
      <c r="O365" s="87"/>
      <c r="P365" s="87"/>
      <c r="Q365" s="87"/>
      <c r="R365" s="87"/>
      <c r="S365" s="87"/>
    </row>
    <row r="366" ht="12.75" spans="1:19">
      <c r="A366" s="87" t="s">
        <v>110</v>
      </c>
      <c r="B366" s="92">
        <v>45217</v>
      </c>
      <c r="C366" s="93">
        <v>0.708333333333333</v>
      </c>
      <c r="D366" s="88" t="s">
        <v>72</v>
      </c>
      <c r="E366" s="87" t="s">
        <v>71</v>
      </c>
      <c r="F366" s="87" t="s">
        <v>72</v>
      </c>
      <c r="G366" s="88"/>
      <c r="H366" s="88"/>
      <c r="I366" s="95" t="s">
        <v>679</v>
      </c>
      <c r="J366" s="87">
        <v>1</v>
      </c>
      <c r="K366" s="87" t="s">
        <v>48</v>
      </c>
      <c r="L366" s="87"/>
      <c r="M366" s="87"/>
      <c r="N366" s="87"/>
      <c r="O366" s="87"/>
      <c r="P366" s="87"/>
      <c r="Q366" s="87"/>
      <c r="R366" s="87"/>
      <c r="S366" s="87"/>
    </row>
    <row r="367" ht="12.75" spans="1:19">
      <c r="A367" s="87" t="s">
        <v>132</v>
      </c>
      <c r="B367" s="92">
        <v>45217</v>
      </c>
      <c r="C367" s="93">
        <v>0.791666666666667</v>
      </c>
      <c r="D367" s="88" t="s">
        <v>56</v>
      </c>
      <c r="E367" s="87" t="s">
        <v>63</v>
      </c>
      <c r="F367" s="87" t="s">
        <v>56</v>
      </c>
      <c r="G367" s="88"/>
      <c r="H367" s="88"/>
      <c r="I367" s="95" t="s">
        <v>226</v>
      </c>
      <c r="J367" s="87">
        <v>2</v>
      </c>
      <c r="K367" s="87" t="s">
        <v>42</v>
      </c>
      <c r="L367" s="87"/>
      <c r="M367" s="87"/>
      <c r="N367" s="87"/>
      <c r="O367" s="87"/>
      <c r="P367" s="87"/>
      <c r="Q367" s="87"/>
      <c r="R367" s="87"/>
      <c r="S367" s="87"/>
    </row>
    <row r="368" ht="12.75" spans="1:19">
      <c r="A368" s="87" t="s">
        <v>98</v>
      </c>
      <c r="B368" s="92">
        <v>45217</v>
      </c>
      <c r="C368" s="93">
        <v>0.75</v>
      </c>
      <c r="D368" s="88" t="s">
        <v>60</v>
      </c>
      <c r="E368" s="87" t="s">
        <v>37</v>
      </c>
      <c r="F368" s="87" t="s">
        <v>60</v>
      </c>
      <c r="G368" s="88"/>
      <c r="H368" s="88"/>
      <c r="I368" s="95" t="s">
        <v>582</v>
      </c>
      <c r="J368" s="87">
        <v>2</v>
      </c>
      <c r="K368" s="87" t="s">
        <v>42</v>
      </c>
      <c r="L368" s="87"/>
      <c r="M368" s="87"/>
      <c r="N368" s="87"/>
      <c r="O368" s="87"/>
      <c r="P368" s="87"/>
      <c r="Q368" s="87"/>
      <c r="R368" s="87"/>
      <c r="S368" s="87"/>
    </row>
    <row r="369" ht="12.75" spans="1:19">
      <c r="A369" s="87" t="s">
        <v>100</v>
      </c>
      <c r="B369" s="92">
        <v>45217</v>
      </c>
      <c r="C369" s="93">
        <v>0.625</v>
      </c>
      <c r="D369" s="88" t="s">
        <v>125</v>
      </c>
      <c r="E369" s="87" t="s">
        <v>50</v>
      </c>
      <c r="F369" s="87" t="s">
        <v>52</v>
      </c>
      <c r="G369" s="88"/>
      <c r="H369" s="88"/>
      <c r="I369" s="95" t="s">
        <v>843</v>
      </c>
      <c r="J369" s="87">
        <v>1</v>
      </c>
      <c r="K369" s="87" t="s">
        <v>48</v>
      </c>
      <c r="L369" s="87"/>
      <c r="M369" s="87"/>
      <c r="N369" s="87"/>
      <c r="O369" s="87"/>
      <c r="P369" s="87"/>
      <c r="Q369" s="87"/>
      <c r="R369" s="87"/>
      <c r="S369" s="87"/>
    </row>
    <row r="370" ht="12.75" spans="1:19">
      <c r="A370" s="87" t="s">
        <v>100</v>
      </c>
      <c r="B370" s="92">
        <v>45217</v>
      </c>
      <c r="C370" s="93">
        <v>0.541666666666667</v>
      </c>
      <c r="D370" s="88" t="s">
        <v>72</v>
      </c>
      <c r="E370" s="87" t="s">
        <v>50</v>
      </c>
      <c r="F370" s="87" t="s">
        <v>72</v>
      </c>
      <c r="G370" s="88"/>
      <c r="H370" s="88"/>
      <c r="I370" s="95" t="s">
        <v>605</v>
      </c>
      <c r="J370" s="87">
        <v>1</v>
      </c>
      <c r="K370" s="87" t="s">
        <v>42</v>
      </c>
      <c r="L370" s="87"/>
      <c r="M370" s="87"/>
      <c r="N370" s="87"/>
      <c r="O370" s="87"/>
      <c r="P370" s="87"/>
      <c r="Q370" s="87"/>
      <c r="R370" s="87"/>
      <c r="S370" s="87"/>
    </row>
    <row r="371" ht="12.75" spans="1:19">
      <c r="A371" s="87" t="s">
        <v>142</v>
      </c>
      <c r="B371" s="92">
        <v>45217</v>
      </c>
      <c r="C371" s="108">
        <v>0.5</v>
      </c>
      <c r="D371" s="112" t="s">
        <v>121</v>
      </c>
      <c r="E371" s="119" t="s">
        <v>68</v>
      </c>
      <c r="F371" s="119" t="s">
        <v>72</v>
      </c>
      <c r="G371" s="112"/>
      <c r="H371" s="112"/>
      <c r="I371" s="119" t="s">
        <v>887</v>
      </c>
      <c r="J371" s="120">
        <v>5</v>
      </c>
      <c r="K371" s="119" t="s">
        <v>42</v>
      </c>
      <c r="L371" s="87"/>
      <c r="M371" s="87"/>
      <c r="N371" s="87"/>
      <c r="O371" s="87"/>
      <c r="P371" s="87"/>
      <c r="Q371" s="87"/>
      <c r="R371" s="87"/>
      <c r="S371" s="87"/>
    </row>
    <row r="372" ht="12.75" spans="1:19">
      <c r="A372" s="87" t="s">
        <v>110</v>
      </c>
      <c r="B372" s="92">
        <v>45217</v>
      </c>
      <c r="C372" s="93">
        <v>0.625</v>
      </c>
      <c r="D372" s="88" t="s">
        <v>123</v>
      </c>
      <c r="E372" s="87" t="s">
        <v>71</v>
      </c>
      <c r="F372" s="87" t="s">
        <v>69</v>
      </c>
      <c r="G372" s="88"/>
      <c r="H372" s="88"/>
      <c r="I372" s="95" t="s">
        <v>314</v>
      </c>
      <c r="J372" s="87">
        <v>1</v>
      </c>
      <c r="K372" s="87" t="s">
        <v>42</v>
      </c>
      <c r="L372" s="87"/>
      <c r="M372" s="87"/>
      <c r="N372" s="87"/>
      <c r="O372" s="87"/>
      <c r="P372" s="87"/>
      <c r="Q372" s="87"/>
      <c r="R372" s="87"/>
      <c r="S372" s="87"/>
    </row>
    <row r="373" ht="12.75" spans="1:19">
      <c r="A373" s="87" t="s">
        <v>79</v>
      </c>
      <c r="B373" s="92">
        <v>45217</v>
      </c>
      <c r="C373" s="93">
        <v>0.625</v>
      </c>
      <c r="D373" s="88" t="s">
        <v>123</v>
      </c>
      <c r="E373" s="87" t="s">
        <v>71</v>
      </c>
      <c r="F373" s="87" t="s">
        <v>69</v>
      </c>
      <c r="G373" s="88"/>
      <c r="H373" s="88"/>
      <c r="I373" s="95" t="s">
        <v>314</v>
      </c>
      <c r="J373" s="87">
        <v>1</v>
      </c>
      <c r="K373" s="87" t="s">
        <v>42</v>
      </c>
      <c r="L373" s="87"/>
      <c r="M373" s="87"/>
      <c r="N373" s="87"/>
      <c r="O373" s="87"/>
      <c r="P373" s="87"/>
      <c r="Q373" s="87"/>
      <c r="R373" s="87"/>
      <c r="S373" s="87"/>
    </row>
    <row r="374" ht="12.75" spans="1:19">
      <c r="A374" s="87" t="s">
        <v>139</v>
      </c>
      <c r="B374" s="92">
        <v>45217</v>
      </c>
      <c r="C374" s="93">
        <v>0.583333333333333</v>
      </c>
      <c r="D374" s="88" t="s">
        <v>121</v>
      </c>
      <c r="E374" s="87" t="s">
        <v>55</v>
      </c>
      <c r="F374" s="87" t="s">
        <v>72</v>
      </c>
      <c r="G374" s="88"/>
      <c r="H374" s="88"/>
      <c r="I374" s="95" t="s">
        <v>895</v>
      </c>
      <c r="J374" s="87">
        <v>1</v>
      </c>
      <c r="K374" s="87" t="s">
        <v>42</v>
      </c>
      <c r="L374" s="87"/>
      <c r="M374" s="87"/>
      <c r="N374" s="87"/>
      <c r="O374" s="87"/>
      <c r="P374" s="87"/>
      <c r="Q374" s="87"/>
      <c r="R374" s="87"/>
      <c r="S374" s="87"/>
    </row>
    <row r="375" ht="12.75" spans="1:19">
      <c r="A375" s="87" t="s">
        <v>141</v>
      </c>
      <c r="B375" s="92">
        <v>45217</v>
      </c>
      <c r="C375" s="93">
        <v>0.583333333333333</v>
      </c>
      <c r="D375" s="88" t="s">
        <v>121</v>
      </c>
      <c r="E375" s="87" t="s">
        <v>80</v>
      </c>
      <c r="F375" s="87" t="s">
        <v>72</v>
      </c>
      <c r="G375" s="88"/>
      <c r="H375" s="88"/>
      <c r="I375" s="95" t="s">
        <v>895</v>
      </c>
      <c r="J375" s="87">
        <v>1</v>
      </c>
      <c r="K375" s="87" t="s">
        <v>42</v>
      </c>
      <c r="L375" s="87"/>
      <c r="M375" s="87"/>
      <c r="N375" s="87"/>
      <c r="O375" s="87"/>
      <c r="P375" s="87"/>
      <c r="Q375" s="87"/>
      <c r="R375" s="87"/>
      <c r="S375" s="87"/>
    </row>
    <row r="376" ht="12.75" spans="1:19">
      <c r="A376" s="87" t="s">
        <v>140</v>
      </c>
      <c r="B376" s="92">
        <v>45217</v>
      </c>
      <c r="C376" s="93">
        <v>0.583333333333333</v>
      </c>
      <c r="D376" s="88" t="s">
        <v>121</v>
      </c>
      <c r="E376" s="87" t="s">
        <v>37</v>
      </c>
      <c r="F376" s="87" t="s">
        <v>72</v>
      </c>
      <c r="G376" s="88"/>
      <c r="H376" s="88"/>
      <c r="I376" s="95" t="s">
        <v>895</v>
      </c>
      <c r="J376" s="87">
        <v>1</v>
      </c>
      <c r="K376" s="87" t="s">
        <v>42</v>
      </c>
      <c r="L376" s="87"/>
      <c r="M376" s="87"/>
      <c r="N376" s="87"/>
      <c r="O376" s="87"/>
      <c r="P376" s="87"/>
      <c r="Q376" s="87"/>
      <c r="R376" s="87"/>
      <c r="S376" s="87"/>
    </row>
    <row r="377" ht="12.75" spans="1:19">
      <c r="A377" s="87" t="s">
        <v>136</v>
      </c>
      <c r="B377" s="92">
        <v>45218</v>
      </c>
      <c r="C377" s="93">
        <v>0.708333333333333</v>
      </c>
      <c r="D377" s="88" t="s">
        <v>72</v>
      </c>
      <c r="E377" s="87" t="s">
        <v>63</v>
      </c>
      <c r="F377" s="87" t="s">
        <v>65</v>
      </c>
      <c r="G377" s="88"/>
      <c r="H377" s="88"/>
      <c r="I377" s="95" t="s">
        <v>896</v>
      </c>
      <c r="J377" s="87">
        <v>0.5</v>
      </c>
      <c r="K377" s="87" t="s">
        <v>42</v>
      </c>
      <c r="L377" s="87"/>
      <c r="M377" s="87"/>
      <c r="N377" s="87"/>
      <c r="O377" s="87"/>
      <c r="P377" s="87"/>
      <c r="Q377" s="87"/>
      <c r="R377" s="87"/>
      <c r="S377" s="87"/>
    </row>
    <row r="378" ht="12.75" spans="1:19">
      <c r="A378" s="87" t="s">
        <v>140</v>
      </c>
      <c r="B378" s="92">
        <v>45218</v>
      </c>
      <c r="C378" s="93">
        <v>0.541666666666667</v>
      </c>
      <c r="D378" s="88" t="s">
        <v>121</v>
      </c>
      <c r="E378" s="87" t="s">
        <v>37</v>
      </c>
      <c r="F378" s="87" t="s">
        <v>72</v>
      </c>
      <c r="G378" s="88"/>
      <c r="H378" s="88"/>
      <c r="I378" s="110" t="s">
        <v>655</v>
      </c>
      <c r="J378" s="87">
        <v>1</v>
      </c>
      <c r="K378" s="87" t="s">
        <v>42</v>
      </c>
      <c r="L378" s="87"/>
      <c r="M378" s="87"/>
      <c r="N378" s="87"/>
      <c r="O378" s="87"/>
      <c r="P378" s="87"/>
      <c r="Q378" s="87"/>
      <c r="R378" s="87"/>
      <c r="S378" s="87"/>
    </row>
    <row r="379" ht="12.75" spans="1:19">
      <c r="A379" s="87" t="s">
        <v>126</v>
      </c>
      <c r="B379" s="92">
        <v>45218</v>
      </c>
      <c r="C379" s="93">
        <v>0.541666666666667</v>
      </c>
      <c r="D379" s="88" t="s">
        <v>121</v>
      </c>
      <c r="E379" s="87" t="s">
        <v>44</v>
      </c>
      <c r="F379" s="87" t="s">
        <v>72</v>
      </c>
      <c r="G379" s="88"/>
      <c r="H379" s="88"/>
      <c r="I379" s="110" t="s">
        <v>655</v>
      </c>
      <c r="J379" s="87">
        <v>1</v>
      </c>
      <c r="K379" s="87" t="s">
        <v>42</v>
      </c>
      <c r="L379" s="87"/>
      <c r="M379" s="87"/>
      <c r="N379" s="87"/>
      <c r="O379" s="87"/>
      <c r="P379" s="87"/>
      <c r="Q379" s="87"/>
      <c r="R379" s="87"/>
      <c r="S379" s="87"/>
    </row>
    <row r="380" ht="12.75" spans="1:19">
      <c r="A380" s="87" t="s">
        <v>143</v>
      </c>
      <c r="B380" s="92">
        <v>45218</v>
      </c>
      <c r="C380" s="93">
        <v>0.5</v>
      </c>
      <c r="D380" s="88" t="s">
        <v>121</v>
      </c>
      <c r="E380" s="87" t="s">
        <v>63</v>
      </c>
      <c r="F380" s="87" t="s">
        <v>72</v>
      </c>
      <c r="G380" s="88"/>
      <c r="H380" s="88"/>
      <c r="I380" s="95" t="s">
        <v>531</v>
      </c>
      <c r="J380" s="87">
        <v>5</v>
      </c>
      <c r="K380" s="87" t="s">
        <v>42</v>
      </c>
      <c r="L380" s="87"/>
      <c r="M380" s="87"/>
      <c r="N380" s="87"/>
      <c r="O380" s="87"/>
      <c r="P380" s="87"/>
      <c r="Q380" s="87"/>
      <c r="R380" s="87"/>
      <c r="S380" s="87"/>
    </row>
    <row r="381" ht="12.75" spans="1:19">
      <c r="A381" s="87" t="s">
        <v>139</v>
      </c>
      <c r="B381" s="92">
        <v>45218</v>
      </c>
      <c r="C381" s="93">
        <v>0.583333333333333</v>
      </c>
      <c r="D381" s="88" t="s">
        <v>61</v>
      </c>
      <c r="E381" s="87" t="s">
        <v>55</v>
      </c>
      <c r="F381" s="87" t="s">
        <v>39</v>
      </c>
      <c r="G381" s="88"/>
      <c r="H381" s="88"/>
      <c r="I381" s="95" t="s">
        <v>389</v>
      </c>
      <c r="J381" s="87">
        <v>2</v>
      </c>
      <c r="K381" s="87" t="s">
        <v>42</v>
      </c>
      <c r="L381" s="87"/>
      <c r="M381" s="87"/>
      <c r="N381" s="87"/>
      <c r="O381" s="87"/>
      <c r="P381" s="87"/>
      <c r="Q381" s="87"/>
      <c r="R381" s="87"/>
      <c r="S381" s="87"/>
    </row>
    <row r="382" ht="12.75" spans="1:19">
      <c r="A382" s="87" t="s">
        <v>133</v>
      </c>
      <c r="B382" s="92">
        <v>45218</v>
      </c>
      <c r="C382" s="93">
        <v>0.583333333333333</v>
      </c>
      <c r="D382" s="88" t="s">
        <v>61</v>
      </c>
      <c r="E382" s="87" t="s">
        <v>37</v>
      </c>
      <c r="F382" s="87" t="s">
        <v>39</v>
      </c>
      <c r="G382" s="88"/>
      <c r="H382" s="88"/>
      <c r="I382" s="95" t="s">
        <v>389</v>
      </c>
      <c r="J382" s="87">
        <v>2</v>
      </c>
      <c r="K382" s="87" t="s">
        <v>42</v>
      </c>
      <c r="L382" s="87"/>
      <c r="M382" s="87"/>
      <c r="N382" s="87"/>
      <c r="O382" s="87"/>
      <c r="P382" s="87"/>
      <c r="Q382" s="87"/>
      <c r="R382" s="87"/>
      <c r="S382" s="87"/>
    </row>
    <row r="383" ht="12.75" spans="1:19">
      <c r="A383" s="87" t="s">
        <v>88</v>
      </c>
      <c r="B383" s="92">
        <v>45218</v>
      </c>
      <c r="C383" s="93">
        <v>0.791666666666667</v>
      </c>
      <c r="D383" s="88" t="s">
        <v>61</v>
      </c>
      <c r="E383" s="87" t="s">
        <v>50</v>
      </c>
      <c r="F383" s="87" t="s">
        <v>39</v>
      </c>
      <c r="G383" s="88"/>
      <c r="H383" s="88"/>
      <c r="I383" s="95" t="s">
        <v>389</v>
      </c>
      <c r="J383" s="87">
        <v>2</v>
      </c>
      <c r="K383" s="87" t="s">
        <v>42</v>
      </c>
      <c r="L383" s="87"/>
      <c r="M383" s="87"/>
      <c r="N383" s="87"/>
      <c r="O383" s="87"/>
      <c r="P383" s="87"/>
      <c r="Q383" s="87"/>
      <c r="R383" s="87"/>
      <c r="S383" s="87"/>
    </row>
    <row r="384" ht="12.75" spans="1:19">
      <c r="A384" s="87" t="s">
        <v>136</v>
      </c>
      <c r="B384" s="92">
        <v>45218</v>
      </c>
      <c r="C384" s="93">
        <v>0.791666666666667</v>
      </c>
      <c r="D384" s="88" t="s">
        <v>61</v>
      </c>
      <c r="E384" s="87" t="s">
        <v>63</v>
      </c>
      <c r="F384" s="87" t="s">
        <v>39</v>
      </c>
      <c r="G384" s="88"/>
      <c r="H384" s="88"/>
      <c r="I384" s="95" t="s">
        <v>389</v>
      </c>
      <c r="J384" s="87">
        <v>2</v>
      </c>
      <c r="K384" s="87" t="s">
        <v>42</v>
      </c>
      <c r="L384" s="87"/>
      <c r="M384" s="87"/>
      <c r="N384" s="87"/>
      <c r="O384" s="87"/>
      <c r="P384" s="87"/>
      <c r="Q384" s="87"/>
      <c r="R384" s="87"/>
      <c r="S384" s="87"/>
    </row>
    <row r="385" ht="12.75" spans="1:19">
      <c r="A385" s="87" t="s">
        <v>134</v>
      </c>
      <c r="B385" s="92">
        <v>45218</v>
      </c>
      <c r="C385" s="93">
        <v>0.791666666666667</v>
      </c>
      <c r="D385" s="88" t="s">
        <v>61</v>
      </c>
      <c r="E385" s="87" t="s">
        <v>44</v>
      </c>
      <c r="F385" s="87" t="s">
        <v>39</v>
      </c>
      <c r="G385" s="88"/>
      <c r="H385" s="88"/>
      <c r="I385" s="95" t="s">
        <v>389</v>
      </c>
      <c r="J385" s="87">
        <v>2</v>
      </c>
      <c r="K385" s="87" t="s">
        <v>42</v>
      </c>
      <c r="L385" s="87"/>
      <c r="M385" s="87"/>
      <c r="N385" s="87"/>
      <c r="O385" s="87"/>
      <c r="P385" s="87"/>
      <c r="Q385" s="87"/>
      <c r="R385" s="87"/>
      <c r="S385" s="87"/>
    </row>
    <row r="386" ht="12.75" spans="1:19">
      <c r="A386" s="87" t="s">
        <v>110</v>
      </c>
      <c r="B386" s="92">
        <v>45218</v>
      </c>
      <c r="C386" s="93">
        <v>0.791666666666667</v>
      </c>
      <c r="D386" s="88" t="s">
        <v>61</v>
      </c>
      <c r="E386" s="87" t="s">
        <v>71</v>
      </c>
      <c r="F386" s="87" t="s">
        <v>39</v>
      </c>
      <c r="G386" s="88"/>
      <c r="H386" s="88"/>
      <c r="I386" s="95" t="s">
        <v>389</v>
      </c>
      <c r="J386" s="87">
        <v>2</v>
      </c>
      <c r="K386" s="87" t="s">
        <v>42</v>
      </c>
      <c r="L386" s="87"/>
      <c r="M386" s="87"/>
      <c r="N386" s="87"/>
      <c r="O386" s="87"/>
      <c r="P386" s="87"/>
      <c r="Q386" s="87"/>
      <c r="R386" s="87"/>
      <c r="S386" s="87"/>
    </row>
    <row r="387" ht="12.75" spans="1:19">
      <c r="A387" s="87" t="s">
        <v>96</v>
      </c>
      <c r="B387" s="92">
        <v>45218</v>
      </c>
      <c r="C387" s="93">
        <v>0.583333333333333</v>
      </c>
      <c r="D387" s="88" t="s">
        <v>121</v>
      </c>
      <c r="E387" s="87" t="s">
        <v>68</v>
      </c>
      <c r="F387" s="87" t="s">
        <v>72</v>
      </c>
      <c r="G387" s="88"/>
      <c r="H387" s="88"/>
      <c r="I387" s="95" t="s">
        <v>897</v>
      </c>
      <c r="J387" s="87">
        <v>2</v>
      </c>
      <c r="K387" s="87" t="s">
        <v>42</v>
      </c>
      <c r="L387" s="87"/>
      <c r="M387" s="87"/>
      <c r="N387" s="87"/>
      <c r="O387" s="87"/>
      <c r="P387" s="87"/>
      <c r="Q387" s="87"/>
      <c r="R387" s="87"/>
      <c r="S387" s="87"/>
    </row>
    <row r="388" ht="12.75" spans="1:19">
      <c r="A388" s="87" t="s">
        <v>142</v>
      </c>
      <c r="B388" s="92">
        <v>45218</v>
      </c>
      <c r="C388" s="93">
        <v>0.583333333333333</v>
      </c>
      <c r="D388" s="88" t="s">
        <v>121</v>
      </c>
      <c r="E388" s="87" t="s">
        <v>68</v>
      </c>
      <c r="F388" s="87" t="s">
        <v>72</v>
      </c>
      <c r="G388" s="88"/>
      <c r="H388" s="88"/>
      <c r="I388" s="95" t="s">
        <v>898</v>
      </c>
      <c r="J388" s="87">
        <v>2</v>
      </c>
      <c r="K388" s="87" t="s">
        <v>42</v>
      </c>
      <c r="L388" s="87"/>
      <c r="M388" s="87"/>
      <c r="N388" s="87"/>
      <c r="O388" s="87"/>
      <c r="P388" s="87"/>
      <c r="Q388" s="87"/>
      <c r="R388" s="87"/>
      <c r="S388" s="87"/>
    </row>
    <row r="389" ht="25.5" spans="1:19">
      <c r="A389" s="87" t="s">
        <v>88</v>
      </c>
      <c r="B389" s="92">
        <v>45218</v>
      </c>
      <c r="C389" s="93">
        <v>0.583333333333333</v>
      </c>
      <c r="D389" s="88" t="s">
        <v>95</v>
      </c>
      <c r="E389" s="87" t="s">
        <v>50</v>
      </c>
      <c r="F389" s="87" t="s">
        <v>45</v>
      </c>
      <c r="G389" s="88"/>
      <c r="H389" s="88"/>
      <c r="I389" s="95" t="s">
        <v>176</v>
      </c>
      <c r="J389" s="87">
        <v>2</v>
      </c>
      <c r="K389" s="87" t="s">
        <v>42</v>
      </c>
      <c r="L389" s="87"/>
      <c r="M389" s="87"/>
      <c r="N389" s="87"/>
      <c r="O389" s="87"/>
      <c r="P389" s="87"/>
      <c r="Q389" s="87"/>
      <c r="R389" s="87"/>
      <c r="S389" s="87"/>
    </row>
    <row r="390" ht="25.5" spans="1:19">
      <c r="A390" s="87" t="s">
        <v>126</v>
      </c>
      <c r="B390" s="92">
        <v>45218</v>
      </c>
      <c r="C390" s="93">
        <v>0.791666666666667</v>
      </c>
      <c r="D390" s="88" t="s">
        <v>95</v>
      </c>
      <c r="E390" s="87" t="s">
        <v>44</v>
      </c>
      <c r="F390" s="87" t="s">
        <v>45</v>
      </c>
      <c r="G390" s="88"/>
      <c r="H390" s="88"/>
      <c r="I390" s="95" t="s">
        <v>176</v>
      </c>
      <c r="J390" s="87">
        <v>2</v>
      </c>
      <c r="K390" s="87" t="s">
        <v>42</v>
      </c>
      <c r="L390" s="87"/>
      <c r="M390" s="87"/>
      <c r="N390" s="87"/>
      <c r="O390" s="87"/>
      <c r="P390" s="87"/>
      <c r="Q390" s="87"/>
      <c r="R390" s="87"/>
      <c r="S390" s="87"/>
    </row>
    <row r="391" ht="25.5" spans="1:19">
      <c r="A391" s="87" t="s">
        <v>58</v>
      </c>
      <c r="B391" s="92">
        <v>45218</v>
      </c>
      <c r="C391" s="93">
        <v>0.541666666666667</v>
      </c>
      <c r="D391" s="88" t="s">
        <v>73</v>
      </c>
      <c r="E391" s="87" t="s">
        <v>63</v>
      </c>
      <c r="F391" s="87" t="s">
        <v>56</v>
      </c>
      <c r="G391" s="88"/>
      <c r="H391" s="88"/>
      <c r="I391" s="95" t="s">
        <v>73</v>
      </c>
      <c r="J391" s="87">
        <v>1</v>
      </c>
      <c r="K391" s="87" t="s">
        <v>42</v>
      </c>
      <c r="L391" s="87"/>
      <c r="M391" s="87"/>
      <c r="N391" s="87"/>
      <c r="O391" s="87"/>
      <c r="P391" s="87"/>
      <c r="Q391" s="87"/>
      <c r="R391" s="87"/>
      <c r="S391" s="87"/>
    </row>
    <row r="392" ht="25.5" spans="1:19">
      <c r="A392" s="87" t="s">
        <v>58</v>
      </c>
      <c r="B392" s="92">
        <v>45218</v>
      </c>
      <c r="C392" s="93">
        <v>0.791666666666667</v>
      </c>
      <c r="D392" s="88" t="s">
        <v>56</v>
      </c>
      <c r="E392" s="87" t="s">
        <v>63</v>
      </c>
      <c r="F392" s="87" t="s">
        <v>56</v>
      </c>
      <c r="G392" s="88"/>
      <c r="H392" s="88"/>
      <c r="I392" s="95" t="s">
        <v>899</v>
      </c>
      <c r="J392" s="87">
        <v>1</v>
      </c>
      <c r="K392" s="87" t="s">
        <v>42</v>
      </c>
      <c r="L392" s="87"/>
      <c r="M392" s="87"/>
      <c r="N392" s="87"/>
      <c r="O392" s="87"/>
      <c r="P392" s="87"/>
      <c r="Q392" s="87"/>
      <c r="R392" s="87"/>
      <c r="S392" s="87"/>
    </row>
    <row r="393" ht="25.5" spans="1:19">
      <c r="A393" s="87" t="s">
        <v>58</v>
      </c>
      <c r="B393" s="92">
        <v>45218</v>
      </c>
      <c r="C393" s="93">
        <v>0.666666666666667</v>
      </c>
      <c r="D393" s="88" t="s">
        <v>56</v>
      </c>
      <c r="E393" s="87" t="s">
        <v>63</v>
      </c>
      <c r="F393" s="87" t="s">
        <v>72</v>
      </c>
      <c r="G393" s="88"/>
      <c r="H393" s="88"/>
      <c r="I393" s="110" t="s">
        <v>900</v>
      </c>
      <c r="J393" s="87">
        <v>1</v>
      </c>
      <c r="K393" s="87" t="s">
        <v>42</v>
      </c>
      <c r="L393" s="87"/>
      <c r="M393" s="87"/>
      <c r="N393" s="87"/>
      <c r="O393" s="87"/>
      <c r="P393" s="87"/>
      <c r="Q393" s="87"/>
      <c r="R393" s="87"/>
      <c r="S393" s="87"/>
    </row>
    <row r="394" ht="25.5" spans="1:19">
      <c r="A394" s="87" t="s">
        <v>94</v>
      </c>
      <c r="B394" s="92">
        <v>45218</v>
      </c>
      <c r="C394" s="93">
        <v>0.625</v>
      </c>
      <c r="D394" s="88" t="s">
        <v>72</v>
      </c>
      <c r="E394" s="87" t="s">
        <v>50</v>
      </c>
      <c r="F394" s="87" t="s">
        <v>72</v>
      </c>
      <c r="G394" s="88"/>
      <c r="H394" s="88"/>
      <c r="I394" s="95" t="s">
        <v>901</v>
      </c>
      <c r="J394" s="87">
        <v>0.5</v>
      </c>
      <c r="K394" s="87" t="s">
        <v>42</v>
      </c>
      <c r="L394" s="87"/>
      <c r="M394" s="87"/>
      <c r="N394" s="87"/>
      <c r="O394" s="87"/>
      <c r="P394" s="87"/>
      <c r="Q394" s="87"/>
      <c r="R394" s="87"/>
      <c r="S394" s="87"/>
    </row>
    <row r="395" ht="12.75" spans="1:19">
      <c r="A395" s="87" t="s">
        <v>136</v>
      </c>
      <c r="B395" s="92">
        <v>45218</v>
      </c>
      <c r="C395" s="93">
        <v>0.6875</v>
      </c>
      <c r="D395" s="88" t="s">
        <v>72</v>
      </c>
      <c r="E395" s="87" t="s">
        <v>63</v>
      </c>
      <c r="F395" s="87" t="s">
        <v>72</v>
      </c>
      <c r="G395" s="88"/>
      <c r="H395" s="88"/>
      <c r="I395" s="95" t="s">
        <v>902</v>
      </c>
      <c r="J395" s="87">
        <v>0.5</v>
      </c>
      <c r="K395" s="87" t="s">
        <v>42</v>
      </c>
      <c r="L395" s="87"/>
      <c r="M395" s="87"/>
      <c r="N395" s="87"/>
      <c r="O395" s="87"/>
      <c r="P395" s="87"/>
      <c r="Q395" s="87"/>
      <c r="R395" s="87"/>
      <c r="S395" s="87"/>
    </row>
    <row r="396" ht="12.75" spans="1:19">
      <c r="A396" s="87" t="s">
        <v>140</v>
      </c>
      <c r="B396" s="92">
        <v>45218</v>
      </c>
      <c r="C396" s="93">
        <v>0.791666666666667</v>
      </c>
      <c r="D396" s="88" t="s">
        <v>82</v>
      </c>
      <c r="E396" s="87" t="s">
        <v>37</v>
      </c>
      <c r="F396" s="87" t="s">
        <v>72</v>
      </c>
      <c r="G396" s="88"/>
      <c r="H396" s="88"/>
      <c r="I396" s="95" t="s">
        <v>618</v>
      </c>
      <c r="J396" s="87">
        <v>2</v>
      </c>
      <c r="K396" s="87" t="s">
        <v>42</v>
      </c>
      <c r="L396" s="87"/>
      <c r="M396" s="87"/>
      <c r="N396" s="87"/>
      <c r="O396" s="87"/>
      <c r="P396" s="87"/>
      <c r="Q396" s="87"/>
      <c r="R396" s="87"/>
      <c r="S396" s="87"/>
    </row>
    <row r="397" ht="12.75" spans="1:19">
      <c r="A397" s="87" t="s">
        <v>74</v>
      </c>
      <c r="B397" s="92">
        <v>45218</v>
      </c>
      <c r="C397" s="93">
        <v>0.791666666666667</v>
      </c>
      <c r="D397" s="88" t="s">
        <v>82</v>
      </c>
      <c r="E397" s="87" t="s">
        <v>37</v>
      </c>
      <c r="F397" s="87" t="s">
        <v>72</v>
      </c>
      <c r="G397" s="88"/>
      <c r="H397" s="88"/>
      <c r="I397" s="95" t="s">
        <v>618</v>
      </c>
      <c r="J397" s="87">
        <v>2</v>
      </c>
      <c r="K397" s="87" t="s">
        <v>42</v>
      </c>
      <c r="L397" s="87"/>
      <c r="M397" s="87"/>
      <c r="N397" s="87"/>
      <c r="O397" s="87"/>
      <c r="P397" s="87"/>
      <c r="Q397" s="87"/>
      <c r="R397" s="87"/>
      <c r="S397" s="87"/>
    </row>
    <row r="398" ht="12.75" spans="1:19">
      <c r="A398" s="87" t="s">
        <v>133</v>
      </c>
      <c r="B398" s="92">
        <v>45218</v>
      </c>
      <c r="C398" s="93">
        <v>0.791666666666667</v>
      </c>
      <c r="D398" s="88" t="s">
        <v>82</v>
      </c>
      <c r="E398" s="87" t="s">
        <v>37</v>
      </c>
      <c r="F398" s="87" t="s">
        <v>72</v>
      </c>
      <c r="G398" s="88"/>
      <c r="H398" s="88"/>
      <c r="I398" s="95" t="s">
        <v>618</v>
      </c>
      <c r="J398" s="87">
        <v>2</v>
      </c>
      <c r="K398" s="87" t="s">
        <v>42</v>
      </c>
      <c r="L398" s="87"/>
      <c r="M398" s="87"/>
      <c r="N398" s="87"/>
      <c r="O398" s="87"/>
      <c r="P398" s="87"/>
      <c r="Q398" s="87"/>
      <c r="R398" s="87"/>
      <c r="S398" s="87"/>
    </row>
    <row r="399" ht="12.75" spans="1:19">
      <c r="A399" s="87" t="s">
        <v>120</v>
      </c>
      <c r="B399" s="92">
        <v>45218</v>
      </c>
      <c r="C399" s="93">
        <v>0.708333333333333</v>
      </c>
      <c r="D399" s="88" t="s">
        <v>57</v>
      </c>
      <c r="E399" s="87" t="s">
        <v>68</v>
      </c>
      <c r="F399" s="87" t="s">
        <v>39</v>
      </c>
      <c r="G399" s="88"/>
      <c r="H399" s="88"/>
      <c r="I399" s="109" t="s">
        <v>903</v>
      </c>
      <c r="J399" s="87">
        <v>1</v>
      </c>
      <c r="K399" s="87" t="s">
        <v>48</v>
      </c>
      <c r="L399" s="87"/>
      <c r="M399" s="87"/>
      <c r="N399" s="87"/>
      <c r="O399" s="87"/>
      <c r="P399" s="87"/>
      <c r="Q399" s="87"/>
      <c r="R399" s="87"/>
      <c r="S399" s="87"/>
    </row>
    <row r="400" ht="12.75" spans="1:19">
      <c r="A400" s="87" t="s">
        <v>100</v>
      </c>
      <c r="B400" s="92">
        <v>45218</v>
      </c>
      <c r="C400" s="93">
        <v>0.75</v>
      </c>
      <c r="D400" s="88" t="s">
        <v>57</v>
      </c>
      <c r="E400" s="87" t="s">
        <v>50</v>
      </c>
      <c r="F400" s="87" t="s">
        <v>39</v>
      </c>
      <c r="G400" s="88"/>
      <c r="H400" s="88"/>
      <c r="I400" s="95" t="s">
        <v>903</v>
      </c>
      <c r="J400" s="87">
        <v>1</v>
      </c>
      <c r="K400" s="87" t="s">
        <v>48</v>
      </c>
      <c r="L400" s="87"/>
      <c r="M400" s="87"/>
      <c r="N400" s="87"/>
      <c r="O400" s="87"/>
      <c r="P400" s="87"/>
      <c r="Q400" s="87"/>
      <c r="R400" s="87"/>
      <c r="S400" s="87"/>
    </row>
    <row r="401" ht="12.75" spans="1:19">
      <c r="A401" s="87" t="s">
        <v>130</v>
      </c>
      <c r="B401" s="92">
        <v>45218</v>
      </c>
      <c r="C401" s="93">
        <v>0.666666666666667</v>
      </c>
      <c r="D401" s="88" t="s">
        <v>57</v>
      </c>
      <c r="E401" s="87" t="s">
        <v>44</v>
      </c>
      <c r="F401" s="87" t="s">
        <v>39</v>
      </c>
      <c r="G401" s="88"/>
      <c r="H401" s="88"/>
      <c r="I401" s="95" t="s">
        <v>904</v>
      </c>
      <c r="J401" s="87">
        <v>1</v>
      </c>
      <c r="K401" s="87" t="s">
        <v>48</v>
      </c>
      <c r="L401" s="87"/>
      <c r="M401" s="87"/>
      <c r="N401" s="87"/>
      <c r="O401" s="87"/>
      <c r="P401" s="87"/>
      <c r="Q401" s="87"/>
      <c r="R401" s="87"/>
      <c r="S401" s="87"/>
    </row>
    <row r="402" ht="25.5" spans="1:19">
      <c r="A402" s="87" t="s">
        <v>43</v>
      </c>
      <c r="B402" s="92">
        <v>45218</v>
      </c>
      <c r="C402" s="93">
        <v>0.625</v>
      </c>
      <c r="D402" s="88" t="s">
        <v>72</v>
      </c>
      <c r="E402" s="87" t="s">
        <v>86</v>
      </c>
      <c r="F402" s="87" t="s">
        <v>72</v>
      </c>
      <c r="G402" s="88"/>
      <c r="H402" s="88"/>
      <c r="I402" s="95" t="s">
        <v>905</v>
      </c>
      <c r="J402" s="87">
        <v>5</v>
      </c>
      <c r="K402" s="87" t="s">
        <v>42</v>
      </c>
      <c r="L402" s="87"/>
      <c r="M402" s="87"/>
      <c r="N402" s="87"/>
      <c r="O402" s="87"/>
      <c r="P402" s="87"/>
      <c r="Q402" s="87"/>
      <c r="R402" s="87"/>
      <c r="S402" s="87"/>
    </row>
    <row r="403" ht="12.75" spans="1:19">
      <c r="A403" s="87" t="s">
        <v>92</v>
      </c>
      <c r="B403" s="92">
        <v>45218</v>
      </c>
      <c r="C403" s="93">
        <v>0.791666666666667</v>
      </c>
      <c r="D403" s="88" t="s">
        <v>56</v>
      </c>
      <c r="E403" s="87" t="s">
        <v>50</v>
      </c>
      <c r="F403" s="87" t="s">
        <v>56</v>
      </c>
      <c r="G403" s="88"/>
      <c r="H403" s="88"/>
      <c r="I403" s="110" t="s">
        <v>226</v>
      </c>
      <c r="J403" s="87">
        <v>2</v>
      </c>
      <c r="K403" s="87" t="s">
        <v>42</v>
      </c>
      <c r="L403" s="87"/>
      <c r="M403" s="87"/>
      <c r="N403" s="87"/>
      <c r="O403" s="87"/>
      <c r="P403" s="87"/>
      <c r="Q403" s="87"/>
      <c r="R403" s="87"/>
      <c r="S403" s="87"/>
    </row>
    <row r="404" ht="12.75" spans="1:19">
      <c r="A404" s="87" t="s">
        <v>118</v>
      </c>
      <c r="B404" s="92">
        <v>45218</v>
      </c>
      <c r="C404" s="93">
        <v>0.791666666666667</v>
      </c>
      <c r="D404" s="88" t="s">
        <v>105</v>
      </c>
      <c r="E404" s="87" t="s">
        <v>55</v>
      </c>
      <c r="F404" s="87" t="s">
        <v>60</v>
      </c>
      <c r="G404" s="88"/>
      <c r="H404" s="88"/>
      <c r="I404" s="110" t="s">
        <v>278</v>
      </c>
      <c r="J404" s="87">
        <v>2</v>
      </c>
      <c r="K404" s="87" t="s">
        <v>42</v>
      </c>
      <c r="L404" s="87"/>
      <c r="M404" s="87"/>
      <c r="N404" s="87"/>
      <c r="O404" s="87"/>
      <c r="P404" s="87"/>
      <c r="Q404" s="87"/>
      <c r="R404" s="87"/>
      <c r="S404" s="87"/>
    </row>
    <row r="405" ht="12.75" spans="1:19">
      <c r="A405" s="87" t="s">
        <v>126</v>
      </c>
      <c r="B405" s="92">
        <v>45218</v>
      </c>
      <c r="C405" s="93">
        <v>0.666666666666667</v>
      </c>
      <c r="D405" s="88" t="s">
        <v>117</v>
      </c>
      <c r="E405" s="87" t="s">
        <v>44</v>
      </c>
      <c r="F405" s="87" t="s">
        <v>60</v>
      </c>
      <c r="G405" s="88"/>
      <c r="H405" s="88"/>
      <c r="I405" s="95" t="s">
        <v>516</v>
      </c>
      <c r="J405" s="87">
        <v>1</v>
      </c>
      <c r="K405" s="87" t="s">
        <v>42</v>
      </c>
      <c r="L405" s="87"/>
      <c r="M405" s="87"/>
      <c r="N405" s="87"/>
      <c r="O405" s="87"/>
      <c r="P405" s="87"/>
      <c r="Q405" s="87"/>
      <c r="R405" s="87"/>
      <c r="S405" s="87"/>
    </row>
    <row r="406" ht="12.75" spans="1:19">
      <c r="A406" s="87" t="s">
        <v>142</v>
      </c>
      <c r="B406" s="92">
        <v>45218</v>
      </c>
      <c r="C406" s="108">
        <v>0.5</v>
      </c>
      <c r="D406" s="94" t="s">
        <v>121</v>
      </c>
      <c r="E406" s="91" t="s">
        <v>68</v>
      </c>
      <c r="F406" s="91" t="s">
        <v>72</v>
      </c>
      <c r="G406" s="94"/>
      <c r="H406" s="94"/>
      <c r="I406" s="91" t="s">
        <v>887</v>
      </c>
      <c r="J406" s="96">
        <v>4</v>
      </c>
      <c r="K406" s="91" t="s">
        <v>42</v>
      </c>
      <c r="L406" s="87"/>
      <c r="M406" s="87"/>
      <c r="N406" s="87"/>
      <c r="O406" s="87"/>
      <c r="P406" s="87"/>
      <c r="Q406" s="87"/>
      <c r="R406" s="87"/>
      <c r="S406" s="87"/>
    </row>
    <row r="407" ht="12.75" spans="1:19">
      <c r="A407" s="87" t="s">
        <v>134</v>
      </c>
      <c r="B407" s="92">
        <v>45218</v>
      </c>
      <c r="C407" s="93">
        <v>0.75</v>
      </c>
      <c r="D407" s="111" t="s">
        <v>123</v>
      </c>
      <c r="E407" s="90" t="s">
        <v>44</v>
      </c>
      <c r="F407" s="90" t="s">
        <v>69</v>
      </c>
      <c r="G407" s="111"/>
      <c r="H407" s="111"/>
      <c r="I407" s="121" t="s">
        <v>314</v>
      </c>
      <c r="J407" s="90">
        <v>1</v>
      </c>
      <c r="K407" s="90" t="s">
        <v>42</v>
      </c>
      <c r="L407" s="87"/>
      <c r="M407" s="87"/>
      <c r="N407" s="87"/>
      <c r="O407" s="87"/>
      <c r="P407" s="87"/>
      <c r="Q407" s="87"/>
      <c r="R407" s="87"/>
      <c r="S407" s="87"/>
    </row>
    <row r="408" ht="12.75" spans="1:19">
      <c r="A408" s="87" t="s">
        <v>79</v>
      </c>
      <c r="B408" s="92">
        <v>45218</v>
      </c>
      <c r="C408" s="93">
        <v>0.75</v>
      </c>
      <c r="D408" s="88" t="s">
        <v>123</v>
      </c>
      <c r="E408" s="87" t="s">
        <v>71</v>
      </c>
      <c r="F408" s="87" t="s">
        <v>69</v>
      </c>
      <c r="G408" s="88"/>
      <c r="H408" s="88"/>
      <c r="I408" s="110" t="s">
        <v>314</v>
      </c>
      <c r="J408" s="87">
        <v>1</v>
      </c>
      <c r="K408" s="87" t="s">
        <v>42</v>
      </c>
      <c r="L408" s="87"/>
      <c r="M408" s="87"/>
      <c r="N408" s="87"/>
      <c r="O408" s="87"/>
      <c r="P408" s="87"/>
      <c r="Q408" s="87"/>
      <c r="R408" s="87"/>
      <c r="S408" s="87"/>
    </row>
    <row r="409" ht="12.75" spans="1:19">
      <c r="A409" s="87" t="s">
        <v>43</v>
      </c>
      <c r="B409" s="92">
        <v>45218</v>
      </c>
      <c r="C409" s="93">
        <v>0.833333333333333</v>
      </c>
      <c r="D409" s="111" t="s">
        <v>82</v>
      </c>
      <c r="E409" s="90" t="s">
        <v>37</v>
      </c>
      <c r="F409" s="90" t="s">
        <v>39</v>
      </c>
      <c r="G409" s="111"/>
      <c r="H409" s="111"/>
      <c r="I409" s="121" t="s">
        <v>618</v>
      </c>
      <c r="J409" s="90">
        <v>1</v>
      </c>
      <c r="K409" s="90" t="s">
        <v>42</v>
      </c>
      <c r="L409" s="87"/>
      <c r="M409" s="87"/>
      <c r="N409" s="87"/>
      <c r="O409" s="87"/>
      <c r="P409" s="87"/>
      <c r="Q409" s="87"/>
      <c r="R409" s="87"/>
      <c r="S409" s="87"/>
    </row>
    <row r="410" ht="12.75" spans="1:19">
      <c r="A410" s="87" t="s">
        <v>143</v>
      </c>
      <c r="B410" s="92">
        <v>45219</v>
      </c>
      <c r="C410" s="93">
        <v>0.5</v>
      </c>
      <c r="D410" s="111" t="s">
        <v>121</v>
      </c>
      <c r="E410" s="90" t="s">
        <v>63</v>
      </c>
      <c r="F410" s="90" t="s">
        <v>72</v>
      </c>
      <c r="G410" s="111"/>
      <c r="H410" s="111"/>
      <c r="I410" s="113" t="s">
        <v>531</v>
      </c>
      <c r="J410" s="90">
        <v>5</v>
      </c>
      <c r="K410" s="90" t="s">
        <v>42</v>
      </c>
      <c r="L410" s="87"/>
      <c r="M410" s="87"/>
      <c r="N410" s="87"/>
      <c r="O410" s="87"/>
      <c r="P410" s="87"/>
      <c r="Q410" s="87"/>
      <c r="R410" s="87"/>
      <c r="S410" s="87"/>
    </row>
    <row r="411" ht="12.75" spans="1:19">
      <c r="A411" s="87" t="s">
        <v>94</v>
      </c>
      <c r="B411" s="92">
        <v>45219</v>
      </c>
      <c r="C411" s="93">
        <v>0.791666666666667</v>
      </c>
      <c r="D411" s="94" t="s">
        <v>61</v>
      </c>
      <c r="E411" s="87" t="s">
        <v>50</v>
      </c>
      <c r="F411" s="87" t="s">
        <v>39</v>
      </c>
      <c r="G411" s="88"/>
      <c r="H411" s="88"/>
      <c r="I411" s="95" t="s">
        <v>402</v>
      </c>
      <c r="J411" s="87">
        <v>2</v>
      </c>
      <c r="K411" s="87" t="s">
        <v>42</v>
      </c>
      <c r="L411" s="87"/>
      <c r="M411" s="87"/>
      <c r="N411" s="87"/>
      <c r="O411" s="87"/>
      <c r="P411" s="87"/>
      <c r="Q411" s="87"/>
      <c r="R411" s="87"/>
      <c r="S411" s="87"/>
    </row>
    <row r="412" ht="12.75" spans="1:19">
      <c r="A412" s="87" t="s">
        <v>134</v>
      </c>
      <c r="B412" s="92">
        <v>45219</v>
      </c>
      <c r="C412" s="93">
        <v>0.791666666666667</v>
      </c>
      <c r="D412" s="94" t="s">
        <v>61</v>
      </c>
      <c r="E412" s="87" t="s">
        <v>44</v>
      </c>
      <c r="F412" s="87" t="s">
        <v>39</v>
      </c>
      <c r="G412" s="88"/>
      <c r="H412" s="88"/>
      <c r="I412" s="95" t="s">
        <v>402</v>
      </c>
      <c r="J412" s="87">
        <v>2</v>
      </c>
      <c r="K412" s="87" t="s">
        <v>42</v>
      </c>
      <c r="L412" s="87"/>
      <c r="M412" s="87"/>
      <c r="N412" s="87"/>
      <c r="O412" s="87"/>
      <c r="P412" s="87"/>
      <c r="Q412" s="87"/>
      <c r="R412" s="87"/>
      <c r="S412" s="87"/>
    </row>
    <row r="413" ht="12.75" spans="1:19">
      <c r="A413" s="87" t="s">
        <v>140</v>
      </c>
      <c r="B413" s="92">
        <v>45219</v>
      </c>
      <c r="C413" s="93">
        <v>0.583333333333333</v>
      </c>
      <c r="D413" s="88" t="s">
        <v>97</v>
      </c>
      <c r="E413" s="87" t="s">
        <v>37</v>
      </c>
      <c r="F413" s="87" t="s">
        <v>45</v>
      </c>
      <c r="G413" s="88"/>
      <c r="H413" s="88"/>
      <c r="I413" s="95" t="s">
        <v>176</v>
      </c>
      <c r="J413" s="87">
        <v>2</v>
      </c>
      <c r="K413" s="87" t="s">
        <v>42</v>
      </c>
      <c r="L413" s="87"/>
      <c r="M413" s="87"/>
      <c r="N413" s="87"/>
      <c r="O413" s="87"/>
      <c r="P413" s="87"/>
      <c r="Q413" s="87"/>
      <c r="R413" s="87"/>
      <c r="S413" s="87"/>
    </row>
    <row r="414" ht="12.75" spans="1:19">
      <c r="A414" s="87" t="s">
        <v>137</v>
      </c>
      <c r="B414" s="92">
        <v>45219</v>
      </c>
      <c r="C414" s="93">
        <v>0.791666666666667</v>
      </c>
      <c r="D414" s="88" t="s">
        <v>61</v>
      </c>
      <c r="E414" s="87" t="s">
        <v>80</v>
      </c>
      <c r="F414" s="87" t="s">
        <v>39</v>
      </c>
      <c r="G414" s="88"/>
      <c r="H414" s="88"/>
      <c r="I414" s="95" t="s">
        <v>176</v>
      </c>
      <c r="J414" s="87">
        <v>2</v>
      </c>
      <c r="K414" s="87" t="s">
        <v>42</v>
      </c>
      <c r="L414" s="87"/>
      <c r="M414" s="87"/>
      <c r="N414" s="87"/>
      <c r="O414" s="87"/>
      <c r="P414" s="87"/>
      <c r="Q414" s="87"/>
      <c r="R414" s="87"/>
      <c r="S414" s="87"/>
    </row>
    <row r="415" ht="25.5" spans="1:19">
      <c r="A415" s="87" t="s">
        <v>114</v>
      </c>
      <c r="B415" s="92">
        <v>45219</v>
      </c>
      <c r="C415" s="93">
        <v>0.541666666666667</v>
      </c>
      <c r="D415" s="88" t="s">
        <v>121</v>
      </c>
      <c r="E415" s="87" t="s">
        <v>75</v>
      </c>
      <c r="F415" s="87" t="s">
        <v>72</v>
      </c>
      <c r="G415" s="88"/>
      <c r="H415" s="88"/>
      <c r="I415" s="95" t="s">
        <v>906</v>
      </c>
      <c r="J415" s="87">
        <v>1</v>
      </c>
      <c r="K415" s="87" t="s">
        <v>42</v>
      </c>
      <c r="L415" s="87"/>
      <c r="M415" s="87"/>
      <c r="N415" s="87"/>
      <c r="O415" s="87"/>
      <c r="P415" s="87"/>
      <c r="Q415" s="87"/>
      <c r="R415" s="87"/>
      <c r="S415" s="87"/>
    </row>
    <row r="416" ht="12.75" spans="1:19">
      <c r="A416" s="87" t="s">
        <v>96</v>
      </c>
      <c r="B416" s="92">
        <v>45219</v>
      </c>
      <c r="C416" s="93">
        <v>0.708333333333333</v>
      </c>
      <c r="D416" s="88" t="s">
        <v>57</v>
      </c>
      <c r="E416" s="87" t="s">
        <v>68</v>
      </c>
      <c r="F416" s="87" t="s">
        <v>39</v>
      </c>
      <c r="G416" s="88"/>
      <c r="H416" s="88"/>
      <c r="I416" s="95" t="s">
        <v>903</v>
      </c>
      <c r="J416" s="87">
        <v>1</v>
      </c>
      <c r="K416" s="87" t="s">
        <v>48</v>
      </c>
      <c r="L416" s="87"/>
      <c r="M416" s="87"/>
      <c r="N416" s="87"/>
      <c r="O416" s="87"/>
      <c r="P416" s="87"/>
      <c r="Q416" s="87"/>
      <c r="R416" s="87"/>
      <c r="S416" s="87"/>
    </row>
    <row r="417" ht="12.75" spans="1:19">
      <c r="A417" s="87" t="s">
        <v>74</v>
      </c>
      <c r="B417" s="92">
        <v>45219</v>
      </c>
      <c r="C417" s="93">
        <v>0.75</v>
      </c>
      <c r="D417" s="88" t="s">
        <v>60</v>
      </c>
      <c r="E417" s="87" t="s">
        <v>37</v>
      </c>
      <c r="F417" s="87" t="s">
        <v>60</v>
      </c>
      <c r="G417" s="88"/>
      <c r="H417" s="88"/>
      <c r="I417" s="95" t="s">
        <v>582</v>
      </c>
      <c r="J417" s="87">
        <v>2</v>
      </c>
      <c r="K417" s="87" t="s">
        <v>42</v>
      </c>
      <c r="L417" s="87"/>
      <c r="M417" s="87"/>
      <c r="N417" s="87"/>
      <c r="O417" s="87"/>
      <c r="P417" s="87"/>
      <c r="Q417" s="87"/>
      <c r="R417" s="87"/>
      <c r="S417" s="87"/>
    </row>
    <row r="418" ht="12.75" spans="1:19">
      <c r="A418" s="87" t="s">
        <v>142</v>
      </c>
      <c r="B418" s="92">
        <v>45219</v>
      </c>
      <c r="C418" s="108">
        <v>0.5</v>
      </c>
      <c r="D418" s="94" t="s">
        <v>121</v>
      </c>
      <c r="E418" s="91" t="s">
        <v>68</v>
      </c>
      <c r="F418" s="91" t="s">
        <v>72</v>
      </c>
      <c r="G418" s="94"/>
      <c r="H418" s="94"/>
      <c r="I418" s="91" t="s">
        <v>887</v>
      </c>
      <c r="J418" s="96">
        <v>5</v>
      </c>
      <c r="K418" s="91" t="s">
        <v>42</v>
      </c>
      <c r="L418" s="87"/>
      <c r="M418" s="87"/>
      <c r="N418" s="87"/>
      <c r="O418" s="87"/>
      <c r="P418" s="87"/>
      <c r="Q418" s="87"/>
      <c r="R418" s="87"/>
      <c r="S418" s="87"/>
    </row>
    <row r="419" ht="12.75" spans="1:19">
      <c r="A419" s="87" t="s">
        <v>94</v>
      </c>
      <c r="B419" s="92">
        <v>45220</v>
      </c>
      <c r="C419" s="93">
        <v>0.541666666666667</v>
      </c>
      <c r="D419" s="94" t="s">
        <v>61</v>
      </c>
      <c r="E419" s="90" t="s">
        <v>50</v>
      </c>
      <c r="F419" s="90" t="s">
        <v>39</v>
      </c>
      <c r="G419" s="111"/>
      <c r="H419" s="111"/>
      <c r="I419" s="113" t="s">
        <v>402</v>
      </c>
      <c r="J419" s="90">
        <v>2</v>
      </c>
      <c r="K419" s="90" t="s">
        <v>42</v>
      </c>
      <c r="L419" s="87"/>
      <c r="M419" s="87"/>
      <c r="N419" s="87"/>
      <c r="O419" s="87"/>
      <c r="P419" s="87"/>
      <c r="Q419" s="87"/>
      <c r="R419" s="87"/>
      <c r="S419" s="87"/>
    </row>
    <row r="420" ht="12.75" spans="1:19">
      <c r="A420" s="87" t="s">
        <v>96</v>
      </c>
      <c r="B420" s="92">
        <v>45220</v>
      </c>
      <c r="C420" s="93">
        <v>0.583333333333333</v>
      </c>
      <c r="D420" s="94" t="s">
        <v>61</v>
      </c>
      <c r="E420" s="87" t="s">
        <v>68</v>
      </c>
      <c r="F420" s="87" t="s">
        <v>39</v>
      </c>
      <c r="G420" s="88"/>
      <c r="H420" s="88"/>
      <c r="I420" s="95" t="s">
        <v>402</v>
      </c>
      <c r="J420" s="87">
        <v>2</v>
      </c>
      <c r="K420" s="87" t="s">
        <v>42</v>
      </c>
      <c r="L420" s="87"/>
      <c r="M420" s="87"/>
      <c r="N420" s="87"/>
      <c r="O420" s="87"/>
      <c r="P420" s="87"/>
      <c r="Q420" s="87"/>
      <c r="R420" s="87"/>
      <c r="S420" s="87"/>
    </row>
    <row r="421" ht="25.5" spans="1:19">
      <c r="A421" s="87" t="s">
        <v>58</v>
      </c>
      <c r="B421" s="92">
        <v>45220</v>
      </c>
      <c r="C421" s="93">
        <v>0.583333333333333</v>
      </c>
      <c r="D421" s="94" t="s">
        <v>61</v>
      </c>
      <c r="E421" s="87" t="s">
        <v>63</v>
      </c>
      <c r="F421" s="87" t="s">
        <v>39</v>
      </c>
      <c r="G421" s="88"/>
      <c r="H421" s="88"/>
      <c r="I421" s="95" t="s">
        <v>402</v>
      </c>
      <c r="J421" s="87">
        <v>2</v>
      </c>
      <c r="K421" s="87" t="s">
        <v>42</v>
      </c>
      <c r="L421" s="87"/>
      <c r="M421" s="87"/>
      <c r="N421" s="87"/>
      <c r="O421" s="87"/>
      <c r="P421" s="87"/>
      <c r="Q421" s="87"/>
      <c r="R421" s="87"/>
      <c r="S421" s="87"/>
    </row>
    <row r="422" ht="12.75" spans="1:19">
      <c r="A422" s="87" t="s">
        <v>110</v>
      </c>
      <c r="B422" s="92">
        <v>45220</v>
      </c>
      <c r="C422" s="93">
        <v>0.583333333333333</v>
      </c>
      <c r="D422" s="94" t="s">
        <v>61</v>
      </c>
      <c r="E422" s="87" t="s">
        <v>71</v>
      </c>
      <c r="F422" s="87" t="s">
        <v>39</v>
      </c>
      <c r="G422" s="88"/>
      <c r="H422" s="88"/>
      <c r="I422" s="95" t="s">
        <v>402</v>
      </c>
      <c r="J422" s="87">
        <v>2</v>
      </c>
      <c r="K422" s="87" t="s">
        <v>42</v>
      </c>
      <c r="L422" s="87"/>
      <c r="M422" s="87"/>
      <c r="N422" s="87"/>
      <c r="O422" s="87"/>
      <c r="P422" s="87"/>
      <c r="Q422" s="87"/>
      <c r="R422" s="87"/>
      <c r="S422" s="87"/>
    </row>
    <row r="423" ht="12.75" spans="1:19">
      <c r="A423" s="87" t="s">
        <v>140</v>
      </c>
      <c r="B423" s="92">
        <v>45220</v>
      </c>
      <c r="C423" s="93">
        <v>0.666666666666667</v>
      </c>
      <c r="D423" s="88" t="s">
        <v>97</v>
      </c>
      <c r="E423" s="87" t="s">
        <v>37</v>
      </c>
      <c r="F423" s="87" t="s">
        <v>45</v>
      </c>
      <c r="G423" s="88"/>
      <c r="H423" s="88"/>
      <c r="I423" s="95" t="s">
        <v>176</v>
      </c>
      <c r="J423" s="87">
        <v>2</v>
      </c>
      <c r="K423" s="87" t="s">
        <v>42</v>
      </c>
      <c r="L423" s="87"/>
      <c r="M423" s="87"/>
      <c r="N423" s="87"/>
      <c r="O423" s="87"/>
      <c r="P423" s="87"/>
      <c r="Q423" s="87"/>
      <c r="R423" s="87"/>
      <c r="S423" s="87"/>
    </row>
    <row r="424" ht="12.75" spans="1:19">
      <c r="A424" s="87" t="s">
        <v>134</v>
      </c>
      <c r="B424" s="92">
        <v>45220</v>
      </c>
      <c r="C424" s="93">
        <v>0.75</v>
      </c>
      <c r="D424" s="88" t="s">
        <v>97</v>
      </c>
      <c r="E424" s="87" t="s">
        <v>44</v>
      </c>
      <c r="F424" s="87" t="s">
        <v>45</v>
      </c>
      <c r="G424" s="88"/>
      <c r="H424" s="88"/>
      <c r="I424" s="95" t="s">
        <v>176</v>
      </c>
      <c r="J424" s="87">
        <v>2</v>
      </c>
      <c r="K424" s="87" t="s">
        <v>42</v>
      </c>
      <c r="L424" s="87"/>
      <c r="M424" s="87"/>
      <c r="N424" s="87"/>
      <c r="O424" s="87"/>
      <c r="P424" s="87"/>
      <c r="Q424" s="87"/>
      <c r="R424" s="87"/>
      <c r="S424" s="87"/>
    </row>
    <row r="425" ht="25.5" spans="1:19">
      <c r="A425" s="87" t="s">
        <v>58</v>
      </c>
      <c r="B425" s="92">
        <v>45220</v>
      </c>
      <c r="C425" s="93">
        <v>0.75</v>
      </c>
      <c r="D425" s="88" t="s">
        <v>56</v>
      </c>
      <c r="E425" s="87" t="s">
        <v>63</v>
      </c>
      <c r="F425" s="87" t="s">
        <v>56</v>
      </c>
      <c r="G425" s="88"/>
      <c r="H425" s="88"/>
      <c r="I425" s="95" t="s">
        <v>907</v>
      </c>
      <c r="J425" s="87">
        <v>1</v>
      </c>
      <c r="K425" s="87" t="s">
        <v>42</v>
      </c>
      <c r="L425" s="87"/>
      <c r="M425" s="87"/>
      <c r="N425" s="87"/>
      <c r="O425" s="87"/>
      <c r="P425" s="87"/>
      <c r="Q425" s="87"/>
      <c r="R425" s="87"/>
      <c r="S425" s="87"/>
    </row>
    <row r="426" ht="12.75" spans="1:19">
      <c r="A426" s="87" t="s">
        <v>118</v>
      </c>
      <c r="B426" s="92">
        <v>45220</v>
      </c>
      <c r="C426" s="93">
        <v>0.416666666666667</v>
      </c>
      <c r="D426" s="88" t="s">
        <v>78</v>
      </c>
      <c r="E426" s="87" t="s">
        <v>86</v>
      </c>
      <c r="F426" s="87" t="s">
        <v>69</v>
      </c>
      <c r="G426" s="88"/>
      <c r="H426" s="88"/>
      <c r="I426" s="95" t="s">
        <v>677</v>
      </c>
      <c r="J426" s="87">
        <v>3</v>
      </c>
      <c r="K426" s="87" t="s">
        <v>42</v>
      </c>
      <c r="L426" s="87"/>
      <c r="M426" s="87"/>
      <c r="N426" s="87"/>
      <c r="O426" s="87"/>
      <c r="P426" s="87"/>
      <c r="Q426" s="87"/>
      <c r="R426" s="87"/>
      <c r="S426" s="87"/>
    </row>
    <row r="427" ht="12.75" spans="1:19">
      <c r="A427" s="87" t="s">
        <v>130</v>
      </c>
      <c r="B427" s="92">
        <v>45220</v>
      </c>
      <c r="C427" s="93">
        <v>0.666666666666667</v>
      </c>
      <c r="D427" s="88" t="s">
        <v>57</v>
      </c>
      <c r="E427" s="87" t="s">
        <v>44</v>
      </c>
      <c r="F427" s="87" t="s">
        <v>39</v>
      </c>
      <c r="G427" s="88"/>
      <c r="H427" s="88"/>
      <c r="I427" s="95" t="s">
        <v>903</v>
      </c>
      <c r="J427" s="87">
        <v>1</v>
      </c>
      <c r="K427" s="87" t="s">
        <v>48</v>
      </c>
      <c r="L427" s="87"/>
      <c r="M427" s="87"/>
      <c r="N427" s="87"/>
      <c r="O427" s="87"/>
      <c r="P427" s="87"/>
      <c r="Q427" s="87"/>
      <c r="R427" s="87"/>
      <c r="S427" s="87"/>
    </row>
    <row r="428" ht="12.75" spans="1:19">
      <c r="A428" s="87" t="s">
        <v>96</v>
      </c>
      <c r="B428" s="92">
        <v>45220</v>
      </c>
      <c r="C428" s="93">
        <v>0.708333333333333</v>
      </c>
      <c r="D428" s="88" t="s">
        <v>57</v>
      </c>
      <c r="E428" s="87" t="s">
        <v>68</v>
      </c>
      <c r="F428" s="87" t="s">
        <v>39</v>
      </c>
      <c r="G428" s="88"/>
      <c r="H428" s="88"/>
      <c r="I428" s="95" t="s">
        <v>903</v>
      </c>
      <c r="J428" s="87">
        <v>1</v>
      </c>
      <c r="K428" s="87" t="s">
        <v>48</v>
      </c>
      <c r="L428" s="87"/>
      <c r="M428" s="87"/>
      <c r="N428" s="87"/>
      <c r="O428" s="87"/>
      <c r="P428" s="87"/>
      <c r="Q428" s="87"/>
      <c r="R428" s="87"/>
      <c r="S428" s="87"/>
    </row>
    <row r="429" ht="12.75" spans="1:19">
      <c r="A429" s="87" t="s">
        <v>137</v>
      </c>
      <c r="B429" s="92">
        <v>45220</v>
      </c>
      <c r="C429" s="93">
        <v>0.791666666666667</v>
      </c>
      <c r="D429" s="88" t="s">
        <v>119</v>
      </c>
      <c r="E429" s="87" t="s">
        <v>80</v>
      </c>
      <c r="F429" s="87" t="s">
        <v>39</v>
      </c>
      <c r="G429" s="88"/>
      <c r="H429" s="88"/>
      <c r="I429" s="95" t="s">
        <v>492</v>
      </c>
      <c r="J429" s="87">
        <v>1</v>
      </c>
      <c r="K429" s="87" t="s">
        <v>48</v>
      </c>
      <c r="L429" s="87"/>
      <c r="M429" s="87"/>
      <c r="N429" s="87"/>
      <c r="O429" s="87"/>
      <c r="P429" s="87"/>
      <c r="Q429" s="87"/>
      <c r="R429" s="87"/>
      <c r="S429" s="87"/>
    </row>
    <row r="430" ht="12.75" spans="1:19">
      <c r="A430" s="87" t="s">
        <v>130</v>
      </c>
      <c r="B430" s="92">
        <v>45220</v>
      </c>
      <c r="C430" s="93">
        <v>0.541666666666667</v>
      </c>
      <c r="D430" s="88" t="s">
        <v>56</v>
      </c>
      <c r="E430" s="87" t="s">
        <v>44</v>
      </c>
      <c r="F430" s="87" t="s">
        <v>56</v>
      </c>
      <c r="G430" s="88"/>
      <c r="H430" s="88"/>
      <c r="I430" s="95" t="s">
        <v>217</v>
      </c>
      <c r="J430" s="87">
        <v>2</v>
      </c>
      <c r="K430" s="87" t="s">
        <v>42</v>
      </c>
      <c r="L430" s="87"/>
      <c r="M430" s="87"/>
      <c r="N430" s="87"/>
      <c r="O430" s="87"/>
      <c r="P430" s="87"/>
      <c r="Q430" s="87"/>
      <c r="R430" s="87"/>
      <c r="S430" s="87"/>
    </row>
    <row r="431" ht="25.5" spans="1:19">
      <c r="A431" s="87" t="s">
        <v>58</v>
      </c>
      <c r="B431" s="92">
        <v>45220</v>
      </c>
      <c r="C431" s="93">
        <v>0.708333333333333</v>
      </c>
      <c r="D431" s="88" t="s">
        <v>73</v>
      </c>
      <c r="E431" s="87" t="s">
        <v>63</v>
      </c>
      <c r="F431" s="87" t="s">
        <v>56</v>
      </c>
      <c r="G431" s="88"/>
      <c r="H431" s="88"/>
      <c r="I431" s="95" t="s">
        <v>597</v>
      </c>
      <c r="J431" s="87">
        <v>1</v>
      </c>
      <c r="K431" s="87" t="s">
        <v>42</v>
      </c>
      <c r="L431" s="87"/>
      <c r="M431" s="87"/>
      <c r="N431" s="87"/>
      <c r="O431" s="87"/>
      <c r="P431" s="87"/>
      <c r="Q431" s="87"/>
      <c r="R431" s="87"/>
      <c r="S431" s="87"/>
    </row>
    <row r="432" ht="12.75" spans="1:19">
      <c r="A432" s="87" t="s">
        <v>142</v>
      </c>
      <c r="B432" s="92">
        <v>45220</v>
      </c>
      <c r="C432" s="108">
        <v>0.5</v>
      </c>
      <c r="D432" s="94" t="s">
        <v>121</v>
      </c>
      <c r="E432" s="91" t="s">
        <v>68</v>
      </c>
      <c r="F432" s="91" t="s">
        <v>72</v>
      </c>
      <c r="G432" s="94"/>
      <c r="H432" s="94"/>
      <c r="I432" s="91" t="s">
        <v>887</v>
      </c>
      <c r="J432" s="96">
        <v>5</v>
      </c>
      <c r="K432" s="91" t="s">
        <v>42</v>
      </c>
      <c r="L432" s="87"/>
      <c r="M432" s="87"/>
      <c r="N432" s="87"/>
      <c r="O432" s="87"/>
      <c r="P432" s="87"/>
      <c r="Q432" s="87"/>
      <c r="R432" s="87"/>
      <c r="S432" s="87"/>
    </row>
    <row r="433" ht="12.75" spans="1:19">
      <c r="A433" s="87" t="s">
        <v>134</v>
      </c>
      <c r="B433" s="114">
        <v>45221</v>
      </c>
      <c r="C433" s="115">
        <v>0.729166666666667</v>
      </c>
      <c r="D433" s="88" t="s">
        <v>72</v>
      </c>
      <c r="E433" s="90" t="s">
        <v>44</v>
      </c>
      <c r="F433" s="90" t="s">
        <v>65</v>
      </c>
      <c r="G433" s="111"/>
      <c r="H433" s="111"/>
      <c r="I433" s="113" t="s">
        <v>908</v>
      </c>
      <c r="J433" s="90">
        <v>0.5</v>
      </c>
      <c r="K433" s="90" t="s">
        <v>42</v>
      </c>
      <c r="L433" s="87"/>
      <c r="M433" s="87"/>
      <c r="N433" s="87"/>
      <c r="O433" s="87"/>
      <c r="P433" s="87"/>
      <c r="Q433" s="87"/>
      <c r="R433" s="87"/>
      <c r="S433" s="87"/>
    </row>
    <row r="434" ht="12.75" spans="1:19">
      <c r="A434" s="87" t="s">
        <v>134</v>
      </c>
      <c r="B434" s="92">
        <v>45221</v>
      </c>
      <c r="C434" s="93">
        <v>0.708333333333333</v>
      </c>
      <c r="D434" s="88" t="s">
        <v>72</v>
      </c>
      <c r="E434" s="87" t="s">
        <v>44</v>
      </c>
      <c r="F434" s="87" t="s">
        <v>65</v>
      </c>
      <c r="G434" s="88"/>
      <c r="H434" s="88"/>
      <c r="I434" s="95" t="s">
        <v>909</v>
      </c>
      <c r="J434" s="87">
        <v>0.5</v>
      </c>
      <c r="K434" s="87" t="s">
        <v>42</v>
      </c>
      <c r="L434" s="87"/>
      <c r="M434" s="87"/>
      <c r="N434" s="87"/>
      <c r="O434" s="87"/>
      <c r="P434" s="87"/>
      <c r="Q434" s="87"/>
      <c r="R434" s="87"/>
      <c r="S434" s="87"/>
    </row>
    <row r="435" ht="12.75" spans="1:19">
      <c r="A435" s="87" t="s">
        <v>139</v>
      </c>
      <c r="B435" s="92">
        <v>45221</v>
      </c>
      <c r="C435" s="93">
        <v>0.75</v>
      </c>
      <c r="D435" s="94" t="s">
        <v>61</v>
      </c>
      <c r="E435" s="87" t="s">
        <v>55</v>
      </c>
      <c r="F435" s="87" t="s">
        <v>39</v>
      </c>
      <c r="G435" s="88"/>
      <c r="H435" s="88"/>
      <c r="I435" s="95" t="s">
        <v>402</v>
      </c>
      <c r="J435" s="87">
        <v>2</v>
      </c>
      <c r="K435" s="87" t="s">
        <v>42</v>
      </c>
      <c r="L435" s="87"/>
      <c r="M435" s="87"/>
      <c r="N435" s="87"/>
      <c r="O435" s="87"/>
      <c r="P435" s="87"/>
      <c r="Q435" s="87"/>
      <c r="R435" s="87"/>
      <c r="S435" s="87"/>
    </row>
    <row r="436" ht="12.75" spans="1:19">
      <c r="A436" s="87" t="s">
        <v>126</v>
      </c>
      <c r="B436" s="92">
        <v>45221</v>
      </c>
      <c r="C436" s="93">
        <v>0.708333333333333</v>
      </c>
      <c r="D436" s="94" t="s">
        <v>61</v>
      </c>
      <c r="E436" s="87" t="s">
        <v>44</v>
      </c>
      <c r="F436" s="87" t="s">
        <v>39</v>
      </c>
      <c r="G436" s="88"/>
      <c r="H436" s="88"/>
      <c r="I436" s="95" t="s">
        <v>402</v>
      </c>
      <c r="J436" s="87">
        <v>2</v>
      </c>
      <c r="K436" s="87" t="s">
        <v>42</v>
      </c>
      <c r="L436" s="87"/>
      <c r="M436" s="87"/>
      <c r="N436" s="87"/>
      <c r="O436" s="87"/>
      <c r="P436" s="87"/>
      <c r="Q436" s="87"/>
      <c r="R436" s="87"/>
      <c r="S436" s="87"/>
    </row>
    <row r="437" ht="12.75" spans="1:19">
      <c r="A437" s="87" t="s">
        <v>141</v>
      </c>
      <c r="B437" s="92">
        <v>45221</v>
      </c>
      <c r="C437" s="93">
        <v>0.625</v>
      </c>
      <c r="D437" s="88" t="s">
        <v>72</v>
      </c>
      <c r="E437" s="87" t="s">
        <v>80</v>
      </c>
      <c r="F437" s="87" t="s">
        <v>39</v>
      </c>
      <c r="G437" s="88"/>
      <c r="H437" s="88"/>
      <c r="I437" s="95" t="s">
        <v>491</v>
      </c>
      <c r="J437" s="87">
        <v>1</v>
      </c>
      <c r="K437" s="87" t="s">
        <v>48</v>
      </c>
      <c r="L437" s="87"/>
      <c r="M437" s="87"/>
      <c r="N437" s="87"/>
      <c r="O437" s="87"/>
      <c r="P437" s="87"/>
      <c r="Q437" s="87"/>
      <c r="R437" s="87"/>
      <c r="S437" s="87"/>
    </row>
    <row r="438" ht="12.75" spans="1:19">
      <c r="A438" s="87" t="s">
        <v>139</v>
      </c>
      <c r="B438" s="92">
        <v>45221</v>
      </c>
      <c r="C438" s="93">
        <v>0.583333333333333</v>
      </c>
      <c r="D438" s="88" t="s">
        <v>97</v>
      </c>
      <c r="E438" s="87" t="s">
        <v>55</v>
      </c>
      <c r="F438" s="87" t="s">
        <v>45</v>
      </c>
      <c r="G438" s="88"/>
      <c r="H438" s="88"/>
      <c r="I438" s="95" t="s">
        <v>176</v>
      </c>
      <c r="J438" s="87">
        <v>2</v>
      </c>
      <c r="K438" s="87" t="s">
        <v>42</v>
      </c>
      <c r="L438" s="87"/>
      <c r="M438" s="87"/>
      <c r="N438" s="87"/>
      <c r="O438" s="87"/>
      <c r="P438" s="87"/>
      <c r="Q438" s="87"/>
      <c r="R438" s="87"/>
      <c r="S438" s="87"/>
    </row>
    <row r="439" ht="12.75" spans="1:19">
      <c r="A439" s="87" t="s">
        <v>90</v>
      </c>
      <c r="B439" s="92">
        <v>45221</v>
      </c>
      <c r="C439" s="93">
        <v>0.75</v>
      </c>
      <c r="D439" s="88" t="s">
        <v>57</v>
      </c>
      <c r="E439" s="87" t="s">
        <v>44</v>
      </c>
      <c r="F439" s="87" t="s">
        <v>39</v>
      </c>
      <c r="G439" s="88"/>
      <c r="H439" s="88"/>
      <c r="I439" s="95" t="s">
        <v>903</v>
      </c>
      <c r="J439" s="87">
        <v>1</v>
      </c>
      <c r="K439" s="87" t="s">
        <v>48</v>
      </c>
      <c r="L439" s="87"/>
      <c r="M439" s="87"/>
      <c r="N439" s="87"/>
      <c r="O439" s="87"/>
      <c r="P439" s="87"/>
      <c r="Q439" s="87"/>
      <c r="R439" s="87"/>
      <c r="S439" s="87"/>
    </row>
    <row r="440" ht="12.75" spans="1:19">
      <c r="A440" s="87" t="s">
        <v>90</v>
      </c>
      <c r="B440" s="92">
        <v>45221</v>
      </c>
      <c r="C440" s="93">
        <v>0.541666666666667</v>
      </c>
      <c r="D440" s="88" t="s">
        <v>56</v>
      </c>
      <c r="E440" s="87" t="s">
        <v>44</v>
      </c>
      <c r="F440" s="87" t="s">
        <v>56</v>
      </c>
      <c r="G440" s="88"/>
      <c r="H440" s="88"/>
      <c r="I440" s="95" t="s">
        <v>910</v>
      </c>
      <c r="J440" s="87">
        <v>2</v>
      </c>
      <c r="K440" s="87" t="s">
        <v>42</v>
      </c>
      <c r="L440" s="87"/>
      <c r="M440" s="87"/>
      <c r="N440" s="87"/>
      <c r="O440" s="87"/>
      <c r="P440" s="87"/>
      <c r="Q440" s="87"/>
      <c r="R440" s="87"/>
      <c r="S440" s="87"/>
    </row>
    <row r="441" ht="12.75" spans="1:19">
      <c r="A441" s="87" t="s">
        <v>98</v>
      </c>
      <c r="B441" s="92">
        <v>45221</v>
      </c>
      <c r="C441" s="93">
        <v>0.541666666666667</v>
      </c>
      <c r="D441" s="88" t="s">
        <v>56</v>
      </c>
      <c r="E441" s="87" t="s">
        <v>37</v>
      </c>
      <c r="F441" s="87" t="s">
        <v>56</v>
      </c>
      <c r="G441" s="88"/>
      <c r="H441" s="88"/>
      <c r="I441" s="95" t="s">
        <v>217</v>
      </c>
      <c r="J441" s="87">
        <v>2</v>
      </c>
      <c r="K441" s="87" t="s">
        <v>42</v>
      </c>
      <c r="L441" s="87"/>
      <c r="M441" s="87"/>
      <c r="N441" s="87"/>
      <c r="O441" s="87"/>
      <c r="P441" s="87"/>
      <c r="Q441" s="87"/>
      <c r="R441" s="87"/>
      <c r="S441" s="87"/>
    </row>
    <row r="442" ht="12.75" spans="1:19">
      <c r="A442" s="103" t="s">
        <v>143</v>
      </c>
      <c r="B442" s="97">
        <v>45221</v>
      </c>
      <c r="C442" s="104">
        <v>0.5</v>
      </c>
      <c r="D442" s="105" t="s">
        <v>121</v>
      </c>
      <c r="E442" s="103" t="s">
        <v>63</v>
      </c>
      <c r="F442" s="103" t="s">
        <v>72</v>
      </c>
      <c r="G442" s="106"/>
      <c r="H442" s="106"/>
      <c r="I442" s="103" t="s">
        <v>887</v>
      </c>
      <c r="J442" s="107">
        <v>5</v>
      </c>
      <c r="K442" s="103" t="s">
        <v>42</v>
      </c>
      <c r="L442" s="87"/>
      <c r="M442" s="87"/>
      <c r="N442" s="87"/>
      <c r="O442" s="87"/>
      <c r="P442" s="87"/>
      <c r="Q442" s="87"/>
      <c r="R442" s="87"/>
      <c r="S442" s="87"/>
    </row>
    <row r="443" ht="25.5" spans="1:19">
      <c r="A443" s="87" t="s">
        <v>137</v>
      </c>
      <c r="B443" s="92">
        <v>45222</v>
      </c>
      <c r="C443" s="93">
        <v>0.833333333333333</v>
      </c>
      <c r="D443" s="88" t="s">
        <v>72</v>
      </c>
      <c r="E443" s="87" t="s">
        <v>80</v>
      </c>
      <c r="F443" s="87" t="s">
        <v>65</v>
      </c>
      <c r="G443" s="88"/>
      <c r="H443" s="88"/>
      <c r="I443" s="95" t="s">
        <v>911</v>
      </c>
      <c r="J443" s="87">
        <v>0.5</v>
      </c>
      <c r="K443" s="87" t="s">
        <v>42</v>
      </c>
      <c r="L443" s="87"/>
      <c r="M443" s="87"/>
      <c r="N443" s="87"/>
      <c r="O443" s="87"/>
      <c r="P443" s="87"/>
      <c r="Q443" s="87"/>
      <c r="R443" s="87"/>
      <c r="S443" s="87"/>
    </row>
    <row r="444" ht="12.75" spans="1:19">
      <c r="A444" s="87" t="s">
        <v>137</v>
      </c>
      <c r="B444" s="92">
        <v>45222</v>
      </c>
      <c r="C444" s="93">
        <v>0.854166666666667</v>
      </c>
      <c r="D444" s="88" t="s">
        <v>72</v>
      </c>
      <c r="E444" s="87" t="s">
        <v>80</v>
      </c>
      <c r="F444" s="87" t="s">
        <v>65</v>
      </c>
      <c r="G444" s="88"/>
      <c r="H444" s="88"/>
      <c r="I444" s="95" t="s">
        <v>912</v>
      </c>
      <c r="J444" s="87">
        <v>0.5</v>
      </c>
      <c r="K444" s="87" t="s">
        <v>42</v>
      </c>
      <c r="L444" s="87"/>
      <c r="M444" s="87"/>
      <c r="N444" s="87"/>
      <c r="O444" s="87"/>
      <c r="P444" s="87"/>
      <c r="Q444" s="87"/>
      <c r="R444" s="87"/>
      <c r="S444" s="87"/>
    </row>
    <row r="445" ht="12.75" spans="1:19">
      <c r="A445" s="87" t="s">
        <v>137</v>
      </c>
      <c r="B445" s="92">
        <v>45222</v>
      </c>
      <c r="C445" s="93">
        <v>0.791666666666667</v>
      </c>
      <c r="D445" s="88" t="s">
        <v>72</v>
      </c>
      <c r="E445" s="87" t="s">
        <v>80</v>
      </c>
      <c r="F445" s="87" t="s">
        <v>65</v>
      </c>
      <c r="G445" s="88"/>
      <c r="H445" s="88"/>
      <c r="I445" s="95" t="s">
        <v>913</v>
      </c>
      <c r="J445" s="87">
        <v>1</v>
      </c>
      <c r="K445" s="87" t="s">
        <v>42</v>
      </c>
      <c r="L445" s="87"/>
      <c r="M445" s="87"/>
      <c r="N445" s="87"/>
      <c r="O445" s="87"/>
      <c r="P445" s="87"/>
      <c r="Q445" s="87"/>
      <c r="R445" s="87"/>
      <c r="S445" s="87"/>
    </row>
    <row r="446" ht="12.75" spans="1:19">
      <c r="A446" s="87" t="s">
        <v>139</v>
      </c>
      <c r="B446" s="92">
        <v>45222</v>
      </c>
      <c r="C446" s="93">
        <v>0.791666666666667</v>
      </c>
      <c r="D446" s="94" t="s">
        <v>61</v>
      </c>
      <c r="E446" s="87" t="s">
        <v>55</v>
      </c>
      <c r="F446" s="87" t="s">
        <v>39</v>
      </c>
      <c r="G446" s="88"/>
      <c r="H446" s="88"/>
      <c r="I446" s="95" t="s">
        <v>402</v>
      </c>
      <c r="J446" s="87">
        <v>2</v>
      </c>
      <c r="K446" s="87" t="s">
        <v>42</v>
      </c>
      <c r="L446" s="87"/>
      <c r="M446" s="87"/>
      <c r="N446" s="87"/>
      <c r="O446" s="87"/>
      <c r="P446" s="87"/>
      <c r="Q446" s="87"/>
      <c r="R446" s="87"/>
      <c r="S446" s="87"/>
    </row>
    <row r="447" ht="12.75" spans="1:19">
      <c r="A447" s="87" t="s">
        <v>133</v>
      </c>
      <c r="B447" s="92">
        <v>45222</v>
      </c>
      <c r="C447" s="93">
        <v>0.791666666666667</v>
      </c>
      <c r="D447" s="94" t="s">
        <v>61</v>
      </c>
      <c r="E447" s="87" t="s">
        <v>37</v>
      </c>
      <c r="F447" s="87" t="s">
        <v>39</v>
      </c>
      <c r="G447" s="88"/>
      <c r="H447" s="88"/>
      <c r="I447" s="95" t="s">
        <v>402</v>
      </c>
      <c r="J447" s="87">
        <v>2</v>
      </c>
      <c r="K447" s="87" t="s">
        <v>42</v>
      </c>
      <c r="L447" s="87"/>
      <c r="M447" s="87"/>
      <c r="N447" s="87"/>
      <c r="O447" s="87"/>
      <c r="P447" s="87"/>
      <c r="Q447" s="87"/>
      <c r="R447" s="87"/>
      <c r="S447" s="87"/>
    </row>
    <row r="448" ht="12.75" spans="1:19">
      <c r="A448" s="87" t="s">
        <v>134</v>
      </c>
      <c r="B448" s="92">
        <v>45222</v>
      </c>
      <c r="C448" s="93">
        <v>0.791666666666667</v>
      </c>
      <c r="D448" s="94" t="s">
        <v>61</v>
      </c>
      <c r="E448" s="87" t="s">
        <v>44</v>
      </c>
      <c r="F448" s="87" t="s">
        <v>39</v>
      </c>
      <c r="G448" s="88"/>
      <c r="H448" s="88"/>
      <c r="I448" s="95" t="s">
        <v>402</v>
      </c>
      <c r="J448" s="87">
        <v>2</v>
      </c>
      <c r="K448" s="87" t="s">
        <v>42</v>
      </c>
      <c r="L448" s="87"/>
      <c r="M448" s="87"/>
      <c r="N448" s="87"/>
      <c r="O448" s="87"/>
      <c r="P448" s="87"/>
      <c r="Q448" s="87"/>
      <c r="R448" s="87"/>
      <c r="S448" s="87"/>
    </row>
    <row r="449" ht="12.75" spans="1:19">
      <c r="A449" s="87" t="s">
        <v>139</v>
      </c>
      <c r="B449" s="92">
        <v>45222</v>
      </c>
      <c r="C449" s="93">
        <v>0.583333333333333</v>
      </c>
      <c r="D449" s="88" t="s">
        <v>97</v>
      </c>
      <c r="E449" s="87" t="s">
        <v>55</v>
      </c>
      <c r="F449" s="87" t="s">
        <v>45</v>
      </c>
      <c r="G449" s="88"/>
      <c r="H449" s="88"/>
      <c r="I449" s="95" t="s">
        <v>176</v>
      </c>
      <c r="J449" s="87">
        <v>2</v>
      </c>
      <c r="K449" s="87" t="s">
        <v>42</v>
      </c>
      <c r="L449" s="87"/>
      <c r="M449" s="87"/>
      <c r="N449" s="87"/>
      <c r="O449" s="87"/>
      <c r="P449" s="87"/>
      <c r="Q449" s="87"/>
      <c r="R449" s="87"/>
      <c r="S449" s="87"/>
    </row>
    <row r="450" ht="12.75" spans="1:19">
      <c r="A450" s="87" t="s">
        <v>126</v>
      </c>
      <c r="B450" s="92">
        <v>45222</v>
      </c>
      <c r="C450" s="93">
        <v>0.791666666666667</v>
      </c>
      <c r="D450" s="88" t="s">
        <v>97</v>
      </c>
      <c r="E450" s="87" t="s">
        <v>44</v>
      </c>
      <c r="F450" s="87" t="s">
        <v>45</v>
      </c>
      <c r="G450" s="88"/>
      <c r="H450" s="88"/>
      <c r="I450" s="95" t="s">
        <v>176</v>
      </c>
      <c r="J450" s="87">
        <v>2</v>
      </c>
      <c r="K450" s="87" t="s">
        <v>42</v>
      </c>
      <c r="L450" s="87"/>
      <c r="M450" s="87"/>
      <c r="N450" s="87"/>
      <c r="O450" s="87"/>
      <c r="P450" s="87"/>
      <c r="Q450" s="87"/>
      <c r="R450" s="87"/>
      <c r="S450" s="87"/>
    </row>
    <row r="451" ht="25.5" spans="1:19">
      <c r="A451" s="87" t="s">
        <v>58</v>
      </c>
      <c r="B451" s="92">
        <v>45222</v>
      </c>
      <c r="C451" s="93">
        <v>0.625</v>
      </c>
      <c r="D451" s="88" t="s">
        <v>73</v>
      </c>
      <c r="E451" s="87" t="s">
        <v>63</v>
      </c>
      <c r="F451" s="87" t="s">
        <v>56</v>
      </c>
      <c r="G451" s="88"/>
      <c r="H451" s="88"/>
      <c r="I451" s="95" t="s">
        <v>73</v>
      </c>
      <c r="J451" s="87">
        <v>1</v>
      </c>
      <c r="K451" s="87" t="s">
        <v>42</v>
      </c>
      <c r="L451" s="87"/>
      <c r="M451" s="87"/>
      <c r="N451" s="87"/>
      <c r="O451" s="87"/>
      <c r="P451" s="87"/>
      <c r="Q451" s="87"/>
      <c r="R451" s="87"/>
      <c r="S451" s="87"/>
    </row>
    <row r="452" ht="25.5" spans="1:19">
      <c r="A452" s="87" t="s">
        <v>58</v>
      </c>
      <c r="B452" s="92">
        <v>45222</v>
      </c>
      <c r="C452" s="93">
        <v>0.75</v>
      </c>
      <c r="D452" s="88" t="s">
        <v>56</v>
      </c>
      <c r="E452" s="87" t="s">
        <v>63</v>
      </c>
      <c r="F452" s="87" t="s">
        <v>56</v>
      </c>
      <c r="G452" s="88"/>
      <c r="H452" s="88"/>
      <c r="I452" s="95" t="s">
        <v>914</v>
      </c>
      <c r="J452" s="87">
        <v>1</v>
      </c>
      <c r="K452" s="87" t="s">
        <v>42</v>
      </c>
      <c r="L452" s="87"/>
      <c r="M452" s="87"/>
      <c r="N452" s="87"/>
      <c r="O452" s="87"/>
      <c r="P452" s="87"/>
      <c r="Q452" s="87"/>
      <c r="R452" s="87"/>
      <c r="S452" s="87"/>
    </row>
    <row r="453" ht="25.5" spans="1:19">
      <c r="A453" s="87" t="s">
        <v>134</v>
      </c>
      <c r="B453" s="92">
        <v>45222</v>
      </c>
      <c r="C453" s="93">
        <v>0.5625</v>
      </c>
      <c r="D453" s="88" t="s">
        <v>72</v>
      </c>
      <c r="E453" s="87" t="s">
        <v>44</v>
      </c>
      <c r="F453" s="87" t="s">
        <v>72</v>
      </c>
      <c r="G453" s="88"/>
      <c r="H453" s="88"/>
      <c r="I453" s="95" t="s">
        <v>915</v>
      </c>
      <c r="J453" s="87">
        <v>0.5</v>
      </c>
      <c r="K453" s="87" t="s">
        <v>42</v>
      </c>
      <c r="L453" s="87"/>
      <c r="M453" s="87"/>
      <c r="N453" s="87"/>
      <c r="O453" s="87"/>
      <c r="P453" s="87"/>
      <c r="Q453" s="87"/>
      <c r="R453" s="87"/>
      <c r="S453" s="87"/>
    </row>
    <row r="454" ht="12.75" spans="1:19">
      <c r="A454" s="87" t="s">
        <v>134</v>
      </c>
      <c r="B454" s="92">
        <v>45222</v>
      </c>
      <c r="C454" s="93">
        <v>0.541666666666667</v>
      </c>
      <c r="D454" s="88" t="s">
        <v>72</v>
      </c>
      <c r="E454" s="87" t="s">
        <v>44</v>
      </c>
      <c r="F454" s="87" t="s">
        <v>72</v>
      </c>
      <c r="G454" s="88"/>
      <c r="H454" s="88"/>
      <c r="I454" s="95" t="s">
        <v>916</v>
      </c>
      <c r="J454" s="87">
        <v>0.5</v>
      </c>
      <c r="K454" s="87" t="s">
        <v>42</v>
      </c>
      <c r="L454" s="87"/>
      <c r="M454" s="87"/>
      <c r="N454" s="87"/>
      <c r="O454" s="87"/>
      <c r="P454" s="87"/>
      <c r="Q454" s="87"/>
      <c r="R454" s="87"/>
      <c r="S454" s="87"/>
    </row>
    <row r="455" ht="12.75" spans="1:19">
      <c r="A455" s="87" t="s">
        <v>120</v>
      </c>
      <c r="B455" s="92">
        <v>45222</v>
      </c>
      <c r="C455" s="93">
        <v>0.666666666666667</v>
      </c>
      <c r="D455" s="88" t="s">
        <v>57</v>
      </c>
      <c r="E455" s="87" t="s">
        <v>68</v>
      </c>
      <c r="F455" s="87" t="s">
        <v>39</v>
      </c>
      <c r="G455" s="88"/>
      <c r="H455" s="88"/>
      <c r="I455" s="95" t="s">
        <v>903</v>
      </c>
      <c r="J455" s="87">
        <v>1</v>
      </c>
      <c r="K455" s="87" t="s">
        <v>48</v>
      </c>
      <c r="L455" s="87"/>
      <c r="M455" s="87"/>
      <c r="N455" s="87"/>
      <c r="O455" s="87"/>
      <c r="P455" s="87"/>
      <c r="Q455" s="87"/>
      <c r="R455" s="87"/>
      <c r="S455" s="87"/>
    </row>
    <row r="456" ht="12.75" spans="1:19">
      <c r="A456" s="87" t="s">
        <v>108</v>
      </c>
      <c r="B456" s="92">
        <v>45222</v>
      </c>
      <c r="C456" s="93">
        <v>0.833333333333333</v>
      </c>
      <c r="D456" s="88" t="s">
        <v>57</v>
      </c>
      <c r="E456" s="87" t="s">
        <v>75</v>
      </c>
      <c r="F456" s="87" t="s">
        <v>39</v>
      </c>
      <c r="G456" s="88"/>
      <c r="H456" s="88"/>
      <c r="I456" s="95" t="s">
        <v>904</v>
      </c>
      <c r="J456" s="87">
        <v>1</v>
      </c>
      <c r="K456" s="87" t="s">
        <v>48</v>
      </c>
      <c r="L456" s="87"/>
      <c r="M456" s="87"/>
      <c r="N456" s="87"/>
      <c r="O456" s="87"/>
      <c r="P456" s="87"/>
      <c r="Q456" s="87"/>
      <c r="R456" s="87"/>
      <c r="S456" s="87"/>
    </row>
    <row r="457" ht="12.75" spans="1:19">
      <c r="A457" s="87" t="s">
        <v>133</v>
      </c>
      <c r="B457" s="92">
        <v>45222</v>
      </c>
      <c r="C457" s="93">
        <v>0.666666666666667</v>
      </c>
      <c r="D457" s="88" t="s">
        <v>72</v>
      </c>
      <c r="E457" s="87" t="s">
        <v>37</v>
      </c>
      <c r="F457" s="87" t="s">
        <v>39</v>
      </c>
      <c r="G457" s="88"/>
      <c r="H457" s="88"/>
      <c r="I457" s="95" t="s">
        <v>679</v>
      </c>
      <c r="J457" s="87">
        <v>1</v>
      </c>
      <c r="K457" s="87" t="s">
        <v>48</v>
      </c>
      <c r="L457" s="87"/>
      <c r="M457" s="87"/>
      <c r="N457" s="87"/>
      <c r="O457" s="87"/>
      <c r="P457" s="87"/>
      <c r="Q457" s="87"/>
      <c r="R457" s="87"/>
      <c r="S457" s="87"/>
    </row>
    <row r="458" ht="12.75" spans="1:19">
      <c r="A458" s="87" t="s">
        <v>88</v>
      </c>
      <c r="B458" s="92">
        <v>45222</v>
      </c>
      <c r="C458" s="93">
        <v>0.666666666666667</v>
      </c>
      <c r="D458" s="88" t="s">
        <v>72</v>
      </c>
      <c r="E458" s="87" t="s">
        <v>50</v>
      </c>
      <c r="F458" s="87" t="s">
        <v>39</v>
      </c>
      <c r="G458" s="88"/>
      <c r="H458" s="88"/>
      <c r="I458" s="95" t="s">
        <v>679</v>
      </c>
      <c r="J458" s="87">
        <v>1</v>
      </c>
      <c r="K458" s="87" t="s">
        <v>48</v>
      </c>
      <c r="L458" s="87"/>
      <c r="M458" s="87"/>
      <c r="N458" s="87"/>
      <c r="O458" s="87"/>
      <c r="P458" s="87"/>
      <c r="Q458" s="87"/>
      <c r="R458" s="87"/>
      <c r="S458" s="87"/>
    </row>
    <row r="459" ht="12.75" spans="1:19">
      <c r="A459" s="87" t="s">
        <v>132</v>
      </c>
      <c r="B459" s="92">
        <v>45222</v>
      </c>
      <c r="C459" s="93">
        <v>0.791666666666667</v>
      </c>
      <c r="D459" s="88" t="s">
        <v>56</v>
      </c>
      <c r="E459" s="87" t="s">
        <v>63</v>
      </c>
      <c r="F459" s="87" t="s">
        <v>56</v>
      </c>
      <c r="G459" s="88"/>
      <c r="H459" s="88"/>
      <c r="I459" s="95" t="s">
        <v>386</v>
      </c>
      <c r="J459" s="87">
        <v>2</v>
      </c>
      <c r="K459" s="87" t="s">
        <v>42</v>
      </c>
      <c r="L459" s="87"/>
      <c r="M459" s="87"/>
      <c r="N459" s="87"/>
      <c r="O459" s="87"/>
      <c r="P459" s="87"/>
      <c r="Q459" s="87"/>
      <c r="R459" s="87"/>
      <c r="S459" s="87"/>
    </row>
    <row r="460" ht="12.75" spans="1:19">
      <c r="A460" s="87" t="s">
        <v>126</v>
      </c>
      <c r="B460" s="92">
        <v>45222</v>
      </c>
      <c r="C460" s="93">
        <v>0.583333333333333</v>
      </c>
      <c r="D460" s="88" t="s">
        <v>117</v>
      </c>
      <c r="E460" s="87" t="s">
        <v>44</v>
      </c>
      <c r="F460" s="87" t="s">
        <v>60</v>
      </c>
      <c r="G460" s="88"/>
      <c r="H460" s="88"/>
      <c r="I460" s="95" t="s">
        <v>516</v>
      </c>
      <c r="J460" s="87">
        <v>1</v>
      </c>
      <c r="K460" s="87" t="s">
        <v>42</v>
      </c>
      <c r="L460" s="87"/>
      <c r="M460" s="87"/>
      <c r="N460" s="87"/>
      <c r="O460" s="87"/>
      <c r="P460" s="87"/>
      <c r="Q460" s="87"/>
      <c r="R460" s="87"/>
      <c r="S460" s="87"/>
    </row>
    <row r="461" ht="25.5" spans="1:19">
      <c r="A461" s="87" t="s">
        <v>141</v>
      </c>
      <c r="B461" s="92">
        <v>45222</v>
      </c>
      <c r="C461" s="93">
        <v>0.625</v>
      </c>
      <c r="D461" s="88" t="s">
        <v>121</v>
      </c>
      <c r="E461" s="87" t="s">
        <v>80</v>
      </c>
      <c r="F461" s="87" t="s">
        <v>72</v>
      </c>
      <c r="G461" s="88"/>
      <c r="H461" s="88"/>
      <c r="I461" s="95" t="s">
        <v>917</v>
      </c>
      <c r="J461" s="87">
        <v>1</v>
      </c>
      <c r="K461" s="87" t="s">
        <v>42</v>
      </c>
      <c r="L461" s="87"/>
      <c r="M461" s="87"/>
      <c r="N461" s="87"/>
      <c r="O461" s="87"/>
      <c r="P461" s="87"/>
      <c r="Q461" s="87"/>
      <c r="R461" s="87"/>
      <c r="S461" s="87"/>
    </row>
    <row r="462" ht="38.25" spans="1:19">
      <c r="A462" s="87" t="s">
        <v>88</v>
      </c>
      <c r="B462" s="92">
        <v>45222</v>
      </c>
      <c r="C462" s="93">
        <v>0.625</v>
      </c>
      <c r="D462" s="88" t="s">
        <v>121</v>
      </c>
      <c r="E462" s="87" t="s">
        <v>50</v>
      </c>
      <c r="F462" s="87" t="s">
        <v>72</v>
      </c>
      <c r="G462" s="88"/>
      <c r="H462" s="88"/>
      <c r="I462" s="95" t="s">
        <v>918</v>
      </c>
      <c r="J462" s="87">
        <v>1</v>
      </c>
      <c r="K462" s="87" t="s">
        <v>42</v>
      </c>
      <c r="L462" s="87"/>
      <c r="M462" s="87"/>
      <c r="N462" s="87"/>
      <c r="O462" s="87"/>
      <c r="P462" s="87"/>
      <c r="Q462" s="87"/>
      <c r="R462" s="87"/>
      <c r="S462" s="87"/>
    </row>
    <row r="463" ht="12.75" spans="1:19">
      <c r="A463" s="87" t="s">
        <v>133</v>
      </c>
      <c r="B463" s="92">
        <v>45223</v>
      </c>
      <c r="C463" s="93">
        <v>0.625</v>
      </c>
      <c r="D463" s="88" t="s">
        <v>72</v>
      </c>
      <c r="E463" s="87" t="s">
        <v>37</v>
      </c>
      <c r="F463" s="87" t="s">
        <v>72</v>
      </c>
      <c r="G463" s="88"/>
      <c r="H463" s="88"/>
      <c r="I463" s="95" t="s">
        <v>919</v>
      </c>
      <c r="J463" s="87">
        <v>1</v>
      </c>
      <c r="K463" s="87" t="s">
        <v>42</v>
      </c>
      <c r="L463" s="87"/>
      <c r="M463" s="87"/>
      <c r="N463" s="87"/>
      <c r="O463" s="87"/>
      <c r="P463" s="87"/>
      <c r="Q463" s="87"/>
      <c r="R463" s="87"/>
      <c r="S463" s="87"/>
    </row>
    <row r="464" ht="12.75" spans="1:19">
      <c r="A464" s="87" t="s">
        <v>137</v>
      </c>
      <c r="B464" s="92">
        <v>45223</v>
      </c>
      <c r="C464" s="93">
        <v>0.541666666666667</v>
      </c>
      <c r="D464" s="88" t="s">
        <v>72</v>
      </c>
      <c r="E464" s="87" t="s">
        <v>80</v>
      </c>
      <c r="F464" s="87" t="s">
        <v>72</v>
      </c>
      <c r="G464" s="88"/>
      <c r="H464" s="88"/>
      <c r="I464" s="95" t="s">
        <v>518</v>
      </c>
      <c r="J464" s="87">
        <v>1</v>
      </c>
      <c r="K464" s="87" t="s">
        <v>42</v>
      </c>
      <c r="L464" s="87"/>
      <c r="M464" s="87"/>
      <c r="N464" s="87"/>
      <c r="O464" s="87"/>
      <c r="P464" s="87"/>
      <c r="Q464" s="87"/>
      <c r="R464" s="87"/>
      <c r="S464" s="87"/>
    </row>
    <row r="465" ht="12.75" spans="1:19">
      <c r="A465" s="87" t="s">
        <v>141</v>
      </c>
      <c r="B465" s="92">
        <v>45223</v>
      </c>
      <c r="C465" s="93">
        <v>0.541666666666667</v>
      </c>
      <c r="D465" s="88" t="s">
        <v>72</v>
      </c>
      <c r="E465" s="87" t="s">
        <v>80</v>
      </c>
      <c r="F465" s="87" t="s">
        <v>72</v>
      </c>
      <c r="G465" s="88"/>
      <c r="H465" s="88"/>
      <c r="I465" s="95" t="s">
        <v>518</v>
      </c>
      <c r="J465" s="87">
        <v>1</v>
      </c>
      <c r="K465" s="87" t="s">
        <v>42</v>
      </c>
      <c r="L465" s="87"/>
      <c r="M465" s="87"/>
      <c r="N465" s="87"/>
      <c r="O465" s="87"/>
      <c r="P465" s="87"/>
      <c r="Q465" s="87"/>
      <c r="R465" s="87"/>
      <c r="S465" s="87"/>
    </row>
    <row r="466" ht="12.75" spans="1:19">
      <c r="A466" s="87" t="s">
        <v>139</v>
      </c>
      <c r="B466" s="92">
        <v>45223</v>
      </c>
      <c r="C466" s="93">
        <v>0.5</v>
      </c>
      <c r="D466" s="88" t="s">
        <v>72</v>
      </c>
      <c r="E466" s="87" t="s">
        <v>41</v>
      </c>
      <c r="F466" s="87" t="s">
        <v>72</v>
      </c>
      <c r="G466" s="88"/>
      <c r="H466" s="88"/>
      <c r="I466" s="95" t="s">
        <v>690</v>
      </c>
      <c r="J466" s="87">
        <v>1</v>
      </c>
      <c r="K466" s="87" t="s">
        <v>42</v>
      </c>
      <c r="L466" s="87"/>
      <c r="M466" s="87"/>
      <c r="N466" s="87"/>
      <c r="O466" s="87"/>
      <c r="P466" s="87"/>
      <c r="Q466" s="87"/>
      <c r="R466" s="87"/>
      <c r="S466" s="87"/>
    </row>
    <row r="467" ht="12.75" spans="1:19">
      <c r="A467" s="87" t="s">
        <v>143</v>
      </c>
      <c r="B467" s="92">
        <v>45223</v>
      </c>
      <c r="C467" s="93">
        <v>0.5</v>
      </c>
      <c r="D467" s="88" t="s">
        <v>72</v>
      </c>
      <c r="E467" s="87" t="s">
        <v>63</v>
      </c>
      <c r="F467" s="87" t="s">
        <v>72</v>
      </c>
      <c r="G467" s="88"/>
      <c r="H467" s="88"/>
      <c r="I467" s="95" t="s">
        <v>690</v>
      </c>
      <c r="J467" s="87">
        <v>1</v>
      </c>
      <c r="K467" s="87" t="s">
        <v>42</v>
      </c>
      <c r="L467" s="87"/>
      <c r="M467" s="87"/>
      <c r="N467" s="87"/>
      <c r="O467" s="87"/>
      <c r="P467" s="87"/>
      <c r="Q467" s="87"/>
      <c r="R467" s="87"/>
      <c r="S467" s="87"/>
    </row>
    <row r="468" ht="12.75" spans="1:19">
      <c r="A468" s="87" t="s">
        <v>131</v>
      </c>
      <c r="B468" s="92">
        <v>45223</v>
      </c>
      <c r="C468" s="93">
        <v>0.5</v>
      </c>
      <c r="D468" s="88" t="s">
        <v>72</v>
      </c>
      <c r="E468" s="87" t="s">
        <v>41</v>
      </c>
      <c r="F468" s="87" t="s">
        <v>72</v>
      </c>
      <c r="G468" s="88"/>
      <c r="H468" s="88"/>
      <c r="I468" s="95" t="s">
        <v>690</v>
      </c>
      <c r="J468" s="87">
        <v>1</v>
      </c>
      <c r="K468" s="87" t="s">
        <v>42</v>
      </c>
      <c r="L468" s="87"/>
      <c r="M468" s="87"/>
      <c r="N468" s="87"/>
      <c r="O468" s="87"/>
      <c r="P468" s="87"/>
      <c r="Q468" s="87"/>
      <c r="R468" s="87"/>
      <c r="S468" s="87"/>
    </row>
    <row r="469" ht="12.75" spans="1:19">
      <c r="A469" s="87" t="s">
        <v>118</v>
      </c>
      <c r="B469" s="92">
        <v>45223</v>
      </c>
      <c r="C469" s="93">
        <v>0.5</v>
      </c>
      <c r="D469" s="88" t="s">
        <v>72</v>
      </c>
      <c r="E469" s="87" t="s">
        <v>41</v>
      </c>
      <c r="F469" s="87" t="s">
        <v>72</v>
      </c>
      <c r="G469" s="88"/>
      <c r="H469" s="88"/>
      <c r="I469" s="95" t="s">
        <v>690</v>
      </c>
      <c r="J469" s="87">
        <v>1</v>
      </c>
      <c r="K469" s="87" t="s">
        <v>42</v>
      </c>
      <c r="L469" s="87"/>
      <c r="M469" s="87"/>
      <c r="N469" s="87"/>
      <c r="O469" s="87"/>
      <c r="P469" s="87"/>
      <c r="Q469" s="87"/>
      <c r="R469" s="87"/>
      <c r="S469" s="87"/>
    </row>
    <row r="470" ht="12.75" spans="1:19">
      <c r="A470" s="87" t="s">
        <v>120</v>
      </c>
      <c r="B470" s="92">
        <v>45223</v>
      </c>
      <c r="C470" s="93">
        <v>0.5</v>
      </c>
      <c r="D470" s="88" t="s">
        <v>72</v>
      </c>
      <c r="E470" s="87" t="s">
        <v>41</v>
      </c>
      <c r="F470" s="87" t="s">
        <v>72</v>
      </c>
      <c r="G470" s="88"/>
      <c r="H470" s="88"/>
      <c r="I470" s="95" t="s">
        <v>690</v>
      </c>
      <c r="J470" s="87">
        <v>1</v>
      </c>
      <c r="K470" s="87" t="s">
        <v>42</v>
      </c>
      <c r="L470" s="87"/>
      <c r="M470" s="87"/>
      <c r="N470" s="87"/>
      <c r="O470" s="87"/>
      <c r="P470" s="87"/>
      <c r="Q470" s="87"/>
      <c r="R470" s="87"/>
      <c r="S470" s="87"/>
    </row>
    <row r="471" ht="12.75" spans="1:19">
      <c r="A471" s="87" t="s">
        <v>96</v>
      </c>
      <c r="B471" s="92">
        <v>45223</v>
      </c>
      <c r="C471" s="93">
        <v>0.5</v>
      </c>
      <c r="D471" s="88" t="s">
        <v>72</v>
      </c>
      <c r="E471" s="87" t="s">
        <v>41</v>
      </c>
      <c r="F471" s="87" t="s">
        <v>72</v>
      </c>
      <c r="G471" s="88"/>
      <c r="H471" s="88"/>
      <c r="I471" s="95" t="s">
        <v>690</v>
      </c>
      <c r="J471" s="87">
        <v>1</v>
      </c>
      <c r="K471" s="87" t="s">
        <v>42</v>
      </c>
      <c r="L471" s="87"/>
      <c r="M471" s="87"/>
      <c r="N471" s="87"/>
      <c r="O471" s="87"/>
      <c r="P471" s="87"/>
      <c r="Q471" s="87"/>
      <c r="R471" s="87"/>
      <c r="S471" s="87"/>
    </row>
    <row r="472" ht="12.75" spans="1:19">
      <c r="A472" s="87" t="s">
        <v>108</v>
      </c>
      <c r="B472" s="92">
        <v>45223</v>
      </c>
      <c r="C472" s="93">
        <v>0.5</v>
      </c>
      <c r="D472" s="88" t="s">
        <v>72</v>
      </c>
      <c r="E472" s="87" t="s">
        <v>41</v>
      </c>
      <c r="F472" s="87" t="s">
        <v>72</v>
      </c>
      <c r="G472" s="88"/>
      <c r="H472" s="88"/>
      <c r="I472" s="95" t="s">
        <v>690</v>
      </c>
      <c r="J472" s="87">
        <v>1</v>
      </c>
      <c r="K472" s="87" t="s">
        <v>42</v>
      </c>
      <c r="L472" s="87"/>
      <c r="M472" s="87"/>
      <c r="N472" s="87"/>
      <c r="O472" s="87"/>
      <c r="P472" s="87"/>
      <c r="Q472" s="87"/>
      <c r="R472" s="87"/>
      <c r="S472" s="87"/>
    </row>
    <row r="473" ht="12.75" spans="1:19">
      <c r="A473" s="87" t="s">
        <v>94</v>
      </c>
      <c r="B473" s="92">
        <v>45223</v>
      </c>
      <c r="C473" s="93">
        <v>0.5</v>
      </c>
      <c r="D473" s="88" t="s">
        <v>72</v>
      </c>
      <c r="E473" s="87" t="s">
        <v>41</v>
      </c>
      <c r="F473" s="87" t="s">
        <v>72</v>
      </c>
      <c r="G473" s="88"/>
      <c r="H473" s="88"/>
      <c r="I473" s="95" t="s">
        <v>690</v>
      </c>
      <c r="J473" s="87">
        <v>1</v>
      </c>
      <c r="K473" s="87" t="s">
        <v>42</v>
      </c>
      <c r="L473" s="87"/>
      <c r="M473" s="87"/>
      <c r="N473" s="87"/>
      <c r="O473" s="87"/>
      <c r="P473" s="87"/>
      <c r="Q473" s="87"/>
      <c r="R473" s="87"/>
      <c r="S473" s="87"/>
    </row>
    <row r="474" ht="12.75" spans="1:19">
      <c r="A474" s="87" t="s">
        <v>100</v>
      </c>
      <c r="B474" s="92">
        <v>45223</v>
      </c>
      <c r="C474" s="93">
        <v>0.5</v>
      </c>
      <c r="D474" s="88" t="s">
        <v>72</v>
      </c>
      <c r="E474" s="87" t="s">
        <v>41</v>
      </c>
      <c r="F474" s="87" t="s">
        <v>72</v>
      </c>
      <c r="G474" s="88"/>
      <c r="H474" s="88"/>
      <c r="I474" s="95" t="s">
        <v>690</v>
      </c>
      <c r="J474" s="87">
        <v>1</v>
      </c>
      <c r="K474" s="87" t="s">
        <v>42</v>
      </c>
      <c r="L474" s="87"/>
      <c r="M474" s="87"/>
      <c r="N474" s="87"/>
      <c r="O474" s="87"/>
      <c r="P474" s="87"/>
      <c r="Q474" s="87"/>
      <c r="R474" s="87"/>
      <c r="S474" s="87"/>
    </row>
    <row r="475" ht="12.75" spans="1:19">
      <c r="A475" s="87" t="s">
        <v>88</v>
      </c>
      <c r="B475" s="92">
        <v>45223</v>
      </c>
      <c r="C475" s="93">
        <v>0.5</v>
      </c>
      <c r="D475" s="88" t="s">
        <v>72</v>
      </c>
      <c r="E475" s="87" t="s">
        <v>41</v>
      </c>
      <c r="F475" s="87" t="s">
        <v>72</v>
      </c>
      <c r="G475" s="88"/>
      <c r="H475" s="88"/>
      <c r="I475" s="95" t="s">
        <v>690</v>
      </c>
      <c r="J475" s="87">
        <v>1</v>
      </c>
      <c r="K475" s="87" t="s">
        <v>42</v>
      </c>
      <c r="L475" s="87"/>
      <c r="M475" s="87"/>
      <c r="N475" s="87"/>
      <c r="O475" s="87"/>
      <c r="P475" s="87"/>
      <c r="Q475" s="87"/>
      <c r="R475" s="87"/>
      <c r="S475" s="87"/>
    </row>
    <row r="476" ht="12.75" spans="1:19">
      <c r="A476" s="87" t="s">
        <v>92</v>
      </c>
      <c r="B476" s="92">
        <v>45223</v>
      </c>
      <c r="C476" s="93">
        <v>0.5</v>
      </c>
      <c r="D476" s="88" t="s">
        <v>72</v>
      </c>
      <c r="E476" s="87" t="s">
        <v>41</v>
      </c>
      <c r="F476" s="87" t="s">
        <v>72</v>
      </c>
      <c r="G476" s="88"/>
      <c r="H476" s="88"/>
      <c r="I476" s="95" t="s">
        <v>690</v>
      </c>
      <c r="J476" s="87">
        <v>1</v>
      </c>
      <c r="K476" s="87" t="s">
        <v>42</v>
      </c>
      <c r="L476" s="87"/>
      <c r="M476" s="87"/>
      <c r="N476" s="87"/>
      <c r="O476" s="87"/>
      <c r="P476" s="87"/>
      <c r="Q476" s="87"/>
      <c r="R476" s="87"/>
      <c r="S476" s="87"/>
    </row>
    <row r="477" ht="25.5" spans="1:19">
      <c r="A477" s="87" t="s">
        <v>58</v>
      </c>
      <c r="B477" s="92">
        <v>45223</v>
      </c>
      <c r="C477" s="93">
        <v>0.5</v>
      </c>
      <c r="D477" s="88" t="s">
        <v>72</v>
      </c>
      <c r="E477" s="87" t="s">
        <v>41</v>
      </c>
      <c r="F477" s="87" t="s">
        <v>72</v>
      </c>
      <c r="G477" s="88"/>
      <c r="H477" s="88"/>
      <c r="I477" s="95" t="s">
        <v>690</v>
      </c>
      <c r="J477" s="87">
        <v>1</v>
      </c>
      <c r="K477" s="87" t="s">
        <v>42</v>
      </c>
      <c r="L477" s="87"/>
      <c r="M477" s="87"/>
      <c r="N477" s="87"/>
      <c r="O477" s="87"/>
      <c r="P477" s="87"/>
      <c r="Q477" s="87"/>
      <c r="R477" s="87"/>
      <c r="S477" s="87"/>
    </row>
    <row r="478" ht="12.75" spans="1:19">
      <c r="A478" s="87" t="s">
        <v>132</v>
      </c>
      <c r="B478" s="92">
        <v>45223</v>
      </c>
      <c r="C478" s="93">
        <v>0.5</v>
      </c>
      <c r="D478" s="88" t="s">
        <v>72</v>
      </c>
      <c r="E478" s="87" t="s">
        <v>41</v>
      </c>
      <c r="F478" s="87" t="s">
        <v>72</v>
      </c>
      <c r="G478" s="88"/>
      <c r="H478" s="88"/>
      <c r="I478" s="95" t="s">
        <v>690</v>
      </c>
      <c r="J478" s="87">
        <v>1</v>
      </c>
      <c r="K478" s="87" t="s">
        <v>42</v>
      </c>
      <c r="L478" s="87"/>
      <c r="M478" s="87"/>
      <c r="N478" s="87"/>
      <c r="O478" s="87"/>
      <c r="P478" s="87"/>
      <c r="Q478" s="87"/>
      <c r="R478" s="87"/>
      <c r="S478" s="87"/>
    </row>
    <row r="479" ht="12.75" spans="1:19">
      <c r="A479" s="87" t="s">
        <v>136</v>
      </c>
      <c r="B479" s="92">
        <v>45223</v>
      </c>
      <c r="C479" s="93">
        <v>0.5</v>
      </c>
      <c r="D479" s="88" t="s">
        <v>72</v>
      </c>
      <c r="E479" s="87" t="s">
        <v>41</v>
      </c>
      <c r="F479" s="87" t="s">
        <v>72</v>
      </c>
      <c r="G479" s="88"/>
      <c r="H479" s="88"/>
      <c r="I479" s="95" t="s">
        <v>690</v>
      </c>
      <c r="J479" s="87">
        <v>1</v>
      </c>
      <c r="K479" s="87" t="s">
        <v>42</v>
      </c>
      <c r="L479" s="87"/>
      <c r="M479" s="87"/>
      <c r="N479" s="87"/>
      <c r="O479" s="87"/>
      <c r="P479" s="87"/>
      <c r="Q479" s="87"/>
      <c r="R479" s="87"/>
      <c r="S479" s="87"/>
    </row>
    <row r="480" ht="12.75" spans="1:19">
      <c r="A480" s="87" t="s">
        <v>137</v>
      </c>
      <c r="B480" s="92">
        <v>45223</v>
      </c>
      <c r="C480" s="93">
        <v>0.5</v>
      </c>
      <c r="D480" s="88" t="s">
        <v>72</v>
      </c>
      <c r="E480" s="87" t="s">
        <v>41</v>
      </c>
      <c r="F480" s="87" t="s">
        <v>72</v>
      </c>
      <c r="G480" s="88"/>
      <c r="H480" s="88"/>
      <c r="I480" s="95" t="s">
        <v>690</v>
      </c>
      <c r="J480" s="87">
        <v>1</v>
      </c>
      <c r="K480" s="87" t="s">
        <v>42</v>
      </c>
      <c r="L480" s="87"/>
      <c r="M480" s="87"/>
      <c r="N480" s="87"/>
      <c r="O480" s="87"/>
      <c r="P480" s="87"/>
      <c r="Q480" s="87"/>
      <c r="R480" s="87"/>
      <c r="S480" s="87"/>
    </row>
    <row r="481" ht="12.75" spans="1:19">
      <c r="A481" s="87" t="s">
        <v>141</v>
      </c>
      <c r="B481" s="92">
        <v>45223</v>
      </c>
      <c r="C481" s="93">
        <v>0.5</v>
      </c>
      <c r="D481" s="88" t="s">
        <v>72</v>
      </c>
      <c r="E481" s="87" t="s">
        <v>41</v>
      </c>
      <c r="F481" s="87" t="s">
        <v>72</v>
      </c>
      <c r="G481" s="88"/>
      <c r="H481" s="88"/>
      <c r="I481" s="95" t="s">
        <v>690</v>
      </c>
      <c r="J481" s="87">
        <v>1</v>
      </c>
      <c r="K481" s="87" t="s">
        <v>42</v>
      </c>
      <c r="L481" s="87"/>
      <c r="M481" s="87"/>
      <c r="N481" s="87"/>
      <c r="O481" s="87"/>
      <c r="P481" s="87"/>
      <c r="Q481" s="87"/>
      <c r="R481" s="87"/>
      <c r="S481" s="87"/>
    </row>
    <row r="482" ht="12.75" spans="1:19">
      <c r="A482" s="87" t="s">
        <v>43</v>
      </c>
      <c r="B482" s="92">
        <v>45223</v>
      </c>
      <c r="C482" s="93">
        <v>0.5</v>
      </c>
      <c r="D482" s="88" t="s">
        <v>72</v>
      </c>
      <c r="E482" s="87" t="s">
        <v>41</v>
      </c>
      <c r="F482" s="87" t="s">
        <v>72</v>
      </c>
      <c r="G482" s="88"/>
      <c r="H482" s="88"/>
      <c r="I482" s="95" t="s">
        <v>690</v>
      </c>
      <c r="J482" s="87">
        <v>1</v>
      </c>
      <c r="K482" s="87" t="s">
        <v>42</v>
      </c>
      <c r="L482" s="87"/>
      <c r="M482" s="87"/>
      <c r="N482" s="87"/>
      <c r="O482" s="87"/>
      <c r="P482" s="87"/>
      <c r="Q482" s="87"/>
      <c r="R482" s="87"/>
      <c r="S482" s="87"/>
    </row>
    <row r="483" ht="12.75" spans="1:19">
      <c r="A483" s="87" t="s">
        <v>140</v>
      </c>
      <c r="B483" s="92">
        <v>45223</v>
      </c>
      <c r="C483" s="93">
        <v>0.5</v>
      </c>
      <c r="D483" s="88" t="s">
        <v>72</v>
      </c>
      <c r="E483" s="87" t="s">
        <v>41</v>
      </c>
      <c r="F483" s="87" t="s">
        <v>72</v>
      </c>
      <c r="G483" s="88"/>
      <c r="H483" s="88"/>
      <c r="I483" s="95" t="s">
        <v>690</v>
      </c>
      <c r="J483" s="87">
        <v>1</v>
      </c>
      <c r="K483" s="87" t="s">
        <v>42</v>
      </c>
      <c r="L483" s="87"/>
      <c r="M483" s="87"/>
      <c r="N483" s="87"/>
      <c r="O483" s="87"/>
      <c r="P483" s="87"/>
      <c r="Q483" s="87"/>
      <c r="R483" s="87"/>
      <c r="S483" s="87"/>
    </row>
    <row r="484" ht="12.75" spans="1:19">
      <c r="A484" s="87" t="s">
        <v>74</v>
      </c>
      <c r="B484" s="92">
        <v>45223</v>
      </c>
      <c r="C484" s="93">
        <v>0.5</v>
      </c>
      <c r="D484" s="88" t="s">
        <v>72</v>
      </c>
      <c r="E484" s="87" t="s">
        <v>41</v>
      </c>
      <c r="F484" s="87" t="s">
        <v>72</v>
      </c>
      <c r="G484" s="88"/>
      <c r="H484" s="88"/>
      <c r="I484" s="95" t="s">
        <v>690</v>
      </c>
      <c r="J484" s="87">
        <v>1</v>
      </c>
      <c r="K484" s="87" t="s">
        <v>42</v>
      </c>
      <c r="L484" s="87"/>
      <c r="M484" s="87"/>
      <c r="N484" s="87"/>
      <c r="O484" s="87"/>
      <c r="P484" s="87"/>
      <c r="Q484" s="87"/>
      <c r="R484" s="87"/>
      <c r="S484" s="87"/>
    </row>
    <row r="485" ht="12.75" spans="1:19">
      <c r="A485" s="87" t="s">
        <v>133</v>
      </c>
      <c r="B485" s="92">
        <v>45223</v>
      </c>
      <c r="C485" s="93">
        <v>0.5</v>
      </c>
      <c r="D485" s="88" t="s">
        <v>72</v>
      </c>
      <c r="E485" s="87" t="s">
        <v>41</v>
      </c>
      <c r="F485" s="87" t="s">
        <v>72</v>
      </c>
      <c r="G485" s="88"/>
      <c r="H485" s="88"/>
      <c r="I485" s="95" t="s">
        <v>690</v>
      </c>
      <c r="J485" s="87">
        <v>1</v>
      </c>
      <c r="K485" s="87" t="s">
        <v>42</v>
      </c>
      <c r="L485" s="87"/>
      <c r="M485" s="87"/>
      <c r="N485" s="87"/>
      <c r="O485" s="87"/>
      <c r="P485" s="87"/>
      <c r="Q485" s="87"/>
      <c r="R485" s="87"/>
      <c r="S485" s="87"/>
    </row>
    <row r="486" ht="12.75" spans="1:19">
      <c r="A486" s="87" t="s">
        <v>130</v>
      </c>
      <c r="B486" s="92">
        <v>45223</v>
      </c>
      <c r="C486" s="93">
        <v>0.5</v>
      </c>
      <c r="D486" s="88" t="s">
        <v>72</v>
      </c>
      <c r="E486" s="87" t="s">
        <v>41</v>
      </c>
      <c r="F486" s="87" t="s">
        <v>72</v>
      </c>
      <c r="G486" s="88"/>
      <c r="H486" s="88"/>
      <c r="I486" s="95" t="s">
        <v>690</v>
      </c>
      <c r="J486" s="87">
        <v>1</v>
      </c>
      <c r="K486" s="87" t="s">
        <v>42</v>
      </c>
      <c r="L486" s="87"/>
      <c r="M486" s="87"/>
      <c r="N486" s="87"/>
      <c r="O486" s="87"/>
      <c r="P486" s="87"/>
      <c r="Q486" s="87"/>
      <c r="R486" s="87"/>
      <c r="S486" s="87"/>
    </row>
    <row r="487" ht="12.75" spans="1:19">
      <c r="A487" s="87" t="s">
        <v>126</v>
      </c>
      <c r="B487" s="92">
        <v>45223</v>
      </c>
      <c r="C487" s="93">
        <v>0.5</v>
      </c>
      <c r="D487" s="88" t="s">
        <v>72</v>
      </c>
      <c r="E487" s="87" t="s">
        <v>41</v>
      </c>
      <c r="F487" s="87" t="s">
        <v>72</v>
      </c>
      <c r="G487" s="88"/>
      <c r="H487" s="88"/>
      <c r="I487" s="95" t="s">
        <v>690</v>
      </c>
      <c r="J487" s="87">
        <v>1</v>
      </c>
      <c r="K487" s="87" t="s">
        <v>42</v>
      </c>
      <c r="L487" s="87"/>
      <c r="M487" s="87"/>
      <c r="N487" s="87"/>
      <c r="O487" s="87"/>
      <c r="P487" s="87"/>
      <c r="Q487" s="87"/>
      <c r="R487" s="87"/>
      <c r="S487" s="87"/>
    </row>
    <row r="488" ht="12.75" spans="1:19">
      <c r="A488" s="87" t="s">
        <v>110</v>
      </c>
      <c r="B488" s="92">
        <v>45223</v>
      </c>
      <c r="C488" s="93">
        <v>0.5</v>
      </c>
      <c r="D488" s="88" t="s">
        <v>72</v>
      </c>
      <c r="E488" s="87" t="s">
        <v>41</v>
      </c>
      <c r="F488" s="87" t="s">
        <v>72</v>
      </c>
      <c r="G488" s="88"/>
      <c r="H488" s="88"/>
      <c r="I488" s="95" t="s">
        <v>690</v>
      </c>
      <c r="J488" s="87">
        <v>1</v>
      </c>
      <c r="K488" s="87" t="s">
        <v>42</v>
      </c>
      <c r="L488" s="87"/>
      <c r="M488" s="87"/>
      <c r="N488" s="87"/>
      <c r="O488" s="87"/>
      <c r="P488" s="87"/>
      <c r="Q488" s="87"/>
      <c r="R488" s="87"/>
      <c r="S488" s="87"/>
    </row>
    <row r="489" ht="12.75" spans="1:19">
      <c r="A489" s="87" t="s">
        <v>124</v>
      </c>
      <c r="B489" s="92">
        <v>45223</v>
      </c>
      <c r="C489" s="93">
        <v>0.5</v>
      </c>
      <c r="D489" s="88" t="s">
        <v>72</v>
      </c>
      <c r="E489" s="87" t="s">
        <v>41</v>
      </c>
      <c r="F489" s="87" t="s">
        <v>72</v>
      </c>
      <c r="G489" s="88"/>
      <c r="H489" s="88"/>
      <c r="I489" s="95" t="s">
        <v>690</v>
      </c>
      <c r="J489" s="87">
        <v>1</v>
      </c>
      <c r="K489" s="87" t="s">
        <v>42</v>
      </c>
      <c r="L489" s="87"/>
      <c r="M489" s="87"/>
      <c r="N489" s="87"/>
      <c r="O489" s="87"/>
      <c r="P489" s="87"/>
      <c r="Q489" s="87"/>
      <c r="R489" s="87"/>
      <c r="S489" s="87"/>
    </row>
    <row r="490" ht="12.75" spans="1:19">
      <c r="A490" s="87" t="s">
        <v>108</v>
      </c>
      <c r="B490" s="92">
        <v>45223</v>
      </c>
      <c r="C490" s="93">
        <v>0.666666666666667</v>
      </c>
      <c r="D490" s="88" t="s">
        <v>72</v>
      </c>
      <c r="E490" s="87" t="s">
        <v>75</v>
      </c>
      <c r="F490" s="87" t="s">
        <v>72</v>
      </c>
      <c r="G490" s="88"/>
      <c r="H490" s="88"/>
      <c r="I490" s="95" t="s">
        <v>814</v>
      </c>
      <c r="J490" s="87">
        <v>1</v>
      </c>
      <c r="K490" s="87" t="s">
        <v>42</v>
      </c>
      <c r="L490" s="87"/>
      <c r="M490" s="87"/>
      <c r="N490" s="87"/>
      <c r="O490" s="87"/>
      <c r="P490" s="87"/>
      <c r="Q490" s="87"/>
      <c r="R490" s="87"/>
      <c r="S490" s="87"/>
    </row>
    <row r="491" ht="25.5" spans="1:19">
      <c r="A491" s="87" t="s">
        <v>58</v>
      </c>
      <c r="B491" s="92">
        <v>45223</v>
      </c>
      <c r="C491" s="93">
        <v>0.6875</v>
      </c>
      <c r="D491" s="88" t="s">
        <v>56</v>
      </c>
      <c r="E491" s="87" t="s">
        <v>63</v>
      </c>
      <c r="F491" s="87" t="s">
        <v>56</v>
      </c>
      <c r="G491" s="88"/>
      <c r="H491" s="88"/>
      <c r="I491" s="95" t="s">
        <v>920</v>
      </c>
      <c r="J491" s="87">
        <v>1</v>
      </c>
      <c r="K491" s="87" t="s">
        <v>42</v>
      </c>
      <c r="L491" s="87"/>
      <c r="M491" s="87"/>
      <c r="N491" s="87"/>
      <c r="O491" s="87"/>
      <c r="P491" s="87"/>
      <c r="Q491" s="87"/>
      <c r="R491" s="87"/>
      <c r="S491" s="87"/>
    </row>
    <row r="492" ht="25.5" spans="1:19">
      <c r="A492" s="87" t="s">
        <v>94</v>
      </c>
      <c r="B492" s="92">
        <v>45223</v>
      </c>
      <c r="C492" s="93">
        <v>0.625</v>
      </c>
      <c r="D492" s="88" t="s">
        <v>121</v>
      </c>
      <c r="E492" s="87" t="s">
        <v>50</v>
      </c>
      <c r="F492" s="87" t="s">
        <v>72</v>
      </c>
      <c r="G492" s="88"/>
      <c r="H492" s="88"/>
      <c r="I492" s="95" t="s">
        <v>921</v>
      </c>
      <c r="J492" s="87">
        <v>1</v>
      </c>
      <c r="K492" s="87" t="s">
        <v>42</v>
      </c>
      <c r="L492" s="87"/>
      <c r="M492" s="87"/>
      <c r="N492" s="87"/>
      <c r="O492" s="87"/>
      <c r="P492" s="87"/>
      <c r="Q492" s="87"/>
      <c r="R492" s="87"/>
      <c r="S492" s="87"/>
    </row>
    <row r="493" ht="25.5" spans="1:19">
      <c r="A493" s="87" t="s">
        <v>139</v>
      </c>
      <c r="B493" s="92">
        <v>45223</v>
      </c>
      <c r="C493" s="93">
        <v>0.625</v>
      </c>
      <c r="D493" s="88" t="s">
        <v>121</v>
      </c>
      <c r="E493" s="87" t="s">
        <v>55</v>
      </c>
      <c r="F493" s="87" t="s">
        <v>72</v>
      </c>
      <c r="G493" s="88"/>
      <c r="H493" s="88"/>
      <c r="I493" s="95" t="s">
        <v>922</v>
      </c>
      <c r="J493" s="87">
        <v>1</v>
      </c>
      <c r="K493" s="87" t="s">
        <v>42</v>
      </c>
      <c r="L493" s="87"/>
      <c r="M493" s="87"/>
      <c r="N493" s="87"/>
      <c r="O493" s="87"/>
      <c r="P493" s="87"/>
      <c r="Q493" s="87"/>
      <c r="R493" s="87"/>
      <c r="S493" s="87"/>
    </row>
    <row r="494" ht="12.75" spans="1:19">
      <c r="A494" s="87" t="s">
        <v>124</v>
      </c>
      <c r="B494" s="92">
        <v>45223</v>
      </c>
      <c r="C494" s="93">
        <v>0.833333333333333</v>
      </c>
      <c r="D494" s="88" t="s">
        <v>57</v>
      </c>
      <c r="E494" s="87" t="s">
        <v>71</v>
      </c>
      <c r="F494" s="87" t="s">
        <v>39</v>
      </c>
      <c r="G494" s="88"/>
      <c r="H494" s="88"/>
      <c r="I494" s="95" t="s">
        <v>903</v>
      </c>
      <c r="J494" s="87">
        <v>1</v>
      </c>
      <c r="K494" s="87" t="s">
        <v>48</v>
      </c>
      <c r="L494" s="87"/>
      <c r="M494" s="87"/>
      <c r="N494" s="87"/>
      <c r="O494" s="87"/>
      <c r="P494" s="87"/>
      <c r="Q494" s="87"/>
      <c r="R494" s="87"/>
      <c r="S494" s="87"/>
    </row>
    <row r="495" ht="12.75" spans="1:19">
      <c r="A495" s="87" t="s">
        <v>96</v>
      </c>
      <c r="B495" s="92">
        <v>45223</v>
      </c>
      <c r="C495" s="93">
        <v>0.583333333333333</v>
      </c>
      <c r="D495" s="88" t="s">
        <v>72</v>
      </c>
      <c r="E495" s="87" t="s">
        <v>68</v>
      </c>
      <c r="F495" s="87" t="s">
        <v>39</v>
      </c>
      <c r="G495" s="88"/>
      <c r="H495" s="88"/>
      <c r="I495" s="95" t="s">
        <v>679</v>
      </c>
      <c r="J495" s="87">
        <v>1</v>
      </c>
      <c r="K495" s="87" t="s">
        <v>48</v>
      </c>
      <c r="L495" s="87"/>
      <c r="M495" s="87"/>
      <c r="N495" s="87"/>
      <c r="O495" s="87"/>
      <c r="P495" s="87"/>
      <c r="Q495" s="87"/>
      <c r="R495" s="87"/>
      <c r="S495" s="87"/>
    </row>
    <row r="496" ht="12.75" spans="1:19">
      <c r="A496" s="87" t="s">
        <v>126</v>
      </c>
      <c r="B496" s="92">
        <v>45223</v>
      </c>
      <c r="C496" s="93">
        <v>0.625</v>
      </c>
      <c r="D496" s="88" t="s">
        <v>72</v>
      </c>
      <c r="E496" s="87" t="s">
        <v>44</v>
      </c>
      <c r="F496" s="87" t="s">
        <v>39</v>
      </c>
      <c r="G496" s="88"/>
      <c r="H496" s="88"/>
      <c r="I496" s="95" t="s">
        <v>679</v>
      </c>
      <c r="J496" s="87">
        <v>1</v>
      </c>
      <c r="K496" s="87" t="s">
        <v>48</v>
      </c>
      <c r="L496" s="87"/>
      <c r="M496" s="87"/>
      <c r="N496" s="87"/>
      <c r="O496" s="87"/>
      <c r="P496" s="87"/>
      <c r="Q496" s="87"/>
      <c r="R496" s="87"/>
      <c r="S496" s="87"/>
    </row>
    <row r="497" ht="12.75" spans="1:19">
      <c r="A497" s="87" t="s">
        <v>140</v>
      </c>
      <c r="B497" s="92">
        <v>45223</v>
      </c>
      <c r="C497" s="93">
        <v>0.666666666666667</v>
      </c>
      <c r="D497" s="88" t="s">
        <v>72</v>
      </c>
      <c r="E497" s="87" t="s">
        <v>37</v>
      </c>
      <c r="F497" s="87" t="s">
        <v>39</v>
      </c>
      <c r="G497" s="88"/>
      <c r="H497" s="88"/>
      <c r="I497" s="95" t="s">
        <v>679</v>
      </c>
      <c r="J497" s="87">
        <v>1</v>
      </c>
      <c r="K497" s="87" t="s">
        <v>48</v>
      </c>
      <c r="L497" s="87"/>
      <c r="M497" s="87"/>
      <c r="N497" s="87"/>
      <c r="O497" s="87"/>
      <c r="P497" s="87"/>
      <c r="Q497" s="87"/>
      <c r="R497" s="87"/>
      <c r="S497" s="87"/>
    </row>
    <row r="498" ht="12.75" spans="1:19">
      <c r="A498" s="87" t="s">
        <v>136</v>
      </c>
      <c r="B498" s="92">
        <v>45223</v>
      </c>
      <c r="C498" s="93">
        <v>0.625</v>
      </c>
      <c r="D498" s="88" t="s">
        <v>66</v>
      </c>
      <c r="E498" s="87" t="s">
        <v>63</v>
      </c>
      <c r="F498" s="87" t="s">
        <v>39</v>
      </c>
      <c r="G498" s="88"/>
      <c r="H498" s="88"/>
      <c r="I498" s="95" t="s">
        <v>498</v>
      </c>
      <c r="J498" s="87">
        <v>2</v>
      </c>
      <c r="K498" s="87" t="s">
        <v>42</v>
      </c>
      <c r="L498" s="87"/>
      <c r="M498" s="87"/>
      <c r="N498" s="87"/>
      <c r="O498" s="87"/>
      <c r="P498" s="87"/>
      <c r="Q498" s="87"/>
      <c r="R498" s="87"/>
      <c r="S498" s="87"/>
    </row>
    <row r="499" ht="12.75" spans="1:19">
      <c r="A499" s="87" t="s">
        <v>137</v>
      </c>
      <c r="B499" s="92">
        <v>45223</v>
      </c>
      <c r="C499" s="93">
        <v>0.625</v>
      </c>
      <c r="D499" s="88" t="s">
        <v>66</v>
      </c>
      <c r="E499" s="87" t="s">
        <v>80</v>
      </c>
      <c r="F499" s="87" t="s">
        <v>39</v>
      </c>
      <c r="G499" s="88"/>
      <c r="H499" s="88"/>
      <c r="I499" s="95" t="s">
        <v>498</v>
      </c>
      <c r="J499" s="87">
        <v>2</v>
      </c>
      <c r="K499" s="87" t="s">
        <v>42</v>
      </c>
      <c r="L499" s="87"/>
      <c r="M499" s="87"/>
      <c r="N499" s="87"/>
      <c r="O499" s="87"/>
      <c r="P499" s="87"/>
      <c r="Q499" s="87"/>
      <c r="R499" s="87"/>
      <c r="S499" s="87"/>
    </row>
    <row r="500" ht="12.75" spans="1:19">
      <c r="A500" s="87" t="s">
        <v>94</v>
      </c>
      <c r="B500" s="92">
        <v>45223</v>
      </c>
      <c r="C500" s="93">
        <v>0.666666666666667</v>
      </c>
      <c r="D500" s="88" t="s">
        <v>66</v>
      </c>
      <c r="E500" s="87" t="s">
        <v>50</v>
      </c>
      <c r="F500" s="87" t="s">
        <v>39</v>
      </c>
      <c r="G500" s="88"/>
      <c r="H500" s="88"/>
      <c r="I500" s="95" t="s">
        <v>498</v>
      </c>
      <c r="J500" s="87">
        <v>2</v>
      </c>
      <c r="K500" s="87" t="s">
        <v>42</v>
      </c>
      <c r="L500" s="87"/>
      <c r="M500" s="87"/>
      <c r="N500" s="87"/>
      <c r="O500" s="87"/>
      <c r="P500" s="87"/>
      <c r="Q500" s="87"/>
      <c r="R500" s="87"/>
      <c r="S500" s="87"/>
    </row>
    <row r="501" ht="12.75" spans="1:19">
      <c r="A501" s="87" t="s">
        <v>139</v>
      </c>
      <c r="B501" s="92">
        <v>45223</v>
      </c>
      <c r="C501" s="93">
        <v>0.75</v>
      </c>
      <c r="D501" s="88" t="s">
        <v>66</v>
      </c>
      <c r="E501" s="87" t="s">
        <v>55</v>
      </c>
      <c r="F501" s="87" t="s">
        <v>39</v>
      </c>
      <c r="G501" s="88"/>
      <c r="H501" s="88"/>
      <c r="I501" s="95" t="s">
        <v>498</v>
      </c>
      <c r="J501" s="87">
        <v>2</v>
      </c>
      <c r="K501" s="87" t="s">
        <v>42</v>
      </c>
      <c r="L501" s="87"/>
      <c r="M501" s="87"/>
      <c r="N501" s="87"/>
      <c r="O501" s="87"/>
      <c r="P501" s="87"/>
      <c r="Q501" s="87"/>
      <c r="R501" s="87"/>
      <c r="S501" s="87"/>
    </row>
    <row r="502" ht="12.75" spans="1:19">
      <c r="A502" s="87" t="s">
        <v>133</v>
      </c>
      <c r="B502" s="92">
        <v>45223</v>
      </c>
      <c r="C502" s="93">
        <v>0.791666666666667</v>
      </c>
      <c r="D502" s="88" t="s">
        <v>66</v>
      </c>
      <c r="E502" s="87" t="s">
        <v>37</v>
      </c>
      <c r="F502" s="87" t="s">
        <v>39</v>
      </c>
      <c r="G502" s="88"/>
      <c r="H502" s="88"/>
      <c r="I502" s="95" t="s">
        <v>498</v>
      </c>
      <c r="J502" s="87">
        <v>2</v>
      </c>
      <c r="K502" s="87" t="s">
        <v>42</v>
      </c>
      <c r="L502" s="87"/>
      <c r="M502" s="87"/>
      <c r="N502" s="87"/>
      <c r="O502" s="87"/>
      <c r="P502" s="87"/>
      <c r="Q502" s="87"/>
      <c r="R502" s="87"/>
      <c r="S502" s="87"/>
    </row>
    <row r="503" ht="12.75" spans="1:19">
      <c r="A503" s="87" t="s">
        <v>126</v>
      </c>
      <c r="B503" s="92">
        <v>45223</v>
      </c>
      <c r="C503" s="93">
        <v>0.791666666666667</v>
      </c>
      <c r="D503" s="88" t="s">
        <v>66</v>
      </c>
      <c r="E503" s="87" t="s">
        <v>44</v>
      </c>
      <c r="F503" s="87" t="s">
        <v>39</v>
      </c>
      <c r="G503" s="88"/>
      <c r="H503" s="88"/>
      <c r="I503" s="95" t="s">
        <v>498</v>
      </c>
      <c r="J503" s="87">
        <v>2</v>
      </c>
      <c r="K503" s="87" t="s">
        <v>42</v>
      </c>
      <c r="L503" s="87"/>
      <c r="M503" s="87"/>
      <c r="N503" s="87"/>
      <c r="O503" s="87"/>
      <c r="P503" s="87"/>
      <c r="Q503" s="87"/>
      <c r="R503" s="87"/>
      <c r="S503" s="87"/>
    </row>
    <row r="504" ht="12.75" spans="1:19">
      <c r="A504" s="87" t="s">
        <v>110</v>
      </c>
      <c r="B504" s="92">
        <v>45223</v>
      </c>
      <c r="C504" s="93">
        <v>0.791666666666667</v>
      </c>
      <c r="D504" s="88" t="s">
        <v>66</v>
      </c>
      <c r="E504" s="87" t="s">
        <v>71</v>
      </c>
      <c r="F504" s="87" t="s">
        <v>39</v>
      </c>
      <c r="G504" s="88"/>
      <c r="H504" s="88"/>
      <c r="I504" s="95" t="s">
        <v>498</v>
      </c>
      <c r="J504" s="87">
        <v>2</v>
      </c>
      <c r="K504" s="87" t="s">
        <v>42</v>
      </c>
      <c r="L504" s="87"/>
      <c r="M504" s="87"/>
      <c r="N504" s="87"/>
      <c r="O504" s="87"/>
      <c r="P504" s="87"/>
      <c r="Q504" s="87"/>
      <c r="R504" s="87"/>
      <c r="S504" s="87"/>
    </row>
    <row r="505" ht="12.75" spans="1:19">
      <c r="A505" s="87" t="s">
        <v>100</v>
      </c>
      <c r="B505" s="92">
        <v>45223</v>
      </c>
      <c r="C505" s="93">
        <v>0.791666666666667</v>
      </c>
      <c r="D505" s="88" t="s">
        <v>56</v>
      </c>
      <c r="E505" s="87" t="s">
        <v>50</v>
      </c>
      <c r="F505" s="87" t="s">
        <v>56</v>
      </c>
      <c r="G505" s="88"/>
      <c r="H505" s="88"/>
      <c r="I505" s="95" t="s">
        <v>226</v>
      </c>
      <c r="J505" s="87">
        <v>2</v>
      </c>
      <c r="K505" s="87" t="s">
        <v>42</v>
      </c>
      <c r="L505" s="87"/>
      <c r="M505" s="87"/>
      <c r="N505" s="87"/>
      <c r="O505" s="87"/>
      <c r="P505" s="87"/>
      <c r="Q505" s="87"/>
      <c r="R505" s="87"/>
      <c r="S505" s="87"/>
    </row>
    <row r="506" ht="25.5" spans="1:19">
      <c r="A506" s="87" t="s">
        <v>58</v>
      </c>
      <c r="B506" s="92">
        <v>45223</v>
      </c>
      <c r="C506" s="93">
        <v>0.791666666666667</v>
      </c>
      <c r="D506" s="88" t="s">
        <v>82</v>
      </c>
      <c r="E506" s="87" t="s">
        <v>63</v>
      </c>
      <c r="F506" s="87" t="s">
        <v>72</v>
      </c>
      <c r="G506" s="88"/>
      <c r="H506" s="88"/>
      <c r="I506" s="95" t="s">
        <v>730</v>
      </c>
      <c r="J506" s="87">
        <v>2</v>
      </c>
      <c r="K506" s="87" t="s">
        <v>42</v>
      </c>
      <c r="L506" s="87"/>
      <c r="M506" s="87"/>
      <c r="N506" s="87"/>
      <c r="O506" s="87"/>
      <c r="P506" s="87"/>
      <c r="Q506" s="87"/>
      <c r="R506" s="87"/>
      <c r="S506" s="87"/>
    </row>
    <row r="507" ht="12.75" spans="1:19">
      <c r="A507" s="87" t="s">
        <v>136</v>
      </c>
      <c r="B507" s="92">
        <v>45223</v>
      </c>
      <c r="C507" s="93">
        <v>0.791666666666667</v>
      </c>
      <c r="D507" s="88" t="s">
        <v>82</v>
      </c>
      <c r="E507" s="87" t="s">
        <v>63</v>
      </c>
      <c r="F507" s="87" t="s">
        <v>72</v>
      </c>
      <c r="G507" s="88"/>
      <c r="H507" s="88"/>
      <c r="I507" s="95" t="s">
        <v>730</v>
      </c>
      <c r="J507" s="87">
        <v>2</v>
      </c>
      <c r="K507" s="87" t="s">
        <v>42</v>
      </c>
      <c r="L507" s="87"/>
      <c r="M507" s="87"/>
      <c r="N507" s="87"/>
      <c r="O507" s="87"/>
      <c r="P507" s="87"/>
      <c r="Q507" s="87"/>
      <c r="R507" s="87"/>
      <c r="S507" s="87"/>
    </row>
    <row r="508" ht="25.5" spans="1:19">
      <c r="A508" s="87" t="s">
        <v>120</v>
      </c>
      <c r="B508" s="92">
        <v>45223</v>
      </c>
      <c r="C508" s="93">
        <v>0.625</v>
      </c>
      <c r="D508" s="88" t="s">
        <v>119</v>
      </c>
      <c r="E508" s="87" t="s">
        <v>68</v>
      </c>
      <c r="F508" s="87" t="s">
        <v>39</v>
      </c>
      <c r="G508" s="88"/>
      <c r="H508" s="88"/>
      <c r="I508" s="95" t="s">
        <v>923</v>
      </c>
      <c r="J508" s="87">
        <v>1</v>
      </c>
      <c r="K508" s="87" t="s">
        <v>42</v>
      </c>
      <c r="L508" s="87"/>
      <c r="M508" s="87"/>
      <c r="N508" s="87"/>
      <c r="O508" s="87"/>
      <c r="P508" s="87"/>
      <c r="Q508" s="87"/>
      <c r="R508" s="87"/>
      <c r="S508" s="87"/>
    </row>
    <row r="509" ht="12.75" spans="1:19">
      <c r="A509" s="87" t="s">
        <v>100</v>
      </c>
      <c r="B509" s="92">
        <v>45223</v>
      </c>
      <c r="C509" s="93">
        <v>0.583333333333333</v>
      </c>
      <c r="D509" s="88" t="s">
        <v>125</v>
      </c>
      <c r="E509" s="87" t="s">
        <v>50</v>
      </c>
      <c r="F509" s="87" t="s">
        <v>52</v>
      </c>
      <c r="G509" s="88"/>
      <c r="H509" s="88"/>
      <c r="I509" s="95" t="s">
        <v>843</v>
      </c>
      <c r="J509" s="87">
        <v>1</v>
      </c>
      <c r="K509" s="87" t="s">
        <v>48</v>
      </c>
      <c r="L509" s="87"/>
      <c r="M509" s="87"/>
      <c r="N509" s="87"/>
      <c r="O509" s="87"/>
      <c r="P509" s="87"/>
      <c r="Q509" s="87"/>
      <c r="R509" s="87"/>
      <c r="S509" s="87"/>
    </row>
    <row r="510" ht="12.75" spans="1:19">
      <c r="A510" s="87" t="s">
        <v>98</v>
      </c>
      <c r="B510" s="92">
        <v>45223</v>
      </c>
      <c r="C510" s="93">
        <v>0.791666666666667</v>
      </c>
      <c r="D510" s="88" t="s">
        <v>105</v>
      </c>
      <c r="E510" s="87" t="s">
        <v>37</v>
      </c>
      <c r="F510" s="87" t="s">
        <v>60</v>
      </c>
      <c r="G510" s="88"/>
      <c r="H510" s="88"/>
      <c r="I510" s="95" t="s">
        <v>278</v>
      </c>
      <c r="J510" s="87">
        <v>2</v>
      </c>
      <c r="K510" s="87" t="s">
        <v>42</v>
      </c>
      <c r="L510" s="87"/>
      <c r="M510" s="87"/>
      <c r="N510" s="87"/>
      <c r="O510" s="87"/>
      <c r="P510" s="87"/>
      <c r="Q510" s="87"/>
      <c r="R510" s="87"/>
      <c r="S510" s="87"/>
    </row>
    <row r="511" ht="12.75" spans="1:19">
      <c r="A511" s="87" t="s">
        <v>142</v>
      </c>
      <c r="B511" s="92">
        <v>45223</v>
      </c>
      <c r="C511" s="93">
        <v>0.5</v>
      </c>
      <c r="D511" s="88" t="s">
        <v>121</v>
      </c>
      <c r="E511" s="87" t="s">
        <v>68</v>
      </c>
      <c r="F511" s="87" t="s">
        <v>72</v>
      </c>
      <c r="G511" s="88"/>
      <c r="H511" s="88"/>
      <c r="I511" s="95" t="s">
        <v>924</v>
      </c>
      <c r="J511" s="87">
        <v>5</v>
      </c>
      <c r="K511" s="87" t="s">
        <v>42</v>
      </c>
      <c r="L511" s="87"/>
      <c r="M511" s="87"/>
      <c r="N511" s="87"/>
      <c r="O511" s="87"/>
      <c r="P511" s="87"/>
      <c r="Q511" s="87"/>
      <c r="R511" s="87"/>
      <c r="S511" s="87"/>
    </row>
    <row r="512" ht="25.5" spans="1:19">
      <c r="A512" s="87" t="s">
        <v>143</v>
      </c>
      <c r="B512" s="92">
        <v>45223</v>
      </c>
      <c r="C512" s="93">
        <v>0.541666666666667</v>
      </c>
      <c r="D512" s="88" t="s">
        <v>121</v>
      </c>
      <c r="E512" s="87" t="s">
        <v>63</v>
      </c>
      <c r="F512" s="87" t="s">
        <v>72</v>
      </c>
      <c r="G512" s="88"/>
      <c r="H512" s="88"/>
      <c r="I512" s="95" t="s">
        <v>925</v>
      </c>
      <c r="J512" s="87">
        <v>4</v>
      </c>
      <c r="K512" s="87" t="s">
        <v>42</v>
      </c>
      <c r="L512" s="87"/>
      <c r="M512" s="87"/>
      <c r="N512" s="87"/>
      <c r="O512" s="87"/>
      <c r="P512" s="87"/>
      <c r="Q512" s="87"/>
      <c r="R512" s="87"/>
      <c r="S512" s="87"/>
    </row>
    <row r="513" ht="12.75" spans="1:19">
      <c r="A513" s="87" t="s">
        <v>96</v>
      </c>
      <c r="B513" s="92">
        <v>45223</v>
      </c>
      <c r="C513" s="93">
        <v>0.625</v>
      </c>
      <c r="D513" s="88" t="s">
        <v>121</v>
      </c>
      <c r="E513" s="87" t="s">
        <v>68</v>
      </c>
      <c r="F513" s="87" t="s">
        <v>72</v>
      </c>
      <c r="G513" s="88"/>
      <c r="H513" s="88"/>
      <c r="I513" s="95" t="s">
        <v>926</v>
      </c>
      <c r="J513" s="87">
        <v>1</v>
      </c>
      <c r="K513" s="87" t="s">
        <v>42</v>
      </c>
      <c r="L513" s="87"/>
      <c r="M513" s="87"/>
      <c r="N513" s="87"/>
      <c r="O513" s="87"/>
      <c r="P513" s="87"/>
      <c r="Q513" s="87"/>
      <c r="R513" s="87"/>
      <c r="S513" s="87"/>
    </row>
    <row r="514" ht="12.75" spans="1:19">
      <c r="A514" s="87" t="s">
        <v>130</v>
      </c>
      <c r="B514" s="92">
        <v>45223</v>
      </c>
      <c r="C514" s="93">
        <v>0.625</v>
      </c>
      <c r="D514" s="88" t="s">
        <v>123</v>
      </c>
      <c r="E514" s="87" t="s">
        <v>44</v>
      </c>
      <c r="F514" s="87" t="s">
        <v>69</v>
      </c>
      <c r="G514" s="88"/>
      <c r="H514" s="88"/>
      <c r="I514" s="95" t="s">
        <v>314</v>
      </c>
      <c r="J514" s="87">
        <v>1</v>
      </c>
      <c r="K514" s="87" t="s">
        <v>42</v>
      </c>
      <c r="L514" s="87"/>
      <c r="M514" s="87"/>
      <c r="N514" s="87"/>
      <c r="O514" s="87"/>
      <c r="P514" s="87"/>
      <c r="Q514" s="87"/>
      <c r="R514" s="87"/>
      <c r="S514" s="87"/>
    </row>
    <row r="515" ht="12.75" spans="1:19">
      <c r="A515" s="87" t="s">
        <v>137</v>
      </c>
      <c r="B515" s="92">
        <v>45223</v>
      </c>
      <c r="C515" s="93">
        <v>0.625</v>
      </c>
      <c r="D515" s="88" t="s">
        <v>123</v>
      </c>
      <c r="E515" s="87" t="s">
        <v>80</v>
      </c>
      <c r="F515" s="87" t="s">
        <v>69</v>
      </c>
      <c r="G515" s="88"/>
      <c r="H515" s="88"/>
      <c r="I515" s="95" t="s">
        <v>314</v>
      </c>
      <c r="J515" s="87">
        <v>1</v>
      </c>
      <c r="K515" s="87" t="s">
        <v>42</v>
      </c>
      <c r="L515" s="87"/>
      <c r="M515" s="87"/>
      <c r="N515" s="87"/>
      <c r="O515" s="87"/>
      <c r="P515" s="87"/>
      <c r="Q515" s="87"/>
      <c r="R515" s="87"/>
      <c r="S515" s="87"/>
    </row>
    <row r="516" ht="25.5" spans="1:19">
      <c r="A516" s="87" t="s">
        <v>136</v>
      </c>
      <c r="B516" s="92">
        <v>45223</v>
      </c>
      <c r="C516" s="93">
        <v>0.541666666666667</v>
      </c>
      <c r="D516" s="88" t="s">
        <v>89</v>
      </c>
      <c r="E516" s="87" t="s">
        <v>63</v>
      </c>
      <c r="F516" s="87" t="s">
        <v>52</v>
      </c>
      <c r="G516" s="88"/>
      <c r="H516" s="88"/>
      <c r="I516" s="95" t="s">
        <v>927</v>
      </c>
      <c r="J516" s="87">
        <v>1</v>
      </c>
      <c r="K516" s="87" t="s">
        <v>42</v>
      </c>
      <c r="L516" s="87"/>
      <c r="M516" s="87"/>
      <c r="N516" s="87"/>
      <c r="O516" s="87"/>
      <c r="P516" s="87"/>
      <c r="Q516" s="87"/>
      <c r="R516" s="87"/>
      <c r="S516" s="87"/>
    </row>
    <row r="517" ht="12.75" spans="1:19">
      <c r="A517" s="87" t="s">
        <v>114</v>
      </c>
      <c r="B517" s="92">
        <v>45224</v>
      </c>
      <c r="C517" s="93">
        <v>0.729166666666667</v>
      </c>
      <c r="D517" s="88" t="s">
        <v>72</v>
      </c>
      <c r="E517" s="87" t="s">
        <v>75</v>
      </c>
      <c r="F517" s="87" t="s">
        <v>72</v>
      </c>
      <c r="G517" s="88"/>
      <c r="H517" s="88"/>
      <c r="I517" s="95" t="s">
        <v>928</v>
      </c>
      <c r="J517" s="87">
        <v>0.5</v>
      </c>
      <c r="K517" s="87" t="s">
        <v>42</v>
      </c>
      <c r="L517" s="87"/>
      <c r="M517" s="87"/>
      <c r="N517" s="87"/>
      <c r="O517" s="87"/>
      <c r="P517" s="87"/>
      <c r="Q517" s="87"/>
      <c r="R517" s="87"/>
      <c r="S517" s="87"/>
    </row>
    <row r="518" ht="25.5" spans="1:19">
      <c r="A518" s="87" t="s">
        <v>120</v>
      </c>
      <c r="B518" s="92">
        <v>45224</v>
      </c>
      <c r="C518" s="93">
        <v>0.583333333333333</v>
      </c>
      <c r="D518" s="88" t="s">
        <v>72</v>
      </c>
      <c r="E518" s="87" t="s">
        <v>68</v>
      </c>
      <c r="F518" s="87" t="s">
        <v>72</v>
      </c>
      <c r="G518" s="88"/>
      <c r="H518" s="88"/>
      <c r="I518" s="95" t="s">
        <v>929</v>
      </c>
      <c r="J518" s="87">
        <v>1</v>
      </c>
      <c r="K518" s="87" t="s">
        <v>42</v>
      </c>
      <c r="L518" s="87"/>
      <c r="M518" s="87"/>
      <c r="N518" s="87"/>
      <c r="O518" s="87"/>
      <c r="P518" s="87"/>
      <c r="Q518" s="87"/>
      <c r="R518" s="87"/>
      <c r="S518" s="87"/>
    </row>
    <row r="519" ht="12.75" spans="1:19">
      <c r="A519" s="87" t="s">
        <v>143</v>
      </c>
      <c r="B519" s="92">
        <v>45224</v>
      </c>
      <c r="C519" s="93">
        <v>0.625</v>
      </c>
      <c r="D519" s="88" t="s">
        <v>121</v>
      </c>
      <c r="E519" s="87" t="s">
        <v>63</v>
      </c>
      <c r="F519" s="87" t="s">
        <v>72</v>
      </c>
      <c r="G519" s="88"/>
      <c r="H519" s="88"/>
      <c r="I519" s="95" t="s">
        <v>930</v>
      </c>
      <c r="J519" s="87">
        <v>1</v>
      </c>
      <c r="K519" s="87" t="s">
        <v>42</v>
      </c>
      <c r="L519" s="87"/>
      <c r="M519" s="87"/>
      <c r="N519" s="87"/>
      <c r="O519" s="87"/>
      <c r="P519" s="87"/>
      <c r="Q519" s="87"/>
      <c r="R519" s="87"/>
      <c r="S519" s="87"/>
    </row>
    <row r="520" ht="12.75" spans="1:19">
      <c r="A520" s="87" t="s">
        <v>142</v>
      </c>
      <c r="B520" s="92">
        <v>45224</v>
      </c>
      <c r="C520" s="93">
        <v>0.5</v>
      </c>
      <c r="D520" s="88" t="s">
        <v>72</v>
      </c>
      <c r="E520" s="87" t="s">
        <v>68</v>
      </c>
      <c r="F520" s="87" t="s">
        <v>72</v>
      </c>
      <c r="G520" s="88"/>
      <c r="H520" s="88"/>
      <c r="I520" s="95" t="s">
        <v>931</v>
      </c>
      <c r="J520" s="87">
        <v>1</v>
      </c>
      <c r="K520" s="87" t="s">
        <v>42</v>
      </c>
      <c r="L520" s="87"/>
      <c r="M520" s="87"/>
      <c r="N520" s="87"/>
      <c r="O520" s="87"/>
      <c r="P520" s="87"/>
      <c r="Q520" s="87"/>
      <c r="R520" s="87"/>
      <c r="S520" s="87"/>
    </row>
    <row r="521" ht="25.5" spans="1:19">
      <c r="A521" s="87" t="s">
        <v>94</v>
      </c>
      <c r="B521" s="92">
        <v>45224</v>
      </c>
      <c r="C521" s="93">
        <v>0.541666666666667</v>
      </c>
      <c r="D521" s="88" t="s">
        <v>121</v>
      </c>
      <c r="E521" s="87" t="s">
        <v>50</v>
      </c>
      <c r="F521" s="87" t="s">
        <v>72</v>
      </c>
      <c r="G521" s="88"/>
      <c r="H521" s="88"/>
      <c r="I521" s="95" t="s">
        <v>932</v>
      </c>
      <c r="J521" s="87">
        <v>1</v>
      </c>
      <c r="K521" s="87" t="s">
        <v>42</v>
      </c>
      <c r="L521" s="87"/>
      <c r="M521" s="87"/>
      <c r="N521" s="87"/>
      <c r="O521" s="87"/>
      <c r="P521" s="87"/>
      <c r="Q521" s="87"/>
      <c r="R521" s="87"/>
      <c r="S521" s="87"/>
    </row>
    <row r="522" ht="25.5" spans="1:19">
      <c r="A522" s="87" t="s">
        <v>142</v>
      </c>
      <c r="B522" s="92">
        <v>45224</v>
      </c>
      <c r="C522" s="93">
        <v>0.541666666666667</v>
      </c>
      <c r="D522" s="88" t="s">
        <v>121</v>
      </c>
      <c r="E522" s="87" t="s">
        <v>68</v>
      </c>
      <c r="F522" s="87" t="s">
        <v>72</v>
      </c>
      <c r="G522" s="88"/>
      <c r="H522" s="88"/>
      <c r="I522" s="95" t="s">
        <v>933</v>
      </c>
      <c r="J522" s="87">
        <v>1</v>
      </c>
      <c r="K522" s="87" t="s">
        <v>42</v>
      </c>
      <c r="L522" s="87"/>
      <c r="M522" s="87"/>
      <c r="N522" s="87"/>
      <c r="O522" s="87"/>
      <c r="P522" s="87"/>
      <c r="Q522" s="87"/>
      <c r="R522" s="87"/>
      <c r="S522" s="87"/>
    </row>
    <row r="523" ht="25.5" spans="1:19">
      <c r="A523" s="87" t="s">
        <v>143</v>
      </c>
      <c r="B523" s="92">
        <v>45224</v>
      </c>
      <c r="C523" s="93">
        <v>0.541666666666667</v>
      </c>
      <c r="D523" s="88" t="s">
        <v>121</v>
      </c>
      <c r="E523" s="87" t="s">
        <v>63</v>
      </c>
      <c r="F523" s="87" t="s">
        <v>72</v>
      </c>
      <c r="G523" s="88"/>
      <c r="H523" s="88"/>
      <c r="I523" s="95" t="s">
        <v>933</v>
      </c>
      <c r="J523" s="87">
        <v>1</v>
      </c>
      <c r="K523" s="87" t="s">
        <v>42</v>
      </c>
      <c r="L523" s="87"/>
      <c r="M523" s="87"/>
      <c r="N523" s="87"/>
      <c r="O523" s="87"/>
      <c r="P523" s="87"/>
      <c r="Q523" s="87"/>
      <c r="R523" s="87"/>
      <c r="S523" s="87"/>
    </row>
    <row r="524" ht="25.5" spans="1:19">
      <c r="A524" s="87" t="s">
        <v>58</v>
      </c>
      <c r="B524" s="92">
        <v>45224</v>
      </c>
      <c r="C524" s="93">
        <v>0.583333333333333</v>
      </c>
      <c r="D524" s="88" t="s">
        <v>56</v>
      </c>
      <c r="E524" s="87" t="s">
        <v>63</v>
      </c>
      <c r="F524" s="87" t="s">
        <v>56</v>
      </c>
      <c r="G524" s="88"/>
      <c r="H524" s="88"/>
      <c r="I524" s="95" t="s">
        <v>570</v>
      </c>
      <c r="J524" s="87">
        <v>1</v>
      </c>
      <c r="K524" s="87" t="s">
        <v>42</v>
      </c>
      <c r="L524" s="87"/>
      <c r="M524" s="87"/>
      <c r="N524" s="87"/>
      <c r="O524" s="87"/>
      <c r="P524" s="87"/>
      <c r="Q524" s="87"/>
      <c r="R524" s="87"/>
      <c r="S524" s="87"/>
    </row>
    <row r="525" ht="25.5" spans="1:19">
      <c r="A525" s="87" t="s">
        <v>58</v>
      </c>
      <c r="B525" s="92">
        <v>45224</v>
      </c>
      <c r="C525" s="93">
        <v>0.75</v>
      </c>
      <c r="D525" s="88" t="s">
        <v>56</v>
      </c>
      <c r="E525" s="87" t="s">
        <v>63</v>
      </c>
      <c r="F525" s="87" t="s">
        <v>56</v>
      </c>
      <c r="G525" s="88"/>
      <c r="H525" s="88"/>
      <c r="I525" s="95" t="s">
        <v>570</v>
      </c>
      <c r="J525" s="87">
        <v>1</v>
      </c>
      <c r="K525" s="87" t="s">
        <v>42</v>
      </c>
      <c r="L525" s="87"/>
      <c r="M525" s="87"/>
      <c r="N525" s="87"/>
      <c r="O525" s="87"/>
      <c r="P525" s="87"/>
      <c r="Q525" s="87"/>
      <c r="R525" s="87"/>
      <c r="S525" s="87"/>
    </row>
    <row r="526" ht="25.5" spans="1:19">
      <c r="A526" s="87" t="s">
        <v>120</v>
      </c>
      <c r="B526" s="92">
        <v>45224</v>
      </c>
      <c r="C526" s="93">
        <v>0.625</v>
      </c>
      <c r="D526" s="88" t="s">
        <v>72</v>
      </c>
      <c r="E526" s="87" t="s">
        <v>68</v>
      </c>
      <c r="F526" s="87" t="s">
        <v>72</v>
      </c>
      <c r="G526" s="88"/>
      <c r="H526" s="88"/>
      <c r="I526" s="95" t="s">
        <v>934</v>
      </c>
      <c r="J526" s="87">
        <v>1</v>
      </c>
      <c r="K526" s="87" t="s">
        <v>42</v>
      </c>
      <c r="L526" s="87"/>
      <c r="M526" s="87"/>
      <c r="N526" s="87"/>
      <c r="O526" s="87"/>
      <c r="P526" s="87"/>
      <c r="Q526" s="87"/>
      <c r="R526" s="87"/>
      <c r="S526" s="87"/>
    </row>
    <row r="527" ht="12.75" spans="1:19">
      <c r="A527" s="87" t="s">
        <v>94</v>
      </c>
      <c r="B527" s="92">
        <v>45224</v>
      </c>
      <c r="C527" s="93">
        <v>0.791666666666667</v>
      </c>
      <c r="D527" s="88" t="s">
        <v>82</v>
      </c>
      <c r="E527" s="87" t="s">
        <v>50</v>
      </c>
      <c r="F527" s="87" t="s">
        <v>72</v>
      </c>
      <c r="G527" s="88"/>
      <c r="H527" s="88"/>
      <c r="I527" s="95" t="s">
        <v>618</v>
      </c>
      <c r="J527" s="87">
        <v>2</v>
      </c>
      <c r="K527" s="87" t="s">
        <v>42</v>
      </c>
      <c r="L527" s="87"/>
      <c r="M527" s="87"/>
      <c r="N527" s="87"/>
      <c r="O527" s="87"/>
      <c r="P527" s="87"/>
      <c r="Q527" s="87"/>
      <c r="R527" s="87"/>
      <c r="S527" s="87"/>
    </row>
    <row r="528" ht="12.75" spans="1:19">
      <c r="A528" s="87" t="s">
        <v>88</v>
      </c>
      <c r="B528" s="92">
        <v>45224</v>
      </c>
      <c r="C528" s="93">
        <v>0.791666666666667</v>
      </c>
      <c r="D528" s="88" t="s">
        <v>82</v>
      </c>
      <c r="E528" s="87" t="s">
        <v>50</v>
      </c>
      <c r="F528" s="87" t="s">
        <v>72</v>
      </c>
      <c r="G528" s="88"/>
      <c r="H528" s="88"/>
      <c r="I528" s="95" t="s">
        <v>618</v>
      </c>
      <c r="J528" s="87">
        <v>2</v>
      </c>
      <c r="K528" s="87" t="s">
        <v>42</v>
      </c>
      <c r="L528" s="87"/>
      <c r="M528" s="87"/>
      <c r="N528" s="87"/>
      <c r="O528" s="87"/>
      <c r="P528" s="87"/>
      <c r="Q528" s="87"/>
      <c r="R528" s="87"/>
      <c r="S528" s="87"/>
    </row>
    <row r="529" ht="12.75" spans="1:19">
      <c r="A529" s="87" t="s">
        <v>92</v>
      </c>
      <c r="B529" s="92">
        <v>45224</v>
      </c>
      <c r="C529" s="93">
        <v>0.791666666666667</v>
      </c>
      <c r="D529" s="88" t="s">
        <v>82</v>
      </c>
      <c r="E529" s="87" t="s">
        <v>50</v>
      </c>
      <c r="F529" s="87" t="s">
        <v>72</v>
      </c>
      <c r="G529" s="88"/>
      <c r="H529" s="88"/>
      <c r="I529" s="95" t="s">
        <v>618</v>
      </c>
      <c r="J529" s="87">
        <v>2</v>
      </c>
      <c r="K529" s="87" t="s">
        <v>42</v>
      </c>
      <c r="L529" s="87"/>
      <c r="M529" s="87"/>
      <c r="N529" s="87"/>
      <c r="O529" s="87"/>
      <c r="P529" s="87"/>
      <c r="Q529" s="87"/>
      <c r="R529" s="87"/>
      <c r="S529" s="87"/>
    </row>
    <row r="530" ht="12.75" spans="1:19">
      <c r="A530" s="87" t="s">
        <v>139</v>
      </c>
      <c r="B530" s="92">
        <v>45224</v>
      </c>
      <c r="C530" s="93">
        <v>0.583333333333333</v>
      </c>
      <c r="D530" s="88" t="s">
        <v>121</v>
      </c>
      <c r="E530" s="87" t="s">
        <v>55</v>
      </c>
      <c r="F530" s="87" t="s">
        <v>72</v>
      </c>
      <c r="G530" s="88"/>
      <c r="H530" s="88"/>
      <c r="I530" s="95" t="s">
        <v>935</v>
      </c>
      <c r="J530" s="87">
        <v>1</v>
      </c>
      <c r="K530" s="87" t="s">
        <v>42</v>
      </c>
      <c r="L530" s="87"/>
      <c r="M530" s="87"/>
      <c r="N530" s="87"/>
      <c r="O530" s="87"/>
      <c r="P530" s="87"/>
      <c r="Q530" s="87"/>
      <c r="R530" s="87"/>
      <c r="S530" s="87"/>
    </row>
    <row r="531" ht="12.75" spans="1:19">
      <c r="A531" s="87" t="s">
        <v>141</v>
      </c>
      <c r="B531" s="92">
        <v>45224</v>
      </c>
      <c r="C531" s="93">
        <v>0.583333333333333</v>
      </c>
      <c r="D531" s="88" t="s">
        <v>121</v>
      </c>
      <c r="E531" s="87" t="s">
        <v>80</v>
      </c>
      <c r="F531" s="87" t="s">
        <v>72</v>
      </c>
      <c r="G531" s="88"/>
      <c r="H531" s="88"/>
      <c r="I531" s="95" t="s">
        <v>935</v>
      </c>
      <c r="J531" s="87">
        <v>1</v>
      </c>
      <c r="K531" s="87" t="s">
        <v>42</v>
      </c>
      <c r="L531" s="87"/>
      <c r="M531" s="87"/>
      <c r="N531" s="87"/>
      <c r="O531" s="87"/>
      <c r="P531" s="87"/>
      <c r="Q531" s="87"/>
      <c r="R531" s="87"/>
      <c r="S531" s="87"/>
    </row>
    <row r="532" ht="12.75" spans="1:19">
      <c r="A532" s="87" t="s">
        <v>143</v>
      </c>
      <c r="B532" s="92">
        <v>45224</v>
      </c>
      <c r="C532" s="93">
        <v>0.666666666666667</v>
      </c>
      <c r="D532" s="88" t="s">
        <v>121</v>
      </c>
      <c r="E532" s="87" t="s">
        <v>63</v>
      </c>
      <c r="F532" s="87" t="s">
        <v>72</v>
      </c>
      <c r="G532" s="88"/>
      <c r="H532" s="88"/>
      <c r="I532" s="95" t="s">
        <v>936</v>
      </c>
      <c r="J532" s="87">
        <v>1</v>
      </c>
      <c r="K532" s="87" t="s">
        <v>42</v>
      </c>
      <c r="L532" s="87"/>
      <c r="M532" s="87"/>
      <c r="N532" s="87"/>
      <c r="O532" s="87"/>
      <c r="P532" s="87"/>
      <c r="Q532" s="87"/>
      <c r="R532" s="87"/>
      <c r="S532" s="87"/>
    </row>
    <row r="533" ht="12.75" spans="1:19">
      <c r="A533" s="87" t="s">
        <v>143</v>
      </c>
      <c r="B533" s="92">
        <v>45224</v>
      </c>
      <c r="C533" s="93">
        <v>0.791666666666667</v>
      </c>
      <c r="D533" s="88" t="s">
        <v>121</v>
      </c>
      <c r="E533" s="87" t="s">
        <v>63</v>
      </c>
      <c r="F533" s="87" t="s">
        <v>72</v>
      </c>
      <c r="G533" s="88"/>
      <c r="H533" s="88"/>
      <c r="I533" s="95" t="s">
        <v>937</v>
      </c>
      <c r="J533" s="87">
        <v>2</v>
      </c>
      <c r="K533" s="87" t="s">
        <v>42</v>
      </c>
      <c r="L533" s="87"/>
      <c r="M533" s="87"/>
      <c r="N533" s="87"/>
      <c r="O533" s="87"/>
      <c r="P533" s="87"/>
      <c r="Q533" s="87"/>
      <c r="R533" s="87"/>
      <c r="S533" s="87"/>
    </row>
    <row r="534" ht="12.75" spans="1:19">
      <c r="A534" s="87" t="s">
        <v>142</v>
      </c>
      <c r="B534" s="92">
        <v>45224</v>
      </c>
      <c r="C534" s="93">
        <v>0.75</v>
      </c>
      <c r="D534" s="88" t="s">
        <v>72</v>
      </c>
      <c r="E534" s="87" t="s">
        <v>68</v>
      </c>
      <c r="F534" s="87" t="s">
        <v>72</v>
      </c>
      <c r="G534" s="88"/>
      <c r="H534" s="88"/>
      <c r="I534" s="95" t="s">
        <v>938</v>
      </c>
      <c r="J534" s="87">
        <v>2</v>
      </c>
      <c r="K534" s="87" t="s">
        <v>42</v>
      </c>
      <c r="L534" s="87"/>
      <c r="M534" s="87"/>
      <c r="N534" s="87"/>
      <c r="O534" s="87"/>
      <c r="P534" s="87"/>
      <c r="Q534" s="87"/>
      <c r="R534" s="87"/>
      <c r="S534" s="87"/>
    </row>
    <row r="535" ht="12.75" spans="1:19">
      <c r="A535" s="87" t="s">
        <v>120</v>
      </c>
      <c r="B535" s="92">
        <v>45224</v>
      </c>
      <c r="C535" s="93">
        <v>0.75</v>
      </c>
      <c r="D535" s="88" t="s">
        <v>57</v>
      </c>
      <c r="E535" s="87" t="s">
        <v>68</v>
      </c>
      <c r="F535" s="87" t="s">
        <v>72</v>
      </c>
      <c r="G535" s="88"/>
      <c r="H535" s="88"/>
      <c r="I535" s="95" t="s">
        <v>903</v>
      </c>
      <c r="J535" s="87">
        <v>1</v>
      </c>
      <c r="K535" s="87" t="s">
        <v>48</v>
      </c>
      <c r="L535" s="87"/>
      <c r="M535" s="87"/>
      <c r="N535" s="87"/>
      <c r="O535" s="87"/>
      <c r="P535" s="87"/>
      <c r="Q535" s="87"/>
      <c r="R535" s="87"/>
      <c r="S535" s="87"/>
    </row>
    <row r="536" ht="12.75" spans="1:19">
      <c r="A536" s="87" t="s">
        <v>90</v>
      </c>
      <c r="B536" s="92">
        <v>45224</v>
      </c>
      <c r="C536" s="93">
        <v>0.666666666666667</v>
      </c>
      <c r="D536" s="88" t="s">
        <v>57</v>
      </c>
      <c r="E536" s="87" t="s">
        <v>44</v>
      </c>
      <c r="F536" s="87" t="s">
        <v>72</v>
      </c>
      <c r="G536" s="88"/>
      <c r="H536" s="88"/>
      <c r="I536" s="95" t="s">
        <v>904</v>
      </c>
      <c r="J536" s="87">
        <v>1</v>
      </c>
      <c r="K536" s="87" t="s">
        <v>48</v>
      </c>
      <c r="L536" s="87"/>
      <c r="M536" s="87"/>
      <c r="N536" s="87"/>
      <c r="O536" s="87"/>
      <c r="P536" s="87"/>
      <c r="Q536" s="87"/>
      <c r="R536" s="87"/>
      <c r="S536" s="87"/>
    </row>
    <row r="537" ht="12.75" spans="1:19">
      <c r="A537" s="87" t="s">
        <v>141</v>
      </c>
      <c r="B537" s="92">
        <v>45224</v>
      </c>
      <c r="C537" s="93">
        <v>0.666666666666667</v>
      </c>
      <c r="D537" s="88" t="s">
        <v>72</v>
      </c>
      <c r="E537" s="87" t="s">
        <v>80</v>
      </c>
      <c r="F537" s="87" t="s">
        <v>72</v>
      </c>
      <c r="G537" s="88"/>
      <c r="H537" s="88"/>
      <c r="I537" s="95" t="s">
        <v>679</v>
      </c>
      <c r="J537" s="87">
        <v>1</v>
      </c>
      <c r="K537" s="87" t="s">
        <v>48</v>
      </c>
      <c r="L537" s="87"/>
      <c r="M537" s="87"/>
      <c r="N537" s="87"/>
      <c r="O537" s="87"/>
      <c r="P537" s="87"/>
      <c r="Q537" s="87"/>
      <c r="R537" s="87"/>
      <c r="S537" s="87"/>
    </row>
    <row r="538" ht="12.75" spans="1:19">
      <c r="A538" s="87" t="s">
        <v>132</v>
      </c>
      <c r="B538" s="92">
        <v>45224</v>
      </c>
      <c r="C538" s="93">
        <v>0.791666666666667</v>
      </c>
      <c r="D538" s="88" t="s">
        <v>56</v>
      </c>
      <c r="E538" s="87" t="s">
        <v>63</v>
      </c>
      <c r="F538" s="87" t="s">
        <v>56</v>
      </c>
      <c r="G538" s="88"/>
      <c r="H538" s="88"/>
      <c r="I538" s="95" t="s">
        <v>386</v>
      </c>
      <c r="J538" s="87">
        <v>2</v>
      </c>
      <c r="K538" s="87" t="s">
        <v>42</v>
      </c>
      <c r="L538" s="87"/>
      <c r="M538" s="87"/>
      <c r="N538" s="87"/>
      <c r="O538" s="87"/>
      <c r="P538" s="87"/>
      <c r="Q538" s="87"/>
      <c r="R538" s="87"/>
      <c r="S538" s="87"/>
    </row>
    <row r="539" ht="12.75" spans="1:19">
      <c r="A539" s="87" t="s">
        <v>74</v>
      </c>
      <c r="B539" s="92">
        <v>45224</v>
      </c>
      <c r="C539" s="93">
        <v>0.75</v>
      </c>
      <c r="D539" s="88" t="s">
        <v>60</v>
      </c>
      <c r="E539" s="87" t="s">
        <v>37</v>
      </c>
      <c r="F539" s="87" t="s">
        <v>60</v>
      </c>
      <c r="G539" s="88"/>
      <c r="H539" s="88"/>
      <c r="I539" s="95" t="s">
        <v>582</v>
      </c>
      <c r="J539" s="87">
        <v>2</v>
      </c>
      <c r="K539" s="87" t="s">
        <v>42</v>
      </c>
      <c r="L539" s="87"/>
      <c r="M539" s="87"/>
      <c r="N539" s="87"/>
      <c r="O539" s="87"/>
      <c r="P539" s="87"/>
      <c r="Q539" s="87"/>
      <c r="R539" s="87"/>
      <c r="S539" s="87"/>
    </row>
    <row r="540" ht="12.75" spans="1:19">
      <c r="A540" s="87" t="s">
        <v>92</v>
      </c>
      <c r="B540" s="92">
        <v>45224</v>
      </c>
      <c r="C540" s="93">
        <v>0.625</v>
      </c>
      <c r="D540" s="88" t="s">
        <v>125</v>
      </c>
      <c r="E540" s="87" t="s">
        <v>50</v>
      </c>
      <c r="F540" s="87" t="s">
        <v>52</v>
      </c>
      <c r="G540" s="88"/>
      <c r="H540" s="88"/>
      <c r="I540" s="95" t="s">
        <v>843</v>
      </c>
      <c r="J540" s="87">
        <v>1</v>
      </c>
      <c r="K540" s="87" t="s">
        <v>48</v>
      </c>
      <c r="L540" s="87"/>
      <c r="M540" s="87"/>
      <c r="N540" s="87"/>
      <c r="O540" s="87"/>
      <c r="P540" s="87"/>
      <c r="Q540" s="87"/>
      <c r="R540" s="87"/>
      <c r="S540" s="87"/>
    </row>
    <row r="541" ht="25.5" spans="1:19">
      <c r="A541" s="87" t="s">
        <v>96</v>
      </c>
      <c r="B541" s="92">
        <v>45224</v>
      </c>
      <c r="C541" s="93">
        <v>0.583333333333333</v>
      </c>
      <c r="D541" s="88" t="s">
        <v>121</v>
      </c>
      <c r="E541" s="87" t="s">
        <v>68</v>
      </c>
      <c r="F541" s="87" t="s">
        <v>72</v>
      </c>
      <c r="G541" s="88"/>
      <c r="H541" s="88"/>
      <c r="I541" s="95" t="s">
        <v>939</v>
      </c>
      <c r="J541" s="87">
        <v>1</v>
      </c>
      <c r="K541" s="87" t="s">
        <v>42</v>
      </c>
      <c r="L541" s="87"/>
      <c r="M541" s="87"/>
      <c r="N541" s="87"/>
      <c r="O541" s="87"/>
      <c r="P541" s="87"/>
      <c r="Q541" s="87"/>
      <c r="R541" s="87"/>
      <c r="S541" s="87"/>
    </row>
    <row r="542" ht="12.75" spans="1:19">
      <c r="A542" s="87" t="s">
        <v>96</v>
      </c>
      <c r="B542" s="92">
        <v>45224</v>
      </c>
      <c r="C542" s="93">
        <v>0.625</v>
      </c>
      <c r="D542" s="88" t="s">
        <v>123</v>
      </c>
      <c r="E542" s="87" t="s">
        <v>68</v>
      </c>
      <c r="F542" s="87" t="s">
        <v>69</v>
      </c>
      <c r="G542" s="88"/>
      <c r="H542" s="88"/>
      <c r="I542" s="95" t="s">
        <v>940</v>
      </c>
      <c r="J542" s="87">
        <v>1</v>
      </c>
      <c r="K542" s="87" t="s">
        <v>42</v>
      </c>
      <c r="L542" s="87"/>
      <c r="M542" s="87"/>
      <c r="N542" s="87"/>
      <c r="O542" s="87"/>
      <c r="P542" s="87"/>
      <c r="Q542" s="87"/>
      <c r="R542" s="87"/>
      <c r="S542" s="87"/>
    </row>
    <row r="543" ht="12.75" spans="1:19">
      <c r="A543" s="87" t="s">
        <v>118</v>
      </c>
      <c r="B543" s="92">
        <v>45224</v>
      </c>
      <c r="C543" s="93">
        <v>0.625</v>
      </c>
      <c r="D543" s="88" t="s">
        <v>123</v>
      </c>
      <c r="E543" s="87" t="s">
        <v>55</v>
      </c>
      <c r="F543" s="87" t="s">
        <v>69</v>
      </c>
      <c r="G543" s="88"/>
      <c r="H543" s="88"/>
      <c r="I543" s="95" t="s">
        <v>314</v>
      </c>
      <c r="J543" s="87">
        <v>1</v>
      </c>
      <c r="K543" s="87" t="s">
        <v>42</v>
      </c>
      <c r="L543" s="87"/>
      <c r="M543" s="87"/>
      <c r="N543" s="87"/>
      <c r="O543" s="87"/>
      <c r="P543" s="87"/>
      <c r="Q543" s="87"/>
      <c r="R543" s="87"/>
      <c r="S543" s="87"/>
    </row>
    <row r="544" ht="12.75" spans="1:19">
      <c r="A544" s="87" t="s">
        <v>142</v>
      </c>
      <c r="B544" s="92">
        <v>45224</v>
      </c>
      <c r="C544" s="93">
        <v>0.583333333333333</v>
      </c>
      <c r="D544" s="88" t="s">
        <v>87</v>
      </c>
      <c r="E544" s="87" t="s">
        <v>68</v>
      </c>
      <c r="F544" s="87" t="s">
        <v>52</v>
      </c>
      <c r="G544" s="88"/>
      <c r="H544" s="88"/>
      <c r="I544" s="95" t="s">
        <v>941</v>
      </c>
      <c r="J544" s="87">
        <v>1</v>
      </c>
      <c r="K544" s="87" t="s">
        <v>42</v>
      </c>
      <c r="L544" s="87"/>
      <c r="M544" s="87"/>
      <c r="N544" s="87"/>
      <c r="O544" s="87"/>
      <c r="P544" s="87"/>
      <c r="Q544" s="87"/>
      <c r="R544" s="87"/>
      <c r="S544" s="87"/>
    </row>
    <row r="545" ht="12.75" spans="1:19">
      <c r="A545" s="87" t="s">
        <v>114</v>
      </c>
      <c r="B545" s="92">
        <v>45224</v>
      </c>
      <c r="C545" s="93">
        <v>0.708333333333333</v>
      </c>
      <c r="D545" s="88" t="s">
        <v>72</v>
      </c>
      <c r="E545" s="87" t="s">
        <v>75</v>
      </c>
      <c r="F545" s="87" t="s">
        <v>72</v>
      </c>
      <c r="G545" s="88"/>
      <c r="H545" s="88"/>
      <c r="I545" s="95" t="s">
        <v>942</v>
      </c>
      <c r="J545" s="87">
        <v>0.5</v>
      </c>
      <c r="K545" s="87" t="s">
        <v>42</v>
      </c>
      <c r="L545" s="87"/>
      <c r="M545" s="87"/>
      <c r="N545" s="87"/>
      <c r="O545" s="87"/>
      <c r="P545" s="87"/>
      <c r="Q545" s="87"/>
      <c r="R545" s="87"/>
      <c r="S545" s="87"/>
    </row>
    <row r="546" ht="12.75" spans="1:19">
      <c r="A546" s="87" t="s">
        <v>126</v>
      </c>
      <c r="B546" s="92">
        <v>45225</v>
      </c>
      <c r="C546" s="93">
        <v>0.791666666666667</v>
      </c>
      <c r="D546" s="88" t="s">
        <v>72</v>
      </c>
      <c r="E546" s="87" t="s">
        <v>44</v>
      </c>
      <c r="F546" s="87" t="s">
        <v>65</v>
      </c>
      <c r="G546" s="88"/>
      <c r="H546" s="88"/>
      <c r="I546" s="95" t="s">
        <v>943</v>
      </c>
      <c r="J546" s="87">
        <v>0.5</v>
      </c>
      <c r="K546" s="87" t="s">
        <v>42</v>
      </c>
      <c r="L546" s="87"/>
      <c r="M546" s="87"/>
      <c r="N546" s="87"/>
      <c r="O546" s="87"/>
      <c r="P546" s="87"/>
      <c r="Q546" s="87"/>
      <c r="R546" s="87"/>
      <c r="S546" s="87"/>
    </row>
    <row r="547" ht="12.75" spans="1:19">
      <c r="A547" s="87" t="s">
        <v>88</v>
      </c>
      <c r="B547" s="92">
        <v>45225</v>
      </c>
      <c r="C547" s="93">
        <v>0.833333333333333</v>
      </c>
      <c r="D547" s="88" t="s">
        <v>72</v>
      </c>
      <c r="E547" s="87" t="s">
        <v>50</v>
      </c>
      <c r="F547" s="87" t="s">
        <v>65</v>
      </c>
      <c r="G547" s="88"/>
      <c r="H547" s="88"/>
      <c r="I547" s="95" t="s">
        <v>944</v>
      </c>
      <c r="J547" s="87">
        <v>0.5</v>
      </c>
      <c r="K547" s="87" t="s">
        <v>42</v>
      </c>
      <c r="L547" s="87"/>
      <c r="M547" s="87"/>
      <c r="N547" s="87"/>
      <c r="O547" s="87"/>
      <c r="P547" s="87"/>
      <c r="Q547" s="87"/>
      <c r="R547" s="87"/>
      <c r="S547" s="87"/>
    </row>
    <row r="548" ht="25.5" spans="1:19">
      <c r="A548" s="87" t="s">
        <v>94</v>
      </c>
      <c r="B548" s="92">
        <v>45225</v>
      </c>
      <c r="C548" s="93">
        <v>0.625</v>
      </c>
      <c r="D548" s="88" t="s">
        <v>121</v>
      </c>
      <c r="E548" s="87" t="s">
        <v>50</v>
      </c>
      <c r="F548" s="87" t="s">
        <v>72</v>
      </c>
      <c r="G548" s="88"/>
      <c r="H548" s="88"/>
      <c r="I548" s="95" t="s">
        <v>688</v>
      </c>
      <c r="J548" s="87">
        <v>1</v>
      </c>
      <c r="K548" s="87" t="s">
        <v>42</v>
      </c>
      <c r="L548" s="87"/>
      <c r="M548" s="87"/>
      <c r="N548" s="87"/>
      <c r="O548" s="87"/>
      <c r="P548" s="87"/>
      <c r="Q548" s="87"/>
      <c r="R548" s="87"/>
      <c r="S548" s="87"/>
    </row>
    <row r="549" ht="25.5" spans="1:19">
      <c r="A549" s="87" t="s">
        <v>139</v>
      </c>
      <c r="B549" s="92">
        <v>45225</v>
      </c>
      <c r="C549" s="93">
        <v>0.625</v>
      </c>
      <c r="D549" s="88" t="s">
        <v>121</v>
      </c>
      <c r="E549" s="87" t="s">
        <v>55</v>
      </c>
      <c r="F549" s="87" t="s">
        <v>72</v>
      </c>
      <c r="G549" s="88"/>
      <c r="H549" s="88"/>
      <c r="I549" s="95" t="s">
        <v>688</v>
      </c>
      <c r="J549" s="87">
        <v>1</v>
      </c>
      <c r="K549" s="87" t="s">
        <v>42</v>
      </c>
      <c r="L549" s="87"/>
      <c r="M549" s="87"/>
      <c r="N549" s="87"/>
      <c r="O549" s="87"/>
      <c r="P549" s="87"/>
      <c r="Q549" s="87"/>
      <c r="R549" s="87"/>
      <c r="S549" s="87"/>
    </row>
    <row r="550" ht="12.75" spans="1:19">
      <c r="A550" s="87" t="s">
        <v>136</v>
      </c>
      <c r="B550" s="92">
        <v>45225</v>
      </c>
      <c r="C550" s="93">
        <v>0.75</v>
      </c>
      <c r="D550" s="88" t="s">
        <v>72</v>
      </c>
      <c r="E550" s="87" t="s">
        <v>63</v>
      </c>
      <c r="F550" s="87" t="s">
        <v>72</v>
      </c>
      <c r="G550" s="88"/>
      <c r="H550" s="88"/>
      <c r="I550" s="95" t="s">
        <v>945</v>
      </c>
      <c r="J550" s="87">
        <v>1</v>
      </c>
      <c r="K550" s="87" t="s">
        <v>42</v>
      </c>
      <c r="L550" s="87"/>
      <c r="M550" s="87"/>
      <c r="N550" s="87"/>
      <c r="O550" s="87"/>
      <c r="P550" s="87"/>
      <c r="Q550" s="87"/>
      <c r="R550" s="87"/>
      <c r="S550" s="87"/>
    </row>
    <row r="551" ht="25.5" spans="1:19">
      <c r="A551" s="87" t="s">
        <v>58</v>
      </c>
      <c r="B551" s="92">
        <v>45225</v>
      </c>
      <c r="C551" s="93">
        <v>0.833333333333333</v>
      </c>
      <c r="D551" s="88" t="s">
        <v>72</v>
      </c>
      <c r="E551" s="87" t="s">
        <v>63</v>
      </c>
      <c r="F551" s="87" t="s">
        <v>72</v>
      </c>
      <c r="G551" s="88"/>
      <c r="H551" s="88"/>
      <c r="I551" s="95" t="s">
        <v>946</v>
      </c>
      <c r="J551" s="87">
        <v>1</v>
      </c>
      <c r="K551" s="87" t="s">
        <v>42</v>
      </c>
      <c r="L551" s="87"/>
      <c r="M551" s="87"/>
      <c r="N551" s="87"/>
      <c r="O551" s="87"/>
      <c r="P551" s="87"/>
      <c r="Q551" s="87"/>
      <c r="R551" s="87"/>
      <c r="S551" s="87"/>
    </row>
    <row r="552" ht="12.75" spans="1:19">
      <c r="A552" s="87" t="s">
        <v>96</v>
      </c>
      <c r="B552" s="92">
        <v>45225</v>
      </c>
      <c r="C552" s="93">
        <v>0.625</v>
      </c>
      <c r="D552" s="88" t="s">
        <v>121</v>
      </c>
      <c r="E552" s="87" t="s">
        <v>68</v>
      </c>
      <c r="F552" s="87" t="s">
        <v>72</v>
      </c>
      <c r="G552" s="88"/>
      <c r="H552" s="88"/>
      <c r="I552" s="95" t="s">
        <v>947</v>
      </c>
      <c r="J552" s="87">
        <v>2</v>
      </c>
      <c r="K552" s="87" t="s">
        <v>42</v>
      </c>
      <c r="L552" s="87"/>
      <c r="M552" s="87"/>
      <c r="N552" s="87"/>
      <c r="O552" s="87"/>
      <c r="P552" s="87"/>
      <c r="Q552" s="87"/>
      <c r="R552" s="87"/>
      <c r="S552" s="87"/>
    </row>
    <row r="553" ht="12.75" spans="1:19">
      <c r="A553" s="87" t="s">
        <v>96</v>
      </c>
      <c r="B553" s="92">
        <v>45225</v>
      </c>
      <c r="C553" s="93">
        <v>0.541666666666667</v>
      </c>
      <c r="D553" s="88" t="s">
        <v>72</v>
      </c>
      <c r="E553" s="87" t="s">
        <v>68</v>
      </c>
      <c r="F553" s="87" t="s">
        <v>72</v>
      </c>
      <c r="G553" s="88"/>
      <c r="H553" s="88"/>
      <c r="I553" s="95" t="s">
        <v>948</v>
      </c>
      <c r="J553" s="87">
        <v>1</v>
      </c>
      <c r="K553" s="87" t="s">
        <v>42</v>
      </c>
      <c r="L553" s="87"/>
      <c r="M553" s="87"/>
      <c r="N553" s="87"/>
      <c r="O553" s="87"/>
      <c r="P553" s="87"/>
      <c r="Q553" s="87"/>
      <c r="R553" s="87"/>
      <c r="S553" s="87"/>
    </row>
    <row r="554" ht="12.75" spans="1:19">
      <c r="A554" s="87" t="s">
        <v>142</v>
      </c>
      <c r="B554" s="92">
        <v>45225</v>
      </c>
      <c r="C554" s="93">
        <v>0.75</v>
      </c>
      <c r="D554" s="88" t="s">
        <v>72</v>
      </c>
      <c r="E554" s="87" t="s">
        <v>68</v>
      </c>
      <c r="F554" s="87" t="s">
        <v>72</v>
      </c>
      <c r="G554" s="88"/>
      <c r="H554" s="88"/>
      <c r="I554" s="95" t="s">
        <v>949</v>
      </c>
      <c r="J554" s="87">
        <v>2</v>
      </c>
      <c r="K554" s="87" t="s">
        <v>42</v>
      </c>
      <c r="L554" s="87"/>
      <c r="M554" s="87"/>
      <c r="N554" s="87"/>
      <c r="O554" s="87"/>
      <c r="P554" s="87"/>
      <c r="Q554" s="87"/>
      <c r="R554" s="87"/>
      <c r="S554" s="87"/>
    </row>
    <row r="555" ht="25.5" spans="1:19">
      <c r="A555" s="87" t="s">
        <v>43</v>
      </c>
      <c r="B555" s="92">
        <v>45225</v>
      </c>
      <c r="C555" s="93">
        <v>0.625</v>
      </c>
      <c r="D555" s="88" t="s">
        <v>72</v>
      </c>
      <c r="E555" s="87" t="s">
        <v>86</v>
      </c>
      <c r="F555" s="87" t="s">
        <v>72</v>
      </c>
      <c r="G555" s="88"/>
      <c r="H555" s="88"/>
      <c r="I555" s="95" t="s">
        <v>884</v>
      </c>
      <c r="J555" s="87">
        <v>5</v>
      </c>
      <c r="K555" s="87" t="s">
        <v>42</v>
      </c>
      <c r="L555" s="87"/>
      <c r="M555" s="87"/>
      <c r="N555" s="87"/>
      <c r="O555" s="87"/>
      <c r="P555" s="87"/>
      <c r="Q555" s="87"/>
      <c r="R555" s="87"/>
      <c r="S555" s="87"/>
    </row>
    <row r="556" ht="12.75" spans="1:19">
      <c r="A556" s="87" t="s">
        <v>142</v>
      </c>
      <c r="B556" s="92">
        <v>45225</v>
      </c>
      <c r="C556" s="93">
        <v>0.625</v>
      </c>
      <c r="D556" s="94" t="s">
        <v>61</v>
      </c>
      <c r="E556" s="87" t="s">
        <v>68</v>
      </c>
      <c r="F556" s="87" t="s">
        <v>39</v>
      </c>
      <c r="G556" s="88"/>
      <c r="H556" s="88"/>
      <c r="I556" s="95" t="s">
        <v>402</v>
      </c>
      <c r="J556" s="87">
        <v>2</v>
      </c>
      <c r="K556" s="87" t="s">
        <v>42</v>
      </c>
      <c r="L556" s="87"/>
      <c r="M556" s="87"/>
      <c r="N556" s="87"/>
      <c r="O556" s="87"/>
      <c r="P556" s="87"/>
      <c r="Q556" s="87"/>
      <c r="R556" s="87"/>
      <c r="S556" s="87"/>
    </row>
    <row r="557" ht="12.75" spans="1:19">
      <c r="A557" s="87" t="s">
        <v>139</v>
      </c>
      <c r="B557" s="92">
        <v>45225</v>
      </c>
      <c r="C557" s="93">
        <v>0.791666666666667</v>
      </c>
      <c r="D557" s="94" t="s">
        <v>61</v>
      </c>
      <c r="E557" s="87" t="s">
        <v>55</v>
      </c>
      <c r="F557" s="87" t="s">
        <v>39</v>
      </c>
      <c r="G557" s="88"/>
      <c r="H557" s="88"/>
      <c r="I557" s="95" t="s">
        <v>402</v>
      </c>
      <c r="J557" s="87">
        <v>2</v>
      </c>
      <c r="K557" s="87" t="s">
        <v>42</v>
      </c>
      <c r="L557" s="87"/>
      <c r="M557" s="87"/>
      <c r="N557" s="87"/>
      <c r="O557" s="87"/>
      <c r="P557" s="87"/>
      <c r="Q557" s="87"/>
      <c r="R557" s="87"/>
      <c r="S557" s="87"/>
    </row>
    <row r="558" ht="12.75" spans="1:19">
      <c r="A558" s="87" t="s">
        <v>114</v>
      </c>
      <c r="B558" s="92">
        <v>45225</v>
      </c>
      <c r="C558" s="93">
        <v>0.791666666666667</v>
      </c>
      <c r="D558" s="94" t="s">
        <v>61</v>
      </c>
      <c r="E558" s="87" t="s">
        <v>75</v>
      </c>
      <c r="F558" s="87" t="s">
        <v>39</v>
      </c>
      <c r="G558" s="88"/>
      <c r="H558" s="88"/>
      <c r="I558" s="95" t="s">
        <v>402</v>
      </c>
      <c r="J558" s="87">
        <v>2</v>
      </c>
      <c r="K558" s="87" t="s">
        <v>42</v>
      </c>
      <c r="L558" s="87"/>
      <c r="M558" s="87"/>
      <c r="N558" s="87"/>
      <c r="O558" s="87"/>
      <c r="P558" s="87"/>
      <c r="Q558" s="87"/>
      <c r="R558" s="87"/>
      <c r="S558" s="87"/>
    </row>
    <row r="559" ht="12.75" spans="1:19">
      <c r="A559" s="87" t="s">
        <v>94</v>
      </c>
      <c r="B559" s="92">
        <v>45225</v>
      </c>
      <c r="C559" s="93">
        <v>0.791666666666667</v>
      </c>
      <c r="D559" s="94" t="s">
        <v>61</v>
      </c>
      <c r="E559" s="87" t="s">
        <v>50</v>
      </c>
      <c r="F559" s="87" t="s">
        <v>39</v>
      </c>
      <c r="G559" s="88"/>
      <c r="H559" s="88"/>
      <c r="I559" s="95" t="s">
        <v>402</v>
      </c>
      <c r="J559" s="87">
        <v>2</v>
      </c>
      <c r="K559" s="87" t="s">
        <v>42</v>
      </c>
      <c r="L559" s="87"/>
      <c r="M559" s="87"/>
      <c r="N559" s="87"/>
      <c r="O559" s="87"/>
      <c r="P559" s="87"/>
      <c r="Q559" s="87"/>
      <c r="R559" s="87"/>
      <c r="S559" s="87"/>
    </row>
    <row r="560" ht="12.75" spans="1:19">
      <c r="A560" s="87" t="s">
        <v>136</v>
      </c>
      <c r="B560" s="92">
        <v>45225</v>
      </c>
      <c r="C560" s="93">
        <v>0.791666666666667</v>
      </c>
      <c r="D560" s="94" t="s">
        <v>61</v>
      </c>
      <c r="E560" s="87" t="s">
        <v>63</v>
      </c>
      <c r="F560" s="87" t="s">
        <v>39</v>
      </c>
      <c r="G560" s="88"/>
      <c r="H560" s="88"/>
      <c r="I560" s="95" t="s">
        <v>402</v>
      </c>
      <c r="J560" s="87">
        <v>2</v>
      </c>
      <c r="K560" s="87" t="s">
        <v>42</v>
      </c>
      <c r="L560" s="87"/>
      <c r="M560" s="87"/>
      <c r="N560" s="87"/>
      <c r="O560" s="87"/>
      <c r="P560" s="87"/>
      <c r="Q560" s="87"/>
      <c r="R560" s="87"/>
      <c r="S560" s="87"/>
    </row>
    <row r="561" ht="12.75" spans="1:19">
      <c r="A561" s="87" t="s">
        <v>110</v>
      </c>
      <c r="B561" s="92">
        <v>45225</v>
      </c>
      <c r="C561" s="93">
        <v>0.791666666666667</v>
      </c>
      <c r="D561" s="94" t="s">
        <v>61</v>
      </c>
      <c r="E561" s="87" t="s">
        <v>71</v>
      </c>
      <c r="F561" s="87" t="s">
        <v>39</v>
      </c>
      <c r="G561" s="88"/>
      <c r="H561" s="88"/>
      <c r="I561" s="95" t="s">
        <v>402</v>
      </c>
      <c r="J561" s="87">
        <v>2</v>
      </c>
      <c r="K561" s="87" t="s">
        <v>42</v>
      </c>
      <c r="L561" s="87"/>
      <c r="M561" s="87"/>
      <c r="N561" s="87"/>
      <c r="O561" s="87"/>
      <c r="P561" s="87"/>
      <c r="Q561" s="87"/>
      <c r="R561" s="87"/>
      <c r="S561" s="87"/>
    </row>
    <row r="562" ht="12.75" spans="1:19">
      <c r="A562" s="87" t="s">
        <v>134</v>
      </c>
      <c r="B562" s="92">
        <v>45225</v>
      </c>
      <c r="C562" s="93">
        <v>0.791666666666667</v>
      </c>
      <c r="D562" s="88" t="s">
        <v>97</v>
      </c>
      <c r="E562" s="87" t="s">
        <v>44</v>
      </c>
      <c r="F562" s="87" t="s">
        <v>45</v>
      </c>
      <c r="G562" s="88"/>
      <c r="H562" s="88"/>
      <c r="I562" s="95" t="s">
        <v>176</v>
      </c>
      <c r="J562" s="87">
        <v>2</v>
      </c>
      <c r="K562" s="87" t="s">
        <v>42</v>
      </c>
      <c r="L562" s="87"/>
      <c r="M562" s="87"/>
      <c r="N562" s="87"/>
      <c r="O562" s="87"/>
      <c r="P562" s="87"/>
      <c r="Q562" s="87"/>
      <c r="R562" s="87"/>
      <c r="S562" s="87"/>
    </row>
    <row r="563" ht="25.5" spans="1:19">
      <c r="A563" s="87" t="s">
        <v>58</v>
      </c>
      <c r="B563" s="92">
        <v>45225</v>
      </c>
      <c r="C563" s="93">
        <v>0.625</v>
      </c>
      <c r="D563" s="88" t="s">
        <v>56</v>
      </c>
      <c r="E563" s="87" t="s">
        <v>63</v>
      </c>
      <c r="F563" s="87" t="s">
        <v>56</v>
      </c>
      <c r="G563" s="88"/>
      <c r="H563" s="88"/>
      <c r="I563" s="95" t="s">
        <v>73</v>
      </c>
      <c r="J563" s="87">
        <v>1</v>
      </c>
      <c r="K563" s="87" t="s">
        <v>42</v>
      </c>
      <c r="L563" s="87"/>
      <c r="M563" s="87"/>
      <c r="N563" s="87"/>
      <c r="O563" s="87"/>
      <c r="P563" s="87"/>
      <c r="Q563" s="87"/>
      <c r="R563" s="87"/>
      <c r="S563" s="87"/>
    </row>
    <row r="564" ht="12.75" spans="1:19">
      <c r="A564" s="87" t="s">
        <v>120</v>
      </c>
      <c r="B564" s="92">
        <v>45225</v>
      </c>
      <c r="C564" s="93">
        <v>0.541666666666667</v>
      </c>
      <c r="D564" s="88" t="s">
        <v>56</v>
      </c>
      <c r="E564" s="87" t="s">
        <v>68</v>
      </c>
      <c r="F564" s="87" t="s">
        <v>56</v>
      </c>
      <c r="G564" s="88"/>
      <c r="H564" s="88"/>
      <c r="I564" s="95" t="s">
        <v>570</v>
      </c>
      <c r="J564" s="87">
        <v>1</v>
      </c>
      <c r="K564" s="87" t="s">
        <v>42</v>
      </c>
      <c r="L564" s="87"/>
      <c r="M564" s="87"/>
      <c r="N564" s="87"/>
      <c r="O564" s="87"/>
      <c r="P564" s="87"/>
      <c r="Q564" s="87"/>
      <c r="R564" s="87"/>
      <c r="S564" s="87"/>
    </row>
    <row r="565" ht="12.75" spans="1:19">
      <c r="A565" s="87" t="s">
        <v>143</v>
      </c>
      <c r="B565" s="92">
        <v>45225</v>
      </c>
      <c r="C565" s="93">
        <v>0.541666666666667</v>
      </c>
      <c r="D565" s="88" t="s">
        <v>72</v>
      </c>
      <c r="E565" s="87" t="s">
        <v>63</v>
      </c>
      <c r="F565" s="87" t="s">
        <v>72</v>
      </c>
      <c r="G565" s="88"/>
      <c r="H565" s="88"/>
      <c r="I565" s="95" t="s">
        <v>950</v>
      </c>
      <c r="J565" s="87">
        <v>1</v>
      </c>
      <c r="K565" s="87" t="s">
        <v>42</v>
      </c>
      <c r="L565" s="87"/>
      <c r="M565" s="87"/>
      <c r="N565" s="87"/>
      <c r="O565" s="87"/>
      <c r="P565" s="87"/>
      <c r="Q565" s="87"/>
      <c r="R565" s="87"/>
      <c r="S565" s="87"/>
    </row>
    <row r="566" ht="12.75" spans="1:19">
      <c r="A566" s="87" t="s">
        <v>88</v>
      </c>
      <c r="B566" s="92">
        <v>45225</v>
      </c>
      <c r="C566" s="93">
        <v>0.854166666666667</v>
      </c>
      <c r="D566" s="88" t="s">
        <v>72</v>
      </c>
      <c r="E566" s="87" t="s">
        <v>50</v>
      </c>
      <c r="F566" s="87" t="s">
        <v>72</v>
      </c>
      <c r="G566" s="88"/>
      <c r="H566" s="88"/>
      <c r="I566" s="95" t="s">
        <v>951</v>
      </c>
      <c r="J566" s="87">
        <v>0.5</v>
      </c>
      <c r="K566" s="87" t="s">
        <v>42</v>
      </c>
      <c r="L566" s="87"/>
      <c r="M566" s="87"/>
      <c r="N566" s="87"/>
      <c r="O566" s="87"/>
      <c r="P566" s="87"/>
      <c r="Q566" s="87"/>
      <c r="R566" s="87"/>
      <c r="S566" s="87"/>
    </row>
    <row r="567" ht="25.5" spans="1:19">
      <c r="A567" s="87" t="s">
        <v>126</v>
      </c>
      <c r="B567" s="92">
        <v>45225</v>
      </c>
      <c r="C567" s="93">
        <v>0.8125</v>
      </c>
      <c r="D567" s="88" t="s">
        <v>72</v>
      </c>
      <c r="E567" s="87" t="s">
        <v>44</v>
      </c>
      <c r="F567" s="87" t="s">
        <v>72</v>
      </c>
      <c r="G567" s="88"/>
      <c r="H567" s="88"/>
      <c r="I567" s="95" t="s">
        <v>952</v>
      </c>
      <c r="J567" s="87">
        <v>0.5</v>
      </c>
      <c r="K567" s="87" t="s">
        <v>42</v>
      </c>
      <c r="L567" s="87"/>
      <c r="M567" s="87"/>
      <c r="N567" s="87"/>
      <c r="O567" s="87"/>
      <c r="P567" s="87"/>
      <c r="Q567" s="87"/>
      <c r="R567" s="87"/>
      <c r="S567" s="87"/>
    </row>
    <row r="568" ht="12.75" spans="1:19">
      <c r="A568" s="87" t="s">
        <v>143</v>
      </c>
      <c r="B568" s="92">
        <v>45225</v>
      </c>
      <c r="C568" s="93">
        <v>0.583333333333333</v>
      </c>
      <c r="D568" s="88" t="s">
        <v>121</v>
      </c>
      <c r="E568" s="87" t="s">
        <v>63</v>
      </c>
      <c r="F568" s="87" t="s">
        <v>72</v>
      </c>
      <c r="G568" s="88"/>
      <c r="H568" s="88"/>
      <c r="I568" s="95" t="s">
        <v>953</v>
      </c>
      <c r="J568" s="87">
        <v>2</v>
      </c>
      <c r="K568" s="87" t="s">
        <v>42</v>
      </c>
      <c r="L568" s="87"/>
      <c r="M568" s="87"/>
      <c r="N568" s="87"/>
      <c r="O568" s="87"/>
      <c r="P568" s="87"/>
      <c r="Q568" s="87"/>
      <c r="R568" s="87"/>
      <c r="S568" s="87"/>
    </row>
    <row r="569" ht="12.75" spans="1:19">
      <c r="A569" s="87" t="s">
        <v>120</v>
      </c>
      <c r="B569" s="92">
        <v>45225</v>
      </c>
      <c r="C569" s="93">
        <v>0.666666666666667</v>
      </c>
      <c r="D569" s="88" t="s">
        <v>57</v>
      </c>
      <c r="E569" s="87" t="s">
        <v>68</v>
      </c>
      <c r="F569" s="87" t="s">
        <v>39</v>
      </c>
      <c r="G569" s="88"/>
      <c r="H569" s="88"/>
      <c r="I569" s="95" t="s">
        <v>903</v>
      </c>
      <c r="J569" s="87">
        <v>1</v>
      </c>
      <c r="K569" s="87" t="s">
        <v>48</v>
      </c>
      <c r="L569" s="87"/>
      <c r="M569" s="87"/>
      <c r="N569" s="87"/>
      <c r="O569" s="87"/>
      <c r="P569" s="87"/>
      <c r="Q569" s="87"/>
      <c r="R569" s="87"/>
      <c r="S569" s="87"/>
    </row>
    <row r="570" ht="12.75" spans="1:19">
      <c r="A570" s="87" t="s">
        <v>136</v>
      </c>
      <c r="B570" s="92">
        <v>45225</v>
      </c>
      <c r="C570" s="93">
        <v>0.625</v>
      </c>
      <c r="D570" s="88" t="s">
        <v>72</v>
      </c>
      <c r="E570" s="87" t="s">
        <v>63</v>
      </c>
      <c r="F570" s="87" t="s">
        <v>39</v>
      </c>
      <c r="G570" s="88"/>
      <c r="H570" s="88"/>
      <c r="I570" s="95" t="s">
        <v>679</v>
      </c>
      <c r="J570" s="87">
        <v>1</v>
      </c>
      <c r="K570" s="87" t="s">
        <v>48</v>
      </c>
      <c r="L570" s="87"/>
      <c r="M570" s="87"/>
      <c r="N570" s="87"/>
      <c r="O570" s="87"/>
      <c r="P570" s="87"/>
      <c r="Q570" s="87"/>
      <c r="R570" s="87"/>
      <c r="S570" s="87"/>
    </row>
    <row r="571" ht="12.75" spans="1:19">
      <c r="A571" s="87" t="s">
        <v>126</v>
      </c>
      <c r="B571" s="92">
        <v>45225</v>
      </c>
      <c r="C571" s="93">
        <v>0.666666666666667</v>
      </c>
      <c r="D571" s="88" t="s">
        <v>72</v>
      </c>
      <c r="E571" s="87" t="s">
        <v>44</v>
      </c>
      <c r="F571" s="87" t="s">
        <v>39</v>
      </c>
      <c r="G571" s="88"/>
      <c r="H571" s="88"/>
      <c r="I571" s="95" t="s">
        <v>679</v>
      </c>
      <c r="J571" s="87">
        <v>1</v>
      </c>
      <c r="K571" s="87" t="s">
        <v>48</v>
      </c>
      <c r="L571" s="87"/>
      <c r="M571" s="87"/>
      <c r="N571" s="87"/>
      <c r="O571" s="87"/>
      <c r="P571" s="87"/>
      <c r="Q571" s="87"/>
      <c r="R571" s="87"/>
      <c r="S571" s="87"/>
    </row>
    <row r="572" ht="12.75" spans="1:19">
      <c r="A572" s="87" t="s">
        <v>92</v>
      </c>
      <c r="B572" s="92">
        <v>45225</v>
      </c>
      <c r="C572" s="93">
        <v>0.791666666666667</v>
      </c>
      <c r="D572" s="88" t="s">
        <v>56</v>
      </c>
      <c r="E572" s="87" t="s">
        <v>50</v>
      </c>
      <c r="F572" s="87" t="s">
        <v>56</v>
      </c>
      <c r="G572" s="88"/>
      <c r="H572" s="88"/>
      <c r="I572" s="95" t="s">
        <v>226</v>
      </c>
      <c r="J572" s="87">
        <v>2</v>
      </c>
      <c r="K572" s="87" t="s">
        <v>42</v>
      </c>
      <c r="L572" s="87"/>
      <c r="M572" s="87"/>
      <c r="N572" s="87"/>
      <c r="O572" s="87"/>
      <c r="P572" s="87"/>
      <c r="Q572" s="87"/>
      <c r="R572" s="87"/>
      <c r="S572" s="87"/>
    </row>
    <row r="573" ht="25.5" spans="1:19">
      <c r="A573" s="87" t="s">
        <v>98</v>
      </c>
      <c r="B573" s="92">
        <v>45225</v>
      </c>
      <c r="C573" s="93">
        <v>0.666666666666667</v>
      </c>
      <c r="D573" s="88" t="s">
        <v>78</v>
      </c>
      <c r="E573" s="87" t="s">
        <v>41</v>
      </c>
      <c r="F573" s="87" t="s">
        <v>69</v>
      </c>
      <c r="G573" s="88"/>
      <c r="H573" s="88"/>
      <c r="I573" s="95" t="s">
        <v>954</v>
      </c>
      <c r="J573" s="87">
        <v>2</v>
      </c>
      <c r="K573" s="87" t="s">
        <v>42</v>
      </c>
      <c r="L573" s="87"/>
      <c r="M573" s="87"/>
      <c r="N573" s="87"/>
      <c r="O573" s="87"/>
      <c r="P573" s="87"/>
      <c r="Q573" s="87"/>
      <c r="R573" s="87"/>
      <c r="S573" s="87"/>
    </row>
    <row r="574" ht="12.75" spans="1:19">
      <c r="A574" s="87" t="s">
        <v>118</v>
      </c>
      <c r="B574" s="92">
        <v>45225</v>
      </c>
      <c r="C574" s="93">
        <v>0.791666666666667</v>
      </c>
      <c r="D574" s="88" t="s">
        <v>105</v>
      </c>
      <c r="E574" s="87" t="s">
        <v>55</v>
      </c>
      <c r="F574" s="87" t="s">
        <v>60</v>
      </c>
      <c r="G574" s="88"/>
      <c r="H574" s="88"/>
      <c r="I574" s="95" t="s">
        <v>278</v>
      </c>
      <c r="J574" s="87">
        <v>2</v>
      </c>
      <c r="K574" s="87" t="s">
        <v>42</v>
      </c>
      <c r="L574" s="87"/>
      <c r="M574" s="87"/>
      <c r="N574" s="87"/>
      <c r="O574" s="87"/>
      <c r="P574" s="87"/>
      <c r="Q574" s="87"/>
      <c r="R574" s="87"/>
      <c r="S574" s="87"/>
    </row>
    <row r="575" ht="12.75" spans="1:19">
      <c r="A575" s="87" t="s">
        <v>126</v>
      </c>
      <c r="B575" s="92">
        <v>45225</v>
      </c>
      <c r="C575" s="93">
        <v>0.75</v>
      </c>
      <c r="D575" s="88" t="s">
        <v>107</v>
      </c>
      <c r="E575" s="87" t="s">
        <v>44</v>
      </c>
      <c r="F575" s="87" t="s">
        <v>60</v>
      </c>
      <c r="G575" s="88"/>
      <c r="H575" s="88"/>
      <c r="I575" s="95" t="s">
        <v>516</v>
      </c>
      <c r="J575" s="87">
        <v>1</v>
      </c>
      <c r="K575" s="87" t="s">
        <v>42</v>
      </c>
      <c r="L575" s="87"/>
      <c r="M575" s="87"/>
      <c r="N575" s="87"/>
      <c r="O575" s="87"/>
      <c r="P575" s="87"/>
      <c r="Q575" s="87"/>
      <c r="R575" s="87"/>
      <c r="S575" s="87"/>
    </row>
    <row r="576" ht="12.75" spans="1:19">
      <c r="A576" s="87" t="s">
        <v>88</v>
      </c>
      <c r="B576" s="92">
        <v>45225</v>
      </c>
      <c r="C576" s="93">
        <v>0.583333333333333</v>
      </c>
      <c r="D576" s="88" t="s">
        <v>121</v>
      </c>
      <c r="E576" s="87" t="s">
        <v>50</v>
      </c>
      <c r="F576" s="87" t="s">
        <v>72</v>
      </c>
      <c r="G576" s="88"/>
      <c r="H576" s="88"/>
      <c r="I576" s="95" t="s">
        <v>955</v>
      </c>
      <c r="J576" s="87">
        <v>2</v>
      </c>
      <c r="K576" s="87" t="s">
        <v>42</v>
      </c>
      <c r="L576" s="87"/>
      <c r="M576" s="87"/>
      <c r="N576" s="87"/>
      <c r="O576" s="87"/>
      <c r="P576" s="87"/>
      <c r="Q576" s="87"/>
      <c r="R576" s="87"/>
      <c r="S576" s="87"/>
    </row>
    <row r="577" ht="25.5" spans="1:19">
      <c r="A577" s="87" t="s">
        <v>136</v>
      </c>
      <c r="B577" s="92">
        <v>45226</v>
      </c>
      <c r="C577" s="93">
        <v>0.75</v>
      </c>
      <c r="D577" s="88" t="s">
        <v>72</v>
      </c>
      <c r="E577" s="87" t="s">
        <v>63</v>
      </c>
      <c r="F577" s="87" t="s">
        <v>72</v>
      </c>
      <c r="G577" s="88"/>
      <c r="H577" s="88"/>
      <c r="I577" s="95" t="s">
        <v>956</v>
      </c>
      <c r="J577" s="87">
        <v>1</v>
      </c>
      <c r="K577" s="87" t="s">
        <v>42</v>
      </c>
      <c r="L577" s="87"/>
      <c r="M577" s="87"/>
      <c r="N577" s="87"/>
      <c r="O577" s="87"/>
      <c r="P577" s="87"/>
      <c r="Q577" s="87"/>
      <c r="R577" s="87"/>
      <c r="S577" s="87"/>
    </row>
    <row r="578" ht="25.5" spans="1:19">
      <c r="A578" s="87" t="s">
        <v>136</v>
      </c>
      <c r="B578" s="92">
        <v>45226</v>
      </c>
      <c r="C578" s="93">
        <v>0.625</v>
      </c>
      <c r="D578" s="88" t="s">
        <v>72</v>
      </c>
      <c r="E578" s="87" t="s">
        <v>63</v>
      </c>
      <c r="F578" s="87" t="s">
        <v>72</v>
      </c>
      <c r="G578" s="88"/>
      <c r="H578" s="88"/>
      <c r="I578" s="95" t="s">
        <v>957</v>
      </c>
      <c r="J578" s="87">
        <v>1</v>
      </c>
      <c r="K578" s="87" t="s">
        <v>42</v>
      </c>
      <c r="L578" s="87"/>
      <c r="M578" s="87"/>
      <c r="N578" s="87"/>
      <c r="O578" s="87"/>
      <c r="P578" s="87"/>
      <c r="Q578" s="87"/>
      <c r="R578" s="87"/>
      <c r="S578" s="87"/>
    </row>
    <row r="579" ht="25.5" spans="1:19">
      <c r="A579" s="87" t="s">
        <v>136</v>
      </c>
      <c r="B579" s="92">
        <v>45226</v>
      </c>
      <c r="C579" s="93">
        <v>0.833333333333333</v>
      </c>
      <c r="D579" s="88" t="s">
        <v>72</v>
      </c>
      <c r="E579" s="87" t="s">
        <v>63</v>
      </c>
      <c r="F579" s="87" t="s">
        <v>72</v>
      </c>
      <c r="G579" s="88"/>
      <c r="H579" s="88"/>
      <c r="I579" s="95" t="s">
        <v>958</v>
      </c>
      <c r="J579" s="87">
        <v>1</v>
      </c>
      <c r="K579" s="87" t="s">
        <v>42</v>
      </c>
      <c r="L579" s="87"/>
      <c r="M579" s="87"/>
      <c r="N579" s="87"/>
      <c r="O579" s="87"/>
      <c r="P579" s="87"/>
      <c r="Q579" s="87"/>
      <c r="R579" s="87"/>
      <c r="S579" s="87"/>
    </row>
    <row r="580" ht="25.5" spans="1:19">
      <c r="A580" s="87" t="s">
        <v>96</v>
      </c>
      <c r="B580" s="92">
        <v>45226</v>
      </c>
      <c r="C580" s="93">
        <v>0.791666666666667</v>
      </c>
      <c r="D580" s="88" t="s">
        <v>72</v>
      </c>
      <c r="E580" s="87" t="s">
        <v>68</v>
      </c>
      <c r="F580" s="87" t="s">
        <v>72</v>
      </c>
      <c r="G580" s="88"/>
      <c r="H580" s="88"/>
      <c r="I580" s="95" t="s">
        <v>959</v>
      </c>
      <c r="J580" s="87">
        <v>1</v>
      </c>
      <c r="K580" s="87" t="s">
        <v>42</v>
      </c>
      <c r="L580" s="87"/>
      <c r="M580" s="87"/>
      <c r="N580" s="87"/>
      <c r="O580" s="87"/>
      <c r="P580" s="87"/>
      <c r="Q580" s="87"/>
      <c r="R580" s="87"/>
      <c r="S580" s="87"/>
    </row>
    <row r="581" ht="12.75" spans="1:19">
      <c r="A581" s="87" t="s">
        <v>96</v>
      </c>
      <c r="B581" s="92">
        <v>45226</v>
      </c>
      <c r="C581" s="93">
        <v>0.625</v>
      </c>
      <c r="D581" s="88" t="s">
        <v>72</v>
      </c>
      <c r="E581" s="87" t="s">
        <v>68</v>
      </c>
      <c r="F581" s="87" t="s">
        <v>72</v>
      </c>
      <c r="G581" s="88"/>
      <c r="H581" s="88"/>
      <c r="I581" s="95" t="s">
        <v>960</v>
      </c>
      <c r="J581" s="87">
        <v>1</v>
      </c>
      <c r="K581" s="87" t="s">
        <v>42</v>
      </c>
      <c r="L581" s="87"/>
      <c r="M581" s="87"/>
      <c r="N581" s="87"/>
      <c r="O581" s="87"/>
      <c r="P581" s="87"/>
      <c r="Q581" s="87"/>
      <c r="R581" s="87"/>
      <c r="S581" s="87"/>
    </row>
    <row r="582" ht="12.75" spans="1:19">
      <c r="A582" s="87" t="s">
        <v>134</v>
      </c>
      <c r="B582" s="92">
        <v>45226</v>
      </c>
      <c r="C582" s="93">
        <v>0.791666666666667</v>
      </c>
      <c r="D582" s="94" t="s">
        <v>61</v>
      </c>
      <c r="E582" s="87" t="s">
        <v>44</v>
      </c>
      <c r="F582" s="87" t="s">
        <v>39</v>
      </c>
      <c r="G582" s="88"/>
      <c r="H582" s="88"/>
      <c r="I582" s="95" t="s">
        <v>402</v>
      </c>
      <c r="J582" s="87">
        <v>2</v>
      </c>
      <c r="K582" s="87" t="s">
        <v>42</v>
      </c>
      <c r="L582" s="87"/>
      <c r="M582" s="87"/>
      <c r="N582" s="87"/>
      <c r="O582" s="87"/>
      <c r="P582" s="87"/>
      <c r="Q582" s="87"/>
      <c r="R582" s="87"/>
      <c r="S582" s="87"/>
    </row>
    <row r="583" ht="12.75" spans="1:19">
      <c r="A583" s="87" t="s">
        <v>114</v>
      </c>
      <c r="B583" s="92">
        <v>45226</v>
      </c>
      <c r="C583" s="93">
        <v>0.541666666666667</v>
      </c>
      <c r="D583" s="88" t="s">
        <v>72</v>
      </c>
      <c r="E583" s="87" t="s">
        <v>75</v>
      </c>
      <c r="F583" s="87" t="s">
        <v>72</v>
      </c>
      <c r="G583" s="88"/>
      <c r="H583" s="88"/>
      <c r="I583" s="95" t="s">
        <v>814</v>
      </c>
      <c r="J583" s="87">
        <v>1</v>
      </c>
      <c r="K583" s="87" t="s">
        <v>42</v>
      </c>
      <c r="L583" s="87"/>
      <c r="M583" s="87"/>
      <c r="N583" s="87"/>
      <c r="O583" s="87"/>
      <c r="P583" s="87"/>
      <c r="Q583" s="87"/>
      <c r="R583" s="87"/>
      <c r="S583" s="87"/>
    </row>
    <row r="584" ht="12.75" spans="1:19">
      <c r="A584" s="87" t="s">
        <v>94</v>
      </c>
      <c r="B584" s="92">
        <v>45226</v>
      </c>
      <c r="C584" s="93">
        <v>0.458333333333333</v>
      </c>
      <c r="D584" s="88" t="s">
        <v>78</v>
      </c>
      <c r="E584" s="87" t="s">
        <v>86</v>
      </c>
      <c r="F584" s="87" t="s">
        <v>69</v>
      </c>
      <c r="G584" s="88"/>
      <c r="H584" s="88"/>
      <c r="I584" s="95" t="s">
        <v>677</v>
      </c>
      <c r="J584" s="87">
        <v>3</v>
      </c>
      <c r="K584" s="87" t="s">
        <v>42</v>
      </c>
      <c r="L584" s="87"/>
      <c r="M584" s="87"/>
      <c r="N584" s="87"/>
      <c r="O584" s="87"/>
      <c r="P584" s="87"/>
      <c r="Q584" s="87"/>
      <c r="R584" s="87"/>
      <c r="S584" s="87"/>
    </row>
    <row r="585" ht="12.75" spans="1:19">
      <c r="A585" s="87" t="s">
        <v>114</v>
      </c>
      <c r="B585" s="92">
        <v>45226</v>
      </c>
      <c r="C585" s="93">
        <v>0.791666666666667</v>
      </c>
      <c r="D585" s="88" t="s">
        <v>82</v>
      </c>
      <c r="E585" s="87" t="s">
        <v>75</v>
      </c>
      <c r="F585" s="87" t="s">
        <v>72</v>
      </c>
      <c r="G585" s="88"/>
      <c r="H585" s="88"/>
      <c r="I585" s="95" t="s">
        <v>618</v>
      </c>
      <c r="J585" s="87">
        <v>2</v>
      </c>
      <c r="K585" s="87" t="s">
        <v>42</v>
      </c>
      <c r="L585" s="87"/>
      <c r="M585" s="87"/>
      <c r="N585" s="87"/>
      <c r="O585" s="87"/>
      <c r="P585" s="87"/>
      <c r="Q585" s="87"/>
      <c r="R585" s="87"/>
      <c r="S585" s="87"/>
    </row>
    <row r="586" ht="12.75" spans="1:19">
      <c r="A586" s="87" t="s">
        <v>96</v>
      </c>
      <c r="B586" s="92">
        <v>45226</v>
      </c>
      <c r="C586" s="93">
        <v>0.5</v>
      </c>
      <c r="D586" s="88" t="s">
        <v>121</v>
      </c>
      <c r="E586" s="87" t="s">
        <v>68</v>
      </c>
      <c r="F586" s="87" t="s">
        <v>72</v>
      </c>
      <c r="G586" s="88"/>
      <c r="H586" s="88"/>
      <c r="I586" s="95" t="s">
        <v>961</v>
      </c>
      <c r="J586" s="87">
        <v>1</v>
      </c>
      <c r="K586" s="87" t="s">
        <v>42</v>
      </c>
      <c r="L586" s="87"/>
      <c r="M586" s="87"/>
      <c r="N586" s="87"/>
      <c r="O586" s="87"/>
      <c r="P586" s="87"/>
      <c r="Q586" s="87"/>
      <c r="R586" s="87"/>
      <c r="S586" s="87"/>
    </row>
    <row r="587" ht="12.75" spans="1:19">
      <c r="A587" s="87" t="s">
        <v>142</v>
      </c>
      <c r="B587" s="92">
        <v>45226</v>
      </c>
      <c r="C587" s="93">
        <v>0.5</v>
      </c>
      <c r="D587" s="88" t="s">
        <v>121</v>
      </c>
      <c r="E587" s="87" t="s">
        <v>68</v>
      </c>
      <c r="F587" s="87" t="s">
        <v>72</v>
      </c>
      <c r="G587" s="88"/>
      <c r="H587" s="88"/>
      <c r="I587" s="95" t="s">
        <v>962</v>
      </c>
      <c r="J587" s="87">
        <v>1</v>
      </c>
      <c r="K587" s="87" t="s">
        <v>42</v>
      </c>
      <c r="L587" s="87"/>
      <c r="M587" s="87"/>
      <c r="N587" s="87"/>
      <c r="O587" s="87"/>
      <c r="P587" s="87"/>
      <c r="Q587" s="87"/>
      <c r="R587" s="87"/>
      <c r="S587" s="87"/>
    </row>
    <row r="588" ht="12.75" spans="1:19">
      <c r="A588" s="87" t="s">
        <v>142</v>
      </c>
      <c r="B588" s="92">
        <v>45226</v>
      </c>
      <c r="C588" s="93">
        <v>0.708333333333333</v>
      </c>
      <c r="D588" s="88" t="s">
        <v>72</v>
      </c>
      <c r="E588" s="87" t="s">
        <v>68</v>
      </c>
      <c r="F588" s="87" t="s">
        <v>72</v>
      </c>
      <c r="G588" s="88"/>
      <c r="H588" s="88"/>
      <c r="I588" s="95" t="s">
        <v>963</v>
      </c>
      <c r="J588" s="87">
        <v>1</v>
      </c>
      <c r="K588" s="87" t="s">
        <v>42</v>
      </c>
      <c r="L588" s="87"/>
      <c r="M588" s="87"/>
      <c r="N588" s="87"/>
      <c r="O588" s="87"/>
      <c r="P588" s="87"/>
      <c r="Q588" s="87"/>
      <c r="R588" s="87"/>
      <c r="S588" s="87"/>
    </row>
    <row r="589" ht="12.75" spans="1:19">
      <c r="A589" s="87" t="s">
        <v>143</v>
      </c>
      <c r="B589" s="92">
        <v>45226</v>
      </c>
      <c r="C589" s="93">
        <v>0.583333333333333</v>
      </c>
      <c r="D589" s="88" t="s">
        <v>72</v>
      </c>
      <c r="E589" s="87" t="s">
        <v>63</v>
      </c>
      <c r="F589" s="87" t="s">
        <v>72</v>
      </c>
      <c r="G589" s="88"/>
      <c r="H589" s="88"/>
      <c r="I589" s="95" t="s">
        <v>964</v>
      </c>
      <c r="J589" s="87">
        <v>1</v>
      </c>
      <c r="K589" s="87" t="s">
        <v>42</v>
      </c>
      <c r="L589" s="87"/>
      <c r="M589" s="87"/>
      <c r="N589" s="87"/>
      <c r="O589" s="87"/>
      <c r="P589" s="87"/>
      <c r="Q589" s="87"/>
      <c r="R589" s="87"/>
      <c r="S589" s="87"/>
    </row>
    <row r="590" ht="12.75" spans="1:19">
      <c r="A590" s="87" t="s">
        <v>143</v>
      </c>
      <c r="B590" s="92">
        <v>45226</v>
      </c>
      <c r="C590" s="93">
        <v>0.708333333333333</v>
      </c>
      <c r="D590" s="88" t="s">
        <v>72</v>
      </c>
      <c r="E590" s="87" t="s">
        <v>63</v>
      </c>
      <c r="F590" s="87" t="s">
        <v>72</v>
      </c>
      <c r="G590" s="88"/>
      <c r="H590" s="88"/>
      <c r="I590" s="95" t="s">
        <v>964</v>
      </c>
      <c r="J590" s="87">
        <v>1</v>
      </c>
      <c r="K590" s="87" t="s">
        <v>42</v>
      </c>
      <c r="L590" s="87"/>
      <c r="M590" s="87"/>
      <c r="N590" s="87"/>
      <c r="O590" s="87"/>
      <c r="P590" s="87"/>
      <c r="Q590" s="87"/>
      <c r="R590" s="87"/>
      <c r="S590" s="87"/>
    </row>
    <row r="591" ht="12.75" spans="1:19">
      <c r="A591" s="87" t="s">
        <v>142</v>
      </c>
      <c r="B591" s="92">
        <v>45226</v>
      </c>
      <c r="C591" s="93">
        <v>0.75</v>
      </c>
      <c r="D591" s="88" t="s">
        <v>72</v>
      </c>
      <c r="E591" s="87" t="s">
        <v>68</v>
      </c>
      <c r="F591" s="87" t="s">
        <v>72</v>
      </c>
      <c r="G591" s="88"/>
      <c r="H591" s="88"/>
      <c r="I591" s="95" t="s">
        <v>965</v>
      </c>
      <c r="J591" s="87">
        <v>1</v>
      </c>
      <c r="K591" s="87" t="s">
        <v>42</v>
      </c>
      <c r="L591" s="87"/>
      <c r="M591" s="87"/>
      <c r="N591" s="87"/>
      <c r="O591" s="87"/>
      <c r="P591" s="87"/>
      <c r="Q591" s="87"/>
      <c r="R591" s="87"/>
      <c r="S591" s="87"/>
    </row>
    <row r="592" ht="12.75" spans="1:19">
      <c r="A592" s="87" t="s">
        <v>140</v>
      </c>
      <c r="B592" s="92">
        <v>45226</v>
      </c>
      <c r="C592" s="93">
        <v>0.625</v>
      </c>
      <c r="D592" s="88" t="s">
        <v>72</v>
      </c>
      <c r="E592" s="87" t="s">
        <v>37</v>
      </c>
      <c r="F592" s="87" t="s">
        <v>39</v>
      </c>
      <c r="G592" s="88"/>
      <c r="H592" s="88"/>
      <c r="I592" s="95" t="s">
        <v>679</v>
      </c>
      <c r="J592" s="87">
        <v>1</v>
      </c>
      <c r="K592" s="87" t="s">
        <v>48</v>
      </c>
      <c r="L592" s="87"/>
      <c r="M592" s="87"/>
      <c r="N592" s="87"/>
      <c r="O592" s="87"/>
      <c r="P592" s="87"/>
      <c r="Q592" s="87"/>
      <c r="R592" s="87"/>
      <c r="S592" s="87"/>
    </row>
    <row r="593" ht="12.75" spans="1:19">
      <c r="A593" s="87" t="s">
        <v>114</v>
      </c>
      <c r="B593" s="92">
        <v>45226</v>
      </c>
      <c r="C593" s="93">
        <v>0.708333333333333</v>
      </c>
      <c r="D593" s="88" t="s">
        <v>72</v>
      </c>
      <c r="E593" s="87" t="s">
        <v>75</v>
      </c>
      <c r="F593" s="87" t="s">
        <v>39</v>
      </c>
      <c r="G593" s="88"/>
      <c r="H593" s="88"/>
      <c r="I593" s="95" t="s">
        <v>679</v>
      </c>
      <c r="J593" s="87">
        <v>1</v>
      </c>
      <c r="K593" s="87" t="s">
        <v>48</v>
      </c>
      <c r="L593" s="87"/>
      <c r="M593" s="87"/>
      <c r="N593" s="87"/>
      <c r="O593" s="87"/>
      <c r="P593" s="87"/>
      <c r="Q593" s="87"/>
      <c r="R593" s="87"/>
      <c r="S593" s="87"/>
    </row>
    <row r="594" ht="12.75" spans="1:19">
      <c r="A594" s="87" t="s">
        <v>43</v>
      </c>
      <c r="B594" s="92">
        <v>45226</v>
      </c>
      <c r="C594" s="93">
        <v>0.75</v>
      </c>
      <c r="D594" s="88" t="s">
        <v>60</v>
      </c>
      <c r="E594" s="87" t="s">
        <v>37</v>
      </c>
      <c r="F594" s="87" t="s">
        <v>60</v>
      </c>
      <c r="G594" s="88"/>
      <c r="H594" s="88"/>
      <c r="I594" s="95" t="s">
        <v>582</v>
      </c>
      <c r="J594" s="87">
        <v>2</v>
      </c>
      <c r="K594" s="87" t="s">
        <v>42</v>
      </c>
      <c r="L594" s="87"/>
      <c r="M594" s="87"/>
      <c r="N594" s="87"/>
      <c r="O594" s="87"/>
      <c r="P594" s="87"/>
      <c r="Q594" s="87"/>
      <c r="R594" s="87"/>
      <c r="S594" s="87"/>
    </row>
    <row r="595" ht="12.75" spans="1:19">
      <c r="A595" s="87" t="s">
        <v>143</v>
      </c>
      <c r="B595" s="92">
        <v>45226</v>
      </c>
      <c r="C595" s="93">
        <v>0.791666666666667</v>
      </c>
      <c r="D595" s="88" t="s">
        <v>72</v>
      </c>
      <c r="E595" s="87" t="s">
        <v>63</v>
      </c>
      <c r="F595" s="87" t="s">
        <v>72</v>
      </c>
      <c r="G595" s="88"/>
      <c r="H595" s="88"/>
      <c r="I595" s="95" t="s">
        <v>966</v>
      </c>
      <c r="J595" s="87">
        <v>1</v>
      </c>
      <c r="K595" s="87" t="s">
        <v>42</v>
      </c>
      <c r="L595" s="87"/>
      <c r="M595" s="87"/>
      <c r="N595" s="87"/>
      <c r="O595" s="87"/>
      <c r="P595" s="87"/>
      <c r="Q595" s="87"/>
      <c r="R595" s="87"/>
      <c r="S595" s="87"/>
    </row>
    <row r="596" ht="12.75" spans="1:19">
      <c r="A596" s="87" t="s">
        <v>137</v>
      </c>
      <c r="B596" s="92">
        <v>45226</v>
      </c>
      <c r="C596" s="93">
        <v>0.625</v>
      </c>
      <c r="D596" s="88" t="s">
        <v>123</v>
      </c>
      <c r="E596" s="87" t="s">
        <v>80</v>
      </c>
      <c r="F596" s="87" t="s">
        <v>69</v>
      </c>
      <c r="G596" s="88"/>
      <c r="H596" s="88"/>
      <c r="I596" s="95" t="s">
        <v>314</v>
      </c>
      <c r="J596" s="87">
        <v>1</v>
      </c>
      <c r="K596" s="87" t="s">
        <v>42</v>
      </c>
      <c r="L596" s="87"/>
      <c r="M596" s="87"/>
      <c r="N596" s="87"/>
      <c r="O596" s="87"/>
      <c r="P596" s="87"/>
      <c r="Q596" s="87"/>
      <c r="R596" s="87"/>
      <c r="S596" s="87"/>
    </row>
    <row r="597" ht="12.75" spans="1:19">
      <c r="A597" s="87" t="s">
        <v>130</v>
      </c>
      <c r="B597" s="92">
        <v>45226</v>
      </c>
      <c r="C597" s="93">
        <v>0.625</v>
      </c>
      <c r="D597" s="88" t="s">
        <v>123</v>
      </c>
      <c r="E597" s="87" t="s">
        <v>44</v>
      </c>
      <c r="F597" s="87" t="s">
        <v>69</v>
      </c>
      <c r="G597" s="88"/>
      <c r="H597" s="88"/>
      <c r="I597" s="95" t="s">
        <v>314</v>
      </c>
      <c r="J597" s="87">
        <v>1</v>
      </c>
      <c r="K597" s="87" t="s">
        <v>42</v>
      </c>
      <c r="L597" s="87"/>
      <c r="M597" s="87"/>
      <c r="N597" s="87"/>
      <c r="O597" s="87"/>
      <c r="P597" s="87"/>
      <c r="Q597" s="87"/>
      <c r="R597" s="87"/>
      <c r="S597" s="87"/>
    </row>
    <row r="598" ht="25.5" spans="1:19">
      <c r="A598" s="87" t="s">
        <v>136</v>
      </c>
      <c r="B598" s="92">
        <v>45227</v>
      </c>
      <c r="C598" s="93">
        <v>0.791666666666667</v>
      </c>
      <c r="D598" s="88" t="s">
        <v>72</v>
      </c>
      <c r="E598" s="87" t="s">
        <v>63</v>
      </c>
      <c r="F598" s="87" t="s">
        <v>72</v>
      </c>
      <c r="G598" s="88"/>
      <c r="H598" s="88"/>
      <c r="I598" s="95" t="s">
        <v>967</v>
      </c>
      <c r="J598" s="87">
        <v>1</v>
      </c>
      <c r="K598" s="87" t="s">
        <v>42</v>
      </c>
      <c r="L598" s="87"/>
      <c r="M598" s="87"/>
      <c r="N598" s="87"/>
      <c r="O598" s="87"/>
      <c r="P598" s="87"/>
      <c r="Q598" s="87"/>
      <c r="R598" s="87"/>
      <c r="S598" s="87"/>
    </row>
    <row r="599" ht="12.75" spans="1:19">
      <c r="A599" s="87" t="s">
        <v>96</v>
      </c>
      <c r="B599" s="92">
        <v>45227</v>
      </c>
      <c r="C599" s="93">
        <v>0.708333333333333</v>
      </c>
      <c r="D599" s="88" t="s">
        <v>72</v>
      </c>
      <c r="E599" s="87" t="s">
        <v>68</v>
      </c>
      <c r="F599" s="87" t="s">
        <v>72</v>
      </c>
      <c r="G599" s="88"/>
      <c r="H599" s="88"/>
      <c r="I599" s="110" t="s">
        <v>968</v>
      </c>
      <c r="J599" s="87">
        <v>1</v>
      </c>
      <c r="K599" s="87" t="s">
        <v>42</v>
      </c>
      <c r="L599" s="87"/>
      <c r="M599" s="87"/>
      <c r="N599" s="87"/>
      <c r="O599" s="87"/>
      <c r="P599" s="87"/>
      <c r="Q599" s="87"/>
      <c r="R599" s="87"/>
      <c r="S599" s="87"/>
    </row>
    <row r="600" ht="12.75" spans="1:19">
      <c r="A600" s="87" t="s">
        <v>94</v>
      </c>
      <c r="B600" s="92">
        <v>45227</v>
      </c>
      <c r="C600" s="93">
        <v>0.541666666666667</v>
      </c>
      <c r="D600" s="88" t="s">
        <v>66</v>
      </c>
      <c r="E600" s="87" t="s">
        <v>50</v>
      </c>
      <c r="F600" s="87" t="s">
        <v>39</v>
      </c>
      <c r="G600" s="88"/>
      <c r="H600" s="88"/>
      <c r="I600" s="95" t="s">
        <v>389</v>
      </c>
      <c r="J600" s="87">
        <v>2</v>
      </c>
      <c r="K600" s="87" t="s">
        <v>42</v>
      </c>
      <c r="L600" s="87"/>
      <c r="M600" s="87"/>
      <c r="N600" s="87"/>
      <c r="O600" s="87"/>
      <c r="P600" s="87"/>
      <c r="Q600" s="87"/>
      <c r="R600" s="87"/>
      <c r="S600" s="87"/>
    </row>
    <row r="601" ht="12.75" spans="1:19">
      <c r="A601" s="87" t="s">
        <v>96</v>
      </c>
      <c r="B601" s="92">
        <v>45227</v>
      </c>
      <c r="C601" s="93">
        <v>0.583333333333333</v>
      </c>
      <c r="D601" s="88" t="s">
        <v>66</v>
      </c>
      <c r="E601" s="87" t="s">
        <v>68</v>
      </c>
      <c r="F601" s="87" t="s">
        <v>39</v>
      </c>
      <c r="G601" s="88"/>
      <c r="H601" s="88"/>
      <c r="I601" s="95" t="s">
        <v>389</v>
      </c>
      <c r="J601" s="87">
        <v>2</v>
      </c>
      <c r="K601" s="87" t="s">
        <v>42</v>
      </c>
      <c r="L601" s="87"/>
      <c r="M601" s="87"/>
      <c r="N601" s="87"/>
      <c r="O601" s="87"/>
      <c r="P601" s="87"/>
      <c r="Q601" s="87"/>
      <c r="R601" s="87"/>
      <c r="S601" s="87"/>
    </row>
    <row r="602" ht="12.75" spans="1:19">
      <c r="A602" s="87" t="s">
        <v>114</v>
      </c>
      <c r="B602" s="92">
        <v>45227</v>
      </c>
      <c r="C602" s="93">
        <v>0.583333333333333</v>
      </c>
      <c r="D602" s="88" t="s">
        <v>66</v>
      </c>
      <c r="E602" s="87" t="s">
        <v>75</v>
      </c>
      <c r="F602" s="87" t="s">
        <v>39</v>
      </c>
      <c r="G602" s="88"/>
      <c r="H602" s="88"/>
      <c r="I602" s="95" t="s">
        <v>389</v>
      </c>
      <c r="J602" s="87">
        <v>2</v>
      </c>
      <c r="K602" s="87" t="s">
        <v>42</v>
      </c>
      <c r="L602" s="87"/>
      <c r="M602" s="87"/>
      <c r="N602" s="87"/>
      <c r="O602" s="87"/>
      <c r="P602" s="87"/>
      <c r="Q602" s="87"/>
      <c r="R602" s="87"/>
      <c r="S602" s="87"/>
    </row>
    <row r="603" ht="12.75" spans="1:19">
      <c r="A603" s="87" t="s">
        <v>134</v>
      </c>
      <c r="B603" s="92">
        <v>45227</v>
      </c>
      <c r="C603" s="93">
        <v>0.583333333333333</v>
      </c>
      <c r="D603" s="88" t="s">
        <v>66</v>
      </c>
      <c r="E603" s="87" t="s">
        <v>44</v>
      </c>
      <c r="F603" s="87" t="s">
        <v>39</v>
      </c>
      <c r="G603" s="88"/>
      <c r="H603" s="88"/>
      <c r="I603" s="95" t="s">
        <v>389</v>
      </c>
      <c r="J603" s="87">
        <v>2</v>
      </c>
      <c r="K603" s="87" t="s">
        <v>42</v>
      </c>
      <c r="L603" s="87"/>
      <c r="M603" s="87"/>
      <c r="N603" s="87"/>
      <c r="O603" s="87"/>
      <c r="P603" s="87"/>
      <c r="Q603" s="87"/>
      <c r="R603" s="87"/>
      <c r="S603" s="87"/>
    </row>
    <row r="604" ht="12.75" spans="1:19">
      <c r="A604" s="87" t="s">
        <v>140</v>
      </c>
      <c r="B604" s="92">
        <v>45227</v>
      </c>
      <c r="C604" s="93">
        <v>0.708333333333333</v>
      </c>
      <c r="D604" s="88" t="s">
        <v>97</v>
      </c>
      <c r="E604" s="87" t="s">
        <v>37</v>
      </c>
      <c r="F604" s="87" t="s">
        <v>45</v>
      </c>
      <c r="G604" s="88"/>
      <c r="H604" s="88"/>
      <c r="I604" s="116" t="s">
        <v>176</v>
      </c>
      <c r="J604" s="87">
        <v>2</v>
      </c>
      <c r="K604" s="87" t="s">
        <v>42</v>
      </c>
      <c r="L604" s="87"/>
      <c r="M604" s="87"/>
      <c r="N604" s="87"/>
      <c r="O604" s="87"/>
      <c r="P604" s="87"/>
      <c r="Q604" s="87"/>
      <c r="R604" s="87"/>
      <c r="S604" s="87"/>
    </row>
    <row r="605" ht="25.5" spans="1:19">
      <c r="A605" s="87" t="s">
        <v>58</v>
      </c>
      <c r="B605" s="92">
        <v>45227</v>
      </c>
      <c r="C605" s="93">
        <v>0.708333333333333</v>
      </c>
      <c r="D605" s="88" t="s">
        <v>56</v>
      </c>
      <c r="E605" s="87" t="s">
        <v>63</v>
      </c>
      <c r="F605" s="87" t="s">
        <v>56</v>
      </c>
      <c r="G605" s="88"/>
      <c r="H605" s="88"/>
      <c r="I605" s="95" t="s">
        <v>570</v>
      </c>
      <c r="J605" s="87">
        <v>1</v>
      </c>
      <c r="K605" s="87" t="s">
        <v>42</v>
      </c>
      <c r="L605" s="87"/>
      <c r="M605" s="87"/>
      <c r="N605" s="87"/>
      <c r="O605" s="87"/>
      <c r="P605" s="87"/>
      <c r="Q605" s="87"/>
      <c r="R605" s="87"/>
      <c r="S605" s="87"/>
    </row>
    <row r="606" ht="12.75" spans="1:19">
      <c r="A606" s="87" t="s">
        <v>96</v>
      </c>
      <c r="B606" s="92">
        <v>45227</v>
      </c>
      <c r="C606" s="93">
        <v>0.541666666666667</v>
      </c>
      <c r="D606" s="88" t="s">
        <v>72</v>
      </c>
      <c r="E606" s="87" t="s">
        <v>68</v>
      </c>
      <c r="F606" s="87" t="s">
        <v>72</v>
      </c>
      <c r="G606" s="88"/>
      <c r="H606" s="88"/>
      <c r="I606" s="95" t="s">
        <v>404</v>
      </c>
      <c r="J606" s="87">
        <v>1</v>
      </c>
      <c r="K606" s="87" t="s">
        <v>42</v>
      </c>
      <c r="L606" s="87"/>
      <c r="M606" s="87"/>
      <c r="N606" s="87"/>
      <c r="O606" s="87"/>
      <c r="P606" s="87"/>
      <c r="Q606" s="87"/>
      <c r="R606" s="87"/>
      <c r="S606" s="87"/>
    </row>
    <row r="607" ht="12.75" spans="1:19">
      <c r="A607" s="87" t="s">
        <v>136</v>
      </c>
      <c r="B607" s="92">
        <v>45227</v>
      </c>
      <c r="C607" s="93">
        <v>0.583333333333333</v>
      </c>
      <c r="D607" s="88" t="s">
        <v>72</v>
      </c>
      <c r="E607" s="87" t="s">
        <v>63</v>
      </c>
      <c r="F607" s="87" t="s">
        <v>72</v>
      </c>
      <c r="G607" s="88"/>
      <c r="H607" s="88"/>
      <c r="I607" s="95" t="s">
        <v>969</v>
      </c>
      <c r="J607" s="87">
        <v>1</v>
      </c>
      <c r="K607" s="87" t="s">
        <v>42</v>
      </c>
      <c r="L607" s="87"/>
      <c r="M607" s="87"/>
      <c r="N607" s="87"/>
      <c r="O607" s="87"/>
      <c r="P607" s="87"/>
      <c r="Q607" s="87"/>
      <c r="R607" s="87"/>
      <c r="S607" s="87"/>
    </row>
    <row r="608" ht="12.75" spans="1:19">
      <c r="A608" s="87" t="s">
        <v>143</v>
      </c>
      <c r="B608" s="92">
        <v>45227</v>
      </c>
      <c r="C608" s="93">
        <v>0.583333333333333</v>
      </c>
      <c r="D608" s="88" t="s">
        <v>72</v>
      </c>
      <c r="E608" s="87" t="s">
        <v>63</v>
      </c>
      <c r="F608" s="87" t="s">
        <v>72</v>
      </c>
      <c r="G608" s="88"/>
      <c r="H608" s="88"/>
      <c r="I608" s="95" t="s">
        <v>970</v>
      </c>
      <c r="J608" s="87">
        <v>1</v>
      </c>
      <c r="K608" s="87" t="s">
        <v>42</v>
      </c>
      <c r="L608" s="87"/>
      <c r="M608" s="87"/>
      <c r="N608" s="87"/>
      <c r="O608" s="87"/>
      <c r="P608" s="87"/>
      <c r="Q608" s="87"/>
      <c r="R608" s="87"/>
      <c r="S608" s="87"/>
    </row>
    <row r="609" ht="12.75" spans="1:19">
      <c r="A609" s="87" t="s">
        <v>143</v>
      </c>
      <c r="B609" s="92">
        <v>45227</v>
      </c>
      <c r="C609" s="93">
        <v>0.708333333333333</v>
      </c>
      <c r="D609" s="88" t="s">
        <v>72</v>
      </c>
      <c r="E609" s="87" t="s">
        <v>63</v>
      </c>
      <c r="F609" s="87" t="s">
        <v>72</v>
      </c>
      <c r="G609" s="88"/>
      <c r="H609" s="88"/>
      <c r="I609" s="95" t="s">
        <v>971</v>
      </c>
      <c r="J609" s="87">
        <v>1</v>
      </c>
      <c r="K609" s="87" t="s">
        <v>42</v>
      </c>
      <c r="L609" s="87"/>
      <c r="M609" s="87"/>
      <c r="N609" s="87"/>
      <c r="O609" s="87"/>
      <c r="P609" s="87"/>
      <c r="Q609" s="87"/>
      <c r="R609" s="87"/>
      <c r="S609" s="87"/>
    </row>
    <row r="610" ht="12.75" spans="1:19">
      <c r="A610" s="87" t="s">
        <v>143</v>
      </c>
      <c r="B610" s="92">
        <v>45227</v>
      </c>
      <c r="C610" s="93">
        <v>0.75</v>
      </c>
      <c r="D610" s="88" t="s">
        <v>72</v>
      </c>
      <c r="E610" s="87" t="s">
        <v>63</v>
      </c>
      <c r="F610" s="87" t="s">
        <v>72</v>
      </c>
      <c r="G610" s="88"/>
      <c r="H610" s="88"/>
      <c r="I610" s="95" t="s">
        <v>972</v>
      </c>
      <c r="J610" s="87">
        <v>1</v>
      </c>
      <c r="K610" s="87" t="s">
        <v>42</v>
      </c>
      <c r="L610" s="87"/>
      <c r="M610" s="87"/>
      <c r="N610" s="87"/>
      <c r="O610" s="87"/>
      <c r="P610" s="87"/>
      <c r="Q610" s="87"/>
      <c r="R610" s="87"/>
      <c r="S610" s="87"/>
    </row>
    <row r="611" ht="12.75" spans="1:19">
      <c r="A611" s="87" t="s">
        <v>142</v>
      </c>
      <c r="B611" s="92">
        <v>45227</v>
      </c>
      <c r="C611" s="93">
        <v>0.583333333333333</v>
      </c>
      <c r="D611" s="88" t="s">
        <v>72</v>
      </c>
      <c r="E611" s="87" t="s">
        <v>68</v>
      </c>
      <c r="F611" s="87" t="s">
        <v>72</v>
      </c>
      <c r="G611" s="88"/>
      <c r="H611" s="88"/>
      <c r="I611" s="95" t="s">
        <v>938</v>
      </c>
      <c r="J611" s="87">
        <v>2</v>
      </c>
      <c r="K611" s="87" t="s">
        <v>42</v>
      </c>
      <c r="L611" s="87"/>
      <c r="M611" s="87"/>
      <c r="N611" s="87"/>
      <c r="O611" s="87"/>
      <c r="P611" s="87"/>
      <c r="Q611" s="87"/>
      <c r="R611" s="87"/>
      <c r="S611" s="87"/>
    </row>
    <row r="612" ht="25.5" spans="1:19">
      <c r="A612" s="87" t="s">
        <v>142</v>
      </c>
      <c r="B612" s="92">
        <v>45227</v>
      </c>
      <c r="C612" s="93">
        <v>0.541666666666667</v>
      </c>
      <c r="D612" s="88" t="s">
        <v>72</v>
      </c>
      <c r="E612" s="87" t="s">
        <v>68</v>
      </c>
      <c r="F612" s="87" t="s">
        <v>72</v>
      </c>
      <c r="G612" s="88"/>
      <c r="H612" s="88"/>
      <c r="I612" s="95" t="s">
        <v>973</v>
      </c>
      <c r="J612" s="87">
        <v>1</v>
      </c>
      <c r="K612" s="87" t="s">
        <v>42</v>
      </c>
      <c r="L612" s="87"/>
      <c r="M612" s="87"/>
      <c r="N612" s="87"/>
      <c r="O612" s="87"/>
      <c r="P612" s="87"/>
      <c r="Q612" s="87"/>
      <c r="R612" s="87"/>
      <c r="S612" s="87"/>
    </row>
    <row r="613" ht="12.75" spans="1:19">
      <c r="A613" s="87" t="s">
        <v>142</v>
      </c>
      <c r="B613" s="92">
        <v>45227</v>
      </c>
      <c r="C613" s="93">
        <v>0.791666666666667</v>
      </c>
      <c r="D613" s="88" t="s">
        <v>72</v>
      </c>
      <c r="E613" s="87" t="s">
        <v>68</v>
      </c>
      <c r="F613" s="87" t="s">
        <v>72</v>
      </c>
      <c r="G613" s="88"/>
      <c r="H613" s="88"/>
      <c r="I613" s="95" t="s">
        <v>974</v>
      </c>
      <c r="J613" s="87">
        <v>1</v>
      </c>
      <c r="K613" s="87" t="s">
        <v>42</v>
      </c>
      <c r="L613" s="87"/>
      <c r="M613" s="87"/>
      <c r="N613" s="87"/>
      <c r="O613" s="87"/>
      <c r="P613" s="87"/>
      <c r="Q613" s="87"/>
      <c r="R613" s="87"/>
      <c r="S613" s="87"/>
    </row>
    <row r="614" ht="12.75" spans="1:19">
      <c r="A614" s="87" t="s">
        <v>90</v>
      </c>
      <c r="B614" s="92">
        <v>45227</v>
      </c>
      <c r="C614" s="93">
        <v>0.75</v>
      </c>
      <c r="D614" s="88" t="s">
        <v>57</v>
      </c>
      <c r="E614" s="87" t="s">
        <v>44</v>
      </c>
      <c r="F614" s="87" t="s">
        <v>72</v>
      </c>
      <c r="G614" s="88"/>
      <c r="H614" s="88"/>
      <c r="I614" s="95" t="s">
        <v>904</v>
      </c>
      <c r="J614" s="87">
        <v>1</v>
      </c>
      <c r="K614" s="87" t="s">
        <v>48</v>
      </c>
      <c r="L614" s="87"/>
      <c r="M614" s="87"/>
      <c r="N614" s="87"/>
      <c r="O614" s="87"/>
      <c r="P614" s="87"/>
      <c r="Q614" s="87"/>
      <c r="R614" s="87"/>
      <c r="S614" s="87"/>
    </row>
    <row r="615" ht="12.75" spans="1:19">
      <c r="A615" s="87" t="s">
        <v>134</v>
      </c>
      <c r="B615" s="92">
        <v>45227</v>
      </c>
      <c r="C615" s="93">
        <v>0.791666666666667</v>
      </c>
      <c r="D615" s="88" t="s">
        <v>72</v>
      </c>
      <c r="E615" s="87" t="s">
        <v>44</v>
      </c>
      <c r="F615" s="87" t="s">
        <v>72</v>
      </c>
      <c r="G615" s="88"/>
      <c r="H615" s="88"/>
      <c r="I615" s="95" t="s">
        <v>679</v>
      </c>
      <c r="J615" s="87">
        <v>1</v>
      </c>
      <c r="K615" s="87" t="s">
        <v>48</v>
      </c>
      <c r="L615" s="87"/>
      <c r="M615" s="87"/>
      <c r="N615" s="87"/>
      <c r="O615" s="87"/>
      <c r="P615" s="87"/>
      <c r="Q615" s="87"/>
      <c r="R615" s="87"/>
      <c r="S615" s="87"/>
    </row>
    <row r="616" ht="12.75" spans="1:19">
      <c r="A616" s="87" t="s">
        <v>100</v>
      </c>
      <c r="B616" s="92">
        <v>45227</v>
      </c>
      <c r="C616" s="93">
        <v>0.541666666666667</v>
      </c>
      <c r="D616" s="88" t="s">
        <v>125</v>
      </c>
      <c r="E616" s="87" t="s">
        <v>50</v>
      </c>
      <c r="F616" s="87" t="s">
        <v>52</v>
      </c>
      <c r="G616" s="88"/>
      <c r="H616" s="88"/>
      <c r="I616" s="95" t="s">
        <v>843</v>
      </c>
      <c r="J616" s="87">
        <v>1</v>
      </c>
      <c r="K616" s="87" t="s">
        <v>48</v>
      </c>
      <c r="L616" s="87"/>
      <c r="M616" s="87"/>
      <c r="N616" s="87"/>
      <c r="O616" s="87"/>
      <c r="P616" s="87"/>
      <c r="Q616" s="87"/>
      <c r="R616" s="87"/>
      <c r="S616" s="87"/>
    </row>
    <row r="617" ht="12.75" spans="1:19">
      <c r="A617" s="87" t="s">
        <v>90</v>
      </c>
      <c r="B617" s="92">
        <v>45227</v>
      </c>
      <c r="C617" s="93">
        <v>0.541666666666667</v>
      </c>
      <c r="D617" s="88" t="s">
        <v>56</v>
      </c>
      <c r="E617" s="87" t="s">
        <v>44</v>
      </c>
      <c r="F617" s="87" t="s">
        <v>56</v>
      </c>
      <c r="G617" s="88"/>
      <c r="H617" s="88"/>
      <c r="I617" s="95" t="s">
        <v>217</v>
      </c>
      <c r="J617" s="87">
        <v>2</v>
      </c>
      <c r="K617" s="87" t="s">
        <v>42</v>
      </c>
      <c r="L617" s="87"/>
      <c r="M617" s="87"/>
      <c r="N617" s="87"/>
      <c r="O617" s="87"/>
      <c r="P617" s="87"/>
      <c r="Q617" s="87"/>
      <c r="R617" s="87"/>
      <c r="S617" s="87"/>
    </row>
    <row r="618" ht="12.75" spans="1:19">
      <c r="A618" s="87" t="s">
        <v>133</v>
      </c>
      <c r="B618" s="92">
        <v>45228</v>
      </c>
      <c r="C618" s="93">
        <v>0.666666666666667</v>
      </c>
      <c r="D618" s="94" t="s">
        <v>61</v>
      </c>
      <c r="E618" s="87" t="s">
        <v>37</v>
      </c>
      <c r="F618" s="87" t="s">
        <v>39</v>
      </c>
      <c r="G618" s="88"/>
      <c r="H618" s="88"/>
      <c r="I618" s="95" t="s">
        <v>402</v>
      </c>
      <c r="J618" s="87">
        <v>2</v>
      </c>
      <c r="K618" s="87" t="s">
        <v>42</v>
      </c>
      <c r="L618" s="87"/>
      <c r="M618" s="87"/>
      <c r="N618" s="87"/>
      <c r="O618" s="87"/>
      <c r="P618" s="87"/>
      <c r="Q618" s="87"/>
      <c r="R618" s="87"/>
      <c r="S618" s="87"/>
    </row>
    <row r="619" ht="12.75" spans="1:19">
      <c r="A619" s="87" t="s">
        <v>139</v>
      </c>
      <c r="B619" s="92">
        <v>45228</v>
      </c>
      <c r="C619" s="93">
        <v>0.75</v>
      </c>
      <c r="D619" s="94" t="s">
        <v>61</v>
      </c>
      <c r="E619" s="87" t="s">
        <v>55</v>
      </c>
      <c r="F619" s="87" t="s">
        <v>39</v>
      </c>
      <c r="G619" s="88"/>
      <c r="H619" s="88"/>
      <c r="I619" s="95" t="s">
        <v>402</v>
      </c>
      <c r="J619" s="87">
        <v>2</v>
      </c>
      <c r="K619" s="87" t="s">
        <v>42</v>
      </c>
      <c r="L619" s="87"/>
      <c r="M619" s="87"/>
      <c r="N619" s="87"/>
      <c r="O619" s="87"/>
      <c r="P619" s="87"/>
      <c r="Q619" s="87"/>
      <c r="R619" s="87"/>
      <c r="S619" s="87"/>
    </row>
    <row r="620" ht="12.75" spans="1:19">
      <c r="A620" s="87" t="s">
        <v>139</v>
      </c>
      <c r="B620" s="92">
        <v>45228</v>
      </c>
      <c r="C620" s="93">
        <v>0.583333333333333</v>
      </c>
      <c r="D620" s="88" t="s">
        <v>97</v>
      </c>
      <c r="E620" s="87" t="s">
        <v>55</v>
      </c>
      <c r="F620" s="87" t="s">
        <v>45</v>
      </c>
      <c r="G620" s="88"/>
      <c r="H620" s="88"/>
      <c r="I620" s="95" t="s">
        <v>176</v>
      </c>
      <c r="J620" s="87">
        <v>2</v>
      </c>
      <c r="K620" s="87" t="s">
        <v>42</v>
      </c>
      <c r="L620" s="87"/>
      <c r="M620" s="87"/>
      <c r="N620" s="87"/>
      <c r="O620" s="87"/>
      <c r="P620" s="87"/>
      <c r="Q620" s="87"/>
      <c r="R620" s="87"/>
      <c r="S620" s="87"/>
    </row>
    <row r="621" ht="12.75" spans="1:19">
      <c r="A621" s="87" t="s">
        <v>120</v>
      </c>
      <c r="B621" s="92">
        <v>45228</v>
      </c>
      <c r="C621" s="93">
        <v>0.5</v>
      </c>
      <c r="D621" s="88" t="s">
        <v>57</v>
      </c>
      <c r="E621" s="87" t="s">
        <v>68</v>
      </c>
      <c r="F621" s="87" t="s">
        <v>39</v>
      </c>
      <c r="G621" s="88"/>
      <c r="H621" s="88"/>
      <c r="I621" s="95" t="s">
        <v>903</v>
      </c>
      <c r="J621" s="87">
        <v>1</v>
      </c>
      <c r="K621" s="87" t="s">
        <v>48</v>
      </c>
      <c r="L621" s="87"/>
      <c r="M621" s="87"/>
      <c r="N621" s="87"/>
      <c r="O621" s="87"/>
      <c r="P621" s="87"/>
      <c r="Q621" s="87"/>
      <c r="R621" s="87"/>
      <c r="S621" s="87"/>
    </row>
    <row r="622" ht="12.75" spans="1:19">
      <c r="A622" s="87" t="s">
        <v>141</v>
      </c>
      <c r="B622" s="92">
        <v>45228</v>
      </c>
      <c r="C622" s="93">
        <v>0.791666666666667</v>
      </c>
      <c r="D622" s="88" t="s">
        <v>46</v>
      </c>
      <c r="E622" s="87" t="s">
        <v>80</v>
      </c>
      <c r="F622" s="87" t="s">
        <v>39</v>
      </c>
      <c r="G622" s="88"/>
      <c r="H622" s="88"/>
      <c r="I622" s="95" t="s">
        <v>975</v>
      </c>
      <c r="J622" s="87">
        <v>1</v>
      </c>
      <c r="K622" s="87" t="s">
        <v>48</v>
      </c>
      <c r="L622" s="87"/>
      <c r="M622" s="87"/>
      <c r="N622" s="87"/>
      <c r="O622" s="87"/>
      <c r="P622" s="87"/>
      <c r="Q622" s="87"/>
      <c r="R622" s="87"/>
      <c r="S622" s="87"/>
    </row>
    <row r="623" ht="12.75" spans="1:19">
      <c r="A623" s="87" t="s">
        <v>134</v>
      </c>
      <c r="B623" s="92">
        <v>45228</v>
      </c>
      <c r="C623" s="93">
        <v>0.541666666666667</v>
      </c>
      <c r="D623" s="88" t="s">
        <v>72</v>
      </c>
      <c r="E623" s="87" t="s">
        <v>44</v>
      </c>
      <c r="F623" s="87" t="s">
        <v>39</v>
      </c>
      <c r="G623" s="88"/>
      <c r="H623" s="88"/>
      <c r="I623" s="95" t="s">
        <v>679</v>
      </c>
      <c r="J623" s="87">
        <v>1</v>
      </c>
      <c r="K623" s="87" t="s">
        <v>48</v>
      </c>
      <c r="L623" s="87"/>
      <c r="M623" s="87"/>
      <c r="N623" s="87"/>
      <c r="O623" s="87"/>
      <c r="P623" s="87"/>
      <c r="Q623" s="87"/>
      <c r="R623" s="87"/>
      <c r="S623" s="87"/>
    </row>
    <row r="624" ht="12.75" spans="1:19">
      <c r="A624" s="87" t="s">
        <v>141</v>
      </c>
      <c r="B624" s="92">
        <v>45228</v>
      </c>
      <c r="C624" s="93">
        <v>0.666666666666667</v>
      </c>
      <c r="D624" s="88" t="s">
        <v>72</v>
      </c>
      <c r="E624" s="87" t="s">
        <v>80</v>
      </c>
      <c r="F624" s="87" t="s">
        <v>39</v>
      </c>
      <c r="G624" s="88"/>
      <c r="H624" s="88"/>
      <c r="I624" s="95" t="s">
        <v>679</v>
      </c>
      <c r="J624" s="87">
        <v>1</v>
      </c>
      <c r="K624" s="87" t="s">
        <v>48</v>
      </c>
      <c r="L624" s="87"/>
      <c r="M624" s="87"/>
      <c r="N624" s="87"/>
      <c r="O624" s="87"/>
      <c r="P624" s="87"/>
      <c r="Q624" s="87"/>
      <c r="R624" s="87"/>
      <c r="S624" s="87"/>
    </row>
    <row r="625" ht="12.75" spans="1:19">
      <c r="A625" s="87" t="s">
        <v>124</v>
      </c>
      <c r="B625" s="92">
        <v>45228</v>
      </c>
      <c r="C625" s="93">
        <v>0.541666666666667</v>
      </c>
      <c r="D625" s="88" t="s">
        <v>56</v>
      </c>
      <c r="E625" s="87" t="s">
        <v>71</v>
      </c>
      <c r="F625" s="87" t="s">
        <v>56</v>
      </c>
      <c r="G625" s="88"/>
      <c r="H625" s="88"/>
      <c r="I625" s="95" t="s">
        <v>217</v>
      </c>
      <c r="J625" s="87">
        <v>2</v>
      </c>
      <c r="K625" s="87" t="s">
        <v>42</v>
      </c>
      <c r="L625" s="87"/>
      <c r="M625" s="87"/>
      <c r="N625" s="87"/>
      <c r="O625" s="87"/>
      <c r="P625" s="87"/>
      <c r="Q625" s="87"/>
      <c r="R625" s="87"/>
      <c r="S625" s="87"/>
    </row>
    <row r="626" ht="12.75" spans="1:19">
      <c r="A626" s="87" t="s">
        <v>134</v>
      </c>
      <c r="B626" s="92">
        <v>45229</v>
      </c>
      <c r="C626" s="93">
        <v>0.6875</v>
      </c>
      <c r="D626" s="88" t="s">
        <v>72</v>
      </c>
      <c r="E626" s="87" t="s">
        <v>44</v>
      </c>
      <c r="F626" s="87" t="s">
        <v>65</v>
      </c>
      <c r="G626" s="88"/>
      <c r="H626" s="88"/>
      <c r="I626" s="95" t="s">
        <v>976</v>
      </c>
      <c r="J626" s="87">
        <v>0.5</v>
      </c>
      <c r="K626" s="87" t="s">
        <v>42</v>
      </c>
      <c r="L626" s="87"/>
      <c r="M626" s="87"/>
      <c r="N626" s="87"/>
      <c r="O626" s="87"/>
      <c r="P626" s="87"/>
      <c r="Q626" s="87"/>
      <c r="R626" s="87"/>
      <c r="S626" s="87"/>
    </row>
    <row r="627" ht="12.75" spans="1:19">
      <c r="A627" s="87" t="s">
        <v>134</v>
      </c>
      <c r="B627" s="92">
        <v>45229</v>
      </c>
      <c r="C627" s="93">
        <v>0.666666666666667</v>
      </c>
      <c r="D627" s="88" t="s">
        <v>72</v>
      </c>
      <c r="E627" s="87" t="s">
        <v>44</v>
      </c>
      <c r="F627" s="87" t="s">
        <v>65</v>
      </c>
      <c r="G627" s="88"/>
      <c r="H627" s="88"/>
      <c r="I627" s="95" t="s">
        <v>977</v>
      </c>
      <c r="J627" s="87">
        <v>0.5</v>
      </c>
      <c r="K627" s="87" t="s">
        <v>42</v>
      </c>
      <c r="L627" s="87"/>
      <c r="M627" s="87"/>
      <c r="N627" s="87"/>
      <c r="O627" s="87"/>
      <c r="P627" s="87"/>
      <c r="Q627" s="87"/>
      <c r="R627" s="87"/>
      <c r="S627" s="87"/>
    </row>
    <row r="628" ht="12.75" spans="1:19">
      <c r="A628" s="87" t="s">
        <v>139</v>
      </c>
      <c r="B628" s="92">
        <v>45229</v>
      </c>
      <c r="C628" s="93">
        <v>0.791666666666667</v>
      </c>
      <c r="D628" s="94" t="s">
        <v>61</v>
      </c>
      <c r="E628" s="87" t="s">
        <v>55</v>
      </c>
      <c r="F628" s="87" t="s">
        <v>39</v>
      </c>
      <c r="G628" s="88"/>
      <c r="H628" s="88"/>
      <c r="I628" s="95" t="s">
        <v>402</v>
      </c>
      <c r="J628" s="87">
        <v>2</v>
      </c>
      <c r="K628" s="87" t="s">
        <v>42</v>
      </c>
      <c r="L628" s="87"/>
      <c r="M628" s="87"/>
      <c r="N628" s="87"/>
      <c r="O628" s="87"/>
      <c r="P628" s="87"/>
      <c r="Q628" s="87"/>
      <c r="R628" s="87"/>
      <c r="S628" s="87"/>
    </row>
    <row r="629" ht="12.75" spans="1:19">
      <c r="A629" s="87" t="s">
        <v>137</v>
      </c>
      <c r="B629" s="92">
        <v>45229</v>
      </c>
      <c r="C629" s="93">
        <v>0.625</v>
      </c>
      <c r="D629" s="94" t="s">
        <v>61</v>
      </c>
      <c r="E629" s="87" t="s">
        <v>80</v>
      </c>
      <c r="F629" s="87" t="s">
        <v>39</v>
      </c>
      <c r="G629" s="88"/>
      <c r="H629" s="88"/>
      <c r="I629" s="95" t="s">
        <v>402</v>
      </c>
      <c r="J629" s="87">
        <v>2</v>
      </c>
      <c r="K629" s="87" t="s">
        <v>42</v>
      </c>
      <c r="L629" s="87"/>
      <c r="M629" s="87"/>
      <c r="N629" s="87"/>
      <c r="O629" s="87"/>
      <c r="P629" s="87"/>
      <c r="Q629" s="87"/>
      <c r="R629" s="87"/>
      <c r="S629" s="87"/>
    </row>
    <row r="630" ht="12.75" spans="1:19">
      <c r="A630" s="87" t="s">
        <v>126</v>
      </c>
      <c r="B630" s="92">
        <v>45229</v>
      </c>
      <c r="C630" s="93">
        <v>0.791666666666667</v>
      </c>
      <c r="D630" s="94" t="s">
        <v>61</v>
      </c>
      <c r="E630" s="87" t="s">
        <v>44</v>
      </c>
      <c r="F630" s="87" t="s">
        <v>39</v>
      </c>
      <c r="G630" s="88"/>
      <c r="H630" s="88"/>
      <c r="I630" s="95" t="s">
        <v>402</v>
      </c>
      <c r="J630" s="87">
        <v>2</v>
      </c>
      <c r="K630" s="87" t="s">
        <v>42</v>
      </c>
      <c r="L630" s="87"/>
      <c r="M630" s="87"/>
      <c r="N630" s="87"/>
      <c r="O630" s="87"/>
      <c r="P630" s="87"/>
      <c r="Q630" s="87"/>
      <c r="R630" s="87"/>
      <c r="S630" s="87"/>
    </row>
    <row r="631" ht="12.75" spans="1:19">
      <c r="A631" s="87" t="s">
        <v>134</v>
      </c>
      <c r="B631" s="92">
        <v>45229</v>
      </c>
      <c r="C631" s="93">
        <v>0.791666666666667</v>
      </c>
      <c r="D631" s="88" t="s">
        <v>66</v>
      </c>
      <c r="E631" s="87" t="s">
        <v>44</v>
      </c>
      <c r="F631" s="87" t="s">
        <v>45</v>
      </c>
      <c r="G631" s="88"/>
      <c r="H631" s="88"/>
      <c r="I631" s="95" t="s">
        <v>176</v>
      </c>
      <c r="J631" s="87">
        <v>2</v>
      </c>
      <c r="K631" s="87" t="s">
        <v>42</v>
      </c>
      <c r="L631" s="87"/>
      <c r="M631" s="87"/>
      <c r="N631" s="87"/>
      <c r="O631" s="87"/>
      <c r="P631" s="87"/>
      <c r="Q631" s="87"/>
      <c r="R631" s="87"/>
      <c r="S631" s="87"/>
    </row>
    <row r="632" ht="25.5" spans="1:19">
      <c r="A632" s="87" t="s">
        <v>58</v>
      </c>
      <c r="B632" s="92">
        <v>45229</v>
      </c>
      <c r="C632" s="93">
        <v>0.75</v>
      </c>
      <c r="D632" s="88" t="s">
        <v>73</v>
      </c>
      <c r="E632" s="87" t="s">
        <v>63</v>
      </c>
      <c r="F632" s="87" t="s">
        <v>56</v>
      </c>
      <c r="G632" s="88"/>
      <c r="H632" s="88"/>
      <c r="I632" s="95" t="s">
        <v>73</v>
      </c>
      <c r="J632" s="87">
        <v>1</v>
      </c>
      <c r="K632" s="87" t="s">
        <v>42</v>
      </c>
      <c r="L632" s="87"/>
      <c r="M632" s="87"/>
      <c r="N632" s="87"/>
      <c r="O632" s="87"/>
      <c r="P632" s="87"/>
      <c r="Q632" s="87"/>
      <c r="R632" s="87"/>
      <c r="S632" s="87"/>
    </row>
    <row r="633" ht="12.75" spans="1:19">
      <c r="A633" s="87" t="s">
        <v>132</v>
      </c>
      <c r="B633" s="92">
        <v>45229</v>
      </c>
      <c r="C633" s="93">
        <v>0.791666666666667</v>
      </c>
      <c r="D633" s="88" t="s">
        <v>56</v>
      </c>
      <c r="E633" s="87" t="s">
        <v>63</v>
      </c>
      <c r="F633" s="87" t="s">
        <v>56</v>
      </c>
      <c r="G633" s="88"/>
      <c r="H633" s="88"/>
      <c r="I633" s="95" t="s">
        <v>978</v>
      </c>
      <c r="J633" s="87">
        <v>2</v>
      </c>
      <c r="K633" s="87" t="s">
        <v>42</v>
      </c>
      <c r="L633" s="87"/>
      <c r="M633" s="87"/>
      <c r="N633" s="87"/>
      <c r="O633" s="87"/>
      <c r="P633" s="87"/>
      <c r="Q633" s="87"/>
      <c r="R633" s="87"/>
      <c r="S633" s="87"/>
    </row>
    <row r="634" ht="12.75" spans="1:19">
      <c r="A634" s="87" t="s">
        <v>139</v>
      </c>
      <c r="B634" s="92">
        <v>45229</v>
      </c>
      <c r="C634" s="93">
        <v>0.666666666666667</v>
      </c>
      <c r="D634" s="88" t="s">
        <v>72</v>
      </c>
      <c r="E634" s="87" t="s">
        <v>55</v>
      </c>
      <c r="F634" s="87" t="s">
        <v>72</v>
      </c>
      <c r="G634" s="88"/>
      <c r="H634" s="88"/>
      <c r="I634" s="95" t="s">
        <v>979</v>
      </c>
      <c r="J634" s="87">
        <v>1</v>
      </c>
      <c r="K634" s="87" t="s">
        <v>42</v>
      </c>
      <c r="L634" s="87"/>
      <c r="M634" s="87"/>
      <c r="N634" s="87"/>
      <c r="O634" s="87"/>
      <c r="P634" s="87"/>
      <c r="Q634" s="87"/>
      <c r="R634" s="87"/>
      <c r="S634" s="87"/>
    </row>
    <row r="635" ht="12.75" spans="1:19">
      <c r="A635" s="87" t="s">
        <v>88</v>
      </c>
      <c r="B635" s="92">
        <v>45229</v>
      </c>
      <c r="C635" s="93">
        <v>0.666666666666667</v>
      </c>
      <c r="D635" s="88" t="s">
        <v>72</v>
      </c>
      <c r="E635" s="87" t="s">
        <v>50</v>
      </c>
      <c r="F635" s="87" t="s">
        <v>72</v>
      </c>
      <c r="G635" s="88"/>
      <c r="H635" s="88"/>
      <c r="I635" s="95" t="s">
        <v>979</v>
      </c>
      <c r="J635" s="87">
        <v>1</v>
      </c>
      <c r="K635" s="87" t="s">
        <v>42</v>
      </c>
      <c r="L635" s="87"/>
      <c r="M635" s="87"/>
      <c r="N635" s="87"/>
      <c r="O635" s="87"/>
      <c r="P635" s="87"/>
      <c r="Q635" s="87"/>
      <c r="R635" s="87"/>
      <c r="S635" s="87"/>
    </row>
    <row r="636" ht="12.75" spans="1:19">
      <c r="A636" s="87" t="s">
        <v>139</v>
      </c>
      <c r="B636" s="92">
        <v>45229</v>
      </c>
      <c r="C636" s="93">
        <v>0.583333333333333</v>
      </c>
      <c r="D636" s="88" t="s">
        <v>72</v>
      </c>
      <c r="E636" s="87" t="s">
        <v>55</v>
      </c>
      <c r="F636" s="87" t="s">
        <v>72</v>
      </c>
      <c r="G636" s="88"/>
      <c r="H636" s="88"/>
      <c r="I636" s="95" t="s">
        <v>980</v>
      </c>
      <c r="J636" s="87">
        <v>1</v>
      </c>
      <c r="K636" s="87" t="s">
        <v>42</v>
      </c>
      <c r="L636" s="87"/>
      <c r="M636" s="87"/>
      <c r="N636" s="87"/>
      <c r="O636" s="87"/>
      <c r="P636" s="87"/>
      <c r="Q636" s="87"/>
      <c r="R636" s="87"/>
      <c r="S636" s="87"/>
    </row>
    <row r="637" ht="12.75" spans="1:19">
      <c r="A637" s="87" t="s">
        <v>126</v>
      </c>
      <c r="B637" s="92">
        <v>45229</v>
      </c>
      <c r="C637" s="93">
        <v>0.583333333333333</v>
      </c>
      <c r="D637" s="88" t="s">
        <v>72</v>
      </c>
      <c r="E637" s="87" t="s">
        <v>44</v>
      </c>
      <c r="F637" s="87" t="s">
        <v>72</v>
      </c>
      <c r="G637" s="88"/>
      <c r="H637" s="88"/>
      <c r="I637" s="95" t="s">
        <v>980</v>
      </c>
      <c r="J637" s="87">
        <v>1</v>
      </c>
      <c r="K637" s="87" t="s">
        <v>42</v>
      </c>
      <c r="L637" s="87"/>
      <c r="M637" s="87"/>
      <c r="N637" s="87"/>
      <c r="O637" s="87"/>
      <c r="P637" s="87"/>
      <c r="Q637" s="87"/>
      <c r="R637" s="87"/>
      <c r="S637" s="87"/>
    </row>
    <row r="638" ht="12.75" spans="1:19">
      <c r="A638" s="87" t="s">
        <v>120</v>
      </c>
      <c r="B638" s="92">
        <v>45229</v>
      </c>
      <c r="C638" s="93">
        <v>0.666666666666667</v>
      </c>
      <c r="D638" s="88" t="s">
        <v>57</v>
      </c>
      <c r="E638" s="87" t="s">
        <v>68</v>
      </c>
      <c r="F638" s="87" t="s">
        <v>39</v>
      </c>
      <c r="G638" s="88"/>
      <c r="H638" s="88"/>
      <c r="I638" s="95" t="s">
        <v>903</v>
      </c>
      <c r="J638" s="87">
        <v>1</v>
      </c>
      <c r="K638" s="87" t="s">
        <v>48</v>
      </c>
      <c r="L638" s="87"/>
      <c r="M638" s="87"/>
      <c r="N638" s="87"/>
      <c r="O638" s="87"/>
      <c r="P638" s="87"/>
      <c r="Q638" s="87"/>
      <c r="R638" s="87"/>
      <c r="S638" s="87"/>
    </row>
    <row r="639" ht="12.75" spans="1:19">
      <c r="A639" s="87" t="s">
        <v>120</v>
      </c>
      <c r="B639" s="92">
        <v>45229</v>
      </c>
      <c r="C639" s="93">
        <v>0.75</v>
      </c>
      <c r="D639" s="88" t="s">
        <v>57</v>
      </c>
      <c r="E639" s="87" t="s">
        <v>68</v>
      </c>
      <c r="F639" s="87" t="s">
        <v>39</v>
      </c>
      <c r="G639" s="88"/>
      <c r="H639" s="88"/>
      <c r="I639" s="95" t="s">
        <v>903</v>
      </c>
      <c r="J639" s="87">
        <v>1</v>
      </c>
      <c r="K639" s="87" t="s">
        <v>48</v>
      </c>
      <c r="L639" s="87"/>
      <c r="M639" s="87"/>
      <c r="N639" s="87"/>
      <c r="O639" s="87"/>
      <c r="P639" s="87"/>
      <c r="Q639" s="87"/>
      <c r="R639" s="87"/>
      <c r="S639" s="87"/>
    </row>
    <row r="640" ht="12.75" spans="1:19">
      <c r="A640" s="87" t="s">
        <v>137</v>
      </c>
      <c r="B640" s="92">
        <v>45229</v>
      </c>
      <c r="C640" s="93">
        <v>0.666666666666667</v>
      </c>
      <c r="D640" s="88" t="s">
        <v>72</v>
      </c>
      <c r="E640" s="87" t="s">
        <v>80</v>
      </c>
      <c r="F640" s="87" t="s">
        <v>39</v>
      </c>
      <c r="G640" s="88"/>
      <c r="H640" s="88"/>
      <c r="I640" s="95" t="s">
        <v>679</v>
      </c>
      <c r="J640" s="87">
        <v>1</v>
      </c>
      <c r="K640" s="87" t="s">
        <v>48</v>
      </c>
      <c r="L640" s="87"/>
      <c r="M640" s="87"/>
      <c r="N640" s="87"/>
      <c r="O640" s="87"/>
      <c r="P640" s="87"/>
      <c r="Q640" s="87"/>
      <c r="R640" s="87"/>
      <c r="S640" s="87"/>
    </row>
    <row r="641" ht="12.75" spans="1:19">
      <c r="A641" s="87" t="s">
        <v>133</v>
      </c>
      <c r="B641" s="92">
        <v>45229</v>
      </c>
      <c r="C641" s="93">
        <v>0.708333333333333</v>
      </c>
      <c r="D641" s="88" t="s">
        <v>72</v>
      </c>
      <c r="E641" s="87" t="s">
        <v>37</v>
      </c>
      <c r="F641" s="87" t="s">
        <v>39</v>
      </c>
      <c r="G641" s="88"/>
      <c r="H641" s="88"/>
      <c r="I641" s="95" t="s">
        <v>679</v>
      </c>
      <c r="J641" s="87">
        <v>1</v>
      </c>
      <c r="K641" s="87" t="s">
        <v>48</v>
      </c>
      <c r="L641" s="87"/>
      <c r="M641" s="87"/>
      <c r="N641" s="87"/>
      <c r="O641" s="87"/>
      <c r="P641" s="87"/>
      <c r="Q641" s="87"/>
      <c r="R641" s="87"/>
      <c r="S641" s="87"/>
    </row>
    <row r="642" ht="25.5" spans="1:19">
      <c r="A642" s="87" t="s">
        <v>58</v>
      </c>
      <c r="B642" s="92">
        <v>45229</v>
      </c>
      <c r="C642" s="93">
        <v>0.708333333333333</v>
      </c>
      <c r="D642" s="88" t="s">
        <v>72</v>
      </c>
      <c r="E642" s="87" t="s">
        <v>63</v>
      </c>
      <c r="F642" s="87" t="s">
        <v>39</v>
      </c>
      <c r="G642" s="88"/>
      <c r="H642" s="88"/>
      <c r="I642" s="95" t="s">
        <v>679</v>
      </c>
      <c r="J642" s="87">
        <v>1</v>
      </c>
      <c r="K642" s="87" t="s">
        <v>48</v>
      </c>
      <c r="L642" s="87"/>
      <c r="M642" s="87"/>
      <c r="N642" s="87"/>
      <c r="O642" s="87"/>
      <c r="P642" s="87"/>
      <c r="Q642" s="87"/>
      <c r="R642" s="87"/>
      <c r="S642" s="87"/>
    </row>
    <row r="643" ht="12.75" spans="1:19">
      <c r="A643" s="87" t="s">
        <v>92</v>
      </c>
      <c r="B643" s="92">
        <v>45229</v>
      </c>
      <c r="C643" s="93">
        <v>0.666666666666667</v>
      </c>
      <c r="D643" s="88" t="s">
        <v>125</v>
      </c>
      <c r="E643" s="87" t="s">
        <v>50</v>
      </c>
      <c r="F643" s="87" t="s">
        <v>52</v>
      </c>
      <c r="G643" s="88"/>
      <c r="H643" s="88"/>
      <c r="I643" s="95" t="s">
        <v>843</v>
      </c>
      <c r="J643" s="87">
        <v>1</v>
      </c>
      <c r="K643" s="87" t="s">
        <v>48</v>
      </c>
      <c r="L643" s="87"/>
      <c r="M643" s="87"/>
      <c r="N643" s="87"/>
      <c r="O643" s="87"/>
      <c r="P643" s="87"/>
      <c r="Q643" s="87"/>
      <c r="R643" s="87"/>
      <c r="S643" s="87"/>
    </row>
    <row r="644" ht="12.75" spans="1:19">
      <c r="A644" s="87" t="s">
        <v>126</v>
      </c>
      <c r="B644" s="92">
        <v>45229</v>
      </c>
      <c r="C644" s="93">
        <v>0.666666666666667</v>
      </c>
      <c r="D644" s="88" t="s">
        <v>107</v>
      </c>
      <c r="E644" s="87" t="s">
        <v>44</v>
      </c>
      <c r="F644" s="87" t="s">
        <v>60</v>
      </c>
      <c r="G644" s="88"/>
      <c r="H644" s="88"/>
      <c r="I644" s="95" t="s">
        <v>516</v>
      </c>
      <c r="J644" s="87">
        <v>1</v>
      </c>
      <c r="K644" s="87" t="s">
        <v>42</v>
      </c>
      <c r="L644" s="87"/>
      <c r="M644" s="87"/>
      <c r="N644" s="87"/>
      <c r="O644" s="87"/>
      <c r="P644" s="87"/>
      <c r="Q644" s="87"/>
      <c r="R644" s="87"/>
      <c r="S644" s="87"/>
    </row>
    <row r="645" ht="12.75" spans="1:19">
      <c r="A645" s="87" t="s">
        <v>134</v>
      </c>
      <c r="B645" s="92">
        <v>45229</v>
      </c>
      <c r="C645" s="93">
        <v>0.625</v>
      </c>
      <c r="D645" s="88" t="s">
        <v>123</v>
      </c>
      <c r="E645" s="87" t="s">
        <v>44</v>
      </c>
      <c r="F645" s="87" t="s">
        <v>69</v>
      </c>
      <c r="G645" s="88"/>
      <c r="H645" s="88"/>
      <c r="I645" s="95" t="s">
        <v>314</v>
      </c>
      <c r="J645" s="87">
        <v>1</v>
      </c>
      <c r="K645" s="87" t="s">
        <v>42</v>
      </c>
      <c r="L645" s="87"/>
      <c r="M645" s="87"/>
      <c r="N645" s="87"/>
      <c r="O645" s="87"/>
      <c r="P645" s="87"/>
      <c r="Q645" s="87"/>
      <c r="R645" s="87"/>
      <c r="S645" s="87"/>
    </row>
    <row r="646" ht="12.75" spans="1:19">
      <c r="A646" s="87" t="s">
        <v>136</v>
      </c>
      <c r="B646" s="97">
        <v>45230</v>
      </c>
      <c r="C646" s="93">
        <v>0.791666666666667</v>
      </c>
      <c r="D646" s="88" t="s">
        <v>72</v>
      </c>
      <c r="E646" s="87" t="s">
        <v>63</v>
      </c>
      <c r="F646" s="87" t="s">
        <v>72</v>
      </c>
      <c r="G646" s="88"/>
      <c r="H646" s="88"/>
      <c r="I646" s="95" t="s">
        <v>981</v>
      </c>
      <c r="J646" s="87">
        <v>1</v>
      </c>
      <c r="K646" s="87" t="s">
        <v>42</v>
      </c>
      <c r="L646" s="87"/>
      <c r="M646" s="87"/>
      <c r="N646" s="87"/>
      <c r="O646" s="87"/>
      <c r="P646" s="87"/>
      <c r="Q646" s="87"/>
      <c r="R646" s="87"/>
      <c r="S646" s="87"/>
    </row>
    <row r="647" ht="12.75" spans="1:19">
      <c r="A647" s="87" t="s">
        <v>137</v>
      </c>
      <c r="B647" s="97">
        <v>45230</v>
      </c>
      <c r="C647" s="93">
        <v>0.541666666666667</v>
      </c>
      <c r="D647" s="88" t="s">
        <v>72</v>
      </c>
      <c r="E647" s="87" t="s">
        <v>80</v>
      </c>
      <c r="F647" s="87" t="s">
        <v>72</v>
      </c>
      <c r="G647" s="88"/>
      <c r="H647" s="88"/>
      <c r="I647" s="95" t="s">
        <v>518</v>
      </c>
      <c r="J647" s="87">
        <v>1</v>
      </c>
      <c r="K647" s="87" t="s">
        <v>42</v>
      </c>
      <c r="L647" s="87"/>
      <c r="M647" s="87"/>
      <c r="N647" s="87"/>
      <c r="O647" s="87"/>
      <c r="P647" s="87"/>
      <c r="Q647" s="87"/>
      <c r="R647" s="87"/>
      <c r="S647" s="87"/>
    </row>
    <row r="648" ht="12.75" spans="1:19">
      <c r="A648" s="87" t="s">
        <v>141</v>
      </c>
      <c r="B648" s="97">
        <v>45230</v>
      </c>
      <c r="C648" s="93">
        <v>0.541666666666667</v>
      </c>
      <c r="D648" s="88" t="s">
        <v>72</v>
      </c>
      <c r="E648" s="87" t="s">
        <v>80</v>
      </c>
      <c r="F648" s="87" t="s">
        <v>72</v>
      </c>
      <c r="G648" s="88"/>
      <c r="H648" s="88"/>
      <c r="I648" s="95" t="s">
        <v>518</v>
      </c>
      <c r="J648" s="87">
        <v>1</v>
      </c>
      <c r="K648" s="87" t="s">
        <v>42</v>
      </c>
      <c r="L648" s="87"/>
      <c r="M648" s="87"/>
      <c r="N648" s="87"/>
      <c r="O648" s="87"/>
      <c r="P648" s="87"/>
      <c r="Q648" s="87"/>
      <c r="R648" s="87"/>
      <c r="S648" s="87"/>
    </row>
    <row r="649" ht="12.75" spans="1:19">
      <c r="A649" s="87" t="s">
        <v>139</v>
      </c>
      <c r="B649" s="97">
        <v>45230</v>
      </c>
      <c r="C649" s="93">
        <v>0.791666666666667</v>
      </c>
      <c r="D649" s="94" t="s">
        <v>61</v>
      </c>
      <c r="E649" s="87" t="s">
        <v>55</v>
      </c>
      <c r="F649" s="87" t="s">
        <v>39</v>
      </c>
      <c r="G649" s="88"/>
      <c r="H649" s="88"/>
      <c r="I649" s="95" t="s">
        <v>402</v>
      </c>
      <c r="J649" s="87">
        <v>2</v>
      </c>
      <c r="K649" s="87" t="s">
        <v>42</v>
      </c>
      <c r="L649" s="87"/>
      <c r="M649" s="87"/>
      <c r="N649" s="87"/>
      <c r="O649" s="87"/>
      <c r="P649" s="87"/>
      <c r="Q649" s="87"/>
      <c r="R649" s="87"/>
      <c r="S649" s="87"/>
    </row>
    <row r="650" ht="12.75" spans="1:19">
      <c r="A650" s="87" t="s">
        <v>114</v>
      </c>
      <c r="B650" s="98">
        <v>45230</v>
      </c>
      <c r="C650" s="93">
        <v>0.791666666666667</v>
      </c>
      <c r="D650" s="94" t="s">
        <v>61</v>
      </c>
      <c r="E650" s="87" t="s">
        <v>75</v>
      </c>
      <c r="F650" s="87" t="s">
        <v>39</v>
      </c>
      <c r="G650" s="88"/>
      <c r="H650" s="88"/>
      <c r="I650" s="95" t="s">
        <v>402</v>
      </c>
      <c r="J650" s="87">
        <v>2</v>
      </c>
      <c r="K650" s="87" t="s">
        <v>42</v>
      </c>
      <c r="L650" s="87"/>
      <c r="M650" s="87"/>
      <c r="N650" s="87"/>
      <c r="O650" s="87"/>
      <c r="P650" s="87"/>
      <c r="Q650" s="87"/>
      <c r="R650" s="87"/>
      <c r="S650" s="87"/>
    </row>
    <row r="651" ht="12.75" spans="1:19">
      <c r="A651" s="87" t="s">
        <v>136</v>
      </c>
      <c r="B651" s="92">
        <v>45230</v>
      </c>
      <c r="C651" s="93">
        <v>0.666666666666667</v>
      </c>
      <c r="D651" s="94" t="s">
        <v>61</v>
      </c>
      <c r="E651" s="87" t="s">
        <v>63</v>
      </c>
      <c r="F651" s="87" t="s">
        <v>39</v>
      </c>
      <c r="G651" s="88"/>
      <c r="H651" s="88"/>
      <c r="I651" s="95" t="s">
        <v>402</v>
      </c>
      <c r="J651" s="87">
        <v>2</v>
      </c>
      <c r="K651" s="87" t="s">
        <v>42</v>
      </c>
      <c r="L651" s="87"/>
      <c r="M651" s="87"/>
      <c r="N651" s="87"/>
      <c r="O651" s="87"/>
      <c r="P651" s="87"/>
      <c r="Q651" s="87"/>
      <c r="R651" s="87"/>
      <c r="S651" s="87"/>
    </row>
    <row r="652" ht="12.75" spans="1:19">
      <c r="A652" s="87" t="s">
        <v>133</v>
      </c>
      <c r="B652" s="92">
        <v>45230</v>
      </c>
      <c r="C652" s="93">
        <v>0.791666666666667</v>
      </c>
      <c r="D652" s="94" t="s">
        <v>61</v>
      </c>
      <c r="E652" s="87" t="s">
        <v>37</v>
      </c>
      <c r="F652" s="87" t="s">
        <v>39</v>
      </c>
      <c r="G652" s="88"/>
      <c r="H652" s="88"/>
      <c r="I652" s="95" t="s">
        <v>402</v>
      </c>
      <c r="J652" s="87">
        <v>2</v>
      </c>
      <c r="K652" s="87" t="s">
        <v>42</v>
      </c>
      <c r="L652" s="87"/>
      <c r="M652" s="87"/>
      <c r="N652" s="87"/>
      <c r="O652" s="87"/>
      <c r="P652" s="87"/>
      <c r="Q652" s="87"/>
      <c r="R652" s="87"/>
      <c r="S652" s="87"/>
    </row>
    <row r="653" ht="25.5" spans="1:19">
      <c r="A653" s="87" t="s">
        <v>58</v>
      </c>
      <c r="B653" s="99">
        <v>45230</v>
      </c>
      <c r="C653" s="93">
        <v>0.75</v>
      </c>
      <c r="D653" s="88" t="s">
        <v>72</v>
      </c>
      <c r="E653" s="87" t="s">
        <v>63</v>
      </c>
      <c r="F653" s="87" t="s">
        <v>72</v>
      </c>
      <c r="G653" s="88"/>
      <c r="H653" s="88"/>
      <c r="I653" s="95" t="s">
        <v>491</v>
      </c>
      <c r="J653" s="87">
        <v>1</v>
      </c>
      <c r="K653" s="87" t="s">
        <v>48</v>
      </c>
      <c r="L653" s="87"/>
      <c r="M653" s="87"/>
      <c r="N653" s="87"/>
      <c r="O653" s="87"/>
      <c r="P653" s="87"/>
      <c r="Q653" s="87"/>
      <c r="R653" s="87"/>
      <c r="S653" s="87"/>
    </row>
    <row r="654" ht="12.75" spans="1:19">
      <c r="A654" s="87" t="s">
        <v>108</v>
      </c>
      <c r="B654" s="92">
        <v>45230</v>
      </c>
      <c r="C654" s="93">
        <v>0.5</v>
      </c>
      <c r="D654" s="88" t="s">
        <v>72</v>
      </c>
      <c r="E654" s="87" t="s">
        <v>75</v>
      </c>
      <c r="F654" s="87" t="s">
        <v>72</v>
      </c>
      <c r="G654" s="88"/>
      <c r="H654" s="88"/>
      <c r="I654" s="95" t="s">
        <v>982</v>
      </c>
      <c r="J654" s="87">
        <v>2</v>
      </c>
      <c r="K654" s="87" t="s">
        <v>42</v>
      </c>
      <c r="L654" s="87"/>
      <c r="M654" s="87"/>
      <c r="N654" s="87"/>
      <c r="O654" s="87"/>
      <c r="P654" s="87"/>
      <c r="Q654" s="87"/>
      <c r="R654" s="87"/>
      <c r="S654" s="87"/>
    </row>
    <row r="655" ht="12.75" spans="1:19">
      <c r="A655" s="87" t="s">
        <v>114</v>
      </c>
      <c r="B655" s="92">
        <v>45230</v>
      </c>
      <c r="C655" s="93">
        <v>0.5</v>
      </c>
      <c r="D655" s="88" t="s">
        <v>72</v>
      </c>
      <c r="E655" s="87" t="s">
        <v>75</v>
      </c>
      <c r="F655" s="87" t="s">
        <v>72</v>
      </c>
      <c r="G655" s="88"/>
      <c r="H655" s="88"/>
      <c r="I655" s="95" t="s">
        <v>983</v>
      </c>
      <c r="J655" s="87">
        <v>2</v>
      </c>
      <c r="K655" s="87" t="s">
        <v>42</v>
      </c>
      <c r="L655" s="87"/>
      <c r="M655" s="87"/>
      <c r="N655" s="87"/>
      <c r="O655" s="87"/>
      <c r="P655" s="87"/>
      <c r="Q655" s="87"/>
      <c r="R655" s="87"/>
      <c r="S655" s="87"/>
    </row>
    <row r="656" ht="12.75" spans="1:19">
      <c r="A656" s="87" t="s">
        <v>140</v>
      </c>
      <c r="B656" s="92">
        <v>45230</v>
      </c>
      <c r="C656" s="93">
        <v>0.791666666666667</v>
      </c>
      <c r="D656" s="88" t="s">
        <v>66</v>
      </c>
      <c r="E656" s="87" t="s">
        <v>37</v>
      </c>
      <c r="F656" s="87" t="s">
        <v>77</v>
      </c>
      <c r="G656" s="88"/>
      <c r="H656" s="88"/>
      <c r="I656" s="95" t="s">
        <v>176</v>
      </c>
      <c r="J656" s="87">
        <v>2</v>
      </c>
      <c r="K656" s="87" t="s">
        <v>42</v>
      </c>
      <c r="L656" s="87"/>
      <c r="M656" s="87"/>
      <c r="N656" s="87"/>
      <c r="O656" s="87"/>
      <c r="P656" s="87"/>
      <c r="Q656" s="87"/>
      <c r="R656" s="87"/>
      <c r="S656" s="87"/>
    </row>
    <row r="657" ht="12.75" spans="1:19">
      <c r="A657" s="87" t="s">
        <v>133</v>
      </c>
      <c r="B657" s="92">
        <v>45230</v>
      </c>
      <c r="C657" s="93">
        <v>0.583333333333333</v>
      </c>
      <c r="D657" s="88" t="s">
        <v>66</v>
      </c>
      <c r="E657" s="87" t="s">
        <v>37</v>
      </c>
      <c r="F657" s="87" t="s">
        <v>77</v>
      </c>
      <c r="G657" s="88"/>
      <c r="H657" s="88"/>
      <c r="I657" s="95" t="s">
        <v>176</v>
      </c>
      <c r="J657" s="87">
        <v>2</v>
      </c>
      <c r="K657" s="87" t="s">
        <v>42</v>
      </c>
      <c r="L657" s="87"/>
      <c r="M657" s="87"/>
      <c r="N657" s="87"/>
      <c r="O657" s="87"/>
      <c r="P657" s="87"/>
      <c r="Q657" s="87"/>
      <c r="R657" s="87"/>
      <c r="S657" s="87"/>
    </row>
    <row r="658" ht="25.5" spans="1:19">
      <c r="A658" s="87" t="s">
        <v>139</v>
      </c>
      <c r="B658" s="92">
        <v>45230</v>
      </c>
      <c r="C658" s="93">
        <v>0.708333333333333</v>
      </c>
      <c r="D658" s="88" t="s">
        <v>72</v>
      </c>
      <c r="E658" s="87" t="s">
        <v>55</v>
      </c>
      <c r="F658" s="87" t="s">
        <v>72</v>
      </c>
      <c r="G658" s="88"/>
      <c r="H658" s="88"/>
      <c r="I658" s="95" t="s">
        <v>984</v>
      </c>
      <c r="J658" s="87">
        <v>1</v>
      </c>
      <c r="K658" s="87" t="s">
        <v>42</v>
      </c>
      <c r="L658" s="87"/>
      <c r="M658" s="87"/>
      <c r="N658" s="87"/>
      <c r="O658" s="87"/>
      <c r="P658" s="87"/>
      <c r="Q658" s="87"/>
      <c r="R658" s="87"/>
      <c r="S658" s="87"/>
    </row>
    <row r="659" ht="12.75" spans="1:19">
      <c r="A659" s="87" t="s">
        <v>100</v>
      </c>
      <c r="B659" s="98">
        <v>45230</v>
      </c>
      <c r="C659" s="93">
        <v>0.791666666666667</v>
      </c>
      <c r="D659" s="88" t="s">
        <v>56</v>
      </c>
      <c r="E659" s="87" t="s">
        <v>50</v>
      </c>
      <c r="F659" s="87" t="s">
        <v>56</v>
      </c>
      <c r="G659" s="88"/>
      <c r="H659" s="88"/>
      <c r="I659" s="95" t="s">
        <v>985</v>
      </c>
      <c r="J659" s="87">
        <v>2</v>
      </c>
      <c r="K659" s="87" t="s">
        <v>42</v>
      </c>
      <c r="L659" s="87"/>
      <c r="M659" s="87"/>
      <c r="N659" s="87"/>
      <c r="O659" s="87"/>
      <c r="P659" s="87"/>
      <c r="Q659" s="87"/>
      <c r="R659" s="87"/>
      <c r="S659" s="87"/>
    </row>
    <row r="660" ht="25.5" spans="1:19">
      <c r="A660" s="87" t="s">
        <v>58</v>
      </c>
      <c r="B660" s="92">
        <v>45230</v>
      </c>
      <c r="C660" s="93">
        <v>0.791666666666667</v>
      </c>
      <c r="D660" s="88" t="s">
        <v>56</v>
      </c>
      <c r="E660" s="87" t="s">
        <v>63</v>
      </c>
      <c r="F660" s="87" t="s">
        <v>56</v>
      </c>
      <c r="G660" s="88"/>
      <c r="H660" s="88"/>
      <c r="I660" s="95" t="s">
        <v>570</v>
      </c>
      <c r="J660" s="87">
        <v>1</v>
      </c>
      <c r="K660" s="87" t="s">
        <v>42</v>
      </c>
      <c r="L660" s="87"/>
      <c r="M660" s="87"/>
      <c r="N660" s="87"/>
      <c r="O660" s="87"/>
      <c r="P660" s="87"/>
      <c r="Q660" s="87"/>
      <c r="R660" s="87"/>
      <c r="S660" s="87"/>
    </row>
    <row r="661" ht="12.75" spans="1:19">
      <c r="A661" s="87" t="s">
        <v>137</v>
      </c>
      <c r="B661" s="97">
        <v>45230</v>
      </c>
      <c r="C661" s="93">
        <v>0.75</v>
      </c>
      <c r="D661" s="88" t="s">
        <v>82</v>
      </c>
      <c r="E661" s="87" t="s">
        <v>80</v>
      </c>
      <c r="F661" s="87" t="s">
        <v>72</v>
      </c>
      <c r="G661" s="88"/>
      <c r="H661" s="88"/>
      <c r="I661" s="95" t="s">
        <v>618</v>
      </c>
      <c r="J661" s="87">
        <v>2</v>
      </c>
      <c r="K661" s="87" t="s">
        <v>42</v>
      </c>
      <c r="L661" s="87"/>
      <c r="M661" s="87"/>
      <c r="N661" s="87"/>
      <c r="O661" s="87"/>
      <c r="P661" s="87"/>
      <c r="Q661" s="87"/>
      <c r="R661" s="87"/>
      <c r="S661" s="87"/>
    </row>
    <row r="662" ht="12.75" spans="1:19">
      <c r="A662" s="87" t="s">
        <v>141</v>
      </c>
      <c r="B662" s="99">
        <v>45230</v>
      </c>
      <c r="C662" s="93">
        <v>0.75</v>
      </c>
      <c r="D662" s="88" t="s">
        <v>82</v>
      </c>
      <c r="E662" s="87" t="s">
        <v>80</v>
      </c>
      <c r="F662" s="87" t="s">
        <v>72</v>
      </c>
      <c r="G662" s="88"/>
      <c r="H662" s="88"/>
      <c r="I662" s="95" t="s">
        <v>618</v>
      </c>
      <c r="J662" s="87">
        <v>2</v>
      </c>
      <c r="K662" s="87" t="s">
        <v>42</v>
      </c>
      <c r="L662" s="87"/>
      <c r="M662" s="87"/>
      <c r="N662" s="87"/>
      <c r="O662" s="87"/>
      <c r="P662" s="87"/>
      <c r="Q662" s="87"/>
      <c r="R662" s="87"/>
      <c r="S662" s="87"/>
    </row>
    <row r="663" ht="12.75" spans="1:19">
      <c r="A663" s="87" t="s">
        <v>94</v>
      </c>
      <c r="B663" s="92">
        <v>45230</v>
      </c>
      <c r="C663" s="93">
        <v>0.583333333333333</v>
      </c>
      <c r="D663" s="88" t="s">
        <v>72</v>
      </c>
      <c r="E663" s="87" t="s">
        <v>50</v>
      </c>
      <c r="F663" s="87" t="s">
        <v>72</v>
      </c>
      <c r="G663" s="88"/>
      <c r="H663" s="88"/>
      <c r="I663" s="95" t="s">
        <v>935</v>
      </c>
      <c r="J663" s="87">
        <v>1</v>
      </c>
      <c r="K663" s="87" t="s">
        <v>42</v>
      </c>
      <c r="L663" s="87"/>
      <c r="M663" s="87"/>
      <c r="N663" s="87"/>
      <c r="O663" s="87"/>
      <c r="P663" s="87"/>
      <c r="Q663" s="87"/>
      <c r="R663" s="87"/>
      <c r="S663" s="87"/>
    </row>
    <row r="664" ht="12.75" spans="1:19">
      <c r="A664" s="87" t="s">
        <v>141</v>
      </c>
      <c r="B664" s="97">
        <v>45230</v>
      </c>
      <c r="C664" s="93">
        <v>0.583333333333333</v>
      </c>
      <c r="D664" s="88" t="s">
        <v>72</v>
      </c>
      <c r="E664" s="87" t="s">
        <v>80</v>
      </c>
      <c r="F664" s="87" t="s">
        <v>72</v>
      </c>
      <c r="G664" s="88"/>
      <c r="H664" s="88"/>
      <c r="I664" s="95" t="s">
        <v>935</v>
      </c>
      <c r="J664" s="87">
        <v>1</v>
      </c>
      <c r="K664" s="87" t="s">
        <v>42</v>
      </c>
      <c r="L664" s="87"/>
      <c r="M664" s="87"/>
      <c r="N664" s="87"/>
      <c r="O664" s="87"/>
      <c r="P664" s="87"/>
      <c r="Q664" s="87"/>
      <c r="R664" s="87"/>
      <c r="S664" s="87"/>
    </row>
    <row r="665" ht="12.75" spans="1:19">
      <c r="A665" s="87" t="s">
        <v>120</v>
      </c>
      <c r="B665" s="97">
        <v>45230</v>
      </c>
      <c r="C665" s="93">
        <v>0.625</v>
      </c>
      <c r="D665" s="88" t="s">
        <v>57</v>
      </c>
      <c r="E665" s="87" t="s">
        <v>63</v>
      </c>
      <c r="F665" s="87" t="s">
        <v>39</v>
      </c>
      <c r="G665" s="88"/>
      <c r="H665" s="88"/>
      <c r="I665" s="95" t="s">
        <v>903</v>
      </c>
      <c r="J665" s="87">
        <v>1</v>
      </c>
      <c r="K665" s="87" t="s">
        <v>42</v>
      </c>
      <c r="L665" s="87"/>
      <c r="M665" s="87"/>
      <c r="N665" s="87"/>
      <c r="O665" s="87"/>
      <c r="P665" s="87"/>
      <c r="Q665" s="87"/>
      <c r="R665" s="87"/>
      <c r="S665" s="87"/>
    </row>
    <row r="666" ht="12.75" spans="1:19">
      <c r="A666" s="87" t="s">
        <v>43</v>
      </c>
      <c r="B666" s="97">
        <v>45230</v>
      </c>
      <c r="C666" s="93">
        <v>0.833333333333333</v>
      </c>
      <c r="D666" s="88" t="s">
        <v>57</v>
      </c>
      <c r="E666" s="87" t="s">
        <v>75</v>
      </c>
      <c r="F666" s="87" t="s">
        <v>72</v>
      </c>
      <c r="G666" s="88"/>
      <c r="H666" s="88"/>
      <c r="I666" s="95" t="s">
        <v>903</v>
      </c>
      <c r="J666" s="87">
        <v>1</v>
      </c>
      <c r="K666" s="87" t="s">
        <v>48</v>
      </c>
      <c r="L666" s="87"/>
      <c r="M666" s="87"/>
      <c r="N666" s="87"/>
      <c r="O666" s="87"/>
      <c r="P666" s="87"/>
      <c r="Q666" s="87"/>
      <c r="R666" s="87"/>
      <c r="S666" s="87"/>
    </row>
    <row r="667" ht="12.75" spans="1:19">
      <c r="A667" s="87" t="s">
        <v>74</v>
      </c>
      <c r="B667" s="92">
        <v>45230</v>
      </c>
      <c r="C667" s="93">
        <v>0.791666666666667</v>
      </c>
      <c r="D667" s="88" t="s">
        <v>105</v>
      </c>
      <c r="E667" s="87" t="s">
        <v>37</v>
      </c>
      <c r="F667" s="87" t="s">
        <v>60</v>
      </c>
      <c r="G667" s="88"/>
      <c r="H667" s="88"/>
      <c r="I667" s="95" t="s">
        <v>278</v>
      </c>
      <c r="J667" s="87">
        <v>2</v>
      </c>
      <c r="K667" s="87" t="s">
        <v>42</v>
      </c>
      <c r="L667" s="87"/>
      <c r="M667" s="87"/>
      <c r="N667" s="87"/>
      <c r="O667" s="87"/>
      <c r="P667" s="87"/>
      <c r="Q667" s="87"/>
      <c r="R667" s="87"/>
      <c r="S667" s="87"/>
    </row>
    <row r="668" ht="12.75" spans="1:19">
      <c r="A668" s="87" t="s">
        <v>126</v>
      </c>
      <c r="B668" s="92">
        <v>45230</v>
      </c>
      <c r="C668" s="93">
        <v>0.791666666666667</v>
      </c>
      <c r="D668" s="88" t="s">
        <v>60</v>
      </c>
      <c r="E668" s="87" t="s">
        <v>44</v>
      </c>
      <c r="F668" s="87" t="s">
        <v>60</v>
      </c>
      <c r="G668" s="88"/>
      <c r="H668" s="88"/>
      <c r="I668" s="95" t="s">
        <v>986</v>
      </c>
      <c r="J668" s="87">
        <v>2</v>
      </c>
      <c r="K668" s="87" t="s">
        <v>42</v>
      </c>
      <c r="L668" s="87"/>
      <c r="M668" s="87"/>
      <c r="N668" s="87"/>
      <c r="O668" s="87"/>
      <c r="P668" s="87"/>
      <c r="Q668" s="87"/>
      <c r="R668" s="87"/>
      <c r="S668" s="87"/>
    </row>
    <row r="669" ht="12.75" spans="1:19">
      <c r="A669" s="87" t="s">
        <v>143</v>
      </c>
      <c r="B669" s="98">
        <v>45230</v>
      </c>
      <c r="C669" s="93">
        <v>0.5</v>
      </c>
      <c r="D669" s="88" t="s">
        <v>121</v>
      </c>
      <c r="E669" s="87" t="s">
        <v>63</v>
      </c>
      <c r="F669" s="87" t="s">
        <v>72</v>
      </c>
      <c r="G669" s="88"/>
      <c r="H669" s="88"/>
      <c r="I669" s="95" t="s">
        <v>924</v>
      </c>
      <c r="J669" s="87">
        <v>4</v>
      </c>
      <c r="K669" s="87" t="s">
        <v>42</v>
      </c>
      <c r="L669" s="87"/>
      <c r="M669" s="87"/>
      <c r="N669" s="87"/>
      <c r="O669" s="87"/>
      <c r="P669" s="87"/>
      <c r="Q669" s="87"/>
      <c r="R669" s="87"/>
      <c r="S669" s="87"/>
    </row>
    <row r="670" ht="12.75" spans="1:19">
      <c r="A670" s="87" t="s">
        <v>141</v>
      </c>
      <c r="B670" s="99">
        <v>45230</v>
      </c>
      <c r="C670" s="93">
        <v>0.625</v>
      </c>
      <c r="D670" s="88" t="s">
        <v>123</v>
      </c>
      <c r="E670" s="87" t="s">
        <v>80</v>
      </c>
      <c r="F670" s="87" t="s">
        <v>69</v>
      </c>
      <c r="G670" s="88"/>
      <c r="H670" s="88"/>
      <c r="I670" s="95" t="s">
        <v>314</v>
      </c>
      <c r="J670" s="87">
        <v>1</v>
      </c>
      <c r="K670" s="87" t="s">
        <v>42</v>
      </c>
      <c r="L670" s="87"/>
      <c r="M670" s="87"/>
      <c r="N670" s="87"/>
      <c r="O670" s="87"/>
      <c r="P670" s="87"/>
      <c r="Q670" s="87"/>
      <c r="R670" s="87"/>
      <c r="S670" s="87"/>
    </row>
    <row r="671" ht="12.75" spans="1:19">
      <c r="A671" s="87" t="s">
        <v>79</v>
      </c>
      <c r="B671" s="98">
        <v>45230</v>
      </c>
      <c r="C671" s="93">
        <v>0.625</v>
      </c>
      <c r="D671" s="88" t="s">
        <v>123</v>
      </c>
      <c r="E671" s="87" t="s">
        <v>71</v>
      </c>
      <c r="F671" s="87" t="s">
        <v>69</v>
      </c>
      <c r="G671" s="88"/>
      <c r="H671" s="88"/>
      <c r="I671" s="95" t="s">
        <v>314</v>
      </c>
      <c r="J671" s="87">
        <v>1</v>
      </c>
      <c r="K671" s="87" t="s">
        <v>42</v>
      </c>
      <c r="L671" s="87"/>
      <c r="M671" s="87"/>
      <c r="N671" s="87"/>
      <c r="O671" s="87"/>
      <c r="P671" s="87"/>
      <c r="Q671" s="87"/>
      <c r="R671" s="87"/>
      <c r="S671" s="87"/>
    </row>
    <row r="672" ht="12.75" spans="1:19">
      <c r="A672" s="87"/>
      <c r="B672" s="87"/>
      <c r="C672" s="92"/>
      <c r="D672" s="100"/>
      <c r="E672" s="87"/>
      <c r="F672" s="87"/>
      <c r="G672" s="88"/>
      <c r="H672" s="88"/>
      <c r="I672" s="95"/>
      <c r="J672" s="87"/>
      <c r="K672" s="87"/>
      <c r="L672" s="87"/>
      <c r="M672" s="87"/>
      <c r="N672" s="87"/>
      <c r="O672" s="87"/>
      <c r="P672" s="87"/>
      <c r="Q672" s="87"/>
      <c r="R672" s="87"/>
      <c r="S672" s="87"/>
    </row>
    <row r="673" ht="12.75" spans="1:19">
      <c r="A673" s="87"/>
      <c r="B673" s="87"/>
      <c r="C673" s="92"/>
      <c r="D673" s="100"/>
      <c r="E673" s="87"/>
      <c r="F673" s="87"/>
      <c r="G673" s="88"/>
      <c r="H673" s="88"/>
      <c r="I673" s="95"/>
      <c r="J673" s="87"/>
      <c r="K673" s="87"/>
      <c r="L673" s="87"/>
      <c r="M673" s="87"/>
      <c r="N673" s="87"/>
      <c r="O673" s="87"/>
      <c r="P673" s="87"/>
      <c r="Q673" s="87"/>
      <c r="R673" s="87"/>
      <c r="S673" s="87"/>
    </row>
    <row r="674" ht="12.75" spans="1:19">
      <c r="A674" s="87"/>
      <c r="B674" s="87"/>
      <c r="C674" s="92"/>
      <c r="D674" s="100"/>
      <c r="E674" s="87"/>
      <c r="F674" s="87"/>
      <c r="G674" s="88"/>
      <c r="H674" s="88"/>
      <c r="I674" s="95"/>
      <c r="J674" s="87"/>
      <c r="K674" s="87"/>
      <c r="L674" s="87"/>
      <c r="M674" s="87"/>
      <c r="N674" s="87"/>
      <c r="O674" s="87"/>
      <c r="P674" s="87"/>
      <c r="Q674" s="87"/>
      <c r="R674" s="87"/>
      <c r="S674" s="87"/>
    </row>
    <row r="675" ht="12.75" spans="1:19">
      <c r="A675" s="87"/>
      <c r="B675" s="87"/>
      <c r="C675" s="92"/>
      <c r="D675" s="100"/>
      <c r="E675" s="87"/>
      <c r="F675" s="87"/>
      <c r="G675" s="88"/>
      <c r="H675" s="88"/>
      <c r="I675" s="95"/>
      <c r="J675" s="87"/>
      <c r="K675" s="87"/>
      <c r="L675" s="87"/>
      <c r="M675" s="87"/>
      <c r="N675" s="87"/>
      <c r="O675" s="87"/>
      <c r="P675" s="87"/>
      <c r="Q675" s="87"/>
      <c r="R675" s="87"/>
      <c r="S675" s="87"/>
    </row>
    <row r="676" ht="12.75" spans="1:19">
      <c r="A676" s="87"/>
      <c r="B676" s="87"/>
      <c r="C676" s="92"/>
      <c r="D676" s="100"/>
      <c r="E676" s="87"/>
      <c r="F676" s="87"/>
      <c r="G676" s="88"/>
      <c r="H676" s="88"/>
      <c r="I676" s="95"/>
      <c r="J676" s="87"/>
      <c r="K676" s="87"/>
      <c r="L676" s="87"/>
      <c r="M676" s="87"/>
      <c r="N676" s="87"/>
      <c r="O676" s="87"/>
      <c r="P676" s="87"/>
      <c r="Q676" s="87"/>
      <c r="R676" s="87"/>
      <c r="S676" s="87"/>
    </row>
    <row r="677" ht="12.75" spans="1:19">
      <c r="A677" s="87"/>
      <c r="B677" s="87"/>
      <c r="C677" s="92"/>
      <c r="D677" s="100"/>
      <c r="E677" s="87"/>
      <c r="F677" s="87"/>
      <c r="G677" s="88"/>
      <c r="H677" s="88"/>
      <c r="I677" s="95"/>
      <c r="J677" s="87"/>
      <c r="K677" s="87"/>
      <c r="L677" s="87"/>
      <c r="M677" s="87"/>
      <c r="N677" s="87"/>
      <c r="O677" s="87"/>
      <c r="P677" s="87"/>
      <c r="Q677" s="87"/>
      <c r="R677" s="87"/>
      <c r="S677" s="87"/>
    </row>
    <row r="678" ht="12.75" spans="1:19">
      <c r="A678" s="87"/>
      <c r="B678" s="87"/>
      <c r="C678" s="92"/>
      <c r="D678" s="100"/>
      <c r="E678" s="87"/>
      <c r="F678" s="87"/>
      <c r="G678" s="88"/>
      <c r="H678" s="88"/>
      <c r="I678" s="95"/>
      <c r="J678" s="87"/>
      <c r="K678" s="87"/>
      <c r="L678" s="87"/>
      <c r="M678" s="87"/>
      <c r="N678" s="87"/>
      <c r="O678" s="87"/>
      <c r="P678" s="87"/>
      <c r="Q678" s="87"/>
      <c r="R678" s="87"/>
      <c r="S678" s="87"/>
    </row>
    <row r="679" ht="12.75" spans="1:19">
      <c r="A679" s="87"/>
      <c r="B679" s="87"/>
      <c r="C679" s="92"/>
      <c r="D679" s="100"/>
      <c r="E679" s="87"/>
      <c r="F679" s="87"/>
      <c r="G679" s="88"/>
      <c r="H679" s="88"/>
      <c r="I679" s="95"/>
      <c r="J679" s="87"/>
      <c r="K679" s="87"/>
      <c r="L679" s="87"/>
      <c r="M679" s="87"/>
      <c r="N679" s="87"/>
      <c r="O679" s="87"/>
      <c r="P679" s="87"/>
      <c r="Q679" s="87"/>
      <c r="R679" s="87"/>
      <c r="S679" s="87"/>
    </row>
    <row r="680" ht="12.75" spans="1:19">
      <c r="A680" s="87"/>
      <c r="B680" s="87"/>
      <c r="C680" s="92"/>
      <c r="D680" s="100"/>
      <c r="E680" s="87"/>
      <c r="F680" s="87"/>
      <c r="G680" s="88"/>
      <c r="H680" s="88"/>
      <c r="I680" s="95"/>
      <c r="J680" s="87"/>
      <c r="K680" s="87"/>
      <c r="L680" s="87"/>
      <c r="M680" s="87"/>
      <c r="N680" s="87"/>
      <c r="O680" s="87"/>
      <c r="P680" s="87"/>
      <c r="Q680" s="87"/>
      <c r="R680" s="87"/>
      <c r="S680" s="87"/>
    </row>
    <row r="681" ht="12.75" spans="1:19">
      <c r="A681" s="87"/>
      <c r="B681" s="87"/>
      <c r="C681" s="92"/>
      <c r="D681" s="100"/>
      <c r="E681" s="87"/>
      <c r="F681" s="87"/>
      <c r="G681" s="88"/>
      <c r="H681" s="88"/>
      <c r="I681" s="95"/>
      <c r="J681" s="87"/>
      <c r="K681" s="87"/>
      <c r="L681" s="87"/>
      <c r="M681" s="87"/>
      <c r="N681" s="87"/>
      <c r="O681" s="87"/>
      <c r="P681" s="87"/>
      <c r="Q681" s="87"/>
      <c r="R681" s="87"/>
      <c r="S681" s="87"/>
    </row>
    <row r="682" ht="12.75" spans="1:19">
      <c r="A682" s="87"/>
      <c r="B682" s="87"/>
      <c r="C682" s="92"/>
      <c r="D682" s="100"/>
      <c r="E682" s="87"/>
      <c r="F682" s="87"/>
      <c r="G682" s="88"/>
      <c r="H682" s="88"/>
      <c r="I682" s="95"/>
      <c r="J682" s="87"/>
      <c r="K682" s="87"/>
      <c r="L682" s="87"/>
      <c r="M682" s="87"/>
      <c r="N682" s="87"/>
      <c r="O682" s="87"/>
      <c r="P682" s="87"/>
      <c r="Q682" s="87"/>
      <c r="R682" s="87"/>
      <c r="S682" s="87"/>
    </row>
    <row r="683" ht="12.75" spans="1:19">
      <c r="A683" s="87"/>
      <c r="B683" s="87"/>
      <c r="C683" s="92"/>
      <c r="D683" s="100"/>
      <c r="E683" s="87"/>
      <c r="F683" s="87"/>
      <c r="G683" s="88"/>
      <c r="H683" s="88"/>
      <c r="I683" s="95"/>
      <c r="J683" s="87"/>
      <c r="K683" s="87"/>
      <c r="L683" s="87"/>
      <c r="M683" s="87"/>
      <c r="N683" s="87"/>
      <c r="O683" s="87"/>
      <c r="P683" s="87"/>
      <c r="Q683" s="87"/>
      <c r="R683" s="87"/>
      <c r="S683" s="87"/>
    </row>
    <row r="684" ht="12.75" spans="1:19">
      <c r="A684" s="87"/>
      <c r="B684" s="87"/>
      <c r="C684" s="92"/>
      <c r="D684" s="100"/>
      <c r="E684" s="87"/>
      <c r="F684" s="87"/>
      <c r="G684" s="88"/>
      <c r="H684" s="88"/>
      <c r="I684" s="95"/>
      <c r="J684" s="87"/>
      <c r="K684" s="87"/>
      <c r="L684" s="87"/>
      <c r="M684" s="87"/>
      <c r="N684" s="87"/>
      <c r="O684" s="87"/>
      <c r="P684" s="87"/>
      <c r="Q684" s="87"/>
      <c r="R684" s="87"/>
      <c r="S684" s="87"/>
    </row>
    <row r="685" ht="12.75" spans="1:19">
      <c r="A685" s="87"/>
      <c r="B685" s="87"/>
      <c r="C685" s="92"/>
      <c r="D685" s="100"/>
      <c r="E685" s="87"/>
      <c r="F685" s="87"/>
      <c r="G685" s="88"/>
      <c r="H685" s="88"/>
      <c r="I685" s="95"/>
      <c r="J685" s="87"/>
      <c r="K685" s="87"/>
      <c r="L685" s="87"/>
      <c r="M685" s="87"/>
      <c r="N685" s="87"/>
      <c r="O685" s="87"/>
      <c r="P685" s="87"/>
      <c r="Q685" s="87"/>
      <c r="R685" s="87"/>
      <c r="S685" s="87"/>
    </row>
    <row r="686" ht="12.75" spans="1:19">
      <c r="A686" s="87"/>
      <c r="B686" s="87"/>
      <c r="C686" s="92"/>
      <c r="D686" s="100"/>
      <c r="E686" s="87"/>
      <c r="F686" s="87"/>
      <c r="G686" s="88"/>
      <c r="H686" s="88"/>
      <c r="I686" s="95"/>
      <c r="J686" s="87"/>
      <c r="K686" s="87"/>
      <c r="L686" s="87"/>
      <c r="M686" s="87"/>
      <c r="N686" s="87"/>
      <c r="O686" s="87"/>
      <c r="P686" s="87"/>
      <c r="Q686" s="87"/>
      <c r="R686" s="87"/>
      <c r="S686" s="87"/>
    </row>
    <row r="687" ht="12.75" spans="1:19">
      <c r="A687" s="87"/>
      <c r="B687" s="87"/>
      <c r="C687" s="92"/>
      <c r="D687" s="100"/>
      <c r="E687" s="87"/>
      <c r="F687" s="87"/>
      <c r="G687" s="88"/>
      <c r="H687" s="88"/>
      <c r="I687" s="95"/>
      <c r="J687" s="87"/>
      <c r="K687" s="87"/>
      <c r="L687" s="87"/>
      <c r="M687" s="87"/>
      <c r="N687" s="87"/>
      <c r="O687" s="87"/>
      <c r="P687" s="87"/>
      <c r="Q687" s="87"/>
      <c r="R687" s="87"/>
      <c r="S687" s="87"/>
    </row>
    <row r="688" ht="12.75" spans="1:19">
      <c r="A688" s="87"/>
      <c r="B688" s="87"/>
      <c r="C688" s="92"/>
      <c r="D688" s="100"/>
      <c r="E688" s="87"/>
      <c r="F688" s="87"/>
      <c r="G688" s="88"/>
      <c r="H688" s="88"/>
      <c r="I688" s="95"/>
      <c r="J688" s="87"/>
      <c r="K688" s="87"/>
      <c r="L688" s="87"/>
      <c r="M688" s="87"/>
      <c r="N688" s="87"/>
      <c r="O688" s="87"/>
      <c r="P688" s="87"/>
      <c r="Q688" s="87"/>
      <c r="R688" s="87"/>
      <c r="S688" s="87"/>
    </row>
    <row r="689" ht="12.75" spans="1:19">
      <c r="A689" s="87"/>
      <c r="B689" s="87"/>
      <c r="C689" s="92"/>
      <c r="D689" s="100"/>
      <c r="E689" s="87"/>
      <c r="F689" s="87"/>
      <c r="G689" s="88"/>
      <c r="H689" s="88"/>
      <c r="I689" s="95"/>
      <c r="J689" s="87"/>
      <c r="K689" s="87"/>
      <c r="L689" s="87"/>
      <c r="M689" s="87"/>
      <c r="N689" s="87"/>
      <c r="O689" s="87"/>
      <c r="P689" s="87"/>
      <c r="Q689" s="87"/>
      <c r="R689" s="87"/>
      <c r="S689" s="87"/>
    </row>
    <row r="690" ht="12.75" spans="1:19">
      <c r="A690" s="87"/>
      <c r="B690" s="87"/>
      <c r="C690" s="92"/>
      <c r="D690" s="100"/>
      <c r="E690" s="87"/>
      <c r="F690" s="87"/>
      <c r="G690" s="88"/>
      <c r="H690" s="88"/>
      <c r="I690" s="95"/>
      <c r="J690" s="87"/>
      <c r="K690" s="87"/>
      <c r="L690" s="87"/>
      <c r="M690" s="87"/>
      <c r="N690" s="87"/>
      <c r="O690" s="87"/>
      <c r="P690" s="87"/>
      <c r="Q690" s="87"/>
      <c r="R690" s="87"/>
      <c r="S690" s="87"/>
    </row>
    <row r="691" ht="12.75" spans="1:19">
      <c r="A691" s="87"/>
      <c r="B691" s="87"/>
      <c r="C691" s="92"/>
      <c r="D691" s="100"/>
      <c r="E691" s="87"/>
      <c r="F691" s="87"/>
      <c r="G691" s="88"/>
      <c r="H691" s="88"/>
      <c r="I691" s="95"/>
      <c r="J691" s="87"/>
      <c r="K691" s="87"/>
      <c r="L691" s="87"/>
      <c r="M691" s="87"/>
      <c r="N691" s="87"/>
      <c r="O691" s="87"/>
      <c r="P691" s="87"/>
      <c r="Q691" s="87"/>
      <c r="R691" s="87"/>
      <c r="S691" s="87"/>
    </row>
    <row r="692" ht="12.75" spans="1:19">
      <c r="A692" s="87"/>
      <c r="B692" s="87"/>
      <c r="C692" s="92"/>
      <c r="D692" s="100"/>
      <c r="E692" s="87"/>
      <c r="F692" s="87"/>
      <c r="G692" s="88"/>
      <c r="H692" s="88"/>
      <c r="I692" s="95"/>
      <c r="J692" s="87"/>
      <c r="K692" s="87"/>
      <c r="L692" s="87"/>
      <c r="M692" s="87"/>
      <c r="N692" s="87"/>
      <c r="O692" s="87"/>
      <c r="P692" s="87"/>
      <c r="Q692" s="87"/>
      <c r="R692" s="87"/>
      <c r="S692" s="87"/>
    </row>
    <row r="693" ht="12.75" spans="1:19">
      <c r="A693" s="87"/>
      <c r="B693" s="87"/>
      <c r="C693" s="92"/>
      <c r="D693" s="100"/>
      <c r="E693" s="87"/>
      <c r="F693" s="87"/>
      <c r="G693" s="88"/>
      <c r="H693" s="88"/>
      <c r="I693" s="95"/>
      <c r="J693" s="87"/>
      <c r="K693" s="87"/>
      <c r="L693" s="87"/>
      <c r="M693" s="87"/>
      <c r="N693" s="87"/>
      <c r="O693" s="87"/>
      <c r="P693" s="87"/>
      <c r="Q693" s="87"/>
      <c r="R693" s="87"/>
      <c r="S693" s="87"/>
    </row>
    <row r="694" ht="12.75" spans="1:19">
      <c r="A694" s="87"/>
      <c r="B694" s="87"/>
      <c r="C694" s="92"/>
      <c r="D694" s="100"/>
      <c r="E694" s="87"/>
      <c r="F694" s="87"/>
      <c r="G694" s="88"/>
      <c r="H694" s="88"/>
      <c r="I694" s="95"/>
      <c r="J694" s="87"/>
      <c r="K694" s="87"/>
      <c r="L694" s="87"/>
      <c r="M694" s="87"/>
      <c r="N694" s="87"/>
      <c r="O694" s="87"/>
      <c r="P694" s="87"/>
      <c r="Q694" s="87"/>
      <c r="R694" s="87"/>
      <c r="S694" s="87"/>
    </row>
    <row r="695" ht="12.75" spans="1:19">
      <c r="A695" s="87"/>
      <c r="B695" s="87"/>
      <c r="C695" s="92"/>
      <c r="D695" s="100"/>
      <c r="E695" s="87"/>
      <c r="F695" s="87"/>
      <c r="G695" s="88"/>
      <c r="H695" s="88"/>
      <c r="I695" s="95"/>
      <c r="J695" s="87"/>
      <c r="K695" s="87"/>
      <c r="L695" s="87"/>
      <c r="M695" s="87"/>
      <c r="N695" s="87"/>
      <c r="O695" s="87"/>
      <c r="P695" s="87"/>
      <c r="Q695" s="87"/>
      <c r="R695" s="87"/>
      <c r="S695" s="87"/>
    </row>
    <row r="696" ht="12.75" spans="1:19">
      <c r="A696" s="87"/>
      <c r="B696" s="87"/>
      <c r="C696" s="92"/>
      <c r="D696" s="100"/>
      <c r="E696" s="87"/>
      <c r="F696" s="87"/>
      <c r="G696" s="88"/>
      <c r="H696" s="88"/>
      <c r="I696" s="95"/>
      <c r="J696" s="87"/>
      <c r="K696" s="87"/>
      <c r="L696" s="87"/>
      <c r="M696" s="87"/>
      <c r="N696" s="87"/>
      <c r="O696" s="87"/>
      <c r="P696" s="87"/>
      <c r="Q696" s="87"/>
      <c r="R696" s="87"/>
      <c r="S696" s="87"/>
    </row>
    <row r="697" ht="12.75" spans="1:19">
      <c r="A697" s="87"/>
      <c r="B697" s="87"/>
      <c r="C697" s="92"/>
      <c r="D697" s="100"/>
      <c r="E697" s="87"/>
      <c r="F697" s="87"/>
      <c r="G697" s="88"/>
      <c r="H697" s="88"/>
      <c r="I697" s="95"/>
      <c r="J697" s="87"/>
      <c r="K697" s="87"/>
      <c r="L697" s="87"/>
      <c r="M697" s="87"/>
      <c r="N697" s="87"/>
      <c r="O697" s="87"/>
      <c r="P697" s="87"/>
      <c r="Q697" s="87"/>
      <c r="R697" s="87"/>
      <c r="S697" s="87"/>
    </row>
    <row r="698" ht="12.75" spans="1:19">
      <c r="A698" s="87"/>
      <c r="B698" s="87"/>
      <c r="C698" s="92"/>
      <c r="D698" s="100"/>
      <c r="E698" s="87"/>
      <c r="F698" s="87"/>
      <c r="G698" s="88"/>
      <c r="H698" s="88"/>
      <c r="I698" s="95"/>
      <c r="J698" s="87"/>
      <c r="K698" s="87"/>
      <c r="L698" s="87"/>
      <c r="M698" s="87"/>
      <c r="N698" s="87"/>
      <c r="O698" s="87"/>
      <c r="P698" s="87"/>
      <c r="Q698" s="87"/>
      <c r="R698" s="87"/>
      <c r="S698" s="87"/>
    </row>
    <row r="699" ht="12.75" spans="1:19">
      <c r="A699" s="87"/>
      <c r="B699" s="87"/>
      <c r="C699" s="92"/>
      <c r="D699" s="100"/>
      <c r="E699" s="87"/>
      <c r="F699" s="87"/>
      <c r="G699" s="88"/>
      <c r="H699" s="88"/>
      <c r="I699" s="95"/>
      <c r="J699" s="87"/>
      <c r="K699" s="87"/>
      <c r="L699" s="87"/>
      <c r="M699" s="87"/>
      <c r="N699" s="87"/>
      <c r="O699" s="87"/>
      <c r="P699" s="87"/>
      <c r="Q699" s="87"/>
      <c r="R699" s="87"/>
      <c r="S699" s="87"/>
    </row>
    <row r="700" ht="12.75" spans="1:19">
      <c r="A700" s="87"/>
      <c r="B700" s="87"/>
      <c r="C700" s="92"/>
      <c r="D700" s="100"/>
      <c r="E700" s="87"/>
      <c r="F700" s="87"/>
      <c r="G700" s="88"/>
      <c r="H700" s="88"/>
      <c r="I700" s="95"/>
      <c r="J700" s="87"/>
      <c r="K700" s="87"/>
      <c r="L700" s="87"/>
      <c r="M700" s="87"/>
      <c r="N700" s="87"/>
      <c r="O700" s="87"/>
      <c r="P700" s="87"/>
      <c r="Q700" s="87"/>
      <c r="R700" s="87"/>
      <c r="S700" s="87"/>
    </row>
    <row r="701" ht="12.75" spans="1:19">
      <c r="A701" s="87"/>
      <c r="B701" s="87"/>
      <c r="C701" s="92"/>
      <c r="D701" s="100"/>
      <c r="E701" s="87"/>
      <c r="F701" s="87"/>
      <c r="G701" s="88"/>
      <c r="H701" s="88"/>
      <c r="I701" s="95"/>
      <c r="J701" s="87"/>
      <c r="K701" s="87"/>
      <c r="L701" s="87"/>
      <c r="M701" s="87"/>
      <c r="N701" s="87"/>
      <c r="O701" s="87"/>
      <c r="P701" s="87"/>
      <c r="Q701" s="87"/>
      <c r="R701" s="87"/>
      <c r="S701" s="87"/>
    </row>
    <row r="702" ht="12.75" spans="1:19">
      <c r="A702" s="87"/>
      <c r="B702" s="87"/>
      <c r="C702" s="92"/>
      <c r="D702" s="100"/>
      <c r="E702" s="87"/>
      <c r="F702" s="87"/>
      <c r="G702" s="88"/>
      <c r="H702" s="88"/>
      <c r="I702" s="95"/>
      <c r="J702" s="87"/>
      <c r="K702" s="87"/>
      <c r="L702" s="87"/>
      <c r="M702" s="87"/>
      <c r="N702" s="87"/>
      <c r="O702" s="87"/>
      <c r="P702" s="87"/>
      <c r="Q702" s="87"/>
      <c r="R702" s="87"/>
      <c r="S702" s="87"/>
    </row>
    <row r="703" ht="12.75" spans="1:19">
      <c r="A703" s="87"/>
      <c r="B703" s="87"/>
      <c r="C703" s="92"/>
      <c r="D703" s="100"/>
      <c r="E703" s="87"/>
      <c r="F703" s="87"/>
      <c r="G703" s="88"/>
      <c r="H703" s="88"/>
      <c r="I703" s="95"/>
      <c r="J703" s="87"/>
      <c r="K703" s="87"/>
      <c r="L703" s="87"/>
      <c r="M703" s="87"/>
      <c r="N703" s="87"/>
      <c r="O703" s="87"/>
      <c r="P703" s="87"/>
      <c r="Q703" s="87"/>
      <c r="R703" s="87"/>
      <c r="S703" s="87"/>
    </row>
    <row r="704" ht="12.75" spans="1:19">
      <c r="A704" s="87"/>
      <c r="B704" s="87"/>
      <c r="C704" s="92"/>
      <c r="D704" s="100"/>
      <c r="E704" s="87"/>
      <c r="F704" s="87"/>
      <c r="G704" s="88"/>
      <c r="H704" s="88"/>
      <c r="I704" s="95"/>
      <c r="J704" s="87"/>
      <c r="K704" s="87"/>
      <c r="L704" s="87"/>
      <c r="M704" s="87"/>
      <c r="N704" s="87"/>
      <c r="O704" s="87"/>
      <c r="P704" s="87"/>
      <c r="Q704" s="87"/>
      <c r="R704" s="87"/>
      <c r="S704" s="87"/>
    </row>
    <row r="705" ht="12.75" spans="1:19">
      <c r="A705" s="87"/>
      <c r="B705" s="87"/>
      <c r="C705" s="92"/>
      <c r="D705" s="100"/>
      <c r="E705" s="87"/>
      <c r="F705" s="87"/>
      <c r="G705" s="88"/>
      <c r="H705" s="88"/>
      <c r="I705" s="95"/>
      <c r="J705" s="87"/>
      <c r="K705" s="87"/>
      <c r="L705" s="87"/>
      <c r="M705" s="87"/>
      <c r="N705" s="87"/>
      <c r="O705" s="87"/>
      <c r="P705" s="87"/>
      <c r="Q705" s="87"/>
      <c r="R705" s="87"/>
      <c r="S705" s="87"/>
    </row>
    <row r="706" ht="12.75" spans="1:19">
      <c r="A706" s="87"/>
      <c r="B706" s="87"/>
      <c r="C706" s="92"/>
      <c r="D706" s="100"/>
      <c r="E706" s="87"/>
      <c r="F706" s="87"/>
      <c r="G706" s="88"/>
      <c r="H706" s="88"/>
      <c r="I706" s="95"/>
      <c r="J706" s="87"/>
      <c r="K706" s="87"/>
      <c r="L706" s="87"/>
      <c r="M706" s="87"/>
      <c r="N706" s="87"/>
      <c r="O706" s="87"/>
      <c r="P706" s="87"/>
      <c r="Q706" s="87"/>
      <c r="R706" s="87"/>
      <c r="S706" s="87"/>
    </row>
    <row r="707" ht="12.75" spans="1:19">
      <c r="A707" s="87"/>
      <c r="B707" s="87"/>
      <c r="C707" s="92"/>
      <c r="D707" s="100"/>
      <c r="E707" s="87"/>
      <c r="F707" s="87"/>
      <c r="G707" s="88"/>
      <c r="H707" s="88"/>
      <c r="I707" s="95"/>
      <c r="J707" s="87"/>
      <c r="K707" s="87"/>
      <c r="L707" s="87"/>
      <c r="M707" s="87"/>
      <c r="N707" s="87"/>
      <c r="O707" s="87"/>
      <c r="P707" s="87"/>
      <c r="Q707" s="87"/>
      <c r="R707" s="87"/>
      <c r="S707" s="87"/>
    </row>
    <row r="708" ht="12.75" spans="1:19">
      <c r="A708" s="87"/>
      <c r="B708" s="87"/>
      <c r="C708" s="92"/>
      <c r="D708" s="100"/>
      <c r="E708" s="87"/>
      <c r="F708" s="87"/>
      <c r="G708" s="88"/>
      <c r="H708" s="88"/>
      <c r="I708" s="95"/>
      <c r="J708" s="87"/>
      <c r="K708" s="87"/>
      <c r="L708" s="87"/>
      <c r="M708" s="87"/>
      <c r="N708" s="87"/>
      <c r="O708" s="87"/>
      <c r="P708" s="87"/>
      <c r="Q708" s="87"/>
      <c r="R708" s="87"/>
      <c r="S708" s="87"/>
    </row>
    <row r="709" ht="12.75" spans="1:19">
      <c r="A709" s="87"/>
      <c r="B709" s="87"/>
      <c r="C709" s="92"/>
      <c r="D709" s="100"/>
      <c r="E709" s="87"/>
      <c r="F709" s="87"/>
      <c r="G709" s="88"/>
      <c r="H709" s="88"/>
      <c r="I709" s="95"/>
      <c r="J709" s="87"/>
      <c r="K709" s="87"/>
      <c r="L709" s="87"/>
      <c r="M709" s="87"/>
      <c r="N709" s="87"/>
      <c r="O709" s="87"/>
      <c r="P709" s="87"/>
      <c r="Q709" s="87"/>
      <c r="R709" s="87"/>
      <c r="S709" s="87"/>
    </row>
    <row r="710" ht="12.75" spans="1:19">
      <c r="A710" s="87"/>
      <c r="B710" s="87"/>
      <c r="C710" s="92"/>
      <c r="D710" s="100"/>
      <c r="E710" s="87"/>
      <c r="F710" s="87"/>
      <c r="G710" s="88"/>
      <c r="H710" s="88"/>
      <c r="I710" s="95"/>
      <c r="J710" s="87"/>
      <c r="K710" s="87"/>
      <c r="L710" s="87"/>
      <c r="M710" s="87"/>
      <c r="N710" s="87"/>
      <c r="O710" s="87"/>
      <c r="P710" s="87"/>
      <c r="Q710" s="87"/>
      <c r="R710" s="87"/>
      <c r="S710" s="87"/>
    </row>
    <row r="711" ht="12.75" spans="1:19">
      <c r="A711" s="87"/>
      <c r="B711" s="87"/>
      <c r="C711" s="92"/>
      <c r="D711" s="100"/>
      <c r="E711" s="87"/>
      <c r="F711" s="87"/>
      <c r="G711" s="88"/>
      <c r="H711" s="88"/>
      <c r="I711" s="95"/>
      <c r="J711" s="87"/>
      <c r="K711" s="87"/>
      <c r="L711" s="87"/>
      <c r="M711" s="87"/>
      <c r="N711" s="87"/>
      <c r="O711" s="87"/>
      <c r="P711" s="87"/>
      <c r="Q711" s="87"/>
      <c r="R711" s="87"/>
      <c r="S711" s="87"/>
    </row>
    <row r="712" ht="12.75" spans="1:19">
      <c r="A712" s="87"/>
      <c r="B712" s="87"/>
      <c r="C712" s="92"/>
      <c r="D712" s="100"/>
      <c r="E712" s="87"/>
      <c r="F712" s="87"/>
      <c r="G712" s="88"/>
      <c r="H712" s="88"/>
      <c r="I712" s="95"/>
      <c r="J712" s="87"/>
      <c r="K712" s="87"/>
      <c r="L712" s="87"/>
      <c r="M712" s="87"/>
      <c r="N712" s="87"/>
      <c r="O712" s="87"/>
      <c r="P712" s="87"/>
      <c r="Q712" s="87"/>
      <c r="R712" s="87"/>
      <c r="S712" s="87"/>
    </row>
    <row r="713" ht="12.75" spans="1:19">
      <c r="A713" s="87"/>
      <c r="B713" s="87"/>
      <c r="C713" s="92"/>
      <c r="D713" s="100"/>
      <c r="E713" s="87"/>
      <c r="F713" s="87"/>
      <c r="G713" s="88"/>
      <c r="H713" s="88"/>
      <c r="I713" s="95"/>
      <c r="J713" s="87"/>
      <c r="K713" s="87"/>
      <c r="L713" s="87"/>
      <c r="M713" s="87"/>
      <c r="N713" s="87"/>
      <c r="O713" s="87"/>
      <c r="P713" s="87"/>
      <c r="Q713" s="87"/>
      <c r="R713" s="87"/>
      <c r="S713" s="87"/>
    </row>
    <row r="714" ht="12.75" spans="1:19">
      <c r="A714" s="87"/>
      <c r="B714" s="87"/>
      <c r="C714" s="92"/>
      <c r="D714" s="100"/>
      <c r="E714" s="87"/>
      <c r="F714" s="87"/>
      <c r="G714" s="88"/>
      <c r="H714" s="88"/>
      <c r="I714" s="95"/>
      <c r="J714" s="87"/>
      <c r="K714" s="87"/>
      <c r="L714" s="87"/>
      <c r="M714" s="87"/>
      <c r="N714" s="87"/>
      <c r="O714" s="87"/>
      <c r="P714" s="87"/>
      <c r="Q714" s="87"/>
      <c r="R714" s="87"/>
      <c r="S714" s="87"/>
    </row>
    <row r="715" ht="12.75" spans="1:19">
      <c r="A715" s="87"/>
      <c r="B715" s="87"/>
      <c r="C715" s="92"/>
      <c r="D715" s="100"/>
      <c r="E715" s="87"/>
      <c r="F715" s="87"/>
      <c r="G715" s="88"/>
      <c r="H715" s="88"/>
      <c r="I715" s="95"/>
      <c r="J715" s="87"/>
      <c r="K715" s="87"/>
      <c r="L715" s="87"/>
      <c r="M715" s="87"/>
      <c r="N715" s="87"/>
      <c r="O715" s="87"/>
      <c r="P715" s="87"/>
      <c r="Q715" s="87"/>
      <c r="R715" s="87"/>
      <c r="S715" s="87"/>
    </row>
    <row r="716" ht="12.75" spans="1:19">
      <c r="A716" s="87"/>
      <c r="B716" s="87"/>
      <c r="C716" s="92"/>
      <c r="D716" s="100"/>
      <c r="E716" s="87"/>
      <c r="F716" s="87"/>
      <c r="G716" s="88"/>
      <c r="H716" s="88"/>
      <c r="I716" s="95"/>
      <c r="J716" s="87"/>
      <c r="K716" s="87"/>
      <c r="L716" s="87"/>
      <c r="M716" s="87"/>
      <c r="N716" s="87"/>
      <c r="O716" s="87"/>
      <c r="P716" s="87"/>
      <c r="Q716" s="87"/>
      <c r="R716" s="87"/>
      <c r="S716" s="87"/>
    </row>
    <row r="717" ht="12.75" spans="1:19">
      <c r="A717" s="87"/>
      <c r="B717" s="87"/>
      <c r="C717" s="92"/>
      <c r="D717" s="100"/>
      <c r="E717" s="87"/>
      <c r="F717" s="87"/>
      <c r="G717" s="88"/>
      <c r="H717" s="88"/>
      <c r="I717" s="95"/>
      <c r="J717" s="87"/>
      <c r="K717" s="87"/>
      <c r="L717" s="87"/>
      <c r="M717" s="87"/>
      <c r="N717" s="87"/>
      <c r="O717" s="87"/>
      <c r="P717" s="87"/>
      <c r="Q717" s="87"/>
      <c r="R717" s="87"/>
      <c r="S717" s="87"/>
    </row>
    <row r="718" ht="12.75" spans="1:19">
      <c r="A718" s="87"/>
      <c r="B718" s="87"/>
      <c r="C718" s="92"/>
      <c r="D718" s="100"/>
      <c r="E718" s="87"/>
      <c r="F718" s="87"/>
      <c r="G718" s="88"/>
      <c r="H718" s="88"/>
      <c r="I718" s="95"/>
      <c r="J718" s="87"/>
      <c r="K718" s="87"/>
      <c r="L718" s="87"/>
      <c r="M718" s="87"/>
      <c r="N718" s="87"/>
      <c r="O718" s="87"/>
      <c r="P718" s="87"/>
      <c r="Q718" s="87"/>
      <c r="R718" s="87"/>
      <c r="S718" s="87"/>
    </row>
    <row r="719" ht="12.75" spans="1:19">
      <c r="A719" s="87"/>
      <c r="B719" s="87"/>
      <c r="C719" s="92"/>
      <c r="D719" s="100"/>
      <c r="E719" s="87"/>
      <c r="F719" s="87"/>
      <c r="G719" s="88"/>
      <c r="H719" s="88"/>
      <c r="I719" s="95"/>
      <c r="J719" s="87"/>
      <c r="K719" s="87"/>
      <c r="L719" s="87"/>
      <c r="M719" s="87"/>
      <c r="N719" s="87"/>
      <c r="O719" s="87"/>
      <c r="P719" s="87"/>
      <c r="Q719" s="87"/>
      <c r="R719" s="87"/>
      <c r="S719" s="87"/>
    </row>
    <row r="720" ht="12.75" spans="1:19">
      <c r="A720" s="87"/>
      <c r="B720" s="87"/>
      <c r="C720" s="92"/>
      <c r="D720" s="100"/>
      <c r="E720" s="87"/>
      <c r="F720" s="87"/>
      <c r="G720" s="88"/>
      <c r="H720" s="88"/>
      <c r="I720" s="95"/>
      <c r="J720" s="87"/>
      <c r="K720" s="87"/>
      <c r="L720" s="87"/>
      <c r="M720" s="87"/>
      <c r="N720" s="87"/>
      <c r="O720" s="87"/>
      <c r="P720" s="87"/>
      <c r="Q720" s="87"/>
      <c r="R720" s="87"/>
      <c r="S720" s="87"/>
    </row>
    <row r="721" ht="12.75" spans="1:19">
      <c r="A721" s="87"/>
      <c r="B721" s="87"/>
      <c r="C721" s="92"/>
      <c r="D721" s="100"/>
      <c r="E721" s="87"/>
      <c r="F721" s="87"/>
      <c r="G721" s="88"/>
      <c r="H721" s="88"/>
      <c r="I721" s="95"/>
      <c r="J721" s="87"/>
      <c r="K721" s="87"/>
      <c r="L721" s="87"/>
      <c r="M721" s="87"/>
      <c r="N721" s="87"/>
      <c r="O721" s="87"/>
      <c r="P721" s="87"/>
      <c r="Q721" s="87"/>
      <c r="R721" s="87"/>
      <c r="S721" s="87"/>
    </row>
    <row r="722" ht="12.75" spans="1:19">
      <c r="A722" s="87"/>
      <c r="B722" s="87"/>
      <c r="C722" s="92"/>
      <c r="D722" s="100"/>
      <c r="E722" s="87"/>
      <c r="F722" s="87"/>
      <c r="G722" s="88"/>
      <c r="H722" s="88"/>
      <c r="I722" s="95"/>
      <c r="J722" s="87"/>
      <c r="K722" s="87"/>
      <c r="L722" s="87"/>
      <c r="M722" s="87"/>
      <c r="N722" s="87"/>
      <c r="O722" s="87"/>
      <c r="P722" s="87"/>
      <c r="Q722" s="87"/>
      <c r="R722" s="87"/>
      <c r="S722" s="87"/>
    </row>
    <row r="723" ht="12.75" spans="1:19">
      <c r="A723" s="87"/>
      <c r="B723" s="87"/>
      <c r="C723" s="92"/>
      <c r="D723" s="100"/>
      <c r="E723" s="87"/>
      <c r="F723" s="87"/>
      <c r="G723" s="88"/>
      <c r="H723" s="88"/>
      <c r="I723" s="95"/>
      <c r="J723" s="87"/>
      <c r="K723" s="87"/>
      <c r="L723" s="87"/>
      <c r="M723" s="87"/>
      <c r="N723" s="87"/>
      <c r="O723" s="87"/>
      <c r="P723" s="87"/>
      <c r="Q723" s="87"/>
      <c r="R723" s="87"/>
      <c r="S723" s="87"/>
    </row>
    <row r="724" ht="12.75" spans="1:19">
      <c r="A724" s="87"/>
      <c r="B724" s="87"/>
      <c r="C724" s="92"/>
      <c r="D724" s="100"/>
      <c r="E724" s="87"/>
      <c r="F724" s="87"/>
      <c r="G724" s="88"/>
      <c r="H724" s="88"/>
      <c r="I724" s="95"/>
      <c r="J724" s="87"/>
      <c r="K724" s="87"/>
      <c r="L724" s="87"/>
      <c r="M724" s="87"/>
      <c r="N724" s="87"/>
      <c r="O724" s="87"/>
      <c r="P724" s="87"/>
      <c r="Q724" s="87"/>
      <c r="R724" s="87"/>
      <c r="S724" s="87"/>
    </row>
    <row r="725" ht="12.75" spans="1:19">
      <c r="A725" s="87"/>
      <c r="B725" s="87"/>
      <c r="C725" s="92"/>
      <c r="D725" s="100"/>
      <c r="E725" s="87"/>
      <c r="F725" s="87"/>
      <c r="G725" s="88"/>
      <c r="H725" s="88"/>
      <c r="I725" s="95"/>
      <c r="J725" s="87"/>
      <c r="K725" s="87"/>
      <c r="L725" s="87"/>
      <c r="M725" s="87"/>
      <c r="N725" s="87"/>
      <c r="O725" s="87"/>
      <c r="P725" s="87"/>
      <c r="Q725" s="87"/>
      <c r="R725" s="87"/>
      <c r="S725" s="87"/>
    </row>
    <row r="726" ht="12.75" spans="1:19">
      <c r="A726" s="87"/>
      <c r="B726" s="87"/>
      <c r="C726" s="92"/>
      <c r="D726" s="100"/>
      <c r="E726" s="87"/>
      <c r="F726" s="87"/>
      <c r="G726" s="88"/>
      <c r="H726" s="88"/>
      <c r="I726" s="95"/>
      <c r="J726" s="87"/>
      <c r="K726" s="87"/>
      <c r="L726" s="87"/>
      <c r="M726" s="87"/>
      <c r="N726" s="87"/>
      <c r="O726" s="87"/>
      <c r="P726" s="87"/>
      <c r="Q726" s="87"/>
      <c r="R726" s="87"/>
      <c r="S726" s="87"/>
    </row>
    <row r="727" ht="12.75" spans="1:19">
      <c r="A727" s="87"/>
      <c r="B727" s="87"/>
      <c r="C727" s="92"/>
      <c r="D727" s="100"/>
      <c r="E727" s="87"/>
      <c r="F727" s="87"/>
      <c r="G727" s="88"/>
      <c r="H727" s="88"/>
      <c r="I727" s="95"/>
      <c r="J727" s="87"/>
      <c r="K727" s="87"/>
      <c r="L727" s="87"/>
      <c r="M727" s="87"/>
      <c r="N727" s="87"/>
      <c r="O727" s="87"/>
      <c r="P727" s="87"/>
      <c r="Q727" s="87"/>
      <c r="R727" s="87"/>
      <c r="S727" s="87"/>
    </row>
    <row r="728" ht="12.75" spans="1:19">
      <c r="A728" s="87"/>
      <c r="B728" s="87"/>
      <c r="C728" s="92"/>
      <c r="D728" s="100"/>
      <c r="E728" s="87"/>
      <c r="F728" s="87"/>
      <c r="G728" s="88"/>
      <c r="H728" s="88"/>
      <c r="I728" s="95"/>
      <c r="J728" s="87"/>
      <c r="K728" s="87"/>
      <c r="L728" s="87"/>
      <c r="M728" s="87"/>
      <c r="N728" s="87"/>
      <c r="O728" s="87"/>
      <c r="P728" s="87"/>
      <c r="Q728" s="87"/>
      <c r="R728" s="87"/>
      <c r="S728" s="87"/>
    </row>
    <row r="729" ht="12.75" spans="1:19">
      <c r="A729" s="87"/>
      <c r="B729" s="87"/>
      <c r="C729" s="92"/>
      <c r="D729" s="100"/>
      <c r="E729" s="87"/>
      <c r="F729" s="87"/>
      <c r="G729" s="88"/>
      <c r="H729" s="88"/>
      <c r="I729" s="95"/>
      <c r="J729" s="87"/>
      <c r="K729" s="87"/>
      <c r="L729" s="87"/>
      <c r="M729" s="87"/>
      <c r="N729" s="87"/>
      <c r="O729" s="87"/>
      <c r="P729" s="87"/>
      <c r="Q729" s="87"/>
      <c r="R729" s="87"/>
      <c r="S729" s="87"/>
    </row>
    <row r="730" ht="12.75" spans="1:19">
      <c r="A730" s="87"/>
      <c r="B730" s="87"/>
      <c r="C730" s="92"/>
      <c r="D730" s="100"/>
      <c r="E730" s="87"/>
      <c r="F730" s="87"/>
      <c r="G730" s="88"/>
      <c r="H730" s="88"/>
      <c r="I730" s="95"/>
      <c r="J730" s="87"/>
      <c r="K730" s="87"/>
      <c r="L730" s="87"/>
      <c r="M730" s="87"/>
      <c r="N730" s="87"/>
      <c r="O730" s="87"/>
      <c r="P730" s="87"/>
      <c r="Q730" s="87"/>
      <c r="R730" s="87"/>
      <c r="S730" s="87"/>
    </row>
  </sheetData>
  <autoFilter ref="A1:S730">
    <sortState ref="A1:S730">
      <sortCondition ref="B1:B730"/>
      <sortCondition ref="I1:I730"/>
      <sortCondition ref="D1:D730"/>
    </sortState>
    <extLst/>
  </autoFilter>
  <dataValidations count="8">
    <dataValidation type="list" allowBlank="1" showErrorMessage="1" sqref="K2:K730">
      <formula1>data!$J$2:$J$3</formula1>
    </dataValidation>
    <dataValidation type="list" allowBlank="1" showErrorMessage="1" sqref="F2:F730">
      <formula1>data!$D$2:$D$10</formula1>
    </dataValidation>
    <dataValidation type="list" allowBlank="1" showErrorMessage="1" sqref="A2:A730">
      <formula1>data!$A:$A</formula1>
    </dataValidation>
    <dataValidation type="list" allowBlank="1" showErrorMessage="1" sqref="C2:C730">
      <formula1>data!$H:$H</formula1>
    </dataValidation>
    <dataValidation type="list" allowBlank="1" showErrorMessage="1" sqref="E2:E730">
      <formula1>data!$B:$B</formula1>
    </dataValidation>
    <dataValidation type="list" allowBlank="1" showErrorMessage="1" sqref="J2:J730">
      <formula1>data!$K:$K</formula1>
    </dataValidation>
    <dataValidation type="list" allowBlank="1" showErrorMessage="1" sqref="D2:D730">
      <formula1>data!$E:$E</formula1>
    </dataValidation>
    <dataValidation type="list" allowBlank="1" showErrorMessage="1" sqref="B2:B730">
      <formula1>data!$G:$G</formula1>
    </dataValidation>
  </dataValidation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868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24.8761904761905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  <col min="12" max="19" width="12.6285714285714" hidden="1"/>
  </cols>
  <sheetData>
    <row r="1" ht="38.25" spans="1:19">
      <c r="A1" s="101" t="s">
        <v>25</v>
      </c>
      <c r="B1" s="101" t="s">
        <v>31</v>
      </c>
      <c r="C1" s="102" t="s">
        <v>32</v>
      </c>
      <c r="D1" s="101" t="s">
        <v>29</v>
      </c>
      <c r="E1" s="101" t="s">
        <v>147</v>
      </c>
      <c r="F1" s="101" t="s">
        <v>28</v>
      </c>
      <c r="G1" s="101" t="s">
        <v>148</v>
      </c>
      <c r="H1" s="101" t="s">
        <v>149</v>
      </c>
      <c r="I1" s="101" t="s">
        <v>150</v>
      </c>
      <c r="J1" s="101" t="s">
        <v>35</v>
      </c>
      <c r="K1" s="101" t="s">
        <v>151</v>
      </c>
      <c r="L1" s="86"/>
      <c r="M1" s="86"/>
      <c r="N1" s="86"/>
      <c r="O1" s="86"/>
      <c r="P1" s="86"/>
      <c r="Q1" s="86"/>
      <c r="R1" s="86"/>
      <c r="S1" s="88"/>
    </row>
    <row r="2" ht="25.5" spans="1:19">
      <c r="A2" s="87" t="s">
        <v>114</v>
      </c>
      <c r="B2" s="92">
        <v>45240</v>
      </c>
      <c r="C2" s="93">
        <v>0.666666666666667</v>
      </c>
      <c r="D2" s="88" t="s">
        <v>40</v>
      </c>
      <c r="E2" s="87" t="s">
        <v>41</v>
      </c>
      <c r="F2" s="87" t="s">
        <v>77</v>
      </c>
      <c r="G2" s="88"/>
      <c r="H2" s="88"/>
      <c r="I2" s="95" t="s">
        <v>984</v>
      </c>
      <c r="J2" s="87">
        <v>1</v>
      </c>
      <c r="K2" s="87" t="s">
        <v>42</v>
      </c>
      <c r="L2" s="87"/>
      <c r="M2" s="87"/>
      <c r="N2" s="87"/>
      <c r="O2" s="87"/>
      <c r="P2" s="87"/>
      <c r="Q2" s="87"/>
      <c r="R2" s="87"/>
      <c r="S2" s="87"/>
    </row>
    <row r="3" ht="12.75" spans="1:19">
      <c r="A3" s="87" t="s">
        <v>120</v>
      </c>
      <c r="B3" s="92">
        <v>45243</v>
      </c>
      <c r="C3" s="93">
        <v>0.625</v>
      </c>
      <c r="D3" s="88" t="s">
        <v>46</v>
      </c>
      <c r="E3" s="87" t="s">
        <v>68</v>
      </c>
      <c r="F3" s="87" t="s">
        <v>39</v>
      </c>
      <c r="G3" s="88"/>
      <c r="H3" s="88"/>
      <c r="I3" s="95" t="s">
        <v>987</v>
      </c>
      <c r="J3" s="87">
        <v>1</v>
      </c>
      <c r="K3" s="87" t="s">
        <v>42</v>
      </c>
      <c r="L3" s="87"/>
      <c r="M3" s="87"/>
      <c r="N3" s="87"/>
      <c r="O3" s="87"/>
      <c r="P3" s="87"/>
      <c r="Q3" s="87"/>
      <c r="R3" s="87"/>
      <c r="S3" s="87"/>
    </row>
    <row r="4" ht="12.75" spans="1:19">
      <c r="A4" s="87" t="s">
        <v>96</v>
      </c>
      <c r="B4" s="92">
        <v>45251</v>
      </c>
      <c r="C4" s="93">
        <v>0.666666666666667</v>
      </c>
      <c r="D4" s="88" t="s">
        <v>46</v>
      </c>
      <c r="E4" s="87" t="s">
        <v>68</v>
      </c>
      <c r="F4" s="87" t="s">
        <v>39</v>
      </c>
      <c r="G4" s="88"/>
      <c r="H4" s="88"/>
      <c r="I4" s="95" t="s">
        <v>987</v>
      </c>
      <c r="J4" s="87">
        <v>1</v>
      </c>
      <c r="K4" s="87" t="s">
        <v>48</v>
      </c>
      <c r="L4" s="87"/>
      <c r="M4" s="87"/>
      <c r="N4" s="87"/>
      <c r="O4" s="87"/>
      <c r="P4" s="87"/>
      <c r="Q4" s="87"/>
      <c r="R4" s="87"/>
      <c r="S4" s="87"/>
    </row>
    <row r="5" ht="12.75" spans="1:19">
      <c r="A5" s="87" t="s">
        <v>142</v>
      </c>
      <c r="B5" s="92">
        <v>45253</v>
      </c>
      <c r="C5" s="93">
        <v>0.625</v>
      </c>
      <c r="D5" s="88" t="s">
        <v>46</v>
      </c>
      <c r="E5" s="87" t="s">
        <v>68</v>
      </c>
      <c r="F5" s="87" t="s">
        <v>39</v>
      </c>
      <c r="G5" s="88"/>
      <c r="H5" s="88"/>
      <c r="I5" s="95" t="s">
        <v>987</v>
      </c>
      <c r="J5" s="87">
        <v>1</v>
      </c>
      <c r="K5" s="87" t="s">
        <v>48</v>
      </c>
      <c r="L5" s="87"/>
      <c r="M5" s="87"/>
      <c r="N5" s="87"/>
      <c r="O5" s="87"/>
      <c r="P5" s="87"/>
      <c r="Q5" s="87"/>
      <c r="R5" s="87"/>
      <c r="S5" s="87"/>
    </row>
    <row r="6" ht="12.75" spans="1:19">
      <c r="A6" s="87" t="s">
        <v>142</v>
      </c>
      <c r="B6" s="92">
        <v>45255</v>
      </c>
      <c r="C6" s="93">
        <v>0.5</v>
      </c>
      <c r="D6" s="88" t="s">
        <v>46</v>
      </c>
      <c r="E6" s="87" t="s">
        <v>68</v>
      </c>
      <c r="F6" s="87" t="s">
        <v>39</v>
      </c>
      <c r="G6" s="88"/>
      <c r="H6" s="88"/>
      <c r="I6" s="95" t="s">
        <v>987</v>
      </c>
      <c r="J6" s="87">
        <v>1</v>
      </c>
      <c r="K6" s="87" t="s">
        <v>48</v>
      </c>
      <c r="L6" s="87"/>
      <c r="M6" s="87"/>
      <c r="N6" s="87"/>
      <c r="O6" s="87"/>
      <c r="P6" s="87"/>
      <c r="Q6" s="87"/>
      <c r="R6" s="87"/>
      <c r="S6" s="87"/>
    </row>
    <row r="7" ht="12.75" spans="1:19">
      <c r="A7" s="87" t="s">
        <v>120</v>
      </c>
      <c r="B7" s="92">
        <v>45257</v>
      </c>
      <c r="C7" s="93">
        <v>0.625</v>
      </c>
      <c r="D7" s="88" t="s">
        <v>46</v>
      </c>
      <c r="E7" s="87" t="s">
        <v>68</v>
      </c>
      <c r="F7" s="87" t="s">
        <v>39</v>
      </c>
      <c r="G7" s="88"/>
      <c r="H7" s="88"/>
      <c r="I7" s="95" t="s">
        <v>987</v>
      </c>
      <c r="J7" s="87">
        <v>1</v>
      </c>
      <c r="K7" s="87" t="s">
        <v>48</v>
      </c>
      <c r="L7" s="87"/>
      <c r="M7" s="87"/>
      <c r="N7" s="87"/>
      <c r="O7" s="87"/>
      <c r="P7" s="87"/>
      <c r="Q7" s="87"/>
      <c r="R7" s="87"/>
      <c r="S7" s="87"/>
    </row>
    <row r="8" ht="12.75" spans="1:19">
      <c r="A8" s="87" t="s">
        <v>96</v>
      </c>
      <c r="B8" s="92">
        <v>45258</v>
      </c>
      <c r="C8" s="93">
        <v>0.625</v>
      </c>
      <c r="D8" s="88" t="s">
        <v>46</v>
      </c>
      <c r="E8" s="87" t="s">
        <v>68</v>
      </c>
      <c r="F8" s="87" t="s">
        <v>39</v>
      </c>
      <c r="G8" s="88"/>
      <c r="H8" s="88"/>
      <c r="I8" s="95" t="s">
        <v>987</v>
      </c>
      <c r="J8" s="87">
        <v>1</v>
      </c>
      <c r="K8" s="87" t="s">
        <v>48</v>
      </c>
      <c r="L8" s="87"/>
      <c r="M8" s="87"/>
      <c r="N8" s="87"/>
      <c r="O8" s="87"/>
      <c r="P8" s="87"/>
      <c r="Q8" s="87"/>
      <c r="R8" s="87"/>
      <c r="S8" s="87"/>
    </row>
    <row r="9" ht="12.75" spans="1:19">
      <c r="A9" s="87" t="s">
        <v>137</v>
      </c>
      <c r="B9" s="92">
        <v>45247</v>
      </c>
      <c r="C9" s="93">
        <v>0.666666666666667</v>
      </c>
      <c r="D9" s="88" t="s">
        <v>46</v>
      </c>
      <c r="E9" s="87" t="s">
        <v>80</v>
      </c>
      <c r="F9" s="87" t="s">
        <v>39</v>
      </c>
      <c r="G9" s="88"/>
      <c r="H9" s="88"/>
      <c r="I9" s="95" t="s">
        <v>988</v>
      </c>
      <c r="J9" s="87">
        <v>1</v>
      </c>
      <c r="K9" s="87" t="s">
        <v>48</v>
      </c>
      <c r="L9" s="87"/>
      <c r="M9" s="87"/>
      <c r="N9" s="87"/>
      <c r="O9" s="87"/>
      <c r="P9" s="87"/>
      <c r="Q9" s="87"/>
      <c r="R9" s="87"/>
      <c r="S9" s="87"/>
    </row>
    <row r="10" ht="12.75" spans="1:19">
      <c r="A10" s="87" t="s">
        <v>96</v>
      </c>
      <c r="B10" s="92">
        <v>45248</v>
      </c>
      <c r="C10" s="93">
        <v>0.625</v>
      </c>
      <c r="D10" s="88" t="s">
        <v>53</v>
      </c>
      <c r="E10" s="87" t="s">
        <v>68</v>
      </c>
      <c r="F10" s="87" t="s">
        <v>39</v>
      </c>
      <c r="G10" s="88"/>
      <c r="H10" s="88"/>
      <c r="I10" s="95" t="s">
        <v>989</v>
      </c>
      <c r="J10" s="87">
        <v>1</v>
      </c>
      <c r="K10" s="87" t="s">
        <v>48</v>
      </c>
      <c r="L10" s="87"/>
      <c r="M10" s="87"/>
      <c r="N10" s="87"/>
      <c r="O10" s="87"/>
      <c r="P10" s="87"/>
      <c r="Q10" s="87"/>
      <c r="R10" s="87"/>
      <c r="S10" s="87"/>
    </row>
    <row r="11" ht="12.75" spans="1:19">
      <c r="A11" s="87" t="s">
        <v>141</v>
      </c>
      <c r="B11" s="92">
        <v>45245</v>
      </c>
      <c r="C11" s="93">
        <v>0.708333333333333</v>
      </c>
      <c r="D11" s="88" t="s">
        <v>53</v>
      </c>
      <c r="E11" s="87" t="s">
        <v>80</v>
      </c>
      <c r="F11" s="87" t="s">
        <v>39</v>
      </c>
      <c r="G11" s="88"/>
      <c r="H11" s="88"/>
      <c r="I11" s="95" t="s">
        <v>990</v>
      </c>
      <c r="J11" s="87">
        <v>1</v>
      </c>
      <c r="K11" s="87" t="s">
        <v>48</v>
      </c>
      <c r="L11" s="87"/>
      <c r="M11" s="87"/>
      <c r="N11" s="87"/>
      <c r="O11" s="87"/>
      <c r="P11" s="87"/>
      <c r="Q11" s="87"/>
      <c r="R11" s="87"/>
      <c r="S11" s="87"/>
    </row>
    <row r="12" ht="12.75" spans="1:19">
      <c r="A12" s="87" t="s">
        <v>120</v>
      </c>
      <c r="B12" s="92">
        <v>45250</v>
      </c>
      <c r="C12" s="93">
        <v>0.625</v>
      </c>
      <c r="D12" s="88" t="s">
        <v>57</v>
      </c>
      <c r="E12" s="87" t="s">
        <v>68</v>
      </c>
      <c r="F12" s="87" t="s">
        <v>39</v>
      </c>
      <c r="G12" s="88"/>
      <c r="H12" s="88"/>
      <c r="I12" s="95" t="s">
        <v>812</v>
      </c>
      <c r="J12" s="87">
        <v>1</v>
      </c>
      <c r="K12" s="87" t="s">
        <v>48</v>
      </c>
      <c r="L12" s="87"/>
      <c r="M12" s="87"/>
      <c r="N12" s="87"/>
      <c r="O12" s="87"/>
      <c r="P12" s="87"/>
      <c r="Q12" s="87"/>
      <c r="R12" s="87"/>
      <c r="S12" s="87"/>
    </row>
    <row r="13" ht="12.75" spans="1:19">
      <c r="A13" s="87" t="s">
        <v>120</v>
      </c>
      <c r="B13" s="92">
        <v>45250</v>
      </c>
      <c r="C13" s="93">
        <v>0.75</v>
      </c>
      <c r="D13" s="88" t="s">
        <v>57</v>
      </c>
      <c r="E13" s="87" t="s">
        <v>68</v>
      </c>
      <c r="F13" s="87" t="s">
        <v>39</v>
      </c>
      <c r="G13" s="88"/>
      <c r="H13" s="88"/>
      <c r="I13" s="95" t="s">
        <v>812</v>
      </c>
      <c r="J13" s="87">
        <v>1</v>
      </c>
      <c r="K13" s="87" t="s">
        <v>48</v>
      </c>
      <c r="L13" s="87"/>
      <c r="M13" s="87"/>
      <c r="N13" s="87"/>
      <c r="O13" s="87"/>
      <c r="P13" s="87"/>
      <c r="Q13" s="87"/>
      <c r="R13" s="87"/>
      <c r="S13" s="87"/>
    </row>
    <row r="14" ht="12.75" spans="1:19">
      <c r="A14" s="87" t="s">
        <v>120</v>
      </c>
      <c r="B14" s="92">
        <v>45251</v>
      </c>
      <c r="C14" s="93">
        <v>0.625</v>
      </c>
      <c r="D14" s="88" t="s">
        <v>57</v>
      </c>
      <c r="E14" s="87" t="s">
        <v>68</v>
      </c>
      <c r="F14" s="87" t="s">
        <v>39</v>
      </c>
      <c r="G14" s="88"/>
      <c r="H14" s="88"/>
      <c r="I14" s="95" t="s">
        <v>812</v>
      </c>
      <c r="J14" s="87">
        <v>1</v>
      </c>
      <c r="K14" s="87" t="s">
        <v>48</v>
      </c>
      <c r="L14" s="87"/>
      <c r="M14" s="87"/>
      <c r="N14" s="87"/>
      <c r="O14" s="87"/>
      <c r="P14" s="87"/>
      <c r="Q14" s="87"/>
      <c r="R14" s="87"/>
      <c r="S14" s="87"/>
    </row>
    <row r="15" ht="12.75" spans="1:19">
      <c r="A15" s="87" t="s">
        <v>120</v>
      </c>
      <c r="B15" s="92">
        <v>45252</v>
      </c>
      <c r="C15" s="93">
        <v>0.583333333333333</v>
      </c>
      <c r="D15" s="88" t="s">
        <v>57</v>
      </c>
      <c r="E15" s="87" t="s">
        <v>68</v>
      </c>
      <c r="F15" s="87" t="s">
        <v>39</v>
      </c>
      <c r="G15" s="88"/>
      <c r="H15" s="88"/>
      <c r="I15" s="95" t="s">
        <v>812</v>
      </c>
      <c r="J15" s="87">
        <v>1</v>
      </c>
      <c r="K15" s="87" t="s">
        <v>48</v>
      </c>
      <c r="L15" s="87"/>
      <c r="M15" s="87"/>
      <c r="N15" s="87"/>
      <c r="O15" s="87"/>
      <c r="P15" s="87"/>
      <c r="Q15" s="87"/>
      <c r="R15" s="87"/>
      <c r="S15" s="87"/>
    </row>
    <row r="16" ht="12.75" spans="1:19">
      <c r="A16" s="87" t="s">
        <v>120</v>
      </c>
      <c r="B16" s="92">
        <v>45259</v>
      </c>
      <c r="C16" s="93">
        <v>0.666666666666667</v>
      </c>
      <c r="D16" s="88" t="s">
        <v>57</v>
      </c>
      <c r="E16" s="87" t="s">
        <v>68</v>
      </c>
      <c r="F16" s="87" t="s">
        <v>39</v>
      </c>
      <c r="G16" s="88"/>
      <c r="H16" s="88"/>
      <c r="I16" s="95" t="s">
        <v>812</v>
      </c>
      <c r="J16" s="87">
        <v>1</v>
      </c>
      <c r="K16" s="87" t="s">
        <v>48</v>
      </c>
      <c r="L16" s="87"/>
      <c r="M16" s="87"/>
      <c r="N16" s="87"/>
      <c r="O16" s="87"/>
      <c r="P16" s="87"/>
      <c r="Q16" s="87"/>
      <c r="R16" s="87"/>
      <c r="S16" s="87"/>
    </row>
    <row r="17" ht="12.75" spans="1:19">
      <c r="A17" s="87" t="s">
        <v>108</v>
      </c>
      <c r="B17" s="92">
        <v>45253</v>
      </c>
      <c r="C17" s="93">
        <v>0.666666666666667</v>
      </c>
      <c r="D17" s="88" t="s">
        <v>57</v>
      </c>
      <c r="E17" s="87" t="s">
        <v>75</v>
      </c>
      <c r="F17" s="87" t="s">
        <v>39</v>
      </c>
      <c r="G17" s="88"/>
      <c r="H17" s="88"/>
      <c r="I17" s="95" t="s">
        <v>825</v>
      </c>
      <c r="J17" s="87">
        <v>1</v>
      </c>
      <c r="K17" s="87" t="s">
        <v>48</v>
      </c>
      <c r="L17" s="87"/>
      <c r="M17" s="87"/>
      <c r="N17" s="87"/>
      <c r="O17" s="87"/>
      <c r="P17" s="87"/>
      <c r="Q17" s="87"/>
      <c r="R17" s="87"/>
      <c r="S17" s="87"/>
    </row>
    <row r="18" ht="12.75" spans="1:19">
      <c r="A18" s="87" t="s">
        <v>100</v>
      </c>
      <c r="B18" s="92">
        <v>45245</v>
      </c>
      <c r="C18" s="93">
        <v>0.75</v>
      </c>
      <c r="D18" s="88" t="s">
        <v>57</v>
      </c>
      <c r="E18" s="87" t="s">
        <v>50</v>
      </c>
      <c r="F18" s="87" t="s">
        <v>39</v>
      </c>
      <c r="G18" s="88"/>
      <c r="H18" s="88"/>
      <c r="I18" s="95" t="s">
        <v>991</v>
      </c>
      <c r="J18" s="87">
        <v>1</v>
      </c>
      <c r="K18" s="87" t="s">
        <v>48</v>
      </c>
      <c r="L18" s="87"/>
      <c r="M18" s="87"/>
      <c r="N18" s="87"/>
      <c r="O18" s="87"/>
      <c r="P18" s="87"/>
      <c r="Q18" s="87"/>
      <c r="R18" s="87"/>
      <c r="S18" s="87"/>
    </row>
    <row r="19" ht="12.75" spans="1:19">
      <c r="A19" s="87" t="s">
        <v>92</v>
      </c>
      <c r="B19" s="92">
        <v>45249</v>
      </c>
      <c r="C19" s="93">
        <v>0.75</v>
      </c>
      <c r="D19" s="88" t="s">
        <v>57</v>
      </c>
      <c r="E19" s="87" t="s">
        <v>50</v>
      </c>
      <c r="F19" s="87" t="s">
        <v>39</v>
      </c>
      <c r="G19" s="88"/>
      <c r="H19" s="88"/>
      <c r="I19" s="95" t="s">
        <v>991</v>
      </c>
      <c r="J19" s="87">
        <v>1</v>
      </c>
      <c r="K19" s="87" t="s">
        <v>48</v>
      </c>
      <c r="L19" s="87"/>
      <c r="M19" s="87"/>
      <c r="N19" s="87"/>
      <c r="O19" s="87"/>
      <c r="P19" s="87"/>
      <c r="Q19" s="87"/>
      <c r="R19" s="87"/>
      <c r="S19" s="87"/>
    </row>
    <row r="20" ht="12.75" spans="1:19">
      <c r="A20" s="87" t="s">
        <v>102</v>
      </c>
      <c r="B20" s="92">
        <v>45245</v>
      </c>
      <c r="C20" s="93">
        <v>0.75</v>
      </c>
      <c r="D20" s="88" t="s">
        <v>57</v>
      </c>
      <c r="E20" s="87" t="s">
        <v>80</v>
      </c>
      <c r="F20" s="87" t="s">
        <v>39</v>
      </c>
      <c r="G20" s="88"/>
      <c r="H20" s="88"/>
      <c r="I20" s="95" t="s">
        <v>800</v>
      </c>
      <c r="J20" s="87">
        <v>1</v>
      </c>
      <c r="K20" s="87" t="s">
        <v>48</v>
      </c>
      <c r="L20" s="87"/>
      <c r="M20" s="87"/>
      <c r="N20" s="87"/>
      <c r="O20" s="87"/>
      <c r="P20" s="87"/>
      <c r="Q20" s="87"/>
      <c r="R20" s="87"/>
      <c r="S20" s="87"/>
    </row>
    <row r="21" ht="12.75" spans="1:19">
      <c r="A21" s="87" t="s">
        <v>102</v>
      </c>
      <c r="B21" s="92">
        <v>45249</v>
      </c>
      <c r="C21" s="93">
        <v>0.708333333333333</v>
      </c>
      <c r="D21" s="88" t="s">
        <v>57</v>
      </c>
      <c r="E21" s="87" t="s">
        <v>80</v>
      </c>
      <c r="F21" s="87" t="s">
        <v>39</v>
      </c>
      <c r="G21" s="88"/>
      <c r="H21" s="88"/>
      <c r="I21" s="95" t="s">
        <v>800</v>
      </c>
      <c r="J21" s="87">
        <v>1</v>
      </c>
      <c r="K21" s="87" t="s">
        <v>48</v>
      </c>
      <c r="L21" s="87"/>
      <c r="M21" s="87"/>
      <c r="N21" s="87"/>
      <c r="O21" s="87"/>
      <c r="P21" s="87"/>
      <c r="Q21" s="87"/>
      <c r="R21" s="87"/>
      <c r="S21" s="87"/>
    </row>
    <row r="22" ht="12.75" spans="1:19">
      <c r="A22" s="87" t="s">
        <v>102</v>
      </c>
      <c r="B22" s="92">
        <v>45251</v>
      </c>
      <c r="C22" s="93">
        <v>0.75</v>
      </c>
      <c r="D22" s="88" t="s">
        <v>57</v>
      </c>
      <c r="E22" s="87" t="s">
        <v>80</v>
      </c>
      <c r="F22" s="87" t="s">
        <v>39</v>
      </c>
      <c r="G22" s="88"/>
      <c r="H22" s="88"/>
      <c r="I22" s="95" t="s">
        <v>800</v>
      </c>
      <c r="J22" s="87">
        <v>1</v>
      </c>
      <c r="K22" s="87" t="s">
        <v>48</v>
      </c>
      <c r="L22" s="87"/>
      <c r="M22" s="87"/>
      <c r="N22" s="87"/>
      <c r="O22" s="87"/>
      <c r="P22" s="87"/>
      <c r="Q22" s="87"/>
      <c r="R22" s="87"/>
      <c r="S22" s="87"/>
    </row>
    <row r="23" ht="12.75" spans="1:19">
      <c r="A23" s="87" t="s">
        <v>102</v>
      </c>
      <c r="B23" s="92">
        <v>45258</v>
      </c>
      <c r="C23" s="93">
        <v>0.666666666666667</v>
      </c>
      <c r="D23" s="88" t="s">
        <v>57</v>
      </c>
      <c r="E23" s="87" t="s">
        <v>80</v>
      </c>
      <c r="F23" s="87" t="s">
        <v>39</v>
      </c>
      <c r="G23" s="88"/>
      <c r="H23" s="88"/>
      <c r="I23" s="95" t="s">
        <v>800</v>
      </c>
      <c r="J23" s="87">
        <v>1</v>
      </c>
      <c r="K23" s="87" t="s">
        <v>48</v>
      </c>
      <c r="L23" s="87"/>
      <c r="M23" s="87"/>
      <c r="N23" s="87"/>
      <c r="O23" s="87"/>
      <c r="P23" s="87"/>
      <c r="Q23" s="87"/>
      <c r="R23" s="87"/>
      <c r="S23" s="87"/>
    </row>
    <row r="24" ht="12.75" spans="1:19">
      <c r="A24" s="87" t="s">
        <v>102</v>
      </c>
      <c r="B24" s="92">
        <v>45259</v>
      </c>
      <c r="C24" s="93">
        <v>0.75</v>
      </c>
      <c r="D24" s="88" t="s">
        <v>57</v>
      </c>
      <c r="E24" s="87" t="s">
        <v>80</v>
      </c>
      <c r="F24" s="87" t="s">
        <v>39</v>
      </c>
      <c r="G24" s="88"/>
      <c r="H24" s="88"/>
      <c r="I24" s="95" t="s">
        <v>800</v>
      </c>
      <c r="J24" s="87">
        <v>1</v>
      </c>
      <c r="K24" s="87" t="s">
        <v>48</v>
      </c>
      <c r="L24" s="87"/>
      <c r="M24" s="87"/>
      <c r="N24" s="87"/>
      <c r="O24" s="87"/>
      <c r="P24" s="87"/>
      <c r="Q24" s="87"/>
      <c r="R24" s="87"/>
      <c r="S24" s="87"/>
    </row>
    <row r="25" ht="13.5" customHeight="1" spans="1:19">
      <c r="A25" s="87" t="s">
        <v>43</v>
      </c>
      <c r="B25" s="92">
        <v>45245</v>
      </c>
      <c r="C25" s="93">
        <v>0.666666666666667</v>
      </c>
      <c r="D25" s="88" t="s">
        <v>57</v>
      </c>
      <c r="E25" s="87" t="s">
        <v>37</v>
      </c>
      <c r="F25" s="87" t="s">
        <v>39</v>
      </c>
      <c r="G25" s="88"/>
      <c r="H25" s="88"/>
      <c r="I25" s="95" t="s">
        <v>992</v>
      </c>
      <c r="J25" s="87">
        <v>1</v>
      </c>
      <c r="K25" s="87" t="s">
        <v>48</v>
      </c>
      <c r="L25" s="87"/>
      <c r="M25" s="87"/>
      <c r="N25" s="87"/>
      <c r="O25" s="87"/>
      <c r="P25" s="87"/>
      <c r="Q25" s="87"/>
      <c r="R25" s="87"/>
      <c r="S25" s="87"/>
    </row>
    <row r="26" ht="12.75" spans="1:19">
      <c r="A26" s="87" t="s">
        <v>43</v>
      </c>
      <c r="B26" s="92">
        <v>45251</v>
      </c>
      <c r="C26" s="93">
        <v>0.666666666666667</v>
      </c>
      <c r="D26" s="88" t="s">
        <v>57</v>
      </c>
      <c r="E26" s="87" t="s">
        <v>37</v>
      </c>
      <c r="F26" s="87" t="s">
        <v>39</v>
      </c>
      <c r="G26" s="88"/>
      <c r="H26" s="88"/>
      <c r="I26" s="95" t="s">
        <v>992</v>
      </c>
      <c r="J26" s="87">
        <v>1</v>
      </c>
      <c r="K26" s="87" t="s">
        <v>48</v>
      </c>
      <c r="L26" s="87"/>
      <c r="M26" s="87"/>
      <c r="N26" s="87"/>
      <c r="O26" s="87"/>
      <c r="P26" s="87"/>
      <c r="Q26" s="87"/>
      <c r="R26" s="87"/>
      <c r="S26" s="87"/>
    </row>
    <row r="27" ht="12.75" spans="1:19">
      <c r="A27" s="87" t="s">
        <v>43</v>
      </c>
      <c r="B27" s="92">
        <v>45253</v>
      </c>
      <c r="C27" s="93">
        <v>0.75</v>
      </c>
      <c r="D27" s="88" t="s">
        <v>57</v>
      </c>
      <c r="E27" s="87" t="s">
        <v>37</v>
      </c>
      <c r="F27" s="87" t="s">
        <v>39</v>
      </c>
      <c r="G27" s="88"/>
      <c r="H27" s="88"/>
      <c r="I27" s="95" t="s">
        <v>992</v>
      </c>
      <c r="J27" s="87">
        <v>1</v>
      </c>
      <c r="K27" s="87" t="s">
        <v>48</v>
      </c>
      <c r="L27" s="87"/>
      <c r="M27" s="87"/>
      <c r="N27" s="87"/>
      <c r="O27" s="87"/>
      <c r="P27" s="87"/>
      <c r="Q27" s="87"/>
      <c r="R27" s="87"/>
      <c r="S27" s="87"/>
    </row>
    <row r="28" ht="12.75" spans="1:19">
      <c r="A28" s="87" t="s">
        <v>90</v>
      </c>
      <c r="B28" s="92">
        <v>45245</v>
      </c>
      <c r="C28" s="93">
        <v>0.708333333333333</v>
      </c>
      <c r="D28" s="88" t="s">
        <v>57</v>
      </c>
      <c r="E28" s="87" t="s">
        <v>44</v>
      </c>
      <c r="F28" s="87" t="s">
        <v>39</v>
      </c>
      <c r="G28" s="88"/>
      <c r="H28" s="88"/>
      <c r="I28" s="95" t="s">
        <v>808</v>
      </c>
      <c r="J28" s="87">
        <v>1</v>
      </c>
      <c r="K28" s="87" t="s">
        <v>48</v>
      </c>
      <c r="L28" s="87"/>
      <c r="M28" s="87"/>
      <c r="N28" s="87"/>
      <c r="O28" s="87"/>
      <c r="P28" s="87"/>
      <c r="Q28" s="87"/>
      <c r="R28" s="87"/>
      <c r="S28" s="87"/>
    </row>
    <row r="29" ht="12.75" spans="1:19">
      <c r="A29" s="87" t="s">
        <v>130</v>
      </c>
      <c r="B29" s="92">
        <v>45247</v>
      </c>
      <c r="C29" s="93">
        <v>0.708333333333333</v>
      </c>
      <c r="D29" s="88" t="s">
        <v>57</v>
      </c>
      <c r="E29" s="87" t="s">
        <v>44</v>
      </c>
      <c r="F29" s="87" t="s">
        <v>39</v>
      </c>
      <c r="G29" s="88"/>
      <c r="H29" s="88"/>
      <c r="I29" s="95" t="s">
        <v>808</v>
      </c>
      <c r="J29" s="87">
        <v>1</v>
      </c>
      <c r="K29" s="87" t="s">
        <v>48</v>
      </c>
      <c r="L29" s="87"/>
      <c r="M29" s="87"/>
      <c r="N29" s="87"/>
      <c r="O29" s="87"/>
      <c r="P29" s="87"/>
      <c r="Q29" s="87"/>
      <c r="R29" s="87"/>
      <c r="S29" s="87"/>
    </row>
    <row r="30" ht="12.75" spans="1:19">
      <c r="A30" s="103" t="s">
        <v>130</v>
      </c>
      <c r="B30" s="97">
        <v>45248</v>
      </c>
      <c r="C30" s="104">
        <v>0.666666666666667</v>
      </c>
      <c r="D30" s="105" t="s">
        <v>57</v>
      </c>
      <c r="E30" s="103" t="s">
        <v>44</v>
      </c>
      <c r="F30" s="103" t="s">
        <v>39</v>
      </c>
      <c r="G30" s="106"/>
      <c r="H30" s="106"/>
      <c r="I30" s="103" t="s">
        <v>808</v>
      </c>
      <c r="J30" s="107">
        <v>1</v>
      </c>
      <c r="K30" s="103" t="s">
        <v>48</v>
      </c>
      <c r="L30" s="87"/>
      <c r="M30" s="87"/>
      <c r="N30" s="87"/>
      <c r="O30" s="87"/>
      <c r="P30" s="87"/>
      <c r="Q30" s="87"/>
      <c r="R30" s="87"/>
      <c r="S30" s="87"/>
    </row>
    <row r="31" ht="12.75" spans="1:19">
      <c r="A31" s="87" t="s">
        <v>90</v>
      </c>
      <c r="B31" s="92">
        <v>45248</v>
      </c>
      <c r="C31" s="93">
        <v>0.666666666666667</v>
      </c>
      <c r="D31" s="88" t="s">
        <v>57</v>
      </c>
      <c r="E31" s="87" t="s">
        <v>44</v>
      </c>
      <c r="F31" s="87" t="s">
        <v>39</v>
      </c>
      <c r="G31" s="88"/>
      <c r="H31" s="88"/>
      <c r="I31" s="95" t="s">
        <v>808</v>
      </c>
      <c r="J31" s="87">
        <v>1</v>
      </c>
      <c r="K31" s="87" t="s">
        <v>48</v>
      </c>
      <c r="L31" s="87"/>
      <c r="M31" s="87"/>
      <c r="N31" s="87"/>
      <c r="O31" s="87"/>
      <c r="P31" s="87"/>
      <c r="Q31" s="87"/>
      <c r="R31" s="87"/>
      <c r="S31" s="87"/>
    </row>
    <row r="32" ht="12.75" spans="1:19">
      <c r="A32" s="87" t="s">
        <v>90</v>
      </c>
      <c r="B32" s="92">
        <v>45255</v>
      </c>
      <c r="C32" s="93">
        <v>0.583333333333333</v>
      </c>
      <c r="D32" s="88" t="s">
        <v>57</v>
      </c>
      <c r="E32" s="87" t="s">
        <v>44</v>
      </c>
      <c r="F32" s="87" t="s">
        <v>39</v>
      </c>
      <c r="G32" s="88"/>
      <c r="H32" s="88"/>
      <c r="I32" s="95" t="s">
        <v>808</v>
      </c>
      <c r="J32" s="87">
        <v>1</v>
      </c>
      <c r="K32" s="87" t="s">
        <v>48</v>
      </c>
      <c r="L32" s="87"/>
      <c r="M32" s="87"/>
      <c r="N32" s="87"/>
      <c r="O32" s="87"/>
      <c r="P32" s="87"/>
      <c r="Q32" s="87"/>
      <c r="R32" s="87"/>
      <c r="S32" s="87"/>
    </row>
    <row r="33" ht="12.75" spans="1:19">
      <c r="A33" s="87" t="s">
        <v>124</v>
      </c>
      <c r="B33" s="92">
        <v>45243</v>
      </c>
      <c r="C33" s="93">
        <v>0.666666666666667</v>
      </c>
      <c r="D33" s="88" t="s">
        <v>57</v>
      </c>
      <c r="E33" s="87" t="s">
        <v>71</v>
      </c>
      <c r="F33" s="87" t="s">
        <v>39</v>
      </c>
      <c r="G33" s="88"/>
      <c r="H33" s="88"/>
      <c r="I33" s="95" t="s">
        <v>993</v>
      </c>
      <c r="J33" s="87">
        <v>1</v>
      </c>
      <c r="K33" s="87" t="s">
        <v>48</v>
      </c>
      <c r="L33" s="87"/>
      <c r="M33" s="87"/>
      <c r="N33" s="87"/>
      <c r="O33" s="87"/>
      <c r="P33" s="87"/>
      <c r="Q33" s="87"/>
      <c r="R33" s="87"/>
      <c r="S33" s="87"/>
    </row>
    <row r="34" ht="12.75" spans="1:19">
      <c r="A34" s="87" t="s">
        <v>131</v>
      </c>
      <c r="B34" s="92">
        <v>45236</v>
      </c>
      <c r="C34" s="93">
        <v>0.666666666666667</v>
      </c>
      <c r="D34" s="88" t="s">
        <v>57</v>
      </c>
      <c r="E34" s="87" t="s">
        <v>55</v>
      </c>
      <c r="F34" s="87" t="s">
        <v>39</v>
      </c>
      <c r="G34" s="88"/>
      <c r="H34" s="88"/>
      <c r="I34" s="95" t="s">
        <v>755</v>
      </c>
      <c r="J34" s="87">
        <v>1</v>
      </c>
      <c r="K34" s="87" t="s">
        <v>48</v>
      </c>
      <c r="L34" s="87"/>
      <c r="M34" s="87"/>
      <c r="N34" s="87"/>
      <c r="O34" s="87"/>
      <c r="P34" s="87"/>
      <c r="Q34" s="87"/>
      <c r="R34" s="87"/>
      <c r="S34" s="87"/>
    </row>
    <row r="35" ht="12.75" spans="1:19">
      <c r="A35" s="87" t="s">
        <v>120</v>
      </c>
      <c r="B35" s="92">
        <v>45231</v>
      </c>
      <c r="C35" s="93">
        <v>0.75</v>
      </c>
      <c r="D35" s="88" t="s">
        <v>57</v>
      </c>
      <c r="E35" s="87" t="s">
        <v>68</v>
      </c>
      <c r="F35" s="87" t="s">
        <v>39</v>
      </c>
      <c r="G35" s="88"/>
      <c r="H35" s="88"/>
      <c r="I35" s="95" t="s">
        <v>620</v>
      </c>
      <c r="J35" s="87">
        <v>1</v>
      </c>
      <c r="K35" s="87" t="s">
        <v>48</v>
      </c>
      <c r="L35" s="87"/>
      <c r="M35" s="87"/>
      <c r="N35" s="87"/>
      <c r="O35" s="87"/>
      <c r="P35" s="87"/>
      <c r="Q35" s="87"/>
      <c r="R35" s="87"/>
      <c r="S35" s="87"/>
    </row>
    <row r="36" ht="12.75" spans="1:19">
      <c r="A36" s="87" t="s">
        <v>120</v>
      </c>
      <c r="B36" s="92">
        <v>45232</v>
      </c>
      <c r="C36" s="93">
        <v>0.708333333333333</v>
      </c>
      <c r="D36" s="88" t="s">
        <v>57</v>
      </c>
      <c r="E36" s="87" t="s">
        <v>68</v>
      </c>
      <c r="F36" s="87" t="s">
        <v>39</v>
      </c>
      <c r="G36" s="88"/>
      <c r="H36" s="88"/>
      <c r="I36" s="95" t="s">
        <v>620</v>
      </c>
      <c r="J36" s="87">
        <v>1</v>
      </c>
      <c r="K36" s="87" t="s">
        <v>48</v>
      </c>
      <c r="L36" s="87"/>
      <c r="M36" s="87"/>
      <c r="N36" s="87"/>
      <c r="O36" s="87"/>
      <c r="P36" s="87"/>
      <c r="Q36" s="87"/>
      <c r="R36" s="87"/>
      <c r="S36" s="87"/>
    </row>
    <row r="37" ht="12.75" spans="1:19">
      <c r="A37" s="87" t="s">
        <v>120</v>
      </c>
      <c r="B37" s="92">
        <v>45237</v>
      </c>
      <c r="C37" s="93">
        <v>0.708333333333333</v>
      </c>
      <c r="D37" s="88" t="s">
        <v>57</v>
      </c>
      <c r="E37" s="87" t="s">
        <v>68</v>
      </c>
      <c r="F37" s="87" t="s">
        <v>39</v>
      </c>
      <c r="G37" s="88"/>
      <c r="H37" s="88"/>
      <c r="I37" s="95" t="s">
        <v>620</v>
      </c>
      <c r="J37" s="87">
        <v>1</v>
      </c>
      <c r="K37" s="87" t="s">
        <v>48</v>
      </c>
      <c r="L37" s="87"/>
      <c r="M37" s="87"/>
      <c r="N37" s="87"/>
      <c r="O37" s="87"/>
      <c r="P37" s="87"/>
      <c r="Q37" s="87"/>
      <c r="R37" s="87"/>
      <c r="S37" s="87"/>
    </row>
    <row r="38" ht="12.75" spans="1:19">
      <c r="A38" s="87" t="s">
        <v>120</v>
      </c>
      <c r="B38" s="92">
        <v>45238</v>
      </c>
      <c r="C38" s="93">
        <v>0.666666666666667</v>
      </c>
      <c r="D38" s="88" t="s">
        <v>57</v>
      </c>
      <c r="E38" s="87" t="s">
        <v>44</v>
      </c>
      <c r="F38" s="87" t="s">
        <v>39</v>
      </c>
      <c r="G38" s="88"/>
      <c r="H38" s="88"/>
      <c r="I38" s="95" t="s">
        <v>620</v>
      </c>
      <c r="J38" s="87">
        <v>1</v>
      </c>
      <c r="K38" s="87" t="s">
        <v>48</v>
      </c>
      <c r="L38" s="87"/>
      <c r="M38" s="87"/>
      <c r="N38" s="87"/>
      <c r="O38" s="87"/>
      <c r="P38" s="87"/>
      <c r="Q38" s="87"/>
      <c r="R38" s="87"/>
      <c r="S38" s="87"/>
    </row>
    <row r="39" ht="12.75" spans="1:19">
      <c r="A39" s="87" t="s">
        <v>120</v>
      </c>
      <c r="B39" s="92">
        <v>45239</v>
      </c>
      <c r="C39" s="93">
        <v>0.666666666666667</v>
      </c>
      <c r="D39" s="88" t="s">
        <v>57</v>
      </c>
      <c r="E39" s="87" t="s">
        <v>68</v>
      </c>
      <c r="F39" s="87" t="s">
        <v>39</v>
      </c>
      <c r="G39" s="88"/>
      <c r="H39" s="88"/>
      <c r="I39" s="95" t="s">
        <v>620</v>
      </c>
      <c r="J39" s="87">
        <v>1</v>
      </c>
      <c r="K39" s="87" t="s">
        <v>48</v>
      </c>
      <c r="L39" s="87"/>
      <c r="M39" s="87"/>
      <c r="N39" s="87"/>
      <c r="O39" s="87"/>
      <c r="P39" s="87"/>
      <c r="Q39" s="87"/>
      <c r="R39" s="87"/>
      <c r="S39" s="87"/>
    </row>
    <row r="40" ht="12.75" spans="1:19">
      <c r="A40" s="87" t="s">
        <v>100</v>
      </c>
      <c r="B40" s="92">
        <v>45231</v>
      </c>
      <c r="C40" s="93">
        <v>0.791666666666667</v>
      </c>
      <c r="D40" s="88" t="s">
        <v>57</v>
      </c>
      <c r="E40" s="87" t="s">
        <v>50</v>
      </c>
      <c r="F40" s="87" t="s">
        <v>39</v>
      </c>
      <c r="G40" s="88"/>
      <c r="H40" s="88"/>
      <c r="I40" s="95" t="s">
        <v>733</v>
      </c>
      <c r="J40" s="87">
        <v>1</v>
      </c>
      <c r="K40" s="87" t="s">
        <v>48</v>
      </c>
      <c r="L40" s="87"/>
      <c r="M40" s="87"/>
      <c r="N40" s="87"/>
      <c r="O40" s="87"/>
      <c r="P40" s="87"/>
      <c r="Q40" s="87"/>
      <c r="R40" s="87"/>
      <c r="S40" s="87"/>
    </row>
    <row r="41" ht="12.75" spans="1:19">
      <c r="A41" s="87" t="s">
        <v>100</v>
      </c>
      <c r="B41" s="92">
        <v>45233</v>
      </c>
      <c r="C41" s="93">
        <v>0.666666666666667</v>
      </c>
      <c r="D41" s="88" t="s">
        <v>57</v>
      </c>
      <c r="E41" s="87" t="s">
        <v>50</v>
      </c>
      <c r="F41" s="87" t="s">
        <v>39</v>
      </c>
      <c r="G41" s="88"/>
      <c r="H41" s="88"/>
      <c r="I41" s="95" t="s">
        <v>733</v>
      </c>
      <c r="J41" s="87">
        <v>1</v>
      </c>
      <c r="K41" s="87" t="s">
        <v>48</v>
      </c>
      <c r="L41" s="87"/>
      <c r="M41" s="87"/>
      <c r="N41" s="87"/>
      <c r="O41" s="87"/>
      <c r="P41" s="87"/>
      <c r="Q41" s="87"/>
      <c r="R41" s="87"/>
      <c r="S41" s="87"/>
    </row>
    <row r="42" ht="12.75" spans="1:19">
      <c r="A42" s="87" t="s">
        <v>102</v>
      </c>
      <c r="B42" s="92">
        <v>45231</v>
      </c>
      <c r="C42" s="93">
        <v>0.708333333333333</v>
      </c>
      <c r="D42" s="88" t="s">
        <v>57</v>
      </c>
      <c r="E42" s="87" t="s">
        <v>80</v>
      </c>
      <c r="F42" s="87" t="s">
        <v>39</v>
      </c>
      <c r="G42" s="88"/>
      <c r="H42" s="88"/>
      <c r="I42" s="95" t="s">
        <v>650</v>
      </c>
      <c r="J42" s="87">
        <v>1</v>
      </c>
      <c r="K42" s="87" t="s">
        <v>48</v>
      </c>
      <c r="L42" s="87"/>
      <c r="M42" s="87"/>
      <c r="N42" s="87"/>
      <c r="O42" s="87"/>
      <c r="P42" s="87"/>
      <c r="Q42" s="87"/>
      <c r="R42" s="87"/>
      <c r="S42" s="87"/>
    </row>
    <row r="43" ht="12.75" spans="1:19">
      <c r="A43" s="87" t="s">
        <v>43</v>
      </c>
      <c r="B43" s="92">
        <v>45234</v>
      </c>
      <c r="C43" s="93">
        <v>0.583333333333333</v>
      </c>
      <c r="D43" s="88" t="s">
        <v>57</v>
      </c>
      <c r="E43" s="87" t="s">
        <v>37</v>
      </c>
      <c r="F43" s="87" t="s">
        <v>39</v>
      </c>
      <c r="G43" s="88"/>
      <c r="H43" s="88"/>
      <c r="I43" s="95" t="s">
        <v>650</v>
      </c>
      <c r="J43" s="87">
        <v>1</v>
      </c>
      <c r="K43" s="87" t="s">
        <v>48</v>
      </c>
      <c r="L43" s="87"/>
      <c r="M43" s="87"/>
      <c r="N43" s="87"/>
      <c r="O43" s="87"/>
      <c r="P43" s="87"/>
      <c r="Q43" s="87"/>
      <c r="R43" s="87"/>
      <c r="S43" s="87"/>
    </row>
    <row r="44" ht="12.75" spans="1:19">
      <c r="A44" s="87" t="s">
        <v>102</v>
      </c>
      <c r="B44" s="92">
        <v>45237</v>
      </c>
      <c r="C44" s="93">
        <v>0.75</v>
      </c>
      <c r="D44" s="88" t="s">
        <v>57</v>
      </c>
      <c r="E44" s="87" t="s">
        <v>80</v>
      </c>
      <c r="F44" s="87" t="s">
        <v>39</v>
      </c>
      <c r="G44" s="88"/>
      <c r="H44" s="88"/>
      <c r="I44" s="95" t="s">
        <v>650</v>
      </c>
      <c r="J44" s="87">
        <v>1</v>
      </c>
      <c r="K44" s="87" t="s">
        <v>48</v>
      </c>
      <c r="L44" s="87"/>
      <c r="M44" s="87"/>
      <c r="N44" s="87"/>
      <c r="O44" s="87"/>
      <c r="P44" s="87"/>
      <c r="Q44" s="87"/>
      <c r="R44" s="87"/>
      <c r="S44" s="87"/>
    </row>
    <row r="45" ht="12.75" spans="1:19">
      <c r="A45" s="87" t="s">
        <v>90</v>
      </c>
      <c r="B45" s="92">
        <v>45231</v>
      </c>
      <c r="C45" s="93">
        <v>0.666666666666667</v>
      </c>
      <c r="D45" s="88" t="s">
        <v>57</v>
      </c>
      <c r="E45" s="87" t="s">
        <v>44</v>
      </c>
      <c r="F45" s="87" t="s">
        <v>39</v>
      </c>
      <c r="G45" s="88"/>
      <c r="H45" s="88"/>
      <c r="I45" s="95" t="s">
        <v>768</v>
      </c>
      <c r="J45" s="87">
        <v>1</v>
      </c>
      <c r="K45" s="87" t="s">
        <v>48</v>
      </c>
      <c r="L45" s="87"/>
      <c r="M45" s="87"/>
      <c r="N45" s="87"/>
      <c r="O45" s="87"/>
      <c r="P45" s="87"/>
      <c r="Q45" s="87"/>
      <c r="R45" s="87"/>
      <c r="S45" s="87"/>
    </row>
    <row r="46" ht="12.75" spans="1:19">
      <c r="A46" s="87" t="s">
        <v>90</v>
      </c>
      <c r="B46" s="92">
        <v>45232</v>
      </c>
      <c r="C46" s="93">
        <v>0.75</v>
      </c>
      <c r="D46" s="88" t="s">
        <v>57</v>
      </c>
      <c r="E46" s="87" t="s">
        <v>44</v>
      </c>
      <c r="F46" s="87" t="s">
        <v>39</v>
      </c>
      <c r="G46" s="88"/>
      <c r="H46" s="88"/>
      <c r="I46" s="95" t="s">
        <v>768</v>
      </c>
      <c r="J46" s="87">
        <v>1</v>
      </c>
      <c r="K46" s="87" t="s">
        <v>48</v>
      </c>
      <c r="L46" s="87"/>
      <c r="M46" s="87"/>
      <c r="N46" s="87"/>
      <c r="O46" s="87"/>
      <c r="P46" s="87"/>
      <c r="Q46" s="87"/>
      <c r="R46" s="87"/>
      <c r="S46" s="87"/>
    </row>
    <row r="47" ht="12.75" spans="1:19">
      <c r="A47" s="87" t="s">
        <v>90</v>
      </c>
      <c r="B47" s="92">
        <v>45236</v>
      </c>
      <c r="C47" s="93">
        <v>0.666666666666667</v>
      </c>
      <c r="D47" s="88" t="s">
        <v>57</v>
      </c>
      <c r="E47" s="87" t="s">
        <v>44</v>
      </c>
      <c r="F47" s="87" t="s">
        <v>39</v>
      </c>
      <c r="G47" s="88"/>
      <c r="H47" s="88"/>
      <c r="I47" s="95" t="s">
        <v>768</v>
      </c>
      <c r="J47" s="87">
        <v>1</v>
      </c>
      <c r="K47" s="87" t="s">
        <v>48</v>
      </c>
      <c r="L47" s="87"/>
      <c r="M47" s="87"/>
      <c r="N47" s="87"/>
      <c r="O47" s="87"/>
      <c r="P47" s="87"/>
      <c r="Q47" s="87"/>
      <c r="R47" s="87"/>
      <c r="S47" s="87"/>
    </row>
    <row r="48" ht="12.75" spans="1:19">
      <c r="A48" s="87" t="s">
        <v>144</v>
      </c>
      <c r="B48" s="92">
        <v>45246</v>
      </c>
      <c r="C48" s="93">
        <v>0.75</v>
      </c>
      <c r="D48" s="88" t="s">
        <v>72</v>
      </c>
      <c r="E48" s="87" t="s">
        <v>63</v>
      </c>
      <c r="F48" s="87" t="s">
        <v>72</v>
      </c>
      <c r="G48" s="88"/>
      <c r="H48" s="88"/>
      <c r="I48" s="95" t="s">
        <v>577</v>
      </c>
      <c r="J48" s="87">
        <v>1</v>
      </c>
      <c r="K48" s="87" t="s">
        <v>42</v>
      </c>
      <c r="L48" s="87"/>
      <c r="M48" s="87"/>
      <c r="N48" s="87"/>
      <c r="O48" s="87"/>
      <c r="P48" s="87"/>
      <c r="Q48" s="87"/>
      <c r="R48" s="87"/>
      <c r="S48" s="87"/>
    </row>
    <row r="49" ht="12.75" spans="1:19">
      <c r="A49" s="87" t="s">
        <v>144</v>
      </c>
      <c r="B49" s="92">
        <v>45246</v>
      </c>
      <c r="C49" s="93">
        <v>0.625</v>
      </c>
      <c r="D49" s="88" t="s">
        <v>72</v>
      </c>
      <c r="E49" s="87" t="s">
        <v>63</v>
      </c>
      <c r="F49" s="87" t="s">
        <v>72</v>
      </c>
      <c r="G49" s="88"/>
      <c r="H49" s="88"/>
      <c r="I49" s="95" t="s">
        <v>994</v>
      </c>
      <c r="J49" s="87">
        <v>1</v>
      </c>
      <c r="K49" s="87" t="s">
        <v>42</v>
      </c>
      <c r="L49" s="87"/>
      <c r="M49" s="87"/>
      <c r="N49" s="87"/>
      <c r="O49" s="87"/>
      <c r="P49" s="87"/>
      <c r="Q49" s="87"/>
      <c r="R49" s="87"/>
      <c r="S49" s="87"/>
    </row>
    <row r="50" ht="12.75" spans="1:19">
      <c r="A50" s="87" t="s">
        <v>130</v>
      </c>
      <c r="B50" s="92">
        <v>45238</v>
      </c>
      <c r="C50" s="93">
        <v>0.666666666666667</v>
      </c>
      <c r="D50" s="88" t="s">
        <v>57</v>
      </c>
      <c r="E50" s="87" t="s">
        <v>44</v>
      </c>
      <c r="F50" s="87" t="s">
        <v>39</v>
      </c>
      <c r="G50" s="88"/>
      <c r="H50" s="88"/>
      <c r="I50" s="95" t="s">
        <v>768</v>
      </c>
      <c r="J50" s="87">
        <v>1</v>
      </c>
      <c r="K50" s="87" t="s">
        <v>48</v>
      </c>
      <c r="L50" s="87"/>
      <c r="M50" s="87"/>
      <c r="N50" s="87"/>
      <c r="O50" s="87"/>
      <c r="P50" s="87"/>
      <c r="Q50" s="87"/>
      <c r="R50" s="87"/>
      <c r="S50" s="87"/>
    </row>
    <row r="51" ht="12.75" spans="1:19">
      <c r="A51" s="87" t="s">
        <v>79</v>
      </c>
      <c r="B51" s="92">
        <v>45231</v>
      </c>
      <c r="C51" s="93">
        <v>0.75</v>
      </c>
      <c r="D51" s="88" t="s">
        <v>57</v>
      </c>
      <c r="E51" s="87" t="s">
        <v>71</v>
      </c>
      <c r="F51" s="87" t="s">
        <v>39</v>
      </c>
      <c r="G51" s="88"/>
      <c r="H51" s="88"/>
      <c r="I51" s="95" t="s">
        <v>665</v>
      </c>
      <c r="J51" s="87">
        <v>1</v>
      </c>
      <c r="K51" s="87" t="s">
        <v>42</v>
      </c>
      <c r="L51" s="87"/>
      <c r="M51" s="87"/>
      <c r="N51" s="87"/>
      <c r="O51" s="87"/>
      <c r="P51" s="87"/>
      <c r="Q51" s="87"/>
      <c r="R51" s="87"/>
      <c r="S51" s="87"/>
    </row>
    <row r="52" ht="12.75" spans="1:19">
      <c r="A52" s="87" t="s">
        <v>79</v>
      </c>
      <c r="B52" s="92">
        <v>45231</v>
      </c>
      <c r="C52" s="93">
        <v>0.833333333333333</v>
      </c>
      <c r="D52" s="88" t="s">
        <v>57</v>
      </c>
      <c r="E52" s="87" t="s">
        <v>71</v>
      </c>
      <c r="F52" s="87" t="s">
        <v>39</v>
      </c>
      <c r="G52" s="88"/>
      <c r="H52" s="88"/>
      <c r="I52" s="95" t="s">
        <v>665</v>
      </c>
      <c r="J52" s="87">
        <v>1</v>
      </c>
      <c r="K52" s="87" t="s">
        <v>48</v>
      </c>
      <c r="L52" s="87"/>
      <c r="M52" s="87"/>
      <c r="N52" s="87"/>
      <c r="O52" s="87"/>
      <c r="P52" s="87"/>
      <c r="Q52" s="87"/>
      <c r="R52" s="87"/>
      <c r="S52" s="87"/>
    </row>
    <row r="53" ht="12.75" spans="1:19">
      <c r="A53" s="87" t="s">
        <v>79</v>
      </c>
      <c r="B53" s="92">
        <v>45232</v>
      </c>
      <c r="C53" s="93">
        <v>0.625</v>
      </c>
      <c r="D53" s="88" t="s">
        <v>57</v>
      </c>
      <c r="E53" s="87" t="s">
        <v>71</v>
      </c>
      <c r="F53" s="87" t="s">
        <v>39</v>
      </c>
      <c r="G53" s="88"/>
      <c r="H53" s="88"/>
      <c r="I53" s="95" t="s">
        <v>665</v>
      </c>
      <c r="J53" s="87">
        <v>1</v>
      </c>
      <c r="K53" s="87" t="s">
        <v>42</v>
      </c>
      <c r="L53" s="87"/>
      <c r="M53" s="87"/>
      <c r="N53" s="87"/>
      <c r="O53" s="87"/>
      <c r="P53" s="87"/>
      <c r="Q53" s="87"/>
      <c r="R53" s="87"/>
      <c r="S53" s="87"/>
    </row>
    <row r="54" ht="12.75" spans="1:19">
      <c r="A54" s="87" t="s">
        <v>79</v>
      </c>
      <c r="B54" s="92">
        <v>45232</v>
      </c>
      <c r="C54" s="93">
        <v>0.75</v>
      </c>
      <c r="D54" s="88" t="s">
        <v>57</v>
      </c>
      <c r="E54" s="87" t="s">
        <v>71</v>
      </c>
      <c r="F54" s="87" t="s">
        <v>39</v>
      </c>
      <c r="G54" s="88"/>
      <c r="H54" s="88"/>
      <c r="I54" s="95" t="s">
        <v>665</v>
      </c>
      <c r="J54" s="87">
        <v>1</v>
      </c>
      <c r="K54" s="87" t="s">
        <v>42</v>
      </c>
      <c r="L54" s="87"/>
      <c r="M54" s="87"/>
      <c r="N54" s="87"/>
      <c r="O54" s="87"/>
      <c r="P54" s="87"/>
      <c r="Q54" s="87"/>
      <c r="R54" s="87"/>
      <c r="S54" s="87"/>
    </row>
    <row r="55" ht="12.75" spans="1:19">
      <c r="A55" s="87" t="s">
        <v>79</v>
      </c>
      <c r="B55" s="92">
        <v>45232</v>
      </c>
      <c r="C55" s="93">
        <v>0.833333333333333</v>
      </c>
      <c r="D55" s="88" t="s">
        <v>57</v>
      </c>
      <c r="E55" s="87" t="s">
        <v>71</v>
      </c>
      <c r="F55" s="87" t="s">
        <v>39</v>
      </c>
      <c r="G55" s="88"/>
      <c r="H55" s="88"/>
      <c r="I55" s="95" t="s">
        <v>665</v>
      </c>
      <c r="J55" s="87">
        <v>1</v>
      </c>
      <c r="K55" s="87" t="s">
        <v>42</v>
      </c>
      <c r="L55" s="87"/>
      <c r="M55" s="87"/>
      <c r="N55" s="87"/>
      <c r="O55" s="87"/>
      <c r="P55" s="87"/>
      <c r="Q55" s="87"/>
      <c r="R55" s="87"/>
      <c r="S55" s="87"/>
    </row>
    <row r="56" ht="12.75" spans="1:19">
      <c r="A56" s="87" t="s">
        <v>79</v>
      </c>
      <c r="B56" s="92">
        <v>45233</v>
      </c>
      <c r="C56" s="93">
        <v>0.791666666666667</v>
      </c>
      <c r="D56" s="88" t="s">
        <v>57</v>
      </c>
      <c r="E56" s="87" t="s">
        <v>71</v>
      </c>
      <c r="F56" s="87" t="s">
        <v>39</v>
      </c>
      <c r="G56" s="88"/>
      <c r="H56" s="88"/>
      <c r="I56" s="95" t="s">
        <v>665</v>
      </c>
      <c r="J56" s="87">
        <v>1</v>
      </c>
      <c r="K56" s="87" t="s">
        <v>42</v>
      </c>
      <c r="L56" s="87"/>
      <c r="M56" s="87"/>
      <c r="N56" s="87"/>
      <c r="O56" s="87"/>
      <c r="P56" s="87"/>
      <c r="Q56" s="87"/>
      <c r="R56" s="87"/>
      <c r="S56" s="87"/>
    </row>
    <row r="57" ht="12.75" spans="1:19">
      <c r="A57" s="87" t="s">
        <v>79</v>
      </c>
      <c r="B57" s="92">
        <v>45234</v>
      </c>
      <c r="C57" s="93">
        <v>0.5</v>
      </c>
      <c r="D57" s="88" t="s">
        <v>57</v>
      </c>
      <c r="E57" s="87" t="s">
        <v>71</v>
      </c>
      <c r="F57" s="87" t="s">
        <v>39</v>
      </c>
      <c r="G57" s="88"/>
      <c r="H57" s="88"/>
      <c r="I57" s="95" t="s">
        <v>665</v>
      </c>
      <c r="J57" s="87">
        <v>1</v>
      </c>
      <c r="K57" s="87" t="s">
        <v>42</v>
      </c>
      <c r="L57" s="87"/>
      <c r="M57" s="87"/>
      <c r="N57" s="87"/>
      <c r="O57" s="87"/>
      <c r="P57" s="87"/>
      <c r="Q57" s="87"/>
      <c r="R57" s="87"/>
      <c r="S57" s="87"/>
    </row>
    <row r="58" ht="12.75" spans="1:19">
      <c r="A58" s="87" t="s">
        <v>79</v>
      </c>
      <c r="B58" s="92">
        <v>45234</v>
      </c>
      <c r="C58" s="93">
        <v>0.583333333333333</v>
      </c>
      <c r="D58" s="88" t="s">
        <v>57</v>
      </c>
      <c r="E58" s="87" t="s">
        <v>71</v>
      </c>
      <c r="F58" s="87" t="s">
        <v>39</v>
      </c>
      <c r="G58" s="88"/>
      <c r="H58" s="88"/>
      <c r="I58" s="95" t="s">
        <v>665</v>
      </c>
      <c r="J58" s="87">
        <v>1</v>
      </c>
      <c r="K58" s="87" t="s">
        <v>42</v>
      </c>
      <c r="L58" s="87"/>
      <c r="M58" s="87"/>
      <c r="N58" s="87"/>
      <c r="O58" s="87"/>
      <c r="P58" s="87"/>
      <c r="Q58" s="87"/>
      <c r="R58" s="87"/>
      <c r="S58" s="87"/>
    </row>
    <row r="59" ht="12.75" spans="1:19">
      <c r="A59" s="87" t="s">
        <v>124</v>
      </c>
      <c r="B59" s="92">
        <v>45237</v>
      </c>
      <c r="C59" s="93">
        <v>0.708333333333333</v>
      </c>
      <c r="D59" s="88" t="s">
        <v>57</v>
      </c>
      <c r="E59" s="87" t="s">
        <v>71</v>
      </c>
      <c r="F59" s="87" t="s">
        <v>39</v>
      </c>
      <c r="G59" s="88"/>
      <c r="H59" s="88"/>
      <c r="I59" s="95" t="s">
        <v>665</v>
      </c>
      <c r="J59" s="87">
        <v>1</v>
      </c>
      <c r="K59" s="87" t="s">
        <v>48</v>
      </c>
      <c r="L59" s="87"/>
      <c r="M59" s="87"/>
      <c r="N59" s="87"/>
      <c r="O59" s="87"/>
      <c r="P59" s="87"/>
      <c r="Q59" s="87"/>
      <c r="R59" s="87"/>
      <c r="S59" s="87"/>
    </row>
    <row r="60" ht="12.75" spans="1:19">
      <c r="A60" s="87" t="s">
        <v>79</v>
      </c>
      <c r="B60" s="92">
        <v>45237</v>
      </c>
      <c r="C60" s="93">
        <v>0.791666666666667</v>
      </c>
      <c r="D60" s="88" t="s">
        <v>57</v>
      </c>
      <c r="E60" s="87" t="s">
        <v>71</v>
      </c>
      <c r="F60" s="87" t="s">
        <v>39</v>
      </c>
      <c r="G60" s="88"/>
      <c r="H60" s="88"/>
      <c r="I60" s="95" t="s">
        <v>665</v>
      </c>
      <c r="J60" s="87">
        <v>1</v>
      </c>
      <c r="K60" s="87" t="s">
        <v>42</v>
      </c>
      <c r="L60" s="87"/>
      <c r="M60" s="87"/>
      <c r="N60" s="87"/>
      <c r="O60" s="87"/>
      <c r="P60" s="87"/>
      <c r="Q60" s="87"/>
      <c r="R60" s="87"/>
      <c r="S60" s="87"/>
    </row>
    <row r="61" ht="12.75" spans="1:19">
      <c r="A61" s="87" t="s">
        <v>124</v>
      </c>
      <c r="B61" s="92">
        <v>45238</v>
      </c>
      <c r="C61" s="93">
        <v>0.75</v>
      </c>
      <c r="D61" s="88" t="s">
        <v>57</v>
      </c>
      <c r="E61" s="87" t="s">
        <v>71</v>
      </c>
      <c r="F61" s="87" t="s">
        <v>39</v>
      </c>
      <c r="G61" s="88"/>
      <c r="H61" s="88"/>
      <c r="I61" s="95" t="s">
        <v>665</v>
      </c>
      <c r="J61" s="87">
        <v>1</v>
      </c>
      <c r="K61" s="87" t="s">
        <v>48</v>
      </c>
      <c r="L61" s="87"/>
      <c r="M61" s="87"/>
      <c r="N61" s="87"/>
      <c r="O61" s="87"/>
      <c r="P61" s="87"/>
      <c r="Q61" s="87"/>
      <c r="R61" s="87"/>
      <c r="S61" s="87"/>
    </row>
    <row r="62" ht="12.75" spans="1:19">
      <c r="A62" s="87" t="s">
        <v>79</v>
      </c>
      <c r="B62" s="92">
        <v>45238</v>
      </c>
      <c r="C62" s="93">
        <v>0.75</v>
      </c>
      <c r="D62" s="88" t="s">
        <v>57</v>
      </c>
      <c r="E62" s="87" t="s">
        <v>71</v>
      </c>
      <c r="F62" s="87" t="s">
        <v>39</v>
      </c>
      <c r="G62" s="88"/>
      <c r="H62" s="88"/>
      <c r="I62" s="95" t="s">
        <v>665</v>
      </c>
      <c r="J62" s="87">
        <v>1</v>
      </c>
      <c r="K62" s="87" t="s">
        <v>42</v>
      </c>
      <c r="L62" s="87"/>
      <c r="M62" s="87"/>
      <c r="N62" s="87"/>
      <c r="O62" s="87"/>
      <c r="P62" s="87"/>
      <c r="Q62" s="87"/>
      <c r="R62" s="87"/>
      <c r="S62" s="87"/>
    </row>
    <row r="63" ht="12.75" spans="1:19">
      <c r="A63" s="87" t="s">
        <v>79</v>
      </c>
      <c r="B63" s="92">
        <v>45238</v>
      </c>
      <c r="C63" s="93">
        <v>0.833333333333333</v>
      </c>
      <c r="D63" s="88" t="s">
        <v>57</v>
      </c>
      <c r="E63" s="87" t="s">
        <v>71</v>
      </c>
      <c r="F63" s="87" t="s">
        <v>39</v>
      </c>
      <c r="G63" s="88"/>
      <c r="H63" s="88"/>
      <c r="I63" s="95" t="s">
        <v>665</v>
      </c>
      <c r="J63" s="87">
        <v>1</v>
      </c>
      <c r="K63" s="87" t="s">
        <v>42</v>
      </c>
      <c r="L63" s="87"/>
      <c r="M63" s="87"/>
      <c r="N63" s="87"/>
      <c r="O63" s="87"/>
      <c r="P63" s="87"/>
      <c r="Q63" s="87"/>
      <c r="R63" s="87"/>
      <c r="S63" s="87"/>
    </row>
    <row r="64" ht="12.75" spans="1:19">
      <c r="A64" s="87" t="s">
        <v>79</v>
      </c>
      <c r="B64" s="92">
        <v>45239</v>
      </c>
      <c r="C64" s="93">
        <v>0.666666666666667</v>
      </c>
      <c r="D64" s="88" t="s">
        <v>57</v>
      </c>
      <c r="E64" s="87" t="s">
        <v>71</v>
      </c>
      <c r="F64" s="87" t="s">
        <v>39</v>
      </c>
      <c r="G64" s="88"/>
      <c r="H64" s="88"/>
      <c r="I64" s="95" t="s">
        <v>665</v>
      </c>
      <c r="J64" s="87">
        <v>1</v>
      </c>
      <c r="K64" s="87" t="s">
        <v>42</v>
      </c>
      <c r="L64" s="87"/>
      <c r="M64" s="87"/>
      <c r="N64" s="87"/>
      <c r="O64" s="87"/>
      <c r="P64" s="87"/>
      <c r="Q64" s="87"/>
      <c r="R64" s="87"/>
      <c r="S64" s="87"/>
    </row>
    <row r="65" ht="12.75" spans="1:19">
      <c r="A65" s="87" t="s">
        <v>114</v>
      </c>
      <c r="B65" s="92">
        <v>45231</v>
      </c>
      <c r="C65" s="93">
        <v>0.791666666666667</v>
      </c>
      <c r="D65" s="88" t="s">
        <v>66</v>
      </c>
      <c r="E65" s="87" t="s">
        <v>75</v>
      </c>
      <c r="F65" s="87" t="s">
        <v>65</v>
      </c>
      <c r="G65" s="88"/>
      <c r="H65" s="88"/>
      <c r="I65" s="95" t="s">
        <v>776</v>
      </c>
      <c r="J65" s="87">
        <v>2</v>
      </c>
      <c r="K65" s="87" t="s">
        <v>42</v>
      </c>
      <c r="L65" s="87"/>
      <c r="M65" s="87"/>
      <c r="N65" s="87"/>
      <c r="O65" s="87"/>
      <c r="P65" s="87"/>
      <c r="Q65" s="87"/>
      <c r="R65" s="87"/>
      <c r="S65" s="87"/>
    </row>
    <row r="66" ht="12.75" spans="1:19">
      <c r="A66" s="87" t="s">
        <v>114</v>
      </c>
      <c r="B66" s="92">
        <v>45253</v>
      </c>
      <c r="C66" s="93">
        <v>0.666666666666667</v>
      </c>
      <c r="D66" s="88" t="s">
        <v>66</v>
      </c>
      <c r="E66" s="87" t="s">
        <v>75</v>
      </c>
      <c r="F66" s="87" t="s">
        <v>65</v>
      </c>
      <c r="G66" s="88"/>
      <c r="H66" s="88"/>
      <c r="I66" s="95" t="s">
        <v>776</v>
      </c>
      <c r="J66" s="87">
        <v>1</v>
      </c>
      <c r="K66" s="87" t="s">
        <v>42</v>
      </c>
      <c r="L66" s="87"/>
      <c r="M66" s="87"/>
      <c r="N66" s="87"/>
      <c r="O66" s="87"/>
      <c r="P66" s="87"/>
      <c r="Q66" s="87"/>
      <c r="R66" s="87"/>
      <c r="S66" s="87"/>
    </row>
    <row r="67" ht="12.75" spans="1:19">
      <c r="A67" s="87" t="s">
        <v>114</v>
      </c>
      <c r="B67" s="92">
        <v>45260</v>
      </c>
      <c r="C67" s="93">
        <v>0.791666666666667</v>
      </c>
      <c r="D67" s="88" t="s">
        <v>66</v>
      </c>
      <c r="E67" s="87" t="s">
        <v>75</v>
      </c>
      <c r="F67" s="87" t="s">
        <v>65</v>
      </c>
      <c r="G67" s="88"/>
      <c r="H67" s="88"/>
      <c r="I67" s="95" t="s">
        <v>776</v>
      </c>
      <c r="J67" s="87">
        <v>2</v>
      </c>
      <c r="K67" s="87" t="s">
        <v>42</v>
      </c>
      <c r="L67" s="87"/>
      <c r="M67" s="87"/>
      <c r="N67" s="87"/>
      <c r="O67" s="87"/>
      <c r="P67" s="87"/>
      <c r="Q67" s="87"/>
      <c r="R67" s="87"/>
      <c r="S67" s="87"/>
    </row>
    <row r="68" ht="12.75" spans="1:19">
      <c r="A68" s="87" t="s">
        <v>140</v>
      </c>
      <c r="B68" s="92">
        <v>45259</v>
      </c>
      <c r="C68" s="93">
        <v>0.625</v>
      </c>
      <c r="D68" s="88" t="s">
        <v>66</v>
      </c>
      <c r="E68" s="87" t="s">
        <v>37</v>
      </c>
      <c r="F68" s="87" t="s">
        <v>39</v>
      </c>
      <c r="G68" s="88"/>
      <c r="H68" s="88"/>
      <c r="I68" s="95" t="s">
        <v>995</v>
      </c>
      <c r="J68" s="87">
        <v>2</v>
      </c>
      <c r="K68" s="87" t="s">
        <v>42</v>
      </c>
      <c r="L68" s="87"/>
      <c r="M68" s="87"/>
      <c r="N68" s="87"/>
      <c r="O68" s="87"/>
      <c r="P68" s="87"/>
      <c r="Q68" s="87"/>
      <c r="R68" s="87"/>
      <c r="S68" s="87"/>
    </row>
    <row r="69" ht="12.75" spans="1:19">
      <c r="A69" s="87" t="s">
        <v>139</v>
      </c>
      <c r="B69" s="92">
        <v>45231</v>
      </c>
      <c r="C69" s="93">
        <v>0.75</v>
      </c>
      <c r="D69" s="88" t="s">
        <v>66</v>
      </c>
      <c r="E69" s="87" t="s">
        <v>55</v>
      </c>
      <c r="F69" s="87" t="s">
        <v>39</v>
      </c>
      <c r="G69" s="88"/>
      <c r="H69" s="88"/>
      <c r="I69" s="95" t="s">
        <v>507</v>
      </c>
      <c r="J69" s="87">
        <v>2</v>
      </c>
      <c r="K69" s="87" t="s">
        <v>42</v>
      </c>
      <c r="L69" s="87"/>
      <c r="M69" s="87"/>
      <c r="N69" s="87"/>
      <c r="O69" s="87"/>
      <c r="P69" s="87"/>
      <c r="Q69" s="87"/>
      <c r="R69" s="87"/>
      <c r="S69" s="87"/>
    </row>
    <row r="70" ht="12.75" spans="1:19">
      <c r="A70" s="87" t="s">
        <v>96</v>
      </c>
      <c r="B70" s="92">
        <v>45231</v>
      </c>
      <c r="C70" s="93">
        <v>0.791666666666667</v>
      </c>
      <c r="D70" s="88" t="s">
        <v>66</v>
      </c>
      <c r="E70" s="87" t="s">
        <v>68</v>
      </c>
      <c r="F70" s="87" t="s">
        <v>39</v>
      </c>
      <c r="G70" s="88"/>
      <c r="H70" s="88"/>
      <c r="I70" s="95" t="s">
        <v>507</v>
      </c>
      <c r="J70" s="87">
        <v>2</v>
      </c>
      <c r="K70" s="87" t="s">
        <v>48</v>
      </c>
      <c r="L70" s="87"/>
      <c r="M70" s="87"/>
      <c r="N70" s="87"/>
      <c r="O70" s="87"/>
      <c r="P70" s="87"/>
      <c r="Q70" s="87"/>
      <c r="R70" s="87"/>
      <c r="S70" s="87"/>
    </row>
    <row r="71" ht="12.75" spans="1:19">
      <c r="A71" s="87" t="s">
        <v>141</v>
      </c>
      <c r="B71" s="92">
        <v>45231</v>
      </c>
      <c r="C71" s="93">
        <v>0.791666666666667</v>
      </c>
      <c r="D71" s="88" t="s">
        <v>66</v>
      </c>
      <c r="E71" s="87" t="s">
        <v>80</v>
      </c>
      <c r="F71" s="87" t="s">
        <v>39</v>
      </c>
      <c r="G71" s="88"/>
      <c r="H71" s="88"/>
      <c r="I71" s="95" t="s">
        <v>507</v>
      </c>
      <c r="J71" s="87">
        <v>2</v>
      </c>
      <c r="K71" s="87" t="s">
        <v>42</v>
      </c>
      <c r="L71" s="87"/>
      <c r="M71" s="87"/>
      <c r="N71" s="87"/>
      <c r="O71" s="87"/>
      <c r="P71" s="87"/>
      <c r="Q71" s="87"/>
      <c r="R71" s="87"/>
      <c r="S71" s="87"/>
    </row>
    <row r="72" ht="12.75" spans="1:19">
      <c r="A72" s="87" t="s">
        <v>126</v>
      </c>
      <c r="B72" s="92">
        <v>45231</v>
      </c>
      <c r="C72" s="93">
        <v>0.791666666666667</v>
      </c>
      <c r="D72" s="88" t="s">
        <v>66</v>
      </c>
      <c r="E72" s="87" t="s">
        <v>44</v>
      </c>
      <c r="F72" s="87" t="s">
        <v>39</v>
      </c>
      <c r="G72" s="88"/>
      <c r="H72" s="88"/>
      <c r="I72" s="95" t="s">
        <v>507</v>
      </c>
      <c r="J72" s="87">
        <v>2</v>
      </c>
      <c r="K72" s="87" t="s">
        <v>42</v>
      </c>
      <c r="L72" s="87"/>
      <c r="M72" s="87"/>
      <c r="N72" s="87"/>
      <c r="O72" s="87"/>
      <c r="P72" s="87"/>
      <c r="Q72" s="87"/>
      <c r="R72" s="87"/>
      <c r="S72" s="87"/>
    </row>
    <row r="73" ht="12.75" spans="1:19">
      <c r="A73" s="87" t="s">
        <v>88</v>
      </c>
      <c r="B73" s="92">
        <v>45232</v>
      </c>
      <c r="C73" s="93">
        <v>0.791666666666667</v>
      </c>
      <c r="D73" s="88" t="s">
        <v>66</v>
      </c>
      <c r="E73" s="87" t="s">
        <v>50</v>
      </c>
      <c r="F73" s="87" t="s">
        <v>39</v>
      </c>
      <c r="G73" s="88"/>
      <c r="H73" s="88"/>
      <c r="I73" s="95" t="s">
        <v>507</v>
      </c>
      <c r="J73" s="87">
        <v>2</v>
      </c>
      <c r="K73" s="87" t="s">
        <v>48</v>
      </c>
      <c r="L73" s="87"/>
      <c r="M73" s="87"/>
      <c r="N73" s="87"/>
      <c r="O73" s="87"/>
      <c r="P73" s="87"/>
      <c r="Q73" s="87"/>
      <c r="R73" s="87"/>
      <c r="S73" s="87"/>
    </row>
    <row r="74" ht="12.75" spans="1:19">
      <c r="A74" s="87" t="s">
        <v>133</v>
      </c>
      <c r="B74" s="92">
        <v>45232</v>
      </c>
      <c r="C74" s="93">
        <v>0.791666666666667</v>
      </c>
      <c r="D74" s="88" t="s">
        <v>66</v>
      </c>
      <c r="E74" s="87" t="s">
        <v>37</v>
      </c>
      <c r="F74" s="87" t="s">
        <v>39</v>
      </c>
      <c r="G74" s="88"/>
      <c r="H74" s="88"/>
      <c r="I74" s="95" t="s">
        <v>507</v>
      </c>
      <c r="J74" s="87">
        <v>2</v>
      </c>
      <c r="K74" s="87" t="s">
        <v>48</v>
      </c>
      <c r="L74" s="87"/>
      <c r="M74" s="87"/>
      <c r="N74" s="87"/>
      <c r="O74" s="87"/>
      <c r="P74" s="87"/>
      <c r="Q74" s="87"/>
      <c r="R74" s="87"/>
      <c r="S74" s="87"/>
    </row>
    <row r="75" ht="12.75" spans="1:19">
      <c r="A75" s="87" t="s">
        <v>94</v>
      </c>
      <c r="B75" s="92">
        <v>45233</v>
      </c>
      <c r="C75" s="93">
        <v>0.791666666666667</v>
      </c>
      <c r="D75" s="88" t="s">
        <v>66</v>
      </c>
      <c r="E75" s="87" t="s">
        <v>50</v>
      </c>
      <c r="F75" s="87" t="s">
        <v>39</v>
      </c>
      <c r="G75" s="88"/>
      <c r="H75" s="88"/>
      <c r="I75" s="95" t="s">
        <v>507</v>
      </c>
      <c r="J75" s="87">
        <v>2</v>
      </c>
      <c r="K75" s="87" t="s">
        <v>42</v>
      </c>
      <c r="L75" s="87"/>
      <c r="M75" s="87"/>
      <c r="N75" s="87"/>
      <c r="O75" s="87"/>
      <c r="P75" s="87"/>
      <c r="Q75" s="87"/>
      <c r="R75" s="87"/>
      <c r="S75" s="87"/>
    </row>
    <row r="76" ht="25.5" spans="1:19">
      <c r="A76" s="87" t="s">
        <v>58</v>
      </c>
      <c r="B76" s="92">
        <v>45233</v>
      </c>
      <c r="C76" s="93">
        <v>0.791666666666667</v>
      </c>
      <c r="D76" s="88" t="s">
        <v>66</v>
      </c>
      <c r="E76" s="87" t="s">
        <v>63</v>
      </c>
      <c r="F76" s="87" t="s">
        <v>39</v>
      </c>
      <c r="G76" s="88"/>
      <c r="H76" s="88"/>
      <c r="I76" s="95" t="s">
        <v>507</v>
      </c>
      <c r="J76" s="87">
        <v>2</v>
      </c>
      <c r="K76" s="87" t="s">
        <v>42</v>
      </c>
      <c r="L76" s="87"/>
      <c r="M76" s="87"/>
      <c r="N76" s="87"/>
      <c r="O76" s="87"/>
      <c r="P76" s="87"/>
      <c r="Q76" s="87"/>
      <c r="R76" s="87"/>
      <c r="S76" s="87"/>
    </row>
    <row r="77" ht="12.75" spans="1:19">
      <c r="A77" s="87" t="s">
        <v>110</v>
      </c>
      <c r="B77" s="92">
        <v>45233</v>
      </c>
      <c r="C77" s="93">
        <v>0.791666666666667</v>
      </c>
      <c r="D77" s="88" t="s">
        <v>66</v>
      </c>
      <c r="E77" s="87" t="s">
        <v>71</v>
      </c>
      <c r="F77" s="87" t="s">
        <v>39</v>
      </c>
      <c r="G77" s="88"/>
      <c r="H77" s="88"/>
      <c r="I77" s="95" t="s">
        <v>507</v>
      </c>
      <c r="J77" s="87">
        <v>2</v>
      </c>
      <c r="K77" s="87" t="s">
        <v>42</v>
      </c>
      <c r="L77" s="87"/>
      <c r="M77" s="87"/>
      <c r="N77" s="87"/>
      <c r="O77" s="87"/>
      <c r="P77" s="87"/>
      <c r="Q77" s="87"/>
      <c r="R77" s="87"/>
      <c r="S77" s="87"/>
    </row>
    <row r="78" ht="12.75" spans="1:19">
      <c r="A78" s="87" t="s">
        <v>94</v>
      </c>
      <c r="B78" s="92">
        <v>45234</v>
      </c>
      <c r="C78" s="93">
        <v>0.708333333333333</v>
      </c>
      <c r="D78" s="88" t="s">
        <v>66</v>
      </c>
      <c r="E78" s="87" t="s">
        <v>50</v>
      </c>
      <c r="F78" s="87" t="s">
        <v>39</v>
      </c>
      <c r="G78" s="88"/>
      <c r="H78" s="88"/>
      <c r="I78" s="95" t="s">
        <v>507</v>
      </c>
      <c r="J78" s="87">
        <v>2</v>
      </c>
      <c r="K78" s="87" t="s">
        <v>42</v>
      </c>
      <c r="L78" s="87"/>
      <c r="M78" s="87"/>
      <c r="N78" s="87"/>
      <c r="O78" s="87"/>
      <c r="P78" s="87"/>
      <c r="Q78" s="87"/>
      <c r="R78" s="87"/>
      <c r="S78" s="87"/>
    </row>
    <row r="79" ht="12.75" spans="1:19">
      <c r="A79" s="87" t="s">
        <v>137</v>
      </c>
      <c r="B79" s="92">
        <v>45234</v>
      </c>
      <c r="C79" s="93">
        <v>0.75</v>
      </c>
      <c r="D79" s="88" t="s">
        <v>66</v>
      </c>
      <c r="E79" s="87" t="s">
        <v>80</v>
      </c>
      <c r="F79" s="87" t="s">
        <v>39</v>
      </c>
      <c r="G79" s="88"/>
      <c r="H79" s="88"/>
      <c r="I79" s="95" t="s">
        <v>507</v>
      </c>
      <c r="J79" s="87">
        <v>2</v>
      </c>
      <c r="K79" s="87" t="s">
        <v>48</v>
      </c>
      <c r="L79" s="87"/>
      <c r="M79" s="87"/>
      <c r="N79" s="87"/>
      <c r="O79" s="87"/>
      <c r="P79" s="87"/>
      <c r="Q79" s="87"/>
      <c r="R79" s="87"/>
      <c r="S79" s="87"/>
    </row>
    <row r="80" ht="12.75" spans="1:19">
      <c r="A80" s="87" t="s">
        <v>110</v>
      </c>
      <c r="B80" s="92">
        <v>45234</v>
      </c>
      <c r="C80" s="93">
        <v>0.583333333333333</v>
      </c>
      <c r="D80" s="88" t="s">
        <v>66</v>
      </c>
      <c r="E80" s="87" t="s">
        <v>71</v>
      </c>
      <c r="F80" s="87" t="s">
        <v>39</v>
      </c>
      <c r="G80" s="88"/>
      <c r="H80" s="88"/>
      <c r="I80" s="95" t="s">
        <v>507</v>
      </c>
      <c r="J80" s="87">
        <v>2</v>
      </c>
      <c r="K80" s="87" t="s">
        <v>48</v>
      </c>
      <c r="L80" s="87"/>
      <c r="M80" s="87"/>
      <c r="N80" s="87"/>
      <c r="O80" s="87"/>
      <c r="P80" s="87"/>
      <c r="Q80" s="87"/>
      <c r="R80" s="87"/>
      <c r="S80" s="87"/>
    </row>
    <row r="81" ht="12.75" spans="1:19">
      <c r="A81" s="87" t="s">
        <v>139</v>
      </c>
      <c r="B81" s="92">
        <v>45235</v>
      </c>
      <c r="C81" s="93">
        <v>0.666666666666667</v>
      </c>
      <c r="D81" s="88" t="s">
        <v>66</v>
      </c>
      <c r="E81" s="87" t="s">
        <v>55</v>
      </c>
      <c r="F81" s="87" t="s">
        <v>39</v>
      </c>
      <c r="G81" s="88"/>
      <c r="H81" s="88"/>
      <c r="I81" s="95" t="s">
        <v>507</v>
      </c>
      <c r="J81" s="87">
        <v>2</v>
      </c>
      <c r="K81" s="87" t="s">
        <v>42</v>
      </c>
      <c r="L81" s="87"/>
      <c r="M81" s="87"/>
      <c r="N81" s="87"/>
      <c r="O81" s="87"/>
      <c r="P81" s="87"/>
      <c r="Q81" s="87"/>
      <c r="R81" s="87"/>
      <c r="S81" s="87"/>
    </row>
    <row r="82" ht="25.5" spans="1:19">
      <c r="A82" s="87" t="s">
        <v>58</v>
      </c>
      <c r="B82" s="92">
        <v>45235</v>
      </c>
      <c r="C82" s="93">
        <v>0.666666666666667</v>
      </c>
      <c r="D82" s="88" t="s">
        <v>66</v>
      </c>
      <c r="E82" s="87" t="s">
        <v>63</v>
      </c>
      <c r="F82" s="87" t="s">
        <v>39</v>
      </c>
      <c r="G82" s="88"/>
      <c r="H82" s="88"/>
      <c r="I82" s="95" t="s">
        <v>507</v>
      </c>
      <c r="J82" s="87">
        <v>2</v>
      </c>
      <c r="K82" s="87" t="s">
        <v>42</v>
      </c>
      <c r="L82" s="87"/>
      <c r="M82" s="87"/>
      <c r="N82" s="87"/>
      <c r="O82" s="87"/>
      <c r="P82" s="87"/>
      <c r="Q82" s="87"/>
      <c r="R82" s="87"/>
      <c r="S82" s="87"/>
    </row>
    <row r="83" ht="12.75" spans="1:19">
      <c r="A83" s="87" t="s">
        <v>139</v>
      </c>
      <c r="B83" s="92">
        <v>45236</v>
      </c>
      <c r="C83" s="93">
        <v>0.791666666666667</v>
      </c>
      <c r="D83" s="88" t="s">
        <v>66</v>
      </c>
      <c r="E83" s="87" t="s">
        <v>55</v>
      </c>
      <c r="F83" s="87" t="s">
        <v>39</v>
      </c>
      <c r="G83" s="88"/>
      <c r="H83" s="88"/>
      <c r="I83" s="95" t="s">
        <v>507</v>
      </c>
      <c r="J83" s="87">
        <v>2</v>
      </c>
      <c r="K83" s="87" t="s">
        <v>42</v>
      </c>
      <c r="L83" s="87"/>
      <c r="M83" s="87"/>
      <c r="N83" s="87"/>
      <c r="O83" s="87"/>
      <c r="P83" s="87"/>
      <c r="Q83" s="87"/>
      <c r="R83" s="87"/>
      <c r="S83" s="87"/>
    </row>
    <row r="84" ht="12.75" spans="1:19">
      <c r="A84" s="87" t="s">
        <v>140</v>
      </c>
      <c r="B84" s="92">
        <v>45236</v>
      </c>
      <c r="C84" s="93">
        <v>0.791666666666667</v>
      </c>
      <c r="D84" s="88" t="s">
        <v>66</v>
      </c>
      <c r="E84" s="87" t="s">
        <v>37</v>
      </c>
      <c r="F84" s="87" t="s">
        <v>39</v>
      </c>
      <c r="G84" s="88"/>
      <c r="H84" s="88"/>
      <c r="I84" s="95" t="s">
        <v>507</v>
      </c>
      <c r="J84" s="87">
        <v>2</v>
      </c>
      <c r="K84" s="87" t="s">
        <v>42</v>
      </c>
      <c r="L84" s="87"/>
      <c r="M84" s="87"/>
      <c r="N84" s="87"/>
      <c r="O84" s="87"/>
      <c r="P84" s="87"/>
      <c r="Q84" s="87"/>
      <c r="R84" s="87"/>
      <c r="S84" s="87"/>
    </row>
    <row r="85" ht="12.75" spans="1:19">
      <c r="A85" s="87" t="s">
        <v>143</v>
      </c>
      <c r="B85" s="92">
        <v>45237</v>
      </c>
      <c r="C85" s="93">
        <v>0.791666666666667</v>
      </c>
      <c r="D85" s="88" t="s">
        <v>66</v>
      </c>
      <c r="E85" s="87" t="s">
        <v>63</v>
      </c>
      <c r="F85" s="87" t="s">
        <v>39</v>
      </c>
      <c r="G85" s="88"/>
      <c r="H85" s="88"/>
      <c r="I85" s="95" t="s">
        <v>507</v>
      </c>
      <c r="J85" s="87">
        <v>2</v>
      </c>
      <c r="K85" s="87" t="s">
        <v>42</v>
      </c>
      <c r="L85" s="87"/>
      <c r="M85" s="87"/>
      <c r="N85" s="87"/>
      <c r="O85" s="87"/>
      <c r="P85" s="87"/>
      <c r="Q85" s="87"/>
      <c r="R85" s="87"/>
      <c r="S85" s="87"/>
    </row>
    <row r="86" ht="12.75" spans="1:19">
      <c r="A86" s="87" t="s">
        <v>133</v>
      </c>
      <c r="B86" s="92">
        <v>45237</v>
      </c>
      <c r="C86" s="93">
        <v>0.791666666666667</v>
      </c>
      <c r="D86" s="88" t="s">
        <v>66</v>
      </c>
      <c r="E86" s="87" t="s">
        <v>37</v>
      </c>
      <c r="F86" s="87" t="s">
        <v>39</v>
      </c>
      <c r="G86" s="88"/>
      <c r="H86" s="88"/>
      <c r="I86" s="95" t="s">
        <v>507</v>
      </c>
      <c r="J86" s="87">
        <v>2</v>
      </c>
      <c r="K86" s="87" t="s">
        <v>42</v>
      </c>
      <c r="L86" s="87"/>
      <c r="M86" s="87"/>
      <c r="N86" s="87"/>
      <c r="O86" s="87"/>
      <c r="P86" s="87"/>
      <c r="Q86" s="87"/>
      <c r="R86" s="87"/>
      <c r="S86" s="87"/>
    </row>
    <row r="87" ht="12.75" spans="1:19">
      <c r="A87" s="87" t="s">
        <v>139</v>
      </c>
      <c r="B87" s="92">
        <v>45238</v>
      </c>
      <c r="C87" s="93">
        <v>0.791666666666667</v>
      </c>
      <c r="D87" s="88" t="s">
        <v>66</v>
      </c>
      <c r="E87" s="87" t="s">
        <v>55</v>
      </c>
      <c r="F87" s="87" t="s">
        <v>39</v>
      </c>
      <c r="G87" s="88"/>
      <c r="H87" s="88"/>
      <c r="I87" s="95" t="s">
        <v>507</v>
      </c>
      <c r="J87" s="87">
        <v>2</v>
      </c>
      <c r="K87" s="87" t="s">
        <v>42</v>
      </c>
      <c r="L87" s="87"/>
      <c r="M87" s="87"/>
      <c r="N87" s="87"/>
      <c r="O87" s="87"/>
      <c r="P87" s="87"/>
      <c r="Q87" s="87"/>
      <c r="R87" s="87"/>
      <c r="S87" s="87"/>
    </row>
    <row r="88" ht="12.75" spans="1:19">
      <c r="A88" s="87" t="s">
        <v>96</v>
      </c>
      <c r="B88" s="92">
        <v>45238</v>
      </c>
      <c r="C88" s="93">
        <v>0.75</v>
      </c>
      <c r="D88" s="88" t="s">
        <v>66</v>
      </c>
      <c r="E88" s="87" t="s">
        <v>68</v>
      </c>
      <c r="F88" s="87" t="s">
        <v>39</v>
      </c>
      <c r="G88" s="88"/>
      <c r="H88" s="88"/>
      <c r="I88" s="95" t="s">
        <v>507</v>
      </c>
      <c r="J88" s="87">
        <v>2</v>
      </c>
      <c r="K88" s="87" t="s">
        <v>42</v>
      </c>
      <c r="L88" s="87"/>
      <c r="M88" s="87"/>
      <c r="N88" s="87"/>
      <c r="O88" s="87"/>
      <c r="P88" s="87"/>
      <c r="Q88" s="87"/>
      <c r="R88" s="87"/>
      <c r="S88" s="87"/>
    </row>
    <row r="89" ht="12.75" spans="1:19">
      <c r="A89" s="87" t="s">
        <v>141</v>
      </c>
      <c r="B89" s="92">
        <v>45238</v>
      </c>
      <c r="C89" s="93">
        <v>0.791666666666667</v>
      </c>
      <c r="D89" s="88" t="s">
        <v>66</v>
      </c>
      <c r="E89" s="87" t="s">
        <v>80</v>
      </c>
      <c r="F89" s="87" t="s">
        <v>39</v>
      </c>
      <c r="G89" s="88"/>
      <c r="H89" s="88"/>
      <c r="I89" s="95" t="s">
        <v>507</v>
      </c>
      <c r="J89" s="87">
        <v>2</v>
      </c>
      <c r="K89" s="87" t="s">
        <v>42</v>
      </c>
      <c r="L89" s="87"/>
      <c r="M89" s="87"/>
      <c r="N89" s="87"/>
      <c r="O89" s="87"/>
      <c r="P89" s="87"/>
      <c r="Q89" s="87"/>
      <c r="R89" s="87"/>
      <c r="S89" s="87"/>
    </row>
    <row r="90" ht="12.75" spans="1:19">
      <c r="A90" s="87" t="s">
        <v>94</v>
      </c>
      <c r="B90" s="92">
        <v>45239</v>
      </c>
      <c r="C90" s="93">
        <v>0.791666666666667</v>
      </c>
      <c r="D90" s="88" t="s">
        <v>66</v>
      </c>
      <c r="E90" s="87" t="s">
        <v>50</v>
      </c>
      <c r="F90" s="87" t="s">
        <v>39</v>
      </c>
      <c r="G90" s="88"/>
      <c r="H90" s="88"/>
      <c r="I90" s="95" t="s">
        <v>507</v>
      </c>
      <c r="J90" s="87">
        <v>2</v>
      </c>
      <c r="K90" s="87" t="s">
        <v>42</v>
      </c>
      <c r="L90" s="87"/>
      <c r="M90" s="87"/>
      <c r="N90" s="87"/>
      <c r="O90" s="87"/>
      <c r="P90" s="87"/>
      <c r="Q90" s="87"/>
      <c r="R90" s="87"/>
      <c r="S90" s="87"/>
    </row>
    <row r="91" ht="12.75" spans="1:19">
      <c r="A91" s="87" t="s">
        <v>114</v>
      </c>
      <c r="B91" s="92">
        <v>45240</v>
      </c>
      <c r="C91" s="93">
        <v>0.791666666666667</v>
      </c>
      <c r="D91" s="88" t="s">
        <v>66</v>
      </c>
      <c r="E91" s="87" t="s">
        <v>41</v>
      </c>
      <c r="F91" s="87" t="s">
        <v>39</v>
      </c>
      <c r="G91" s="88"/>
      <c r="H91" s="88"/>
      <c r="I91" s="95" t="s">
        <v>507</v>
      </c>
      <c r="J91" s="87">
        <v>2</v>
      </c>
      <c r="K91" s="87" t="s">
        <v>42</v>
      </c>
      <c r="L91" s="87"/>
      <c r="M91" s="87"/>
      <c r="N91" s="87"/>
      <c r="O91" s="87"/>
      <c r="P91" s="87"/>
      <c r="Q91" s="87"/>
      <c r="R91" s="87"/>
      <c r="S91" s="87"/>
    </row>
    <row r="92" ht="12.75" spans="1:19">
      <c r="A92" s="87" t="s">
        <v>94</v>
      </c>
      <c r="B92" s="92">
        <v>45240</v>
      </c>
      <c r="C92" s="93">
        <v>0.791666666666667</v>
      </c>
      <c r="D92" s="88" t="s">
        <v>66</v>
      </c>
      <c r="E92" s="87" t="s">
        <v>41</v>
      </c>
      <c r="F92" s="87" t="s">
        <v>39</v>
      </c>
      <c r="G92" s="88"/>
      <c r="H92" s="88"/>
      <c r="I92" s="95" t="s">
        <v>507</v>
      </c>
      <c r="J92" s="87">
        <v>2</v>
      </c>
      <c r="K92" s="87" t="s">
        <v>42</v>
      </c>
      <c r="L92" s="87"/>
      <c r="M92" s="87"/>
      <c r="N92" s="87"/>
      <c r="O92" s="87"/>
      <c r="P92" s="87"/>
      <c r="Q92" s="87"/>
      <c r="R92" s="87"/>
      <c r="S92" s="87"/>
    </row>
    <row r="93" ht="12.75" spans="1:19">
      <c r="A93" s="87" t="s">
        <v>134</v>
      </c>
      <c r="B93" s="92">
        <v>45240</v>
      </c>
      <c r="C93" s="93">
        <v>0.791666666666667</v>
      </c>
      <c r="D93" s="94" t="s">
        <v>66</v>
      </c>
      <c r="E93" s="87" t="s">
        <v>44</v>
      </c>
      <c r="F93" s="87" t="s">
        <v>39</v>
      </c>
      <c r="G93" s="88"/>
      <c r="H93" s="88"/>
      <c r="I93" s="95" t="s">
        <v>507</v>
      </c>
      <c r="J93" s="87">
        <v>2</v>
      </c>
      <c r="K93" s="87" t="s">
        <v>42</v>
      </c>
      <c r="L93" s="87"/>
      <c r="M93" s="87"/>
      <c r="N93" s="87"/>
      <c r="O93" s="87"/>
      <c r="P93" s="87"/>
      <c r="Q93" s="87"/>
      <c r="R93" s="87"/>
      <c r="S93" s="87"/>
    </row>
    <row r="94" ht="12.75" spans="1:19">
      <c r="A94" s="87" t="s">
        <v>96</v>
      </c>
      <c r="B94" s="92">
        <v>45241</v>
      </c>
      <c r="C94" s="93">
        <v>0.541666666666667</v>
      </c>
      <c r="D94" s="88" t="s">
        <v>66</v>
      </c>
      <c r="E94" s="87" t="s">
        <v>68</v>
      </c>
      <c r="F94" s="87" t="s">
        <v>39</v>
      </c>
      <c r="G94" s="88"/>
      <c r="H94" s="88"/>
      <c r="I94" s="95" t="s">
        <v>507</v>
      </c>
      <c r="J94" s="87">
        <v>2</v>
      </c>
      <c r="K94" s="87" t="s">
        <v>42</v>
      </c>
      <c r="L94" s="87"/>
      <c r="M94" s="87"/>
      <c r="N94" s="87"/>
      <c r="O94" s="87"/>
      <c r="P94" s="87"/>
      <c r="Q94" s="87"/>
      <c r="R94" s="87"/>
      <c r="S94" s="87"/>
    </row>
    <row r="95" ht="12.75" spans="1:19">
      <c r="A95" s="87" t="s">
        <v>114</v>
      </c>
      <c r="B95" s="92">
        <v>45241</v>
      </c>
      <c r="C95" s="93">
        <v>0.583333333333333</v>
      </c>
      <c r="D95" s="88" t="s">
        <v>66</v>
      </c>
      <c r="E95" s="87" t="s">
        <v>75</v>
      </c>
      <c r="F95" s="87" t="s">
        <v>39</v>
      </c>
      <c r="G95" s="88"/>
      <c r="H95" s="88"/>
      <c r="I95" s="95" t="s">
        <v>507</v>
      </c>
      <c r="J95" s="87">
        <v>2</v>
      </c>
      <c r="K95" s="87" t="s">
        <v>42</v>
      </c>
      <c r="L95" s="87"/>
      <c r="M95" s="87"/>
      <c r="N95" s="87"/>
      <c r="O95" s="87"/>
      <c r="P95" s="87"/>
      <c r="Q95" s="87"/>
      <c r="R95" s="87"/>
      <c r="S95" s="87"/>
    </row>
    <row r="96" ht="12.75" spans="1:19">
      <c r="A96" s="87" t="s">
        <v>94</v>
      </c>
      <c r="B96" s="92">
        <v>45241</v>
      </c>
      <c r="C96" s="93">
        <v>0.708333333333333</v>
      </c>
      <c r="D96" s="88" t="s">
        <v>66</v>
      </c>
      <c r="E96" s="87" t="s">
        <v>50</v>
      </c>
      <c r="F96" s="87" t="s">
        <v>39</v>
      </c>
      <c r="G96" s="88"/>
      <c r="H96" s="88"/>
      <c r="I96" s="95" t="s">
        <v>507</v>
      </c>
      <c r="J96" s="87">
        <v>2</v>
      </c>
      <c r="K96" s="87" t="s">
        <v>42</v>
      </c>
      <c r="L96" s="87"/>
      <c r="M96" s="87"/>
      <c r="N96" s="87"/>
      <c r="O96" s="87"/>
      <c r="P96" s="87"/>
      <c r="Q96" s="87"/>
      <c r="R96" s="87"/>
      <c r="S96" s="87"/>
    </row>
    <row r="97" ht="12.75" spans="1:19">
      <c r="A97" s="87" t="s">
        <v>143</v>
      </c>
      <c r="B97" s="92">
        <v>45241</v>
      </c>
      <c r="C97" s="93">
        <v>0.583333333333333</v>
      </c>
      <c r="D97" s="88" t="s">
        <v>66</v>
      </c>
      <c r="E97" s="87" t="s">
        <v>63</v>
      </c>
      <c r="F97" s="87" t="s">
        <v>39</v>
      </c>
      <c r="G97" s="88"/>
      <c r="H97" s="88"/>
      <c r="I97" s="95" t="s">
        <v>507</v>
      </c>
      <c r="J97" s="87">
        <v>2</v>
      </c>
      <c r="K97" s="87" t="s">
        <v>42</v>
      </c>
      <c r="L97" s="87"/>
      <c r="M97" s="87"/>
      <c r="N97" s="87"/>
      <c r="O97" s="87"/>
      <c r="P97" s="87"/>
      <c r="Q97" s="87"/>
      <c r="R97" s="87"/>
      <c r="S97" s="87"/>
    </row>
    <row r="98" ht="12.75" spans="1:19">
      <c r="A98" s="87" t="s">
        <v>137</v>
      </c>
      <c r="B98" s="92">
        <v>45241</v>
      </c>
      <c r="C98" s="93">
        <v>0.583333333333333</v>
      </c>
      <c r="D98" s="94" t="s">
        <v>66</v>
      </c>
      <c r="E98" s="87" t="s">
        <v>80</v>
      </c>
      <c r="F98" s="87" t="s">
        <v>39</v>
      </c>
      <c r="G98" s="88"/>
      <c r="H98" s="88"/>
      <c r="I98" s="95" t="s">
        <v>507</v>
      </c>
      <c r="J98" s="87">
        <v>2</v>
      </c>
      <c r="K98" s="87" t="s">
        <v>42</v>
      </c>
      <c r="L98" s="87"/>
      <c r="M98" s="87"/>
      <c r="N98" s="87"/>
      <c r="O98" s="87"/>
      <c r="P98" s="87"/>
      <c r="Q98" s="87"/>
      <c r="R98" s="87"/>
      <c r="S98" s="87"/>
    </row>
    <row r="99" ht="12.75" spans="1:19">
      <c r="A99" s="87" t="s">
        <v>140</v>
      </c>
      <c r="B99" s="92">
        <v>45242</v>
      </c>
      <c r="C99" s="93">
        <v>0.708333333333333</v>
      </c>
      <c r="D99" s="88" t="s">
        <v>66</v>
      </c>
      <c r="E99" s="87" t="s">
        <v>37</v>
      </c>
      <c r="F99" s="87" t="s">
        <v>39</v>
      </c>
      <c r="G99" s="88"/>
      <c r="H99" s="88"/>
      <c r="I99" s="95" t="s">
        <v>507</v>
      </c>
      <c r="J99" s="87">
        <v>2</v>
      </c>
      <c r="K99" s="87" t="s">
        <v>42</v>
      </c>
      <c r="L99" s="87"/>
      <c r="M99" s="87"/>
      <c r="N99" s="87"/>
      <c r="O99" s="87"/>
      <c r="P99" s="87"/>
      <c r="Q99" s="87"/>
      <c r="R99" s="87"/>
      <c r="S99" s="87"/>
    </row>
    <row r="100" ht="12.75" spans="1:19">
      <c r="A100" s="87" t="s">
        <v>133</v>
      </c>
      <c r="B100" s="92">
        <v>45243</v>
      </c>
      <c r="C100" s="93">
        <v>0.791666666666667</v>
      </c>
      <c r="D100" s="88" t="s">
        <v>66</v>
      </c>
      <c r="E100" s="87" t="s">
        <v>37</v>
      </c>
      <c r="F100" s="87" t="s">
        <v>39</v>
      </c>
      <c r="G100" s="88"/>
      <c r="H100" s="88"/>
      <c r="I100" s="95" t="s">
        <v>507</v>
      </c>
      <c r="J100" s="87">
        <v>1</v>
      </c>
      <c r="K100" s="87" t="s">
        <v>42</v>
      </c>
      <c r="L100" s="87"/>
      <c r="M100" s="87"/>
      <c r="N100" s="87"/>
      <c r="O100" s="87"/>
      <c r="P100" s="87"/>
      <c r="Q100" s="87"/>
      <c r="R100" s="87"/>
      <c r="S100" s="87"/>
    </row>
    <row r="101" ht="12.75" spans="1:19">
      <c r="A101" s="87" t="s">
        <v>94</v>
      </c>
      <c r="B101" s="92">
        <v>45244</v>
      </c>
      <c r="C101" s="93">
        <v>0.75</v>
      </c>
      <c r="D101" s="88" t="s">
        <v>66</v>
      </c>
      <c r="E101" s="87" t="s">
        <v>50</v>
      </c>
      <c r="F101" s="87" t="s">
        <v>39</v>
      </c>
      <c r="G101" s="88"/>
      <c r="H101" s="88"/>
      <c r="I101" s="95" t="s">
        <v>507</v>
      </c>
      <c r="J101" s="87">
        <v>2</v>
      </c>
      <c r="K101" s="87" t="s">
        <v>42</v>
      </c>
      <c r="L101" s="87"/>
      <c r="M101" s="87"/>
      <c r="N101" s="87"/>
      <c r="O101" s="87"/>
      <c r="P101" s="87"/>
      <c r="Q101" s="87"/>
      <c r="R101" s="87"/>
      <c r="S101" s="87"/>
    </row>
    <row r="102" ht="12.75" spans="1:19">
      <c r="A102" s="87" t="s">
        <v>136</v>
      </c>
      <c r="B102" s="92">
        <v>45244</v>
      </c>
      <c r="C102" s="108">
        <v>0.791666666666667</v>
      </c>
      <c r="D102" s="94" t="s">
        <v>66</v>
      </c>
      <c r="E102" s="91" t="s">
        <v>63</v>
      </c>
      <c r="F102" s="91" t="s">
        <v>39</v>
      </c>
      <c r="G102" s="94"/>
      <c r="H102" s="94"/>
      <c r="I102" s="91" t="s">
        <v>507</v>
      </c>
      <c r="J102" s="96">
        <v>2</v>
      </c>
      <c r="K102" s="91" t="s">
        <v>42</v>
      </c>
      <c r="L102" s="87"/>
      <c r="M102" s="87"/>
      <c r="N102" s="87"/>
      <c r="O102" s="87"/>
      <c r="P102" s="87"/>
      <c r="Q102" s="87"/>
      <c r="R102" s="87"/>
      <c r="S102" s="87"/>
    </row>
    <row r="103" ht="12.75" spans="1:19">
      <c r="A103" s="87" t="s">
        <v>141</v>
      </c>
      <c r="B103" s="92">
        <v>45244</v>
      </c>
      <c r="C103" s="93">
        <v>0.791666666666667</v>
      </c>
      <c r="D103" s="88" t="s">
        <v>66</v>
      </c>
      <c r="E103" s="87" t="s">
        <v>80</v>
      </c>
      <c r="F103" s="87" t="s">
        <v>39</v>
      </c>
      <c r="G103" s="88"/>
      <c r="H103" s="88"/>
      <c r="I103" s="95" t="s">
        <v>507</v>
      </c>
      <c r="J103" s="87">
        <v>2</v>
      </c>
      <c r="K103" s="87" t="s">
        <v>42</v>
      </c>
      <c r="L103" s="87"/>
      <c r="M103" s="87"/>
      <c r="N103" s="87"/>
      <c r="O103" s="87"/>
      <c r="P103" s="87"/>
      <c r="Q103" s="87"/>
      <c r="R103" s="87"/>
      <c r="S103" s="87"/>
    </row>
    <row r="104" ht="12.75" spans="1:19">
      <c r="A104" s="87" t="s">
        <v>133</v>
      </c>
      <c r="B104" s="92">
        <v>45244</v>
      </c>
      <c r="C104" s="93">
        <v>0.666666666666667</v>
      </c>
      <c r="D104" s="88" t="s">
        <v>66</v>
      </c>
      <c r="E104" s="87" t="s">
        <v>37</v>
      </c>
      <c r="F104" s="87" t="s">
        <v>39</v>
      </c>
      <c r="G104" s="88"/>
      <c r="H104" s="88"/>
      <c r="I104" s="95" t="s">
        <v>507</v>
      </c>
      <c r="J104" s="87">
        <v>2</v>
      </c>
      <c r="K104" s="87" t="s">
        <v>42</v>
      </c>
      <c r="L104" s="87"/>
      <c r="M104" s="87"/>
      <c r="N104" s="87"/>
      <c r="O104" s="87"/>
      <c r="P104" s="87"/>
      <c r="Q104" s="87"/>
      <c r="R104" s="87"/>
      <c r="S104" s="87"/>
    </row>
    <row r="105" ht="12.75" spans="1:19">
      <c r="A105" s="87" t="s">
        <v>114</v>
      </c>
      <c r="B105" s="92">
        <v>45245</v>
      </c>
      <c r="C105" s="93">
        <v>0.791666666666667</v>
      </c>
      <c r="D105" s="88" t="s">
        <v>66</v>
      </c>
      <c r="E105" s="87" t="s">
        <v>75</v>
      </c>
      <c r="F105" s="87" t="s">
        <v>39</v>
      </c>
      <c r="G105" s="88"/>
      <c r="H105" s="88"/>
      <c r="I105" s="95" t="s">
        <v>507</v>
      </c>
      <c r="J105" s="87">
        <v>2</v>
      </c>
      <c r="K105" s="87" t="s">
        <v>42</v>
      </c>
      <c r="L105" s="87"/>
      <c r="M105" s="87"/>
      <c r="N105" s="87"/>
      <c r="O105" s="87"/>
      <c r="P105" s="87"/>
      <c r="Q105" s="87"/>
      <c r="R105" s="87"/>
      <c r="S105" s="87"/>
    </row>
    <row r="106" ht="12.75" spans="1:19">
      <c r="A106" s="87" t="s">
        <v>88</v>
      </c>
      <c r="B106" s="92">
        <v>45245</v>
      </c>
      <c r="C106" s="108">
        <v>0.791666666666667</v>
      </c>
      <c r="D106" s="94" t="s">
        <v>66</v>
      </c>
      <c r="E106" s="91" t="s">
        <v>50</v>
      </c>
      <c r="F106" s="91" t="s">
        <v>39</v>
      </c>
      <c r="G106" s="94"/>
      <c r="H106" s="94"/>
      <c r="I106" s="91" t="s">
        <v>507</v>
      </c>
      <c r="J106" s="96">
        <v>2</v>
      </c>
      <c r="K106" s="91" t="s">
        <v>42</v>
      </c>
      <c r="L106" s="87"/>
      <c r="M106" s="87"/>
      <c r="N106" s="87"/>
      <c r="O106" s="87"/>
      <c r="P106" s="87"/>
      <c r="Q106" s="87"/>
      <c r="R106" s="87"/>
      <c r="S106" s="87"/>
    </row>
    <row r="107" ht="12.75" spans="1:19">
      <c r="A107" s="87" t="s">
        <v>114</v>
      </c>
      <c r="B107" s="92">
        <v>45246</v>
      </c>
      <c r="C107" s="93">
        <v>0.791666666666667</v>
      </c>
      <c r="D107" s="88" t="s">
        <v>66</v>
      </c>
      <c r="E107" s="87" t="s">
        <v>75</v>
      </c>
      <c r="F107" s="87" t="s">
        <v>39</v>
      </c>
      <c r="G107" s="88"/>
      <c r="H107" s="88"/>
      <c r="I107" s="95" t="s">
        <v>507</v>
      </c>
      <c r="J107" s="87">
        <v>2</v>
      </c>
      <c r="K107" s="87" t="s">
        <v>42</v>
      </c>
      <c r="L107" s="87"/>
      <c r="M107" s="87"/>
      <c r="N107" s="87"/>
      <c r="O107" s="87"/>
      <c r="P107" s="87"/>
      <c r="Q107" s="87"/>
      <c r="R107" s="87"/>
      <c r="S107" s="87"/>
    </row>
    <row r="108" ht="12.75" spans="1:19">
      <c r="A108" s="87" t="s">
        <v>88</v>
      </c>
      <c r="B108" s="92">
        <v>45246</v>
      </c>
      <c r="C108" s="93">
        <v>0.791666666666667</v>
      </c>
      <c r="D108" s="88" t="s">
        <v>66</v>
      </c>
      <c r="E108" s="87" t="s">
        <v>50</v>
      </c>
      <c r="F108" s="87" t="s">
        <v>39</v>
      </c>
      <c r="G108" s="88"/>
      <c r="H108" s="88"/>
      <c r="I108" s="95" t="s">
        <v>507</v>
      </c>
      <c r="J108" s="87">
        <v>2</v>
      </c>
      <c r="K108" s="87" t="s">
        <v>42</v>
      </c>
      <c r="L108" s="87"/>
      <c r="M108" s="87"/>
      <c r="N108" s="87"/>
      <c r="O108" s="87"/>
      <c r="P108" s="87"/>
      <c r="Q108" s="87"/>
      <c r="R108" s="87"/>
      <c r="S108" s="87"/>
    </row>
    <row r="109" ht="12.75" spans="1:19">
      <c r="A109" s="87" t="s">
        <v>137</v>
      </c>
      <c r="B109" s="92">
        <v>45246</v>
      </c>
      <c r="C109" s="93">
        <v>0.791666666666667</v>
      </c>
      <c r="D109" s="88" t="s">
        <v>66</v>
      </c>
      <c r="E109" s="87" t="s">
        <v>80</v>
      </c>
      <c r="F109" s="87" t="s">
        <v>39</v>
      </c>
      <c r="G109" s="88"/>
      <c r="H109" s="88"/>
      <c r="I109" s="109" t="s">
        <v>507</v>
      </c>
      <c r="J109" s="87">
        <v>2</v>
      </c>
      <c r="K109" s="87" t="s">
        <v>42</v>
      </c>
      <c r="L109" s="87"/>
      <c r="M109" s="87"/>
      <c r="N109" s="87"/>
      <c r="O109" s="87"/>
      <c r="P109" s="87"/>
      <c r="Q109" s="87"/>
      <c r="R109" s="87"/>
      <c r="S109" s="87"/>
    </row>
    <row r="110" ht="12.75" spans="1:19">
      <c r="A110" s="87" t="s">
        <v>110</v>
      </c>
      <c r="B110" s="92">
        <v>45246</v>
      </c>
      <c r="C110" s="93">
        <v>0.625</v>
      </c>
      <c r="D110" s="88" t="s">
        <v>66</v>
      </c>
      <c r="E110" s="87" t="s">
        <v>71</v>
      </c>
      <c r="F110" s="87" t="s">
        <v>39</v>
      </c>
      <c r="G110" s="88"/>
      <c r="H110" s="88"/>
      <c r="I110" s="110" t="s">
        <v>507</v>
      </c>
      <c r="J110" s="87">
        <v>2</v>
      </c>
      <c r="K110" s="87" t="s">
        <v>42</v>
      </c>
      <c r="L110" s="87"/>
      <c r="M110" s="87"/>
      <c r="N110" s="87"/>
      <c r="O110" s="87"/>
      <c r="P110" s="87"/>
      <c r="Q110" s="87"/>
      <c r="R110" s="87"/>
      <c r="S110" s="87"/>
    </row>
    <row r="111" ht="12.75" spans="1:19">
      <c r="A111" s="87" t="s">
        <v>133</v>
      </c>
      <c r="B111" s="92">
        <v>45248</v>
      </c>
      <c r="C111" s="93">
        <v>0.708333333333333</v>
      </c>
      <c r="D111" s="88" t="s">
        <v>66</v>
      </c>
      <c r="E111" s="87" t="s">
        <v>37</v>
      </c>
      <c r="F111" s="87" t="s">
        <v>39</v>
      </c>
      <c r="G111" s="88"/>
      <c r="H111" s="88"/>
      <c r="I111" s="95" t="s">
        <v>507</v>
      </c>
      <c r="J111" s="87">
        <v>2</v>
      </c>
      <c r="K111" s="87" t="s">
        <v>42</v>
      </c>
      <c r="L111" s="87"/>
      <c r="M111" s="87"/>
      <c r="N111" s="87"/>
      <c r="O111" s="87"/>
      <c r="P111" s="87"/>
      <c r="Q111" s="87"/>
      <c r="R111" s="87"/>
      <c r="S111" s="87"/>
    </row>
    <row r="112" ht="12.75" spans="1:19">
      <c r="A112" s="87" t="s">
        <v>140</v>
      </c>
      <c r="B112" s="92">
        <v>45249</v>
      </c>
      <c r="C112" s="93">
        <v>0.666666666666667</v>
      </c>
      <c r="D112" s="88" t="s">
        <v>66</v>
      </c>
      <c r="E112" s="87" t="s">
        <v>37</v>
      </c>
      <c r="F112" s="87" t="s">
        <v>39</v>
      </c>
      <c r="G112" s="88"/>
      <c r="H112" s="88"/>
      <c r="I112" s="95" t="s">
        <v>507</v>
      </c>
      <c r="J112" s="87">
        <v>2</v>
      </c>
      <c r="K112" s="87" t="s">
        <v>48</v>
      </c>
      <c r="L112" s="87"/>
      <c r="M112" s="87"/>
      <c r="N112" s="87"/>
      <c r="O112" s="87"/>
      <c r="P112" s="87"/>
      <c r="Q112" s="87"/>
      <c r="R112" s="87"/>
      <c r="S112" s="87"/>
    </row>
    <row r="113" ht="12.75" spans="1:19">
      <c r="A113" s="87" t="s">
        <v>139</v>
      </c>
      <c r="B113" s="92">
        <v>45250</v>
      </c>
      <c r="C113" s="93">
        <v>0.791666666666667</v>
      </c>
      <c r="D113" s="88" t="s">
        <v>66</v>
      </c>
      <c r="E113" s="87" t="s">
        <v>55</v>
      </c>
      <c r="F113" s="87" t="s">
        <v>39</v>
      </c>
      <c r="G113" s="88"/>
      <c r="H113" s="88"/>
      <c r="I113" s="95" t="s">
        <v>507</v>
      </c>
      <c r="J113" s="87">
        <v>2</v>
      </c>
      <c r="K113" s="87" t="s">
        <v>42</v>
      </c>
      <c r="L113" s="87"/>
      <c r="M113" s="87"/>
      <c r="N113" s="87"/>
      <c r="O113" s="87"/>
      <c r="P113" s="87"/>
      <c r="Q113" s="87"/>
      <c r="R113" s="87"/>
      <c r="S113" s="87"/>
    </row>
    <row r="114" ht="12.75" spans="1:19">
      <c r="A114" s="87" t="s">
        <v>143</v>
      </c>
      <c r="B114" s="92">
        <v>45251</v>
      </c>
      <c r="C114" s="93">
        <v>0.791666666666667</v>
      </c>
      <c r="D114" s="88" t="s">
        <v>66</v>
      </c>
      <c r="E114" s="87" t="s">
        <v>63</v>
      </c>
      <c r="F114" s="87" t="s">
        <v>39</v>
      </c>
      <c r="G114" s="88"/>
      <c r="H114" s="88"/>
      <c r="I114" s="95" t="s">
        <v>507</v>
      </c>
      <c r="J114" s="87">
        <v>2</v>
      </c>
      <c r="K114" s="87" t="s">
        <v>42</v>
      </c>
      <c r="L114" s="87"/>
      <c r="M114" s="87"/>
      <c r="N114" s="87"/>
      <c r="O114" s="87"/>
      <c r="P114" s="87"/>
      <c r="Q114" s="87"/>
      <c r="R114" s="87"/>
      <c r="S114" s="87"/>
    </row>
    <row r="115" ht="12.75" spans="1:19">
      <c r="A115" s="87" t="s">
        <v>139</v>
      </c>
      <c r="B115" s="92">
        <v>45252</v>
      </c>
      <c r="C115" s="93">
        <v>0.791666666666667</v>
      </c>
      <c r="D115" s="88" t="s">
        <v>66</v>
      </c>
      <c r="E115" s="87" t="s">
        <v>55</v>
      </c>
      <c r="F115" s="87" t="s">
        <v>39</v>
      </c>
      <c r="G115" s="88"/>
      <c r="H115" s="88"/>
      <c r="I115" s="95" t="s">
        <v>507</v>
      </c>
      <c r="J115" s="87">
        <v>2</v>
      </c>
      <c r="K115" s="87" t="s">
        <v>42</v>
      </c>
      <c r="L115" s="87"/>
      <c r="M115" s="87"/>
      <c r="N115" s="87"/>
      <c r="O115" s="87"/>
      <c r="P115" s="87"/>
      <c r="Q115" s="87"/>
      <c r="R115" s="87"/>
      <c r="S115" s="87"/>
    </row>
    <row r="116" ht="12.75" spans="1:19">
      <c r="A116" s="87" t="s">
        <v>96</v>
      </c>
      <c r="B116" s="92">
        <v>45252</v>
      </c>
      <c r="C116" s="93">
        <v>0.75</v>
      </c>
      <c r="D116" s="88" t="s">
        <v>66</v>
      </c>
      <c r="E116" s="87" t="s">
        <v>68</v>
      </c>
      <c r="F116" s="87" t="s">
        <v>39</v>
      </c>
      <c r="G116" s="88"/>
      <c r="H116" s="88"/>
      <c r="I116" s="95" t="s">
        <v>507</v>
      </c>
      <c r="J116" s="87">
        <v>2</v>
      </c>
      <c r="K116" s="87" t="s">
        <v>42</v>
      </c>
      <c r="L116" s="87"/>
      <c r="M116" s="87"/>
      <c r="N116" s="87"/>
      <c r="O116" s="87"/>
      <c r="P116" s="87"/>
      <c r="Q116" s="87"/>
      <c r="R116" s="87"/>
      <c r="S116" s="87"/>
    </row>
    <row r="117" ht="12.75" spans="1:19">
      <c r="A117" s="87" t="s">
        <v>114</v>
      </c>
      <c r="B117" s="92">
        <v>45252</v>
      </c>
      <c r="C117" s="93">
        <v>0.791666666666667</v>
      </c>
      <c r="D117" s="88" t="s">
        <v>66</v>
      </c>
      <c r="E117" s="87" t="s">
        <v>75</v>
      </c>
      <c r="F117" s="87" t="s">
        <v>39</v>
      </c>
      <c r="G117" s="88"/>
      <c r="H117" s="88"/>
      <c r="I117" s="95" t="s">
        <v>507</v>
      </c>
      <c r="J117" s="87">
        <v>2</v>
      </c>
      <c r="K117" s="87" t="s">
        <v>42</v>
      </c>
      <c r="L117" s="87"/>
      <c r="M117" s="87"/>
      <c r="N117" s="87"/>
      <c r="O117" s="87"/>
      <c r="P117" s="87"/>
      <c r="Q117" s="87"/>
      <c r="R117" s="87"/>
      <c r="S117" s="87"/>
    </row>
    <row r="118" ht="12.75" spans="1:19">
      <c r="A118" s="87" t="s">
        <v>136</v>
      </c>
      <c r="B118" s="92">
        <v>45252</v>
      </c>
      <c r="C118" s="93">
        <v>0.791666666666667</v>
      </c>
      <c r="D118" s="88" t="s">
        <v>66</v>
      </c>
      <c r="E118" s="87" t="s">
        <v>63</v>
      </c>
      <c r="F118" s="87" t="s">
        <v>39</v>
      </c>
      <c r="G118" s="88"/>
      <c r="H118" s="88"/>
      <c r="I118" s="95" t="s">
        <v>507</v>
      </c>
      <c r="J118" s="87">
        <v>2</v>
      </c>
      <c r="K118" s="87" t="s">
        <v>42</v>
      </c>
      <c r="L118" s="87"/>
      <c r="M118" s="87"/>
      <c r="N118" s="87"/>
      <c r="O118" s="87"/>
      <c r="P118" s="87"/>
      <c r="Q118" s="87"/>
      <c r="R118" s="87"/>
      <c r="S118" s="87"/>
    </row>
    <row r="119" ht="12.75" spans="1:19">
      <c r="A119" s="87" t="s">
        <v>139</v>
      </c>
      <c r="B119" s="92">
        <v>45253</v>
      </c>
      <c r="C119" s="93">
        <v>0.75</v>
      </c>
      <c r="D119" s="88" t="s">
        <v>66</v>
      </c>
      <c r="E119" s="87" t="s">
        <v>55</v>
      </c>
      <c r="F119" s="87" t="s">
        <v>39</v>
      </c>
      <c r="G119" s="88"/>
      <c r="H119" s="88"/>
      <c r="I119" s="95" t="s">
        <v>507</v>
      </c>
      <c r="J119" s="87">
        <v>2</v>
      </c>
      <c r="K119" s="87" t="s">
        <v>42</v>
      </c>
      <c r="L119" s="87"/>
      <c r="M119" s="87"/>
      <c r="N119" s="87"/>
      <c r="O119" s="87"/>
      <c r="P119" s="87"/>
      <c r="Q119" s="87"/>
      <c r="R119" s="87"/>
      <c r="S119" s="87"/>
    </row>
    <row r="120" ht="12.75" spans="1:19">
      <c r="A120" s="87" t="s">
        <v>114</v>
      </c>
      <c r="B120" s="92">
        <v>45253</v>
      </c>
      <c r="C120" s="93">
        <v>0.791666666666667</v>
      </c>
      <c r="D120" s="88" t="s">
        <v>66</v>
      </c>
      <c r="E120" s="87" t="s">
        <v>75</v>
      </c>
      <c r="F120" s="87" t="s">
        <v>39</v>
      </c>
      <c r="G120" s="88"/>
      <c r="H120" s="88"/>
      <c r="I120" s="95" t="s">
        <v>507</v>
      </c>
      <c r="J120" s="87">
        <v>2</v>
      </c>
      <c r="K120" s="87" t="s">
        <v>42</v>
      </c>
      <c r="L120" s="87"/>
      <c r="M120" s="87"/>
      <c r="N120" s="87"/>
      <c r="O120" s="87"/>
      <c r="P120" s="87"/>
      <c r="Q120" s="87"/>
      <c r="R120" s="87"/>
      <c r="S120" s="87"/>
    </row>
    <row r="121" ht="25.5" spans="1:19">
      <c r="A121" s="87" t="s">
        <v>58</v>
      </c>
      <c r="B121" s="92">
        <v>45253</v>
      </c>
      <c r="C121" s="93">
        <v>0.791666666666667</v>
      </c>
      <c r="D121" s="88" t="s">
        <v>66</v>
      </c>
      <c r="E121" s="87" t="s">
        <v>63</v>
      </c>
      <c r="F121" s="87" t="s">
        <v>39</v>
      </c>
      <c r="G121" s="88"/>
      <c r="H121" s="88"/>
      <c r="I121" s="95" t="s">
        <v>507</v>
      </c>
      <c r="J121" s="87">
        <v>2</v>
      </c>
      <c r="K121" s="87" t="s">
        <v>42</v>
      </c>
      <c r="L121" s="87"/>
      <c r="M121" s="87"/>
      <c r="N121" s="87"/>
      <c r="O121" s="87"/>
      <c r="P121" s="87"/>
      <c r="Q121" s="87"/>
      <c r="R121" s="87"/>
      <c r="S121" s="87"/>
    </row>
    <row r="122" ht="12.75" spans="1:19">
      <c r="A122" s="87" t="s">
        <v>114</v>
      </c>
      <c r="B122" s="92">
        <v>45255</v>
      </c>
      <c r="C122" s="93">
        <v>0.583333333333333</v>
      </c>
      <c r="D122" s="88" t="s">
        <v>66</v>
      </c>
      <c r="E122" s="87" t="s">
        <v>75</v>
      </c>
      <c r="F122" s="87" t="s">
        <v>39</v>
      </c>
      <c r="G122" s="88"/>
      <c r="H122" s="88"/>
      <c r="I122" s="95" t="s">
        <v>507</v>
      </c>
      <c r="J122" s="87">
        <v>2</v>
      </c>
      <c r="K122" s="87" t="s">
        <v>42</v>
      </c>
      <c r="L122" s="87"/>
      <c r="M122" s="87"/>
      <c r="N122" s="87"/>
      <c r="O122" s="87"/>
      <c r="P122" s="87"/>
      <c r="Q122" s="87"/>
      <c r="R122" s="87"/>
      <c r="S122" s="87"/>
    </row>
    <row r="123" ht="12.75" spans="1:19">
      <c r="A123" s="87" t="s">
        <v>133</v>
      </c>
      <c r="B123" s="92">
        <v>45255</v>
      </c>
      <c r="C123" s="93">
        <v>0.708333333333333</v>
      </c>
      <c r="D123" s="94" t="s">
        <v>66</v>
      </c>
      <c r="E123" s="87" t="s">
        <v>37</v>
      </c>
      <c r="F123" s="87" t="s">
        <v>39</v>
      </c>
      <c r="G123" s="88"/>
      <c r="H123" s="88"/>
      <c r="I123" s="95" t="s">
        <v>507</v>
      </c>
      <c r="J123" s="87">
        <v>2</v>
      </c>
      <c r="K123" s="87" t="s">
        <v>42</v>
      </c>
      <c r="L123" s="87"/>
      <c r="M123" s="87"/>
      <c r="N123" s="87"/>
      <c r="O123" s="87"/>
      <c r="P123" s="87"/>
      <c r="Q123" s="87"/>
      <c r="R123" s="87"/>
      <c r="S123" s="87"/>
    </row>
    <row r="124" ht="12.75" spans="1:19">
      <c r="A124" s="87" t="s">
        <v>134</v>
      </c>
      <c r="B124" s="92">
        <v>45256</v>
      </c>
      <c r="C124" s="93">
        <v>0.583333333333333</v>
      </c>
      <c r="D124" s="88" t="s">
        <v>66</v>
      </c>
      <c r="E124" s="87" t="s">
        <v>44</v>
      </c>
      <c r="F124" s="87" t="s">
        <v>39</v>
      </c>
      <c r="G124" s="88"/>
      <c r="H124" s="88"/>
      <c r="I124" s="95" t="s">
        <v>507</v>
      </c>
      <c r="J124" s="87">
        <v>2</v>
      </c>
      <c r="K124" s="87" t="s">
        <v>42</v>
      </c>
      <c r="L124" s="87"/>
      <c r="M124" s="87"/>
      <c r="N124" s="87"/>
      <c r="O124" s="87"/>
      <c r="P124" s="87"/>
      <c r="Q124" s="87"/>
      <c r="R124" s="87"/>
      <c r="S124" s="87"/>
    </row>
    <row r="125" ht="12.75" spans="1:19">
      <c r="A125" s="87" t="s">
        <v>139</v>
      </c>
      <c r="B125" s="92">
        <v>45257</v>
      </c>
      <c r="C125" s="93">
        <v>0.75</v>
      </c>
      <c r="D125" s="88" t="s">
        <v>66</v>
      </c>
      <c r="E125" s="87" t="s">
        <v>55</v>
      </c>
      <c r="F125" s="87" t="s">
        <v>39</v>
      </c>
      <c r="G125" s="88"/>
      <c r="H125" s="88"/>
      <c r="I125" s="95" t="s">
        <v>507</v>
      </c>
      <c r="J125" s="87">
        <v>2</v>
      </c>
      <c r="K125" s="87" t="s">
        <v>42</v>
      </c>
      <c r="L125" s="87"/>
      <c r="M125" s="87"/>
      <c r="N125" s="87"/>
      <c r="O125" s="87"/>
      <c r="P125" s="87"/>
      <c r="Q125" s="87"/>
      <c r="R125" s="87"/>
      <c r="S125" s="87"/>
    </row>
    <row r="126" ht="12.75" spans="1:19">
      <c r="A126" s="87" t="s">
        <v>126</v>
      </c>
      <c r="B126" s="92">
        <v>45257</v>
      </c>
      <c r="C126" s="93">
        <v>0.791666666666667</v>
      </c>
      <c r="D126" s="88" t="s">
        <v>66</v>
      </c>
      <c r="E126" s="87" t="s">
        <v>44</v>
      </c>
      <c r="F126" s="87" t="s">
        <v>39</v>
      </c>
      <c r="G126" s="88"/>
      <c r="H126" s="88"/>
      <c r="I126" s="95" t="s">
        <v>507</v>
      </c>
      <c r="J126" s="87">
        <v>2</v>
      </c>
      <c r="K126" s="87" t="s">
        <v>42</v>
      </c>
      <c r="L126" s="87"/>
      <c r="M126" s="87"/>
      <c r="N126" s="87"/>
      <c r="O126" s="87"/>
      <c r="P126" s="87"/>
      <c r="Q126" s="87"/>
      <c r="R126" s="87"/>
      <c r="S126" s="87"/>
    </row>
    <row r="127" ht="12.75" spans="1:19">
      <c r="A127" s="87" t="s">
        <v>114</v>
      </c>
      <c r="B127" s="92">
        <v>45258</v>
      </c>
      <c r="C127" s="93">
        <v>0.791666666666667</v>
      </c>
      <c r="D127" s="88" t="s">
        <v>66</v>
      </c>
      <c r="E127" s="87" t="s">
        <v>75</v>
      </c>
      <c r="F127" s="87" t="s">
        <v>39</v>
      </c>
      <c r="G127" s="88"/>
      <c r="H127" s="88"/>
      <c r="I127" s="95" t="s">
        <v>507</v>
      </c>
      <c r="J127" s="87">
        <v>2</v>
      </c>
      <c r="K127" s="87" t="s">
        <v>42</v>
      </c>
      <c r="L127" s="87"/>
      <c r="M127" s="87"/>
      <c r="N127" s="87"/>
      <c r="O127" s="87"/>
      <c r="P127" s="87"/>
      <c r="Q127" s="87"/>
      <c r="R127" s="87"/>
      <c r="S127" s="87"/>
    </row>
    <row r="128" ht="12.75" spans="1:19">
      <c r="A128" s="87" t="s">
        <v>140</v>
      </c>
      <c r="B128" s="92">
        <v>45258</v>
      </c>
      <c r="C128" s="93">
        <v>0.791666666666667</v>
      </c>
      <c r="D128" s="88" t="s">
        <v>66</v>
      </c>
      <c r="E128" s="87" t="s">
        <v>37</v>
      </c>
      <c r="F128" s="87" t="s">
        <v>39</v>
      </c>
      <c r="G128" s="88"/>
      <c r="H128" s="88"/>
      <c r="I128" s="95" t="s">
        <v>507</v>
      </c>
      <c r="J128" s="87">
        <v>2</v>
      </c>
      <c r="K128" s="87" t="s">
        <v>42</v>
      </c>
      <c r="L128" s="87"/>
      <c r="M128" s="87"/>
      <c r="N128" s="87"/>
      <c r="O128" s="87"/>
      <c r="P128" s="87"/>
      <c r="Q128" s="87"/>
      <c r="R128" s="87"/>
      <c r="S128" s="87"/>
    </row>
    <row r="129" ht="12.75" spans="1:19">
      <c r="A129" s="87" t="s">
        <v>114</v>
      </c>
      <c r="B129" s="92">
        <v>45259</v>
      </c>
      <c r="C129" s="93">
        <v>0.791666666666667</v>
      </c>
      <c r="D129" s="88" t="s">
        <v>66</v>
      </c>
      <c r="E129" s="87" t="s">
        <v>75</v>
      </c>
      <c r="F129" s="87" t="s">
        <v>39</v>
      </c>
      <c r="G129" s="88"/>
      <c r="H129" s="88"/>
      <c r="I129" s="95" t="s">
        <v>507</v>
      </c>
      <c r="J129" s="87">
        <v>2</v>
      </c>
      <c r="K129" s="87" t="s">
        <v>42</v>
      </c>
      <c r="L129" s="87"/>
      <c r="M129" s="87"/>
      <c r="N129" s="87"/>
      <c r="O129" s="87"/>
      <c r="P129" s="87"/>
      <c r="Q129" s="87"/>
      <c r="R129" s="87"/>
      <c r="S129" s="87"/>
    </row>
    <row r="130" ht="12.75" spans="1:19">
      <c r="A130" s="87" t="s">
        <v>143</v>
      </c>
      <c r="B130" s="92">
        <v>45259</v>
      </c>
      <c r="C130" s="93">
        <v>0.791666666666667</v>
      </c>
      <c r="D130" s="88" t="s">
        <v>66</v>
      </c>
      <c r="E130" s="87" t="s">
        <v>63</v>
      </c>
      <c r="F130" s="87" t="s">
        <v>39</v>
      </c>
      <c r="G130" s="88"/>
      <c r="H130" s="88"/>
      <c r="I130" s="95" t="s">
        <v>507</v>
      </c>
      <c r="J130" s="87">
        <v>2</v>
      </c>
      <c r="K130" s="87" t="s">
        <v>42</v>
      </c>
      <c r="L130" s="87"/>
      <c r="M130" s="87"/>
      <c r="N130" s="87"/>
      <c r="O130" s="87"/>
      <c r="P130" s="87"/>
      <c r="Q130" s="87"/>
      <c r="R130" s="87"/>
      <c r="S130" s="87"/>
    </row>
    <row r="131" ht="12.75" spans="1:19">
      <c r="A131" s="87" t="s">
        <v>133</v>
      </c>
      <c r="B131" s="92">
        <v>45260</v>
      </c>
      <c r="C131" s="93">
        <v>0.583333333333333</v>
      </c>
      <c r="D131" s="88" t="s">
        <v>66</v>
      </c>
      <c r="E131" s="87" t="s">
        <v>37</v>
      </c>
      <c r="F131" s="87" t="s">
        <v>39</v>
      </c>
      <c r="G131" s="88"/>
      <c r="H131" s="88"/>
      <c r="I131" s="95" t="s">
        <v>507</v>
      </c>
      <c r="J131" s="87">
        <v>2</v>
      </c>
      <c r="K131" s="87" t="s">
        <v>42</v>
      </c>
      <c r="L131" s="87"/>
      <c r="M131" s="87"/>
      <c r="N131" s="87"/>
      <c r="O131" s="87"/>
      <c r="P131" s="87"/>
      <c r="Q131" s="87"/>
      <c r="R131" s="87"/>
      <c r="S131" s="87"/>
    </row>
    <row r="132" ht="12.75" spans="1:19">
      <c r="A132" s="87" t="s">
        <v>94</v>
      </c>
      <c r="B132" s="92">
        <v>45231</v>
      </c>
      <c r="C132" s="93">
        <v>0.791666666666667</v>
      </c>
      <c r="D132" s="88" t="s">
        <v>66</v>
      </c>
      <c r="E132" s="87" t="s">
        <v>50</v>
      </c>
      <c r="F132" s="87" t="s">
        <v>52</v>
      </c>
      <c r="G132" s="88"/>
      <c r="H132" s="88"/>
      <c r="I132" s="95" t="s">
        <v>228</v>
      </c>
      <c r="J132" s="87">
        <v>2</v>
      </c>
      <c r="K132" s="87" t="s">
        <v>42</v>
      </c>
      <c r="L132" s="87"/>
      <c r="M132" s="87"/>
      <c r="N132" s="87"/>
      <c r="O132" s="87"/>
      <c r="P132" s="87"/>
      <c r="Q132" s="87"/>
      <c r="R132" s="87"/>
      <c r="S132" s="87"/>
    </row>
    <row r="133" ht="12.75" spans="1:19">
      <c r="A133" s="87" t="s">
        <v>133</v>
      </c>
      <c r="B133" s="92">
        <v>45231</v>
      </c>
      <c r="C133" s="93">
        <v>0.625</v>
      </c>
      <c r="D133" s="88" t="s">
        <v>66</v>
      </c>
      <c r="E133" s="87" t="s">
        <v>37</v>
      </c>
      <c r="F133" s="87" t="s">
        <v>52</v>
      </c>
      <c r="G133" s="88"/>
      <c r="H133" s="88"/>
      <c r="I133" s="95" t="s">
        <v>228</v>
      </c>
      <c r="J133" s="87">
        <v>2</v>
      </c>
      <c r="K133" s="87" t="s">
        <v>42</v>
      </c>
      <c r="L133" s="87"/>
      <c r="M133" s="87"/>
      <c r="N133" s="87"/>
      <c r="O133" s="87"/>
      <c r="P133" s="87"/>
      <c r="Q133" s="87"/>
      <c r="R133" s="87"/>
      <c r="S133" s="87"/>
    </row>
    <row r="134" ht="12.75" spans="1:19">
      <c r="A134" s="87" t="s">
        <v>114</v>
      </c>
      <c r="B134" s="92">
        <v>45232</v>
      </c>
      <c r="C134" s="93">
        <v>0.791666666666667</v>
      </c>
      <c r="D134" s="88" t="s">
        <v>66</v>
      </c>
      <c r="E134" s="87" t="s">
        <v>75</v>
      </c>
      <c r="F134" s="87" t="s">
        <v>52</v>
      </c>
      <c r="G134" s="88"/>
      <c r="H134" s="88"/>
      <c r="I134" s="95" t="s">
        <v>228</v>
      </c>
      <c r="J134" s="87">
        <v>2</v>
      </c>
      <c r="K134" s="87" t="s">
        <v>42</v>
      </c>
      <c r="L134" s="87"/>
      <c r="M134" s="87"/>
      <c r="N134" s="87"/>
      <c r="O134" s="87"/>
      <c r="P134" s="87"/>
      <c r="Q134" s="87"/>
      <c r="R134" s="87"/>
      <c r="S134" s="87"/>
    </row>
    <row r="135" ht="12.75" spans="1:19">
      <c r="A135" s="87" t="s">
        <v>139</v>
      </c>
      <c r="B135" s="92">
        <v>45241</v>
      </c>
      <c r="C135" s="93">
        <v>0.583333333333333</v>
      </c>
      <c r="D135" s="88" t="s">
        <v>66</v>
      </c>
      <c r="E135" s="87" t="s">
        <v>55</v>
      </c>
      <c r="F135" s="87" t="s">
        <v>52</v>
      </c>
      <c r="G135" s="88"/>
      <c r="H135" s="88"/>
      <c r="I135" s="95" t="s">
        <v>228</v>
      </c>
      <c r="J135" s="87">
        <v>2</v>
      </c>
      <c r="K135" s="87" t="s">
        <v>42</v>
      </c>
      <c r="L135" s="87"/>
      <c r="M135" s="87"/>
      <c r="N135" s="87"/>
      <c r="O135" s="87"/>
      <c r="P135" s="87"/>
      <c r="Q135" s="87"/>
      <c r="R135" s="87"/>
      <c r="S135" s="87"/>
    </row>
    <row r="136" ht="12.75" spans="1:19">
      <c r="A136" s="87" t="s">
        <v>143</v>
      </c>
      <c r="B136" s="92">
        <v>45245</v>
      </c>
      <c r="C136" s="93">
        <v>0.75</v>
      </c>
      <c r="D136" s="88" t="s">
        <v>66</v>
      </c>
      <c r="E136" s="87" t="s">
        <v>63</v>
      </c>
      <c r="F136" s="87" t="s">
        <v>52</v>
      </c>
      <c r="G136" s="88"/>
      <c r="H136" s="88"/>
      <c r="I136" s="95" t="s">
        <v>228</v>
      </c>
      <c r="J136" s="87">
        <v>2</v>
      </c>
      <c r="K136" s="87" t="s">
        <v>42</v>
      </c>
      <c r="L136" s="87"/>
      <c r="M136" s="87"/>
      <c r="N136" s="87"/>
      <c r="O136" s="87"/>
      <c r="P136" s="87"/>
      <c r="Q136" s="87"/>
      <c r="R136" s="87"/>
      <c r="S136" s="87"/>
    </row>
    <row r="137" ht="12.75" spans="1:19">
      <c r="A137" s="87" t="s">
        <v>136</v>
      </c>
      <c r="B137" s="92">
        <v>45247</v>
      </c>
      <c r="C137" s="93">
        <v>0.791666666666667</v>
      </c>
      <c r="D137" s="94" t="s">
        <v>66</v>
      </c>
      <c r="E137" s="87" t="s">
        <v>63</v>
      </c>
      <c r="F137" s="87" t="s">
        <v>52</v>
      </c>
      <c r="G137" s="88"/>
      <c r="H137" s="88"/>
      <c r="I137" s="95" t="s">
        <v>228</v>
      </c>
      <c r="J137" s="87">
        <v>2</v>
      </c>
      <c r="K137" s="87" t="s">
        <v>42</v>
      </c>
      <c r="L137" s="87"/>
      <c r="M137" s="87"/>
      <c r="N137" s="87"/>
      <c r="O137" s="87"/>
      <c r="P137" s="87"/>
      <c r="Q137" s="87"/>
      <c r="R137" s="87"/>
      <c r="S137" s="87"/>
    </row>
    <row r="138" ht="12.75" spans="1:19">
      <c r="A138" s="87" t="s">
        <v>133</v>
      </c>
      <c r="B138" s="92">
        <v>45252</v>
      </c>
      <c r="C138" s="93">
        <v>0.625</v>
      </c>
      <c r="D138" s="88" t="s">
        <v>66</v>
      </c>
      <c r="E138" s="87" t="s">
        <v>37</v>
      </c>
      <c r="F138" s="87" t="s">
        <v>52</v>
      </c>
      <c r="G138" s="88"/>
      <c r="H138" s="88"/>
      <c r="I138" s="95" t="s">
        <v>228</v>
      </c>
      <c r="J138" s="87">
        <v>2</v>
      </c>
      <c r="K138" s="87" t="s">
        <v>42</v>
      </c>
      <c r="L138" s="87"/>
      <c r="M138" s="87"/>
      <c r="N138" s="87"/>
      <c r="O138" s="87"/>
      <c r="P138" s="87"/>
      <c r="Q138" s="87"/>
      <c r="R138" s="87"/>
      <c r="S138" s="87"/>
    </row>
    <row r="139" ht="12.75" spans="1:19">
      <c r="A139" s="87" t="s">
        <v>110</v>
      </c>
      <c r="B139" s="92">
        <v>45253</v>
      </c>
      <c r="C139" s="93">
        <v>0.625</v>
      </c>
      <c r="D139" s="88" t="s">
        <v>66</v>
      </c>
      <c r="E139" s="87" t="s">
        <v>71</v>
      </c>
      <c r="F139" s="87" t="s">
        <v>52</v>
      </c>
      <c r="G139" s="88"/>
      <c r="H139" s="88"/>
      <c r="I139" s="95" t="s">
        <v>228</v>
      </c>
      <c r="J139" s="87">
        <v>2</v>
      </c>
      <c r="K139" s="87" t="s">
        <v>42</v>
      </c>
      <c r="L139" s="87"/>
      <c r="M139" s="87"/>
      <c r="N139" s="87"/>
      <c r="O139" s="87"/>
      <c r="P139" s="87"/>
      <c r="Q139" s="87"/>
      <c r="R139" s="87"/>
      <c r="S139" s="87"/>
    </row>
    <row r="140" ht="12.75" spans="1:19">
      <c r="A140" s="87" t="s">
        <v>102</v>
      </c>
      <c r="B140" s="92">
        <v>45242</v>
      </c>
      <c r="C140" s="93">
        <v>0.541666666666667</v>
      </c>
      <c r="D140" s="88" t="s">
        <v>56</v>
      </c>
      <c r="E140" s="87" t="s">
        <v>80</v>
      </c>
      <c r="F140" s="87" t="s">
        <v>56</v>
      </c>
      <c r="G140" s="88"/>
      <c r="H140" s="88"/>
      <c r="I140" s="95" t="s">
        <v>996</v>
      </c>
      <c r="J140" s="87">
        <v>2</v>
      </c>
      <c r="K140" s="87" t="s">
        <v>42</v>
      </c>
      <c r="L140" s="87"/>
      <c r="M140" s="87"/>
      <c r="N140" s="87"/>
      <c r="O140" s="87"/>
      <c r="P140" s="87"/>
      <c r="Q140" s="87"/>
      <c r="R140" s="87"/>
      <c r="S140" s="87"/>
    </row>
    <row r="141" ht="12.75" spans="1:19">
      <c r="A141" s="87" t="s">
        <v>132</v>
      </c>
      <c r="B141" s="92">
        <v>45243</v>
      </c>
      <c r="C141" s="93">
        <v>0.791666666666667</v>
      </c>
      <c r="D141" s="88" t="s">
        <v>56</v>
      </c>
      <c r="E141" s="87" t="s">
        <v>63</v>
      </c>
      <c r="F141" s="87" t="s">
        <v>56</v>
      </c>
      <c r="G141" s="88"/>
      <c r="H141" s="88"/>
      <c r="I141" s="95" t="s">
        <v>996</v>
      </c>
      <c r="J141" s="87">
        <v>2</v>
      </c>
      <c r="K141" s="87" t="s">
        <v>42</v>
      </c>
      <c r="L141" s="87"/>
      <c r="M141" s="87"/>
      <c r="N141" s="87"/>
      <c r="O141" s="87"/>
      <c r="P141" s="87"/>
      <c r="Q141" s="87"/>
      <c r="R141" s="87"/>
      <c r="S141" s="87"/>
    </row>
    <row r="142" ht="12.75" spans="1:19">
      <c r="A142" s="87" t="s">
        <v>102</v>
      </c>
      <c r="B142" s="92">
        <v>45243</v>
      </c>
      <c r="C142" s="93">
        <v>0.791666666666667</v>
      </c>
      <c r="D142" s="88" t="s">
        <v>56</v>
      </c>
      <c r="E142" s="87" t="s">
        <v>80</v>
      </c>
      <c r="F142" s="87" t="s">
        <v>56</v>
      </c>
      <c r="G142" s="88"/>
      <c r="H142" s="88"/>
      <c r="I142" s="95" t="s">
        <v>996</v>
      </c>
      <c r="J142" s="87">
        <v>2</v>
      </c>
      <c r="K142" s="87" t="s">
        <v>42</v>
      </c>
      <c r="L142" s="87"/>
      <c r="M142" s="87"/>
      <c r="N142" s="87"/>
      <c r="O142" s="87"/>
      <c r="P142" s="87"/>
      <c r="Q142" s="87"/>
      <c r="R142" s="87"/>
      <c r="S142" s="87"/>
    </row>
    <row r="143" ht="12.75" spans="1:19">
      <c r="A143" s="87" t="s">
        <v>100</v>
      </c>
      <c r="B143" s="92">
        <v>45244</v>
      </c>
      <c r="C143" s="93">
        <v>0.791666666666667</v>
      </c>
      <c r="D143" s="88" t="s">
        <v>56</v>
      </c>
      <c r="E143" s="87" t="s">
        <v>50</v>
      </c>
      <c r="F143" s="87" t="s">
        <v>56</v>
      </c>
      <c r="G143" s="88"/>
      <c r="H143" s="88"/>
      <c r="I143" s="95" t="s">
        <v>996</v>
      </c>
      <c r="J143" s="87">
        <v>2</v>
      </c>
      <c r="K143" s="87" t="s">
        <v>42</v>
      </c>
      <c r="L143" s="87"/>
      <c r="M143" s="87"/>
      <c r="N143" s="87"/>
      <c r="O143" s="87"/>
      <c r="P143" s="87"/>
      <c r="Q143" s="87"/>
      <c r="R143" s="87"/>
      <c r="S143" s="87"/>
    </row>
    <row r="144" ht="12.75" spans="1:19">
      <c r="A144" s="87" t="s">
        <v>132</v>
      </c>
      <c r="B144" s="92">
        <v>45245</v>
      </c>
      <c r="C144" s="93">
        <v>0.791666666666667</v>
      </c>
      <c r="D144" s="94" t="s">
        <v>56</v>
      </c>
      <c r="E144" s="87" t="s">
        <v>63</v>
      </c>
      <c r="F144" s="87" t="s">
        <v>56</v>
      </c>
      <c r="G144" s="88"/>
      <c r="H144" s="88"/>
      <c r="I144" s="95" t="s">
        <v>996</v>
      </c>
      <c r="J144" s="87">
        <v>2</v>
      </c>
      <c r="K144" s="87" t="s">
        <v>42</v>
      </c>
      <c r="L144" s="87"/>
      <c r="M144" s="87"/>
      <c r="N144" s="87"/>
      <c r="O144" s="87"/>
      <c r="P144" s="87"/>
      <c r="Q144" s="87"/>
      <c r="R144" s="87"/>
      <c r="S144" s="87"/>
    </row>
    <row r="145" ht="12.75" spans="1:19">
      <c r="A145" s="87" t="s">
        <v>92</v>
      </c>
      <c r="B145" s="92">
        <v>45246</v>
      </c>
      <c r="C145" s="93">
        <v>0.791666666666667</v>
      </c>
      <c r="D145" s="88" t="s">
        <v>56</v>
      </c>
      <c r="E145" s="87" t="s">
        <v>50</v>
      </c>
      <c r="F145" s="87" t="s">
        <v>56</v>
      </c>
      <c r="G145" s="88"/>
      <c r="H145" s="88"/>
      <c r="I145" s="95" t="s">
        <v>996</v>
      </c>
      <c r="J145" s="87">
        <v>2</v>
      </c>
      <c r="K145" s="87" t="s">
        <v>42</v>
      </c>
      <c r="L145" s="87"/>
      <c r="M145" s="87"/>
      <c r="N145" s="87"/>
      <c r="O145" s="87"/>
      <c r="P145" s="87"/>
      <c r="Q145" s="87"/>
      <c r="R145" s="87"/>
      <c r="S145" s="87"/>
    </row>
    <row r="146" ht="12.75" spans="1:19">
      <c r="A146" s="87" t="s">
        <v>102</v>
      </c>
      <c r="B146" s="92">
        <v>45249</v>
      </c>
      <c r="C146" s="93">
        <v>0.541666666666667</v>
      </c>
      <c r="D146" s="88" t="s">
        <v>56</v>
      </c>
      <c r="E146" s="87" t="s">
        <v>80</v>
      </c>
      <c r="F146" s="87" t="s">
        <v>56</v>
      </c>
      <c r="G146" s="88"/>
      <c r="H146" s="88"/>
      <c r="I146" s="95" t="s">
        <v>996</v>
      </c>
      <c r="J146" s="87">
        <v>2</v>
      </c>
      <c r="K146" s="87" t="s">
        <v>42</v>
      </c>
      <c r="L146" s="87"/>
      <c r="M146" s="87"/>
      <c r="N146" s="87"/>
      <c r="O146" s="87"/>
      <c r="P146" s="87"/>
      <c r="Q146" s="87"/>
      <c r="R146" s="87"/>
      <c r="S146" s="87"/>
    </row>
    <row r="147" ht="12.75" spans="1:19">
      <c r="A147" s="87" t="s">
        <v>132</v>
      </c>
      <c r="B147" s="92">
        <v>45250</v>
      </c>
      <c r="C147" s="93">
        <v>0.791666666666667</v>
      </c>
      <c r="D147" s="88" t="s">
        <v>56</v>
      </c>
      <c r="E147" s="87" t="s">
        <v>63</v>
      </c>
      <c r="F147" s="87" t="s">
        <v>56</v>
      </c>
      <c r="G147" s="88"/>
      <c r="H147" s="88"/>
      <c r="I147" s="95" t="s">
        <v>996</v>
      </c>
      <c r="J147" s="87">
        <v>2</v>
      </c>
      <c r="K147" s="87" t="s">
        <v>42</v>
      </c>
      <c r="L147" s="87"/>
      <c r="M147" s="87"/>
      <c r="N147" s="87"/>
      <c r="O147" s="87"/>
      <c r="P147" s="87"/>
      <c r="Q147" s="87"/>
      <c r="R147" s="87"/>
      <c r="S147" s="87"/>
    </row>
    <row r="148" ht="12.75" spans="1:19">
      <c r="A148" s="87" t="s">
        <v>102</v>
      </c>
      <c r="B148" s="92">
        <v>45250</v>
      </c>
      <c r="C148" s="93">
        <v>0.791666666666667</v>
      </c>
      <c r="D148" s="88" t="s">
        <v>56</v>
      </c>
      <c r="E148" s="87" t="s">
        <v>80</v>
      </c>
      <c r="F148" s="87" t="s">
        <v>56</v>
      </c>
      <c r="G148" s="88"/>
      <c r="H148" s="88"/>
      <c r="I148" s="95" t="s">
        <v>996</v>
      </c>
      <c r="J148" s="87">
        <v>2</v>
      </c>
      <c r="K148" s="87" t="s">
        <v>42</v>
      </c>
      <c r="L148" s="87"/>
      <c r="M148" s="87"/>
      <c r="N148" s="87"/>
      <c r="O148" s="87"/>
      <c r="P148" s="87"/>
      <c r="Q148" s="87"/>
      <c r="R148" s="87"/>
      <c r="S148" s="87"/>
    </row>
    <row r="149" ht="12.75" spans="1:19">
      <c r="A149" s="87" t="s">
        <v>92</v>
      </c>
      <c r="B149" s="92">
        <v>45251</v>
      </c>
      <c r="C149" s="93">
        <v>0.791666666666667</v>
      </c>
      <c r="D149" s="88" t="s">
        <v>56</v>
      </c>
      <c r="E149" s="87" t="s">
        <v>50</v>
      </c>
      <c r="F149" s="87" t="s">
        <v>56</v>
      </c>
      <c r="G149" s="88"/>
      <c r="H149" s="88"/>
      <c r="I149" s="95" t="s">
        <v>996</v>
      </c>
      <c r="J149" s="87">
        <v>2</v>
      </c>
      <c r="K149" s="87" t="s">
        <v>42</v>
      </c>
      <c r="L149" s="87"/>
      <c r="M149" s="87"/>
      <c r="N149" s="87"/>
      <c r="O149" s="87"/>
      <c r="P149" s="87"/>
      <c r="Q149" s="87"/>
      <c r="R149" s="87"/>
      <c r="S149" s="87"/>
    </row>
    <row r="150" ht="12.75" spans="1:19">
      <c r="A150" s="87" t="s">
        <v>132</v>
      </c>
      <c r="B150" s="92">
        <v>45252</v>
      </c>
      <c r="C150" s="93">
        <v>0.791666666666667</v>
      </c>
      <c r="D150" s="88" t="s">
        <v>56</v>
      </c>
      <c r="E150" s="87" t="s">
        <v>63</v>
      </c>
      <c r="F150" s="87" t="s">
        <v>56</v>
      </c>
      <c r="G150" s="88"/>
      <c r="H150" s="88"/>
      <c r="I150" s="95" t="s">
        <v>996</v>
      </c>
      <c r="J150" s="87">
        <v>2</v>
      </c>
      <c r="K150" s="87" t="s">
        <v>42</v>
      </c>
      <c r="L150" s="87"/>
      <c r="M150" s="87"/>
      <c r="N150" s="87"/>
      <c r="O150" s="87"/>
      <c r="P150" s="87"/>
      <c r="Q150" s="87"/>
      <c r="R150" s="87"/>
      <c r="S150" s="87"/>
    </row>
    <row r="151" ht="12.75" spans="1:19">
      <c r="A151" s="87" t="s">
        <v>100</v>
      </c>
      <c r="B151" s="92">
        <v>45253</v>
      </c>
      <c r="C151" s="93">
        <v>0.791666666666667</v>
      </c>
      <c r="D151" s="88" t="s">
        <v>56</v>
      </c>
      <c r="E151" s="87" t="s">
        <v>50</v>
      </c>
      <c r="F151" s="87" t="s">
        <v>56</v>
      </c>
      <c r="G151" s="88"/>
      <c r="H151" s="88"/>
      <c r="I151" s="95" t="s">
        <v>996</v>
      </c>
      <c r="J151" s="87">
        <v>2</v>
      </c>
      <c r="K151" s="87" t="s">
        <v>42</v>
      </c>
      <c r="L151" s="87"/>
      <c r="M151" s="87"/>
      <c r="N151" s="87"/>
      <c r="O151" s="87"/>
      <c r="P151" s="87"/>
      <c r="Q151" s="87"/>
      <c r="R151" s="87"/>
      <c r="S151" s="87"/>
    </row>
    <row r="152" ht="12.75" spans="1:19">
      <c r="A152" s="87" t="s">
        <v>102</v>
      </c>
      <c r="B152" s="92">
        <v>45256</v>
      </c>
      <c r="C152" s="93">
        <v>0.541666666666667</v>
      </c>
      <c r="D152" s="88" t="s">
        <v>56</v>
      </c>
      <c r="E152" s="87" t="s">
        <v>80</v>
      </c>
      <c r="F152" s="87" t="s">
        <v>56</v>
      </c>
      <c r="G152" s="88"/>
      <c r="H152" s="88"/>
      <c r="I152" s="95" t="s">
        <v>996</v>
      </c>
      <c r="J152" s="87">
        <v>2</v>
      </c>
      <c r="K152" s="87" t="s">
        <v>42</v>
      </c>
      <c r="L152" s="87"/>
      <c r="M152" s="87"/>
      <c r="N152" s="87"/>
      <c r="O152" s="87"/>
      <c r="P152" s="87"/>
      <c r="Q152" s="87"/>
      <c r="R152" s="87"/>
      <c r="S152" s="87"/>
    </row>
    <row r="153" ht="12.75" spans="1:19">
      <c r="A153" s="87" t="s">
        <v>132</v>
      </c>
      <c r="B153" s="92">
        <v>45257</v>
      </c>
      <c r="C153" s="93">
        <v>0.791666666666667</v>
      </c>
      <c r="D153" s="88" t="s">
        <v>56</v>
      </c>
      <c r="E153" s="87" t="s">
        <v>63</v>
      </c>
      <c r="F153" s="87" t="s">
        <v>56</v>
      </c>
      <c r="G153" s="88"/>
      <c r="H153" s="88"/>
      <c r="I153" s="95" t="s">
        <v>996</v>
      </c>
      <c r="J153" s="87">
        <v>2</v>
      </c>
      <c r="K153" s="87" t="s">
        <v>42</v>
      </c>
      <c r="L153" s="87"/>
      <c r="M153" s="87"/>
      <c r="N153" s="87"/>
      <c r="O153" s="87"/>
      <c r="P153" s="87"/>
      <c r="Q153" s="87"/>
      <c r="R153" s="87"/>
      <c r="S153" s="87"/>
    </row>
    <row r="154" ht="12.75" spans="1:19">
      <c r="A154" s="87" t="s">
        <v>102</v>
      </c>
      <c r="B154" s="92">
        <v>45257</v>
      </c>
      <c r="C154" s="93">
        <v>0.791666666666667</v>
      </c>
      <c r="D154" s="88" t="s">
        <v>56</v>
      </c>
      <c r="E154" s="87" t="s">
        <v>80</v>
      </c>
      <c r="F154" s="87" t="s">
        <v>56</v>
      </c>
      <c r="G154" s="88"/>
      <c r="H154" s="88"/>
      <c r="I154" s="95" t="s">
        <v>996</v>
      </c>
      <c r="J154" s="87">
        <v>2</v>
      </c>
      <c r="K154" s="87" t="s">
        <v>42</v>
      </c>
      <c r="L154" s="87"/>
      <c r="M154" s="87"/>
      <c r="N154" s="87"/>
      <c r="O154" s="87"/>
      <c r="P154" s="87"/>
      <c r="Q154" s="87"/>
      <c r="R154" s="87"/>
      <c r="S154" s="87"/>
    </row>
    <row r="155" ht="12.75" spans="1:19">
      <c r="A155" s="87" t="s">
        <v>92</v>
      </c>
      <c r="B155" s="92">
        <v>45258</v>
      </c>
      <c r="C155" s="93">
        <v>0.791666666666667</v>
      </c>
      <c r="D155" s="88" t="s">
        <v>56</v>
      </c>
      <c r="E155" s="87" t="s">
        <v>50</v>
      </c>
      <c r="F155" s="87" t="s">
        <v>56</v>
      </c>
      <c r="G155" s="88"/>
      <c r="H155" s="88"/>
      <c r="I155" s="95" t="s">
        <v>996</v>
      </c>
      <c r="J155" s="87">
        <v>2</v>
      </c>
      <c r="K155" s="87" t="s">
        <v>42</v>
      </c>
      <c r="L155" s="87"/>
      <c r="M155" s="87"/>
      <c r="N155" s="87"/>
      <c r="O155" s="87"/>
      <c r="P155" s="87"/>
      <c r="Q155" s="87"/>
      <c r="R155" s="87"/>
      <c r="S155" s="87"/>
    </row>
    <row r="156" ht="12.75" spans="1:19">
      <c r="A156" s="87" t="s">
        <v>132</v>
      </c>
      <c r="B156" s="92">
        <v>45259</v>
      </c>
      <c r="C156" s="93">
        <v>0.791666666666667</v>
      </c>
      <c r="D156" s="88" t="s">
        <v>56</v>
      </c>
      <c r="E156" s="87" t="s">
        <v>63</v>
      </c>
      <c r="F156" s="87" t="s">
        <v>56</v>
      </c>
      <c r="G156" s="88"/>
      <c r="H156" s="88"/>
      <c r="I156" s="95" t="s">
        <v>996</v>
      </c>
      <c r="J156" s="87">
        <v>2</v>
      </c>
      <c r="K156" s="87" t="s">
        <v>42</v>
      </c>
      <c r="L156" s="87"/>
      <c r="M156" s="87"/>
      <c r="N156" s="87"/>
      <c r="O156" s="87"/>
      <c r="P156" s="87"/>
      <c r="Q156" s="87"/>
      <c r="R156" s="87"/>
      <c r="S156" s="87"/>
    </row>
    <row r="157" ht="12.75" spans="1:19">
      <c r="A157" s="87" t="s">
        <v>100</v>
      </c>
      <c r="B157" s="92">
        <v>45232</v>
      </c>
      <c r="C157" s="93">
        <v>0.791666666666667</v>
      </c>
      <c r="D157" s="88" t="s">
        <v>56</v>
      </c>
      <c r="E157" s="87" t="s">
        <v>50</v>
      </c>
      <c r="F157" s="87" t="s">
        <v>56</v>
      </c>
      <c r="G157" s="88"/>
      <c r="H157" s="88"/>
      <c r="I157" s="95" t="s">
        <v>997</v>
      </c>
      <c r="J157" s="87">
        <v>2</v>
      </c>
      <c r="K157" s="87" t="s">
        <v>42</v>
      </c>
      <c r="L157" s="87"/>
      <c r="M157" s="87"/>
      <c r="N157" s="87"/>
      <c r="O157" s="87"/>
      <c r="P157" s="87"/>
      <c r="Q157" s="87"/>
      <c r="R157" s="87"/>
      <c r="S157" s="87"/>
    </row>
    <row r="158" ht="12.75" spans="1:19">
      <c r="A158" s="87" t="s">
        <v>92</v>
      </c>
      <c r="B158" s="92">
        <v>45237</v>
      </c>
      <c r="C158" s="93">
        <v>0.791666666666667</v>
      </c>
      <c r="D158" s="88" t="s">
        <v>56</v>
      </c>
      <c r="E158" s="87" t="s">
        <v>50</v>
      </c>
      <c r="F158" s="87" t="s">
        <v>56</v>
      </c>
      <c r="G158" s="88"/>
      <c r="H158" s="88"/>
      <c r="I158" s="95" t="s">
        <v>997</v>
      </c>
      <c r="J158" s="87">
        <v>2</v>
      </c>
      <c r="K158" s="87" t="s">
        <v>42</v>
      </c>
      <c r="L158" s="87"/>
      <c r="M158" s="87"/>
      <c r="N158" s="87"/>
      <c r="O158" s="87"/>
      <c r="P158" s="87"/>
      <c r="Q158" s="87"/>
      <c r="R158" s="87"/>
      <c r="S158" s="87"/>
    </row>
    <row r="159" ht="12.75" spans="1:19">
      <c r="A159" s="87" t="s">
        <v>100</v>
      </c>
      <c r="B159" s="92">
        <v>45239</v>
      </c>
      <c r="C159" s="93">
        <v>0.791666666666667</v>
      </c>
      <c r="D159" s="88" t="s">
        <v>56</v>
      </c>
      <c r="E159" s="87" t="s">
        <v>50</v>
      </c>
      <c r="F159" s="87" t="s">
        <v>56</v>
      </c>
      <c r="G159" s="88"/>
      <c r="H159" s="88"/>
      <c r="I159" s="95" t="s">
        <v>997</v>
      </c>
      <c r="J159" s="87">
        <v>2</v>
      </c>
      <c r="K159" s="87" t="s">
        <v>42</v>
      </c>
      <c r="L159" s="87"/>
      <c r="M159" s="87"/>
      <c r="N159" s="87"/>
      <c r="O159" s="87"/>
      <c r="P159" s="87"/>
      <c r="Q159" s="87"/>
      <c r="R159" s="87"/>
      <c r="S159" s="87"/>
    </row>
    <row r="160" ht="12.75" spans="1:19">
      <c r="A160" s="87" t="s">
        <v>132</v>
      </c>
      <c r="B160" s="92">
        <v>45231</v>
      </c>
      <c r="C160" s="93">
        <v>0.791666666666667</v>
      </c>
      <c r="D160" s="88" t="s">
        <v>56</v>
      </c>
      <c r="E160" s="87" t="s">
        <v>63</v>
      </c>
      <c r="F160" s="87" t="s">
        <v>56</v>
      </c>
      <c r="G160" s="88"/>
      <c r="H160" s="88"/>
      <c r="I160" s="95" t="s">
        <v>998</v>
      </c>
      <c r="J160" s="87">
        <v>2</v>
      </c>
      <c r="K160" s="87" t="s">
        <v>42</v>
      </c>
      <c r="L160" s="87"/>
      <c r="M160" s="87"/>
      <c r="N160" s="87"/>
      <c r="O160" s="87"/>
      <c r="P160" s="87"/>
      <c r="Q160" s="87"/>
      <c r="R160" s="87"/>
      <c r="S160" s="87"/>
    </row>
    <row r="161" ht="12.75" spans="1:19">
      <c r="A161" s="87" t="s">
        <v>132</v>
      </c>
      <c r="B161" s="92">
        <v>45236</v>
      </c>
      <c r="C161" s="93">
        <v>0.791666666666667</v>
      </c>
      <c r="D161" s="88" t="s">
        <v>56</v>
      </c>
      <c r="E161" s="87" t="s">
        <v>63</v>
      </c>
      <c r="F161" s="87" t="s">
        <v>56</v>
      </c>
      <c r="G161" s="88"/>
      <c r="H161" s="88"/>
      <c r="I161" s="95" t="s">
        <v>998</v>
      </c>
      <c r="J161" s="87">
        <v>2</v>
      </c>
      <c r="K161" s="87" t="s">
        <v>42</v>
      </c>
      <c r="L161" s="87"/>
      <c r="M161" s="87"/>
      <c r="N161" s="87"/>
      <c r="O161" s="87"/>
      <c r="P161" s="87"/>
      <c r="Q161" s="87"/>
      <c r="R161" s="87"/>
      <c r="S161" s="87"/>
    </row>
    <row r="162" ht="12.75" spans="1:19">
      <c r="A162" s="87" t="s">
        <v>132</v>
      </c>
      <c r="B162" s="92">
        <v>45238</v>
      </c>
      <c r="C162" s="93">
        <v>0.791666666666667</v>
      </c>
      <c r="D162" s="88" t="s">
        <v>56</v>
      </c>
      <c r="E162" s="87" t="s">
        <v>63</v>
      </c>
      <c r="F162" s="87" t="s">
        <v>56</v>
      </c>
      <c r="G162" s="88"/>
      <c r="H162" s="88"/>
      <c r="I162" s="95" t="s">
        <v>998</v>
      </c>
      <c r="J162" s="87">
        <v>2</v>
      </c>
      <c r="K162" s="87" t="s">
        <v>42</v>
      </c>
      <c r="L162" s="87"/>
      <c r="M162" s="87"/>
      <c r="N162" s="87"/>
      <c r="O162" s="87"/>
      <c r="P162" s="87"/>
      <c r="Q162" s="87"/>
      <c r="R162" s="87"/>
      <c r="S162" s="87"/>
    </row>
    <row r="163" ht="25.5" spans="1:19">
      <c r="A163" s="87" t="s">
        <v>102</v>
      </c>
      <c r="B163" s="92">
        <v>45235</v>
      </c>
      <c r="C163" s="93">
        <v>0.541666666666667</v>
      </c>
      <c r="D163" s="88" t="s">
        <v>56</v>
      </c>
      <c r="E163" s="87" t="s">
        <v>80</v>
      </c>
      <c r="F163" s="87" t="s">
        <v>56</v>
      </c>
      <c r="G163" s="88"/>
      <c r="H163" s="88"/>
      <c r="I163" s="95" t="s">
        <v>999</v>
      </c>
      <c r="J163" s="87">
        <v>2</v>
      </c>
      <c r="K163" s="87" t="s">
        <v>42</v>
      </c>
      <c r="L163" s="87"/>
      <c r="M163" s="87"/>
      <c r="N163" s="87"/>
      <c r="O163" s="87"/>
      <c r="P163" s="87"/>
      <c r="Q163" s="87"/>
      <c r="R163" s="87"/>
      <c r="S163" s="87"/>
    </row>
    <row r="164" ht="25.5" spans="1:19">
      <c r="A164" s="87" t="s">
        <v>102</v>
      </c>
      <c r="B164" s="92">
        <v>45236</v>
      </c>
      <c r="C164" s="93">
        <v>0.791666666666667</v>
      </c>
      <c r="D164" s="88" t="s">
        <v>56</v>
      </c>
      <c r="E164" s="87" t="s">
        <v>80</v>
      </c>
      <c r="F164" s="87" t="s">
        <v>56</v>
      </c>
      <c r="G164" s="88"/>
      <c r="H164" s="88"/>
      <c r="I164" s="95" t="s">
        <v>999</v>
      </c>
      <c r="J164" s="87">
        <v>2</v>
      </c>
      <c r="K164" s="87" t="s">
        <v>42</v>
      </c>
      <c r="L164" s="87"/>
      <c r="M164" s="87"/>
      <c r="N164" s="87"/>
      <c r="O164" s="87"/>
      <c r="P164" s="87"/>
      <c r="Q164" s="87"/>
      <c r="R164" s="87"/>
      <c r="S164" s="87"/>
    </row>
    <row r="165" ht="12.75" spans="1:19">
      <c r="A165" s="87" t="s">
        <v>108</v>
      </c>
      <c r="B165" s="92">
        <v>45233</v>
      </c>
      <c r="C165" s="93">
        <v>0.541666666666667</v>
      </c>
      <c r="D165" s="88" t="s">
        <v>78</v>
      </c>
      <c r="E165" s="87" t="s">
        <v>75</v>
      </c>
      <c r="F165" s="87" t="s">
        <v>72</v>
      </c>
      <c r="G165" s="88"/>
      <c r="H165" s="88"/>
      <c r="I165" s="95" t="s">
        <v>1000</v>
      </c>
      <c r="J165" s="87">
        <v>2</v>
      </c>
      <c r="K165" s="87" t="s">
        <v>42</v>
      </c>
      <c r="L165" s="87"/>
      <c r="M165" s="87"/>
      <c r="N165" s="87"/>
      <c r="O165" s="87"/>
      <c r="P165" s="87"/>
      <c r="Q165" s="87"/>
      <c r="R165" s="87"/>
      <c r="S165" s="87"/>
    </row>
    <row r="166" ht="25.5" spans="1:19">
      <c r="A166" s="87" t="s">
        <v>90</v>
      </c>
      <c r="B166" s="92">
        <v>45234</v>
      </c>
      <c r="C166" s="93">
        <v>0.458333333333333</v>
      </c>
      <c r="D166" s="88" t="s">
        <v>78</v>
      </c>
      <c r="E166" s="87" t="s">
        <v>86</v>
      </c>
      <c r="F166" s="87" t="s">
        <v>72</v>
      </c>
      <c r="G166" s="88"/>
      <c r="H166" s="88"/>
      <c r="I166" s="95" t="s">
        <v>894</v>
      </c>
      <c r="J166" s="87">
        <v>7</v>
      </c>
      <c r="K166" s="87" t="s">
        <v>42</v>
      </c>
      <c r="L166" s="87"/>
      <c r="M166" s="87"/>
      <c r="N166" s="87"/>
      <c r="O166" s="87"/>
      <c r="P166" s="87"/>
      <c r="Q166" s="87"/>
      <c r="R166" s="87"/>
      <c r="S166" s="87"/>
    </row>
    <row r="167" ht="25.5" spans="1:19">
      <c r="A167" s="87" t="s">
        <v>118</v>
      </c>
      <c r="B167" s="92">
        <v>45241</v>
      </c>
      <c r="C167" s="93">
        <v>0.541666666666667</v>
      </c>
      <c r="D167" s="88" t="s">
        <v>78</v>
      </c>
      <c r="E167" s="87" t="s">
        <v>86</v>
      </c>
      <c r="F167" s="87" t="s">
        <v>72</v>
      </c>
      <c r="G167" s="88"/>
      <c r="H167" s="88"/>
      <c r="I167" s="95" t="s">
        <v>894</v>
      </c>
      <c r="J167" s="87">
        <v>5</v>
      </c>
      <c r="K167" s="87" t="s">
        <v>42</v>
      </c>
      <c r="L167" s="87"/>
      <c r="M167" s="87"/>
      <c r="N167" s="87"/>
      <c r="O167" s="87"/>
      <c r="P167" s="87"/>
      <c r="Q167" s="87"/>
      <c r="R167" s="87"/>
      <c r="S167" s="87"/>
    </row>
    <row r="168" ht="25.5" spans="1:19">
      <c r="A168" s="87" t="s">
        <v>114</v>
      </c>
      <c r="B168" s="92">
        <v>45234</v>
      </c>
      <c r="C168" s="93">
        <v>0.5</v>
      </c>
      <c r="D168" s="88" t="s">
        <v>78</v>
      </c>
      <c r="E168" s="87" t="s">
        <v>86</v>
      </c>
      <c r="F168" s="87" t="s">
        <v>72</v>
      </c>
      <c r="G168" s="88"/>
      <c r="H168" s="88"/>
      <c r="I168" s="95" t="s">
        <v>1001</v>
      </c>
      <c r="J168" s="87">
        <v>5</v>
      </c>
      <c r="K168" s="87" t="s">
        <v>42</v>
      </c>
      <c r="L168" s="87"/>
      <c r="M168" s="87"/>
      <c r="N168" s="87"/>
      <c r="O168" s="87"/>
      <c r="P168" s="87"/>
      <c r="Q168" s="87"/>
      <c r="R168" s="87"/>
      <c r="S168" s="87"/>
    </row>
    <row r="169" ht="25.5" spans="1:19">
      <c r="A169" s="87" t="s">
        <v>114</v>
      </c>
      <c r="B169" s="92">
        <v>45235</v>
      </c>
      <c r="C169" s="93">
        <v>0.5</v>
      </c>
      <c r="D169" s="88" t="s">
        <v>78</v>
      </c>
      <c r="E169" s="87" t="s">
        <v>86</v>
      </c>
      <c r="F169" s="87" t="s">
        <v>72</v>
      </c>
      <c r="G169" s="88"/>
      <c r="H169" s="88"/>
      <c r="I169" s="95" t="s">
        <v>1001</v>
      </c>
      <c r="J169" s="87">
        <v>5</v>
      </c>
      <c r="K169" s="87" t="s">
        <v>42</v>
      </c>
      <c r="L169" s="87"/>
      <c r="M169" s="87"/>
      <c r="N169" s="87"/>
      <c r="O169" s="87"/>
      <c r="P169" s="87"/>
      <c r="Q169" s="87"/>
      <c r="R169" s="87"/>
      <c r="S169" s="87"/>
    </row>
    <row r="170" ht="12.75" spans="1:19">
      <c r="A170" s="87" t="s">
        <v>144</v>
      </c>
      <c r="B170" s="92">
        <v>45255</v>
      </c>
      <c r="C170" s="93">
        <v>0.541666666666667</v>
      </c>
      <c r="D170" s="88" t="s">
        <v>78</v>
      </c>
      <c r="E170" s="87" t="s">
        <v>63</v>
      </c>
      <c r="F170" s="87" t="s">
        <v>72</v>
      </c>
      <c r="G170" s="88"/>
      <c r="H170" s="88"/>
      <c r="I170" s="95" t="s">
        <v>1002</v>
      </c>
      <c r="J170" s="87">
        <v>3</v>
      </c>
      <c r="K170" s="87" t="s">
        <v>42</v>
      </c>
      <c r="L170" s="87"/>
      <c r="M170" s="87"/>
      <c r="N170" s="87"/>
      <c r="O170" s="87"/>
      <c r="P170" s="87"/>
      <c r="Q170" s="87"/>
      <c r="R170" s="87"/>
      <c r="S170" s="87"/>
    </row>
    <row r="171" ht="12.75" spans="1:19">
      <c r="A171" s="87" t="s">
        <v>144</v>
      </c>
      <c r="B171" s="92">
        <v>45239</v>
      </c>
      <c r="C171" s="93">
        <v>0.541666666666667</v>
      </c>
      <c r="D171" s="88" t="s">
        <v>121</v>
      </c>
      <c r="E171" s="87" t="s">
        <v>63</v>
      </c>
      <c r="F171" s="87" t="s">
        <v>72</v>
      </c>
      <c r="G171" s="88"/>
      <c r="H171" s="88"/>
      <c r="I171" s="95" t="s">
        <v>530</v>
      </c>
      <c r="J171" s="87">
        <v>3</v>
      </c>
      <c r="K171" s="87" t="s">
        <v>42</v>
      </c>
      <c r="L171" s="87"/>
      <c r="M171" s="87"/>
      <c r="N171" s="87"/>
      <c r="O171" s="87"/>
      <c r="P171" s="87"/>
      <c r="Q171" s="87"/>
      <c r="R171" s="87"/>
      <c r="S171" s="87"/>
    </row>
    <row r="172" ht="12.75" spans="1:19">
      <c r="A172" s="87" t="s">
        <v>108</v>
      </c>
      <c r="B172" s="92">
        <v>45236</v>
      </c>
      <c r="C172" s="93">
        <v>0.541666666666667</v>
      </c>
      <c r="D172" s="88" t="s">
        <v>78</v>
      </c>
      <c r="E172" s="87" t="s">
        <v>75</v>
      </c>
      <c r="F172" s="87" t="s">
        <v>72</v>
      </c>
      <c r="G172" s="88"/>
      <c r="H172" s="88"/>
      <c r="I172" s="95" t="s">
        <v>1003</v>
      </c>
      <c r="J172" s="87">
        <v>2</v>
      </c>
      <c r="K172" s="87" t="s">
        <v>42</v>
      </c>
      <c r="L172" s="87"/>
      <c r="M172" s="87"/>
      <c r="N172" s="87"/>
      <c r="O172" s="87"/>
      <c r="P172" s="87"/>
      <c r="Q172" s="87"/>
      <c r="R172" s="87"/>
      <c r="S172" s="87"/>
    </row>
    <row r="173" ht="25.5" spans="1:19">
      <c r="A173" s="87" t="s">
        <v>102</v>
      </c>
      <c r="B173" s="92">
        <v>45239</v>
      </c>
      <c r="C173" s="93">
        <v>0.666666666666667</v>
      </c>
      <c r="D173" s="88" t="s">
        <v>82</v>
      </c>
      <c r="E173" s="87" t="s">
        <v>86</v>
      </c>
      <c r="F173" s="87" t="s">
        <v>39</v>
      </c>
      <c r="G173" s="88"/>
      <c r="H173" s="88"/>
      <c r="I173" s="95" t="s">
        <v>1004</v>
      </c>
      <c r="J173" s="87">
        <v>2</v>
      </c>
      <c r="K173" s="87" t="s">
        <v>42</v>
      </c>
      <c r="L173" s="87"/>
      <c r="M173" s="87"/>
      <c r="N173" s="87"/>
      <c r="O173" s="87"/>
      <c r="P173" s="87"/>
      <c r="Q173" s="87"/>
      <c r="R173" s="87"/>
      <c r="S173" s="87"/>
    </row>
    <row r="174" ht="12.75" spans="1:19">
      <c r="A174" s="87" t="s">
        <v>139</v>
      </c>
      <c r="B174" s="92">
        <v>45251</v>
      </c>
      <c r="C174" s="93">
        <v>0.833333333333333</v>
      </c>
      <c r="D174" s="88" t="s">
        <v>82</v>
      </c>
      <c r="E174" s="87" t="s">
        <v>55</v>
      </c>
      <c r="F174" s="87" t="s">
        <v>39</v>
      </c>
      <c r="G174" s="88"/>
      <c r="H174" s="88"/>
      <c r="I174" s="95" t="s">
        <v>618</v>
      </c>
      <c r="J174" s="87">
        <v>1</v>
      </c>
      <c r="K174" s="87" t="s">
        <v>42</v>
      </c>
      <c r="L174" s="87"/>
      <c r="M174" s="87"/>
      <c r="N174" s="87"/>
      <c r="O174" s="87"/>
      <c r="P174" s="87"/>
      <c r="Q174" s="87"/>
      <c r="R174" s="87"/>
      <c r="S174" s="87"/>
    </row>
    <row r="175" ht="12.75" spans="1:19">
      <c r="A175" s="87" t="s">
        <v>114</v>
      </c>
      <c r="B175" s="92">
        <v>45254</v>
      </c>
      <c r="C175" s="93">
        <v>0.791666666666667</v>
      </c>
      <c r="D175" s="88" t="s">
        <v>82</v>
      </c>
      <c r="E175" s="87" t="s">
        <v>75</v>
      </c>
      <c r="F175" s="87" t="s">
        <v>39</v>
      </c>
      <c r="G175" s="88"/>
      <c r="H175" s="88"/>
      <c r="I175" s="110" t="s">
        <v>618</v>
      </c>
      <c r="J175" s="87">
        <v>2</v>
      </c>
      <c r="K175" s="87" t="s">
        <v>42</v>
      </c>
      <c r="L175" s="87"/>
      <c r="M175" s="87"/>
      <c r="N175" s="87"/>
      <c r="O175" s="87"/>
      <c r="P175" s="87"/>
      <c r="Q175" s="87"/>
      <c r="R175" s="87"/>
      <c r="S175" s="87"/>
    </row>
    <row r="176" ht="12.75" spans="1:19">
      <c r="A176" s="87" t="s">
        <v>145</v>
      </c>
      <c r="B176" s="92">
        <v>45246</v>
      </c>
      <c r="C176" s="93">
        <v>0.791666666666667</v>
      </c>
      <c r="D176" s="88" t="s">
        <v>82</v>
      </c>
      <c r="E176" s="87" t="s">
        <v>63</v>
      </c>
      <c r="F176" s="87" t="s">
        <v>39</v>
      </c>
      <c r="G176" s="88"/>
      <c r="H176" s="88"/>
      <c r="I176" s="95" t="s">
        <v>1005</v>
      </c>
      <c r="J176" s="87">
        <v>2</v>
      </c>
      <c r="K176" s="87" t="s">
        <v>42</v>
      </c>
      <c r="L176" s="87"/>
      <c r="M176" s="87"/>
      <c r="N176" s="87"/>
      <c r="O176" s="87"/>
      <c r="P176" s="87"/>
      <c r="Q176" s="87"/>
      <c r="R176" s="87"/>
      <c r="S176" s="87"/>
    </row>
    <row r="177" ht="12.75" spans="1:19">
      <c r="A177" s="87" t="s">
        <v>132</v>
      </c>
      <c r="B177" s="92">
        <v>45246</v>
      </c>
      <c r="C177" s="93">
        <v>0.791666666666667</v>
      </c>
      <c r="D177" s="88" t="s">
        <v>82</v>
      </c>
      <c r="E177" s="87" t="s">
        <v>63</v>
      </c>
      <c r="F177" s="87" t="s">
        <v>39</v>
      </c>
      <c r="G177" s="88"/>
      <c r="H177" s="88"/>
      <c r="I177" s="95" t="s">
        <v>1005</v>
      </c>
      <c r="J177" s="87">
        <v>2</v>
      </c>
      <c r="K177" s="87" t="s">
        <v>42</v>
      </c>
      <c r="L177" s="87"/>
      <c r="M177" s="87"/>
      <c r="N177" s="87"/>
      <c r="O177" s="87"/>
      <c r="P177" s="87"/>
      <c r="Q177" s="87"/>
      <c r="R177" s="87"/>
      <c r="S177" s="87"/>
    </row>
    <row r="178" ht="12.75" spans="1:19">
      <c r="A178" s="87" t="s">
        <v>136</v>
      </c>
      <c r="B178" s="92">
        <v>45246</v>
      </c>
      <c r="C178" s="93">
        <v>0.791666666666667</v>
      </c>
      <c r="D178" s="88" t="s">
        <v>82</v>
      </c>
      <c r="E178" s="87" t="s">
        <v>63</v>
      </c>
      <c r="F178" s="87" t="s">
        <v>39</v>
      </c>
      <c r="G178" s="88"/>
      <c r="H178" s="88"/>
      <c r="I178" s="95" t="s">
        <v>1005</v>
      </c>
      <c r="J178" s="87">
        <v>2</v>
      </c>
      <c r="K178" s="87" t="s">
        <v>42</v>
      </c>
      <c r="L178" s="87"/>
      <c r="M178" s="87"/>
      <c r="N178" s="87"/>
      <c r="O178" s="87"/>
      <c r="P178" s="87"/>
      <c r="Q178" s="87"/>
      <c r="R178" s="87"/>
      <c r="S178" s="87"/>
    </row>
    <row r="179" ht="12.75" spans="1:19">
      <c r="A179" s="87" t="s">
        <v>143</v>
      </c>
      <c r="B179" s="92">
        <v>45246</v>
      </c>
      <c r="C179" s="93">
        <v>0.791666666666667</v>
      </c>
      <c r="D179" s="88" t="s">
        <v>82</v>
      </c>
      <c r="E179" s="87" t="s">
        <v>63</v>
      </c>
      <c r="F179" s="87" t="s">
        <v>39</v>
      </c>
      <c r="G179" s="88"/>
      <c r="H179" s="88"/>
      <c r="I179" s="95" t="s">
        <v>1005</v>
      </c>
      <c r="J179" s="87">
        <v>2</v>
      </c>
      <c r="K179" s="87" t="s">
        <v>42</v>
      </c>
      <c r="L179" s="87"/>
      <c r="M179" s="87"/>
      <c r="N179" s="87"/>
      <c r="O179" s="87"/>
      <c r="P179" s="87"/>
      <c r="Q179" s="87"/>
      <c r="R179" s="87"/>
      <c r="S179" s="87"/>
    </row>
    <row r="180" ht="12.75" spans="1:19">
      <c r="A180" s="87" t="s">
        <v>142</v>
      </c>
      <c r="B180" s="92">
        <v>45252</v>
      </c>
      <c r="C180" s="93">
        <v>0.75</v>
      </c>
      <c r="D180" s="88" t="s">
        <v>82</v>
      </c>
      <c r="E180" s="87" t="s">
        <v>68</v>
      </c>
      <c r="F180" s="87" t="s">
        <v>39</v>
      </c>
      <c r="G180" s="88"/>
      <c r="H180" s="88"/>
      <c r="I180" s="95" t="s">
        <v>1005</v>
      </c>
      <c r="J180" s="87">
        <v>2</v>
      </c>
      <c r="K180" s="87" t="s">
        <v>42</v>
      </c>
      <c r="L180" s="87"/>
      <c r="M180" s="87"/>
      <c r="N180" s="87"/>
      <c r="O180" s="87"/>
      <c r="P180" s="87"/>
      <c r="Q180" s="87"/>
      <c r="R180" s="87"/>
      <c r="S180" s="87"/>
    </row>
    <row r="181" ht="12.75" spans="1:19">
      <c r="A181" s="87" t="s">
        <v>140</v>
      </c>
      <c r="B181" s="92">
        <v>45253</v>
      </c>
      <c r="C181" s="93">
        <v>0.791666666666667</v>
      </c>
      <c r="D181" s="88" t="s">
        <v>82</v>
      </c>
      <c r="E181" s="87" t="s">
        <v>37</v>
      </c>
      <c r="F181" s="87" t="s">
        <v>39</v>
      </c>
      <c r="G181" s="88"/>
      <c r="H181" s="88"/>
      <c r="I181" s="95" t="s">
        <v>1005</v>
      </c>
      <c r="J181" s="87">
        <v>2</v>
      </c>
      <c r="K181" s="87" t="s">
        <v>42</v>
      </c>
      <c r="L181" s="87"/>
      <c r="M181" s="87"/>
      <c r="N181" s="87"/>
      <c r="O181" s="87"/>
      <c r="P181" s="87"/>
      <c r="Q181" s="87"/>
      <c r="R181" s="87"/>
      <c r="S181" s="87"/>
    </row>
    <row r="182" ht="12.75" spans="1:19">
      <c r="A182" s="87" t="s">
        <v>74</v>
      </c>
      <c r="B182" s="92">
        <v>45253</v>
      </c>
      <c r="C182" s="93">
        <v>0.791666666666667</v>
      </c>
      <c r="D182" s="88" t="s">
        <v>82</v>
      </c>
      <c r="E182" s="87" t="s">
        <v>37</v>
      </c>
      <c r="F182" s="87" t="s">
        <v>39</v>
      </c>
      <c r="G182" s="88"/>
      <c r="H182" s="88"/>
      <c r="I182" s="95" t="s">
        <v>1005</v>
      </c>
      <c r="J182" s="87">
        <v>2</v>
      </c>
      <c r="K182" s="87" t="s">
        <v>42</v>
      </c>
      <c r="L182" s="87"/>
      <c r="M182" s="87"/>
      <c r="N182" s="87"/>
      <c r="O182" s="87"/>
      <c r="P182" s="87"/>
      <c r="Q182" s="87"/>
      <c r="R182" s="87"/>
      <c r="S182" s="87"/>
    </row>
    <row r="183" ht="12.75" spans="1:19">
      <c r="A183" s="87" t="s">
        <v>141</v>
      </c>
      <c r="B183" s="92">
        <v>45258</v>
      </c>
      <c r="C183" s="93">
        <v>0.75</v>
      </c>
      <c r="D183" s="88" t="s">
        <v>82</v>
      </c>
      <c r="E183" s="87" t="s">
        <v>80</v>
      </c>
      <c r="F183" s="87" t="s">
        <v>39</v>
      </c>
      <c r="G183" s="88"/>
      <c r="H183" s="88"/>
      <c r="I183" s="95" t="s">
        <v>1005</v>
      </c>
      <c r="J183" s="87">
        <v>2</v>
      </c>
      <c r="K183" s="87" t="s">
        <v>42</v>
      </c>
      <c r="L183" s="87"/>
      <c r="M183" s="87"/>
      <c r="N183" s="87"/>
      <c r="O183" s="87"/>
      <c r="P183" s="87"/>
      <c r="Q183" s="87"/>
      <c r="R183" s="87"/>
      <c r="S183" s="87"/>
    </row>
    <row r="184" ht="12.75" spans="1:19">
      <c r="A184" s="87" t="s">
        <v>137</v>
      </c>
      <c r="B184" s="92">
        <v>45258</v>
      </c>
      <c r="C184" s="93">
        <v>0.75</v>
      </c>
      <c r="D184" s="88" t="s">
        <v>82</v>
      </c>
      <c r="E184" s="87" t="s">
        <v>80</v>
      </c>
      <c r="F184" s="87" t="s">
        <v>39</v>
      </c>
      <c r="G184" s="88"/>
      <c r="H184" s="88"/>
      <c r="I184" s="95" t="s">
        <v>1005</v>
      </c>
      <c r="J184" s="87">
        <v>2</v>
      </c>
      <c r="K184" s="87" t="s">
        <v>42</v>
      </c>
      <c r="L184" s="87"/>
      <c r="M184" s="87"/>
      <c r="N184" s="87"/>
      <c r="O184" s="87"/>
      <c r="P184" s="87"/>
      <c r="Q184" s="87"/>
      <c r="R184" s="87"/>
      <c r="S184" s="87"/>
    </row>
    <row r="185" ht="12.75" spans="1:19">
      <c r="A185" s="87" t="s">
        <v>94</v>
      </c>
      <c r="B185" s="92">
        <v>45259</v>
      </c>
      <c r="C185" s="93">
        <v>0.791666666666667</v>
      </c>
      <c r="D185" s="88" t="s">
        <v>82</v>
      </c>
      <c r="E185" s="87" t="s">
        <v>50</v>
      </c>
      <c r="F185" s="87" t="s">
        <v>39</v>
      </c>
      <c r="G185" s="88"/>
      <c r="H185" s="88"/>
      <c r="I185" s="95" t="s">
        <v>1005</v>
      </c>
      <c r="J185" s="87">
        <v>2</v>
      </c>
      <c r="K185" s="87" t="s">
        <v>42</v>
      </c>
      <c r="L185" s="87"/>
      <c r="M185" s="87"/>
      <c r="N185" s="87"/>
      <c r="O185" s="87"/>
      <c r="P185" s="87"/>
      <c r="Q185" s="87"/>
      <c r="R185" s="87"/>
      <c r="S185" s="87"/>
    </row>
    <row r="186" ht="12.75" spans="1:19">
      <c r="A186" s="87" t="s">
        <v>92</v>
      </c>
      <c r="B186" s="92">
        <v>45259</v>
      </c>
      <c r="C186" s="93">
        <v>0.791666666666667</v>
      </c>
      <c r="D186" s="88" t="s">
        <v>82</v>
      </c>
      <c r="E186" s="87" t="s">
        <v>50</v>
      </c>
      <c r="F186" s="87" t="s">
        <v>39</v>
      </c>
      <c r="G186" s="88"/>
      <c r="H186" s="88"/>
      <c r="I186" s="95" t="s">
        <v>1005</v>
      </c>
      <c r="J186" s="87">
        <v>2</v>
      </c>
      <c r="K186" s="87" t="s">
        <v>42</v>
      </c>
      <c r="L186" s="87"/>
      <c r="M186" s="87"/>
      <c r="N186" s="87"/>
      <c r="O186" s="87"/>
      <c r="P186" s="87"/>
      <c r="Q186" s="87"/>
      <c r="R186" s="87"/>
      <c r="S186" s="87"/>
    </row>
    <row r="187" ht="12.75" spans="1:19">
      <c r="A187" s="87" t="s">
        <v>145</v>
      </c>
      <c r="B187" s="92">
        <v>45259</v>
      </c>
      <c r="C187" s="93">
        <v>0.791666666666667</v>
      </c>
      <c r="D187" s="88" t="s">
        <v>82</v>
      </c>
      <c r="E187" s="87" t="s">
        <v>50</v>
      </c>
      <c r="F187" s="87" t="s">
        <v>39</v>
      </c>
      <c r="G187" s="88"/>
      <c r="H187" s="88"/>
      <c r="I187" s="95" t="s">
        <v>1005</v>
      </c>
      <c r="J187" s="87">
        <v>2</v>
      </c>
      <c r="K187" s="87" t="s">
        <v>42</v>
      </c>
      <c r="L187" s="87"/>
      <c r="M187" s="87"/>
      <c r="N187" s="87"/>
      <c r="O187" s="87"/>
      <c r="P187" s="87"/>
      <c r="Q187" s="87"/>
      <c r="R187" s="87"/>
      <c r="S187" s="87"/>
    </row>
    <row r="188" ht="12.75" spans="1:19">
      <c r="A188" s="87" t="s">
        <v>126</v>
      </c>
      <c r="B188" s="92">
        <v>45259</v>
      </c>
      <c r="C188" s="93">
        <v>0.791666666666667</v>
      </c>
      <c r="D188" s="88" t="s">
        <v>82</v>
      </c>
      <c r="E188" s="87" t="s">
        <v>44</v>
      </c>
      <c r="F188" s="87" t="s">
        <v>39</v>
      </c>
      <c r="G188" s="88"/>
      <c r="H188" s="88"/>
      <c r="I188" s="95" t="s">
        <v>1005</v>
      </c>
      <c r="J188" s="87">
        <v>2</v>
      </c>
      <c r="K188" s="87" t="s">
        <v>42</v>
      </c>
      <c r="L188" s="87"/>
      <c r="M188" s="87"/>
      <c r="N188" s="87"/>
      <c r="O188" s="87"/>
      <c r="P188" s="87"/>
      <c r="Q188" s="87"/>
      <c r="R188" s="87"/>
      <c r="S188" s="87"/>
    </row>
    <row r="189" ht="12.75" spans="1:19">
      <c r="A189" s="87" t="s">
        <v>110</v>
      </c>
      <c r="B189" s="92">
        <v>45239</v>
      </c>
      <c r="C189" s="93">
        <v>0.791666666666667</v>
      </c>
      <c r="D189" s="88" t="s">
        <v>82</v>
      </c>
      <c r="E189" s="87" t="s">
        <v>71</v>
      </c>
      <c r="F189" s="87" t="s">
        <v>39</v>
      </c>
      <c r="G189" s="88"/>
      <c r="H189" s="88"/>
      <c r="I189" s="95" t="s">
        <v>1006</v>
      </c>
      <c r="J189" s="87">
        <v>2</v>
      </c>
      <c r="K189" s="87" t="s">
        <v>42</v>
      </c>
      <c r="L189" s="87"/>
      <c r="M189" s="87"/>
      <c r="N189" s="87"/>
      <c r="O189" s="87"/>
      <c r="P189" s="87"/>
      <c r="Q189" s="87"/>
      <c r="R189" s="87"/>
      <c r="S189" s="87"/>
    </row>
    <row r="190" ht="12.75" spans="1:19">
      <c r="A190" s="87" t="s">
        <v>79</v>
      </c>
      <c r="B190" s="92">
        <v>45239</v>
      </c>
      <c r="C190" s="93">
        <v>0.791666666666667</v>
      </c>
      <c r="D190" s="88" t="s">
        <v>82</v>
      </c>
      <c r="E190" s="87" t="s">
        <v>71</v>
      </c>
      <c r="F190" s="87" t="s">
        <v>39</v>
      </c>
      <c r="G190" s="88"/>
      <c r="H190" s="88"/>
      <c r="I190" s="95" t="s">
        <v>1006</v>
      </c>
      <c r="J190" s="87">
        <v>2</v>
      </c>
      <c r="K190" s="87" t="s">
        <v>42</v>
      </c>
      <c r="L190" s="87"/>
      <c r="M190" s="87"/>
      <c r="N190" s="87"/>
      <c r="O190" s="87"/>
      <c r="P190" s="87"/>
      <c r="Q190" s="87"/>
      <c r="R190" s="87"/>
      <c r="S190" s="87"/>
    </row>
    <row r="191" ht="25.5" spans="1:19">
      <c r="A191" s="87" t="s">
        <v>58</v>
      </c>
      <c r="B191" s="92">
        <v>45231</v>
      </c>
      <c r="C191" s="93">
        <v>0.75</v>
      </c>
      <c r="D191" s="88" t="s">
        <v>84</v>
      </c>
      <c r="E191" s="87" t="s">
        <v>41</v>
      </c>
      <c r="F191" s="87" t="s">
        <v>56</v>
      </c>
      <c r="G191" s="88"/>
      <c r="H191" s="88"/>
      <c r="I191" s="95" t="s">
        <v>570</v>
      </c>
      <c r="J191" s="87">
        <v>1</v>
      </c>
      <c r="K191" s="87" t="s">
        <v>42</v>
      </c>
      <c r="L191" s="87"/>
      <c r="M191" s="87"/>
      <c r="N191" s="87"/>
      <c r="O191" s="87"/>
      <c r="P191" s="87"/>
      <c r="Q191" s="87"/>
      <c r="R191" s="87"/>
      <c r="S191" s="87"/>
    </row>
    <row r="192" ht="25.5" spans="1:19">
      <c r="A192" s="87" t="s">
        <v>58</v>
      </c>
      <c r="B192" s="92">
        <v>45233</v>
      </c>
      <c r="C192" s="93">
        <v>0.666666666666667</v>
      </c>
      <c r="D192" s="88" t="s">
        <v>84</v>
      </c>
      <c r="E192" s="87" t="s">
        <v>41</v>
      </c>
      <c r="F192" s="87" t="s">
        <v>56</v>
      </c>
      <c r="G192" s="88"/>
      <c r="H192" s="88"/>
      <c r="I192" s="95" t="s">
        <v>570</v>
      </c>
      <c r="J192" s="87">
        <v>1</v>
      </c>
      <c r="K192" s="87" t="s">
        <v>42</v>
      </c>
      <c r="L192" s="87"/>
      <c r="M192" s="87"/>
      <c r="N192" s="87"/>
      <c r="O192" s="87"/>
      <c r="P192" s="87"/>
      <c r="Q192" s="87"/>
      <c r="R192" s="87"/>
      <c r="S192" s="87"/>
    </row>
    <row r="193" ht="25.5" spans="1:19">
      <c r="A193" s="87" t="s">
        <v>58</v>
      </c>
      <c r="B193" s="92">
        <v>45235</v>
      </c>
      <c r="C193" s="93">
        <v>0.75</v>
      </c>
      <c r="D193" s="88" t="s">
        <v>84</v>
      </c>
      <c r="E193" s="87" t="s">
        <v>41</v>
      </c>
      <c r="F193" s="87" t="s">
        <v>56</v>
      </c>
      <c r="G193" s="88"/>
      <c r="H193" s="88"/>
      <c r="I193" s="95" t="s">
        <v>570</v>
      </c>
      <c r="J193" s="87">
        <v>1</v>
      </c>
      <c r="K193" s="87" t="s">
        <v>42</v>
      </c>
      <c r="L193" s="87"/>
      <c r="M193" s="87"/>
      <c r="N193" s="87"/>
      <c r="O193" s="87"/>
      <c r="P193" s="87"/>
      <c r="Q193" s="87"/>
      <c r="R193" s="87"/>
      <c r="S193" s="87"/>
    </row>
    <row r="194" ht="25.5" spans="1:19">
      <c r="A194" s="87" t="s">
        <v>58</v>
      </c>
      <c r="B194" s="92">
        <v>45236</v>
      </c>
      <c r="C194" s="93">
        <v>0.541666666666667</v>
      </c>
      <c r="D194" s="88" t="s">
        <v>84</v>
      </c>
      <c r="E194" s="87" t="s">
        <v>41</v>
      </c>
      <c r="F194" s="87" t="s">
        <v>56</v>
      </c>
      <c r="G194" s="88"/>
      <c r="H194" s="88"/>
      <c r="I194" s="95" t="s">
        <v>570</v>
      </c>
      <c r="J194" s="87">
        <v>1</v>
      </c>
      <c r="K194" s="87" t="s">
        <v>42</v>
      </c>
      <c r="L194" s="87"/>
      <c r="M194" s="87"/>
      <c r="N194" s="87"/>
      <c r="O194" s="87"/>
      <c r="P194" s="87"/>
      <c r="Q194" s="87"/>
      <c r="R194" s="87"/>
      <c r="S194" s="87"/>
    </row>
    <row r="195" ht="25.5" spans="1:19">
      <c r="A195" s="87" t="s">
        <v>58</v>
      </c>
      <c r="B195" s="92">
        <v>45237</v>
      </c>
      <c r="C195" s="93">
        <v>0.583333333333333</v>
      </c>
      <c r="D195" s="88" t="s">
        <v>84</v>
      </c>
      <c r="E195" s="87" t="s">
        <v>41</v>
      </c>
      <c r="F195" s="87" t="s">
        <v>56</v>
      </c>
      <c r="G195" s="88"/>
      <c r="H195" s="88"/>
      <c r="I195" s="95" t="s">
        <v>570</v>
      </c>
      <c r="J195" s="87">
        <v>1</v>
      </c>
      <c r="K195" s="87" t="s">
        <v>42</v>
      </c>
      <c r="L195" s="87"/>
      <c r="M195" s="87"/>
      <c r="N195" s="87"/>
      <c r="O195" s="87"/>
      <c r="P195" s="87"/>
      <c r="Q195" s="87"/>
      <c r="R195" s="87"/>
      <c r="S195" s="87"/>
    </row>
    <row r="196" ht="25.5" spans="1:19">
      <c r="A196" s="87" t="s">
        <v>58</v>
      </c>
      <c r="B196" s="92">
        <v>45238</v>
      </c>
      <c r="C196" s="93">
        <v>0.625</v>
      </c>
      <c r="D196" s="88" t="s">
        <v>84</v>
      </c>
      <c r="E196" s="87" t="s">
        <v>41</v>
      </c>
      <c r="F196" s="87" t="s">
        <v>56</v>
      </c>
      <c r="G196" s="88"/>
      <c r="H196" s="88"/>
      <c r="I196" s="95" t="s">
        <v>570</v>
      </c>
      <c r="J196" s="87">
        <v>1</v>
      </c>
      <c r="K196" s="87" t="s">
        <v>42</v>
      </c>
      <c r="L196" s="87"/>
      <c r="M196" s="87"/>
      <c r="N196" s="87"/>
      <c r="O196" s="87"/>
      <c r="P196" s="87"/>
      <c r="Q196" s="87"/>
      <c r="R196" s="87"/>
      <c r="S196" s="87"/>
    </row>
    <row r="197" ht="25.5" spans="1:19">
      <c r="A197" s="87" t="s">
        <v>58</v>
      </c>
      <c r="B197" s="92">
        <v>45239</v>
      </c>
      <c r="C197" s="93">
        <v>0.5</v>
      </c>
      <c r="D197" s="88" t="s">
        <v>84</v>
      </c>
      <c r="E197" s="87" t="s">
        <v>41</v>
      </c>
      <c r="F197" s="87" t="s">
        <v>56</v>
      </c>
      <c r="G197" s="88"/>
      <c r="H197" s="88"/>
      <c r="I197" s="95" t="s">
        <v>570</v>
      </c>
      <c r="J197" s="87">
        <v>1</v>
      </c>
      <c r="K197" s="87" t="s">
        <v>42</v>
      </c>
      <c r="L197" s="87"/>
      <c r="M197" s="87"/>
      <c r="N197" s="87"/>
      <c r="O197" s="87"/>
      <c r="P197" s="87"/>
      <c r="Q197" s="87"/>
      <c r="R197" s="87"/>
      <c r="S197" s="87"/>
    </row>
    <row r="198" ht="25.5" spans="1:19">
      <c r="A198" s="87" t="s">
        <v>58</v>
      </c>
      <c r="B198" s="92">
        <v>45239</v>
      </c>
      <c r="C198" s="93">
        <v>0.791666666666667</v>
      </c>
      <c r="D198" s="88" t="s">
        <v>84</v>
      </c>
      <c r="E198" s="87" t="s">
        <v>41</v>
      </c>
      <c r="F198" s="87" t="s">
        <v>56</v>
      </c>
      <c r="G198" s="88"/>
      <c r="H198" s="88"/>
      <c r="I198" s="95" t="s">
        <v>570</v>
      </c>
      <c r="J198" s="87">
        <v>1</v>
      </c>
      <c r="K198" s="87" t="s">
        <v>42</v>
      </c>
      <c r="L198" s="87"/>
      <c r="M198" s="87"/>
      <c r="N198" s="87"/>
      <c r="O198" s="87"/>
      <c r="P198" s="87"/>
      <c r="Q198" s="87"/>
      <c r="R198" s="87"/>
      <c r="S198" s="87"/>
    </row>
    <row r="199" ht="25.5" spans="1:19">
      <c r="A199" s="87" t="s">
        <v>58</v>
      </c>
      <c r="B199" s="92">
        <v>45239</v>
      </c>
      <c r="C199" s="93">
        <v>0.833333333333333</v>
      </c>
      <c r="D199" s="88" t="s">
        <v>84</v>
      </c>
      <c r="E199" s="87" t="s">
        <v>41</v>
      </c>
      <c r="F199" s="87" t="s">
        <v>56</v>
      </c>
      <c r="G199" s="88"/>
      <c r="H199" s="88"/>
      <c r="I199" s="95" t="s">
        <v>570</v>
      </c>
      <c r="J199" s="87">
        <v>1</v>
      </c>
      <c r="K199" s="87" t="s">
        <v>42</v>
      </c>
      <c r="L199" s="87"/>
      <c r="M199" s="87"/>
      <c r="N199" s="87"/>
      <c r="O199" s="87"/>
      <c r="P199" s="87"/>
      <c r="Q199" s="87"/>
      <c r="R199" s="87"/>
      <c r="S199" s="87"/>
    </row>
    <row r="200" ht="25.5" spans="1:19">
      <c r="A200" s="87" t="s">
        <v>58</v>
      </c>
      <c r="B200" s="92">
        <v>45242</v>
      </c>
      <c r="C200" s="93">
        <v>0.791666666666667</v>
      </c>
      <c r="D200" s="88" t="s">
        <v>84</v>
      </c>
      <c r="E200" s="87" t="s">
        <v>41</v>
      </c>
      <c r="F200" s="87" t="s">
        <v>56</v>
      </c>
      <c r="G200" s="88"/>
      <c r="H200" s="88"/>
      <c r="I200" s="95" t="s">
        <v>570</v>
      </c>
      <c r="J200" s="87">
        <v>1</v>
      </c>
      <c r="K200" s="87" t="s">
        <v>42</v>
      </c>
      <c r="L200" s="87"/>
      <c r="M200" s="87"/>
      <c r="N200" s="87"/>
      <c r="O200" s="87"/>
      <c r="P200" s="87"/>
      <c r="Q200" s="87"/>
      <c r="R200" s="87"/>
      <c r="S200" s="87"/>
    </row>
    <row r="201" ht="25.5" spans="1:19">
      <c r="A201" s="87" t="s">
        <v>58</v>
      </c>
      <c r="B201" s="92">
        <v>45243</v>
      </c>
      <c r="C201" s="93">
        <v>0.625</v>
      </c>
      <c r="D201" s="88" t="s">
        <v>84</v>
      </c>
      <c r="E201" s="87" t="s">
        <v>41</v>
      </c>
      <c r="F201" s="87" t="s">
        <v>56</v>
      </c>
      <c r="G201" s="88"/>
      <c r="H201" s="88"/>
      <c r="I201" s="95" t="s">
        <v>570</v>
      </c>
      <c r="J201" s="87">
        <v>1</v>
      </c>
      <c r="K201" s="87" t="s">
        <v>42</v>
      </c>
      <c r="L201" s="87"/>
      <c r="M201" s="87"/>
      <c r="N201" s="87"/>
      <c r="O201" s="87"/>
      <c r="P201" s="87"/>
      <c r="Q201" s="87"/>
      <c r="R201" s="87"/>
      <c r="S201" s="87"/>
    </row>
    <row r="202" ht="25.5" spans="1:19">
      <c r="A202" s="87" t="s">
        <v>58</v>
      </c>
      <c r="B202" s="92">
        <v>45243</v>
      </c>
      <c r="C202" s="93">
        <v>0.666666666666667</v>
      </c>
      <c r="D202" s="88" t="s">
        <v>84</v>
      </c>
      <c r="E202" s="87" t="s">
        <v>41</v>
      </c>
      <c r="F202" s="87" t="s">
        <v>56</v>
      </c>
      <c r="G202" s="88"/>
      <c r="H202" s="88"/>
      <c r="I202" s="95" t="s">
        <v>570</v>
      </c>
      <c r="J202" s="87">
        <v>1</v>
      </c>
      <c r="K202" s="87" t="s">
        <v>42</v>
      </c>
      <c r="L202" s="87"/>
      <c r="M202" s="87"/>
      <c r="N202" s="87"/>
      <c r="O202" s="87"/>
      <c r="P202" s="87"/>
      <c r="Q202" s="87"/>
      <c r="R202" s="87"/>
      <c r="S202" s="87"/>
    </row>
    <row r="203" ht="25.5" spans="1:19">
      <c r="A203" s="87" t="s">
        <v>58</v>
      </c>
      <c r="B203" s="92">
        <v>45244</v>
      </c>
      <c r="C203" s="108">
        <v>0.583333333333333</v>
      </c>
      <c r="D203" s="94" t="s">
        <v>84</v>
      </c>
      <c r="E203" s="91" t="s">
        <v>41</v>
      </c>
      <c r="F203" s="91" t="s">
        <v>56</v>
      </c>
      <c r="G203" s="94"/>
      <c r="H203" s="94"/>
      <c r="I203" s="91" t="s">
        <v>570</v>
      </c>
      <c r="J203" s="96">
        <v>1</v>
      </c>
      <c r="K203" s="91" t="s">
        <v>42</v>
      </c>
      <c r="L203" s="87"/>
      <c r="M203" s="87"/>
      <c r="N203" s="87"/>
      <c r="O203" s="87"/>
      <c r="P203" s="87"/>
      <c r="Q203" s="87"/>
      <c r="R203" s="87"/>
      <c r="S203" s="87"/>
    </row>
    <row r="204" ht="25.5" spans="1:19">
      <c r="A204" s="87" t="s">
        <v>58</v>
      </c>
      <c r="B204" s="92">
        <v>45246</v>
      </c>
      <c r="C204" s="93">
        <v>0.5</v>
      </c>
      <c r="D204" s="88" t="s">
        <v>84</v>
      </c>
      <c r="E204" s="87" t="s">
        <v>41</v>
      </c>
      <c r="F204" s="87" t="s">
        <v>56</v>
      </c>
      <c r="G204" s="88"/>
      <c r="H204" s="88"/>
      <c r="I204" s="95" t="s">
        <v>570</v>
      </c>
      <c r="J204" s="87">
        <v>1</v>
      </c>
      <c r="K204" s="87" t="s">
        <v>42</v>
      </c>
      <c r="L204" s="87"/>
      <c r="M204" s="87"/>
      <c r="N204" s="87"/>
      <c r="O204" s="87"/>
      <c r="P204" s="87"/>
      <c r="Q204" s="87"/>
      <c r="R204" s="87"/>
      <c r="S204" s="87"/>
    </row>
    <row r="205" ht="25.5" spans="1:19">
      <c r="A205" s="87" t="s">
        <v>58</v>
      </c>
      <c r="B205" s="92">
        <v>45247</v>
      </c>
      <c r="C205" s="93">
        <v>0.666666666666667</v>
      </c>
      <c r="D205" s="94" t="s">
        <v>84</v>
      </c>
      <c r="E205" s="87" t="s">
        <v>41</v>
      </c>
      <c r="F205" s="87" t="s">
        <v>56</v>
      </c>
      <c r="G205" s="88"/>
      <c r="H205" s="88"/>
      <c r="I205" s="95" t="s">
        <v>570</v>
      </c>
      <c r="J205" s="87">
        <v>1</v>
      </c>
      <c r="K205" s="87" t="s">
        <v>42</v>
      </c>
      <c r="L205" s="87"/>
      <c r="M205" s="87"/>
      <c r="N205" s="87"/>
      <c r="O205" s="87"/>
      <c r="P205" s="87"/>
      <c r="Q205" s="87"/>
      <c r="R205" s="87"/>
      <c r="S205" s="87"/>
    </row>
    <row r="206" ht="25.5" spans="1:19">
      <c r="A206" s="87" t="s">
        <v>58</v>
      </c>
      <c r="B206" s="92">
        <v>45249</v>
      </c>
      <c r="C206" s="93">
        <v>0.666666666666667</v>
      </c>
      <c r="D206" s="94" t="s">
        <v>84</v>
      </c>
      <c r="E206" s="87" t="s">
        <v>41</v>
      </c>
      <c r="F206" s="87" t="s">
        <v>56</v>
      </c>
      <c r="G206" s="88"/>
      <c r="H206" s="88"/>
      <c r="I206" s="95" t="s">
        <v>570</v>
      </c>
      <c r="J206" s="87">
        <v>1</v>
      </c>
      <c r="K206" s="87" t="s">
        <v>42</v>
      </c>
      <c r="L206" s="87"/>
      <c r="M206" s="87"/>
      <c r="N206" s="87"/>
      <c r="O206" s="87"/>
      <c r="P206" s="87"/>
      <c r="Q206" s="87"/>
      <c r="R206" s="87"/>
      <c r="S206" s="87"/>
    </row>
    <row r="207" ht="25.5" spans="1:19">
      <c r="A207" s="87" t="s">
        <v>58</v>
      </c>
      <c r="B207" s="92">
        <v>45249</v>
      </c>
      <c r="C207" s="93">
        <v>0.791666666666667</v>
      </c>
      <c r="D207" s="94" t="s">
        <v>84</v>
      </c>
      <c r="E207" s="87" t="s">
        <v>41</v>
      </c>
      <c r="F207" s="87" t="s">
        <v>56</v>
      </c>
      <c r="G207" s="88"/>
      <c r="H207" s="88"/>
      <c r="I207" s="95" t="s">
        <v>570</v>
      </c>
      <c r="J207" s="87">
        <v>1</v>
      </c>
      <c r="K207" s="87" t="s">
        <v>42</v>
      </c>
      <c r="L207" s="87"/>
      <c r="M207" s="87"/>
      <c r="N207" s="87"/>
      <c r="O207" s="87"/>
      <c r="P207" s="87"/>
      <c r="Q207" s="87"/>
      <c r="R207" s="87"/>
      <c r="S207" s="87"/>
    </row>
    <row r="208" ht="25.5" spans="1:19">
      <c r="A208" s="87" t="s">
        <v>58</v>
      </c>
      <c r="B208" s="92">
        <v>45250</v>
      </c>
      <c r="C208" s="93">
        <v>0.666666666666667</v>
      </c>
      <c r="D208" s="88" t="s">
        <v>84</v>
      </c>
      <c r="E208" s="87" t="s">
        <v>41</v>
      </c>
      <c r="F208" s="87" t="s">
        <v>56</v>
      </c>
      <c r="G208" s="88"/>
      <c r="H208" s="88"/>
      <c r="I208" s="95" t="s">
        <v>570</v>
      </c>
      <c r="J208" s="87">
        <v>1</v>
      </c>
      <c r="K208" s="87" t="s">
        <v>42</v>
      </c>
      <c r="L208" s="87"/>
      <c r="M208" s="87"/>
      <c r="N208" s="87"/>
      <c r="O208" s="87"/>
      <c r="P208" s="87"/>
      <c r="Q208" s="87"/>
      <c r="R208" s="87"/>
      <c r="S208" s="87"/>
    </row>
    <row r="209" ht="25.5" spans="1:19">
      <c r="A209" s="87" t="s">
        <v>58</v>
      </c>
      <c r="B209" s="92">
        <v>45251</v>
      </c>
      <c r="C209" s="93">
        <v>0.541666666666667</v>
      </c>
      <c r="D209" s="88" t="s">
        <v>84</v>
      </c>
      <c r="E209" s="87" t="s">
        <v>41</v>
      </c>
      <c r="F209" s="87" t="s">
        <v>56</v>
      </c>
      <c r="G209" s="88"/>
      <c r="H209" s="88"/>
      <c r="I209" s="95" t="s">
        <v>570</v>
      </c>
      <c r="J209" s="87">
        <v>1</v>
      </c>
      <c r="K209" s="87" t="s">
        <v>42</v>
      </c>
      <c r="L209" s="87"/>
      <c r="M209" s="87"/>
      <c r="N209" s="87"/>
      <c r="O209" s="87"/>
      <c r="P209" s="87"/>
      <c r="Q209" s="87"/>
      <c r="R209" s="87"/>
      <c r="S209" s="87"/>
    </row>
    <row r="210" ht="25.5" spans="1:19">
      <c r="A210" s="87" t="s">
        <v>58</v>
      </c>
      <c r="B210" s="92">
        <v>45252</v>
      </c>
      <c r="C210" s="93">
        <v>0.791666666666667</v>
      </c>
      <c r="D210" s="88" t="s">
        <v>84</v>
      </c>
      <c r="E210" s="87" t="s">
        <v>41</v>
      </c>
      <c r="F210" s="87" t="s">
        <v>56</v>
      </c>
      <c r="G210" s="88"/>
      <c r="H210" s="88"/>
      <c r="I210" s="95" t="s">
        <v>570</v>
      </c>
      <c r="J210" s="87">
        <v>1</v>
      </c>
      <c r="K210" s="87" t="s">
        <v>42</v>
      </c>
      <c r="L210" s="87"/>
      <c r="M210" s="87"/>
      <c r="N210" s="87"/>
      <c r="O210" s="87"/>
      <c r="P210" s="87"/>
      <c r="Q210" s="87"/>
      <c r="R210" s="87"/>
      <c r="S210" s="87"/>
    </row>
    <row r="211" ht="25.5" spans="1:19">
      <c r="A211" s="87" t="s">
        <v>58</v>
      </c>
      <c r="B211" s="92">
        <v>45253</v>
      </c>
      <c r="C211" s="93">
        <v>0.708333333333333</v>
      </c>
      <c r="D211" s="88" t="s">
        <v>84</v>
      </c>
      <c r="E211" s="87" t="s">
        <v>41</v>
      </c>
      <c r="F211" s="87" t="s">
        <v>56</v>
      </c>
      <c r="G211" s="88"/>
      <c r="H211" s="88"/>
      <c r="I211" s="95" t="s">
        <v>570</v>
      </c>
      <c r="J211" s="87">
        <v>1</v>
      </c>
      <c r="K211" s="87" t="s">
        <v>42</v>
      </c>
      <c r="L211" s="87"/>
      <c r="M211" s="87"/>
      <c r="N211" s="87"/>
      <c r="O211" s="87"/>
      <c r="P211" s="87"/>
      <c r="Q211" s="87"/>
      <c r="R211" s="87"/>
      <c r="S211" s="87"/>
    </row>
    <row r="212" ht="25.5" spans="1:19">
      <c r="A212" s="87" t="s">
        <v>58</v>
      </c>
      <c r="B212" s="92">
        <v>45257</v>
      </c>
      <c r="C212" s="93">
        <v>0.625</v>
      </c>
      <c r="D212" s="88" t="s">
        <v>84</v>
      </c>
      <c r="E212" s="87" t="s">
        <v>41</v>
      </c>
      <c r="F212" s="87" t="s">
        <v>56</v>
      </c>
      <c r="G212" s="88"/>
      <c r="H212" s="88"/>
      <c r="I212" s="95" t="s">
        <v>570</v>
      </c>
      <c r="J212" s="87">
        <v>1</v>
      </c>
      <c r="K212" s="87" t="s">
        <v>42</v>
      </c>
      <c r="L212" s="87"/>
      <c r="M212" s="87"/>
      <c r="N212" s="87"/>
      <c r="O212" s="87"/>
      <c r="P212" s="87"/>
      <c r="Q212" s="87"/>
      <c r="R212" s="87"/>
      <c r="S212" s="87"/>
    </row>
    <row r="213" ht="25.5" spans="1:19">
      <c r="A213" s="87" t="s">
        <v>58</v>
      </c>
      <c r="B213" s="92">
        <v>45258</v>
      </c>
      <c r="C213" s="93">
        <v>0.666666666666667</v>
      </c>
      <c r="D213" s="88" t="s">
        <v>84</v>
      </c>
      <c r="E213" s="87" t="s">
        <v>41</v>
      </c>
      <c r="F213" s="87" t="s">
        <v>56</v>
      </c>
      <c r="G213" s="88"/>
      <c r="H213" s="88"/>
      <c r="I213" s="95" t="s">
        <v>570</v>
      </c>
      <c r="J213" s="87">
        <v>1</v>
      </c>
      <c r="K213" s="87" t="s">
        <v>42</v>
      </c>
      <c r="L213" s="87"/>
      <c r="M213" s="87"/>
      <c r="N213" s="87"/>
      <c r="O213" s="87"/>
      <c r="P213" s="87"/>
      <c r="Q213" s="87"/>
      <c r="R213" s="87"/>
      <c r="S213" s="87"/>
    </row>
    <row r="214" ht="25.5" spans="1:19">
      <c r="A214" s="87" t="s">
        <v>58</v>
      </c>
      <c r="B214" s="92">
        <v>45259</v>
      </c>
      <c r="C214" s="93">
        <v>0.541666666666667</v>
      </c>
      <c r="D214" s="88" t="s">
        <v>84</v>
      </c>
      <c r="E214" s="87" t="s">
        <v>41</v>
      </c>
      <c r="F214" s="87" t="s">
        <v>56</v>
      </c>
      <c r="G214" s="88"/>
      <c r="H214" s="88"/>
      <c r="I214" s="95" t="s">
        <v>570</v>
      </c>
      <c r="J214" s="87">
        <v>1</v>
      </c>
      <c r="K214" s="87" t="s">
        <v>42</v>
      </c>
      <c r="L214" s="87"/>
      <c r="M214" s="87"/>
      <c r="N214" s="87"/>
      <c r="O214" s="87"/>
      <c r="P214" s="87"/>
      <c r="Q214" s="87"/>
      <c r="R214" s="87"/>
      <c r="S214" s="87"/>
    </row>
    <row r="215" ht="25.5" spans="1:19">
      <c r="A215" s="87" t="s">
        <v>58</v>
      </c>
      <c r="B215" s="92">
        <v>45259</v>
      </c>
      <c r="C215" s="93">
        <v>0.791666666666667</v>
      </c>
      <c r="D215" s="88" t="s">
        <v>84</v>
      </c>
      <c r="E215" s="87" t="s">
        <v>41</v>
      </c>
      <c r="F215" s="87" t="s">
        <v>56</v>
      </c>
      <c r="G215" s="88"/>
      <c r="H215" s="88"/>
      <c r="I215" s="95" t="s">
        <v>570</v>
      </c>
      <c r="J215" s="87">
        <v>1</v>
      </c>
      <c r="K215" s="87" t="s">
        <v>42</v>
      </c>
      <c r="L215" s="87"/>
      <c r="M215" s="87"/>
      <c r="N215" s="87"/>
      <c r="O215" s="87"/>
      <c r="P215" s="87"/>
      <c r="Q215" s="87"/>
      <c r="R215" s="87"/>
      <c r="S215" s="87"/>
    </row>
    <row r="216" ht="25.5" spans="1:19">
      <c r="A216" s="87" t="s">
        <v>58</v>
      </c>
      <c r="B216" s="92">
        <v>45260</v>
      </c>
      <c r="C216" s="93">
        <v>0.666666666666667</v>
      </c>
      <c r="D216" s="88" t="s">
        <v>84</v>
      </c>
      <c r="E216" s="87" t="s">
        <v>41</v>
      </c>
      <c r="F216" s="87" t="s">
        <v>56</v>
      </c>
      <c r="G216" s="88"/>
      <c r="H216" s="88"/>
      <c r="I216" s="95" t="s">
        <v>570</v>
      </c>
      <c r="J216" s="87">
        <v>1</v>
      </c>
      <c r="K216" s="87" t="s">
        <v>42</v>
      </c>
      <c r="L216" s="87"/>
      <c r="M216" s="87"/>
      <c r="N216" s="87"/>
      <c r="O216" s="87"/>
      <c r="P216" s="87"/>
      <c r="Q216" s="87"/>
      <c r="R216" s="87"/>
      <c r="S216" s="87"/>
    </row>
    <row r="217" ht="25.5" spans="1:19">
      <c r="A217" s="87" t="s">
        <v>58</v>
      </c>
      <c r="B217" s="92">
        <v>45260</v>
      </c>
      <c r="C217" s="93">
        <v>0.833333333333333</v>
      </c>
      <c r="D217" s="88" t="s">
        <v>84</v>
      </c>
      <c r="E217" s="87" t="s">
        <v>41</v>
      </c>
      <c r="F217" s="87" t="s">
        <v>56</v>
      </c>
      <c r="G217" s="88"/>
      <c r="H217" s="88"/>
      <c r="I217" s="95" t="s">
        <v>570</v>
      </c>
      <c r="J217" s="87">
        <v>1</v>
      </c>
      <c r="K217" s="87" t="s">
        <v>42</v>
      </c>
      <c r="L217" s="87"/>
      <c r="M217" s="87"/>
      <c r="N217" s="87"/>
      <c r="O217" s="87"/>
      <c r="P217" s="87"/>
      <c r="Q217" s="87"/>
      <c r="R217" s="87"/>
      <c r="S217" s="87"/>
    </row>
    <row r="218" ht="12.75" spans="1:19">
      <c r="A218" s="87" t="s">
        <v>114</v>
      </c>
      <c r="B218" s="92">
        <v>45246</v>
      </c>
      <c r="C218" s="93">
        <v>0.708333333333333</v>
      </c>
      <c r="D218" s="88" t="s">
        <v>87</v>
      </c>
      <c r="E218" s="87" t="s">
        <v>75</v>
      </c>
      <c r="F218" s="87" t="s">
        <v>65</v>
      </c>
      <c r="G218" s="88"/>
      <c r="H218" s="88"/>
      <c r="I218" s="110" t="s">
        <v>1007</v>
      </c>
      <c r="J218" s="87">
        <v>1</v>
      </c>
      <c r="K218" s="87" t="s">
        <v>42</v>
      </c>
      <c r="L218" s="87"/>
      <c r="M218" s="87"/>
      <c r="N218" s="87"/>
      <c r="O218" s="87"/>
      <c r="P218" s="87"/>
      <c r="Q218" s="87"/>
      <c r="R218" s="87"/>
      <c r="S218" s="87"/>
    </row>
    <row r="219" ht="25.5" spans="1:19">
      <c r="A219" s="87" t="s">
        <v>58</v>
      </c>
      <c r="B219" s="92">
        <v>45246</v>
      </c>
      <c r="C219" s="93">
        <v>0.833333333333333</v>
      </c>
      <c r="D219" s="88" t="s">
        <v>87</v>
      </c>
      <c r="E219" s="87" t="s">
        <v>63</v>
      </c>
      <c r="F219" s="87" t="s">
        <v>65</v>
      </c>
      <c r="G219" s="88"/>
      <c r="H219" s="88"/>
      <c r="I219" s="95" t="s">
        <v>1007</v>
      </c>
      <c r="J219" s="87">
        <v>0.5</v>
      </c>
      <c r="K219" s="87" t="s">
        <v>42</v>
      </c>
      <c r="L219" s="87"/>
      <c r="M219" s="87"/>
      <c r="N219" s="87"/>
      <c r="O219" s="87"/>
      <c r="P219" s="87"/>
      <c r="Q219" s="87"/>
      <c r="R219" s="87"/>
      <c r="S219" s="87"/>
    </row>
    <row r="220" ht="12.75" spans="1:19">
      <c r="A220" s="87" t="s">
        <v>143</v>
      </c>
      <c r="B220" s="92">
        <v>45255</v>
      </c>
      <c r="C220" s="93">
        <v>0.625</v>
      </c>
      <c r="D220" s="88" t="s">
        <v>87</v>
      </c>
      <c r="E220" s="87" t="s">
        <v>63</v>
      </c>
      <c r="F220" s="87" t="s">
        <v>65</v>
      </c>
      <c r="G220" s="88"/>
      <c r="H220" s="88"/>
      <c r="I220" s="95" t="s">
        <v>1007</v>
      </c>
      <c r="J220" s="87">
        <v>1</v>
      </c>
      <c r="K220" s="87" t="s">
        <v>42</v>
      </c>
      <c r="L220" s="87"/>
      <c r="M220" s="87"/>
      <c r="N220" s="87"/>
      <c r="O220" s="87"/>
      <c r="P220" s="87"/>
      <c r="Q220" s="87"/>
      <c r="R220" s="87"/>
      <c r="S220" s="87"/>
    </row>
    <row r="221" ht="12.75" spans="1:19">
      <c r="A221" s="87" t="s">
        <v>143</v>
      </c>
      <c r="B221" s="92">
        <v>45257</v>
      </c>
      <c r="C221" s="93">
        <v>0.833333333333333</v>
      </c>
      <c r="D221" s="88" t="s">
        <v>87</v>
      </c>
      <c r="E221" s="87" t="s">
        <v>63</v>
      </c>
      <c r="F221" s="87" t="s">
        <v>65</v>
      </c>
      <c r="G221" s="88"/>
      <c r="H221" s="88"/>
      <c r="I221" s="95" t="s">
        <v>1007</v>
      </c>
      <c r="J221" s="87">
        <v>1</v>
      </c>
      <c r="K221" s="87" t="s">
        <v>48</v>
      </c>
      <c r="L221" s="87"/>
      <c r="M221" s="87"/>
      <c r="N221" s="87"/>
      <c r="O221" s="87"/>
      <c r="P221" s="87"/>
      <c r="Q221" s="87"/>
      <c r="R221" s="87"/>
      <c r="S221" s="87"/>
    </row>
    <row r="222" ht="12.75" spans="1:19">
      <c r="A222" s="87" t="s">
        <v>143</v>
      </c>
      <c r="B222" s="92">
        <v>45260</v>
      </c>
      <c r="C222" s="93">
        <v>0.666666666666667</v>
      </c>
      <c r="D222" s="88" t="s">
        <v>87</v>
      </c>
      <c r="E222" s="87" t="s">
        <v>63</v>
      </c>
      <c r="F222" s="87" t="s">
        <v>65</v>
      </c>
      <c r="G222" s="88"/>
      <c r="H222" s="88"/>
      <c r="I222" s="95" t="s">
        <v>1007</v>
      </c>
      <c r="J222" s="87">
        <v>1</v>
      </c>
      <c r="K222" s="87" t="s">
        <v>42</v>
      </c>
      <c r="L222" s="87"/>
      <c r="M222" s="87"/>
      <c r="N222" s="87"/>
      <c r="O222" s="87"/>
      <c r="P222" s="87"/>
      <c r="Q222" s="87"/>
      <c r="R222" s="87"/>
      <c r="S222" s="87"/>
    </row>
    <row r="223" ht="12.75" spans="1:19">
      <c r="A223" s="87" t="s">
        <v>79</v>
      </c>
      <c r="B223" s="92">
        <v>45232</v>
      </c>
      <c r="C223" s="93">
        <v>0.666666666666667</v>
      </c>
      <c r="D223" s="88" t="s">
        <v>93</v>
      </c>
      <c r="E223" s="87" t="s">
        <v>41</v>
      </c>
      <c r="F223" s="87" t="s">
        <v>45</v>
      </c>
      <c r="G223" s="88"/>
      <c r="H223" s="88"/>
      <c r="I223" s="95" t="s">
        <v>1008</v>
      </c>
      <c r="J223" s="87">
        <v>1</v>
      </c>
      <c r="K223" s="87" t="s">
        <v>42</v>
      </c>
      <c r="L223" s="87"/>
      <c r="M223" s="87"/>
      <c r="N223" s="87"/>
      <c r="O223" s="87"/>
      <c r="P223" s="87"/>
      <c r="Q223" s="87"/>
      <c r="R223" s="87"/>
      <c r="S223" s="87"/>
    </row>
    <row r="224" ht="12.75" spans="1:19">
      <c r="A224" s="87" t="s">
        <v>79</v>
      </c>
      <c r="B224" s="92">
        <v>45233</v>
      </c>
      <c r="C224" s="93">
        <v>0.583333333333333</v>
      </c>
      <c r="D224" s="88" t="s">
        <v>93</v>
      </c>
      <c r="E224" s="87" t="s">
        <v>41</v>
      </c>
      <c r="F224" s="87" t="s">
        <v>45</v>
      </c>
      <c r="G224" s="88"/>
      <c r="H224" s="88"/>
      <c r="I224" s="95" t="s">
        <v>1008</v>
      </c>
      <c r="J224" s="87">
        <v>1</v>
      </c>
      <c r="K224" s="87" t="s">
        <v>42</v>
      </c>
      <c r="L224" s="87"/>
      <c r="M224" s="87"/>
      <c r="N224" s="87"/>
      <c r="O224" s="87"/>
      <c r="P224" s="87"/>
      <c r="Q224" s="87"/>
      <c r="R224" s="87"/>
      <c r="S224" s="87"/>
    </row>
    <row r="225" ht="12.75" spans="1:19">
      <c r="A225" s="87" t="s">
        <v>79</v>
      </c>
      <c r="B225" s="92">
        <v>45233</v>
      </c>
      <c r="C225" s="93">
        <v>0.625</v>
      </c>
      <c r="D225" s="88" t="s">
        <v>93</v>
      </c>
      <c r="E225" s="87" t="s">
        <v>41</v>
      </c>
      <c r="F225" s="87" t="s">
        <v>39</v>
      </c>
      <c r="G225" s="88"/>
      <c r="H225" s="88"/>
      <c r="I225" s="95" t="s">
        <v>1008</v>
      </c>
      <c r="J225" s="87">
        <v>1</v>
      </c>
      <c r="K225" s="87" t="s">
        <v>42</v>
      </c>
      <c r="L225" s="87"/>
      <c r="M225" s="87"/>
      <c r="N225" s="87"/>
      <c r="O225" s="87"/>
      <c r="P225" s="87"/>
      <c r="Q225" s="87"/>
      <c r="R225" s="87"/>
      <c r="S225" s="87"/>
    </row>
    <row r="226" ht="12.75" spans="1:19">
      <c r="A226" s="87" t="s">
        <v>79</v>
      </c>
      <c r="B226" s="92">
        <v>45233</v>
      </c>
      <c r="C226" s="93">
        <v>0.75</v>
      </c>
      <c r="D226" s="88" t="s">
        <v>93</v>
      </c>
      <c r="E226" s="87" t="s">
        <v>41</v>
      </c>
      <c r="F226" s="87" t="s">
        <v>45</v>
      </c>
      <c r="G226" s="88"/>
      <c r="H226" s="88"/>
      <c r="I226" s="95" t="s">
        <v>1008</v>
      </c>
      <c r="J226" s="87">
        <v>1</v>
      </c>
      <c r="K226" s="87" t="s">
        <v>42</v>
      </c>
      <c r="L226" s="87"/>
      <c r="M226" s="87"/>
      <c r="N226" s="87"/>
      <c r="O226" s="87"/>
      <c r="P226" s="87"/>
      <c r="Q226" s="87"/>
      <c r="R226" s="87"/>
      <c r="S226" s="87"/>
    </row>
    <row r="227" ht="12.75" spans="1:19">
      <c r="A227" s="87" t="s">
        <v>79</v>
      </c>
      <c r="B227" s="92">
        <v>45233</v>
      </c>
      <c r="C227" s="93">
        <v>0.833333333333333</v>
      </c>
      <c r="D227" s="88" t="s">
        <v>93</v>
      </c>
      <c r="E227" s="87" t="s">
        <v>41</v>
      </c>
      <c r="F227" s="87" t="s">
        <v>45</v>
      </c>
      <c r="G227" s="88"/>
      <c r="H227" s="88"/>
      <c r="I227" s="95" t="s">
        <v>1008</v>
      </c>
      <c r="J227" s="87">
        <v>1</v>
      </c>
      <c r="K227" s="87" t="s">
        <v>42</v>
      </c>
      <c r="L227" s="87"/>
      <c r="M227" s="87"/>
      <c r="N227" s="87"/>
      <c r="O227" s="87"/>
      <c r="P227" s="87"/>
      <c r="Q227" s="87"/>
      <c r="R227" s="87"/>
      <c r="S227" s="87"/>
    </row>
    <row r="228" ht="12.75" spans="1:19">
      <c r="A228" s="87" t="s">
        <v>79</v>
      </c>
      <c r="B228" s="92">
        <v>45234</v>
      </c>
      <c r="C228" s="93">
        <v>0.75</v>
      </c>
      <c r="D228" s="88" t="s">
        <v>93</v>
      </c>
      <c r="E228" s="87" t="s">
        <v>41</v>
      </c>
      <c r="F228" s="87" t="s">
        <v>45</v>
      </c>
      <c r="G228" s="88"/>
      <c r="H228" s="88"/>
      <c r="I228" s="95" t="s">
        <v>1008</v>
      </c>
      <c r="J228" s="87">
        <v>1</v>
      </c>
      <c r="K228" s="87" t="s">
        <v>42</v>
      </c>
      <c r="L228" s="87"/>
      <c r="M228" s="87"/>
      <c r="N228" s="87"/>
      <c r="O228" s="87"/>
      <c r="P228" s="87"/>
      <c r="Q228" s="87"/>
      <c r="R228" s="87"/>
      <c r="S228" s="87"/>
    </row>
    <row r="229" ht="12.75" spans="1:19">
      <c r="A229" s="87" t="s">
        <v>79</v>
      </c>
      <c r="B229" s="92">
        <v>45239</v>
      </c>
      <c r="C229" s="93">
        <v>0.583333333333333</v>
      </c>
      <c r="D229" s="88" t="s">
        <v>93</v>
      </c>
      <c r="E229" s="87" t="s">
        <v>41</v>
      </c>
      <c r="F229" s="87" t="s">
        <v>45</v>
      </c>
      <c r="G229" s="88"/>
      <c r="H229" s="88"/>
      <c r="I229" s="95" t="s">
        <v>1008</v>
      </c>
      <c r="J229" s="87">
        <v>1</v>
      </c>
      <c r="K229" s="87" t="s">
        <v>42</v>
      </c>
      <c r="L229" s="87"/>
      <c r="M229" s="87"/>
      <c r="N229" s="87"/>
      <c r="O229" s="87"/>
      <c r="P229" s="87"/>
      <c r="Q229" s="87"/>
      <c r="R229" s="87"/>
      <c r="S229" s="87"/>
    </row>
    <row r="230" ht="12.75" spans="1:19">
      <c r="A230" s="87" t="s">
        <v>79</v>
      </c>
      <c r="B230" s="92">
        <v>45237</v>
      </c>
      <c r="C230" s="93">
        <v>0.541666666666667</v>
      </c>
      <c r="D230" s="88" t="s">
        <v>93</v>
      </c>
      <c r="E230" s="87" t="s">
        <v>41</v>
      </c>
      <c r="F230" s="87" t="s">
        <v>45</v>
      </c>
      <c r="G230" s="88"/>
      <c r="H230" s="88"/>
      <c r="I230" s="95" t="s">
        <v>1009</v>
      </c>
      <c r="J230" s="87">
        <v>1</v>
      </c>
      <c r="K230" s="87" t="s">
        <v>42</v>
      </c>
      <c r="L230" s="87"/>
      <c r="M230" s="87"/>
      <c r="N230" s="87"/>
      <c r="O230" s="87"/>
      <c r="P230" s="87"/>
      <c r="Q230" s="87"/>
      <c r="R230" s="87"/>
      <c r="S230" s="87"/>
    </row>
    <row r="231" ht="12.75" spans="1:19">
      <c r="A231" s="87" t="s">
        <v>79</v>
      </c>
      <c r="B231" s="92">
        <v>45238</v>
      </c>
      <c r="C231" s="93">
        <v>0.583333333333333</v>
      </c>
      <c r="D231" s="88" t="s">
        <v>93</v>
      </c>
      <c r="E231" s="87" t="s">
        <v>41</v>
      </c>
      <c r="F231" s="87" t="s">
        <v>45</v>
      </c>
      <c r="G231" s="88"/>
      <c r="H231" s="88"/>
      <c r="I231" s="95" t="s">
        <v>1010</v>
      </c>
      <c r="J231" s="87">
        <v>1</v>
      </c>
      <c r="K231" s="87" t="s">
        <v>42</v>
      </c>
      <c r="L231" s="87"/>
      <c r="M231" s="87"/>
      <c r="N231" s="87"/>
      <c r="O231" s="87"/>
      <c r="P231" s="87"/>
      <c r="Q231" s="87"/>
      <c r="R231" s="87"/>
      <c r="S231" s="87"/>
    </row>
    <row r="232" ht="12.75" spans="1:19">
      <c r="A232" s="87" t="s">
        <v>79</v>
      </c>
      <c r="B232" s="92">
        <v>45237</v>
      </c>
      <c r="C232" s="93">
        <v>0.75</v>
      </c>
      <c r="D232" s="88" t="s">
        <v>93</v>
      </c>
      <c r="E232" s="87" t="s">
        <v>41</v>
      </c>
      <c r="F232" s="87" t="s">
        <v>52</v>
      </c>
      <c r="G232" s="88"/>
      <c r="H232" s="88"/>
      <c r="I232" s="95" t="s">
        <v>1011</v>
      </c>
      <c r="J232" s="87">
        <v>1</v>
      </c>
      <c r="K232" s="87" t="s">
        <v>48</v>
      </c>
      <c r="L232" s="87"/>
      <c r="M232" s="87"/>
      <c r="N232" s="87"/>
      <c r="O232" s="87"/>
      <c r="P232" s="87"/>
      <c r="Q232" s="87"/>
      <c r="R232" s="87"/>
      <c r="S232" s="87"/>
    </row>
    <row r="233" ht="12.75" spans="1:19">
      <c r="A233" s="87" t="s">
        <v>79</v>
      </c>
      <c r="B233" s="92">
        <v>45238</v>
      </c>
      <c r="C233" s="93">
        <v>0.5</v>
      </c>
      <c r="D233" s="88" t="s">
        <v>93</v>
      </c>
      <c r="E233" s="87" t="s">
        <v>41</v>
      </c>
      <c r="F233" s="87" t="s">
        <v>52</v>
      </c>
      <c r="G233" s="88"/>
      <c r="H233" s="88"/>
      <c r="I233" s="95" t="s">
        <v>1011</v>
      </c>
      <c r="J233" s="87">
        <v>1</v>
      </c>
      <c r="K233" s="87" t="s">
        <v>42</v>
      </c>
      <c r="L233" s="87"/>
      <c r="M233" s="87"/>
      <c r="N233" s="87"/>
      <c r="O233" s="87"/>
      <c r="P233" s="87"/>
      <c r="Q233" s="87"/>
      <c r="R233" s="87"/>
      <c r="S233" s="87"/>
    </row>
    <row r="234" ht="12.75" spans="1:19">
      <c r="A234" s="87" t="s">
        <v>88</v>
      </c>
      <c r="B234" s="92">
        <v>45260</v>
      </c>
      <c r="C234" s="93">
        <v>0.791666666666667</v>
      </c>
      <c r="D234" s="88" t="s">
        <v>97</v>
      </c>
      <c r="E234" s="87" t="s">
        <v>41</v>
      </c>
      <c r="F234" s="87" t="s">
        <v>39</v>
      </c>
      <c r="G234" s="88"/>
      <c r="H234" s="88"/>
      <c r="I234" s="95" t="s">
        <v>1012</v>
      </c>
      <c r="J234" s="87">
        <v>2</v>
      </c>
      <c r="K234" s="87" t="s">
        <v>42</v>
      </c>
      <c r="L234" s="87"/>
      <c r="M234" s="87"/>
      <c r="N234" s="87"/>
      <c r="O234" s="87"/>
      <c r="P234" s="87"/>
      <c r="Q234" s="87"/>
      <c r="R234" s="87"/>
      <c r="S234" s="87"/>
    </row>
    <row r="235" ht="12.75" spans="1:19">
      <c r="A235" s="87" t="s">
        <v>137</v>
      </c>
      <c r="B235" s="92">
        <v>45232</v>
      </c>
      <c r="C235" s="93">
        <v>0.791666666666667</v>
      </c>
      <c r="D235" s="88" t="s">
        <v>97</v>
      </c>
      <c r="E235" s="87" t="s">
        <v>41</v>
      </c>
      <c r="F235" s="87" t="s">
        <v>39</v>
      </c>
      <c r="G235" s="88"/>
      <c r="H235" s="88"/>
      <c r="I235" s="95" t="s">
        <v>507</v>
      </c>
      <c r="J235" s="87">
        <v>2</v>
      </c>
      <c r="K235" s="87" t="s">
        <v>42</v>
      </c>
      <c r="L235" s="87"/>
      <c r="M235" s="87"/>
      <c r="N235" s="87"/>
      <c r="O235" s="87"/>
      <c r="P235" s="87"/>
      <c r="Q235" s="87"/>
      <c r="R235" s="87"/>
      <c r="S235" s="87"/>
    </row>
    <row r="236" ht="12.75" spans="1:19">
      <c r="A236" s="87" t="s">
        <v>110</v>
      </c>
      <c r="B236" s="92">
        <v>45232</v>
      </c>
      <c r="C236" s="93">
        <v>0.791666666666667</v>
      </c>
      <c r="D236" s="88" t="s">
        <v>97</v>
      </c>
      <c r="E236" s="87" t="s">
        <v>41</v>
      </c>
      <c r="F236" s="87" t="s">
        <v>39</v>
      </c>
      <c r="G236" s="88"/>
      <c r="H236" s="88"/>
      <c r="I236" s="95" t="s">
        <v>507</v>
      </c>
      <c r="J236" s="87">
        <v>2</v>
      </c>
      <c r="K236" s="87" t="s">
        <v>42</v>
      </c>
      <c r="L236" s="87"/>
      <c r="M236" s="87"/>
      <c r="N236" s="87"/>
      <c r="O236" s="87"/>
      <c r="P236" s="87"/>
      <c r="Q236" s="87"/>
      <c r="R236" s="87"/>
      <c r="S236" s="87"/>
    </row>
    <row r="237" ht="12.75" spans="1:19">
      <c r="A237" s="87" t="s">
        <v>96</v>
      </c>
      <c r="B237" s="92">
        <v>45234</v>
      </c>
      <c r="C237" s="93">
        <v>0.541666666666667</v>
      </c>
      <c r="D237" s="88" t="s">
        <v>97</v>
      </c>
      <c r="E237" s="87" t="s">
        <v>41</v>
      </c>
      <c r="F237" s="87" t="s">
        <v>39</v>
      </c>
      <c r="G237" s="88"/>
      <c r="H237" s="88"/>
      <c r="I237" s="95" t="s">
        <v>507</v>
      </c>
      <c r="J237" s="87">
        <v>2</v>
      </c>
      <c r="K237" s="87" t="s">
        <v>42</v>
      </c>
      <c r="L237" s="87"/>
      <c r="M237" s="87"/>
      <c r="N237" s="87"/>
      <c r="O237" s="87"/>
      <c r="P237" s="87"/>
      <c r="Q237" s="87"/>
      <c r="R237" s="87"/>
      <c r="S237" s="87"/>
    </row>
    <row r="238" ht="12.75" spans="1:19">
      <c r="A238" s="87" t="s">
        <v>134</v>
      </c>
      <c r="B238" s="92">
        <v>45235</v>
      </c>
      <c r="C238" s="93">
        <v>0.583333333333333</v>
      </c>
      <c r="D238" s="88" t="s">
        <v>97</v>
      </c>
      <c r="E238" s="87" t="s">
        <v>41</v>
      </c>
      <c r="F238" s="87" t="s">
        <v>39</v>
      </c>
      <c r="G238" s="88"/>
      <c r="H238" s="88"/>
      <c r="I238" s="95" t="s">
        <v>507</v>
      </c>
      <c r="J238" s="87">
        <v>2</v>
      </c>
      <c r="K238" s="87" t="s">
        <v>42</v>
      </c>
      <c r="L238" s="87"/>
      <c r="M238" s="87"/>
      <c r="N238" s="87"/>
      <c r="O238" s="87"/>
      <c r="P238" s="87"/>
      <c r="Q238" s="87"/>
      <c r="R238" s="87"/>
      <c r="S238" s="87"/>
    </row>
    <row r="239" ht="12.75" spans="1:19">
      <c r="A239" s="87" t="s">
        <v>136</v>
      </c>
      <c r="B239" s="92">
        <v>45238</v>
      </c>
      <c r="C239" s="93">
        <v>0.791666666666667</v>
      </c>
      <c r="D239" s="88" t="s">
        <v>97</v>
      </c>
      <c r="E239" s="87" t="s">
        <v>41</v>
      </c>
      <c r="F239" s="87" t="s">
        <v>39</v>
      </c>
      <c r="G239" s="88"/>
      <c r="H239" s="88"/>
      <c r="I239" s="95" t="s">
        <v>507</v>
      </c>
      <c r="J239" s="87">
        <v>2</v>
      </c>
      <c r="K239" s="87" t="s">
        <v>42</v>
      </c>
      <c r="L239" s="87"/>
      <c r="M239" s="87"/>
      <c r="N239" s="87"/>
      <c r="O239" s="87"/>
      <c r="P239" s="87"/>
      <c r="Q239" s="87"/>
      <c r="R239" s="87"/>
      <c r="S239" s="87"/>
    </row>
    <row r="240" ht="12.75" spans="1:19">
      <c r="A240" s="87" t="s">
        <v>133</v>
      </c>
      <c r="B240" s="92">
        <v>45246</v>
      </c>
      <c r="C240" s="93">
        <v>0.791666666666667</v>
      </c>
      <c r="D240" s="88" t="s">
        <v>97</v>
      </c>
      <c r="E240" s="87" t="s">
        <v>41</v>
      </c>
      <c r="F240" s="87" t="s">
        <v>39</v>
      </c>
      <c r="G240" s="88"/>
      <c r="H240" s="88"/>
      <c r="I240" s="95" t="s">
        <v>507</v>
      </c>
      <c r="J240" s="87">
        <v>2</v>
      </c>
      <c r="K240" s="87" t="s">
        <v>42</v>
      </c>
      <c r="L240" s="87"/>
      <c r="M240" s="87"/>
      <c r="N240" s="87"/>
      <c r="O240" s="87"/>
      <c r="P240" s="87"/>
      <c r="Q240" s="87"/>
      <c r="R240" s="87"/>
      <c r="S240" s="87"/>
    </row>
    <row r="241" ht="12.75" spans="1:19">
      <c r="A241" s="87" t="s">
        <v>94</v>
      </c>
      <c r="B241" s="92">
        <v>45247</v>
      </c>
      <c r="C241" s="93">
        <v>0.791666666666667</v>
      </c>
      <c r="D241" s="88" t="s">
        <v>97</v>
      </c>
      <c r="E241" s="87" t="s">
        <v>41</v>
      </c>
      <c r="F241" s="87" t="s">
        <v>39</v>
      </c>
      <c r="G241" s="88"/>
      <c r="H241" s="88"/>
      <c r="I241" s="95" t="s">
        <v>507</v>
      </c>
      <c r="J241" s="87">
        <v>2</v>
      </c>
      <c r="K241" s="87" t="s">
        <v>42</v>
      </c>
      <c r="L241" s="87"/>
      <c r="M241" s="87"/>
      <c r="N241" s="87"/>
      <c r="O241" s="87"/>
      <c r="P241" s="87"/>
      <c r="Q241" s="87"/>
      <c r="R241" s="87"/>
      <c r="S241" s="87"/>
    </row>
    <row r="242" ht="12.75" spans="1:19">
      <c r="A242" s="87" t="s">
        <v>94</v>
      </c>
      <c r="B242" s="92">
        <v>45248</v>
      </c>
      <c r="C242" s="108">
        <v>0.708333333333333</v>
      </c>
      <c r="D242" s="94" t="s">
        <v>97</v>
      </c>
      <c r="E242" s="91" t="s">
        <v>41</v>
      </c>
      <c r="F242" s="91" t="s">
        <v>39</v>
      </c>
      <c r="G242" s="94"/>
      <c r="H242" s="94"/>
      <c r="I242" s="91" t="s">
        <v>507</v>
      </c>
      <c r="J242" s="96">
        <v>2</v>
      </c>
      <c r="K242" s="91" t="s">
        <v>42</v>
      </c>
      <c r="L242" s="87"/>
      <c r="M242" s="87"/>
      <c r="N242" s="87"/>
      <c r="O242" s="87"/>
      <c r="P242" s="87"/>
      <c r="Q242" s="87"/>
      <c r="R242" s="87"/>
      <c r="S242" s="87"/>
    </row>
    <row r="243" ht="12.75" spans="1:19">
      <c r="A243" s="87" t="s">
        <v>136</v>
      </c>
      <c r="B243" s="92">
        <v>45248</v>
      </c>
      <c r="C243" s="93">
        <v>0.583333333333333</v>
      </c>
      <c r="D243" s="88" t="s">
        <v>97</v>
      </c>
      <c r="E243" s="87" t="s">
        <v>41</v>
      </c>
      <c r="F243" s="87" t="s">
        <v>39</v>
      </c>
      <c r="G243" s="88"/>
      <c r="H243" s="88"/>
      <c r="I243" s="95" t="s">
        <v>507</v>
      </c>
      <c r="J243" s="87">
        <v>2</v>
      </c>
      <c r="K243" s="87" t="s">
        <v>42</v>
      </c>
      <c r="L243" s="87"/>
      <c r="M243" s="87"/>
      <c r="N243" s="87"/>
      <c r="O243" s="87"/>
      <c r="P243" s="87"/>
      <c r="Q243" s="87"/>
      <c r="R243" s="87"/>
      <c r="S243" s="87"/>
    </row>
    <row r="244" ht="12.75" spans="1:19">
      <c r="A244" s="87" t="s">
        <v>126</v>
      </c>
      <c r="B244" s="92">
        <v>45249</v>
      </c>
      <c r="C244" s="93">
        <v>0.5</v>
      </c>
      <c r="D244" s="88" t="s">
        <v>97</v>
      </c>
      <c r="E244" s="87" t="s">
        <v>41</v>
      </c>
      <c r="F244" s="87" t="s">
        <v>39</v>
      </c>
      <c r="G244" s="88"/>
      <c r="H244" s="88"/>
      <c r="I244" s="95" t="s">
        <v>507</v>
      </c>
      <c r="J244" s="87">
        <v>2</v>
      </c>
      <c r="K244" s="87" t="s">
        <v>42</v>
      </c>
      <c r="L244" s="87"/>
      <c r="M244" s="87"/>
      <c r="N244" s="87"/>
      <c r="O244" s="87"/>
      <c r="P244" s="87"/>
      <c r="Q244" s="87"/>
      <c r="R244" s="87"/>
      <c r="S244" s="87"/>
    </row>
    <row r="245" ht="12.75" spans="1:19">
      <c r="A245" s="87" t="s">
        <v>88</v>
      </c>
      <c r="B245" s="92">
        <v>45250</v>
      </c>
      <c r="C245" s="93">
        <v>0.791666666666667</v>
      </c>
      <c r="D245" s="88" t="s">
        <v>97</v>
      </c>
      <c r="E245" s="87" t="s">
        <v>41</v>
      </c>
      <c r="F245" s="87" t="s">
        <v>39</v>
      </c>
      <c r="G245" s="88"/>
      <c r="H245" s="88"/>
      <c r="I245" s="95" t="s">
        <v>507</v>
      </c>
      <c r="J245" s="87">
        <v>2</v>
      </c>
      <c r="K245" s="87" t="s">
        <v>42</v>
      </c>
      <c r="L245" s="87"/>
      <c r="M245" s="87"/>
      <c r="N245" s="87"/>
      <c r="O245" s="87"/>
      <c r="P245" s="87"/>
      <c r="Q245" s="87"/>
      <c r="R245" s="87"/>
      <c r="S245" s="87"/>
    </row>
    <row r="246" ht="12.75" spans="1:19">
      <c r="A246" s="87" t="s">
        <v>126</v>
      </c>
      <c r="B246" s="92">
        <v>45250</v>
      </c>
      <c r="C246" s="93">
        <v>0.791666666666667</v>
      </c>
      <c r="D246" s="88" t="s">
        <v>97</v>
      </c>
      <c r="E246" s="87" t="s">
        <v>41</v>
      </c>
      <c r="F246" s="87" t="s">
        <v>39</v>
      </c>
      <c r="G246" s="88"/>
      <c r="H246" s="88"/>
      <c r="I246" s="95" t="s">
        <v>507</v>
      </c>
      <c r="J246" s="87">
        <v>2</v>
      </c>
      <c r="K246" s="87" t="s">
        <v>42</v>
      </c>
      <c r="L246" s="87"/>
      <c r="M246" s="87"/>
      <c r="N246" s="87"/>
      <c r="O246" s="87"/>
      <c r="P246" s="87"/>
      <c r="Q246" s="87"/>
      <c r="R246" s="87"/>
      <c r="S246" s="87"/>
    </row>
    <row r="247" ht="25.5" spans="1:19">
      <c r="A247" s="87" t="s">
        <v>98</v>
      </c>
      <c r="B247" s="92">
        <v>45250</v>
      </c>
      <c r="C247" s="93">
        <v>0.541666666666667</v>
      </c>
      <c r="D247" s="88" t="s">
        <v>72</v>
      </c>
      <c r="E247" s="87" t="s">
        <v>37</v>
      </c>
      <c r="F247" s="87" t="s">
        <v>72</v>
      </c>
      <c r="G247" s="88"/>
      <c r="H247" s="88"/>
      <c r="I247" s="95" t="s">
        <v>1013</v>
      </c>
      <c r="J247" s="87">
        <v>5</v>
      </c>
      <c r="K247" s="87" t="s">
        <v>42</v>
      </c>
      <c r="L247" s="87"/>
      <c r="M247" s="87"/>
      <c r="N247" s="87"/>
      <c r="O247" s="87"/>
      <c r="P247" s="87"/>
      <c r="Q247" s="87"/>
      <c r="R247" s="87"/>
      <c r="S247" s="87"/>
    </row>
    <row r="248" ht="12.75" spans="1:19">
      <c r="A248" s="87" t="s">
        <v>96</v>
      </c>
      <c r="B248" s="92">
        <v>45255</v>
      </c>
      <c r="C248" s="93">
        <v>0.541666666666667</v>
      </c>
      <c r="D248" s="88" t="s">
        <v>97</v>
      </c>
      <c r="E248" s="87" t="s">
        <v>41</v>
      </c>
      <c r="F248" s="87" t="s">
        <v>39</v>
      </c>
      <c r="G248" s="88"/>
      <c r="H248" s="88"/>
      <c r="I248" s="95" t="s">
        <v>507</v>
      </c>
      <c r="J248" s="87">
        <v>2</v>
      </c>
      <c r="K248" s="87" t="s">
        <v>42</v>
      </c>
      <c r="L248" s="87"/>
      <c r="M248" s="87"/>
      <c r="N248" s="87"/>
      <c r="O248" s="87"/>
      <c r="P248" s="87"/>
      <c r="Q248" s="87"/>
      <c r="R248" s="87"/>
      <c r="S248" s="87"/>
    </row>
    <row r="249" ht="12.75" spans="1:19">
      <c r="A249" s="87" t="s">
        <v>137</v>
      </c>
      <c r="B249" s="92">
        <v>45255</v>
      </c>
      <c r="C249" s="93">
        <v>0.583333333333333</v>
      </c>
      <c r="D249" s="88" t="s">
        <v>97</v>
      </c>
      <c r="E249" s="87" t="s">
        <v>41</v>
      </c>
      <c r="F249" s="87" t="s">
        <v>39</v>
      </c>
      <c r="G249" s="88"/>
      <c r="H249" s="88"/>
      <c r="I249" s="95" t="s">
        <v>507</v>
      </c>
      <c r="J249" s="87">
        <v>2</v>
      </c>
      <c r="K249" s="87" t="s">
        <v>42</v>
      </c>
      <c r="L249" s="87"/>
      <c r="M249" s="87"/>
      <c r="N249" s="87"/>
      <c r="O249" s="87"/>
      <c r="P249" s="87"/>
      <c r="Q249" s="87"/>
      <c r="R249" s="87"/>
      <c r="S249" s="87"/>
    </row>
    <row r="250" ht="12.75" spans="1:19">
      <c r="A250" s="87" t="s">
        <v>139</v>
      </c>
      <c r="B250" s="92">
        <v>45256</v>
      </c>
      <c r="C250" s="93">
        <v>0.666666666666667</v>
      </c>
      <c r="D250" s="88" t="s">
        <v>97</v>
      </c>
      <c r="E250" s="87" t="s">
        <v>41</v>
      </c>
      <c r="F250" s="87" t="s">
        <v>39</v>
      </c>
      <c r="G250" s="88"/>
      <c r="H250" s="88"/>
      <c r="I250" s="95" t="s">
        <v>507</v>
      </c>
      <c r="J250" s="87">
        <v>2</v>
      </c>
      <c r="K250" s="87" t="s">
        <v>42</v>
      </c>
      <c r="L250" s="87"/>
      <c r="M250" s="87"/>
      <c r="N250" s="87"/>
      <c r="O250" s="87"/>
      <c r="P250" s="87"/>
      <c r="Q250" s="87"/>
      <c r="R250" s="87"/>
      <c r="S250" s="87"/>
    </row>
    <row r="251" ht="12.75" spans="1:19">
      <c r="A251" s="87" t="s">
        <v>142</v>
      </c>
      <c r="B251" s="92">
        <v>45259</v>
      </c>
      <c r="C251" s="93">
        <v>0.75</v>
      </c>
      <c r="D251" s="88" t="s">
        <v>97</v>
      </c>
      <c r="E251" s="87" t="s">
        <v>41</v>
      </c>
      <c r="F251" s="87" t="s">
        <v>39</v>
      </c>
      <c r="G251" s="88"/>
      <c r="H251" s="88"/>
      <c r="I251" s="95" t="s">
        <v>507</v>
      </c>
      <c r="J251" s="87">
        <v>2</v>
      </c>
      <c r="K251" s="87" t="s">
        <v>42</v>
      </c>
      <c r="L251" s="87"/>
      <c r="M251" s="87"/>
      <c r="N251" s="87"/>
      <c r="O251" s="87"/>
      <c r="P251" s="87"/>
      <c r="Q251" s="87"/>
      <c r="R251" s="87"/>
      <c r="S251" s="87"/>
    </row>
    <row r="252" ht="12.75" spans="1:19">
      <c r="A252" s="87" t="s">
        <v>110</v>
      </c>
      <c r="B252" s="92">
        <v>45259</v>
      </c>
      <c r="C252" s="93">
        <v>0.583333333333333</v>
      </c>
      <c r="D252" s="88" t="s">
        <v>97</v>
      </c>
      <c r="E252" s="87" t="s">
        <v>41</v>
      </c>
      <c r="F252" s="87" t="s">
        <v>39</v>
      </c>
      <c r="G252" s="88"/>
      <c r="H252" s="88"/>
      <c r="I252" s="95" t="s">
        <v>507</v>
      </c>
      <c r="J252" s="87">
        <v>2</v>
      </c>
      <c r="K252" s="87" t="s">
        <v>42</v>
      </c>
      <c r="L252" s="87"/>
      <c r="M252" s="87"/>
      <c r="N252" s="87"/>
      <c r="O252" s="87"/>
      <c r="P252" s="87"/>
      <c r="Q252" s="87"/>
      <c r="R252" s="87"/>
      <c r="S252" s="87"/>
    </row>
    <row r="253" ht="12.75" spans="1:19">
      <c r="A253" s="87" t="s">
        <v>110</v>
      </c>
      <c r="B253" s="92">
        <v>45260</v>
      </c>
      <c r="C253" s="93">
        <v>0.791666666666667</v>
      </c>
      <c r="D253" s="94" t="s">
        <v>97</v>
      </c>
      <c r="E253" s="87" t="s">
        <v>41</v>
      </c>
      <c r="F253" s="87" t="s">
        <v>39</v>
      </c>
      <c r="G253" s="88"/>
      <c r="H253" s="88"/>
      <c r="I253" s="95" t="s">
        <v>507</v>
      </c>
      <c r="J253" s="87">
        <v>2</v>
      </c>
      <c r="K253" s="87" t="s">
        <v>42</v>
      </c>
      <c r="L253" s="87"/>
      <c r="M253" s="87"/>
      <c r="N253" s="87"/>
      <c r="O253" s="87"/>
      <c r="P253" s="87"/>
      <c r="Q253" s="87"/>
      <c r="R253" s="87"/>
      <c r="S253" s="87"/>
    </row>
    <row r="254" ht="12.75" spans="1:19">
      <c r="A254" s="87" t="s">
        <v>133</v>
      </c>
      <c r="B254" s="92">
        <v>45234</v>
      </c>
      <c r="C254" s="93">
        <v>0.708333333333333</v>
      </c>
      <c r="D254" s="88" t="s">
        <v>97</v>
      </c>
      <c r="E254" s="87" t="s">
        <v>41</v>
      </c>
      <c r="F254" s="87" t="s">
        <v>52</v>
      </c>
      <c r="G254" s="88"/>
      <c r="H254" s="88"/>
      <c r="I254" s="95" t="s">
        <v>228</v>
      </c>
      <c r="J254" s="87">
        <v>2</v>
      </c>
      <c r="K254" s="87" t="s">
        <v>42</v>
      </c>
      <c r="L254" s="87"/>
      <c r="M254" s="87"/>
      <c r="N254" s="87"/>
      <c r="O254" s="87"/>
      <c r="P254" s="87"/>
      <c r="Q254" s="87"/>
      <c r="R254" s="87"/>
      <c r="S254" s="87"/>
    </row>
    <row r="255" ht="12.75" spans="1:19">
      <c r="A255" s="87" t="s">
        <v>114</v>
      </c>
      <c r="B255" s="92">
        <v>45238</v>
      </c>
      <c r="C255" s="93">
        <v>0.791666666666667</v>
      </c>
      <c r="D255" s="88" t="s">
        <v>97</v>
      </c>
      <c r="E255" s="87" t="s">
        <v>41</v>
      </c>
      <c r="F255" s="87" t="s">
        <v>52</v>
      </c>
      <c r="G255" s="88"/>
      <c r="H255" s="88"/>
      <c r="I255" s="95" t="s">
        <v>228</v>
      </c>
      <c r="J255" s="87">
        <v>2</v>
      </c>
      <c r="K255" s="87" t="s">
        <v>42</v>
      </c>
      <c r="L255" s="87"/>
      <c r="M255" s="87"/>
      <c r="N255" s="87"/>
      <c r="O255" s="87"/>
      <c r="P255" s="87"/>
      <c r="Q255" s="87"/>
      <c r="R255" s="87"/>
      <c r="S255" s="87"/>
    </row>
    <row r="256" ht="12.75" spans="1:19">
      <c r="A256" s="87" t="s">
        <v>134</v>
      </c>
      <c r="B256" s="92">
        <v>45253</v>
      </c>
      <c r="C256" s="93">
        <v>0.791666666666667</v>
      </c>
      <c r="D256" s="88" t="s">
        <v>97</v>
      </c>
      <c r="E256" s="87" t="s">
        <v>41</v>
      </c>
      <c r="F256" s="87" t="s">
        <v>52</v>
      </c>
      <c r="G256" s="88"/>
      <c r="H256" s="88"/>
      <c r="I256" s="95" t="s">
        <v>228</v>
      </c>
      <c r="J256" s="87">
        <v>2</v>
      </c>
      <c r="K256" s="87" t="s">
        <v>42</v>
      </c>
      <c r="L256" s="87"/>
      <c r="M256" s="87"/>
      <c r="N256" s="87"/>
      <c r="O256" s="87"/>
      <c r="P256" s="87"/>
      <c r="Q256" s="87"/>
      <c r="R256" s="87"/>
      <c r="S256" s="87"/>
    </row>
    <row r="257" ht="12.75" spans="1:19">
      <c r="A257" s="87" t="s">
        <v>134</v>
      </c>
      <c r="B257" s="92">
        <v>45254</v>
      </c>
      <c r="C257" s="93">
        <v>0.791666666666667</v>
      </c>
      <c r="D257" s="88" t="s">
        <v>97</v>
      </c>
      <c r="E257" s="87" t="s">
        <v>41</v>
      </c>
      <c r="F257" s="87" t="s">
        <v>52</v>
      </c>
      <c r="G257" s="88"/>
      <c r="H257" s="88"/>
      <c r="I257" s="95" t="s">
        <v>228</v>
      </c>
      <c r="J257" s="87">
        <v>2</v>
      </c>
      <c r="K257" s="87" t="s">
        <v>42</v>
      </c>
      <c r="L257" s="87"/>
      <c r="M257" s="87"/>
      <c r="N257" s="87"/>
      <c r="O257" s="87"/>
      <c r="P257" s="87"/>
      <c r="Q257" s="87"/>
      <c r="R257" s="87"/>
      <c r="S257" s="87"/>
    </row>
    <row r="258" ht="12.75" spans="1:19">
      <c r="A258" s="87" t="s">
        <v>139</v>
      </c>
      <c r="B258" s="92">
        <v>45231</v>
      </c>
      <c r="C258" s="93">
        <v>0.583333333333333</v>
      </c>
      <c r="D258" s="88" t="s">
        <v>97</v>
      </c>
      <c r="E258" s="87" t="s">
        <v>41</v>
      </c>
      <c r="F258" s="87" t="s">
        <v>77</v>
      </c>
      <c r="G258" s="88"/>
      <c r="H258" s="88"/>
      <c r="I258" s="95" t="s">
        <v>479</v>
      </c>
      <c r="J258" s="87">
        <v>2</v>
      </c>
      <c r="K258" s="87" t="s">
        <v>48</v>
      </c>
      <c r="L258" s="87"/>
      <c r="M258" s="87"/>
      <c r="N258" s="87"/>
      <c r="O258" s="87"/>
      <c r="P258" s="87"/>
      <c r="Q258" s="87"/>
      <c r="R258" s="87"/>
      <c r="S258" s="87"/>
    </row>
    <row r="259" ht="12.75" spans="1:19">
      <c r="A259" s="87" t="s">
        <v>126</v>
      </c>
      <c r="B259" s="92">
        <v>45232</v>
      </c>
      <c r="C259" s="93">
        <v>0.791666666666667</v>
      </c>
      <c r="D259" s="88" t="s">
        <v>97</v>
      </c>
      <c r="E259" s="87" t="s">
        <v>41</v>
      </c>
      <c r="F259" s="87" t="s">
        <v>77</v>
      </c>
      <c r="G259" s="88"/>
      <c r="H259" s="88"/>
      <c r="I259" s="95" t="s">
        <v>479</v>
      </c>
      <c r="J259" s="87">
        <v>2</v>
      </c>
      <c r="K259" s="87" t="s">
        <v>42</v>
      </c>
      <c r="L259" s="87"/>
      <c r="M259" s="87"/>
      <c r="N259" s="87"/>
      <c r="O259" s="87"/>
      <c r="P259" s="87"/>
      <c r="Q259" s="87"/>
      <c r="R259" s="87"/>
      <c r="S259" s="87"/>
    </row>
    <row r="260" ht="12.75" spans="1:19">
      <c r="A260" s="87" t="s">
        <v>137</v>
      </c>
      <c r="B260" s="92">
        <v>45233</v>
      </c>
      <c r="C260" s="93">
        <v>0.625</v>
      </c>
      <c r="D260" s="88" t="s">
        <v>97</v>
      </c>
      <c r="E260" s="87" t="s">
        <v>41</v>
      </c>
      <c r="F260" s="87" t="s">
        <v>77</v>
      </c>
      <c r="G260" s="88"/>
      <c r="H260" s="88"/>
      <c r="I260" s="95" t="s">
        <v>479</v>
      </c>
      <c r="J260" s="87">
        <v>2</v>
      </c>
      <c r="K260" s="87" t="s">
        <v>42</v>
      </c>
      <c r="L260" s="87"/>
      <c r="M260" s="87"/>
      <c r="N260" s="87"/>
      <c r="O260" s="87"/>
      <c r="P260" s="87"/>
      <c r="Q260" s="87"/>
      <c r="R260" s="87"/>
      <c r="S260" s="87"/>
    </row>
    <row r="261" ht="12.75" spans="1:19">
      <c r="A261" s="87" t="s">
        <v>136</v>
      </c>
      <c r="B261" s="92">
        <v>45234</v>
      </c>
      <c r="C261" s="93">
        <v>0.541666666666667</v>
      </c>
      <c r="D261" s="88" t="s">
        <v>97</v>
      </c>
      <c r="E261" s="87" t="s">
        <v>41</v>
      </c>
      <c r="F261" s="87" t="s">
        <v>77</v>
      </c>
      <c r="G261" s="88"/>
      <c r="H261" s="88"/>
      <c r="I261" s="95" t="s">
        <v>479</v>
      </c>
      <c r="J261" s="87">
        <v>2</v>
      </c>
      <c r="K261" s="87" t="s">
        <v>42</v>
      </c>
      <c r="L261" s="87"/>
      <c r="M261" s="87"/>
      <c r="N261" s="87"/>
      <c r="O261" s="87"/>
      <c r="P261" s="87"/>
      <c r="Q261" s="87"/>
      <c r="R261" s="87"/>
      <c r="S261" s="87"/>
    </row>
    <row r="262" ht="12.75" spans="1:19">
      <c r="A262" s="87" t="s">
        <v>134</v>
      </c>
      <c r="B262" s="92">
        <v>45234</v>
      </c>
      <c r="C262" s="93">
        <v>0.75</v>
      </c>
      <c r="D262" s="88" t="s">
        <v>97</v>
      </c>
      <c r="E262" s="87" t="s">
        <v>41</v>
      </c>
      <c r="F262" s="87" t="s">
        <v>77</v>
      </c>
      <c r="G262" s="88"/>
      <c r="H262" s="88"/>
      <c r="I262" s="95" t="s">
        <v>479</v>
      </c>
      <c r="J262" s="87">
        <v>2</v>
      </c>
      <c r="K262" s="87" t="s">
        <v>42</v>
      </c>
      <c r="L262" s="87"/>
      <c r="M262" s="87"/>
      <c r="N262" s="87"/>
      <c r="O262" s="87"/>
      <c r="P262" s="87"/>
      <c r="Q262" s="87"/>
      <c r="R262" s="87"/>
      <c r="S262" s="87"/>
    </row>
    <row r="263" ht="12.75" spans="1:19">
      <c r="A263" s="87" t="s">
        <v>140</v>
      </c>
      <c r="B263" s="92">
        <v>45235</v>
      </c>
      <c r="C263" s="93">
        <v>0.5</v>
      </c>
      <c r="D263" s="88" t="s">
        <v>97</v>
      </c>
      <c r="E263" s="87" t="s">
        <v>41</v>
      </c>
      <c r="F263" s="87" t="s">
        <v>77</v>
      </c>
      <c r="G263" s="88"/>
      <c r="H263" s="88"/>
      <c r="I263" s="95" t="s">
        <v>479</v>
      </c>
      <c r="J263" s="87">
        <v>2</v>
      </c>
      <c r="K263" s="87" t="s">
        <v>42</v>
      </c>
      <c r="L263" s="87"/>
      <c r="M263" s="87"/>
      <c r="N263" s="87"/>
      <c r="O263" s="87"/>
      <c r="P263" s="87"/>
      <c r="Q263" s="87"/>
      <c r="R263" s="87"/>
      <c r="S263" s="87"/>
    </row>
    <row r="264" ht="12.75" spans="1:19">
      <c r="A264" s="87" t="s">
        <v>134</v>
      </c>
      <c r="B264" s="92">
        <v>45235</v>
      </c>
      <c r="C264" s="93">
        <v>0.75</v>
      </c>
      <c r="D264" s="88" t="s">
        <v>97</v>
      </c>
      <c r="E264" s="87" t="s">
        <v>41</v>
      </c>
      <c r="F264" s="87" t="s">
        <v>77</v>
      </c>
      <c r="G264" s="88"/>
      <c r="H264" s="88"/>
      <c r="I264" s="95" t="s">
        <v>479</v>
      </c>
      <c r="J264" s="87">
        <v>2</v>
      </c>
      <c r="K264" s="87" t="s">
        <v>42</v>
      </c>
      <c r="L264" s="87"/>
      <c r="M264" s="87"/>
      <c r="N264" s="87"/>
      <c r="O264" s="87"/>
      <c r="P264" s="87"/>
      <c r="Q264" s="87"/>
      <c r="R264" s="87"/>
      <c r="S264" s="87"/>
    </row>
    <row r="265" ht="12.75" spans="1:19">
      <c r="A265" s="87" t="s">
        <v>134</v>
      </c>
      <c r="B265" s="92">
        <v>45236</v>
      </c>
      <c r="C265" s="93">
        <v>0.791666666666667</v>
      </c>
      <c r="D265" s="88" t="s">
        <v>97</v>
      </c>
      <c r="E265" s="87" t="s">
        <v>41</v>
      </c>
      <c r="F265" s="87" t="s">
        <v>77</v>
      </c>
      <c r="G265" s="88"/>
      <c r="H265" s="88"/>
      <c r="I265" s="95" t="s">
        <v>479</v>
      </c>
      <c r="J265" s="87">
        <v>2</v>
      </c>
      <c r="K265" s="87" t="s">
        <v>42</v>
      </c>
      <c r="L265" s="87"/>
      <c r="M265" s="87"/>
      <c r="N265" s="87"/>
      <c r="O265" s="87"/>
      <c r="P265" s="87"/>
      <c r="Q265" s="87"/>
      <c r="R265" s="87"/>
      <c r="S265" s="87"/>
    </row>
    <row r="266" ht="25.5" spans="1:19">
      <c r="A266" s="87" t="s">
        <v>58</v>
      </c>
      <c r="B266" s="92">
        <v>45237</v>
      </c>
      <c r="C266" s="93">
        <v>0.791666666666667</v>
      </c>
      <c r="D266" s="88" t="s">
        <v>97</v>
      </c>
      <c r="E266" s="87" t="s">
        <v>41</v>
      </c>
      <c r="F266" s="87" t="s">
        <v>77</v>
      </c>
      <c r="G266" s="88"/>
      <c r="H266" s="88"/>
      <c r="I266" s="95" t="s">
        <v>479</v>
      </c>
      <c r="J266" s="87">
        <v>2</v>
      </c>
      <c r="K266" s="87" t="s">
        <v>42</v>
      </c>
      <c r="L266" s="87"/>
      <c r="M266" s="87"/>
      <c r="N266" s="87"/>
      <c r="O266" s="87"/>
      <c r="P266" s="87"/>
      <c r="Q266" s="87"/>
      <c r="R266" s="87"/>
      <c r="S266" s="87"/>
    </row>
    <row r="267" ht="12.75" spans="1:19">
      <c r="A267" s="87" t="s">
        <v>140</v>
      </c>
      <c r="B267" s="92">
        <v>45237</v>
      </c>
      <c r="C267" s="93">
        <v>0.625</v>
      </c>
      <c r="D267" s="88" t="s">
        <v>97</v>
      </c>
      <c r="E267" s="87" t="s">
        <v>41</v>
      </c>
      <c r="F267" s="87" t="s">
        <v>77</v>
      </c>
      <c r="G267" s="88"/>
      <c r="H267" s="88"/>
      <c r="I267" s="95" t="s">
        <v>479</v>
      </c>
      <c r="J267" s="87">
        <v>2</v>
      </c>
      <c r="K267" s="87" t="s">
        <v>42</v>
      </c>
      <c r="L267" s="87"/>
      <c r="M267" s="87"/>
      <c r="N267" s="87"/>
      <c r="O267" s="87"/>
      <c r="P267" s="87"/>
      <c r="Q267" s="87"/>
      <c r="R267" s="87"/>
      <c r="S267" s="87"/>
    </row>
    <row r="268" ht="12.75" spans="1:19">
      <c r="A268" s="87" t="s">
        <v>142</v>
      </c>
      <c r="B268" s="92">
        <v>45238</v>
      </c>
      <c r="C268" s="93">
        <v>0.791666666666667</v>
      </c>
      <c r="D268" s="88" t="s">
        <v>97</v>
      </c>
      <c r="E268" s="87" t="s">
        <v>41</v>
      </c>
      <c r="F268" s="87" t="s">
        <v>77</v>
      </c>
      <c r="G268" s="88"/>
      <c r="H268" s="88"/>
      <c r="I268" s="95" t="s">
        <v>479</v>
      </c>
      <c r="J268" s="87">
        <v>2</v>
      </c>
      <c r="K268" s="87" t="s">
        <v>42</v>
      </c>
      <c r="L268" s="87"/>
      <c r="M268" s="87"/>
      <c r="N268" s="87"/>
      <c r="O268" s="87"/>
      <c r="P268" s="87"/>
      <c r="Q268" s="87"/>
      <c r="R268" s="87"/>
      <c r="S268" s="87"/>
    </row>
    <row r="269" ht="12.75" spans="1:19">
      <c r="A269" s="87" t="s">
        <v>137</v>
      </c>
      <c r="B269" s="92">
        <v>45238</v>
      </c>
      <c r="C269" s="93">
        <v>0.583333333333333</v>
      </c>
      <c r="D269" s="88" t="s">
        <v>97</v>
      </c>
      <c r="E269" s="87" t="s">
        <v>41</v>
      </c>
      <c r="F269" s="87" t="s">
        <v>77</v>
      </c>
      <c r="G269" s="88"/>
      <c r="H269" s="88"/>
      <c r="I269" s="95" t="s">
        <v>479</v>
      </c>
      <c r="J269" s="87">
        <v>2</v>
      </c>
      <c r="K269" s="87" t="s">
        <v>42</v>
      </c>
      <c r="L269" s="87"/>
      <c r="M269" s="87"/>
      <c r="N269" s="87"/>
      <c r="O269" s="87"/>
      <c r="P269" s="87"/>
      <c r="Q269" s="87"/>
      <c r="R269" s="87"/>
      <c r="S269" s="87"/>
    </row>
    <row r="270" ht="12.75" spans="1:19">
      <c r="A270" s="87" t="s">
        <v>133</v>
      </c>
      <c r="B270" s="92">
        <v>45239</v>
      </c>
      <c r="C270" s="93">
        <v>0.583333333333333</v>
      </c>
      <c r="D270" s="88" t="s">
        <v>97</v>
      </c>
      <c r="E270" s="87" t="s">
        <v>41</v>
      </c>
      <c r="F270" s="87" t="s">
        <v>77</v>
      </c>
      <c r="G270" s="88"/>
      <c r="H270" s="88"/>
      <c r="I270" s="95" t="s">
        <v>479</v>
      </c>
      <c r="J270" s="87">
        <v>2</v>
      </c>
      <c r="K270" s="87" t="s">
        <v>48</v>
      </c>
      <c r="L270" s="87"/>
      <c r="M270" s="87"/>
      <c r="N270" s="87"/>
      <c r="O270" s="87"/>
      <c r="P270" s="87"/>
      <c r="Q270" s="87"/>
      <c r="R270" s="87"/>
      <c r="S270" s="87"/>
    </row>
    <row r="271" ht="12.75" spans="1:19">
      <c r="A271" s="87" t="s">
        <v>142</v>
      </c>
      <c r="B271" s="92">
        <v>45240</v>
      </c>
      <c r="C271" s="93">
        <v>0.583333333333333</v>
      </c>
      <c r="D271" s="88" t="s">
        <v>97</v>
      </c>
      <c r="E271" s="87" t="s">
        <v>41</v>
      </c>
      <c r="F271" s="87" t="s">
        <v>77</v>
      </c>
      <c r="G271" s="88"/>
      <c r="H271" s="88"/>
      <c r="I271" s="95" t="s">
        <v>479</v>
      </c>
      <c r="J271" s="87">
        <v>2</v>
      </c>
      <c r="K271" s="87" t="s">
        <v>42</v>
      </c>
      <c r="L271" s="87"/>
      <c r="M271" s="87"/>
      <c r="N271" s="87"/>
      <c r="O271" s="87"/>
      <c r="P271" s="87"/>
      <c r="Q271" s="87"/>
      <c r="R271" s="87"/>
      <c r="S271" s="87"/>
    </row>
    <row r="272" ht="12.75" spans="1:19">
      <c r="A272" s="87" t="s">
        <v>142</v>
      </c>
      <c r="B272" s="92">
        <v>45241</v>
      </c>
      <c r="C272" s="93">
        <v>0.666666666666667</v>
      </c>
      <c r="D272" s="88" t="s">
        <v>97</v>
      </c>
      <c r="E272" s="87" t="s">
        <v>41</v>
      </c>
      <c r="F272" s="87" t="s">
        <v>77</v>
      </c>
      <c r="G272" s="88"/>
      <c r="H272" s="88"/>
      <c r="I272" s="95" t="s">
        <v>479</v>
      </c>
      <c r="J272" s="87">
        <v>2</v>
      </c>
      <c r="K272" s="87" t="s">
        <v>42</v>
      </c>
      <c r="L272" s="87"/>
      <c r="M272" s="87"/>
      <c r="N272" s="87"/>
      <c r="O272" s="87"/>
      <c r="P272" s="87"/>
      <c r="Q272" s="87"/>
      <c r="R272" s="87"/>
      <c r="S272" s="87"/>
    </row>
    <row r="273" ht="12.75" spans="1:19">
      <c r="A273" s="87" t="s">
        <v>134</v>
      </c>
      <c r="B273" s="92">
        <v>45241</v>
      </c>
      <c r="C273" s="93">
        <v>0.75</v>
      </c>
      <c r="D273" s="94" t="s">
        <v>97</v>
      </c>
      <c r="E273" s="87" t="s">
        <v>41</v>
      </c>
      <c r="F273" s="87" t="s">
        <v>77</v>
      </c>
      <c r="G273" s="88"/>
      <c r="H273" s="88"/>
      <c r="I273" s="95" t="s">
        <v>479</v>
      </c>
      <c r="J273" s="87">
        <v>2</v>
      </c>
      <c r="K273" s="87" t="s">
        <v>42</v>
      </c>
      <c r="L273" s="87"/>
      <c r="M273" s="87"/>
      <c r="N273" s="87"/>
      <c r="O273" s="87"/>
      <c r="P273" s="87"/>
      <c r="Q273" s="87"/>
      <c r="R273" s="87"/>
      <c r="S273" s="87"/>
    </row>
    <row r="274" ht="25.5" spans="1:19">
      <c r="A274" s="87" t="s">
        <v>58</v>
      </c>
      <c r="B274" s="92">
        <v>45242</v>
      </c>
      <c r="C274" s="93">
        <v>0.666666666666667</v>
      </c>
      <c r="D274" s="88" t="s">
        <v>97</v>
      </c>
      <c r="E274" s="87" t="s">
        <v>41</v>
      </c>
      <c r="F274" s="87" t="s">
        <v>77</v>
      </c>
      <c r="G274" s="88"/>
      <c r="H274" s="88"/>
      <c r="I274" s="95" t="s">
        <v>479</v>
      </c>
      <c r="J274" s="87">
        <v>2</v>
      </c>
      <c r="K274" s="87" t="s">
        <v>42</v>
      </c>
      <c r="L274" s="87"/>
      <c r="M274" s="87"/>
      <c r="N274" s="87"/>
      <c r="O274" s="87"/>
      <c r="P274" s="87"/>
      <c r="Q274" s="87"/>
      <c r="R274" s="87"/>
      <c r="S274" s="87"/>
    </row>
    <row r="275" ht="12.75" spans="1:19">
      <c r="A275" s="87" t="s">
        <v>126</v>
      </c>
      <c r="B275" s="92">
        <v>45243</v>
      </c>
      <c r="C275" s="93">
        <v>0.791666666666667</v>
      </c>
      <c r="D275" s="88" t="s">
        <v>97</v>
      </c>
      <c r="E275" s="87" t="s">
        <v>41</v>
      </c>
      <c r="F275" s="87" t="s">
        <v>77</v>
      </c>
      <c r="G275" s="88"/>
      <c r="H275" s="88"/>
      <c r="I275" s="95" t="s">
        <v>479</v>
      </c>
      <c r="J275" s="87">
        <v>2</v>
      </c>
      <c r="K275" s="87" t="s">
        <v>42</v>
      </c>
      <c r="L275" s="87"/>
      <c r="M275" s="87"/>
      <c r="N275" s="87"/>
      <c r="O275" s="87"/>
      <c r="P275" s="87"/>
      <c r="Q275" s="87"/>
      <c r="R275" s="87"/>
      <c r="S275" s="87"/>
    </row>
    <row r="276" ht="12.75" spans="1:19">
      <c r="A276" s="87" t="s">
        <v>143</v>
      </c>
      <c r="B276" s="92">
        <v>45244</v>
      </c>
      <c r="C276" s="108">
        <v>0.791666666666667</v>
      </c>
      <c r="D276" s="94" t="s">
        <v>97</v>
      </c>
      <c r="E276" s="91" t="s">
        <v>41</v>
      </c>
      <c r="F276" s="91" t="s">
        <v>77</v>
      </c>
      <c r="G276" s="94"/>
      <c r="H276" s="94"/>
      <c r="I276" s="91" t="s">
        <v>479</v>
      </c>
      <c r="J276" s="96">
        <v>2</v>
      </c>
      <c r="K276" s="91" t="s">
        <v>42</v>
      </c>
      <c r="L276" s="87"/>
      <c r="M276" s="87"/>
      <c r="N276" s="87"/>
      <c r="O276" s="87"/>
      <c r="P276" s="87"/>
      <c r="Q276" s="87"/>
      <c r="R276" s="87"/>
      <c r="S276" s="87"/>
    </row>
    <row r="277" ht="12.75" spans="1:19">
      <c r="A277" s="87" t="s">
        <v>137</v>
      </c>
      <c r="B277" s="92">
        <v>45244</v>
      </c>
      <c r="C277" s="93">
        <v>0.583333333333333</v>
      </c>
      <c r="D277" s="88" t="s">
        <v>97</v>
      </c>
      <c r="E277" s="87" t="s">
        <v>41</v>
      </c>
      <c r="F277" s="87" t="s">
        <v>77</v>
      </c>
      <c r="G277" s="88"/>
      <c r="H277" s="88"/>
      <c r="I277" s="95" t="s">
        <v>479</v>
      </c>
      <c r="J277" s="87">
        <v>2</v>
      </c>
      <c r="K277" s="87" t="s">
        <v>42</v>
      </c>
      <c r="L277" s="87"/>
      <c r="M277" s="87"/>
      <c r="N277" s="87"/>
      <c r="O277" s="87"/>
      <c r="P277" s="87"/>
      <c r="Q277" s="87"/>
      <c r="R277" s="87"/>
      <c r="S277" s="87"/>
    </row>
    <row r="278" ht="12.75" spans="1:19">
      <c r="A278" s="87" t="s">
        <v>142</v>
      </c>
      <c r="B278" s="92">
        <v>45245</v>
      </c>
      <c r="C278" s="93">
        <v>0.791666666666667</v>
      </c>
      <c r="D278" s="88" t="s">
        <v>97</v>
      </c>
      <c r="E278" s="87" t="s">
        <v>41</v>
      </c>
      <c r="F278" s="87" t="s">
        <v>77</v>
      </c>
      <c r="G278" s="88"/>
      <c r="H278" s="88"/>
      <c r="I278" s="95" t="s">
        <v>479</v>
      </c>
      <c r="J278" s="87">
        <v>2</v>
      </c>
      <c r="K278" s="87" t="s">
        <v>42</v>
      </c>
      <c r="L278" s="87"/>
      <c r="M278" s="87"/>
      <c r="N278" s="87"/>
      <c r="O278" s="87"/>
      <c r="P278" s="87"/>
      <c r="Q278" s="87"/>
      <c r="R278" s="87"/>
      <c r="S278" s="87"/>
    </row>
    <row r="279" ht="12.75" spans="1:19">
      <c r="A279" s="87" t="s">
        <v>137</v>
      </c>
      <c r="B279" s="92">
        <v>45245</v>
      </c>
      <c r="C279" s="93">
        <v>0.583333333333333</v>
      </c>
      <c r="D279" s="88" t="s">
        <v>97</v>
      </c>
      <c r="E279" s="87" t="s">
        <v>41</v>
      </c>
      <c r="F279" s="87" t="s">
        <v>77</v>
      </c>
      <c r="G279" s="88"/>
      <c r="H279" s="88"/>
      <c r="I279" s="95" t="s">
        <v>479</v>
      </c>
      <c r="J279" s="87">
        <v>2</v>
      </c>
      <c r="K279" s="87" t="s">
        <v>42</v>
      </c>
      <c r="L279" s="87"/>
      <c r="M279" s="87"/>
      <c r="N279" s="87"/>
      <c r="O279" s="87"/>
      <c r="P279" s="87"/>
      <c r="Q279" s="87"/>
      <c r="R279" s="87"/>
      <c r="S279" s="87"/>
    </row>
    <row r="280" ht="12.75" spans="1:19">
      <c r="A280" s="87" t="s">
        <v>114</v>
      </c>
      <c r="B280" s="92">
        <v>45247</v>
      </c>
      <c r="C280" s="93">
        <v>0.791666666666667</v>
      </c>
      <c r="D280" s="88" t="s">
        <v>97</v>
      </c>
      <c r="E280" s="87" t="s">
        <v>41</v>
      </c>
      <c r="F280" s="87" t="s">
        <v>77</v>
      </c>
      <c r="G280" s="88"/>
      <c r="H280" s="88"/>
      <c r="I280" s="95" t="s">
        <v>479</v>
      </c>
      <c r="J280" s="87">
        <v>2</v>
      </c>
      <c r="K280" s="87" t="s">
        <v>42</v>
      </c>
      <c r="L280" s="87"/>
      <c r="M280" s="87"/>
      <c r="N280" s="87"/>
      <c r="O280" s="87"/>
      <c r="P280" s="87"/>
      <c r="Q280" s="87"/>
      <c r="R280" s="87"/>
      <c r="S280" s="87"/>
    </row>
    <row r="281" ht="25.5" spans="1:19">
      <c r="A281" s="87" t="s">
        <v>58</v>
      </c>
      <c r="B281" s="92">
        <v>45247</v>
      </c>
      <c r="C281" s="108">
        <v>0.583333333333333</v>
      </c>
      <c r="D281" s="94" t="s">
        <v>97</v>
      </c>
      <c r="E281" s="91" t="s">
        <v>41</v>
      </c>
      <c r="F281" s="91" t="s">
        <v>77</v>
      </c>
      <c r="G281" s="94"/>
      <c r="H281" s="94"/>
      <c r="I281" s="91" t="s">
        <v>479</v>
      </c>
      <c r="J281" s="96">
        <v>2</v>
      </c>
      <c r="K281" s="91" t="s">
        <v>42</v>
      </c>
      <c r="L281" s="87"/>
      <c r="M281" s="87"/>
      <c r="N281" s="87"/>
      <c r="O281" s="87"/>
      <c r="P281" s="87"/>
      <c r="Q281" s="87"/>
      <c r="R281" s="87"/>
      <c r="S281" s="87"/>
    </row>
    <row r="282" ht="12.75" spans="1:19">
      <c r="A282" s="87" t="s">
        <v>142</v>
      </c>
      <c r="B282" s="92">
        <v>45248</v>
      </c>
      <c r="C282" s="93">
        <v>0.75</v>
      </c>
      <c r="D282" s="88" t="s">
        <v>97</v>
      </c>
      <c r="E282" s="87" t="s">
        <v>41</v>
      </c>
      <c r="F282" s="87" t="s">
        <v>77</v>
      </c>
      <c r="G282" s="88"/>
      <c r="H282" s="88"/>
      <c r="I282" s="95" t="s">
        <v>479</v>
      </c>
      <c r="J282" s="87">
        <v>2</v>
      </c>
      <c r="K282" s="87" t="s">
        <v>42</v>
      </c>
      <c r="L282" s="87"/>
      <c r="M282" s="87"/>
      <c r="N282" s="87"/>
      <c r="O282" s="87"/>
      <c r="P282" s="87"/>
      <c r="Q282" s="87"/>
      <c r="R282" s="87"/>
      <c r="S282" s="87"/>
    </row>
    <row r="283" ht="12.75" spans="1:19">
      <c r="A283" s="87" t="s">
        <v>141</v>
      </c>
      <c r="B283" s="92">
        <v>45248</v>
      </c>
      <c r="C283" s="93">
        <v>0.666666666666667</v>
      </c>
      <c r="D283" s="88" t="s">
        <v>97</v>
      </c>
      <c r="E283" s="87" t="s">
        <v>41</v>
      </c>
      <c r="F283" s="87" t="s">
        <v>77</v>
      </c>
      <c r="G283" s="88"/>
      <c r="H283" s="88"/>
      <c r="I283" s="95" t="s">
        <v>479</v>
      </c>
      <c r="J283" s="87">
        <v>2</v>
      </c>
      <c r="K283" s="87" t="s">
        <v>42</v>
      </c>
      <c r="L283" s="87"/>
      <c r="M283" s="87"/>
      <c r="N283" s="87"/>
      <c r="O283" s="87"/>
      <c r="P283" s="87"/>
      <c r="Q283" s="87"/>
      <c r="R283" s="87"/>
      <c r="S283" s="87"/>
    </row>
    <row r="284" ht="12.75" spans="1:19">
      <c r="A284" s="87" t="s">
        <v>134</v>
      </c>
      <c r="B284" s="92">
        <v>45249</v>
      </c>
      <c r="C284" s="93">
        <v>0.75</v>
      </c>
      <c r="D284" s="88" t="s">
        <v>97</v>
      </c>
      <c r="E284" s="87" t="s">
        <v>41</v>
      </c>
      <c r="F284" s="87" t="s">
        <v>77</v>
      </c>
      <c r="G284" s="88"/>
      <c r="H284" s="88"/>
      <c r="I284" s="95" t="s">
        <v>479</v>
      </c>
      <c r="J284" s="87">
        <v>2</v>
      </c>
      <c r="K284" s="87" t="s">
        <v>42</v>
      </c>
      <c r="L284" s="87"/>
      <c r="M284" s="87"/>
      <c r="N284" s="87"/>
      <c r="O284" s="87"/>
      <c r="P284" s="87"/>
      <c r="Q284" s="87"/>
      <c r="R284" s="87"/>
      <c r="S284" s="87"/>
    </row>
    <row r="285" ht="12.75" spans="1:19">
      <c r="A285" s="87" t="s">
        <v>134</v>
      </c>
      <c r="B285" s="92">
        <v>45250</v>
      </c>
      <c r="C285" s="93">
        <v>0.791666666666667</v>
      </c>
      <c r="D285" s="88" t="s">
        <v>97</v>
      </c>
      <c r="E285" s="87" t="s">
        <v>41</v>
      </c>
      <c r="F285" s="87" t="s">
        <v>77</v>
      </c>
      <c r="G285" s="88"/>
      <c r="H285" s="88"/>
      <c r="I285" s="95" t="s">
        <v>479</v>
      </c>
      <c r="J285" s="87">
        <v>2</v>
      </c>
      <c r="K285" s="87" t="s">
        <v>42</v>
      </c>
      <c r="L285" s="87"/>
      <c r="M285" s="87"/>
      <c r="N285" s="87"/>
      <c r="O285" s="87"/>
      <c r="P285" s="87"/>
      <c r="Q285" s="87"/>
      <c r="R285" s="87"/>
      <c r="S285" s="87"/>
    </row>
    <row r="286" ht="12.75" spans="1:19">
      <c r="A286" s="87" t="s">
        <v>136</v>
      </c>
      <c r="B286" s="92">
        <v>45251</v>
      </c>
      <c r="C286" s="93">
        <v>0.791666666666667</v>
      </c>
      <c r="D286" s="88" t="s">
        <v>97</v>
      </c>
      <c r="E286" s="87" t="s">
        <v>41</v>
      </c>
      <c r="F286" s="87" t="s">
        <v>77</v>
      </c>
      <c r="G286" s="88"/>
      <c r="H286" s="88"/>
      <c r="I286" s="95" t="s">
        <v>479</v>
      </c>
      <c r="J286" s="87">
        <v>2</v>
      </c>
      <c r="K286" s="87" t="s">
        <v>42</v>
      </c>
      <c r="L286" s="87"/>
      <c r="M286" s="87"/>
      <c r="N286" s="87"/>
      <c r="O286" s="87"/>
      <c r="P286" s="87"/>
      <c r="Q286" s="87"/>
      <c r="R286" s="87"/>
      <c r="S286" s="87"/>
    </row>
    <row r="287" ht="12.75" spans="1:19">
      <c r="A287" s="87" t="s">
        <v>143</v>
      </c>
      <c r="B287" s="92">
        <v>45252</v>
      </c>
      <c r="C287" s="93">
        <v>0.791666666666667</v>
      </c>
      <c r="D287" s="88" t="s">
        <v>97</v>
      </c>
      <c r="E287" s="87" t="s">
        <v>41</v>
      </c>
      <c r="F287" s="87" t="s">
        <v>77</v>
      </c>
      <c r="G287" s="88"/>
      <c r="H287" s="88"/>
      <c r="I287" s="95" t="s">
        <v>479</v>
      </c>
      <c r="J287" s="87">
        <v>2</v>
      </c>
      <c r="K287" s="87" t="s">
        <v>42</v>
      </c>
      <c r="L287" s="87"/>
      <c r="M287" s="87"/>
      <c r="N287" s="87"/>
      <c r="O287" s="87"/>
      <c r="P287" s="87"/>
      <c r="Q287" s="87"/>
      <c r="R287" s="87"/>
      <c r="S287" s="87"/>
    </row>
    <row r="288" ht="12.75" spans="1:19">
      <c r="A288" s="87" t="s">
        <v>137</v>
      </c>
      <c r="B288" s="92">
        <v>45253</v>
      </c>
      <c r="C288" s="93">
        <v>0.541666666666667</v>
      </c>
      <c r="D288" s="88" t="s">
        <v>97</v>
      </c>
      <c r="E288" s="87" t="s">
        <v>41</v>
      </c>
      <c r="F288" s="87" t="s">
        <v>77</v>
      </c>
      <c r="G288" s="88"/>
      <c r="H288" s="88"/>
      <c r="I288" s="95" t="s">
        <v>479</v>
      </c>
      <c r="J288" s="87">
        <v>2</v>
      </c>
      <c r="K288" s="87" t="s">
        <v>42</v>
      </c>
      <c r="L288" s="87"/>
      <c r="M288" s="87"/>
      <c r="N288" s="87"/>
      <c r="O288" s="87"/>
      <c r="P288" s="87"/>
      <c r="Q288" s="87"/>
      <c r="R288" s="87"/>
      <c r="S288" s="87"/>
    </row>
    <row r="289" ht="12.75" spans="1:19">
      <c r="A289" s="87" t="s">
        <v>133</v>
      </c>
      <c r="B289" s="92">
        <v>45253</v>
      </c>
      <c r="C289" s="93">
        <v>0.791666666666667</v>
      </c>
      <c r="D289" s="88" t="s">
        <v>97</v>
      </c>
      <c r="E289" s="87" t="s">
        <v>41</v>
      </c>
      <c r="F289" s="87" t="s">
        <v>77</v>
      </c>
      <c r="G289" s="88"/>
      <c r="H289" s="88"/>
      <c r="I289" s="95" t="s">
        <v>479</v>
      </c>
      <c r="J289" s="87">
        <v>2</v>
      </c>
      <c r="K289" s="87" t="s">
        <v>42</v>
      </c>
      <c r="L289" s="87"/>
      <c r="M289" s="87"/>
      <c r="N289" s="87"/>
      <c r="O289" s="87"/>
      <c r="P289" s="87"/>
      <c r="Q289" s="87"/>
      <c r="R289" s="87"/>
      <c r="S289" s="87"/>
    </row>
    <row r="290" ht="12.75" spans="1:19">
      <c r="A290" s="87" t="s">
        <v>142</v>
      </c>
      <c r="B290" s="92">
        <v>45254</v>
      </c>
      <c r="C290" s="93">
        <v>0.583333333333333</v>
      </c>
      <c r="D290" s="88" t="s">
        <v>97</v>
      </c>
      <c r="E290" s="87" t="s">
        <v>41</v>
      </c>
      <c r="F290" s="87" t="s">
        <v>77</v>
      </c>
      <c r="G290" s="88"/>
      <c r="H290" s="88"/>
      <c r="I290" s="95" t="s">
        <v>479</v>
      </c>
      <c r="J290" s="87">
        <v>2</v>
      </c>
      <c r="K290" s="87" t="s">
        <v>42</v>
      </c>
      <c r="L290" s="87"/>
      <c r="M290" s="87"/>
      <c r="N290" s="87"/>
      <c r="O290" s="87"/>
      <c r="P290" s="87"/>
      <c r="Q290" s="87"/>
      <c r="R290" s="87"/>
      <c r="S290" s="87"/>
    </row>
    <row r="291" ht="12.75" spans="1:19">
      <c r="A291" s="87" t="s">
        <v>136</v>
      </c>
      <c r="B291" s="92">
        <v>45255</v>
      </c>
      <c r="C291" s="93">
        <v>0.5</v>
      </c>
      <c r="D291" s="88" t="s">
        <v>97</v>
      </c>
      <c r="E291" s="87" t="s">
        <v>41</v>
      </c>
      <c r="F291" s="87" t="s">
        <v>77</v>
      </c>
      <c r="G291" s="88"/>
      <c r="H291" s="88"/>
      <c r="I291" s="95" t="s">
        <v>479</v>
      </c>
      <c r="J291" s="87">
        <v>2</v>
      </c>
      <c r="K291" s="87" t="s">
        <v>42</v>
      </c>
      <c r="L291" s="87"/>
      <c r="M291" s="87"/>
      <c r="N291" s="87"/>
      <c r="O291" s="87"/>
      <c r="P291" s="87"/>
      <c r="Q291" s="87"/>
      <c r="R291" s="87"/>
      <c r="S291" s="87"/>
    </row>
    <row r="292" ht="12.75" spans="1:19">
      <c r="A292" s="87" t="s">
        <v>134</v>
      </c>
      <c r="B292" s="92">
        <v>45255</v>
      </c>
      <c r="C292" s="93">
        <v>0.75</v>
      </c>
      <c r="D292" s="88" t="s">
        <v>97</v>
      </c>
      <c r="E292" s="87" t="s">
        <v>41</v>
      </c>
      <c r="F292" s="87" t="s">
        <v>77</v>
      </c>
      <c r="G292" s="88"/>
      <c r="H292" s="88"/>
      <c r="I292" s="95" t="s">
        <v>479</v>
      </c>
      <c r="J292" s="87">
        <v>2</v>
      </c>
      <c r="K292" s="87" t="s">
        <v>42</v>
      </c>
      <c r="L292" s="87"/>
      <c r="M292" s="87"/>
      <c r="N292" s="87"/>
      <c r="O292" s="87"/>
      <c r="P292" s="87"/>
      <c r="Q292" s="87"/>
      <c r="R292" s="87"/>
      <c r="S292" s="87"/>
    </row>
    <row r="293" ht="12.75" spans="1:19">
      <c r="A293" s="87" t="s">
        <v>126</v>
      </c>
      <c r="B293" s="92">
        <v>45256</v>
      </c>
      <c r="C293" s="93">
        <v>0.75</v>
      </c>
      <c r="D293" s="88" t="s">
        <v>97</v>
      </c>
      <c r="E293" s="87" t="s">
        <v>41</v>
      </c>
      <c r="F293" s="87" t="s">
        <v>77</v>
      </c>
      <c r="G293" s="88"/>
      <c r="H293" s="88"/>
      <c r="I293" s="95" t="s">
        <v>479</v>
      </c>
      <c r="J293" s="87">
        <v>2</v>
      </c>
      <c r="K293" s="87" t="s">
        <v>42</v>
      </c>
      <c r="L293" s="87"/>
      <c r="M293" s="87"/>
      <c r="N293" s="87"/>
      <c r="O293" s="87"/>
      <c r="P293" s="87"/>
      <c r="Q293" s="87"/>
      <c r="R293" s="87"/>
      <c r="S293" s="87"/>
    </row>
    <row r="294" ht="12.75" spans="1:19">
      <c r="A294" s="87" t="s">
        <v>133</v>
      </c>
      <c r="B294" s="92">
        <v>45258</v>
      </c>
      <c r="C294" s="93">
        <v>0.583333333333333</v>
      </c>
      <c r="D294" s="88" t="s">
        <v>97</v>
      </c>
      <c r="E294" s="87" t="s">
        <v>41</v>
      </c>
      <c r="F294" s="87" t="s">
        <v>77</v>
      </c>
      <c r="G294" s="88"/>
      <c r="H294" s="88"/>
      <c r="I294" s="95" t="s">
        <v>479</v>
      </c>
      <c r="J294" s="87">
        <v>2</v>
      </c>
      <c r="K294" s="87" t="s">
        <v>42</v>
      </c>
      <c r="L294" s="87"/>
      <c r="M294" s="87"/>
      <c r="N294" s="87"/>
      <c r="O294" s="87"/>
      <c r="P294" s="87"/>
      <c r="Q294" s="87"/>
      <c r="R294" s="87"/>
      <c r="S294" s="87"/>
    </row>
    <row r="295" ht="12.75" spans="1:19">
      <c r="A295" s="87" t="s">
        <v>136</v>
      </c>
      <c r="B295" s="92">
        <v>45259</v>
      </c>
      <c r="C295" s="93">
        <v>0.791666666666667</v>
      </c>
      <c r="D295" s="88" t="s">
        <v>97</v>
      </c>
      <c r="E295" s="87" t="s">
        <v>41</v>
      </c>
      <c r="F295" s="87" t="s">
        <v>77</v>
      </c>
      <c r="G295" s="88"/>
      <c r="H295" s="88"/>
      <c r="I295" s="95" t="s">
        <v>479</v>
      </c>
      <c r="J295" s="87">
        <v>2</v>
      </c>
      <c r="K295" s="87" t="s">
        <v>42</v>
      </c>
      <c r="L295" s="87"/>
      <c r="M295" s="87"/>
      <c r="N295" s="87"/>
      <c r="O295" s="87"/>
      <c r="P295" s="87"/>
      <c r="Q295" s="87"/>
      <c r="R295" s="87"/>
      <c r="S295" s="87"/>
    </row>
    <row r="296" ht="12.75" spans="1:19">
      <c r="A296" s="87" t="s">
        <v>142</v>
      </c>
      <c r="B296" s="92">
        <v>45260</v>
      </c>
      <c r="C296" s="93">
        <v>0.541666666666667</v>
      </c>
      <c r="D296" s="88" t="s">
        <v>97</v>
      </c>
      <c r="E296" s="87" t="s">
        <v>41</v>
      </c>
      <c r="F296" s="87" t="s">
        <v>77</v>
      </c>
      <c r="G296" s="88"/>
      <c r="H296" s="88"/>
      <c r="I296" s="95" t="s">
        <v>479</v>
      </c>
      <c r="J296" s="87">
        <v>2</v>
      </c>
      <c r="K296" s="87" t="s">
        <v>42</v>
      </c>
      <c r="L296" s="87"/>
      <c r="M296" s="87"/>
      <c r="N296" s="87"/>
      <c r="O296" s="87"/>
      <c r="P296" s="87"/>
      <c r="Q296" s="87"/>
      <c r="R296" s="87"/>
      <c r="S296" s="87"/>
    </row>
    <row r="297" ht="12.75" spans="1:19">
      <c r="A297" s="87" t="s">
        <v>140</v>
      </c>
      <c r="B297" s="92">
        <v>45260</v>
      </c>
      <c r="C297" s="93">
        <v>0.791666666666667</v>
      </c>
      <c r="D297" s="88" t="s">
        <v>97</v>
      </c>
      <c r="E297" s="87" t="s">
        <v>41</v>
      </c>
      <c r="F297" s="87" t="s">
        <v>77</v>
      </c>
      <c r="G297" s="88"/>
      <c r="H297" s="88"/>
      <c r="I297" s="95" t="s">
        <v>479</v>
      </c>
      <c r="J297" s="87">
        <v>2</v>
      </c>
      <c r="K297" s="87" t="s">
        <v>42</v>
      </c>
      <c r="L297" s="87"/>
      <c r="M297" s="87"/>
      <c r="N297" s="87"/>
      <c r="O297" s="87"/>
      <c r="P297" s="87"/>
      <c r="Q297" s="87"/>
      <c r="R297" s="87"/>
      <c r="S297" s="87"/>
    </row>
    <row r="298" ht="25.5" spans="1:19">
      <c r="A298" s="87" t="s">
        <v>58</v>
      </c>
      <c r="B298" s="92">
        <v>45233</v>
      </c>
      <c r="C298" s="93">
        <v>0.541666666666667</v>
      </c>
      <c r="D298" s="88" t="s">
        <v>99</v>
      </c>
      <c r="E298" s="87" t="s">
        <v>41</v>
      </c>
      <c r="F298" s="87" t="s">
        <v>56</v>
      </c>
      <c r="G298" s="88"/>
      <c r="H298" s="88"/>
      <c r="I298" s="95" t="s">
        <v>607</v>
      </c>
      <c r="J298" s="87">
        <v>1</v>
      </c>
      <c r="K298" s="87" t="s">
        <v>42</v>
      </c>
      <c r="L298" s="87"/>
      <c r="M298" s="87"/>
      <c r="N298" s="87"/>
      <c r="O298" s="87"/>
      <c r="P298" s="87"/>
      <c r="Q298" s="87"/>
      <c r="R298" s="87"/>
      <c r="S298" s="87"/>
    </row>
    <row r="299" ht="25.5" spans="1:19">
      <c r="A299" s="87" t="s">
        <v>58</v>
      </c>
      <c r="B299" s="92">
        <v>45238</v>
      </c>
      <c r="C299" s="93">
        <v>0.541666666666667</v>
      </c>
      <c r="D299" s="88" t="s">
        <v>99</v>
      </c>
      <c r="E299" s="87" t="s">
        <v>41</v>
      </c>
      <c r="F299" s="87" t="s">
        <v>56</v>
      </c>
      <c r="G299" s="88"/>
      <c r="H299" s="88"/>
      <c r="I299" s="95" t="s">
        <v>607</v>
      </c>
      <c r="J299" s="87">
        <v>1</v>
      </c>
      <c r="K299" s="87" t="s">
        <v>42</v>
      </c>
      <c r="L299" s="87"/>
      <c r="M299" s="87"/>
      <c r="N299" s="87"/>
      <c r="O299" s="87"/>
      <c r="P299" s="87"/>
      <c r="Q299" s="87"/>
      <c r="R299" s="87"/>
      <c r="S299" s="87"/>
    </row>
    <row r="300" ht="25.5" spans="1:19">
      <c r="A300" s="87" t="s">
        <v>58</v>
      </c>
      <c r="B300" s="92">
        <v>45235</v>
      </c>
      <c r="C300" s="93">
        <v>0.791666666666667</v>
      </c>
      <c r="D300" s="88" t="s">
        <v>99</v>
      </c>
      <c r="E300" s="87" t="s">
        <v>41</v>
      </c>
      <c r="F300" s="87" t="s">
        <v>56</v>
      </c>
      <c r="G300" s="88"/>
      <c r="H300" s="88"/>
      <c r="I300" s="95" t="s">
        <v>1014</v>
      </c>
      <c r="J300" s="87">
        <v>1</v>
      </c>
      <c r="K300" s="87" t="s">
        <v>42</v>
      </c>
      <c r="L300" s="87"/>
      <c r="M300" s="87"/>
      <c r="N300" s="87"/>
      <c r="O300" s="87"/>
      <c r="P300" s="87"/>
      <c r="Q300" s="87"/>
      <c r="R300" s="87"/>
      <c r="S300" s="87"/>
    </row>
    <row r="301" ht="12.75" spans="1:19">
      <c r="A301" s="87" t="s">
        <v>130</v>
      </c>
      <c r="B301" s="92">
        <v>45241</v>
      </c>
      <c r="C301" s="93">
        <v>0.541666666666667</v>
      </c>
      <c r="D301" s="94" t="s">
        <v>99</v>
      </c>
      <c r="E301" s="87" t="s">
        <v>41</v>
      </c>
      <c r="F301" s="87" t="s">
        <v>56</v>
      </c>
      <c r="G301" s="88"/>
      <c r="H301" s="88"/>
      <c r="I301" s="95" t="s">
        <v>996</v>
      </c>
      <c r="J301" s="87">
        <v>2</v>
      </c>
      <c r="K301" s="87" t="s">
        <v>42</v>
      </c>
      <c r="L301" s="87"/>
      <c r="M301" s="87"/>
      <c r="N301" s="87"/>
      <c r="O301" s="87"/>
      <c r="P301" s="87"/>
      <c r="Q301" s="87"/>
      <c r="R301" s="87"/>
      <c r="S301" s="87"/>
    </row>
    <row r="302" ht="12.75" spans="1:19">
      <c r="A302" s="87" t="s">
        <v>130</v>
      </c>
      <c r="B302" s="92">
        <v>45248</v>
      </c>
      <c r="C302" s="93">
        <v>0.541666666666667</v>
      </c>
      <c r="D302" s="88" t="s">
        <v>99</v>
      </c>
      <c r="E302" s="87" t="s">
        <v>41</v>
      </c>
      <c r="F302" s="87" t="s">
        <v>56</v>
      </c>
      <c r="G302" s="88"/>
      <c r="H302" s="88"/>
      <c r="I302" s="95" t="s">
        <v>996</v>
      </c>
      <c r="J302" s="87">
        <v>2</v>
      </c>
      <c r="K302" s="87" t="s">
        <v>42</v>
      </c>
      <c r="L302" s="87"/>
      <c r="M302" s="87"/>
      <c r="N302" s="87"/>
      <c r="O302" s="87"/>
      <c r="P302" s="87"/>
      <c r="Q302" s="87"/>
      <c r="R302" s="87"/>
      <c r="S302" s="87"/>
    </row>
    <row r="303" ht="12.75" spans="1:19">
      <c r="A303" s="87" t="s">
        <v>130</v>
      </c>
      <c r="B303" s="92">
        <v>45255</v>
      </c>
      <c r="C303" s="93">
        <v>0.541666666666667</v>
      </c>
      <c r="D303" s="94" t="s">
        <v>99</v>
      </c>
      <c r="E303" s="87" t="s">
        <v>41</v>
      </c>
      <c r="F303" s="87" t="s">
        <v>56</v>
      </c>
      <c r="G303" s="88"/>
      <c r="H303" s="88"/>
      <c r="I303" s="95" t="s">
        <v>996</v>
      </c>
      <c r="J303" s="87">
        <v>2</v>
      </c>
      <c r="K303" s="87" t="s">
        <v>42</v>
      </c>
      <c r="L303" s="87"/>
      <c r="M303" s="87"/>
      <c r="N303" s="87"/>
      <c r="O303" s="87"/>
      <c r="P303" s="87"/>
      <c r="Q303" s="87"/>
      <c r="R303" s="87"/>
      <c r="S303" s="87"/>
    </row>
    <row r="304" ht="12.75" spans="1:19">
      <c r="A304" s="87" t="s">
        <v>90</v>
      </c>
      <c r="B304" s="92">
        <v>45256</v>
      </c>
      <c r="C304" s="93">
        <v>0.541666666666667</v>
      </c>
      <c r="D304" s="88" t="s">
        <v>99</v>
      </c>
      <c r="E304" s="87" t="s">
        <v>41</v>
      </c>
      <c r="F304" s="87" t="s">
        <v>56</v>
      </c>
      <c r="G304" s="88"/>
      <c r="H304" s="88"/>
      <c r="I304" s="95" t="s">
        <v>996</v>
      </c>
      <c r="J304" s="87">
        <v>2</v>
      </c>
      <c r="K304" s="87" t="s">
        <v>42</v>
      </c>
      <c r="L304" s="87"/>
      <c r="M304" s="87"/>
      <c r="N304" s="87"/>
      <c r="O304" s="87"/>
      <c r="P304" s="87"/>
      <c r="Q304" s="87"/>
      <c r="R304" s="87"/>
      <c r="S304" s="87"/>
    </row>
    <row r="305" ht="25.5" spans="1:19">
      <c r="A305" s="87" t="s">
        <v>130</v>
      </c>
      <c r="B305" s="92">
        <v>45232</v>
      </c>
      <c r="C305" s="93">
        <v>0.791666666666667</v>
      </c>
      <c r="D305" s="88" t="s">
        <v>99</v>
      </c>
      <c r="E305" s="87" t="s">
        <v>41</v>
      </c>
      <c r="F305" s="87" t="s">
        <v>56</v>
      </c>
      <c r="G305" s="88"/>
      <c r="H305" s="88"/>
      <c r="I305" s="95" t="s">
        <v>1015</v>
      </c>
      <c r="J305" s="87">
        <v>2</v>
      </c>
      <c r="K305" s="87" t="s">
        <v>42</v>
      </c>
      <c r="L305" s="87"/>
      <c r="M305" s="87"/>
      <c r="N305" s="87"/>
      <c r="O305" s="87"/>
      <c r="P305" s="87"/>
      <c r="Q305" s="87"/>
      <c r="R305" s="87"/>
      <c r="S305" s="87"/>
    </row>
    <row r="306" ht="25.5" spans="1:19">
      <c r="A306" s="87" t="s">
        <v>90</v>
      </c>
      <c r="B306" s="92">
        <v>45235</v>
      </c>
      <c r="C306" s="93">
        <v>0.541666666666667</v>
      </c>
      <c r="D306" s="88" t="s">
        <v>99</v>
      </c>
      <c r="E306" s="87" t="s">
        <v>41</v>
      </c>
      <c r="F306" s="87" t="s">
        <v>56</v>
      </c>
      <c r="G306" s="88"/>
      <c r="H306" s="88"/>
      <c r="I306" s="95" t="s">
        <v>1015</v>
      </c>
      <c r="J306" s="87">
        <v>2</v>
      </c>
      <c r="K306" s="87" t="s">
        <v>42</v>
      </c>
      <c r="L306" s="87"/>
      <c r="M306" s="87"/>
      <c r="N306" s="87"/>
      <c r="O306" s="87"/>
      <c r="P306" s="87"/>
      <c r="Q306" s="87"/>
      <c r="R306" s="87"/>
      <c r="S306" s="87"/>
    </row>
    <row r="307" ht="25.5" spans="1:19">
      <c r="A307" s="87" t="s">
        <v>90</v>
      </c>
      <c r="B307" s="92">
        <v>45249</v>
      </c>
      <c r="C307" s="93">
        <v>0.541666666666667</v>
      </c>
      <c r="D307" s="88" t="s">
        <v>99</v>
      </c>
      <c r="E307" s="87" t="s">
        <v>41</v>
      </c>
      <c r="F307" s="87" t="s">
        <v>56</v>
      </c>
      <c r="G307" s="88"/>
      <c r="H307" s="88"/>
      <c r="I307" s="95" t="s">
        <v>1016</v>
      </c>
      <c r="J307" s="87">
        <v>2</v>
      </c>
      <c r="K307" s="87" t="s">
        <v>42</v>
      </c>
      <c r="L307" s="87"/>
      <c r="M307" s="87"/>
      <c r="N307" s="87"/>
      <c r="O307" s="87"/>
      <c r="P307" s="87"/>
      <c r="Q307" s="87"/>
      <c r="R307" s="87"/>
      <c r="S307" s="87"/>
    </row>
    <row r="308" ht="25.5" spans="1:19">
      <c r="A308" s="87" t="s">
        <v>58</v>
      </c>
      <c r="B308" s="92">
        <v>45244</v>
      </c>
      <c r="C308" s="108">
        <v>0.625</v>
      </c>
      <c r="D308" s="88" t="s">
        <v>101</v>
      </c>
      <c r="E308" s="91" t="s">
        <v>41</v>
      </c>
      <c r="F308" s="91" t="s">
        <v>56</v>
      </c>
      <c r="G308" s="94"/>
      <c r="H308" s="94"/>
      <c r="I308" s="91" t="s">
        <v>607</v>
      </c>
      <c r="J308" s="96">
        <v>1</v>
      </c>
      <c r="K308" s="91" t="s">
        <v>42</v>
      </c>
      <c r="L308" s="87"/>
      <c r="M308" s="87"/>
      <c r="N308" s="87"/>
      <c r="O308" s="87"/>
      <c r="P308" s="87"/>
      <c r="Q308" s="87"/>
      <c r="R308" s="87"/>
      <c r="S308" s="87"/>
    </row>
    <row r="309" ht="25.5" spans="1:19">
      <c r="A309" s="87" t="s">
        <v>58</v>
      </c>
      <c r="B309" s="92">
        <v>45253</v>
      </c>
      <c r="C309" s="93">
        <v>0.541666666666667</v>
      </c>
      <c r="D309" s="88" t="s">
        <v>101</v>
      </c>
      <c r="E309" s="87" t="s">
        <v>41</v>
      </c>
      <c r="F309" s="87" t="s">
        <v>56</v>
      </c>
      <c r="G309" s="88"/>
      <c r="H309" s="88"/>
      <c r="I309" s="95" t="s">
        <v>607</v>
      </c>
      <c r="J309" s="87">
        <v>1</v>
      </c>
      <c r="K309" s="87" t="s">
        <v>42</v>
      </c>
      <c r="L309" s="87"/>
      <c r="M309" s="87"/>
      <c r="N309" s="87"/>
      <c r="O309" s="87"/>
      <c r="P309" s="87"/>
      <c r="Q309" s="87"/>
      <c r="R309" s="87"/>
      <c r="S309" s="87"/>
    </row>
    <row r="310" ht="25.5" spans="1:19">
      <c r="A310" s="87" t="s">
        <v>58</v>
      </c>
      <c r="B310" s="92">
        <v>45231</v>
      </c>
      <c r="C310" s="93">
        <v>0.541666666666667</v>
      </c>
      <c r="D310" s="88" t="s">
        <v>101</v>
      </c>
      <c r="E310" s="87" t="s">
        <v>41</v>
      </c>
      <c r="F310" s="87" t="s">
        <v>56</v>
      </c>
      <c r="G310" s="88"/>
      <c r="H310" s="88"/>
      <c r="I310" s="95" t="s">
        <v>607</v>
      </c>
      <c r="J310" s="87">
        <v>1</v>
      </c>
      <c r="K310" s="87" t="s">
        <v>42</v>
      </c>
      <c r="L310" s="87"/>
      <c r="M310" s="87"/>
      <c r="N310" s="87"/>
      <c r="O310" s="87"/>
      <c r="P310" s="87"/>
      <c r="Q310" s="87"/>
      <c r="R310" s="87"/>
      <c r="S310" s="87"/>
    </row>
    <row r="311" ht="25.5" spans="1:19">
      <c r="A311" s="87" t="s">
        <v>58</v>
      </c>
      <c r="B311" s="92">
        <v>45236</v>
      </c>
      <c r="C311" s="93">
        <v>0.666666666666667</v>
      </c>
      <c r="D311" s="88" t="s">
        <v>101</v>
      </c>
      <c r="E311" s="87" t="s">
        <v>41</v>
      </c>
      <c r="F311" s="87" t="s">
        <v>56</v>
      </c>
      <c r="G311" s="88"/>
      <c r="H311" s="88"/>
      <c r="I311" s="95" t="s">
        <v>607</v>
      </c>
      <c r="J311" s="87">
        <v>1</v>
      </c>
      <c r="K311" s="87" t="s">
        <v>48</v>
      </c>
      <c r="L311" s="87"/>
      <c r="M311" s="87"/>
      <c r="N311" s="87"/>
      <c r="O311" s="87"/>
      <c r="P311" s="87"/>
      <c r="Q311" s="87"/>
      <c r="R311" s="87"/>
      <c r="S311" s="87"/>
    </row>
    <row r="312" ht="25.5" spans="1:19">
      <c r="A312" s="87" t="s">
        <v>58</v>
      </c>
      <c r="B312" s="92">
        <v>45237</v>
      </c>
      <c r="C312" s="93">
        <v>0.625</v>
      </c>
      <c r="D312" s="88" t="s">
        <v>101</v>
      </c>
      <c r="E312" s="87" t="s">
        <v>41</v>
      </c>
      <c r="F312" s="87" t="s">
        <v>56</v>
      </c>
      <c r="G312" s="88"/>
      <c r="H312" s="88"/>
      <c r="I312" s="95" t="s">
        <v>607</v>
      </c>
      <c r="J312" s="87">
        <v>1</v>
      </c>
      <c r="K312" s="87" t="s">
        <v>42</v>
      </c>
      <c r="L312" s="87"/>
      <c r="M312" s="87"/>
      <c r="N312" s="87"/>
      <c r="O312" s="87"/>
      <c r="P312" s="87"/>
      <c r="Q312" s="87"/>
      <c r="R312" s="87"/>
      <c r="S312" s="87"/>
    </row>
    <row r="313" ht="25.5" spans="1:19">
      <c r="A313" s="87" t="s">
        <v>58</v>
      </c>
      <c r="B313" s="92">
        <v>45239</v>
      </c>
      <c r="C313" s="93">
        <v>0.666666666666667</v>
      </c>
      <c r="D313" s="88" t="s">
        <v>101</v>
      </c>
      <c r="E313" s="87" t="s">
        <v>41</v>
      </c>
      <c r="F313" s="87" t="s">
        <v>56</v>
      </c>
      <c r="G313" s="88"/>
      <c r="H313" s="88"/>
      <c r="I313" s="95" t="s">
        <v>607</v>
      </c>
      <c r="J313" s="87">
        <v>1</v>
      </c>
      <c r="K313" s="87" t="s">
        <v>42</v>
      </c>
      <c r="L313" s="87"/>
      <c r="M313" s="87"/>
      <c r="N313" s="87"/>
      <c r="O313" s="87"/>
      <c r="P313" s="87"/>
      <c r="Q313" s="87"/>
      <c r="R313" s="87"/>
      <c r="S313" s="87"/>
    </row>
    <row r="314" ht="25.5" spans="1:19">
      <c r="A314" s="87" t="s">
        <v>58</v>
      </c>
      <c r="B314" s="92">
        <v>45242</v>
      </c>
      <c r="C314" s="93">
        <v>0.75</v>
      </c>
      <c r="D314" s="88" t="s">
        <v>101</v>
      </c>
      <c r="E314" s="87" t="s">
        <v>41</v>
      </c>
      <c r="F314" s="87" t="s">
        <v>56</v>
      </c>
      <c r="G314" s="88"/>
      <c r="H314" s="88"/>
      <c r="I314" s="95" t="s">
        <v>607</v>
      </c>
      <c r="J314" s="87">
        <v>1</v>
      </c>
      <c r="K314" s="87" t="s">
        <v>42</v>
      </c>
      <c r="L314" s="87"/>
      <c r="M314" s="87"/>
      <c r="N314" s="87"/>
      <c r="O314" s="87"/>
      <c r="P314" s="87"/>
      <c r="Q314" s="87"/>
      <c r="R314" s="87"/>
      <c r="S314" s="87"/>
    </row>
    <row r="315" ht="25.5" spans="1:19">
      <c r="A315" s="87" t="s">
        <v>58</v>
      </c>
      <c r="B315" s="92">
        <v>45246</v>
      </c>
      <c r="C315" s="93">
        <v>0.75</v>
      </c>
      <c r="D315" s="88" t="s">
        <v>101</v>
      </c>
      <c r="E315" s="87" t="s">
        <v>41</v>
      </c>
      <c r="F315" s="87" t="s">
        <v>56</v>
      </c>
      <c r="G315" s="88"/>
      <c r="H315" s="88"/>
      <c r="I315" s="95" t="s">
        <v>607</v>
      </c>
      <c r="J315" s="87">
        <v>1</v>
      </c>
      <c r="K315" s="87" t="s">
        <v>42</v>
      </c>
      <c r="L315" s="87"/>
      <c r="M315" s="87"/>
      <c r="N315" s="87"/>
      <c r="O315" s="87"/>
      <c r="P315" s="87"/>
      <c r="Q315" s="87"/>
      <c r="R315" s="87"/>
      <c r="S315" s="87"/>
    </row>
    <row r="316" ht="25.5" spans="1:19">
      <c r="A316" s="87" t="s">
        <v>58</v>
      </c>
      <c r="B316" s="92">
        <v>45247</v>
      </c>
      <c r="C316" s="93">
        <v>0.791666666666667</v>
      </c>
      <c r="D316" s="94" t="s">
        <v>101</v>
      </c>
      <c r="E316" s="87" t="s">
        <v>41</v>
      </c>
      <c r="F316" s="87" t="s">
        <v>56</v>
      </c>
      <c r="G316" s="88"/>
      <c r="H316" s="88"/>
      <c r="I316" s="95" t="s">
        <v>607</v>
      </c>
      <c r="J316" s="87">
        <v>1</v>
      </c>
      <c r="K316" s="87" t="s">
        <v>42</v>
      </c>
      <c r="L316" s="87"/>
      <c r="M316" s="87"/>
      <c r="N316" s="87"/>
      <c r="O316" s="87"/>
      <c r="P316" s="87"/>
      <c r="Q316" s="87"/>
      <c r="R316" s="87"/>
      <c r="S316" s="87"/>
    </row>
    <row r="317" ht="25.5" spans="1:19">
      <c r="A317" s="87" t="s">
        <v>58</v>
      </c>
      <c r="B317" s="92">
        <v>45250</v>
      </c>
      <c r="C317" s="93">
        <v>0.541666666666667</v>
      </c>
      <c r="D317" s="88" t="s">
        <v>101</v>
      </c>
      <c r="E317" s="87" t="s">
        <v>41</v>
      </c>
      <c r="F317" s="87" t="s">
        <v>56</v>
      </c>
      <c r="G317" s="88"/>
      <c r="H317" s="88"/>
      <c r="I317" s="95" t="s">
        <v>607</v>
      </c>
      <c r="J317" s="87">
        <v>1</v>
      </c>
      <c r="K317" s="87" t="s">
        <v>42</v>
      </c>
      <c r="L317" s="87"/>
      <c r="M317" s="87"/>
      <c r="N317" s="87"/>
      <c r="O317" s="87"/>
      <c r="P317" s="87"/>
      <c r="Q317" s="87"/>
      <c r="R317" s="87"/>
      <c r="S317" s="87"/>
    </row>
    <row r="318" ht="25.5" spans="1:19">
      <c r="A318" s="87" t="s">
        <v>58</v>
      </c>
      <c r="B318" s="92">
        <v>45251</v>
      </c>
      <c r="C318" s="93">
        <v>0.791666666666667</v>
      </c>
      <c r="D318" s="88" t="s">
        <v>101</v>
      </c>
      <c r="E318" s="87" t="s">
        <v>41</v>
      </c>
      <c r="F318" s="87" t="s">
        <v>56</v>
      </c>
      <c r="G318" s="88"/>
      <c r="H318" s="88"/>
      <c r="I318" s="95" t="s">
        <v>607</v>
      </c>
      <c r="J318" s="87">
        <v>1</v>
      </c>
      <c r="K318" s="87" t="s">
        <v>42</v>
      </c>
      <c r="L318" s="87"/>
      <c r="M318" s="87"/>
      <c r="N318" s="87"/>
      <c r="O318" s="87"/>
      <c r="P318" s="87"/>
      <c r="Q318" s="87"/>
      <c r="R318" s="87"/>
      <c r="S318" s="87"/>
    </row>
    <row r="319" ht="25.5" spans="1:19">
      <c r="A319" s="87" t="s">
        <v>58</v>
      </c>
      <c r="B319" s="92">
        <v>45257</v>
      </c>
      <c r="C319" s="93">
        <v>0.541666666666667</v>
      </c>
      <c r="D319" s="88" t="s">
        <v>101</v>
      </c>
      <c r="E319" s="87" t="s">
        <v>41</v>
      </c>
      <c r="F319" s="87" t="s">
        <v>56</v>
      </c>
      <c r="G319" s="88"/>
      <c r="H319" s="88"/>
      <c r="I319" s="95" t="s">
        <v>607</v>
      </c>
      <c r="J319" s="87">
        <v>1</v>
      </c>
      <c r="K319" s="87" t="s">
        <v>42</v>
      </c>
      <c r="L319" s="87"/>
      <c r="M319" s="87"/>
      <c r="N319" s="87"/>
      <c r="O319" s="87"/>
      <c r="P319" s="87"/>
      <c r="Q319" s="87"/>
      <c r="R319" s="87"/>
      <c r="S319" s="87"/>
    </row>
    <row r="320" ht="25.5" spans="1:19">
      <c r="A320" s="87" t="s">
        <v>58</v>
      </c>
      <c r="B320" s="92">
        <v>45257</v>
      </c>
      <c r="C320" s="93">
        <v>0.791666666666667</v>
      </c>
      <c r="D320" s="88" t="s">
        <v>101</v>
      </c>
      <c r="E320" s="87" t="s">
        <v>41</v>
      </c>
      <c r="F320" s="87" t="s">
        <v>56</v>
      </c>
      <c r="G320" s="88"/>
      <c r="H320" s="88"/>
      <c r="I320" s="95" t="s">
        <v>607</v>
      </c>
      <c r="J320" s="87">
        <v>1</v>
      </c>
      <c r="K320" s="87" t="s">
        <v>42</v>
      </c>
      <c r="L320" s="87"/>
      <c r="M320" s="87"/>
      <c r="N320" s="87"/>
      <c r="O320" s="87"/>
      <c r="P320" s="87"/>
      <c r="Q320" s="87"/>
      <c r="R320" s="87"/>
      <c r="S320" s="87"/>
    </row>
    <row r="321" ht="25.5" spans="1:19">
      <c r="A321" s="87" t="s">
        <v>58</v>
      </c>
      <c r="B321" s="92">
        <v>45258</v>
      </c>
      <c r="C321" s="93">
        <v>0.583333333333333</v>
      </c>
      <c r="D321" s="88" t="s">
        <v>101</v>
      </c>
      <c r="E321" s="87" t="s">
        <v>41</v>
      </c>
      <c r="F321" s="87" t="s">
        <v>56</v>
      </c>
      <c r="G321" s="88"/>
      <c r="H321" s="88"/>
      <c r="I321" s="95" t="s">
        <v>607</v>
      </c>
      <c r="J321" s="87">
        <v>1</v>
      </c>
      <c r="K321" s="87" t="s">
        <v>42</v>
      </c>
      <c r="L321" s="87"/>
      <c r="M321" s="87"/>
      <c r="N321" s="87"/>
      <c r="O321" s="87"/>
      <c r="P321" s="87"/>
      <c r="Q321" s="87"/>
      <c r="R321" s="87"/>
      <c r="S321" s="87"/>
    </row>
    <row r="322" ht="25.5" spans="1:19">
      <c r="A322" s="87" t="s">
        <v>58</v>
      </c>
      <c r="B322" s="92">
        <v>45259</v>
      </c>
      <c r="C322" s="93">
        <v>0.708333333333333</v>
      </c>
      <c r="D322" s="88" t="s">
        <v>101</v>
      </c>
      <c r="E322" s="87" t="s">
        <v>41</v>
      </c>
      <c r="F322" s="87" t="s">
        <v>56</v>
      </c>
      <c r="G322" s="88"/>
      <c r="H322" s="88"/>
      <c r="I322" s="95" t="s">
        <v>607</v>
      </c>
      <c r="J322" s="87">
        <v>1</v>
      </c>
      <c r="K322" s="87" t="s">
        <v>42</v>
      </c>
      <c r="L322" s="87"/>
      <c r="M322" s="87"/>
      <c r="N322" s="87"/>
      <c r="O322" s="87"/>
      <c r="P322" s="87"/>
      <c r="Q322" s="87"/>
      <c r="R322" s="87"/>
      <c r="S322" s="87"/>
    </row>
    <row r="323" ht="25.5" spans="1:19">
      <c r="A323" s="87" t="s">
        <v>58</v>
      </c>
      <c r="B323" s="92">
        <v>45260</v>
      </c>
      <c r="C323" s="93">
        <v>0.541666666666667</v>
      </c>
      <c r="D323" s="88" t="s">
        <v>101</v>
      </c>
      <c r="E323" s="87" t="s">
        <v>41</v>
      </c>
      <c r="F323" s="87" t="s">
        <v>56</v>
      </c>
      <c r="G323" s="88"/>
      <c r="H323" s="88"/>
      <c r="I323" s="95" t="s">
        <v>607</v>
      </c>
      <c r="J323" s="87">
        <v>1</v>
      </c>
      <c r="K323" s="87" t="s">
        <v>42</v>
      </c>
      <c r="L323" s="87"/>
      <c r="M323" s="87"/>
      <c r="N323" s="87"/>
      <c r="O323" s="87"/>
      <c r="P323" s="87"/>
      <c r="Q323" s="87"/>
      <c r="R323" s="87"/>
      <c r="S323" s="87"/>
    </row>
    <row r="324" ht="12.75" spans="1:19">
      <c r="A324" s="87" t="s">
        <v>139</v>
      </c>
      <c r="B324" s="92">
        <v>45232</v>
      </c>
      <c r="C324" s="93">
        <v>0.583333333333333</v>
      </c>
      <c r="D324" s="88" t="s">
        <v>103</v>
      </c>
      <c r="E324" s="87" t="s">
        <v>41</v>
      </c>
      <c r="F324" s="87" t="s">
        <v>65</v>
      </c>
      <c r="G324" s="88"/>
      <c r="H324" s="88"/>
      <c r="I324" s="95" t="s">
        <v>1007</v>
      </c>
      <c r="J324" s="87">
        <v>0.5</v>
      </c>
      <c r="K324" s="87" t="s">
        <v>48</v>
      </c>
      <c r="L324" s="87"/>
      <c r="M324" s="87"/>
      <c r="N324" s="87"/>
      <c r="O324" s="87"/>
      <c r="P324" s="87"/>
      <c r="Q324" s="87"/>
      <c r="R324" s="87"/>
      <c r="S324" s="87"/>
    </row>
    <row r="325" ht="12.75" spans="1:19">
      <c r="A325" s="87" t="s">
        <v>134</v>
      </c>
      <c r="B325" s="92">
        <v>45232</v>
      </c>
      <c r="C325" s="93">
        <v>0.8125</v>
      </c>
      <c r="D325" s="88" t="s">
        <v>103</v>
      </c>
      <c r="E325" s="87" t="s">
        <v>41</v>
      </c>
      <c r="F325" s="87" t="s">
        <v>65</v>
      </c>
      <c r="G325" s="88"/>
      <c r="H325" s="88"/>
      <c r="I325" s="95" t="s">
        <v>1007</v>
      </c>
      <c r="J325" s="87">
        <v>0.5</v>
      </c>
      <c r="K325" s="87" t="s">
        <v>42</v>
      </c>
      <c r="L325" s="87"/>
      <c r="M325" s="87"/>
      <c r="N325" s="87"/>
      <c r="O325" s="87"/>
      <c r="P325" s="87"/>
      <c r="Q325" s="87"/>
      <c r="R325" s="87"/>
      <c r="S325" s="87"/>
    </row>
    <row r="326" ht="12.75" spans="1:19">
      <c r="A326" s="87" t="s">
        <v>142</v>
      </c>
      <c r="B326" s="92">
        <v>45234</v>
      </c>
      <c r="C326" s="93">
        <v>0.729166666666667</v>
      </c>
      <c r="D326" s="88" t="s">
        <v>103</v>
      </c>
      <c r="E326" s="87" t="s">
        <v>41</v>
      </c>
      <c r="F326" s="87" t="s">
        <v>65</v>
      </c>
      <c r="G326" s="88"/>
      <c r="H326" s="88"/>
      <c r="I326" s="95" t="s">
        <v>1007</v>
      </c>
      <c r="J326" s="87">
        <v>0.5</v>
      </c>
      <c r="K326" s="87" t="s">
        <v>42</v>
      </c>
      <c r="L326" s="87"/>
      <c r="M326" s="87"/>
      <c r="N326" s="87"/>
      <c r="O326" s="87"/>
      <c r="P326" s="87"/>
      <c r="Q326" s="87"/>
      <c r="R326" s="87"/>
      <c r="S326" s="87"/>
    </row>
    <row r="327" ht="12.75" spans="1:19">
      <c r="A327" s="87" t="s">
        <v>136</v>
      </c>
      <c r="B327" s="92">
        <v>45234</v>
      </c>
      <c r="C327" s="93">
        <v>0.625</v>
      </c>
      <c r="D327" s="88" t="s">
        <v>103</v>
      </c>
      <c r="E327" s="87" t="s">
        <v>41</v>
      </c>
      <c r="F327" s="87" t="s">
        <v>65</v>
      </c>
      <c r="G327" s="88"/>
      <c r="H327" s="88"/>
      <c r="I327" s="95" t="s">
        <v>1007</v>
      </c>
      <c r="J327" s="87">
        <v>1</v>
      </c>
      <c r="K327" s="87" t="s">
        <v>42</v>
      </c>
      <c r="L327" s="87"/>
      <c r="M327" s="87"/>
      <c r="N327" s="87"/>
      <c r="O327" s="87"/>
      <c r="P327" s="87"/>
      <c r="Q327" s="87"/>
      <c r="R327" s="87"/>
      <c r="S327" s="87"/>
    </row>
    <row r="328" ht="12.75" spans="1:19">
      <c r="A328" s="87" t="s">
        <v>143</v>
      </c>
      <c r="B328" s="92">
        <v>45234</v>
      </c>
      <c r="C328" s="93">
        <v>0.708333333333333</v>
      </c>
      <c r="D328" s="88" t="s">
        <v>103</v>
      </c>
      <c r="E328" s="87" t="s">
        <v>41</v>
      </c>
      <c r="F328" s="87" t="s">
        <v>65</v>
      </c>
      <c r="G328" s="88"/>
      <c r="H328" s="88"/>
      <c r="I328" s="95" t="s">
        <v>1007</v>
      </c>
      <c r="J328" s="87">
        <v>0.5</v>
      </c>
      <c r="K328" s="87" t="s">
        <v>42</v>
      </c>
      <c r="L328" s="87"/>
      <c r="M328" s="87"/>
      <c r="N328" s="87"/>
      <c r="O328" s="87"/>
      <c r="P328" s="87"/>
      <c r="Q328" s="87"/>
      <c r="R328" s="87"/>
      <c r="S328" s="87"/>
    </row>
    <row r="329" ht="12.75" spans="1:19">
      <c r="A329" s="87" t="s">
        <v>143</v>
      </c>
      <c r="B329" s="92">
        <v>45234</v>
      </c>
      <c r="C329" s="93">
        <v>0.729166666666667</v>
      </c>
      <c r="D329" s="88" t="s">
        <v>103</v>
      </c>
      <c r="E329" s="87" t="s">
        <v>41</v>
      </c>
      <c r="F329" s="87" t="s">
        <v>65</v>
      </c>
      <c r="G329" s="88"/>
      <c r="H329" s="88"/>
      <c r="I329" s="95" t="s">
        <v>1007</v>
      </c>
      <c r="J329" s="87">
        <v>0.5</v>
      </c>
      <c r="K329" s="87" t="s">
        <v>42</v>
      </c>
      <c r="L329" s="87"/>
      <c r="M329" s="87"/>
      <c r="N329" s="87"/>
      <c r="O329" s="87"/>
      <c r="P329" s="87"/>
      <c r="Q329" s="87"/>
      <c r="R329" s="87"/>
      <c r="S329" s="87"/>
    </row>
    <row r="330" ht="12.75" spans="1:19">
      <c r="A330" s="87" t="s">
        <v>88</v>
      </c>
      <c r="B330" s="92">
        <v>45236</v>
      </c>
      <c r="C330" s="93">
        <v>0.666666666666667</v>
      </c>
      <c r="D330" s="88" t="s">
        <v>103</v>
      </c>
      <c r="E330" s="87" t="s">
        <v>41</v>
      </c>
      <c r="F330" s="87" t="s">
        <v>65</v>
      </c>
      <c r="G330" s="88"/>
      <c r="H330" s="88"/>
      <c r="I330" s="95" t="s">
        <v>1007</v>
      </c>
      <c r="J330" s="87">
        <v>1</v>
      </c>
      <c r="K330" s="87" t="s">
        <v>42</v>
      </c>
      <c r="L330" s="87"/>
      <c r="M330" s="87"/>
      <c r="N330" s="87"/>
      <c r="O330" s="87"/>
      <c r="P330" s="87"/>
      <c r="Q330" s="87"/>
      <c r="R330" s="87"/>
      <c r="S330" s="87"/>
    </row>
    <row r="331" ht="12.75" spans="1:19">
      <c r="A331" s="87" t="s">
        <v>141</v>
      </c>
      <c r="B331" s="92">
        <v>45236</v>
      </c>
      <c r="C331" s="93">
        <v>0.625</v>
      </c>
      <c r="D331" s="88" t="s">
        <v>103</v>
      </c>
      <c r="E331" s="87" t="s">
        <v>41</v>
      </c>
      <c r="F331" s="87" t="s">
        <v>65</v>
      </c>
      <c r="G331" s="88"/>
      <c r="H331" s="88"/>
      <c r="I331" s="95" t="s">
        <v>1007</v>
      </c>
      <c r="J331" s="87">
        <v>1</v>
      </c>
      <c r="K331" s="87" t="s">
        <v>42</v>
      </c>
      <c r="L331" s="87"/>
      <c r="M331" s="87"/>
      <c r="N331" s="87"/>
      <c r="O331" s="87"/>
      <c r="P331" s="87"/>
      <c r="Q331" s="87"/>
      <c r="R331" s="87"/>
      <c r="S331" s="87"/>
    </row>
    <row r="332" ht="12.75" spans="1:19">
      <c r="A332" s="87" t="s">
        <v>142</v>
      </c>
      <c r="B332" s="92">
        <v>45237</v>
      </c>
      <c r="C332" s="93">
        <v>0.541666666666667</v>
      </c>
      <c r="D332" s="88" t="s">
        <v>103</v>
      </c>
      <c r="E332" s="87" t="s">
        <v>41</v>
      </c>
      <c r="F332" s="87" t="s">
        <v>65</v>
      </c>
      <c r="G332" s="88"/>
      <c r="H332" s="88"/>
      <c r="I332" s="95" t="s">
        <v>1007</v>
      </c>
      <c r="J332" s="87">
        <v>0.5</v>
      </c>
      <c r="K332" s="87" t="s">
        <v>42</v>
      </c>
      <c r="L332" s="87"/>
      <c r="M332" s="87"/>
      <c r="N332" s="87"/>
      <c r="O332" s="87"/>
      <c r="P332" s="87"/>
      <c r="Q332" s="87"/>
      <c r="R332" s="87"/>
      <c r="S332" s="87"/>
    </row>
    <row r="333" ht="12.75" spans="1:19">
      <c r="A333" s="87" t="s">
        <v>142</v>
      </c>
      <c r="B333" s="92">
        <v>45239</v>
      </c>
      <c r="C333" s="93">
        <v>0.5625</v>
      </c>
      <c r="D333" s="94" t="s">
        <v>103</v>
      </c>
      <c r="E333" s="87" t="s">
        <v>41</v>
      </c>
      <c r="F333" s="87" t="s">
        <v>65</v>
      </c>
      <c r="G333" s="88"/>
      <c r="H333" s="88"/>
      <c r="I333" s="95" t="s">
        <v>1007</v>
      </c>
      <c r="J333" s="87">
        <v>0.5</v>
      </c>
      <c r="K333" s="87" t="s">
        <v>42</v>
      </c>
      <c r="L333" s="87"/>
      <c r="M333" s="87"/>
      <c r="N333" s="87"/>
      <c r="O333" s="87"/>
      <c r="P333" s="87"/>
      <c r="Q333" s="87"/>
      <c r="R333" s="87"/>
      <c r="S333" s="87"/>
    </row>
    <row r="334" ht="12.75" spans="1:19">
      <c r="A334" s="87" t="s">
        <v>142</v>
      </c>
      <c r="B334" s="92">
        <v>45239</v>
      </c>
      <c r="C334" s="93">
        <v>0.791666666666667</v>
      </c>
      <c r="D334" s="94" t="s">
        <v>103</v>
      </c>
      <c r="E334" s="87" t="s">
        <v>41</v>
      </c>
      <c r="F334" s="87" t="s">
        <v>65</v>
      </c>
      <c r="G334" s="88"/>
      <c r="H334" s="88"/>
      <c r="I334" s="95" t="s">
        <v>1007</v>
      </c>
      <c r="J334" s="87">
        <v>1</v>
      </c>
      <c r="K334" s="87" t="s">
        <v>42</v>
      </c>
      <c r="L334" s="87"/>
      <c r="M334" s="87"/>
      <c r="N334" s="87"/>
      <c r="O334" s="87"/>
      <c r="P334" s="87"/>
      <c r="Q334" s="87"/>
      <c r="R334" s="87"/>
      <c r="S334" s="87"/>
    </row>
    <row r="335" ht="12.75" spans="1:19">
      <c r="A335" s="87" t="s">
        <v>143</v>
      </c>
      <c r="B335" s="92">
        <v>45241</v>
      </c>
      <c r="C335" s="93">
        <v>0.770833333333333</v>
      </c>
      <c r="D335" s="94" t="s">
        <v>103</v>
      </c>
      <c r="E335" s="87" t="s">
        <v>41</v>
      </c>
      <c r="F335" s="87" t="s">
        <v>65</v>
      </c>
      <c r="G335" s="88"/>
      <c r="H335" s="88"/>
      <c r="I335" s="95" t="s">
        <v>1007</v>
      </c>
      <c r="J335" s="87">
        <v>0.5</v>
      </c>
      <c r="K335" s="87" t="s">
        <v>42</v>
      </c>
      <c r="L335" s="87"/>
      <c r="M335" s="87"/>
      <c r="N335" s="87"/>
      <c r="O335" s="87"/>
      <c r="P335" s="87"/>
      <c r="Q335" s="87"/>
      <c r="R335" s="87"/>
      <c r="S335" s="87"/>
    </row>
    <row r="336" ht="12.75" spans="1:19">
      <c r="A336" s="87" t="s">
        <v>133</v>
      </c>
      <c r="B336" s="92">
        <v>45244</v>
      </c>
      <c r="C336" s="93">
        <v>0.791666666666667</v>
      </c>
      <c r="D336" s="88" t="s">
        <v>103</v>
      </c>
      <c r="E336" s="87" t="s">
        <v>41</v>
      </c>
      <c r="F336" s="87" t="s">
        <v>65</v>
      </c>
      <c r="G336" s="88"/>
      <c r="H336" s="88"/>
      <c r="I336" s="95" t="s">
        <v>1007</v>
      </c>
      <c r="J336" s="87">
        <v>1</v>
      </c>
      <c r="K336" s="87" t="s">
        <v>42</v>
      </c>
      <c r="L336" s="87"/>
      <c r="M336" s="87"/>
      <c r="N336" s="87"/>
      <c r="O336" s="87"/>
      <c r="P336" s="87"/>
      <c r="Q336" s="87"/>
      <c r="R336" s="87"/>
      <c r="S336" s="87"/>
    </row>
    <row r="337" ht="12.75" spans="1:19">
      <c r="A337" s="87" t="s">
        <v>88</v>
      </c>
      <c r="B337" s="92">
        <v>45245</v>
      </c>
      <c r="C337" s="108">
        <v>0.666666666666667</v>
      </c>
      <c r="D337" s="94" t="s">
        <v>103</v>
      </c>
      <c r="E337" s="91" t="s">
        <v>41</v>
      </c>
      <c r="F337" s="91" t="s">
        <v>65</v>
      </c>
      <c r="G337" s="94"/>
      <c r="H337" s="94"/>
      <c r="I337" s="91" t="s">
        <v>1007</v>
      </c>
      <c r="J337" s="96">
        <v>1</v>
      </c>
      <c r="K337" s="91" t="s">
        <v>42</v>
      </c>
      <c r="L337" s="87"/>
      <c r="M337" s="87"/>
      <c r="N337" s="87"/>
      <c r="O337" s="87"/>
      <c r="P337" s="87"/>
      <c r="Q337" s="87"/>
      <c r="R337" s="87"/>
      <c r="S337" s="87"/>
    </row>
    <row r="338" ht="12.75" spans="1:19">
      <c r="A338" s="87" t="s">
        <v>137</v>
      </c>
      <c r="B338" s="92">
        <v>45248</v>
      </c>
      <c r="C338" s="93">
        <v>0.5625</v>
      </c>
      <c r="D338" s="94" t="s">
        <v>103</v>
      </c>
      <c r="E338" s="87" t="s">
        <v>41</v>
      </c>
      <c r="F338" s="87" t="s">
        <v>65</v>
      </c>
      <c r="G338" s="88"/>
      <c r="H338" s="88"/>
      <c r="I338" s="95" t="s">
        <v>1007</v>
      </c>
      <c r="J338" s="87">
        <v>1</v>
      </c>
      <c r="K338" s="87" t="s">
        <v>42</v>
      </c>
      <c r="L338" s="87"/>
      <c r="M338" s="87"/>
      <c r="N338" s="87"/>
      <c r="O338" s="87"/>
      <c r="P338" s="87"/>
      <c r="Q338" s="87"/>
      <c r="R338" s="87"/>
      <c r="S338" s="87"/>
    </row>
    <row r="339" ht="12.75" spans="1:19">
      <c r="A339" s="87" t="s">
        <v>139</v>
      </c>
      <c r="B339" s="92">
        <v>45249</v>
      </c>
      <c r="C339" s="93">
        <v>0.666666666666667</v>
      </c>
      <c r="D339" s="94" t="s">
        <v>103</v>
      </c>
      <c r="E339" s="87" t="s">
        <v>41</v>
      </c>
      <c r="F339" s="87" t="s">
        <v>65</v>
      </c>
      <c r="G339" s="88"/>
      <c r="H339" s="88"/>
      <c r="I339" s="95" t="s">
        <v>1007</v>
      </c>
      <c r="J339" s="87">
        <v>1</v>
      </c>
      <c r="K339" s="87" t="s">
        <v>42</v>
      </c>
      <c r="L339" s="87"/>
      <c r="M339" s="87"/>
      <c r="N339" s="87"/>
      <c r="O339" s="87"/>
      <c r="P339" s="87"/>
      <c r="Q339" s="87"/>
      <c r="R339" s="87"/>
      <c r="S339" s="87"/>
    </row>
    <row r="340" ht="12.75" spans="1:19">
      <c r="A340" s="87" t="s">
        <v>88</v>
      </c>
      <c r="B340" s="92">
        <v>45249</v>
      </c>
      <c r="C340" s="93">
        <v>0.75</v>
      </c>
      <c r="D340" s="94" t="s">
        <v>103</v>
      </c>
      <c r="E340" s="87" t="s">
        <v>41</v>
      </c>
      <c r="F340" s="87" t="s">
        <v>65</v>
      </c>
      <c r="G340" s="88"/>
      <c r="H340" s="88"/>
      <c r="I340" s="95" t="s">
        <v>1007</v>
      </c>
      <c r="J340" s="87">
        <v>1</v>
      </c>
      <c r="K340" s="87" t="s">
        <v>42</v>
      </c>
      <c r="L340" s="87"/>
      <c r="M340" s="87"/>
      <c r="N340" s="87"/>
      <c r="O340" s="87"/>
      <c r="P340" s="87"/>
      <c r="Q340" s="87"/>
      <c r="R340" s="87"/>
      <c r="S340" s="87"/>
    </row>
    <row r="341" ht="12.75" spans="1:19">
      <c r="A341" s="87" t="s">
        <v>94</v>
      </c>
      <c r="B341" s="92">
        <v>45250</v>
      </c>
      <c r="C341" s="93">
        <v>0.6875</v>
      </c>
      <c r="D341" s="88" t="s">
        <v>103</v>
      </c>
      <c r="E341" s="87" t="s">
        <v>41</v>
      </c>
      <c r="F341" s="87" t="s">
        <v>65</v>
      </c>
      <c r="G341" s="88"/>
      <c r="H341" s="88"/>
      <c r="I341" s="95" t="s">
        <v>1007</v>
      </c>
      <c r="J341" s="87">
        <v>0.5</v>
      </c>
      <c r="K341" s="87" t="s">
        <v>48</v>
      </c>
      <c r="L341" s="87"/>
      <c r="M341" s="87"/>
      <c r="N341" s="87"/>
      <c r="O341" s="87"/>
      <c r="P341" s="87"/>
      <c r="Q341" s="87"/>
      <c r="R341" s="87"/>
      <c r="S341" s="87"/>
    </row>
    <row r="342" ht="12.75" spans="1:19">
      <c r="A342" s="87" t="s">
        <v>88</v>
      </c>
      <c r="B342" s="92">
        <v>45250</v>
      </c>
      <c r="C342" s="93">
        <v>0.666666666666667</v>
      </c>
      <c r="D342" s="111" t="s">
        <v>103</v>
      </c>
      <c r="E342" s="90" t="s">
        <v>41</v>
      </c>
      <c r="F342" s="90" t="s">
        <v>65</v>
      </c>
      <c r="G342" s="111"/>
      <c r="H342" s="111"/>
      <c r="I342" s="113" t="s">
        <v>1007</v>
      </c>
      <c r="J342" s="90">
        <v>1</v>
      </c>
      <c r="K342" s="90" t="s">
        <v>42</v>
      </c>
      <c r="L342" s="90"/>
      <c r="M342" s="87"/>
      <c r="N342" s="87"/>
      <c r="O342" s="87"/>
      <c r="P342" s="87"/>
      <c r="Q342" s="87"/>
      <c r="R342" s="87"/>
      <c r="S342" s="87"/>
    </row>
    <row r="343" ht="12.75" spans="1:19">
      <c r="A343" s="87" t="s">
        <v>141</v>
      </c>
      <c r="B343" s="92">
        <v>45250</v>
      </c>
      <c r="C343" s="93">
        <v>0.833333333333333</v>
      </c>
      <c r="D343" s="111" t="s">
        <v>103</v>
      </c>
      <c r="E343" s="90" t="s">
        <v>41</v>
      </c>
      <c r="F343" s="90" t="s">
        <v>65</v>
      </c>
      <c r="G343" s="111"/>
      <c r="H343" s="111"/>
      <c r="I343" s="113" t="s">
        <v>1007</v>
      </c>
      <c r="J343" s="90">
        <v>1</v>
      </c>
      <c r="K343" s="90" t="s">
        <v>42</v>
      </c>
      <c r="L343" s="90"/>
      <c r="M343" s="87"/>
      <c r="N343" s="87"/>
      <c r="O343" s="87"/>
      <c r="P343" s="87"/>
      <c r="Q343" s="87"/>
      <c r="R343" s="87"/>
      <c r="S343" s="87"/>
    </row>
    <row r="344" ht="12.75" spans="1:19">
      <c r="A344" s="87" t="s">
        <v>134</v>
      </c>
      <c r="B344" s="92">
        <v>45250</v>
      </c>
      <c r="C344" s="93">
        <v>0.625</v>
      </c>
      <c r="D344" s="111" t="s">
        <v>103</v>
      </c>
      <c r="E344" s="90" t="s">
        <v>41</v>
      </c>
      <c r="F344" s="90" t="s">
        <v>65</v>
      </c>
      <c r="G344" s="111"/>
      <c r="H344" s="111"/>
      <c r="I344" s="113" t="s">
        <v>1007</v>
      </c>
      <c r="J344" s="90">
        <v>1</v>
      </c>
      <c r="K344" s="90" t="s">
        <v>42</v>
      </c>
      <c r="L344" s="90"/>
      <c r="M344" s="87"/>
      <c r="N344" s="87"/>
      <c r="O344" s="87"/>
      <c r="P344" s="87"/>
      <c r="Q344" s="87"/>
      <c r="R344" s="87"/>
      <c r="S344" s="87"/>
    </row>
    <row r="345" ht="12.75" spans="1:19">
      <c r="A345" s="87" t="s">
        <v>139</v>
      </c>
      <c r="B345" s="92">
        <v>45251</v>
      </c>
      <c r="C345" s="93">
        <v>0.708333333333333</v>
      </c>
      <c r="D345" s="88" t="s">
        <v>103</v>
      </c>
      <c r="E345" s="87" t="s">
        <v>41</v>
      </c>
      <c r="F345" s="87" t="s">
        <v>65</v>
      </c>
      <c r="G345" s="88"/>
      <c r="H345" s="88"/>
      <c r="I345" s="95" t="s">
        <v>1007</v>
      </c>
      <c r="J345" s="87">
        <v>1</v>
      </c>
      <c r="K345" s="87" t="s">
        <v>42</v>
      </c>
      <c r="L345" s="87"/>
      <c r="M345" s="87"/>
      <c r="N345" s="87"/>
      <c r="O345" s="87"/>
      <c r="P345" s="87"/>
      <c r="Q345" s="87"/>
      <c r="R345" s="87"/>
      <c r="S345" s="87"/>
    </row>
    <row r="346" ht="12.75" spans="1:19">
      <c r="A346" s="87" t="s">
        <v>88</v>
      </c>
      <c r="B346" s="92">
        <v>45251</v>
      </c>
      <c r="C346" s="93">
        <v>0.666666666666667</v>
      </c>
      <c r="D346" s="111" t="s">
        <v>103</v>
      </c>
      <c r="E346" s="90" t="s">
        <v>41</v>
      </c>
      <c r="F346" s="90" t="s">
        <v>65</v>
      </c>
      <c r="G346" s="111"/>
      <c r="H346" s="111"/>
      <c r="I346" s="113" t="s">
        <v>1007</v>
      </c>
      <c r="J346" s="90">
        <v>1</v>
      </c>
      <c r="K346" s="90" t="s">
        <v>42</v>
      </c>
      <c r="L346" s="87"/>
      <c r="M346" s="87"/>
      <c r="N346" s="87"/>
      <c r="O346" s="87"/>
      <c r="P346" s="87"/>
      <c r="Q346" s="87"/>
      <c r="R346" s="87"/>
      <c r="S346" s="87"/>
    </row>
    <row r="347" ht="12.75" spans="1:19">
      <c r="A347" s="87" t="s">
        <v>137</v>
      </c>
      <c r="B347" s="92">
        <v>45251</v>
      </c>
      <c r="C347" s="93">
        <v>0.833333333333333</v>
      </c>
      <c r="D347" s="88" t="s">
        <v>103</v>
      </c>
      <c r="E347" s="87" t="s">
        <v>41</v>
      </c>
      <c r="F347" s="87" t="s">
        <v>65</v>
      </c>
      <c r="G347" s="88"/>
      <c r="H347" s="88"/>
      <c r="I347" s="95" t="s">
        <v>1007</v>
      </c>
      <c r="J347" s="87">
        <v>1</v>
      </c>
      <c r="K347" s="87" t="s">
        <v>42</v>
      </c>
      <c r="L347" s="87"/>
      <c r="M347" s="87"/>
      <c r="N347" s="87"/>
      <c r="O347" s="87"/>
      <c r="P347" s="87"/>
      <c r="Q347" s="87"/>
      <c r="R347" s="87"/>
      <c r="S347" s="87"/>
    </row>
    <row r="348" ht="12.75" spans="1:19">
      <c r="A348" s="87" t="s">
        <v>139</v>
      </c>
      <c r="B348" s="92">
        <v>45252</v>
      </c>
      <c r="C348" s="93">
        <v>0.583333333333333</v>
      </c>
      <c r="D348" s="88" t="s">
        <v>103</v>
      </c>
      <c r="E348" s="87" t="s">
        <v>41</v>
      </c>
      <c r="F348" s="87" t="s">
        <v>65</v>
      </c>
      <c r="G348" s="88"/>
      <c r="H348" s="88"/>
      <c r="I348" s="95" t="s">
        <v>1007</v>
      </c>
      <c r="J348" s="87">
        <v>1</v>
      </c>
      <c r="K348" s="87" t="s">
        <v>48</v>
      </c>
      <c r="L348" s="87"/>
      <c r="M348" s="87"/>
      <c r="N348" s="87"/>
      <c r="O348" s="87"/>
      <c r="P348" s="87"/>
      <c r="Q348" s="87"/>
      <c r="R348" s="87"/>
      <c r="S348" s="87"/>
    </row>
    <row r="349" ht="12.75" spans="1:19">
      <c r="A349" s="87" t="s">
        <v>114</v>
      </c>
      <c r="B349" s="92">
        <v>45254</v>
      </c>
      <c r="C349" s="93">
        <v>0.625</v>
      </c>
      <c r="D349" s="88" t="s">
        <v>103</v>
      </c>
      <c r="E349" s="87" t="s">
        <v>41</v>
      </c>
      <c r="F349" s="87" t="s">
        <v>65</v>
      </c>
      <c r="G349" s="88"/>
      <c r="H349" s="88"/>
      <c r="I349" s="95" t="s">
        <v>1007</v>
      </c>
      <c r="J349" s="87">
        <v>1</v>
      </c>
      <c r="K349" s="87" t="s">
        <v>42</v>
      </c>
      <c r="L349" s="87"/>
      <c r="M349" s="87"/>
      <c r="N349" s="87"/>
      <c r="O349" s="87"/>
      <c r="P349" s="87"/>
      <c r="Q349" s="87"/>
      <c r="R349" s="87"/>
      <c r="S349" s="87"/>
    </row>
    <row r="350" ht="12.75" spans="1:19">
      <c r="A350" s="87" t="s">
        <v>141</v>
      </c>
      <c r="B350" s="92">
        <v>45256</v>
      </c>
      <c r="C350" s="93">
        <v>0.541666666666667</v>
      </c>
      <c r="D350" s="88" t="s">
        <v>103</v>
      </c>
      <c r="E350" s="87" t="s">
        <v>41</v>
      </c>
      <c r="F350" s="87" t="s">
        <v>65</v>
      </c>
      <c r="G350" s="88"/>
      <c r="H350" s="88"/>
      <c r="I350" s="95" t="s">
        <v>1007</v>
      </c>
      <c r="J350" s="87">
        <v>1</v>
      </c>
      <c r="K350" s="87" t="s">
        <v>42</v>
      </c>
      <c r="L350" s="87"/>
      <c r="M350" s="87"/>
      <c r="N350" s="87"/>
      <c r="O350" s="87"/>
      <c r="P350" s="87"/>
      <c r="Q350" s="87"/>
      <c r="R350" s="87"/>
      <c r="S350" s="87"/>
    </row>
    <row r="351" ht="12.75" spans="1:19">
      <c r="A351" s="87" t="s">
        <v>139</v>
      </c>
      <c r="B351" s="92">
        <v>45257</v>
      </c>
      <c r="C351" s="93">
        <v>0.583333333333333</v>
      </c>
      <c r="D351" s="88" t="s">
        <v>103</v>
      </c>
      <c r="E351" s="87" t="s">
        <v>41</v>
      </c>
      <c r="F351" s="87" t="s">
        <v>65</v>
      </c>
      <c r="G351" s="88"/>
      <c r="H351" s="88"/>
      <c r="I351" s="95" t="s">
        <v>1007</v>
      </c>
      <c r="J351" s="87">
        <v>1</v>
      </c>
      <c r="K351" s="87" t="s">
        <v>42</v>
      </c>
      <c r="L351" s="87"/>
      <c r="M351" s="87"/>
      <c r="N351" s="87"/>
      <c r="O351" s="87"/>
      <c r="P351" s="87"/>
      <c r="Q351" s="87"/>
      <c r="R351" s="87"/>
      <c r="S351" s="87"/>
    </row>
    <row r="352" ht="12.75" spans="1:19">
      <c r="A352" s="87" t="s">
        <v>139</v>
      </c>
      <c r="B352" s="92">
        <v>45257</v>
      </c>
      <c r="C352" s="93">
        <v>0.625</v>
      </c>
      <c r="D352" s="111" t="s">
        <v>103</v>
      </c>
      <c r="E352" s="90" t="s">
        <v>41</v>
      </c>
      <c r="F352" s="90" t="s">
        <v>65</v>
      </c>
      <c r="G352" s="111"/>
      <c r="H352" s="111"/>
      <c r="I352" s="113" t="s">
        <v>1007</v>
      </c>
      <c r="J352" s="90">
        <v>1</v>
      </c>
      <c r="K352" s="90" t="s">
        <v>48</v>
      </c>
      <c r="L352" s="87"/>
      <c r="M352" s="87"/>
      <c r="N352" s="87"/>
      <c r="O352" s="87"/>
      <c r="P352" s="87"/>
      <c r="Q352" s="87"/>
      <c r="R352" s="87"/>
      <c r="S352" s="87"/>
    </row>
    <row r="353" ht="12.75" spans="1:19">
      <c r="A353" s="87" t="s">
        <v>88</v>
      </c>
      <c r="B353" s="92">
        <v>45257</v>
      </c>
      <c r="C353" s="93">
        <v>0.791666666666667</v>
      </c>
      <c r="D353" s="111" t="s">
        <v>103</v>
      </c>
      <c r="E353" s="90" t="s">
        <v>41</v>
      </c>
      <c r="F353" s="90" t="s">
        <v>65</v>
      </c>
      <c r="G353" s="111"/>
      <c r="H353" s="111"/>
      <c r="I353" s="113" t="s">
        <v>1007</v>
      </c>
      <c r="J353" s="90">
        <v>1</v>
      </c>
      <c r="K353" s="90" t="s">
        <v>42</v>
      </c>
      <c r="L353" s="87"/>
      <c r="M353" s="87"/>
      <c r="N353" s="87"/>
      <c r="O353" s="87"/>
      <c r="P353" s="87"/>
      <c r="Q353" s="87"/>
      <c r="R353" s="87"/>
      <c r="S353" s="87"/>
    </row>
    <row r="354" ht="12.75" spans="1:19">
      <c r="A354" s="87" t="s">
        <v>136</v>
      </c>
      <c r="B354" s="92">
        <v>45258</v>
      </c>
      <c r="C354" s="93">
        <v>0.791666666666667</v>
      </c>
      <c r="D354" s="111" t="s">
        <v>103</v>
      </c>
      <c r="E354" s="90" t="s">
        <v>41</v>
      </c>
      <c r="F354" s="90" t="s">
        <v>65</v>
      </c>
      <c r="G354" s="111"/>
      <c r="H354" s="111"/>
      <c r="I354" s="113" t="s">
        <v>1007</v>
      </c>
      <c r="J354" s="90">
        <v>0.5</v>
      </c>
      <c r="K354" s="90" t="s">
        <v>48</v>
      </c>
      <c r="L354" s="87"/>
      <c r="M354" s="87"/>
      <c r="N354" s="87"/>
      <c r="O354" s="87"/>
      <c r="P354" s="87"/>
      <c r="Q354" s="87"/>
      <c r="R354" s="87"/>
      <c r="S354" s="87"/>
    </row>
    <row r="355" ht="12.75" spans="1:19">
      <c r="A355" s="87" t="s">
        <v>136</v>
      </c>
      <c r="B355" s="92">
        <v>45258</v>
      </c>
      <c r="C355" s="93">
        <v>0.833333333333333</v>
      </c>
      <c r="D355" s="111" t="s">
        <v>103</v>
      </c>
      <c r="E355" s="90" t="s">
        <v>41</v>
      </c>
      <c r="F355" s="90" t="s">
        <v>65</v>
      </c>
      <c r="G355" s="111"/>
      <c r="H355" s="111"/>
      <c r="I355" s="113" t="s">
        <v>1007</v>
      </c>
      <c r="J355" s="90">
        <v>1</v>
      </c>
      <c r="K355" s="90" t="s">
        <v>42</v>
      </c>
      <c r="L355" s="87"/>
      <c r="M355" s="87"/>
      <c r="N355" s="87"/>
      <c r="O355" s="87"/>
      <c r="P355" s="87"/>
      <c r="Q355" s="87"/>
      <c r="R355" s="87"/>
      <c r="S355" s="87"/>
    </row>
    <row r="356" ht="12.75" spans="1:19">
      <c r="A356" s="87" t="s">
        <v>136</v>
      </c>
      <c r="B356" s="92">
        <v>45260</v>
      </c>
      <c r="C356" s="93">
        <v>0.75</v>
      </c>
      <c r="D356" s="111" t="s">
        <v>103</v>
      </c>
      <c r="E356" s="90" t="s">
        <v>41</v>
      </c>
      <c r="F356" s="90" t="s">
        <v>65</v>
      </c>
      <c r="G356" s="111"/>
      <c r="H356" s="111"/>
      <c r="I356" s="113" t="s">
        <v>1007</v>
      </c>
      <c r="J356" s="90">
        <v>1</v>
      </c>
      <c r="K356" s="90" t="s">
        <v>42</v>
      </c>
      <c r="L356" s="87"/>
      <c r="M356" s="87"/>
      <c r="N356" s="87"/>
      <c r="O356" s="87"/>
      <c r="P356" s="87"/>
      <c r="Q356" s="87"/>
      <c r="R356" s="87"/>
      <c r="S356" s="87"/>
    </row>
    <row r="357" ht="12.75" spans="1:19">
      <c r="A357" s="87" t="s">
        <v>133</v>
      </c>
      <c r="B357" s="92">
        <v>45244</v>
      </c>
      <c r="C357" s="93">
        <v>0.625</v>
      </c>
      <c r="D357" s="111" t="s">
        <v>103</v>
      </c>
      <c r="E357" s="90" t="s">
        <v>41</v>
      </c>
      <c r="F357" s="90" t="s">
        <v>65</v>
      </c>
      <c r="G357" s="111"/>
      <c r="H357" s="111"/>
      <c r="I357" s="113" t="s">
        <v>1017</v>
      </c>
      <c r="J357" s="90">
        <v>1</v>
      </c>
      <c r="K357" s="90" t="s">
        <v>42</v>
      </c>
      <c r="L357" s="87"/>
      <c r="M357" s="87"/>
      <c r="N357" s="87"/>
      <c r="O357" s="87"/>
      <c r="P357" s="87"/>
      <c r="Q357" s="87"/>
      <c r="R357" s="87"/>
      <c r="S357" s="87"/>
    </row>
    <row r="358" ht="12.75" spans="1:19">
      <c r="A358" s="87" t="s">
        <v>141</v>
      </c>
      <c r="B358" s="92">
        <v>45255</v>
      </c>
      <c r="C358" s="93">
        <v>0.625</v>
      </c>
      <c r="D358" s="111" t="s">
        <v>103</v>
      </c>
      <c r="E358" s="90" t="s">
        <v>41</v>
      </c>
      <c r="F358" s="90" t="s">
        <v>65</v>
      </c>
      <c r="G358" s="111"/>
      <c r="H358" s="111"/>
      <c r="I358" s="113" t="s">
        <v>1017</v>
      </c>
      <c r="J358" s="90">
        <v>1</v>
      </c>
      <c r="K358" s="90" t="s">
        <v>42</v>
      </c>
      <c r="L358" s="87"/>
      <c r="M358" s="87"/>
      <c r="N358" s="87"/>
      <c r="O358" s="87"/>
      <c r="P358" s="87"/>
      <c r="Q358" s="87"/>
      <c r="R358" s="87"/>
      <c r="S358" s="87"/>
    </row>
    <row r="359" ht="25.5" spans="1:19">
      <c r="A359" s="87" t="s">
        <v>142</v>
      </c>
      <c r="B359" s="92">
        <v>45241</v>
      </c>
      <c r="C359" s="93">
        <v>0.583333333333333</v>
      </c>
      <c r="D359" s="111" t="s">
        <v>103</v>
      </c>
      <c r="E359" s="90" t="s">
        <v>41</v>
      </c>
      <c r="F359" s="90" t="s">
        <v>65</v>
      </c>
      <c r="G359" s="111"/>
      <c r="H359" s="111"/>
      <c r="I359" s="113" t="s">
        <v>625</v>
      </c>
      <c r="J359" s="90">
        <v>0.5</v>
      </c>
      <c r="K359" s="90" t="s">
        <v>42</v>
      </c>
      <c r="L359" s="87"/>
      <c r="M359" s="87"/>
      <c r="N359" s="87"/>
      <c r="O359" s="87"/>
      <c r="P359" s="87"/>
      <c r="Q359" s="87"/>
      <c r="R359" s="87"/>
      <c r="S359" s="87"/>
    </row>
    <row r="360" ht="25.5" spans="1:19">
      <c r="A360" s="87" t="s">
        <v>142</v>
      </c>
      <c r="B360" s="92">
        <v>45241</v>
      </c>
      <c r="C360" s="93">
        <v>0.604166666666667</v>
      </c>
      <c r="D360" s="111" t="s">
        <v>103</v>
      </c>
      <c r="E360" s="90" t="s">
        <v>41</v>
      </c>
      <c r="F360" s="90" t="s">
        <v>65</v>
      </c>
      <c r="G360" s="111"/>
      <c r="H360" s="111"/>
      <c r="I360" s="113" t="s">
        <v>625</v>
      </c>
      <c r="J360" s="90">
        <v>0.5</v>
      </c>
      <c r="K360" s="90" t="s">
        <v>42</v>
      </c>
      <c r="L360" s="87"/>
      <c r="M360" s="87"/>
      <c r="N360" s="87"/>
      <c r="O360" s="87"/>
      <c r="P360" s="87"/>
      <c r="Q360" s="87"/>
      <c r="R360" s="87"/>
      <c r="S360" s="87"/>
    </row>
    <row r="361" ht="12.75" spans="1:19">
      <c r="A361" s="87" t="s">
        <v>126</v>
      </c>
      <c r="B361" s="92">
        <v>45260</v>
      </c>
      <c r="C361" s="93">
        <v>0.75</v>
      </c>
      <c r="D361" s="112" t="s">
        <v>105</v>
      </c>
      <c r="E361" s="90" t="s">
        <v>41</v>
      </c>
      <c r="F361" s="90" t="s">
        <v>60</v>
      </c>
      <c r="G361" s="111"/>
      <c r="H361" s="111"/>
      <c r="I361" s="113" t="s">
        <v>1018</v>
      </c>
      <c r="J361" s="90">
        <v>2</v>
      </c>
      <c r="K361" s="90" t="s">
        <v>42</v>
      </c>
      <c r="L361" s="87"/>
      <c r="M361" s="87"/>
      <c r="N361" s="87"/>
      <c r="O361" s="87"/>
      <c r="P361" s="87"/>
      <c r="Q361" s="87"/>
      <c r="R361" s="87"/>
      <c r="S361" s="87"/>
    </row>
    <row r="362" ht="12.75" spans="1:19">
      <c r="A362" s="87" t="s">
        <v>118</v>
      </c>
      <c r="B362" s="92">
        <v>45237</v>
      </c>
      <c r="C362" s="93">
        <v>0.791666666666667</v>
      </c>
      <c r="D362" s="111" t="s">
        <v>105</v>
      </c>
      <c r="E362" s="90" t="s">
        <v>41</v>
      </c>
      <c r="F362" s="90" t="s">
        <v>60</v>
      </c>
      <c r="G362" s="111"/>
      <c r="H362" s="111"/>
      <c r="I362" s="113" t="s">
        <v>278</v>
      </c>
      <c r="J362" s="90">
        <v>2</v>
      </c>
      <c r="K362" s="90" t="s">
        <v>42</v>
      </c>
      <c r="L362" s="87"/>
      <c r="M362" s="87"/>
      <c r="N362" s="87"/>
      <c r="O362" s="87"/>
      <c r="P362" s="87"/>
      <c r="Q362" s="87"/>
      <c r="R362" s="87"/>
      <c r="S362" s="87"/>
    </row>
    <row r="363" ht="12.75" spans="1:19">
      <c r="A363" s="87" t="s">
        <v>90</v>
      </c>
      <c r="B363" s="92">
        <v>45239</v>
      </c>
      <c r="C363" s="93">
        <v>0.791666666666667</v>
      </c>
      <c r="D363" s="112" t="s">
        <v>105</v>
      </c>
      <c r="E363" s="90" t="s">
        <v>41</v>
      </c>
      <c r="F363" s="90" t="s">
        <v>60</v>
      </c>
      <c r="G363" s="111"/>
      <c r="H363" s="111"/>
      <c r="I363" s="113" t="s">
        <v>278</v>
      </c>
      <c r="J363" s="90">
        <v>2</v>
      </c>
      <c r="K363" s="90" t="s">
        <v>42</v>
      </c>
      <c r="L363" s="87"/>
      <c r="M363" s="87"/>
      <c r="N363" s="87"/>
      <c r="O363" s="87"/>
      <c r="P363" s="87"/>
      <c r="Q363" s="87"/>
      <c r="R363" s="87"/>
      <c r="S363" s="87"/>
    </row>
    <row r="364" ht="12.75" spans="1:19">
      <c r="A364" s="87" t="s">
        <v>120</v>
      </c>
      <c r="B364" s="92">
        <v>45244</v>
      </c>
      <c r="C364" s="93">
        <v>0.791666666666667</v>
      </c>
      <c r="D364" s="111" t="s">
        <v>105</v>
      </c>
      <c r="E364" s="90" t="s">
        <v>41</v>
      </c>
      <c r="F364" s="90" t="s">
        <v>60</v>
      </c>
      <c r="G364" s="111"/>
      <c r="H364" s="111"/>
      <c r="I364" s="113" t="s">
        <v>278</v>
      </c>
      <c r="J364" s="90">
        <v>2</v>
      </c>
      <c r="K364" s="90" t="s">
        <v>42</v>
      </c>
      <c r="L364" s="87"/>
      <c r="M364" s="87"/>
      <c r="N364" s="87"/>
      <c r="O364" s="87"/>
      <c r="P364" s="87"/>
      <c r="Q364" s="87"/>
      <c r="R364" s="87"/>
      <c r="S364" s="87"/>
    </row>
    <row r="365" ht="12.75" spans="1:19">
      <c r="A365" s="87" t="s">
        <v>130</v>
      </c>
      <c r="B365" s="92">
        <v>45246</v>
      </c>
      <c r="C365" s="93">
        <v>0.791666666666667</v>
      </c>
      <c r="D365" s="88" t="s">
        <v>105</v>
      </c>
      <c r="E365" s="87" t="s">
        <v>41</v>
      </c>
      <c r="F365" s="87" t="s">
        <v>60</v>
      </c>
      <c r="G365" s="88"/>
      <c r="H365" s="88"/>
      <c r="I365" s="110" t="s">
        <v>278</v>
      </c>
      <c r="J365" s="87">
        <v>2</v>
      </c>
      <c r="K365" s="87" t="s">
        <v>42</v>
      </c>
      <c r="L365" s="87"/>
      <c r="M365" s="87"/>
      <c r="N365" s="87"/>
      <c r="O365" s="87"/>
      <c r="P365" s="87"/>
      <c r="Q365" s="87"/>
      <c r="R365" s="87"/>
      <c r="S365" s="87"/>
    </row>
    <row r="366" ht="12.75" spans="1:19">
      <c r="A366" s="87" t="s">
        <v>118</v>
      </c>
      <c r="B366" s="92">
        <v>45251</v>
      </c>
      <c r="C366" s="93">
        <v>0.791666666666667</v>
      </c>
      <c r="D366" s="88" t="s">
        <v>105</v>
      </c>
      <c r="E366" s="87" t="s">
        <v>41</v>
      </c>
      <c r="F366" s="87" t="s">
        <v>60</v>
      </c>
      <c r="G366" s="111"/>
      <c r="H366" s="111"/>
      <c r="I366" s="113" t="s">
        <v>278</v>
      </c>
      <c r="J366" s="90">
        <v>2</v>
      </c>
      <c r="K366" s="90" t="s">
        <v>42</v>
      </c>
      <c r="L366" s="87"/>
      <c r="M366" s="87"/>
      <c r="N366" s="87"/>
      <c r="O366" s="87"/>
      <c r="P366" s="87"/>
      <c r="Q366" s="87"/>
      <c r="R366" s="87"/>
      <c r="S366" s="87"/>
    </row>
    <row r="367" ht="12.75" spans="1:19">
      <c r="A367" s="87" t="s">
        <v>90</v>
      </c>
      <c r="B367" s="92">
        <v>45253</v>
      </c>
      <c r="C367" s="93">
        <v>0.791666666666667</v>
      </c>
      <c r="D367" s="88" t="s">
        <v>105</v>
      </c>
      <c r="E367" s="90" t="s">
        <v>41</v>
      </c>
      <c r="F367" s="90" t="s">
        <v>60</v>
      </c>
      <c r="G367" s="111"/>
      <c r="H367" s="111"/>
      <c r="I367" s="113" t="s">
        <v>278</v>
      </c>
      <c r="J367" s="90">
        <v>2</v>
      </c>
      <c r="K367" s="90" t="s">
        <v>42</v>
      </c>
      <c r="L367" s="87"/>
      <c r="M367" s="87"/>
      <c r="N367" s="87"/>
      <c r="O367" s="87"/>
      <c r="P367" s="87"/>
      <c r="Q367" s="87"/>
      <c r="R367" s="87"/>
      <c r="S367" s="87"/>
    </row>
    <row r="368" ht="12.75" spans="1:19">
      <c r="A368" s="87" t="s">
        <v>118</v>
      </c>
      <c r="B368" s="92">
        <v>45258</v>
      </c>
      <c r="C368" s="93">
        <v>0.791666666666667</v>
      </c>
      <c r="D368" s="111" t="s">
        <v>105</v>
      </c>
      <c r="E368" s="90" t="s">
        <v>41</v>
      </c>
      <c r="F368" s="90" t="s">
        <v>60</v>
      </c>
      <c r="G368" s="111"/>
      <c r="H368" s="111"/>
      <c r="I368" s="113" t="s">
        <v>278</v>
      </c>
      <c r="J368" s="90">
        <v>2</v>
      </c>
      <c r="K368" s="90" t="s">
        <v>42</v>
      </c>
      <c r="L368" s="87"/>
      <c r="M368" s="87"/>
      <c r="N368" s="87"/>
      <c r="O368" s="87"/>
      <c r="P368" s="87"/>
      <c r="Q368" s="87"/>
      <c r="R368" s="87"/>
      <c r="S368" s="87"/>
    </row>
    <row r="369" ht="12.75" spans="1:19">
      <c r="A369" s="87" t="s">
        <v>130</v>
      </c>
      <c r="B369" s="92">
        <v>45260</v>
      </c>
      <c r="C369" s="93">
        <v>0.791666666666667</v>
      </c>
      <c r="D369" s="111" t="s">
        <v>105</v>
      </c>
      <c r="E369" s="90" t="s">
        <v>41</v>
      </c>
      <c r="F369" s="90" t="s">
        <v>60</v>
      </c>
      <c r="G369" s="111"/>
      <c r="H369" s="111"/>
      <c r="I369" s="113" t="s">
        <v>278</v>
      </c>
      <c r="J369" s="90">
        <v>2</v>
      </c>
      <c r="K369" s="90" t="s">
        <v>42</v>
      </c>
      <c r="L369" s="87"/>
      <c r="M369" s="87"/>
      <c r="N369" s="87"/>
      <c r="O369" s="87"/>
      <c r="P369" s="87"/>
      <c r="Q369" s="87"/>
      <c r="R369" s="87"/>
      <c r="S369" s="87"/>
    </row>
    <row r="370" ht="12.75" spans="1:19">
      <c r="A370" s="87" t="s">
        <v>126</v>
      </c>
      <c r="B370" s="92">
        <v>45232</v>
      </c>
      <c r="C370" s="93">
        <v>0.75</v>
      </c>
      <c r="D370" s="111" t="s">
        <v>107</v>
      </c>
      <c r="E370" s="90" t="s">
        <v>41</v>
      </c>
      <c r="F370" s="90" t="s">
        <v>60</v>
      </c>
      <c r="G370" s="111"/>
      <c r="H370" s="111"/>
      <c r="I370" s="113" t="s">
        <v>600</v>
      </c>
      <c r="J370" s="90">
        <v>1</v>
      </c>
      <c r="K370" s="90" t="s">
        <v>42</v>
      </c>
      <c r="L370" s="87"/>
      <c r="M370" s="87"/>
      <c r="N370" s="87"/>
      <c r="O370" s="87"/>
      <c r="P370" s="87"/>
      <c r="Q370" s="87"/>
      <c r="R370" s="87"/>
      <c r="S370" s="87"/>
    </row>
    <row r="371" ht="12.75" spans="1:19">
      <c r="A371" s="87" t="s">
        <v>126</v>
      </c>
      <c r="B371" s="92">
        <v>45244</v>
      </c>
      <c r="C371" s="93">
        <v>0.75</v>
      </c>
      <c r="D371" s="111" t="s">
        <v>107</v>
      </c>
      <c r="E371" s="90" t="s">
        <v>41</v>
      </c>
      <c r="F371" s="90" t="s">
        <v>60</v>
      </c>
      <c r="G371" s="111"/>
      <c r="H371" s="111"/>
      <c r="I371" s="113" t="s">
        <v>600</v>
      </c>
      <c r="J371" s="90">
        <v>1</v>
      </c>
      <c r="K371" s="90" t="s">
        <v>42</v>
      </c>
      <c r="L371" s="87"/>
      <c r="M371" s="87"/>
      <c r="N371" s="87"/>
      <c r="O371" s="87"/>
      <c r="P371" s="87"/>
      <c r="Q371" s="87"/>
      <c r="R371" s="87"/>
      <c r="S371" s="87"/>
    </row>
    <row r="372" ht="12.75" spans="1:19">
      <c r="A372" s="87" t="s">
        <v>126</v>
      </c>
      <c r="B372" s="92">
        <v>45246</v>
      </c>
      <c r="C372" s="93">
        <v>0.75</v>
      </c>
      <c r="D372" s="111" t="s">
        <v>107</v>
      </c>
      <c r="E372" s="90" t="s">
        <v>41</v>
      </c>
      <c r="F372" s="90" t="s">
        <v>60</v>
      </c>
      <c r="G372" s="111"/>
      <c r="H372" s="111"/>
      <c r="I372" s="113" t="s">
        <v>600</v>
      </c>
      <c r="J372" s="90">
        <v>1</v>
      </c>
      <c r="K372" s="90" t="s">
        <v>42</v>
      </c>
      <c r="L372" s="87"/>
      <c r="M372" s="87"/>
      <c r="N372" s="87"/>
      <c r="O372" s="87"/>
      <c r="P372" s="87"/>
      <c r="Q372" s="87"/>
      <c r="R372" s="87"/>
      <c r="S372" s="87"/>
    </row>
    <row r="373" ht="12.75" spans="1:19">
      <c r="A373" s="87" t="s">
        <v>126</v>
      </c>
      <c r="B373" s="92">
        <v>45251</v>
      </c>
      <c r="C373" s="93">
        <v>0.75</v>
      </c>
      <c r="D373" s="111" t="s">
        <v>107</v>
      </c>
      <c r="E373" s="90" t="s">
        <v>41</v>
      </c>
      <c r="F373" s="90" t="s">
        <v>60</v>
      </c>
      <c r="G373" s="111"/>
      <c r="H373" s="111"/>
      <c r="I373" s="113" t="s">
        <v>600</v>
      </c>
      <c r="J373" s="90">
        <v>1</v>
      </c>
      <c r="K373" s="90" t="s">
        <v>42</v>
      </c>
      <c r="L373" s="87"/>
      <c r="M373" s="87"/>
      <c r="N373" s="87"/>
      <c r="O373" s="87"/>
      <c r="P373" s="87"/>
      <c r="Q373" s="87"/>
      <c r="R373" s="87"/>
      <c r="S373" s="87"/>
    </row>
    <row r="374" ht="12.75" spans="1:19">
      <c r="A374" s="87" t="s">
        <v>126</v>
      </c>
      <c r="B374" s="92">
        <v>45253</v>
      </c>
      <c r="C374" s="93">
        <v>0.75</v>
      </c>
      <c r="D374" s="88" t="s">
        <v>107</v>
      </c>
      <c r="E374" s="87" t="s">
        <v>41</v>
      </c>
      <c r="F374" s="87" t="s">
        <v>60</v>
      </c>
      <c r="G374" s="88"/>
      <c r="H374" s="88"/>
      <c r="I374" s="95" t="s">
        <v>600</v>
      </c>
      <c r="J374" s="87">
        <v>1</v>
      </c>
      <c r="K374" s="87" t="s">
        <v>42</v>
      </c>
      <c r="L374" s="87"/>
      <c r="M374" s="87"/>
      <c r="N374" s="87"/>
      <c r="O374" s="87"/>
      <c r="P374" s="87"/>
      <c r="Q374" s="87"/>
      <c r="R374" s="87"/>
      <c r="S374" s="87"/>
    </row>
    <row r="375" ht="12.75" spans="1:19">
      <c r="A375" s="87" t="s">
        <v>126</v>
      </c>
      <c r="B375" s="92">
        <v>45258</v>
      </c>
      <c r="C375" s="93">
        <v>0.75</v>
      </c>
      <c r="D375" s="88" t="s">
        <v>107</v>
      </c>
      <c r="E375" s="87" t="s">
        <v>41</v>
      </c>
      <c r="F375" s="87" t="s">
        <v>60</v>
      </c>
      <c r="G375" s="88"/>
      <c r="H375" s="88"/>
      <c r="I375" s="95" t="s">
        <v>278</v>
      </c>
      <c r="J375" s="87">
        <v>1</v>
      </c>
      <c r="K375" s="87" t="s">
        <v>42</v>
      </c>
      <c r="L375" s="87"/>
      <c r="M375" s="87"/>
      <c r="N375" s="87"/>
      <c r="O375" s="87"/>
      <c r="P375" s="87"/>
      <c r="Q375" s="87"/>
      <c r="R375" s="87"/>
      <c r="S375" s="87"/>
    </row>
    <row r="376" ht="12.75" spans="1:19">
      <c r="A376" s="87" t="s">
        <v>79</v>
      </c>
      <c r="B376" s="92">
        <v>45237</v>
      </c>
      <c r="C376" s="93">
        <v>0.625</v>
      </c>
      <c r="D376" s="88" t="s">
        <v>109</v>
      </c>
      <c r="E376" s="87" t="s">
        <v>41</v>
      </c>
      <c r="F376" s="87" t="s">
        <v>52</v>
      </c>
      <c r="G376" s="88"/>
      <c r="H376" s="88"/>
      <c r="I376" s="95" t="s">
        <v>1019</v>
      </c>
      <c r="J376" s="87">
        <v>1</v>
      </c>
      <c r="K376" s="87" t="s">
        <v>42</v>
      </c>
      <c r="L376" s="87"/>
      <c r="M376" s="87"/>
      <c r="N376" s="87"/>
      <c r="O376" s="87"/>
      <c r="P376" s="87"/>
      <c r="Q376" s="87"/>
      <c r="R376" s="87"/>
      <c r="S376" s="87"/>
    </row>
    <row r="377" ht="12.75" spans="1:19">
      <c r="A377" s="87" t="s">
        <v>79</v>
      </c>
      <c r="B377" s="92">
        <v>45231</v>
      </c>
      <c r="C377" s="93">
        <v>0.541666666666667</v>
      </c>
      <c r="D377" s="88" t="s">
        <v>109</v>
      </c>
      <c r="E377" s="87" t="s">
        <v>41</v>
      </c>
      <c r="F377" s="87" t="s">
        <v>45</v>
      </c>
      <c r="G377" s="88"/>
      <c r="H377" s="88"/>
      <c r="I377" s="95" t="s">
        <v>1020</v>
      </c>
      <c r="J377" s="87">
        <v>1</v>
      </c>
      <c r="K377" s="87" t="s">
        <v>42</v>
      </c>
      <c r="L377" s="87"/>
      <c r="M377" s="87"/>
      <c r="N377" s="87"/>
      <c r="O377" s="87"/>
      <c r="P377" s="87"/>
      <c r="Q377" s="87"/>
      <c r="R377" s="87"/>
      <c r="S377" s="87"/>
    </row>
    <row r="378" ht="12.75" spans="1:19">
      <c r="A378" s="87" t="s">
        <v>79</v>
      </c>
      <c r="B378" s="92">
        <v>45234</v>
      </c>
      <c r="C378" s="93">
        <v>0.708333333333333</v>
      </c>
      <c r="D378" s="88" t="s">
        <v>109</v>
      </c>
      <c r="E378" s="87" t="s">
        <v>41</v>
      </c>
      <c r="F378" s="87" t="s">
        <v>45</v>
      </c>
      <c r="G378" s="88"/>
      <c r="H378" s="88"/>
      <c r="I378" s="95" t="s">
        <v>1020</v>
      </c>
      <c r="J378" s="87">
        <v>1</v>
      </c>
      <c r="K378" s="87" t="s">
        <v>42</v>
      </c>
      <c r="L378" s="87"/>
      <c r="M378" s="87"/>
      <c r="N378" s="87"/>
      <c r="O378" s="87"/>
      <c r="P378" s="87"/>
      <c r="Q378" s="87"/>
      <c r="R378" s="87"/>
      <c r="S378" s="87"/>
    </row>
    <row r="379" ht="12.75" spans="1:19">
      <c r="A379" s="87" t="s">
        <v>79</v>
      </c>
      <c r="B379" s="92">
        <v>45237</v>
      </c>
      <c r="C379" s="93">
        <v>0.583333333333333</v>
      </c>
      <c r="D379" s="88" t="s">
        <v>109</v>
      </c>
      <c r="E379" s="87" t="s">
        <v>41</v>
      </c>
      <c r="F379" s="87" t="s">
        <v>45</v>
      </c>
      <c r="G379" s="88"/>
      <c r="H379" s="88"/>
      <c r="I379" s="95" t="s">
        <v>1020</v>
      </c>
      <c r="J379" s="87">
        <v>1</v>
      </c>
      <c r="K379" s="87" t="s">
        <v>42</v>
      </c>
      <c r="L379" s="87"/>
      <c r="M379" s="87"/>
      <c r="N379" s="87"/>
      <c r="O379" s="87"/>
      <c r="P379" s="87"/>
      <c r="Q379" s="87"/>
      <c r="R379" s="87"/>
      <c r="S379" s="87"/>
    </row>
    <row r="380" ht="12.75" spans="1:19">
      <c r="A380" s="87" t="s">
        <v>79</v>
      </c>
      <c r="B380" s="92">
        <v>45239</v>
      </c>
      <c r="C380" s="93">
        <v>0.5</v>
      </c>
      <c r="D380" s="88" t="s">
        <v>109</v>
      </c>
      <c r="E380" s="87" t="s">
        <v>41</v>
      </c>
      <c r="F380" s="87" t="s">
        <v>45</v>
      </c>
      <c r="G380" s="88"/>
      <c r="H380" s="88"/>
      <c r="I380" s="95" t="s">
        <v>1020</v>
      </c>
      <c r="J380" s="87">
        <v>1</v>
      </c>
      <c r="K380" s="87" t="s">
        <v>42</v>
      </c>
      <c r="L380" s="87"/>
      <c r="M380" s="87"/>
      <c r="N380" s="87"/>
      <c r="O380" s="87"/>
      <c r="P380" s="87"/>
      <c r="Q380" s="87"/>
      <c r="R380" s="87"/>
      <c r="S380" s="87"/>
    </row>
    <row r="381" ht="12.75" spans="1:19">
      <c r="A381" s="87" t="s">
        <v>79</v>
      </c>
      <c r="B381" s="92">
        <v>45232</v>
      </c>
      <c r="C381" s="93">
        <v>0.583333333333333</v>
      </c>
      <c r="D381" s="88" t="s">
        <v>109</v>
      </c>
      <c r="E381" s="87" t="s">
        <v>41</v>
      </c>
      <c r="F381" s="87" t="s">
        <v>45</v>
      </c>
      <c r="G381" s="88"/>
      <c r="H381" s="88"/>
      <c r="I381" s="95" t="s">
        <v>1021</v>
      </c>
      <c r="J381" s="87">
        <v>1</v>
      </c>
      <c r="K381" s="87" t="s">
        <v>42</v>
      </c>
      <c r="L381" s="87"/>
      <c r="M381" s="87"/>
      <c r="N381" s="87"/>
      <c r="O381" s="87"/>
      <c r="P381" s="87"/>
      <c r="Q381" s="87"/>
      <c r="R381" s="87"/>
      <c r="S381" s="87"/>
    </row>
    <row r="382" ht="12.75" spans="1:19">
      <c r="A382" s="87" t="s">
        <v>132</v>
      </c>
      <c r="B382" s="92">
        <v>45241</v>
      </c>
      <c r="C382" s="93">
        <v>0.75</v>
      </c>
      <c r="D382" s="94" t="s">
        <v>72</v>
      </c>
      <c r="E382" s="87" t="s">
        <v>63</v>
      </c>
      <c r="F382" s="87" t="s">
        <v>72</v>
      </c>
      <c r="G382" s="88"/>
      <c r="H382" s="88"/>
      <c r="I382" s="95" t="s">
        <v>1022</v>
      </c>
      <c r="J382" s="87">
        <v>0.5</v>
      </c>
      <c r="K382" s="87" t="s">
        <v>42</v>
      </c>
      <c r="L382" s="87"/>
      <c r="M382" s="87"/>
      <c r="N382" s="87"/>
      <c r="O382" s="87"/>
      <c r="P382" s="87"/>
      <c r="Q382" s="87"/>
      <c r="R382" s="87"/>
      <c r="S382" s="87"/>
    </row>
    <row r="383" ht="12.75" spans="1:19">
      <c r="A383" s="87" t="s">
        <v>145</v>
      </c>
      <c r="B383" s="92">
        <v>45245</v>
      </c>
      <c r="C383" s="93">
        <v>0.75</v>
      </c>
      <c r="D383" s="88" t="s">
        <v>72</v>
      </c>
      <c r="E383" s="87" t="s">
        <v>63</v>
      </c>
      <c r="F383" s="87" t="s">
        <v>72</v>
      </c>
      <c r="G383" s="88"/>
      <c r="H383" s="88"/>
      <c r="I383" s="95" t="s">
        <v>1023</v>
      </c>
      <c r="J383" s="87">
        <v>1</v>
      </c>
      <c r="K383" s="87" t="s">
        <v>42</v>
      </c>
      <c r="L383" s="87"/>
      <c r="M383" s="87"/>
      <c r="N383" s="87"/>
      <c r="O383" s="87"/>
      <c r="P383" s="87"/>
      <c r="Q383" s="87"/>
      <c r="R383" s="87"/>
      <c r="S383" s="87"/>
    </row>
    <row r="384" ht="12.75" spans="1:19">
      <c r="A384" s="87" t="s">
        <v>126</v>
      </c>
      <c r="B384" s="92">
        <v>45237</v>
      </c>
      <c r="C384" s="93">
        <v>0.583333333333333</v>
      </c>
      <c r="D384" s="88" t="s">
        <v>72</v>
      </c>
      <c r="E384" s="87" t="s">
        <v>41</v>
      </c>
      <c r="F384" s="87" t="s">
        <v>72</v>
      </c>
      <c r="G384" s="88"/>
      <c r="H384" s="88"/>
      <c r="I384" s="95" t="s">
        <v>1024</v>
      </c>
      <c r="J384" s="87">
        <v>1</v>
      </c>
      <c r="K384" s="87" t="s">
        <v>42</v>
      </c>
      <c r="L384" s="87"/>
      <c r="M384" s="87"/>
      <c r="N384" s="87"/>
      <c r="O384" s="87"/>
      <c r="P384" s="87"/>
      <c r="Q384" s="87"/>
      <c r="R384" s="87"/>
      <c r="S384" s="87"/>
    </row>
    <row r="385" ht="25.5" spans="1:19">
      <c r="A385" s="87" t="s">
        <v>132</v>
      </c>
      <c r="B385" s="92">
        <v>45245</v>
      </c>
      <c r="C385" s="108">
        <v>0.625</v>
      </c>
      <c r="D385" s="94" t="s">
        <v>72</v>
      </c>
      <c r="E385" s="91" t="s">
        <v>63</v>
      </c>
      <c r="F385" s="91" t="s">
        <v>72</v>
      </c>
      <c r="G385" s="94"/>
      <c r="H385" s="94"/>
      <c r="I385" s="91" t="s">
        <v>1025</v>
      </c>
      <c r="J385" s="96">
        <v>1</v>
      </c>
      <c r="K385" s="91" t="s">
        <v>42</v>
      </c>
      <c r="L385" s="87"/>
      <c r="M385" s="87"/>
      <c r="N385" s="87"/>
      <c r="O385" s="87"/>
      <c r="P385" s="87"/>
      <c r="Q385" s="87"/>
      <c r="R385" s="87"/>
      <c r="S385" s="87"/>
    </row>
    <row r="386" ht="25.5" spans="1:19">
      <c r="A386" s="87" t="s">
        <v>136</v>
      </c>
      <c r="B386" s="92">
        <v>45246</v>
      </c>
      <c r="C386" s="93">
        <v>0.666666666666667</v>
      </c>
      <c r="D386" s="88" t="s">
        <v>72</v>
      </c>
      <c r="E386" s="87" t="s">
        <v>63</v>
      </c>
      <c r="F386" s="87" t="s">
        <v>72</v>
      </c>
      <c r="G386" s="88"/>
      <c r="H386" s="88"/>
      <c r="I386" s="95" t="s">
        <v>1026</v>
      </c>
      <c r="J386" s="87">
        <v>1</v>
      </c>
      <c r="K386" s="87" t="s">
        <v>42</v>
      </c>
      <c r="L386" s="87"/>
      <c r="M386" s="87"/>
      <c r="N386" s="87"/>
      <c r="O386" s="87"/>
      <c r="P386" s="87"/>
      <c r="Q386" s="87"/>
      <c r="R386" s="87"/>
      <c r="S386" s="87"/>
    </row>
    <row r="387" ht="25.5" spans="1:19">
      <c r="A387" s="87" t="s">
        <v>136</v>
      </c>
      <c r="B387" s="92">
        <v>45245</v>
      </c>
      <c r="C387" s="93">
        <v>0.625</v>
      </c>
      <c r="D387" s="88" t="s">
        <v>72</v>
      </c>
      <c r="E387" s="87" t="s">
        <v>63</v>
      </c>
      <c r="F387" s="87" t="s">
        <v>72</v>
      </c>
      <c r="G387" s="88"/>
      <c r="H387" s="88"/>
      <c r="I387" s="95" t="s">
        <v>1027</v>
      </c>
      <c r="J387" s="87">
        <v>1</v>
      </c>
      <c r="K387" s="87" t="s">
        <v>42</v>
      </c>
      <c r="L387" s="87"/>
      <c r="M387" s="87"/>
      <c r="N387" s="87"/>
      <c r="O387" s="87"/>
      <c r="P387" s="87"/>
      <c r="Q387" s="87"/>
      <c r="R387" s="87"/>
      <c r="S387" s="87"/>
    </row>
    <row r="388" ht="25.5" spans="1:19">
      <c r="A388" s="87" t="s">
        <v>88</v>
      </c>
      <c r="B388" s="92">
        <v>45257</v>
      </c>
      <c r="C388" s="93">
        <v>0.708333333333333</v>
      </c>
      <c r="D388" s="88" t="s">
        <v>72</v>
      </c>
      <c r="E388" s="87" t="s">
        <v>50</v>
      </c>
      <c r="F388" s="87" t="s">
        <v>72</v>
      </c>
      <c r="G388" s="88"/>
      <c r="H388" s="88"/>
      <c r="I388" s="95" t="s">
        <v>1028</v>
      </c>
      <c r="J388" s="87">
        <v>1</v>
      </c>
      <c r="K388" s="87" t="s">
        <v>42</v>
      </c>
      <c r="L388" s="87"/>
      <c r="M388" s="87"/>
      <c r="N388" s="87"/>
      <c r="O388" s="87"/>
      <c r="P388" s="87"/>
      <c r="Q388" s="87"/>
      <c r="R388" s="87"/>
      <c r="S388" s="87"/>
    </row>
    <row r="389" ht="25.5" spans="1:19">
      <c r="A389" s="87" t="s">
        <v>88</v>
      </c>
      <c r="B389" s="92">
        <v>45253</v>
      </c>
      <c r="C389" s="93">
        <v>0.791666666666667</v>
      </c>
      <c r="D389" s="94" t="s">
        <v>72</v>
      </c>
      <c r="E389" s="87" t="s">
        <v>41</v>
      </c>
      <c r="F389" s="87" t="s">
        <v>72</v>
      </c>
      <c r="G389" s="88"/>
      <c r="H389" s="88"/>
      <c r="I389" s="95" t="s">
        <v>1029</v>
      </c>
      <c r="J389" s="87">
        <v>1</v>
      </c>
      <c r="K389" s="87" t="s">
        <v>42</v>
      </c>
      <c r="L389" s="87"/>
      <c r="M389" s="87"/>
      <c r="N389" s="87"/>
      <c r="O389" s="87"/>
      <c r="P389" s="87"/>
      <c r="Q389" s="87"/>
      <c r="R389" s="87"/>
      <c r="S389" s="87"/>
    </row>
    <row r="390" ht="25.5" spans="1:19">
      <c r="A390" s="87" t="s">
        <v>145</v>
      </c>
      <c r="B390" s="92">
        <v>45253</v>
      </c>
      <c r="C390" s="93">
        <v>0.833333333333333</v>
      </c>
      <c r="D390" s="94" t="s">
        <v>72</v>
      </c>
      <c r="E390" s="87" t="s">
        <v>63</v>
      </c>
      <c r="F390" s="87" t="s">
        <v>72</v>
      </c>
      <c r="G390" s="88"/>
      <c r="H390" s="88"/>
      <c r="I390" s="95" t="s">
        <v>1030</v>
      </c>
      <c r="J390" s="87">
        <v>1</v>
      </c>
      <c r="K390" s="87" t="s">
        <v>42</v>
      </c>
      <c r="L390" s="87"/>
      <c r="M390" s="87"/>
      <c r="N390" s="87"/>
      <c r="O390" s="87"/>
      <c r="P390" s="87"/>
      <c r="Q390" s="87"/>
      <c r="R390" s="87"/>
      <c r="S390" s="87"/>
    </row>
    <row r="391" ht="25.5" spans="1:19">
      <c r="A391" s="87" t="s">
        <v>143</v>
      </c>
      <c r="B391" s="92">
        <v>45247</v>
      </c>
      <c r="C391" s="93">
        <v>0.833333333333333</v>
      </c>
      <c r="D391" s="88" t="s">
        <v>72</v>
      </c>
      <c r="E391" s="87" t="s">
        <v>63</v>
      </c>
      <c r="F391" s="87" t="s">
        <v>72</v>
      </c>
      <c r="G391" s="88"/>
      <c r="H391" s="88"/>
      <c r="I391" s="95" t="s">
        <v>1031</v>
      </c>
      <c r="J391" s="87">
        <v>1</v>
      </c>
      <c r="K391" s="87" t="s">
        <v>42</v>
      </c>
      <c r="L391" s="87"/>
      <c r="M391" s="87"/>
      <c r="N391" s="87"/>
      <c r="O391" s="87"/>
      <c r="P391" s="87"/>
      <c r="Q391" s="87"/>
      <c r="R391" s="87"/>
      <c r="S391" s="87"/>
    </row>
    <row r="392" ht="25.5" spans="1:19">
      <c r="A392" s="87" t="s">
        <v>94</v>
      </c>
      <c r="B392" s="92">
        <v>45250</v>
      </c>
      <c r="C392" s="93">
        <v>0.541666666666667</v>
      </c>
      <c r="D392" s="88" t="s">
        <v>72</v>
      </c>
      <c r="E392" s="87" t="s">
        <v>41</v>
      </c>
      <c r="F392" s="87" t="s">
        <v>72</v>
      </c>
      <c r="G392" s="88"/>
      <c r="H392" s="88"/>
      <c r="I392" s="95" t="s">
        <v>1032</v>
      </c>
      <c r="J392" s="87">
        <v>1</v>
      </c>
      <c r="K392" s="87" t="s">
        <v>42</v>
      </c>
      <c r="L392" s="87"/>
      <c r="M392" s="87"/>
      <c r="N392" s="87"/>
      <c r="O392" s="87"/>
      <c r="P392" s="87"/>
      <c r="Q392" s="87"/>
      <c r="R392" s="87"/>
      <c r="S392" s="87"/>
    </row>
    <row r="393" ht="25.5" spans="1:19">
      <c r="A393" s="87" t="s">
        <v>94</v>
      </c>
      <c r="B393" s="92">
        <v>45250</v>
      </c>
      <c r="C393" s="93">
        <v>0.791666666666667</v>
      </c>
      <c r="D393" s="88" t="s">
        <v>72</v>
      </c>
      <c r="E393" s="87" t="s">
        <v>41</v>
      </c>
      <c r="F393" s="87" t="s">
        <v>72</v>
      </c>
      <c r="G393" s="88"/>
      <c r="H393" s="88"/>
      <c r="I393" s="95" t="s">
        <v>1032</v>
      </c>
      <c r="J393" s="87">
        <v>1</v>
      </c>
      <c r="K393" s="87" t="s">
        <v>42</v>
      </c>
      <c r="L393" s="87"/>
      <c r="M393" s="87"/>
      <c r="N393" s="87"/>
      <c r="O393" s="87"/>
      <c r="P393" s="87"/>
      <c r="Q393" s="87"/>
      <c r="R393" s="87"/>
      <c r="S393" s="87"/>
    </row>
    <row r="394" ht="25.5" spans="1:19">
      <c r="A394" s="87" t="s">
        <v>58</v>
      </c>
      <c r="B394" s="92">
        <v>45250</v>
      </c>
      <c r="C394" s="93">
        <v>0.708333333333333</v>
      </c>
      <c r="D394" s="88" t="s">
        <v>72</v>
      </c>
      <c r="E394" s="87" t="s">
        <v>63</v>
      </c>
      <c r="F394" s="87" t="s">
        <v>72</v>
      </c>
      <c r="G394" s="88"/>
      <c r="H394" s="88"/>
      <c r="I394" s="95" t="s">
        <v>1033</v>
      </c>
      <c r="J394" s="87">
        <v>1</v>
      </c>
      <c r="K394" s="87" t="s">
        <v>42</v>
      </c>
      <c r="L394" s="87"/>
      <c r="M394" s="87"/>
      <c r="N394" s="87"/>
      <c r="O394" s="87"/>
      <c r="P394" s="87"/>
      <c r="Q394" s="87"/>
      <c r="R394" s="87"/>
      <c r="S394" s="87"/>
    </row>
    <row r="395" ht="25.5" spans="1:19">
      <c r="A395" s="87" t="s">
        <v>132</v>
      </c>
      <c r="B395" s="92">
        <v>45243</v>
      </c>
      <c r="C395" s="108">
        <v>0.708333333333333</v>
      </c>
      <c r="D395" s="88" t="s">
        <v>72</v>
      </c>
      <c r="E395" s="91" t="s">
        <v>63</v>
      </c>
      <c r="F395" s="91" t="s">
        <v>72</v>
      </c>
      <c r="G395" s="94"/>
      <c r="H395" s="94"/>
      <c r="I395" s="91" t="s">
        <v>1034</v>
      </c>
      <c r="J395" s="96">
        <v>1</v>
      </c>
      <c r="K395" s="91" t="s">
        <v>42</v>
      </c>
      <c r="L395" s="87"/>
      <c r="M395" s="87"/>
      <c r="N395" s="87"/>
      <c r="O395" s="87"/>
      <c r="P395" s="87"/>
      <c r="Q395" s="87"/>
      <c r="R395" s="87"/>
      <c r="S395" s="87"/>
    </row>
    <row r="396" ht="25.5" spans="1:19">
      <c r="A396" s="87" t="s">
        <v>136</v>
      </c>
      <c r="B396" s="92">
        <v>45240</v>
      </c>
      <c r="C396" s="93">
        <v>0.583333333333333</v>
      </c>
      <c r="D396" s="88" t="s">
        <v>72</v>
      </c>
      <c r="E396" s="87" t="s">
        <v>63</v>
      </c>
      <c r="F396" s="87" t="s">
        <v>72</v>
      </c>
      <c r="G396" s="88"/>
      <c r="H396" s="88"/>
      <c r="I396" s="95" t="s">
        <v>1035</v>
      </c>
      <c r="J396" s="87">
        <v>1</v>
      </c>
      <c r="K396" s="87" t="s">
        <v>42</v>
      </c>
      <c r="L396" s="87"/>
      <c r="M396" s="87"/>
      <c r="N396" s="87"/>
      <c r="O396" s="87"/>
      <c r="P396" s="87"/>
      <c r="Q396" s="87"/>
      <c r="R396" s="87"/>
      <c r="S396" s="87"/>
    </row>
    <row r="397" ht="12.75" spans="1:19">
      <c r="A397" s="87" t="s">
        <v>136</v>
      </c>
      <c r="B397" s="92">
        <v>45244</v>
      </c>
      <c r="C397" s="108">
        <v>0.625</v>
      </c>
      <c r="D397" s="94" t="s">
        <v>72</v>
      </c>
      <c r="E397" s="91" t="s">
        <v>63</v>
      </c>
      <c r="F397" s="91" t="s">
        <v>72</v>
      </c>
      <c r="G397" s="94"/>
      <c r="H397" s="94"/>
      <c r="I397" s="91" t="s">
        <v>1036</v>
      </c>
      <c r="J397" s="96">
        <v>1</v>
      </c>
      <c r="K397" s="91" t="s">
        <v>42</v>
      </c>
      <c r="L397" s="87"/>
      <c r="M397" s="87"/>
      <c r="N397" s="87"/>
      <c r="O397" s="87"/>
      <c r="P397" s="87"/>
      <c r="Q397" s="87"/>
      <c r="R397" s="87"/>
      <c r="S397" s="87"/>
    </row>
    <row r="398" ht="12.75" spans="1:19">
      <c r="A398" s="87" t="s">
        <v>136</v>
      </c>
      <c r="B398" s="92">
        <v>45245</v>
      </c>
      <c r="C398" s="93">
        <v>0.708333333333333</v>
      </c>
      <c r="D398" s="88" t="s">
        <v>72</v>
      </c>
      <c r="E398" s="87" t="s">
        <v>63</v>
      </c>
      <c r="F398" s="87" t="s">
        <v>72</v>
      </c>
      <c r="G398" s="88"/>
      <c r="H398" s="88"/>
      <c r="I398" s="95" t="s">
        <v>1036</v>
      </c>
      <c r="J398" s="87">
        <v>1</v>
      </c>
      <c r="K398" s="87" t="s">
        <v>42</v>
      </c>
      <c r="L398" s="87"/>
      <c r="M398" s="87"/>
      <c r="N398" s="87"/>
      <c r="O398" s="87"/>
      <c r="P398" s="87"/>
      <c r="Q398" s="87"/>
      <c r="R398" s="87"/>
      <c r="S398" s="87"/>
    </row>
    <row r="399" ht="12.75" spans="1:19">
      <c r="A399" s="87" t="s">
        <v>136</v>
      </c>
      <c r="B399" s="92">
        <v>45247</v>
      </c>
      <c r="C399" s="93">
        <v>0.75</v>
      </c>
      <c r="D399" s="94" t="s">
        <v>72</v>
      </c>
      <c r="E399" s="87" t="s">
        <v>63</v>
      </c>
      <c r="F399" s="87" t="s">
        <v>72</v>
      </c>
      <c r="G399" s="88"/>
      <c r="H399" s="88"/>
      <c r="I399" s="95" t="s">
        <v>1037</v>
      </c>
      <c r="J399" s="87">
        <v>1</v>
      </c>
      <c r="K399" s="87" t="s">
        <v>42</v>
      </c>
      <c r="L399" s="87"/>
      <c r="M399" s="87"/>
      <c r="N399" s="87"/>
      <c r="O399" s="87"/>
      <c r="P399" s="87"/>
      <c r="Q399" s="87"/>
      <c r="R399" s="87"/>
      <c r="S399" s="87"/>
    </row>
    <row r="400" ht="12.75" spans="1:19">
      <c r="A400" s="87" t="s">
        <v>94</v>
      </c>
      <c r="B400" s="92">
        <v>45232</v>
      </c>
      <c r="C400" s="93">
        <v>0.5</v>
      </c>
      <c r="D400" s="88" t="s">
        <v>72</v>
      </c>
      <c r="E400" s="87" t="s">
        <v>50</v>
      </c>
      <c r="F400" s="87" t="s">
        <v>72</v>
      </c>
      <c r="G400" s="88"/>
      <c r="H400" s="88"/>
      <c r="I400" s="95" t="s">
        <v>518</v>
      </c>
      <c r="J400" s="87">
        <v>1</v>
      </c>
      <c r="K400" s="87" t="s">
        <v>42</v>
      </c>
      <c r="L400" s="87"/>
      <c r="M400" s="87"/>
      <c r="N400" s="87"/>
      <c r="O400" s="87"/>
      <c r="P400" s="87"/>
      <c r="Q400" s="87"/>
      <c r="R400" s="87"/>
      <c r="S400" s="87"/>
    </row>
    <row r="401" ht="12.75" spans="1:19">
      <c r="A401" s="87" t="s">
        <v>100</v>
      </c>
      <c r="B401" s="92">
        <v>45232</v>
      </c>
      <c r="C401" s="93">
        <v>0.5</v>
      </c>
      <c r="D401" s="88" t="s">
        <v>72</v>
      </c>
      <c r="E401" s="87" t="s">
        <v>50</v>
      </c>
      <c r="F401" s="87" t="s">
        <v>72</v>
      </c>
      <c r="G401" s="88"/>
      <c r="H401" s="88"/>
      <c r="I401" s="95" t="s">
        <v>518</v>
      </c>
      <c r="J401" s="87">
        <v>1</v>
      </c>
      <c r="K401" s="87" t="s">
        <v>42</v>
      </c>
      <c r="L401" s="87"/>
      <c r="M401" s="87"/>
      <c r="N401" s="87"/>
      <c r="O401" s="87"/>
      <c r="P401" s="87"/>
      <c r="Q401" s="87"/>
      <c r="R401" s="87"/>
      <c r="S401" s="87"/>
    </row>
    <row r="402" ht="12.75" spans="1:19">
      <c r="A402" s="87" t="s">
        <v>88</v>
      </c>
      <c r="B402" s="92">
        <v>45232</v>
      </c>
      <c r="C402" s="93">
        <v>0.5</v>
      </c>
      <c r="D402" s="88" t="s">
        <v>72</v>
      </c>
      <c r="E402" s="87" t="s">
        <v>50</v>
      </c>
      <c r="F402" s="87" t="s">
        <v>72</v>
      </c>
      <c r="G402" s="88"/>
      <c r="H402" s="88"/>
      <c r="I402" s="95" t="s">
        <v>518</v>
      </c>
      <c r="J402" s="87">
        <v>1</v>
      </c>
      <c r="K402" s="87" t="s">
        <v>42</v>
      </c>
      <c r="L402" s="87"/>
      <c r="M402" s="87"/>
      <c r="N402" s="87"/>
      <c r="O402" s="87"/>
      <c r="P402" s="87"/>
      <c r="Q402" s="87"/>
      <c r="R402" s="87"/>
      <c r="S402" s="87"/>
    </row>
    <row r="403" ht="12.75" spans="1:19">
      <c r="A403" s="87" t="s">
        <v>92</v>
      </c>
      <c r="B403" s="92">
        <v>45232</v>
      </c>
      <c r="C403" s="93">
        <v>0.5</v>
      </c>
      <c r="D403" s="88" t="s">
        <v>72</v>
      </c>
      <c r="E403" s="87" t="s">
        <v>50</v>
      </c>
      <c r="F403" s="87" t="s">
        <v>72</v>
      </c>
      <c r="G403" s="88"/>
      <c r="H403" s="88"/>
      <c r="I403" s="95" t="s">
        <v>518</v>
      </c>
      <c r="J403" s="87">
        <v>1</v>
      </c>
      <c r="K403" s="87" t="s">
        <v>42</v>
      </c>
      <c r="L403" s="87"/>
      <c r="M403" s="87"/>
      <c r="N403" s="87"/>
      <c r="O403" s="87"/>
      <c r="P403" s="87"/>
      <c r="Q403" s="87"/>
      <c r="R403" s="87"/>
      <c r="S403" s="87"/>
    </row>
    <row r="404" ht="12.75" spans="1:19">
      <c r="A404" s="87" t="s">
        <v>139</v>
      </c>
      <c r="B404" s="92">
        <v>45237</v>
      </c>
      <c r="C404" s="93">
        <v>0.5</v>
      </c>
      <c r="D404" s="88" t="s">
        <v>72</v>
      </c>
      <c r="E404" s="87" t="s">
        <v>55</v>
      </c>
      <c r="F404" s="87" t="s">
        <v>72</v>
      </c>
      <c r="G404" s="88"/>
      <c r="H404" s="88"/>
      <c r="I404" s="95" t="s">
        <v>518</v>
      </c>
      <c r="J404" s="87">
        <v>1</v>
      </c>
      <c r="K404" s="87" t="s">
        <v>42</v>
      </c>
      <c r="L404" s="87"/>
      <c r="M404" s="87"/>
      <c r="N404" s="87"/>
      <c r="O404" s="87"/>
      <c r="P404" s="87"/>
      <c r="Q404" s="87"/>
      <c r="R404" s="87"/>
      <c r="S404" s="87"/>
    </row>
    <row r="405" ht="12.75" spans="1:19">
      <c r="A405" s="87" t="s">
        <v>131</v>
      </c>
      <c r="B405" s="92">
        <v>45237</v>
      </c>
      <c r="C405" s="93">
        <v>0.5</v>
      </c>
      <c r="D405" s="88" t="s">
        <v>72</v>
      </c>
      <c r="E405" s="87" t="s">
        <v>55</v>
      </c>
      <c r="F405" s="87" t="s">
        <v>72</v>
      </c>
      <c r="G405" s="88"/>
      <c r="H405" s="88"/>
      <c r="I405" s="95" t="s">
        <v>518</v>
      </c>
      <c r="J405" s="87">
        <v>1</v>
      </c>
      <c r="K405" s="87" t="s">
        <v>42</v>
      </c>
      <c r="L405" s="87"/>
      <c r="M405" s="87"/>
      <c r="N405" s="87"/>
      <c r="O405" s="87"/>
      <c r="P405" s="87"/>
      <c r="Q405" s="87"/>
      <c r="R405" s="87"/>
      <c r="S405" s="87"/>
    </row>
    <row r="406" ht="12.75" spans="1:19">
      <c r="A406" s="87" t="s">
        <v>118</v>
      </c>
      <c r="B406" s="92">
        <v>45237</v>
      </c>
      <c r="C406" s="93">
        <v>0.5</v>
      </c>
      <c r="D406" s="88" t="s">
        <v>72</v>
      </c>
      <c r="E406" s="87" t="s">
        <v>55</v>
      </c>
      <c r="F406" s="87" t="s">
        <v>72</v>
      </c>
      <c r="G406" s="88"/>
      <c r="H406" s="88"/>
      <c r="I406" s="95" t="s">
        <v>518</v>
      </c>
      <c r="J406" s="87">
        <v>1</v>
      </c>
      <c r="K406" s="87" t="s">
        <v>42</v>
      </c>
      <c r="L406" s="87"/>
      <c r="M406" s="87"/>
      <c r="N406" s="87"/>
      <c r="O406" s="87"/>
      <c r="P406" s="87"/>
      <c r="Q406" s="87"/>
      <c r="R406" s="87"/>
      <c r="S406" s="87"/>
    </row>
    <row r="407" ht="12.75" spans="1:19">
      <c r="A407" s="87" t="s">
        <v>141</v>
      </c>
      <c r="B407" s="92">
        <v>45237</v>
      </c>
      <c r="C407" s="93">
        <v>0.541666666666667</v>
      </c>
      <c r="D407" s="88" t="s">
        <v>72</v>
      </c>
      <c r="E407" s="87" t="s">
        <v>80</v>
      </c>
      <c r="F407" s="87" t="s">
        <v>72</v>
      </c>
      <c r="G407" s="88"/>
      <c r="H407" s="88"/>
      <c r="I407" s="95" t="s">
        <v>518</v>
      </c>
      <c r="J407" s="87">
        <v>1</v>
      </c>
      <c r="K407" s="87" t="s">
        <v>42</v>
      </c>
      <c r="L407" s="87"/>
      <c r="M407" s="87"/>
      <c r="N407" s="87"/>
      <c r="O407" s="87"/>
      <c r="P407" s="87"/>
      <c r="Q407" s="87"/>
      <c r="R407" s="87"/>
      <c r="S407" s="87"/>
    </row>
    <row r="408" ht="12.75" spans="1:19">
      <c r="A408" s="87" t="s">
        <v>102</v>
      </c>
      <c r="B408" s="92">
        <v>45237</v>
      </c>
      <c r="C408" s="93">
        <v>0.541666666666667</v>
      </c>
      <c r="D408" s="88" t="s">
        <v>72</v>
      </c>
      <c r="E408" s="87" t="s">
        <v>80</v>
      </c>
      <c r="F408" s="87" t="s">
        <v>72</v>
      </c>
      <c r="G408" s="88"/>
      <c r="H408" s="88"/>
      <c r="I408" s="95" t="s">
        <v>518</v>
      </c>
      <c r="J408" s="87">
        <v>1</v>
      </c>
      <c r="K408" s="87" t="s">
        <v>42</v>
      </c>
      <c r="L408" s="87"/>
      <c r="M408" s="87"/>
      <c r="N408" s="87"/>
      <c r="O408" s="87"/>
      <c r="P408" s="87"/>
      <c r="Q408" s="87"/>
      <c r="R408" s="87"/>
      <c r="S408" s="87"/>
    </row>
    <row r="409" ht="12.75" spans="1:19">
      <c r="A409" s="87" t="s">
        <v>130</v>
      </c>
      <c r="B409" s="92">
        <v>45239</v>
      </c>
      <c r="C409" s="93">
        <v>0.5</v>
      </c>
      <c r="D409" s="111" t="s">
        <v>72</v>
      </c>
      <c r="E409" s="90" t="s">
        <v>44</v>
      </c>
      <c r="F409" s="90" t="s">
        <v>72</v>
      </c>
      <c r="G409" s="111"/>
      <c r="H409" s="111"/>
      <c r="I409" s="113" t="s">
        <v>518</v>
      </c>
      <c r="J409" s="90">
        <v>1</v>
      </c>
      <c r="K409" s="90" t="s">
        <v>42</v>
      </c>
      <c r="L409" s="87"/>
      <c r="M409" s="87"/>
      <c r="N409" s="87"/>
      <c r="O409" s="87"/>
      <c r="P409" s="87"/>
      <c r="Q409" s="87"/>
      <c r="R409" s="87"/>
      <c r="S409" s="87"/>
    </row>
    <row r="410" ht="12.75" spans="1:19">
      <c r="A410" s="87" t="s">
        <v>126</v>
      </c>
      <c r="B410" s="92">
        <v>45239</v>
      </c>
      <c r="C410" s="93">
        <v>0.5</v>
      </c>
      <c r="D410" s="88" t="s">
        <v>72</v>
      </c>
      <c r="E410" s="87" t="s">
        <v>44</v>
      </c>
      <c r="F410" s="87" t="s">
        <v>72</v>
      </c>
      <c r="G410" s="88"/>
      <c r="H410" s="88"/>
      <c r="I410" s="95" t="s">
        <v>518</v>
      </c>
      <c r="J410" s="87">
        <v>1</v>
      </c>
      <c r="K410" s="87" t="s">
        <v>42</v>
      </c>
      <c r="L410" s="87"/>
      <c r="M410" s="87"/>
      <c r="N410" s="87"/>
      <c r="O410" s="87"/>
      <c r="P410" s="87"/>
      <c r="Q410" s="87"/>
      <c r="R410" s="87"/>
      <c r="S410" s="87"/>
    </row>
    <row r="411" ht="12.75" spans="1:19">
      <c r="A411" s="87" t="s">
        <v>134</v>
      </c>
      <c r="B411" s="92">
        <v>45239</v>
      </c>
      <c r="C411" s="93">
        <v>0.5</v>
      </c>
      <c r="D411" s="88" t="s">
        <v>72</v>
      </c>
      <c r="E411" s="87" t="s">
        <v>44</v>
      </c>
      <c r="F411" s="87" t="s">
        <v>72</v>
      </c>
      <c r="G411" s="88"/>
      <c r="H411" s="88"/>
      <c r="I411" s="95" t="s">
        <v>518</v>
      </c>
      <c r="J411" s="87">
        <v>1</v>
      </c>
      <c r="K411" s="87" t="s">
        <v>42</v>
      </c>
      <c r="L411" s="87"/>
      <c r="M411" s="87"/>
      <c r="N411" s="87"/>
      <c r="O411" s="87"/>
      <c r="P411" s="87"/>
      <c r="Q411" s="87"/>
      <c r="R411" s="87"/>
      <c r="S411" s="87"/>
    </row>
    <row r="412" ht="12.75" spans="1:19">
      <c r="A412" s="87" t="s">
        <v>90</v>
      </c>
      <c r="B412" s="92">
        <v>45239</v>
      </c>
      <c r="C412" s="93">
        <v>0.5</v>
      </c>
      <c r="D412" s="88" t="s">
        <v>72</v>
      </c>
      <c r="E412" s="87" t="s">
        <v>44</v>
      </c>
      <c r="F412" s="87" t="s">
        <v>72</v>
      </c>
      <c r="G412" s="88"/>
      <c r="H412" s="88"/>
      <c r="I412" s="95" t="s">
        <v>518</v>
      </c>
      <c r="J412" s="87">
        <v>1</v>
      </c>
      <c r="K412" s="87" t="s">
        <v>42</v>
      </c>
      <c r="L412" s="87"/>
      <c r="M412" s="87"/>
      <c r="N412" s="87"/>
      <c r="O412" s="87"/>
      <c r="P412" s="87"/>
      <c r="Q412" s="87"/>
      <c r="R412" s="87"/>
      <c r="S412" s="87"/>
    </row>
    <row r="413" ht="12.75" spans="1:19">
      <c r="A413" s="87" t="s">
        <v>141</v>
      </c>
      <c r="B413" s="92">
        <v>45244</v>
      </c>
      <c r="C413" s="108">
        <v>0.541666666666667</v>
      </c>
      <c r="D413" s="94" t="s">
        <v>72</v>
      </c>
      <c r="E413" s="91" t="s">
        <v>80</v>
      </c>
      <c r="F413" s="91" t="s">
        <v>72</v>
      </c>
      <c r="G413" s="94"/>
      <c r="H413" s="94"/>
      <c r="I413" s="91" t="s">
        <v>518</v>
      </c>
      <c r="J413" s="96">
        <v>1</v>
      </c>
      <c r="K413" s="91" t="s">
        <v>42</v>
      </c>
      <c r="L413" s="87"/>
      <c r="M413" s="87"/>
      <c r="N413" s="87"/>
      <c r="O413" s="87"/>
      <c r="P413" s="87"/>
      <c r="Q413" s="87"/>
      <c r="R413" s="87"/>
      <c r="S413" s="87"/>
    </row>
    <row r="414" ht="12.75" spans="1:19">
      <c r="A414" s="87" t="s">
        <v>137</v>
      </c>
      <c r="B414" s="92">
        <v>45244</v>
      </c>
      <c r="C414" s="108">
        <v>0.541666666666667</v>
      </c>
      <c r="D414" s="94" t="s">
        <v>72</v>
      </c>
      <c r="E414" s="91" t="s">
        <v>80</v>
      </c>
      <c r="F414" s="91" t="s">
        <v>72</v>
      </c>
      <c r="G414" s="94"/>
      <c r="H414" s="94"/>
      <c r="I414" s="91" t="s">
        <v>518</v>
      </c>
      <c r="J414" s="96">
        <v>1</v>
      </c>
      <c r="K414" s="91" t="s">
        <v>42</v>
      </c>
      <c r="L414" s="87"/>
      <c r="M414" s="87"/>
      <c r="N414" s="87"/>
      <c r="O414" s="87"/>
      <c r="P414" s="87"/>
      <c r="Q414" s="87"/>
      <c r="R414" s="87"/>
      <c r="S414" s="87"/>
    </row>
    <row r="415" ht="12.75" spans="1:19">
      <c r="A415" s="87" t="s">
        <v>102</v>
      </c>
      <c r="B415" s="92">
        <v>45244</v>
      </c>
      <c r="C415" s="93">
        <v>0.541666666666667</v>
      </c>
      <c r="D415" s="94" t="s">
        <v>72</v>
      </c>
      <c r="E415" s="91" t="s">
        <v>80</v>
      </c>
      <c r="F415" s="91" t="s">
        <v>72</v>
      </c>
      <c r="G415" s="94"/>
      <c r="H415" s="94"/>
      <c r="I415" s="91" t="s">
        <v>518</v>
      </c>
      <c r="J415" s="96">
        <v>1</v>
      </c>
      <c r="K415" s="91" t="s">
        <v>42</v>
      </c>
      <c r="L415" s="87"/>
      <c r="M415" s="87"/>
      <c r="N415" s="87"/>
      <c r="O415" s="87"/>
      <c r="P415" s="87"/>
      <c r="Q415" s="87"/>
      <c r="R415" s="87"/>
      <c r="S415" s="87"/>
    </row>
    <row r="416" ht="12.75" spans="1:19">
      <c r="A416" s="87" t="s">
        <v>141</v>
      </c>
      <c r="B416" s="92">
        <v>45251</v>
      </c>
      <c r="C416" s="93">
        <v>0.541666666666667</v>
      </c>
      <c r="D416" s="88" t="s">
        <v>72</v>
      </c>
      <c r="E416" s="87" t="s">
        <v>80</v>
      </c>
      <c r="F416" s="87" t="s">
        <v>72</v>
      </c>
      <c r="G416" s="88"/>
      <c r="H416" s="88"/>
      <c r="I416" s="95" t="s">
        <v>518</v>
      </c>
      <c r="J416" s="87">
        <v>1</v>
      </c>
      <c r="K416" s="87" t="s">
        <v>42</v>
      </c>
      <c r="L416" s="87"/>
      <c r="M416" s="87"/>
      <c r="N416" s="87"/>
      <c r="O416" s="87"/>
      <c r="P416" s="87"/>
      <c r="Q416" s="87"/>
      <c r="R416" s="87"/>
      <c r="S416" s="87"/>
    </row>
    <row r="417" ht="12.75" spans="1:19">
      <c r="A417" s="87" t="s">
        <v>137</v>
      </c>
      <c r="B417" s="92">
        <v>45251</v>
      </c>
      <c r="C417" s="93">
        <v>0.541666666666667</v>
      </c>
      <c r="D417" s="88" t="s">
        <v>72</v>
      </c>
      <c r="E417" s="87" t="s">
        <v>80</v>
      </c>
      <c r="F417" s="87" t="s">
        <v>72</v>
      </c>
      <c r="G417" s="88"/>
      <c r="H417" s="88"/>
      <c r="I417" s="95" t="s">
        <v>518</v>
      </c>
      <c r="J417" s="87">
        <v>1</v>
      </c>
      <c r="K417" s="87" t="s">
        <v>42</v>
      </c>
      <c r="L417" s="87"/>
      <c r="M417" s="87"/>
      <c r="N417" s="87"/>
      <c r="O417" s="87"/>
      <c r="P417" s="87"/>
      <c r="Q417" s="87"/>
      <c r="R417" s="87"/>
      <c r="S417" s="87"/>
    </row>
    <row r="418" ht="12.75" spans="1:19">
      <c r="A418" s="87" t="s">
        <v>102</v>
      </c>
      <c r="B418" s="92">
        <v>45251</v>
      </c>
      <c r="C418" s="93">
        <v>0.541666666666667</v>
      </c>
      <c r="D418" s="88" t="s">
        <v>72</v>
      </c>
      <c r="E418" s="87" t="s">
        <v>80</v>
      </c>
      <c r="F418" s="87" t="s">
        <v>72</v>
      </c>
      <c r="G418" s="88"/>
      <c r="H418" s="88"/>
      <c r="I418" s="95" t="s">
        <v>518</v>
      </c>
      <c r="J418" s="87">
        <v>1</v>
      </c>
      <c r="K418" s="87" t="s">
        <v>42</v>
      </c>
      <c r="L418" s="87"/>
      <c r="M418" s="87"/>
      <c r="N418" s="87"/>
      <c r="O418" s="87"/>
      <c r="P418" s="87"/>
      <c r="Q418" s="87"/>
      <c r="R418" s="87"/>
      <c r="S418" s="87"/>
    </row>
    <row r="419" ht="12.75" spans="1:19">
      <c r="A419" s="87" t="s">
        <v>141</v>
      </c>
      <c r="B419" s="92">
        <v>45258</v>
      </c>
      <c r="C419" s="93">
        <v>0.541666666666667</v>
      </c>
      <c r="D419" s="88" t="s">
        <v>72</v>
      </c>
      <c r="E419" s="87" t="s">
        <v>80</v>
      </c>
      <c r="F419" s="87" t="s">
        <v>72</v>
      </c>
      <c r="G419" s="88"/>
      <c r="H419" s="88"/>
      <c r="I419" s="95" t="s">
        <v>518</v>
      </c>
      <c r="J419" s="87">
        <v>1</v>
      </c>
      <c r="K419" s="87" t="s">
        <v>42</v>
      </c>
      <c r="L419" s="87"/>
      <c r="M419" s="87"/>
      <c r="N419" s="87"/>
      <c r="O419" s="87"/>
      <c r="P419" s="87"/>
      <c r="Q419" s="87"/>
      <c r="R419" s="87"/>
      <c r="S419" s="87"/>
    </row>
    <row r="420" ht="12.75" spans="1:19">
      <c r="A420" s="87" t="s">
        <v>137</v>
      </c>
      <c r="B420" s="92">
        <v>45258</v>
      </c>
      <c r="C420" s="93">
        <v>0.541666666666667</v>
      </c>
      <c r="D420" s="88" t="s">
        <v>72</v>
      </c>
      <c r="E420" s="87" t="s">
        <v>80</v>
      </c>
      <c r="F420" s="87" t="s">
        <v>72</v>
      </c>
      <c r="G420" s="88"/>
      <c r="H420" s="88"/>
      <c r="I420" s="95" t="s">
        <v>518</v>
      </c>
      <c r="J420" s="87">
        <v>1</v>
      </c>
      <c r="K420" s="87" t="s">
        <v>42</v>
      </c>
      <c r="L420" s="87"/>
      <c r="M420" s="87"/>
      <c r="N420" s="87"/>
      <c r="O420" s="87"/>
      <c r="P420" s="87"/>
      <c r="Q420" s="87"/>
      <c r="R420" s="87"/>
      <c r="S420" s="87"/>
    </row>
    <row r="421" ht="12.75" spans="1:19">
      <c r="A421" s="87" t="s">
        <v>102</v>
      </c>
      <c r="B421" s="92">
        <v>45258</v>
      </c>
      <c r="C421" s="93">
        <v>0.541666666666667</v>
      </c>
      <c r="D421" s="88" t="s">
        <v>72</v>
      </c>
      <c r="E421" s="87" t="s">
        <v>80</v>
      </c>
      <c r="F421" s="87" t="s">
        <v>72</v>
      </c>
      <c r="G421" s="88"/>
      <c r="H421" s="88"/>
      <c r="I421" s="95" t="s">
        <v>518</v>
      </c>
      <c r="J421" s="87">
        <v>1</v>
      </c>
      <c r="K421" s="87" t="s">
        <v>42</v>
      </c>
      <c r="L421" s="87"/>
      <c r="M421" s="87"/>
      <c r="N421" s="87"/>
      <c r="O421" s="87"/>
      <c r="P421" s="87"/>
      <c r="Q421" s="87"/>
      <c r="R421" s="87"/>
      <c r="S421" s="87"/>
    </row>
    <row r="422" ht="25.5" spans="1:19">
      <c r="A422" s="87" t="s">
        <v>139</v>
      </c>
      <c r="B422" s="92">
        <v>45253</v>
      </c>
      <c r="C422" s="93">
        <v>0.583333333333333</v>
      </c>
      <c r="D422" s="88" t="s">
        <v>72</v>
      </c>
      <c r="E422" s="87" t="s">
        <v>55</v>
      </c>
      <c r="F422" s="87" t="s">
        <v>72</v>
      </c>
      <c r="G422" s="88"/>
      <c r="H422" s="88"/>
      <c r="I422" s="95" t="s">
        <v>1038</v>
      </c>
      <c r="J422" s="87">
        <v>1</v>
      </c>
      <c r="K422" s="87" t="s">
        <v>42</v>
      </c>
      <c r="L422" s="87"/>
      <c r="M422" s="87"/>
      <c r="N422" s="87"/>
      <c r="O422" s="87"/>
      <c r="P422" s="87"/>
      <c r="Q422" s="87"/>
      <c r="R422" s="87"/>
      <c r="S422" s="87"/>
    </row>
    <row r="423" ht="12.75" spans="1:19">
      <c r="A423" s="87" t="s">
        <v>144</v>
      </c>
      <c r="B423" s="92">
        <v>45240</v>
      </c>
      <c r="C423" s="93">
        <v>0.541666666666667</v>
      </c>
      <c r="D423" s="88" t="s">
        <v>72</v>
      </c>
      <c r="E423" s="87" t="s">
        <v>63</v>
      </c>
      <c r="F423" s="87" t="s">
        <v>72</v>
      </c>
      <c r="G423" s="88"/>
      <c r="H423" s="88"/>
      <c r="I423" s="95" t="s">
        <v>380</v>
      </c>
      <c r="J423" s="87">
        <v>3</v>
      </c>
      <c r="K423" s="87" t="s">
        <v>42</v>
      </c>
      <c r="L423" s="87"/>
      <c r="M423" s="87"/>
      <c r="N423" s="87"/>
      <c r="O423" s="87"/>
      <c r="P423" s="87"/>
      <c r="Q423" s="87"/>
      <c r="R423" s="87"/>
      <c r="S423" s="87"/>
    </row>
    <row r="424" ht="12.75" spans="1:19">
      <c r="A424" s="87" t="s">
        <v>145</v>
      </c>
      <c r="B424" s="92">
        <v>45243</v>
      </c>
      <c r="C424" s="93">
        <v>0.583333333333333</v>
      </c>
      <c r="D424" s="94" t="s">
        <v>72</v>
      </c>
      <c r="E424" s="87" t="s">
        <v>63</v>
      </c>
      <c r="F424" s="87" t="s">
        <v>72</v>
      </c>
      <c r="G424" s="88"/>
      <c r="H424" s="88"/>
      <c r="I424" s="95" t="s">
        <v>380</v>
      </c>
      <c r="J424" s="87">
        <v>1</v>
      </c>
      <c r="K424" s="87" t="s">
        <v>42</v>
      </c>
      <c r="L424" s="87"/>
      <c r="M424" s="87"/>
      <c r="N424" s="87"/>
      <c r="O424" s="87"/>
      <c r="P424" s="87"/>
      <c r="Q424" s="87"/>
      <c r="R424" s="87"/>
      <c r="S424" s="87"/>
    </row>
    <row r="425" ht="12.75" spans="1:19">
      <c r="A425" s="87" t="s">
        <v>145</v>
      </c>
      <c r="B425" s="92">
        <v>45244</v>
      </c>
      <c r="C425" s="108">
        <v>0.5</v>
      </c>
      <c r="D425" s="94" t="s">
        <v>72</v>
      </c>
      <c r="E425" s="91" t="s">
        <v>63</v>
      </c>
      <c r="F425" s="91" t="s">
        <v>72</v>
      </c>
      <c r="G425" s="94"/>
      <c r="H425" s="94"/>
      <c r="I425" s="91" t="s">
        <v>380</v>
      </c>
      <c r="J425" s="96">
        <v>1</v>
      </c>
      <c r="K425" s="91" t="s">
        <v>42</v>
      </c>
      <c r="L425" s="91"/>
      <c r="M425" s="87"/>
      <c r="N425" s="87"/>
      <c r="O425" s="87"/>
      <c r="P425" s="87"/>
      <c r="Q425" s="87"/>
      <c r="R425" s="87"/>
      <c r="S425" s="87"/>
    </row>
    <row r="426" ht="12.75" spans="1:19">
      <c r="A426" s="87" t="s">
        <v>144</v>
      </c>
      <c r="B426" s="92">
        <v>45244</v>
      </c>
      <c r="C426" s="108">
        <v>0.625</v>
      </c>
      <c r="D426" s="94" t="s">
        <v>72</v>
      </c>
      <c r="E426" s="91" t="s">
        <v>63</v>
      </c>
      <c r="F426" s="91" t="s">
        <v>72</v>
      </c>
      <c r="G426" s="94"/>
      <c r="H426" s="94"/>
      <c r="I426" s="91" t="s">
        <v>380</v>
      </c>
      <c r="J426" s="96">
        <v>2</v>
      </c>
      <c r="K426" s="91" t="s">
        <v>42</v>
      </c>
      <c r="L426" s="87"/>
      <c r="M426" s="87"/>
      <c r="N426" s="87"/>
      <c r="O426" s="87"/>
      <c r="P426" s="87"/>
      <c r="Q426" s="87"/>
      <c r="R426" s="87"/>
      <c r="S426" s="87"/>
    </row>
    <row r="427" ht="12.75" spans="1:19">
      <c r="A427" s="87" t="s">
        <v>144</v>
      </c>
      <c r="B427" s="92">
        <v>45245</v>
      </c>
      <c r="C427" s="93">
        <v>0.708333333333333</v>
      </c>
      <c r="D427" s="94" t="s">
        <v>72</v>
      </c>
      <c r="E427" s="87" t="s">
        <v>63</v>
      </c>
      <c r="F427" s="87" t="s">
        <v>72</v>
      </c>
      <c r="G427" s="88"/>
      <c r="H427" s="88"/>
      <c r="I427" s="95" t="s">
        <v>380</v>
      </c>
      <c r="J427" s="87">
        <v>1</v>
      </c>
      <c r="K427" s="87" t="s">
        <v>42</v>
      </c>
      <c r="L427" s="87"/>
      <c r="M427" s="87"/>
      <c r="N427" s="87"/>
      <c r="O427" s="87"/>
      <c r="P427" s="87"/>
      <c r="Q427" s="87"/>
      <c r="R427" s="87"/>
      <c r="S427" s="87"/>
    </row>
    <row r="428" ht="12.75" spans="1:19">
      <c r="A428" s="87" t="s">
        <v>145</v>
      </c>
      <c r="B428" s="92">
        <v>45251</v>
      </c>
      <c r="C428" s="93">
        <v>0.5</v>
      </c>
      <c r="D428" s="88" t="s">
        <v>72</v>
      </c>
      <c r="E428" s="87" t="s">
        <v>63</v>
      </c>
      <c r="F428" s="87" t="s">
        <v>72</v>
      </c>
      <c r="G428" s="88"/>
      <c r="H428" s="88"/>
      <c r="I428" s="95" t="s">
        <v>1039</v>
      </c>
      <c r="J428" s="87">
        <v>1</v>
      </c>
      <c r="K428" s="87" t="s">
        <v>42</v>
      </c>
      <c r="L428" s="87"/>
      <c r="M428" s="87"/>
      <c r="N428" s="87"/>
      <c r="O428" s="87"/>
      <c r="P428" s="87"/>
      <c r="Q428" s="87"/>
      <c r="R428" s="87"/>
      <c r="S428" s="87"/>
    </row>
    <row r="429" ht="12.75" spans="1:19">
      <c r="A429" s="87" t="s">
        <v>145</v>
      </c>
      <c r="B429" s="92">
        <v>45257</v>
      </c>
      <c r="C429" s="93">
        <v>0.625</v>
      </c>
      <c r="D429" s="88" t="s">
        <v>72</v>
      </c>
      <c r="E429" s="87" t="s">
        <v>50</v>
      </c>
      <c r="F429" s="87" t="s">
        <v>72</v>
      </c>
      <c r="G429" s="88"/>
      <c r="H429" s="88"/>
      <c r="I429" s="95" t="s">
        <v>1039</v>
      </c>
      <c r="J429" s="87">
        <v>2</v>
      </c>
      <c r="K429" s="87" t="s">
        <v>42</v>
      </c>
      <c r="L429" s="87"/>
      <c r="M429" s="87"/>
      <c r="N429" s="87"/>
      <c r="O429" s="87"/>
      <c r="P429" s="87"/>
      <c r="Q429" s="87"/>
      <c r="R429" s="87"/>
      <c r="S429" s="87"/>
    </row>
    <row r="430" ht="25.5" spans="1:19">
      <c r="A430" s="87" t="s">
        <v>132</v>
      </c>
      <c r="B430" s="92">
        <v>45244</v>
      </c>
      <c r="C430" s="93">
        <v>0.5</v>
      </c>
      <c r="D430" s="88" t="s">
        <v>72</v>
      </c>
      <c r="E430" s="87" t="s">
        <v>63</v>
      </c>
      <c r="F430" s="87" t="s">
        <v>72</v>
      </c>
      <c r="G430" s="88"/>
      <c r="H430" s="88"/>
      <c r="I430" s="95" t="s">
        <v>1040</v>
      </c>
      <c r="J430" s="87">
        <v>1</v>
      </c>
      <c r="K430" s="87" t="s">
        <v>42</v>
      </c>
      <c r="L430" s="87"/>
      <c r="M430" s="87"/>
      <c r="N430" s="87"/>
      <c r="O430" s="87"/>
      <c r="P430" s="87"/>
      <c r="Q430" s="87"/>
      <c r="R430" s="87"/>
      <c r="S430" s="87"/>
    </row>
    <row r="431" ht="25.5" spans="1:19">
      <c r="A431" s="87" t="s">
        <v>132</v>
      </c>
      <c r="B431" s="92">
        <v>45245</v>
      </c>
      <c r="C431" s="93">
        <v>0.75</v>
      </c>
      <c r="D431" s="88" t="s">
        <v>72</v>
      </c>
      <c r="E431" s="87" t="s">
        <v>63</v>
      </c>
      <c r="F431" s="87" t="s">
        <v>72</v>
      </c>
      <c r="G431" s="88"/>
      <c r="H431" s="88"/>
      <c r="I431" s="95" t="s">
        <v>1040</v>
      </c>
      <c r="J431" s="87">
        <v>1</v>
      </c>
      <c r="K431" s="87" t="s">
        <v>42</v>
      </c>
      <c r="L431" s="87"/>
      <c r="M431" s="87"/>
      <c r="N431" s="87"/>
      <c r="O431" s="87"/>
      <c r="P431" s="87"/>
      <c r="Q431" s="87"/>
      <c r="R431" s="87"/>
      <c r="S431" s="87"/>
    </row>
    <row r="432" ht="25.5" spans="1:19">
      <c r="A432" s="87" t="s">
        <v>132</v>
      </c>
      <c r="B432" s="92">
        <v>45246</v>
      </c>
      <c r="C432" s="93">
        <v>0.5</v>
      </c>
      <c r="D432" s="88" t="s">
        <v>72</v>
      </c>
      <c r="E432" s="87" t="s">
        <v>63</v>
      </c>
      <c r="F432" s="87" t="s">
        <v>72</v>
      </c>
      <c r="G432" s="88"/>
      <c r="H432" s="88"/>
      <c r="I432" s="95" t="s">
        <v>1040</v>
      </c>
      <c r="J432" s="87">
        <v>1</v>
      </c>
      <c r="K432" s="87" t="s">
        <v>42</v>
      </c>
      <c r="L432" s="87"/>
      <c r="M432" s="87"/>
      <c r="N432" s="87"/>
      <c r="O432" s="87"/>
      <c r="P432" s="87"/>
      <c r="Q432" s="87"/>
      <c r="R432" s="87"/>
      <c r="S432" s="87"/>
    </row>
    <row r="433" ht="12.75" spans="1:19">
      <c r="A433" s="87" t="s">
        <v>144</v>
      </c>
      <c r="B433" s="92">
        <v>45244</v>
      </c>
      <c r="C433" s="93">
        <v>0.541666666666667</v>
      </c>
      <c r="D433" s="88" t="s">
        <v>72</v>
      </c>
      <c r="E433" s="87" t="s">
        <v>63</v>
      </c>
      <c r="F433" s="87" t="s">
        <v>72</v>
      </c>
      <c r="G433" s="88"/>
      <c r="H433" s="88"/>
      <c r="I433" s="95" t="s">
        <v>1041</v>
      </c>
      <c r="J433" s="87">
        <v>1</v>
      </c>
      <c r="K433" s="87" t="s">
        <v>42</v>
      </c>
      <c r="L433" s="87"/>
      <c r="M433" s="87"/>
      <c r="N433" s="87"/>
      <c r="O433" s="87"/>
      <c r="P433" s="87"/>
      <c r="Q433" s="87"/>
      <c r="R433" s="87"/>
      <c r="S433" s="87"/>
    </row>
    <row r="434" ht="12.75" spans="1:19">
      <c r="A434" s="87" t="s">
        <v>114</v>
      </c>
      <c r="B434" s="92">
        <v>45259</v>
      </c>
      <c r="C434" s="93">
        <v>0.666666666666667</v>
      </c>
      <c r="D434" s="88" t="s">
        <v>72</v>
      </c>
      <c r="E434" s="87" t="s">
        <v>41</v>
      </c>
      <c r="F434" s="87" t="s">
        <v>72</v>
      </c>
      <c r="G434" s="88"/>
      <c r="H434" s="88"/>
      <c r="I434" s="95" t="s">
        <v>1042</v>
      </c>
      <c r="J434" s="87">
        <v>1</v>
      </c>
      <c r="K434" s="87" t="s">
        <v>42</v>
      </c>
      <c r="L434" s="87"/>
      <c r="M434" s="87"/>
      <c r="N434" s="87"/>
      <c r="O434" s="87"/>
      <c r="P434" s="87"/>
      <c r="Q434" s="87"/>
      <c r="R434" s="87"/>
      <c r="S434" s="87"/>
    </row>
    <row r="435" ht="12.75" spans="1:19">
      <c r="A435" s="87" t="s">
        <v>145</v>
      </c>
      <c r="B435" s="92">
        <v>45252</v>
      </c>
      <c r="C435" s="93">
        <v>0.625</v>
      </c>
      <c r="D435" s="88" t="s">
        <v>72</v>
      </c>
      <c r="E435" s="87" t="s">
        <v>63</v>
      </c>
      <c r="F435" s="87" t="s">
        <v>39</v>
      </c>
      <c r="G435" s="88"/>
      <c r="H435" s="88"/>
      <c r="I435" s="95" t="s">
        <v>1043</v>
      </c>
      <c r="J435" s="87">
        <v>1</v>
      </c>
      <c r="K435" s="87" t="s">
        <v>48</v>
      </c>
      <c r="L435" s="87"/>
      <c r="M435" s="87"/>
      <c r="N435" s="87"/>
      <c r="O435" s="87"/>
      <c r="P435" s="87"/>
      <c r="Q435" s="87"/>
      <c r="R435" s="87"/>
      <c r="S435" s="87"/>
    </row>
    <row r="436" ht="12.75" spans="1:19">
      <c r="A436" s="87" t="s">
        <v>143</v>
      </c>
      <c r="B436" s="92">
        <v>45257</v>
      </c>
      <c r="C436" s="93">
        <v>0.791666666666667</v>
      </c>
      <c r="D436" s="88" t="s">
        <v>72</v>
      </c>
      <c r="E436" s="87" t="s">
        <v>63</v>
      </c>
      <c r="F436" s="87" t="s">
        <v>39</v>
      </c>
      <c r="G436" s="88"/>
      <c r="H436" s="88"/>
      <c r="I436" s="95" t="s">
        <v>707</v>
      </c>
      <c r="J436" s="87">
        <v>1</v>
      </c>
      <c r="K436" s="87" t="s">
        <v>48</v>
      </c>
      <c r="L436" s="87"/>
      <c r="M436" s="87"/>
      <c r="N436" s="87"/>
      <c r="O436" s="87"/>
      <c r="P436" s="87"/>
      <c r="Q436" s="87"/>
      <c r="R436" s="87"/>
      <c r="S436" s="87"/>
    </row>
    <row r="437" ht="12.75" spans="1:19">
      <c r="A437" s="87" t="s">
        <v>139</v>
      </c>
      <c r="B437" s="92">
        <v>45246</v>
      </c>
      <c r="C437" s="93">
        <v>0.75</v>
      </c>
      <c r="D437" s="94" t="s">
        <v>72</v>
      </c>
      <c r="E437" s="87" t="s">
        <v>55</v>
      </c>
      <c r="F437" s="87" t="s">
        <v>39</v>
      </c>
      <c r="G437" s="88"/>
      <c r="H437" s="88"/>
      <c r="I437" s="95" t="s">
        <v>1044</v>
      </c>
      <c r="J437" s="87">
        <v>1</v>
      </c>
      <c r="K437" s="87" t="s">
        <v>48</v>
      </c>
      <c r="L437" s="87"/>
      <c r="M437" s="87"/>
      <c r="N437" s="87"/>
      <c r="O437" s="87"/>
      <c r="P437" s="87"/>
      <c r="Q437" s="87"/>
      <c r="R437" s="87"/>
      <c r="S437" s="87"/>
    </row>
    <row r="438" ht="12.75" spans="1:19">
      <c r="A438" s="87" t="s">
        <v>96</v>
      </c>
      <c r="B438" s="92">
        <v>45231</v>
      </c>
      <c r="C438" s="93">
        <v>0.625</v>
      </c>
      <c r="D438" s="88" t="s">
        <v>72</v>
      </c>
      <c r="E438" s="87" t="s">
        <v>68</v>
      </c>
      <c r="F438" s="87" t="s">
        <v>39</v>
      </c>
      <c r="G438" s="88"/>
      <c r="H438" s="88"/>
      <c r="I438" s="95" t="s">
        <v>508</v>
      </c>
      <c r="J438" s="87">
        <v>1</v>
      </c>
      <c r="K438" s="87" t="s">
        <v>48</v>
      </c>
      <c r="L438" s="87"/>
      <c r="M438" s="87"/>
      <c r="N438" s="87"/>
      <c r="O438" s="87"/>
      <c r="P438" s="87"/>
      <c r="Q438" s="87"/>
      <c r="R438" s="87"/>
      <c r="S438" s="87"/>
    </row>
    <row r="439" ht="12.75" spans="1:19">
      <c r="A439" s="87" t="s">
        <v>96</v>
      </c>
      <c r="B439" s="92">
        <v>45233</v>
      </c>
      <c r="C439" s="93">
        <v>0.75</v>
      </c>
      <c r="D439" s="88" t="s">
        <v>72</v>
      </c>
      <c r="E439" s="87" t="s">
        <v>68</v>
      </c>
      <c r="F439" s="87" t="s">
        <v>39</v>
      </c>
      <c r="G439" s="88"/>
      <c r="H439" s="88"/>
      <c r="I439" s="95" t="s">
        <v>508</v>
      </c>
      <c r="J439" s="87">
        <v>1</v>
      </c>
      <c r="K439" s="87" t="s">
        <v>48</v>
      </c>
      <c r="L439" s="87"/>
      <c r="M439" s="87"/>
      <c r="N439" s="87"/>
      <c r="O439" s="87"/>
      <c r="P439" s="87"/>
      <c r="Q439" s="87"/>
      <c r="R439" s="87"/>
      <c r="S439" s="87"/>
    </row>
    <row r="440" ht="12.75" spans="1:19">
      <c r="A440" s="87" t="s">
        <v>142</v>
      </c>
      <c r="B440" s="92">
        <v>45234</v>
      </c>
      <c r="C440" s="93">
        <v>0.541666666666667</v>
      </c>
      <c r="D440" s="88" t="s">
        <v>72</v>
      </c>
      <c r="E440" s="87" t="s">
        <v>68</v>
      </c>
      <c r="F440" s="87" t="s">
        <v>39</v>
      </c>
      <c r="G440" s="88"/>
      <c r="H440" s="88"/>
      <c r="I440" s="95" t="s">
        <v>508</v>
      </c>
      <c r="J440" s="87">
        <v>1</v>
      </c>
      <c r="K440" s="87" t="s">
        <v>48</v>
      </c>
      <c r="L440" s="87"/>
      <c r="M440" s="87"/>
      <c r="N440" s="87"/>
      <c r="O440" s="87"/>
      <c r="P440" s="87"/>
      <c r="Q440" s="87"/>
      <c r="R440" s="87"/>
      <c r="S440" s="87"/>
    </row>
    <row r="441" ht="12.75" spans="1:19">
      <c r="A441" s="87" t="s">
        <v>142</v>
      </c>
      <c r="B441" s="92">
        <v>45237</v>
      </c>
      <c r="C441" s="93">
        <v>0.666666666666667</v>
      </c>
      <c r="D441" s="88" t="s">
        <v>72</v>
      </c>
      <c r="E441" s="87" t="s">
        <v>68</v>
      </c>
      <c r="F441" s="87" t="s">
        <v>39</v>
      </c>
      <c r="G441" s="88"/>
      <c r="H441" s="88"/>
      <c r="I441" s="95" t="s">
        <v>508</v>
      </c>
      <c r="J441" s="87">
        <v>1</v>
      </c>
      <c r="K441" s="87" t="s">
        <v>48</v>
      </c>
      <c r="L441" s="87"/>
      <c r="M441" s="87"/>
      <c r="N441" s="87"/>
      <c r="O441" s="87"/>
      <c r="P441" s="87"/>
      <c r="Q441" s="87"/>
      <c r="R441" s="87"/>
      <c r="S441" s="87"/>
    </row>
    <row r="442" ht="12.75" spans="1:19">
      <c r="A442" s="87" t="s">
        <v>142</v>
      </c>
      <c r="B442" s="92">
        <v>45239</v>
      </c>
      <c r="C442" s="93">
        <v>0.625</v>
      </c>
      <c r="D442" s="88" t="s">
        <v>72</v>
      </c>
      <c r="E442" s="87" t="s">
        <v>68</v>
      </c>
      <c r="F442" s="87" t="s">
        <v>39</v>
      </c>
      <c r="G442" s="88"/>
      <c r="H442" s="88"/>
      <c r="I442" s="95" t="s">
        <v>508</v>
      </c>
      <c r="J442" s="87">
        <v>1</v>
      </c>
      <c r="K442" s="87" t="s">
        <v>48</v>
      </c>
      <c r="L442" s="87"/>
      <c r="M442" s="87"/>
      <c r="N442" s="87"/>
      <c r="O442" s="87"/>
      <c r="P442" s="87"/>
      <c r="Q442" s="87"/>
      <c r="R442" s="87"/>
      <c r="S442" s="87"/>
    </row>
    <row r="443" ht="12.75" spans="1:19">
      <c r="A443" s="87" t="s">
        <v>142</v>
      </c>
      <c r="B443" s="92">
        <v>45241</v>
      </c>
      <c r="C443" s="93">
        <v>0.541666666666667</v>
      </c>
      <c r="D443" s="88" t="s">
        <v>72</v>
      </c>
      <c r="E443" s="87" t="s">
        <v>68</v>
      </c>
      <c r="F443" s="87" t="s">
        <v>39</v>
      </c>
      <c r="G443" s="88"/>
      <c r="H443" s="88"/>
      <c r="I443" s="95" t="s">
        <v>508</v>
      </c>
      <c r="J443" s="87">
        <v>1</v>
      </c>
      <c r="K443" s="87" t="s">
        <v>48</v>
      </c>
      <c r="L443" s="87"/>
      <c r="M443" s="87"/>
      <c r="N443" s="87"/>
      <c r="O443" s="87"/>
      <c r="P443" s="87"/>
      <c r="Q443" s="87"/>
      <c r="R443" s="87"/>
      <c r="S443" s="87"/>
    </row>
    <row r="444" ht="12.75" spans="1:19">
      <c r="A444" s="87" t="s">
        <v>142</v>
      </c>
      <c r="B444" s="92">
        <v>45244</v>
      </c>
      <c r="C444" s="93">
        <v>0.708333333333333</v>
      </c>
      <c r="D444" s="88" t="s">
        <v>72</v>
      </c>
      <c r="E444" s="87" t="s">
        <v>68</v>
      </c>
      <c r="F444" s="87" t="s">
        <v>72</v>
      </c>
      <c r="G444" s="88"/>
      <c r="H444" s="88"/>
      <c r="I444" s="95" t="s">
        <v>508</v>
      </c>
      <c r="J444" s="87">
        <v>1</v>
      </c>
      <c r="K444" s="87" t="s">
        <v>48</v>
      </c>
      <c r="L444" s="87"/>
      <c r="M444" s="87"/>
      <c r="N444" s="87"/>
      <c r="O444" s="87"/>
      <c r="P444" s="87"/>
      <c r="Q444" s="87"/>
      <c r="R444" s="87"/>
      <c r="S444" s="87"/>
    </row>
    <row r="445" ht="12.75" spans="1:19">
      <c r="A445" s="87" t="s">
        <v>142</v>
      </c>
      <c r="B445" s="92">
        <v>45248</v>
      </c>
      <c r="C445" s="93">
        <v>0.541666666666667</v>
      </c>
      <c r="D445" s="111" t="s">
        <v>72</v>
      </c>
      <c r="E445" s="90" t="s">
        <v>68</v>
      </c>
      <c r="F445" s="90" t="s">
        <v>39</v>
      </c>
      <c r="G445" s="111"/>
      <c r="H445" s="111"/>
      <c r="I445" s="113" t="s">
        <v>508</v>
      </c>
      <c r="J445" s="90">
        <v>1</v>
      </c>
      <c r="K445" s="90" t="s">
        <v>48</v>
      </c>
      <c r="L445" s="87"/>
      <c r="M445" s="87"/>
      <c r="N445" s="87"/>
      <c r="O445" s="87"/>
      <c r="P445" s="87"/>
      <c r="Q445" s="87"/>
      <c r="R445" s="87"/>
      <c r="S445" s="87"/>
    </row>
    <row r="446" ht="12.75" spans="1:19">
      <c r="A446" s="87" t="s">
        <v>142</v>
      </c>
      <c r="B446" s="92">
        <v>45251</v>
      </c>
      <c r="C446" s="93">
        <v>0.708333333333333</v>
      </c>
      <c r="D446" s="88" t="s">
        <v>72</v>
      </c>
      <c r="E446" s="87" t="s">
        <v>68</v>
      </c>
      <c r="F446" s="87" t="s">
        <v>39</v>
      </c>
      <c r="G446" s="88"/>
      <c r="H446" s="88"/>
      <c r="I446" s="95" t="s">
        <v>508</v>
      </c>
      <c r="J446" s="87">
        <v>1</v>
      </c>
      <c r="K446" s="87" t="s">
        <v>48</v>
      </c>
      <c r="L446" s="87"/>
      <c r="M446" s="87"/>
      <c r="N446" s="87"/>
      <c r="O446" s="87"/>
      <c r="P446" s="87"/>
      <c r="Q446" s="87"/>
      <c r="R446" s="87"/>
      <c r="S446" s="87"/>
    </row>
    <row r="447" ht="12.75" spans="1:19">
      <c r="A447" s="87" t="s">
        <v>142</v>
      </c>
      <c r="B447" s="92">
        <v>45253</v>
      </c>
      <c r="C447" s="93">
        <v>0.666666666666667</v>
      </c>
      <c r="D447" s="111" t="s">
        <v>72</v>
      </c>
      <c r="E447" s="90" t="s">
        <v>68</v>
      </c>
      <c r="F447" s="90" t="s">
        <v>39</v>
      </c>
      <c r="G447" s="111"/>
      <c r="H447" s="111"/>
      <c r="I447" s="113" t="s">
        <v>508</v>
      </c>
      <c r="J447" s="90">
        <v>1</v>
      </c>
      <c r="K447" s="90" t="s">
        <v>48</v>
      </c>
      <c r="L447" s="87"/>
      <c r="M447" s="87"/>
      <c r="N447" s="87"/>
      <c r="O447" s="87"/>
      <c r="P447" s="87"/>
      <c r="Q447" s="87"/>
      <c r="R447" s="87"/>
      <c r="S447" s="87"/>
    </row>
    <row r="448" ht="12.75" spans="1:19">
      <c r="A448" s="87" t="s">
        <v>142</v>
      </c>
      <c r="B448" s="92">
        <v>45255</v>
      </c>
      <c r="C448" s="93">
        <v>0.541666666666667</v>
      </c>
      <c r="D448" s="111" t="s">
        <v>72</v>
      </c>
      <c r="E448" s="90" t="s">
        <v>68</v>
      </c>
      <c r="F448" s="90" t="s">
        <v>39</v>
      </c>
      <c r="G448" s="111"/>
      <c r="H448" s="111"/>
      <c r="I448" s="113" t="s">
        <v>508</v>
      </c>
      <c r="J448" s="90">
        <v>1</v>
      </c>
      <c r="K448" s="90" t="s">
        <v>48</v>
      </c>
      <c r="L448" s="87"/>
      <c r="M448" s="87"/>
      <c r="N448" s="87"/>
      <c r="O448" s="87"/>
      <c r="P448" s="87"/>
      <c r="Q448" s="87"/>
      <c r="R448" s="87"/>
      <c r="S448" s="87"/>
    </row>
    <row r="449" ht="12.75" spans="1:19">
      <c r="A449" s="87" t="s">
        <v>142</v>
      </c>
      <c r="B449" s="92">
        <v>45258</v>
      </c>
      <c r="C449" s="93">
        <v>0.666666666666667</v>
      </c>
      <c r="D449" s="88" t="s">
        <v>72</v>
      </c>
      <c r="E449" s="87" t="s">
        <v>68</v>
      </c>
      <c r="F449" s="87" t="s">
        <v>39</v>
      </c>
      <c r="G449" s="88"/>
      <c r="H449" s="88"/>
      <c r="I449" s="95" t="s">
        <v>508</v>
      </c>
      <c r="J449" s="87">
        <v>1</v>
      </c>
      <c r="K449" s="87" t="s">
        <v>48</v>
      </c>
      <c r="L449" s="87"/>
      <c r="M449" s="87"/>
      <c r="N449" s="87"/>
      <c r="O449" s="87"/>
      <c r="P449" s="87"/>
      <c r="Q449" s="87"/>
      <c r="R449" s="87"/>
      <c r="S449" s="87"/>
    </row>
    <row r="450" ht="12.75" spans="1:19">
      <c r="A450" s="87" t="s">
        <v>114</v>
      </c>
      <c r="B450" s="92">
        <v>45232</v>
      </c>
      <c r="C450" s="93">
        <v>0.583333333333333</v>
      </c>
      <c r="D450" s="88" t="s">
        <v>72</v>
      </c>
      <c r="E450" s="87" t="s">
        <v>75</v>
      </c>
      <c r="F450" s="87" t="s">
        <v>39</v>
      </c>
      <c r="G450" s="88"/>
      <c r="H450" s="88"/>
      <c r="I450" s="95" t="s">
        <v>772</v>
      </c>
      <c r="J450" s="87">
        <v>1</v>
      </c>
      <c r="K450" s="87" t="s">
        <v>48</v>
      </c>
      <c r="L450" s="87"/>
      <c r="M450" s="87"/>
      <c r="N450" s="87"/>
      <c r="O450" s="87"/>
      <c r="P450" s="87"/>
      <c r="Q450" s="87"/>
      <c r="R450" s="87"/>
      <c r="S450" s="87"/>
    </row>
    <row r="451" ht="12.75" spans="1:19">
      <c r="A451" s="87" t="s">
        <v>114</v>
      </c>
      <c r="B451" s="92">
        <v>45248</v>
      </c>
      <c r="C451" s="93">
        <v>0.75</v>
      </c>
      <c r="D451" s="88" t="s">
        <v>72</v>
      </c>
      <c r="E451" s="87" t="s">
        <v>75</v>
      </c>
      <c r="F451" s="87" t="s">
        <v>39</v>
      </c>
      <c r="G451" s="88"/>
      <c r="H451" s="88"/>
      <c r="I451" s="95" t="s">
        <v>772</v>
      </c>
      <c r="J451" s="87">
        <v>1</v>
      </c>
      <c r="K451" s="87" t="s">
        <v>48</v>
      </c>
      <c r="L451" s="87"/>
      <c r="M451" s="87"/>
      <c r="N451" s="87"/>
      <c r="O451" s="87"/>
      <c r="P451" s="87"/>
      <c r="Q451" s="87"/>
      <c r="R451" s="87"/>
      <c r="S451" s="87"/>
    </row>
    <row r="452" ht="12.75" spans="1:19">
      <c r="A452" s="87" t="s">
        <v>88</v>
      </c>
      <c r="B452" s="92">
        <v>45232</v>
      </c>
      <c r="C452" s="93">
        <v>0.625</v>
      </c>
      <c r="D452" s="88" t="s">
        <v>72</v>
      </c>
      <c r="E452" s="87" t="s">
        <v>50</v>
      </c>
      <c r="F452" s="87" t="s">
        <v>39</v>
      </c>
      <c r="G452" s="88"/>
      <c r="H452" s="88"/>
      <c r="I452" s="95" t="s">
        <v>505</v>
      </c>
      <c r="J452" s="87">
        <v>1</v>
      </c>
      <c r="K452" s="87" t="s">
        <v>48</v>
      </c>
      <c r="L452" s="87"/>
      <c r="M452" s="87"/>
      <c r="N452" s="87"/>
      <c r="O452" s="87"/>
      <c r="P452" s="87"/>
      <c r="Q452" s="87"/>
      <c r="R452" s="87"/>
      <c r="S452" s="87"/>
    </row>
    <row r="453" ht="12.75" spans="1:19">
      <c r="A453" s="87" t="s">
        <v>94</v>
      </c>
      <c r="B453" s="92">
        <v>45246</v>
      </c>
      <c r="C453" s="93">
        <v>0.75</v>
      </c>
      <c r="D453" s="88" t="s">
        <v>72</v>
      </c>
      <c r="E453" s="87" t="s">
        <v>50</v>
      </c>
      <c r="F453" s="87" t="s">
        <v>39</v>
      </c>
      <c r="G453" s="88"/>
      <c r="H453" s="88"/>
      <c r="I453" s="95" t="s">
        <v>505</v>
      </c>
      <c r="J453" s="87">
        <v>1</v>
      </c>
      <c r="K453" s="87" t="s">
        <v>48</v>
      </c>
      <c r="L453" s="87"/>
      <c r="M453" s="87"/>
      <c r="N453" s="87"/>
      <c r="O453" s="87"/>
      <c r="P453" s="87"/>
      <c r="Q453" s="87"/>
      <c r="R453" s="87"/>
      <c r="S453" s="87"/>
    </row>
    <row r="454" ht="12.75" spans="1:19">
      <c r="A454" s="87" t="s">
        <v>88</v>
      </c>
      <c r="B454" s="92">
        <v>45250</v>
      </c>
      <c r="C454" s="93">
        <v>0.625</v>
      </c>
      <c r="D454" s="88" t="s">
        <v>72</v>
      </c>
      <c r="E454" s="87" t="s">
        <v>50</v>
      </c>
      <c r="F454" s="87" t="s">
        <v>39</v>
      </c>
      <c r="G454" s="88"/>
      <c r="H454" s="88"/>
      <c r="I454" s="95" t="s">
        <v>505</v>
      </c>
      <c r="J454" s="87">
        <v>1</v>
      </c>
      <c r="K454" s="87" t="s">
        <v>48</v>
      </c>
      <c r="L454" s="87"/>
      <c r="M454" s="87"/>
      <c r="N454" s="87"/>
      <c r="O454" s="87"/>
      <c r="P454" s="87"/>
      <c r="Q454" s="87"/>
      <c r="R454" s="87"/>
      <c r="S454" s="87"/>
    </row>
    <row r="455" ht="12.75" spans="1:19">
      <c r="A455" s="87" t="s">
        <v>88</v>
      </c>
      <c r="B455" s="92">
        <v>45252</v>
      </c>
      <c r="C455" s="93">
        <v>0.708333333333333</v>
      </c>
      <c r="D455" s="88" t="s">
        <v>72</v>
      </c>
      <c r="E455" s="87" t="s">
        <v>50</v>
      </c>
      <c r="F455" s="87" t="s">
        <v>39</v>
      </c>
      <c r="G455" s="88"/>
      <c r="H455" s="88"/>
      <c r="I455" s="95" t="s">
        <v>505</v>
      </c>
      <c r="J455" s="87">
        <v>1</v>
      </c>
      <c r="K455" s="87" t="s">
        <v>48</v>
      </c>
      <c r="L455" s="87"/>
      <c r="M455" s="87"/>
      <c r="N455" s="87"/>
      <c r="O455" s="87"/>
      <c r="P455" s="87"/>
      <c r="Q455" s="87"/>
      <c r="R455" s="87"/>
      <c r="S455" s="87"/>
    </row>
    <row r="456" ht="12.75" spans="1:19">
      <c r="A456" s="87" t="s">
        <v>88</v>
      </c>
      <c r="B456" s="92">
        <v>45257</v>
      </c>
      <c r="C456" s="93">
        <v>0.625</v>
      </c>
      <c r="D456" s="88" t="s">
        <v>72</v>
      </c>
      <c r="E456" s="87" t="s">
        <v>50</v>
      </c>
      <c r="F456" s="87" t="s">
        <v>39</v>
      </c>
      <c r="G456" s="88"/>
      <c r="H456" s="88"/>
      <c r="I456" s="95" t="s">
        <v>505</v>
      </c>
      <c r="J456" s="87">
        <v>1</v>
      </c>
      <c r="K456" s="87" t="s">
        <v>48</v>
      </c>
      <c r="L456" s="87"/>
      <c r="M456" s="87"/>
      <c r="N456" s="87"/>
      <c r="O456" s="87"/>
      <c r="P456" s="87"/>
      <c r="Q456" s="87"/>
      <c r="R456" s="87"/>
      <c r="S456" s="87"/>
    </row>
    <row r="457" ht="12.75" spans="1:19">
      <c r="A457" s="87" t="s">
        <v>88</v>
      </c>
      <c r="B457" s="92">
        <v>45258</v>
      </c>
      <c r="C457" s="93">
        <v>0.75</v>
      </c>
      <c r="D457" s="88" t="s">
        <v>72</v>
      </c>
      <c r="E457" s="90" t="s">
        <v>50</v>
      </c>
      <c r="F457" s="90" t="s">
        <v>39</v>
      </c>
      <c r="G457" s="111"/>
      <c r="H457" s="111"/>
      <c r="I457" s="113" t="s">
        <v>505</v>
      </c>
      <c r="J457" s="90">
        <v>1</v>
      </c>
      <c r="K457" s="90" t="s">
        <v>48</v>
      </c>
      <c r="L457" s="87"/>
      <c r="M457" s="87"/>
      <c r="N457" s="87"/>
      <c r="O457" s="87"/>
      <c r="P457" s="87"/>
      <c r="Q457" s="87"/>
      <c r="R457" s="87"/>
      <c r="S457" s="87"/>
    </row>
    <row r="458" ht="12.75" spans="1:19">
      <c r="A458" s="87" t="s">
        <v>145</v>
      </c>
      <c r="B458" s="92">
        <v>45259</v>
      </c>
      <c r="C458" s="93">
        <v>0.75</v>
      </c>
      <c r="D458" s="88" t="s">
        <v>72</v>
      </c>
      <c r="E458" s="87" t="s">
        <v>50</v>
      </c>
      <c r="F458" s="87" t="s">
        <v>39</v>
      </c>
      <c r="G458" s="88"/>
      <c r="H458" s="88"/>
      <c r="I458" s="95" t="s">
        <v>505</v>
      </c>
      <c r="J458" s="87">
        <v>1</v>
      </c>
      <c r="K458" s="87" t="s">
        <v>48</v>
      </c>
      <c r="L458" s="87"/>
      <c r="M458" s="87"/>
      <c r="N458" s="87"/>
      <c r="O458" s="87"/>
      <c r="P458" s="87"/>
      <c r="Q458" s="87"/>
      <c r="R458" s="87"/>
      <c r="S458" s="87"/>
    </row>
    <row r="459" ht="12.75" spans="1:19">
      <c r="A459" s="87" t="s">
        <v>143</v>
      </c>
      <c r="B459" s="92">
        <v>45245</v>
      </c>
      <c r="C459" s="93">
        <v>0.833333333333333</v>
      </c>
      <c r="D459" s="88" t="s">
        <v>72</v>
      </c>
      <c r="E459" s="87" t="s">
        <v>63</v>
      </c>
      <c r="F459" s="87" t="s">
        <v>39</v>
      </c>
      <c r="G459" s="88"/>
      <c r="H459" s="88"/>
      <c r="I459" s="95" t="s">
        <v>774</v>
      </c>
      <c r="J459" s="87">
        <v>1</v>
      </c>
      <c r="K459" s="87" t="s">
        <v>48</v>
      </c>
      <c r="L459" s="87"/>
      <c r="M459" s="87"/>
      <c r="N459" s="87"/>
      <c r="O459" s="87"/>
      <c r="P459" s="87"/>
      <c r="Q459" s="87"/>
      <c r="R459" s="87"/>
      <c r="S459" s="87"/>
    </row>
    <row r="460" ht="25.5" spans="1:19">
      <c r="A460" s="87" t="s">
        <v>58</v>
      </c>
      <c r="B460" s="92">
        <v>45259</v>
      </c>
      <c r="C460" s="93">
        <v>0.625</v>
      </c>
      <c r="D460" s="88" t="s">
        <v>72</v>
      </c>
      <c r="E460" s="87" t="s">
        <v>63</v>
      </c>
      <c r="F460" s="87" t="s">
        <v>39</v>
      </c>
      <c r="G460" s="88"/>
      <c r="H460" s="88"/>
      <c r="I460" s="95" t="s">
        <v>774</v>
      </c>
      <c r="J460" s="87">
        <v>1</v>
      </c>
      <c r="K460" s="87" t="s">
        <v>48</v>
      </c>
      <c r="L460" s="87"/>
      <c r="M460" s="87"/>
      <c r="N460" s="87"/>
      <c r="O460" s="87"/>
      <c r="P460" s="87"/>
      <c r="Q460" s="87"/>
      <c r="R460" s="87"/>
      <c r="S460" s="87"/>
    </row>
    <row r="461" ht="12.75" spans="1:19">
      <c r="A461" s="87" t="s">
        <v>141</v>
      </c>
      <c r="B461" s="92">
        <v>45231</v>
      </c>
      <c r="C461" s="93">
        <v>0.666666666666667</v>
      </c>
      <c r="D461" s="88" t="s">
        <v>72</v>
      </c>
      <c r="E461" s="87" t="s">
        <v>80</v>
      </c>
      <c r="F461" s="87" t="s">
        <v>39</v>
      </c>
      <c r="G461" s="88"/>
      <c r="H461" s="88"/>
      <c r="I461" s="95" t="s">
        <v>785</v>
      </c>
      <c r="J461" s="87">
        <v>1</v>
      </c>
      <c r="K461" s="87" t="s">
        <v>48</v>
      </c>
      <c r="L461" s="87"/>
      <c r="M461" s="87"/>
      <c r="N461" s="87"/>
      <c r="O461" s="87"/>
      <c r="P461" s="87"/>
      <c r="Q461" s="87"/>
      <c r="R461" s="87"/>
      <c r="S461" s="87"/>
    </row>
    <row r="462" ht="12.75" spans="1:19">
      <c r="A462" s="87" t="s">
        <v>137</v>
      </c>
      <c r="B462" s="92">
        <v>45232</v>
      </c>
      <c r="C462" s="93">
        <v>0.666666666666667</v>
      </c>
      <c r="D462" s="88" t="s">
        <v>72</v>
      </c>
      <c r="E462" s="87" t="s">
        <v>80</v>
      </c>
      <c r="F462" s="87" t="s">
        <v>39</v>
      </c>
      <c r="G462" s="88"/>
      <c r="H462" s="88"/>
      <c r="I462" s="95" t="s">
        <v>785</v>
      </c>
      <c r="J462" s="87">
        <v>1</v>
      </c>
      <c r="K462" s="87" t="s">
        <v>48</v>
      </c>
      <c r="L462" s="87"/>
      <c r="M462" s="87"/>
      <c r="N462" s="87"/>
      <c r="O462" s="87"/>
      <c r="P462" s="87"/>
      <c r="Q462" s="87"/>
      <c r="R462" s="87"/>
      <c r="S462" s="87"/>
    </row>
    <row r="463" ht="12.75" spans="1:19">
      <c r="A463" s="87" t="s">
        <v>137</v>
      </c>
      <c r="B463" s="92">
        <v>45233</v>
      </c>
      <c r="C463" s="93">
        <v>0.708333333333333</v>
      </c>
      <c r="D463" s="88" t="s">
        <v>72</v>
      </c>
      <c r="E463" s="87" t="s">
        <v>80</v>
      </c>
      <c r="F463" s="87" t="s">
        <v>39</v>
      </c>
      <c r="G463" s="88"/>
      <c r="H463" s="88"/>
      <c r="I463" s="95" t="s">
        <v>785</v>
      </c>
      <c r="J463" s="87">
        <v>1</v>
      </c>
      <c r="K463" s="87" t="s">
        <v>48</v>
      </c>
      <c r="L463" s="87"/>
      <c r="M463" s="87"/>
      <c r="N463" s="87"/>
      <c r="O463" s="87"/>
      <c r="P463" s="87"/>
      <c r="Q463" s="87"/>
      <c r="R463" s="87"/>
      <c r="S463" s="87"/>
    </row>
    <row r="464" ht="12.75" spans="1:19">
      <c r="A464" s="87" t="s">
        <v>141</v>
      </c>
      <c r="B464" s="92">
        <v>45236</v>
      </c>
      <c r="C464" s="93">
        <v>0.666666666666667</v>
      </c>
      <c r="D464" s="88" t="s">
        <v>72</v>
      </c>
      <c r="E464" s="87" t="s">
        <v>80</v>
      </c>
      <c r="F464" s="87" t="s">
        <v>39</v>
      </c>
      <c r="G464" s="88"/>
      <c r="H464" s="88"/>
      <c r="I464" s="95" t="s">
        <v>785</v>
      </c>
      <c r="J464" s="87">
        <v>1</v>
      </c>
      <c r="K464" s="87" t="s">
        <v>48</v>
      </c>
      <c r="L464" s="87"/>
      <c r="M464" s="87"/>
      <c r="N464" s="87"/>
      <c r="O464" s="87"/>
      <c r="P464" s="87"/>
      <c r="Q464" s="87"/>
      <c r="R464" s="87"/>
      <c r="S464" s="87"/>
    </row>
    <row r="465" ht="12.75" spans="1:19">
      <c r="A465" s="87" t="s">
        <v>137</v>
      </c>
      <c r="B465" s="92">
        <v>45240</v>
      </c>
      <c r="C465" s="93">
        <v>0.666666666666667</v>
      </c>
      <c r="D465" s="94" t="s">
        <v>72</v>
      </c>
      <c r="E465" s="87" t="s">
        <v>80</v>
      </c>
      <c r="F465" s="87" t="s">
        <v>39</v>
      </c>
      <c r="G465" s="88"/>
      <c r="H465" s="88"/>
      <c r="I465" s="95" t="s">
        <v>785</v>
      </c>
      <c r="J465" s="87">
        <v>1</v>
      </c>
      <c r="K465" s="87" t="s">
        <v>48</v>
      </c>
      <c r="L465" s="87"/>
      <c r="M465" s="87"/>
      <c r="N465" s="87"/>
      <c r="O465" s="87"/>
      <c r="P465" s="87"/>
      <c r="Q465" s="87"/>
      <c r="R465" s="87"/>
      <c r="S465" s="87"/>
    </row>
    <row r="466" ht="12.75" spans="1:19">
      <c r="A466" s="87" t="s">
        <v>141</v>
      </c>
      <c r="B466" s="92">
        <v>45244</v>
      </c>
      <c r="C466" s="93">
        <v>0.708333333333333</v>
      </c>
      <c r="D466" s="88" t="s">
        <v>72</v>
      </c>
      <c r="E466" s="87" t="s">
        <v>80</v>
      </c>
      <c r="F466" s="87" t="s">
        <v>72</v>
      </c>
      <c r="G466" s="88"/>
      <c r="H466" s="88"/>
      <c r="I466" s="95" t="s">
        <v>785</v>
      </c>
      <c r="J466" s="87">
        <v>1</v>
      </c>
      <c r="K466" s="87" t="s">
        <v>48</v>
      </c>
      <c r="L466" s="87"/>
      <c r="M466" s="87"/>
      <c r="N466" s="87"/>
      <c r="O466" s="87"/>
      <c r="P466" s="87"/>
      <c r="Q466" s="87"/>
      <c r="R466" s="87"/>
      <c r="S466" s="87"/>
    </row>
    <row r="467" ht="12.75" spans="1:19">
      <c r="A467" s="87" t="s">
        <v>141</v>
      </c>
      <c r="B467" s="92">
        <v>45245</v>
      </c>
      <c r="C467" s="108">
        <v>0.666666666666667</v>
      </c>
      <c r="D467" s="94" t="s">
        <v>72</v>
      </c>
      <c r="E467" s="91" t="s">
        <v>80</v>
      </c>
      <c r="F467" s="91" t="s">
        <v>39</v>
      </c>
      <c r="G467" s="94"/>
      <c r="H467" s="94"/>
      <c r="I467" s="91" t="s">
        <v>785</v>
      </c>
      <c r="J467" s="96">
        <v>1</v>
      </c>
      <c r="K467" s="91" t="s">
        <v>48</v>
      </c>
      <c r="L467" s="87"/>
      <c r="M467" s="87"/>
      <c r="N467" s="87"/>
      <c r="O467" s="87"/>
      <c r="P467" s="87"/>
      <c r="Q467" s="87"/>
      <c r="R467" s="87"/>
      <c r="S467" s="87"/>
    </row>
    <row r="468" ht="12.75" spans="1:19">
      <c r="A468" s="87" t="s">
        <v>137</v>
      </c>
      <c r="B468" s="92">
        <v>45247</v>
      </c>
      <c r="C468" s="93">
        <v>0.708333333333333</v>
      </c>
      <c r="D468" s="88" t="s">
        <v>72</v>
      </c>
      <c r="E468" s="87" t="s">
        <v>80</v>
      </c>
      <c r="F468" s="87" t="s">
        <v>39</v>
      </c>
      <c r="G468" s="88"/>
      <c r="H468" s="88"/>
      <c r="I468" s="95" t="s">
        <v>785</v>
      </c>
      <c r="J468" s="87">
        <v>1</v>
      </c>
      <c r="K468" s="87" t="s">
        <v>48</v>
      </c>
      <c r="L468" s="87"/>
      <c r="M468" s="87"/>
      <c r="N468" s="87"/>
      <c r="O468" s="87"/>
      <c r="P468" s="87"/>
      <c r="Q468" s="87"/>
      <c r="R468" s="87"/>
      <c r="S468" s="87"/>
    </row>
    <row r="469" ht="12.75" spans="1:19">
      <c r="A469" s="87" t="s">
        <v>141</v>
      </c>
      <c r="B469" s="92">
        <v>45250</v>
      </c>
      <c r="C469" s="93">
        <v>0.666666666666667</v>
      </c>
      <c r="D469" s="88" t="s">
        <v>72</v>
      </c>
      <c r="E469" s="87" t="s">
        <v>80</v>
      </c>
      <c r="F469" s="87" t="s">
        <v>39</v>
      </c>
      <c r="G469" s="88"/>
      <c r="H469" s="88"/>
      <c r="I469" s="95" t="s">
        <v>785</v>
      </c>
      <c r="J469" s="87">
        <v>1</v>
      </c>
      <c r="K469" s="87" t="s">
        <v>48</v>
      </c>
      <c r="L469" s="87"/>
      <c r="M469" s="87"/>
      <c r="N469" s="87"/>
      <c r="O469" s="87"/>
      <c r="P469" s="87"/>
      <c r="Q469" s="87"/>
      <c r="R469" s="87"/>
      <c r="S469" s="87"/>
    </row>
    <row r="470" ht="12.75" spans="1:19">
      <c r="A470" s="87" t="s">
        <v>141</v>
      </c>
      <c r="B470" s="92">
        <v>45252</v>
      </c>
      <c r="C470" s="93">
        <v>0.708333333333333</v>
      </c>
      <c r="D470" s="88" t="s">
        <v>72</v>
      </c>
      <c r="E470" s="87" t="s">
        <v>80</v>
      </c>
      <c r="F470" s="87" t="s">
        <v>39</v>
      </c>
      <c r="G470" s="88"/>
      <c r="H470" s="88"/>
      <c r="I470" s="95" t="s">
        <v>785</v>
      </c>
      <c r="J470" s="87">
        <v>1</v>
      </c>
      <c r="K470" s="87" t="s">
        <v>48</v>
      </c>
      <c r="L470" s="87"/>
      <c r="M470" s="87"/>
      <c r="N470" s="87"/>
      <c r="O470" s="87"/>
      <c r="P470" s="87"/>
      <c r="Q470" s="87"/>
      <c r="R470" s="87"/>
      <c r="S470" s="87"/>
    </row>
    <row r="471" ht="12.75" spans="1:19">
      <c r="A471" s="87" t="s">
        <v>141</v>
      </c>
      <c r="B471" s="114">
        <v>45256</v>
      </c>
      <c r="C471" s="115">
        <v>0.583333333333333</v>
      </c>
      <c r="D471" s="88" t="s">
        <v>72</v>
      </c>
      <c r="E471" s="90" t="s">
        <v>80</v>
      </c>
      <c r="F471" s="90" t="s">
        <v>39</v>
      </c>
      <c r="G471" s="111"/>
      <c r="H471" s="111"/>
      <c r="I471" s="113" t="s">
        <v>785</v>
      </c>
      <c r="J471" s="90">
        <v>1</v>
      </c>
      <c r="K471" s="90" t="s">
        <v>48</v>
      </c>
      <c r="L471" s="87"/>
      <c r="M471" s="87"/>
      <c r="N471" s="87"/>
      <c r="O471" s="87"/>
      <c r="P471" s="87"/>
      <c r="Q471" s="87"/>
      <c r="R471" s="87"/>
      <c r="S471" s="87"/>
    </row>
    <row r="472" ht="12.75" spans="1:19">
      <c r="A472" s="87" t="s">
        <v>141</v>
      </c>
      <c r="B472" s="92">
        <v>45258</v>
      </c>
      <c r="C472" s="93">
        <v>0.708333333333333</v>
      </c>
      <c r="D472" s="88" t="s">
        <v>72</v>
      </c>
      <c r="E472" s="87" t="s">
        <v>80</v>
      </c>
      <c r="F472" s="87" t="s">
        <v>39</v>
      </c>
      <c r="G472" s="88"/>
      <c r="H472" s="88"/>
      <c r="I472" s="95" t="s">
        <v>785</v>
      </c>
      <c r="J472" s="87">
        <v>1</v>
      </c>
      <c r="K472" s="87" t="s">
        <v>48</v>
      </c>
      <c r="L472" s="87"/>
      <c r="M472" s="87"/>
      <c r="N472" s="87"/>
      <c r="O472" s="87"/>
      <c r="P472" s="87"/>
      <c r="Q472" s="87"/>
      <c r="R472" s="87"/>
      <c r="S472" s="87"/>
    </row>
    <row r="473" ht="12.75" spans="1:19">
      <c r="A473" s="87" t="s">
        <v>141</v>
      </c>
      <c r="B473" s="92">
        <v>45259</v>
      </c>
      <c r="C473" s="93">
        <v>0.666666666666667</v>
      </c>
      <c r="D473" s="88" t="s">
        <v>72</v>
      </c>
      <c r="E473" s="87" t="s">
        <v>80</v>
      </c>
      <c r="F473" s="87" t="s">
        <v>39</v>
      </c>
      <c r="G473" s="88"/>
      <c r="H473" s="88"/>
      <c r="I473" s="95" t="s">
        <v>785</v>
      </c>
      <c r="J473" s="87">
        <v>1</v>
      </c>
      <c r="K473" s="87" t="s">
        <v>48</v>
      </c>
      <c r="L473" s="87"/>
      <c r="M473" s="87"/>
      <c r="N473" s="87"/>
      <c r="O473" s="87"/>
      <c r="P473" s="87"/>
      <c r="Q473" s="87"/>
      <c r="R473" s="87"/>
      <c r="S473" s="87"/>
    </row>
    <row r="474" ht="12.75" spans="1:19">
      <c r="A474" s="87" t="s">
        <v>140</v>
      </c>
      <c r="B474" s="92">
        <v>45231</v>
      </c>
      <c r="C474" s="93">
        <v>0.666666666666667</v>
      </c>
      <c r="D474" s="88" t="s">
        <v>72</v>
      </c>
      <c r="E474" s="87" t="s">
        <v>37</v>
      </c>
      <c r="F474" s="87" t="s">
        <v>39</v>
      </c>
      <c r="G474" s="88"/>
      <c r="H474" s="88"/>
      <c r="I474" s="95" t="s">
        <v>802</v>
      </c>
      <c r="J474" s="87">
        <v>1</v>
      </c>
      <c r="K474" s="87" t="s">
        <v>48</v>
      </c>
      <c r="L474" s="87"/>
      <c r="M474" s="87"/>
      <c r="N474" s="87"/>
      <c r="O474" s="87"/>
      <c r="P474" s="87"/>
      <c r="Q474" s="87"/>
      <c r="R474" s="87"/>
      <c r="S474" s="87"/>
    </row>
    <row r="475" ht="12.75" spans="1:19">
      <c r="A475" s="87" t="s">
        <v>140</v>
      </c>
      <c r="B475" s="92">
        <v>45232</v>
      </c>
      <c r="C475" s="93">
        <v>0.666666666666667</v>
      </c>
      <c r="D475" s="88" t="s">
        <v>72</v>
      </c>
      <c r="E475" s="87" t="s">
        <v>37</v>
      </c>
      <c r="F475" s="87" t="s">
        <v>39</v>
      </c>
      <c r="G475" s="88"/>
      <c r="H475" s="88"/>
      <c r="I475" s="95" t="s">
        <v>802</v>
      </c>
      <c r="J475" s="87">
        <v>1</v>
      </c>
      <c r="K475" s="87" t="s">
        <v>48</v>
      </c>
      <c r="L475" s="87"/>
      <c r="M475" s="87"/>
      <c r="N475" s="87"/>
      <c r="O475" s="87"/>
      <c r="P475" s="87"/>
      <c r="Q475" s="87"/>
      <c r="R475" s="87"/>
      <c r="S475" s="87"/>
    </row>
    <row r="476" ht="12.75" spans="1:19">
      <c r="A476" s="87" t="s">
        <v>133</v>
      </c>
      <c r="B476" s="92">
        <v>45233</v>
      </c>
      <c r="C476" s="93">
        <v>0.666666666666667</v>
      </c>
      <c r="D476" s="88" t="s">
        <v>72</v>
      </c>
      <c r="E476" s="87" t="s">
        <v>37</v>
      </c>
      <c r="F476" s="87" t="s">
        <v>39</v>
      </c>
      <c r="G476" s="88"/>
      <c r="H476" s="88"/>
      <c r="I476" s="95" t="s">
        <v>802</v>
      </c>
      <c r="J476" s="87">
        <v>1</v>
      </c>
      <c r="K476" s="87" t="s">
        <v>48</v>
      </c>
      <c r="L476" s="87"/>
      <c r="M476" s="87"/>
      <c r="N476" s="87"/>
      <c r="O476" s="87"/>
      <c r="P476" s="87"/>
      <c r="Q476" s="87"/>
      <c r="R476" s="87"/>
      <c r="S476" s="87"/>
    </row>
    <row r="477" ht="12.75" spans="1:19">
      <c r="A477" s="87" t="s">
        <v>140</v>
      </c>
      <c r="B477" s="92">
        <v>45236</v>
      </c>
      <c r="C477" s="93">
        <v>0.666666666666667</v>
      </c>
      <c r="D477" s="88" t="s">
        <v>72</v>
      </c>
      <c r="E477" s="87" t="s">
        <v>37</v>
      </c>
      <c r="F477" s="87" t="s">
        <v>39</v>
      </c>
      <c r="G477" s="88"/>
      <c r="H477" s="88"/>
      <c r="I477" s="95" t="s">
        <v>802</v>
      </c>
      <c r="J477" s="87">
        <v>1</v>
      </c>
      <c r="K477" s="87" t="s">
        <v>48</v>
      </c>
      <c r="L477" s="87"/>
      <c r="M477" s="87"/>
      <c r="N477" s="87"/>
      <c r="O477" s="87"/>
      <c r="P477" s="87"/>
      <c r="Q477" s="87"/>
      <c r="R477" s="87"/>
      <c r="S477" s="87"/>
    </row>
    <row r="478" ht="12.75" spans="1:19">
      <c r="A478" s="87" t="s">
        <v>140</v>
      </c>
      <c r="B478" s="92">
        <v>45245</v>
      </c>
      <c r="C478" s="93">
        <v>0.625</v>
      </c>
      <c r="D478" s="88" t="s">
        <v>72</v>
      </c>
      <c r="E478" s="87" t="s">
        <v>37</v>
      </c>
      <c r="F478" s="87" t="s">
        <v>39</v>
      </c>
      <c r="G478" s="88"/>
      <c r="H478" s="88"/>
      <c r="I478" s="95" t="s">
        <v>802</v>
      </c>
      <c r="J478" s="87">
        <v>1</v>
      </c>
      <c r="K478" s="87" t="s">
        <v>48</v>
      </c>
      <c r="L478" s="87"/>
      <c r="M478" s="87"/>
      <c r="N478" s="87"/>
      <c r="O478" s="87"/>
      <c r="P478" s="87"/>
      <c r="Q478" s="87"/>
      <c r="R478" s="87"/>
      <c r="S478" s="87"/>
    </row>
    <row r="479" ht="12.75" spans="1:19">
      <c r="A479" s="87" t="s">
        <v>133</v>
      </c>
      <c r="B479" s="92">
        <v>45246</v>
      </c>
      <c r="C479" s="93">
        <v>0.625</v>
      </c>
      <c r="D479" s="88" t="s">
        <v>72</v>
      </c>
      <c r="E479" s="87" t="s">
        <v>37</v>
      </c>
      <c r="F479" s="87" t="s">
        <v>39</v>
      </c>
      <c r="G479" s="88"/>
      <c r="H479" s="88"/>
      <c r="I479" s="110" t="s">
        <v>802</v>
      </c>
      <c r="J479" s="87">
        <v>1</v>
      </c>
      <c r="K479" s="87" t="s">
        <v>48</v>
      </c>
      <c r="L479" s="87"/>
      <c r="M479" s="87"/>
      <c r="N479" s="87"/>
      <c r="O479" s="87"/>
      <c r="P479" s="87"/>
      <c r="Q479" s="87"/>
      <c r="R479" s="87"/>
      <c r="S479" s="87"/>
    </row>
    <row r="480" ht="12.75" spans="1:19">
      <c r="A480" s="87" t="s">
        <v>140</v>
      </c>
      <c r="B480" s="92">
        <v>45253</v>
      </c>
      <c r="C480" s="93">
        <v>0.583333333333333</v>
      </c>
      <c r="D480" s="88" t="s">
        <v>72</v>
      </c>
      <c r="E480" s="87" t="s">
        <v>37</v>
      </c>
      <c r="F480" s="87" t="s">
        <v>39</v>
      </c>
      <c r="G480" s="88"/>
      <c r="H480" s="88"/>
      <c r="I480" s="95" t="s">
        <v>802</v>
      </c>
      <c r="J480" s="87">
        <v>1</v>
      </c>
      <c r="K480" s="87" t="s">
        <v>48</v>
      </c>
      <c r="L480" s="87"/>
      <c r="M480" s="87"/>
      <c r="N480" s="87"/>
      <c r="O480" s="87"/>
      <c r="P480" s="87"/>
      <c r="Q480" s="87"/>
      <c r="R480" s="87"/>
      <c r="S480" s="87"/>
    </row>
    <row r="481" ht="12.75" spans="1:19">
      <c r="A481" s="87" t="s">
        <v>134</v>
      </c>
      <c r="B481" s="92">
        <v>45233</v>
      </c>
      <c r="C481" s="93">
        <v>0.666666666666667</v>
      </c>
      <c r="D481" s="88" t="s">
        <v>72</v>
      </c>
      <c r="E481" s="87" t="s">
        <v>44</v>
      </c>
      <c r="F481" s="87" t="s">
        <v>39</v>
      </c>
      <c r="G481" s="88"/>
      <c r="H481" s="88"/>
      <c r="I481" s="95" t="s">
        <v>536</v>
      </c>
      <c r="J481" s="87">
        <v>1</v>
      </c>
      <c r="K481" s="87" t="s">
        <v>48</v>
      </c>
      <c r="L481" s="87"/>
      <c r="M481" s="87"/>
      <c r="N481" s="87"/>
      <c r="O481" s="87"/>
      <c r="P481" s="87"/>
      <c r="Q481" s="87"/>
      <c r="R481" s="87"/>
      <c r="S481" s="87"/>
    </row>
    <row r="482" ht="12.75" spans="1:19">
      <c r="A482" s="87" t="s">
        <v>134</v>
      </c>
      <c r="B482" s="92">
        <v>45239</v>
      </c>
      <c r="C482" s="93">
        <v>0.625</v>
      </c>
      <c r="D482" s="88" t="s">
        <v>72</v>
      </c>
      <c r="E482" s="87" t="s">
        <v>44</v>
      </c>
      <c r="F482" s="87" t="s">
        <v>39</v>
      </c>
      <c r="G482" s="88"/>
      <c r="H482" s="88"/>
      <c r="I482" s="95" t="s">
        <v>536</v>
      </c>
      <c r="J482" s="87">
        <v>1</v>
      </c>
      <c r="K482" s="87" t="s">
        <v>48</v>
      </c>
      <c r="L482" s="87"/>
      <c r="M482" s="87"/>
      <c r="N482" s="87"/>
      <c r="O482" s="87"/>
      <c r="P482" s="87"/>
      <c r="Q482" s="87"/>
      <c r="R482" s="87"/>
      <c r="S482" s="87"/>
    </row>
    <row r="483" ht="12.75" spans="1:19">
      <c r="A483" s="87" t="s">
        <v>134</v>
      </c>
      <c r="B483" s="92">
        <v>45242</v>
      </c>
      <c r="C483" s="93">
        <v>0.75</v>
      </c>
      <c r="D483" s="88" t="s">
        <v>72</v>
      </c>
      <c r="E483" s="87" t="s">
        <v>44</v>
      </c>
      <c r="F483" s="87" t="s">
        <v>39</v>
      </c>
      <c r="G483" s="88"/>
      <c r="H483" s="88"/>
      <c r="I483" s="95" t="s">
        <v>536</v>
      </c>
      <c r="J483" s="87">
        <v>1</v>
      </c>
      <c r="K483" s="87" t="s">
        <v>48</v>
      </c>
      <c r="L483" s="87"/>
      <c r="M483" s="87"/>
      <c r="N483" s="87"/>
      <c r="O483" s="87"/>
      <c r="P483" s="87"/>
      <c r="Q483" s="87"/>
      <c r="R483" s="87"/>
      <c r="S483" s="87"/>
    </row>
    <row r="484" ht="12.75" spans="1:19">
      <c r="A484" s="87" t="s">
        <v>126</v>
      </c>
      <c r="B484" s="92">
        <v>45246</v>
      </c>
      <c r="C484" s="93">
        <v>0.625</v>
      </c>
      <c r="D484" s="88" t="s">
        <v>72</v>
      </c>
      <c r="E484" s="87" t="s">
        <v>44</v>
      </c>
      <c r="F484" s="87" t="s">
        <v>39</v>
      </c>
      <c r="G484" s="88"/>
      <c r="H484" s="88"/>
      <c r="I484" s="110" t="s">
        <v>536</v>
      </c>
      <c r="J484" s="87">
        <v>1</v>
      </c>
      <c r="K484" s="87" t="s">
        <v>48</v>
      </c>
      <c r="L484" s="87"/>
      <c r="M484" s="87"/>
      <c r="N484" s="87"/>
      <c r="O484" s="87"/>
      <c r="P484" s="87"/>
      <c r="Q484" s="87"/>
      <c r="R484" s="87"/>
      <c r="S484" s="87"/>
    </row>
    <row r="485" ht="12.75" spans="1:19">
      <c r="A485" s="87" t="s">
        <v>134</v>
      </c>
      <c r="B485" s="92">
        <v>45248</v>
      </c>
      <c r="C485" s="93">
        <v>0.708333333333333</v>
      </c>
      <c r="D485" s="88" t="s">
        <v>72</v>
      </c>
      <c r="E485" s="87" t="s">
        <v>44</v>
      </c>
      <c r="F485" s="87" t="s">
        <v>39</v>
      </c>
      <c r="G485" s="88"/>
      <c r="H485" s="88"/>
      <c r="I485" s="95" t="s">
        <v>536</v>
      </c>
      <c r="J485" s="87">
        <v>1</v>
      </c>
      <c r="K485" s="87" t="s">
        <v>48</v>
      </c>
      <c r="L485" s="87"/>
      <c r="M485" s="87"/>
      <c r="N485" s="87"/>
      <c r="O485" s="87"/>
      <c r="P485" s="87"/>
      <c r="Q485" s="87"/>
      <c r="R485" s="87"/>
      <c r="S485" s="87"/>
    </row>
    <row r="486" ht="12.75" spans="1:19">
      <c r="A486" s="87" t="s">
        <v>134</v>
      </c>
      <c r="B486" s="92">
        <v>45255</v>
      </c>
      <c r="C486" s="93">
        <v>0.625</v>
      </c>
      <c r="D486" s="88" t="s">
        <v>72</v>
      </c>
      <c r="E486" s="87" t="s">
        <v>44</v>
      </c>
      <c r="F486" s="87" t="s">
        <v>39</v>
      </c>
      <c r="G486" s="88"/>
      <c r="H486" s="88"/>
      <c r="I486" s="95" t="s">
        <v>536</v>
      </c>
      <c r="J486" s="87">
        <v>1</v>
      </c>
      <c r="K486" s="87" t="s">
        <v>48</v>
      </c>
      <c r="L486" s="87"/>
      <c r="M486" s="87"/>
      <c r="N486" s="87"/>
      <c r="O486" s="87"/>
      <c r="P486" s="87"/>
      <c r="Q486" s="87"/>
      <c r="R486" s="87"/>
      <c r="S486" s="87"/>
    </row>
    <row r="487" ht="12.75" spans="1:19">
      <c r="A487" s="87" t="s">
        <v>110</v>
      </c>
      <c r="B487" s="92">
        <v>45251</v>
      </c>
      <c r="C487" s="93">
        <v>0.708333333333333</v>
      </c>
      <c r="D487" s="88" t="s">
        <v>72</v>
      </c>
      <c r="E487" s="87" t="s">
        <v>71</v>
      </c>
      <c r="F487" s="87" t="s">
        <v>39</v>
      </c>
      <c r="G487" s="88"/>
      <c r="H487" s="88"/>
      <c r="I487" s="95" t="s">
        <v>545</v>
      </c>
      <c r="J487" s="87">
        <v>1</v>
      </c>
      <c r="K487" s="87" t="s">
        <v>48</v>
      </c>
      <c r="L487" s="87"/>
      <c r="M487" s="87"/>
      <c r="N487" s="87"/>
      <c r="O487" s="87"/>
      <c r="P487" s="87"/>
      <c r="Q487" s="87"/>
      <c r="R487" s="87"/>
      <c r="S487" s="87"/>
    </row>
    <row r="488" ht="12.75" spans="1:19">
      <c r="A488" s="87" t="s">
        <v>136</v>
      </c>
      <c r="B488" s="92">
        <v>45231</v>
      </c>
      <c r="C488" s="93">
        <v>0.791666666666667</v>
      </c>
      <c r="D488" s="88" t="s">
        <v>72</v>
      </c>
      <c r="E488" s="87" t="s">
        <v>63</v>
      </c>
      <c r="F488" s="87" t="s">
        <v>39</v>
      </c>
      <c r="G488" s="88"/>
      <c r="H488" s="88"/>
      <c r="I488" s="95" t="s">
        <v>1045</v>
      </c>
      <c r="J488" s="87">
        <v>1</v>
      </c>
      <c r="K488" s="87" t="s">
        <v>48</v>
      </c>
      <c r="L488" s="87"/>
      <c r="M488" s="87"/>
      <c r="N488" s="87"/>
      <c r="O488" s="87"/>
      <c r="P488" s="87"/>
      <c r="Q488" s="87"/>
      <c r="R488" s="87"/>
      <c r="S488" s="87"/>
    </row>
    <row r="489" ht="25.5" spans="1:19">
      <c r="A489" s="87" t="s">
        <v>141</v>
      </c>
      <c r="B489" s="92">
        <v>45244</v>
      </c>
      <c r="C489" s="108">
        <v>0.583333333333333</v>
      </c>
      <c r="D489" s="94" t="s">
        <v>72</v>
      </c>
      <c r="E489" s="91" t="s">
        <v>41</v>
      </c>
      <c r="F489" s="91" t="s">
        <v>72</v>
      </c>
      <c r="G489" s="94"/>
      <c r="H489" s="94"/>
      <c r="I489" s="91" t="s">
        <v>624</v>
      </c>
      <c r="J489" s="96">
        <v>1</v>
      </c>
      <c r="K489" s="91" t="s">
        <v>42</v>
      </c>
      <c r="L489" s="87"/>
      <c r="M489" s="87"/>
      <c r="N489" s="87"/>
      <c r="O489" s="87"/>
      <c r="P489" s="87"/>
      <c r="Q489" s="87"/>
      <c r="R489" s="87"/>
      <c r="S489" s="87"/>
    </row>
    <row r="490" ht="12.75" spans="1:19">
      <c r="A490" s="87" t="s">
        <v>108</v>
      </c>
      <c r="B490" s="92">
        <v>45236</v>
      </c>
      <c r="C490" s="93">
        <v>0.5</v>
      </c>
      <c r="D490" s="88" t="s">
        <v>72</v>
      </c>
      <c r="E490" s="87" t="s">
        <v>75</v>
      </c>
      <c r="F490" s="87" t="s">
        <v>72</v>
      </c>
      <c r="G490" s="88"/>
      <c r="H490" s="88"/>
      <c r="I490" s="95" t="s">
        <v>1046</v>
      </c>
      <c r="J490" s="87">
        <v>1</v>
      </c>
      <c r="K490" s="87" t="s">
        <v>42</v>
      </c>
      <c r="L490" s="87"/>
      <c r="M490" s="87"/>
      <c r="N490" s="87"/>
      <c r="O490" s="87"/>
      <c r="P490" s="87"/>
      <c r="Q490" s="87"/>
      <c r="R490" s="87"/>
      <c r="S490" s="87"/>
    </row>
    <row r="491" ht="12.75" spans="1:19">
      <c r="A491" s="87" t="s">
        <v>139</v>
      </c>
      <c r="B491" s="92">
        <v>45253</v>
      </c>
      <c r="C491" s="93">
        <v>0.5</v>
      </c>
      <c r="D491" s="88" t="s">
        <v>72</v>
      </c>
      <c r="E491" s="87" t="s">
        <v>41</v>
      </c>
      <c r="F491" s="87" t="s">
        <v>72</v>
      </c>
      <c r="G491" s="88"/>
      <c r="H491" s="88"/>
      <c r="I491" s="95" t="s">
        <v>690</v>
      </c>
      <c r="J491" s="87">
        <v>1</v>
      </c>
      <c r="K491" s="87" t="s">
        <v>42</v>
      </c>
      <c r="L491" s="87"/>
      <c r="M491" s="87"/>
      <c r="N491" s="87"/>
      <c r="O491" s="87"/>
      <c r="P491" s="87"/>
      <c r="Q491" s="87"/>
      <c r="R491" s="87"/>
      <c r="S491" s="87"/>
    </row>
    <row r="492" ht="12.75" spans="1:19">
      <c r="A492" s="87" t="s">
        <v>131</v>
      </c>
      <c r="B492" s="92">
        <v>45253</v>
      </c>
      <c r="C492" s="93">
        <v>0.5</v>
      </c>
      <c r="D492" s="88" t="s">
        <v>72</v>
      </c>
      <c r="E492" s="87" t="s">
        <v>41</v>
      </c>
      <c r="F492" s="87" t="s">
        <v>72</v>
      </c>
      <c r="G492" s="88"/>
      <c r="H492" s="88"/>
      <c r="I492" s="95" t="s">
        <v>690</v>
      </c>
      <c r="J492" s="87">
        <v>1</v>
      </c>
      <c r="K492" s="87" t="s">
        <v>42</v>
      </c>
      <c r="L492" s="87"/>
      <c r="M492" s="87"/>
      <c r="N492" s="87"/>
      <c r="O492" s="87"/>
      <c r="P492" s="87"/>
      <c r="Q492" s="87"/>
      <c r="R492" s="87"/>
      <c r="S492" s="87"/>
    </row>
    <row r="493" ht="12.75" spans="1:19">
      <c r="A493" s="87" t="s">
        <v>118</v>
      </c>
      <c r="B493" s="92">
        <v>45253</v>
      </c>
      <c r="C493" s="93">
        <v>0.5</v>
      </c>
      <c r="D493" s="88" t="s">
        <v>72</v>
      </c>
      <c r="E493" s="87" t="s">
        <v>41</v>
      </c>
      <c r="F493" s="87" t="s">
        <v>72</v>
      </c>
      <c r="G493" s="88"/>
      <c r="H493" s="88"/>
      <c r="I493" s="95" t="s">
        <v>690</v>
      </c>
      <c r="J493" s="87">
        <v>1</v>
      </c>
      <c r="K493" s="87" t="s">
        <v>42</v>
      </c>
      <c r="L493" s="87"/>
      <c r="M493" s="87"/>
      <c r="N493" s="87"/>
      <c r="O493" s="87"/>
      <c r="P493" s="87"/>
      <c r="Q493" s="87"/>
      <c r="R493" s="87"/>
      <c r="S493" s="87"/>
    </row>
    <row r="494" ht="12.75" spans="1:19">
      <c r="A494" s="87" t="s">
        <v>120</v>
      </c>
      <c r="B494" s="92">
        <v>45253</v>
      </c>
      <c r="C494" s="93">
        <v>0.5</v>
      </c>
      <c r="D494" s="88" t="s">
        <v>72</v>
      </c>
      <c r="E494" s="87" t="s">
        <v>41</v>
      </c>
      <c r="F494" s="87" t="s">
        <v>72</v>
      </c>
      <c r="G494" s="88"/>
      <c r="H494" s="88"/>
      <c r="I494" s="95" t="s">
        <v>690</v>
      </c>
      <c r="J494" s="87">
        <v>1</v>
      </c>
      <c r="K494" s="87" t="s">
        <v>42</v>
      </c>
      <c r="L494" s="87"/>
      <c r="M494" s="87"/>
      <c r="N494" s="87"/>
      <c r="O494" s="87"/>
      <c r="P494" s="87"/>
      <c r="Q494" s="87"/>
      <c r="R494" s="87"/>
      <c r="S494" s="87"/>
    </row>
    <row r="495" ht="12.75" spans="1:19">
      <c r="A495" s="87" t="s">
        <v>142</v>
      </c>
      <c r="B495" s="92">
        <v>45253</v>
      </c>
      <c r="C495" s="93">
        <v>0.5</v>
      </c>
      <c r="D495" s="88" t="s">
        <v>72</v>
      </c>
      <c r="E495" s="87" t="s">
        <v>41</v>
      </c>
      <c r="F495" s="87" t="s">
        <v>72</v>
      </c>
      <c r="G495" s="88"/>
      <c r="H495" s="88"/>
      <c r="I495" s="95" t="s">
        <v>690</v>
      </c>
      <c r="J495" s="87">
        <v>1</v>
      </c>
      <c r="K495" s="87" t="s">
        <v>42</v>
      </c>
      <c r="L495" s="87"/>
      <c r="M495" s="87"/>
      <c r="N495" s="87"/>
      <c r="O495" s="87"/>
      <c r="P495" s="87"/>
      <c r="Q495" s="87"/>
      <c r="R495" s="87"/>
      <c r="S495" s="87"/>
    </row>
    <row r="496" ht="12.75" spans="1:19">
      <c r="A496" s="87" t="s">
        <v>114</v>
      </c>
      <c r="B496" s="92">
        <v>45253</v>
      </c>
      <c r="C496" s="93">
        <v>0.5</v>
      </c>
      <c r="D496" s="88" t="s">
        <v>72</v>
      </c>
      <c r="E496" s="87" t="s">
        <v>41</v>
      </c>
      <c r="F496" s="87" t="s">
        <v>72</v>
      </c>
      <c r="G496" s="88"/>
      <c r="H496" s="88"/>
      <c r="I496" s="95" t="s">
        <v>690</v>
      </c>
      <c r="J496" s="87">
        <v>1</v>
      </c>
      <c r="K496" s="87" t="s">
        <v>42</v>
      </c>
      <c r="L496" s="87"/>
      <c r="M496" s="87"/>
      <c r="N496" s="87"/>
      <c r="O496" s="87"/>
      <c r="P496" s="87"/>
      <c r="Q496" s="87"/>
      <c r="R496" s="87"/>
      <c r="S496" s="87"/>
    </row>
    <row r="497" ht="12.75" spans="1:19">
      <c r="A497" s="87" t="s">
        <v>108</v>
      </c>
      <c r="B497" s="92">
        <v>45253</v>
      </c>
      <c r="C497" s="93">
        <v>0.5</v>
      </c>
      <c r="D497" s="88" t="s">
        <v>72</v>
      </c>
      <c r="E497" s="87" t="s">
        <v>41</v>
      </c>
      <c r="F497" s="87" t="s">
        <v>72</v>
      </c>
      <c r="G497" s="88"/>
      <c r="H497" s="88"/>
      <c r="I497" s="95" t="s">
        <v>690</v>
      </c>
      <c r="J497" s="87">
        <v>1</v>
      </c>
      <c r="K497" s="87" t="s">
        <v>42</v>
      </c>
      <c r="L497" s="87"/>
      <c r="M497" s="87"/>
      <c r="N497" s="87"/>
      <c r="O497" s="87"/>
      <c r="P497" s="87"/>
      <c r="Q497" s="87"/>
      <c r="R497" s="87"/>
      <c r="S497" s="87"/>
    </row>
    <row r="498" ht="12.75" spans="1:19">
      <c r="A498" s="87" t="s">
        <v>100</v>
      </c>
      <c r="B498" s="92">
        <v>45253</v>
      </c>
      <c r="C498" s="93">
        <v>0.5</v>
      </c>
      <c r="D498" s="88" t="s">
        <v>72</v>
      </c>
      <c r="E498" s="87" t="s">
        <v>41</v>
      </c>
      <c r="F498" s="87" t="s">
        <v>72</v>
      </c>
      <c r="G498" s="88"/>
      <c r="H498" s="88"/>
      <c r="I498" s="95" t="s">
        <v>690</v>
      </c>
      <c r="J498" s="87">
        <v>1</v>
      </c>
      <c r="K498" s="87" t="s">
        <v>42</v>
      </c>
      <c r="L498" s="87"/>
      <c r="M498" s="87"/>
      <c r="N498" s="87"/>
      <c r="O498" s="87"/>
      <c r="P498" s="87"/>
      <c r="Q498" s="87"/>
      <c r="R498" s="87"/>
      <c r="S498" s="87"/>
    </row>
    <row r="499" ht="12.75" spans="1:19">
      <c r="A499" s="87" t="s">
        <v>88</v>
      </c>
      <c r="B499" s="92">
        <v>45253</v>
      </c>
      <c r="C499" s="93">
        <v>0.5</v>
      </c>
      <c r="D499" s="88" t="s">
        <v>72</v>
      </c>
      <c r="E499" s="87" t="s">
        <v>41</v>
      </c>
      <c r="F499" s="87" t="s">
        <v>72</v>
      </c>
      <c r="G499" s="88"/>
      <c r="H499" s="88"/>
      <c r="I499" s="95" t="s">
        <v>690</v>
      </c>
      <c r="J499" s="87">
        <v>1</v>
      </c>
      <c r="K499" s="87" t="s">
        <v>42</v>
      </c>
      <c r="L499" s="87"/>
      <c r="M499" s="87"/>
      <c r="N499" s="87"/>
      <c r="O499" s="87"/>
      <c r="P499" s="87"/>
      <c r="Q499" s="87"/>
      <c r="R499" s="87"/>
      <c r="S499" s="87"/>
    </row>
    <row r="500" ht="12.75" spans="1:19">
      <c r="A500" s="87" t="s">
        <v>92</v>
      </c>
      <c r="B500" s="92">
        <v>45253</v>
      </c>
      <c r="C500" s="93">
        <v>0.5</v>
      </c>
      <c r="D500" s="88" t="s">
        <v>72</v>
      </c>
      <c r="E500" s="87" t="s">
        <v>41</v>
      </c>
      <c r="F500" s="87" t="s">
        <v>72</v>
      </c>
      <c r="G500" s="88"/>
      <c r="H500" s="88"/>
      <c r="I500" s="95" t="s">
        <v>690</v>
      </c>
      <c r="J500" s="87">
        <v>1</v>
      </c>
      <c r="K500" s="87" t="s">
        <v>42</v>
      </c>
      <c r="L500" s="87"/>
      <c r="M500" s="87"/>
      <c r="N500" s="87"/>
      <c r="O500" s="87"/>
      <c r="P500" s="87"/>
      <c r="Q500" s="87"/>
      <c r="R500" s="87"/>
      <c r="S500" s="87"/>
    </row>
    <row r="501" ht="12.75" spans="1:19">
      <c r="A501" s="87" t="s">
        <v>145</v>
      </c>
      <c r="B501" s="92">
        <v>45253</v>
      </c>
      <c r="C501" s="93">
        <v>0.5</v>
      </c>
      <c r="D501" s="88" t="s">
        <v>72</v>
      </c>
      <c r="E501" s="87" t="s">
        <v>41</v>
      </c>
      <c r="F501" s="87" t="s">
        <v>72</v>
      </c>
      <c r="G501" s="88"/>
      <c r="H501" s="88"/>
      <c r="I501" s="95" t="s">
        <v>690</v>
      </c>
      <c r="J501" s="87">
        <v>1</v>
      </c>
      <c r="K501" s="87" t="s">
        <v>42</v>
      </c>
      <c r="L501" s="87"/>
      <c r="M501" s="87"/>
      <c r="N501" s="87"/>
      <c r="O501" s="87"/>
      <c r="P501" s="87"/>
      <c r="Q501" s="87"/>
      <c r="R501" s="87"/>
      <c r="S501" s="87"/>
    </row>
    <row r="502" ht="25.5" spans="1:19">
      <c r="A502" s="87" t="s">
        <v>58</v>
      </c>
      <c r="B502" s="92">
        <v>45253</v>
      </c>
      <c r="C502" s="93">
        <v>0.5</v>
      </c>
      <c r="D502" s="88" t="s">
        <v>72</v>
      </c>
      <c r="E502" s="87" t="s">
        <v>41</v>
      </c>
      <c r="F502" s="87" t="s">
        <v>72</v>
      </c>
      <c r="G502" s="88"/>
      <c r="H502" s="88"/>
      <c r="I502" s="95" t="s">
        <v>690</v>
      </c>
      <c r="J502" s="87">
        <v>1</v>
      </c>
      <c r="K502" s="87" t="s">
        <v>42</v>
      </c>
      <c r="L502" s="87"/>
      <c r="M502" s="87"/>
      <c r="N502" s="87"/>
      <c r="O502" s="87"/>
      <c r="P502" s="87"/>
      <c r="Q502" s="87"/>
      <c r="R502" s="87"/>
      <c r="S502" s="87"/>
    </row>
    <row r="503" ht="12.75" spans="1:19">
      <c r="A503" s="87" t="s">
        <v>132</v>
      </c>
      <c r="B503" s="92">
        <v>45253</v>
      </c>
      <c r="C503" s="93">
        <v>0.5</v>
      </c>
      <c r="D503" s="88" t="s">
        <v>72</v>
      </c>
      <c r="E503" s="87" t="s">
        <v>41</v>
      </c>
      <c r="F503" s="87" t="s">
        <v>72</v>
      </c>
      <c r="G503" s="88"/>
      <c r="H503" s="88"/>
      <c r="I503" s="95" t="s">
        <v>690</v>
      </c>
      <c r="J503" s="87">
        <v>1</v>
      </c>
      <c r="K503" s="87" t="s">
        <v>42</v>
      </c>
      <c r="L503" s="87"/>
      <c r="M503" s="87"/>
      <c r="N503" s="87"/>
      <c r="O503" s="87"/>
      <c r="P503" s="87"/>
      <c r="Q503" s="87"/>
      <c r="R503" s="87"/>
      <c r="S503" s="87"/>
    </row>
    <row r="504" ht="12.75" spans="1:19">
      <c r="A504" s="87" t="s">
        <v>144</v>
      </c>
      <c r="B504" s="92">
        <v>45253</v>
      </c>
      <c r="C504" s="93">
        <v>0.5</v>
      </c>
      <c r="D504" s="88" t="s">
        <v>72</v>
      </c>
      <c r="E504" s="87" t="s">
        <v>41</v>
      </c>
      <c r="F504" s="87" t="s">
        <v>72</v>
      </c>
      <c r="G504" s="88"/>
      <c r="H504" s="88"/>
      <c r="I504" s="95" t="s">
        <v>690</v>
      </c>
      <c r="J504" s="87">
        <v>1</v>
      </c>
      <c r="K504" s="87" t="s">
        <v>42</v>
      </c>
      <c r="L504" s="87"/>
      <c r="M504" s="87"/>
      <c r="N504" s="87"/>
      <c r="O504" s="87"/>
      <c r="P504" s="87"/>
      <c r="Q504" s="87"/>
      <c r="R504" s="87"/>
      <c r="S504" s="87"/>
    </row>
    <row r="505" ht="12.75" spans="1:19">
      <c r="A505" s="87" t="s">
        <v>136</v>
      </c>
      <c r="B505" s="92">
        <v>45253</v>
      </c>
      <c r="C505" s="93">
        <v>0.5</v>
      </c>
      <c r="D505" s="88" t="s">
        <v>72</v>
      </c>
      <c r="E505" s="87" t="s">
        <v>41</v>
      </c>
      <c r="F505" s="87" t="s">
        <v>72</v>
      </c>
      <c r="G505" s="88"/>
      <c r="H505" s="88"/>
      <c r="I505" s="95" t="s">
        <v>690</v>
      </c>
      <c r="J505" s="87">
        <v>1</v>
      </c>
      <c r="K505" s="87" t="s">
        <v>42</v>
      </c>
      <c r="L505" s="87"/>
      <c r="M505" s="87"/>
      <c r="N505" s="87"/>
      <c r="O505" s="87"/>
      <c r="P505" s="87"/>
      <c r="Q505" s="87"/>
      <c r="R505" s="87"/>
      <c r="S505" s="87"/>
    </row>
    <row r="506" ht="12.75" spans="1:19">
      <c r="A506" s="87" t="s">
        <v>137</v>
      </c>
      <c r="B506" s="92">
        <v>45253</v>
      </c>
      <c r="C506" s="93">
        <v>0.5</v>
      </c>
      <c r="D506" s="88" t="s">
        <v>72</v>
      </c>
      <c r="E506" s="87" t="s">
        <v>41</v>
      </c>
      <c r="F506" s="87" t="s">
        <v>72</v>
      </c>
      <c r="G506" s="88"/>
      <c r="H506" s="88"/>
      <c r="I506" s="95" t="s">
        <v>690</v>
      </c>
      <c r="J506" s="87">
        <v>1</v>
      </c>
      <c r="K506" s="87" t="s">
        <v>42</v>
      </c>
      <c r="L506" s="87"/>
      <c r="M506" s="87"/>
      <c r="N506" s="87"/>
      <c r="O506" s="87"/>
      <c r="P506" s="87"/>
      <c r="Q506" s="87"/>
      <c r="R506" s="87"/>
      <c r="S506" s="87"/>
    </row>
    <row r="507" ht="12.75" spans="1:19">
      <c r="A507" s="87" t="s">
        <v>102</v>
      </c>
      <c r="B507" s="92">
        <v>45253</v>
      </c>
      <c r="C507" s="93">
        <v>0.5</v>
      </c>
      <c r="D507" s="88" t="s">
        <v>72</v>
      </c>
      <c r="E507" s="87" t="s">
        <v>41</v>
      </c>
      <c r="F507" s="87" t="s">
        <v>72</v>
      </c>
      <c r="G507" s="88"/>
      <c r="H507" s="88"/>
      <c r="I507" s="95" t="s">
        <v>690</v>
      </c>
      <c r="J507" s="87">
        <v>1</v>
      </c>
      <c r="K507" s="87" t="s">
        <v>42</v>
      </c>
      <c r="L507" s="87"/>
      <c r="M507" s="87"/>
      <c r="N507" s="87"/>
      <c r="O507" s="87"/>
      <c r="P507" s="87"/>
      <c r="Q507" s="87"/>
      <c r="R507" s="87"/>
      <c r="S507" s="87"/>
    </row>
    <row r="508" ht="12.75" spans="1:19">
      <c r="A508" s="87" t="s">
        <v>43</v>
      </c>
      <c r="B508" s="92">
        <v>45253</v>
      </c>
      <c r="C508" s="93">
        <v>0.5</v>
      </c>
      <c r="D508" s="88" t="s">
        <v>72</v>
      </c>
      <c r="E508" s="87" t="s">
        <v>41</v>
      </c>
      <c r="F508" s="87" t="s">
        <v>72</v>
      </c>
      <c r="G508" s="88"/>
      <c r="H508" s="88"/>
      <c r="I508" s="95" t="s">
        <v>690</v>
      </c>
      <c r="J508" s="87">
        <v>1</v>
      </c>
      <c r="K508" s="87" t="s">
        <v>42</v>
      </c>
      <c r="L508" s="87"/>
      <c r="M508" s="87"/>
      <c r="N508" s="87"/>
      <c r="O508" s="87"/>
      <c r="P508" s="87"/>
      <c r="Q508" s="87"/>
      <c r="R508" s="87"/>
      <c r="S508" s="87"/>
    </row>
    <row r="509" ht="12.75" spans="1:19">
      <c r="A509" s="87" t="s">
        <v>140</v>
      </c>
      <c r="B509" s="92">
        <v>45253</v>
      </c>
      <c r="C509" s="93">
        <v>0.5</v>
      </c>
      <c r="D509" s="88" t="s">
        <v>72</v>
      </c>
      <c r="E509" s="87" t="s">
        <v>41</v>
      </c>
      <c r="F509" s="87" t="s">
        <v>72</v>
      </c>
      <c r="G509" s="88"/>
      <c r="H509" s="88"/>
      <c r="I509" s="95" t="s">
        <v>690</v>
      </c>
      <c r="J509" s="87">
        <v>1</v>
      </c>
      <c r="K509" s="87" t="s">
        <v>42</v>
      </c>
      <c r="L509" s="87"/>
      <c r="M509" s="87"/>
      <c r="N509" s="87"/>
      <c r="O509" s="87"/>
      <c r="P509" s="87"/>
      <c r="Q509" s="87"/>
      <c r="R509" s="87"/>
      <c r="S509" s="87"/>
    </row>
    <row r="510" ht="12.75" spans="1:19">
      <c r="A510" s="87" t="s">
        <v>74</v>
      </c>
      <c r="B510" s="92">
        <v>45253</v>
      </c>
      <c r="C510" s="93">
        <v>0.5</v>
      </c>
      <c r="D510" s="88" t="s">
        <v>72</v>
      </c>
      <c r="E510" s="87" t="s">
        <v>41</v>
      </c>
      <c r="F510" s="87" t="s">
        <v>72</v>
      </c>
      <c r="G510" s="88"/>
      <c r="H510" s="88"/>
      <c r="I510" s="95" t="s">
        <v>690</v>
      </c>
      <c r="J510" s="87">
        <v>1</v>
      </c>
      <c r="K510" s="87" t="s">
        <v>42</v>
      </c>
      <c r="L510" s="87"/>
      <c r="M510" s="87"/>
      <c r="N510" s="87"/>
      <c r="O510" s="87"/>
      <c r="P510" s="87"/>
      <c r="Q510" s="87"/>
      <c r="R510" s="87"/>
      <c r="S510" s="87"/>
    </row>
    <row r="511" ht="12.75" spans="1:19">
      <c r="A511" s="87" t="s">
        <v>133</v>
      </c>
      <c r="B511" s="92">
        <v>45253</v>
      </c>
      <c r="C511" s="93">
        <v>0.5</v>
      </c>
      <c r="D511" s="88" t="s">
        <v>72</v>
      </c>
      <c r="E511" s="87" t="s">
        <v>41</v>
      </c>
      <c r="F511" s="87" t="s">
        <v>72</v>
      </c>
      <c r="G511" s="88"/>
      <c r="H511" s="88"/>
      <c r="I511" s="95" t="s">
        <v>690</v>
      </c>
      <c r="J511" s="87">
        <v>1</v>
      </c>
      <c r="K511" s="87" t="s">
        <v>42</v>
      </c>
      <c r="L511" s="87"/>
      <c r="M511" s="87"/>
      <c r="N511" s="87"/>
      <c r="O511" s="87"/>
      <c r="P511" s="87"/>
      <c r="Q511" s="87"/>
      <c r="R511" s="87"/>
      <c r="S511" s="87"/>
    </row>
    <row r="512" ht="12.75" spans="1:19">
      <c r="A512" s="87" t="s">
        <v>98</v>
      </c>
      <c r="B512" s="92">
        <v>45253</v>
      </c>
      <c r="C512" s="93">
        <v>0.5</v>
      </c>
      <c r="D512" s="88" t="s">
        <v>72</v>
      </c>
      <c r="E512" s="87" t="s">
        <v>41</v>
      </c>
      <c r="F512" s="87" t="s">
        <v>72</v>
      </c>
      <c r="G512" s="88"/>
      <c r="H512" s="88"/>
      <c r="I512" s="95" t="s">
        <v>690</v>
      </c>
      <c r="J512" s="87">
        <v>1</v>
      </c>
      <c r="K512" s="87" t="s">
        <v>42</v>
      </c>
      <c r="L512" s="87"/>
      <c r="M512" s="87"/>
      <c r="N512" s="87"/>
      <c r="O512" s="87"/>
      <c r="P512" s="87"/>
      <c r="Q512" s="87"/>
      <c r="R512" s="87"/>
      <c r="S512" s="87"/>
    </row>
    <row r="513" ht="12.75" spans="1:19">
      <c r="A513" s="87" t="s">
        <v>130</v>
      </c>
      <c r="B513" s="92">
        <v>45253</v>
      </c>
      <c r="C513" s="93">
        <v>0.5</v>
      </c>
      <c r="D513" s="88" t="s">
        <v>72</v>
      </c>
      <c r="E513" s="87" t="s">
        <v>41</v>
      </c>
      <c r="F513" s="87" t="s">
        <v>72</v>
      </c>
      <c r="G513" s="88"/>
      <c r="H513" s="88"/>
      <c r="I513" s="95" t="s">
        <v>690</v>
      </c>
      <c r="J513" s="87">
        <v>1</v>
      </c>
      <c r="K513" s="87" t="s">
        <v>42</v>
      </c>
      <c r="L513" s="87"/>
      <c r="M513" s="87"/>
      <c r="N513" s="87"/>
      <c r="O513" s="87"/>
      <c r="P513" s="87"/>
      <c r="Q513" s="87"/>
      <c r="R513" s="87"/>
      <c r="S513" s="87"/>
    </row>
    <row r="514" ht="12.75" spans="1:19">
      <c r="A514" s="87" t="s">
        <v>126</v>
      </c>
      <c r="B514" s="92">
        <v>45253</v>
      </c>
      <c r="C514" s="93">
        <v>0.5</v>
      </c>
      <c r="D514" s="88" t="s">
        <v>72</v>
      </c>
      <c r="E514" s="87" t="s">
        <v>41</v>
      </c>
      <c r="F514" s="87" t="s">
        <v>72</v>
      </c>
      <c r="G514" s="88"/>
      <c r="H514" s="88"/>
      <c r="I514" s="95" t="s">
        <v>690</v>
      </c>
      <c r="J514" s="87">
        <v>1</v>
      </c>
      <c r="K514" s="87" t="s">
        <v>42</v>
      </c>
      <c r="L514" s="87"/>
      <c r="M514" s="87"/>
      <c r="N514" s="87"/>
      <c r="O514" s="87"/>
      <c r="P514" s="87"/>
      <c r="Q514" s="87"/>
      <c r="R514" s="87"/>
      <c r="S514" s="87"/>
    </row>
    <row r="515" ht="12.75" spans="1:19">
      <c r="A515" s="87" t="s">
        <v>134</v>
      </c>
      <c r="B515" s="92">
        <v>45253</v>
      </c>
      <c r="C515" s="93">
        <v>0.5</v>
      </c>
      <c r="D515" s="88" t="s">
        <v>72</v>
      </c>
      <c r="E515" s="87" t="s">
        <v>41</v>
      </c>
      <c r="F515" s="87" t="s">
        <v>72</v>
      </c>
      <c r="G515" s="88"/>
      <c r="H515" s="88"/>
      <c r="I515" s="95" t="s">
        <v>690</v>
      </c>
      <c r="J515" s="87">
        <v>1</v>
      </c>
      <c r="K515" s="87" t="s">
        <v>42</v>
      </c>
      <c r="L515" s="87"/>
      <c r="M515" s="87"/>
      <c r="N515" s="87"/>
      <c r="O515" s="87"/>
      <c r="P515" s="87"/>
      <c r="Q515" s="87"/>
      <c r="R515" s="87"/>
      <c r="S515" s="87"/>
    </row>
    <row r="516" ht="12.75" spans="1:19">
      <c r="A516" s="87" t="s">
        <v>90</v>
      </c>
      <c r="B516" s="92">
        <v>45253</v>
      </c>
      <c r="C516" s="93">
        <v>0.5</v>
      </c>
      <c r="D516" s="88" t="s">
        <v>72</v>
      </c>
      <c r="E516" s="87" t="s">
        <v>41</v>
      </c>
      <c r="F516" s="87" t="s">
        <v>72</v>
      </c>
      <c r="G516" s="88"/>
      <c r="H516" s="88"/>
      <c r="I516" s="95" t="s">
        <v>690</v>
      </c>
      <c r="J516" s="87">
        <v>1</v>
      </c>
      <c r="K516" s="87" t="s">
        <v>42</v>
      </c>
      <c r="L516" s="87"/>
      <c r="M516" s="87"/>
      <c r="N516" s="87"/>
      <c r="O516" s="87"/>
      <c r="P516" s="87"/>
      <c r="Q516" s="87"/>
      <c r="R516" s="87"/>
      <c r="S516" s="87"/>
    </row>
    <row r="517" ht="12.75" spans="1:19">
      <c r="A517" s="87" t="s">
        <v>110</v>
      </c>
      <c r="B517" s="92">
        <v>45253</v>
      </c>
      <c r="C517" s="93">
        <v>0.5</v>
      </c>
      <c r="D517" s="88" t="s">
        <v>72</v>
      </c>
      <c r="E517" s="87" t="s">
        <v>41</v>
      </c>
      <c r="F517" s="87" t="s">
        <v>72</v>
      </c>
      <c r="G517" s="88"/>
      <c r="H517" s="88"/>
      <c r="I517" s="95" t="s">
        <v>690</v>
      </c>
      <c r="J517" s="87">
        <v>1</v>
      </c>
      <c r="K517" s="87" t="s">
        <v>42</v>
      </c>
      <c r="L517" s="87"/>
      <c r="M517" s="87"/>
      <c r="N517" s="87"/>
      <c r="O517" s="87"/>
      <c r="P517" s="87"/>
      <c r="Q517" s="87"/>
      <c r="R517" s="87"/>
      <c r="S517" s="87"/>
    </row>
    <row r="518" ht="12.75" spans="1:19">
      <c r="A518" s="87" t="s">
        <v>131</v>
      </c>
      <c r="B518" s="92">
        <v>45231</v>
      </c>
      <c r="C518" s="93">
        <v>0.5</v>
      </c>
      <c r="D518" s="88" t="s">
        <v>72</v>
      </c>
      <c r="E518" s="87" t="s">
        <v>86</v>
      </c>
      <c r="F518" s="87" t="s">
        <v>72</v>
      </c>
      <c r="G518" s="88"/>
      <c r="H518" s="88"/>
      <c r="I518" s="95" t="s">
        <v>1047</v>
      </c>
      <c r="J518" s="87">
        <v>4</v>
      </c>
      <c r="K518" s="87" t="s">
        <v>42</v>
      </c>
      <c r="L518" s="87"/>
      <c r="M518" s="87"/>
      <c r="N518" s="87"/>
      <c r="O518" s="87"/>
      <c r="P518" s="87"/>
      <c r="Q518" s="87"/>
      <c r="R518" s="87"/>
      <c r="S518" s="87"/>
    </row>
    <row r="519" ht="12.75" spans="1:19">
      <c r="A519" s="87" t="s">
        <v>145</v>
      </c>
      <c r="B519" s="92">
        <v>45258</v>
      </c>
      <c r="C519" s="93">
        <v>0.708333333333333</v>
      </c>
      <c r="D519" s="88" t="s">
        <v>72</v>
      </c>
      <c r="E519" s="87" t="s">
        <v>50</v>
      </c>
      <c r="F519" s="87" t="s">
        <v>72</v>
      </c>
      <c r="G519" s="88"/>
      <c r="H519" s="88"/>
      <c r="I519" s="95" t="s">
        <v>1048</v>
      </c>
      <c r="J519" s="87">
        <v>1</v>
      </c>
      <c r="K519" s="87" t="s">
        <v>42</v>
      </c>
      <c r="L519" s="87"/>
      <c r="M519" s="87"/>
      <c r="N519" s="87"/>
      <c r="O519" s="87"/>
      <c r="P519" s="87"/>
      <c r="Q519" s="87"/>
      <c r="R519" s="87"/>
      <c r="S519" s="87"/>
    </row>
    <row r="520" ht="12.75" spans="1:19">
      <c r="A520" s="87" t="s">
        <v>145</v>
      </c>
      <c r="B520" s="92">
        <v>45258</v>
      </c>
      <c r="C520" s="93">
        <v>0.791666666666667</v>
      </c>
      <c r="D520" s="88" t="s">
        <v>72</v>
      </c>
      <c r="E520" s="87" t="s">
        <v>50</v>
      </c>
      <c r="F520" s="87" t="s">
        <v>72</v>
      </c>
      <c r="G520" s="88"/>
      <c r="H520" s="88"/>
      <c r="I520" s="95" t="s">
        <v>1049</v>
      </c>
      <c r="J520" s="87">
        <v>1</v>
      </c>
      <c r="K520" s="87" t="s">
        <v>42</v>
      </c>
      <c r="L520" s="87"/>
      <c r="M520" s="87"/>
      <c r="N520" s="87"/>
      <c r="O520" s="87"/>
      <c r="P520" s="87"/>
      <c r="Q520" s="87"/>
      <c r="R520" s="87"/>
      <c r="S520" s="87"/>
    </row>
    <row r="521" ht="25.5" spans="1:19">
      <c r="A521" s="87" t="s">
        <v>144</v>
      </c>
      <c r="B521" s="92">
        <v>45246</v>
      </c>
      <c r="C521" s="93">
        <v>0.625</v>
      </c>
      <c r="D521" s="88" t="s">
        <v>72</v>
      </c>
      <c r="E521" s="87" t="s">
        <v>63</v>
      </c>
      <c r="F521" s="87" t="s">
        <v>72</v>
      </c>
      <c r="G521" s="88"/>
      <c r="H521" s="88"/>
      <c r="I521" s="95" t="s">
        <v>1050</v>
      </c>
      <c r="J521" s="87">
        <v>1</v>
      </c>
      <c r="K521" s="87" t="s">
        <v>42</v>
      </c>
      <c r="L521" s="87"/>
      <c r="M521" s="87"/>
      <c r="N521" s="87"/>
      <c r="O521" s="87"/>
      <c r="P521" s="87"/>
      <c r="Q521" s="87"/>
      <c r="R521" s="87"/>
      <c r="S521" s="87"/>
    </row>
    <row r="522" ht="12.75" spans="1:19">
      <c r="A522" s="87" t="s">
        <v>142</v>
      </c>
      <c r="B522" s="92">
        <v>45234</v>
      </c>
      <c r="C522" s="93">
        <v>0.708333333333333</v>
      </c>
      <c r="D522" s="88" t="s">
        <v>72</v>
      </c>
      <c r="E522" s="87" t="s">
        <v>41</v>
      </c>
      <c r="F522" s="87" t="s">
        <v>72</v>
      </c>
      <c r="G522" s="88"/>
      <c r="H522" s="88"/>
      <c r="I522" s="95" t="s">
        <v>404</v>
      </c>
      <c r="J522" s="87">
        <v>0.5</v>
      </c>
      <c r="K522" s="87" t="s">
        <v>42</v>
      </c>
      <c r="L522" s="87"/>
      <c r="M522" s="87"/>
      <c r="N522" s="87"/>
      <c r="O522" s="87"/>
      <c r="P522" s="87"/>
      <c r="Q522" s="87"/>
      <c r="R522" s="87"/>
      <c r="S522" s="87"/>
    </row>
    <row r="523" ht="12.75" spans="1:19">
      <c r="A523" s="87" t="s">
        <v>114</v>
      </c>
      <c r="B523" s="92">
        <v>45237</v>
      </c>
      <c r="C523" s="93">
        <v>0.541666666666667</v>
      </c>
      <c r="D523" s="88" t="s">
        <v>72</v>
      </c>
      <c r="E523" s="87" t="s">
        <v>41</v>
      </c>
      <c r="F523" s="87" t="s">
        <v>72</v>
      </c>
      <c r="G523" s="88"/>
      <c r="H523" s="88"/>
      <c r="I523" s="95" t="s">
        <v>404</v>
      </c>
      <c r="J523" s="87">
        <v>0.5</v>
      </c>
      <c r="K523" s="87" t="s">
        <v>42</v>
      </c>
      <c r="L523" s="87"/>
      <c r="M523" s="87"/>
      <c r="N523" s="87"/>
      <c r="O523" s="87"/>
      <c r="P523" s="87"/>
      <c r="Q523" s="87"/>
      <c r="R523" s="87"/>
      <c r="S523" s="87"/>
    </row>
    <row r="524" ht="12.75" spans="1:19">
      <c r="A524" s="87" t="s">
        <v>114</v>
      </c>
      <c r="B524" s="92">
        <v>45237</v>
      </c>
      <c r="C524" s="93">
        <v>0.5625</v>
      </c>
      <c r="D524" s="88" t="s">
        <v>72</v>
      </c>
      <c r="E524" s="87" t="s">
        <v>41</v>
      </c>
      <c r="F524" s="87" t="s">
        <v>72</v>
      </c>
      <c r="G524" s="88"/>
      <c r="H524" s="88"/>
      <c r="I524" s="95" t="s">
        <v>404</v>
      </c>
      <c r="J524" s="87">
        <v>0.5</v>
      </c>
      <c r="K524" s="87" t="s">
        <v>42</v>
      </c>
      <c r="L524" s="87"/>
      <c r="M524" s="87"/>
      <c r="N524" s="87"/>
      <c r="O524" s="87"/>
      <c r="P524" s="87"/>
      <c r="Q524" s="87"/>
      <c r="R524" s="87"/>
      <c r="S524" s="87"/>
    </row>
    <row r="525" ht="12.75" spans="1:19">
      <c r="A525" s="87" t="s">
        <v>133</v>
      </c>
      <c r="B525" s="92">
        <v>45237</v>
      </c>
      <c r="C525" s="93">
        <v>0.625</v>
      </c>
      <c r="D525" s="88" t="s">
        <v>72</v>
      </c>
      <c r="E525" s="87" t="s">
        <v>41</v>
      </c>
      <c r="F525" s="87" t="s">
        <v>72</v>
      </c>
      <c r="G525" s="88"/>
      <c r="H525" s="88"/>
      <c r="I525" s="95" t="s">
        <v>404</v>
      </c>
      <c r="J525" s="87">
        <v>0.5</v>
      </c>
      <c r="K525" s="87" t="s">
        <v>42</v>
      </c>
      <c r="L525" s="87"/>
      <c r="M525" s="87"/>
      <c r="N525" s="87"/>
      <c r="O525" s="87"/>
      <c r="P525" s="87"/>
      <c r="Q525" s="87"/>
      <c r="R525" s="87"/>
      <c r="S525" s="87"/>
    </row>
    <row r="526" ht="12.75" spans="1:19">
      <c r="A526" s="87" t="s">
        <v>133</v>
      </c>
      <c r="B526" s="92">
        <v>45237</v>
      </c>
      <c r="C526" s="93">
        <v>0.645833333333333</v>
      </c>
      <c r="D526" s="88" t="s">
        <v>72</v>
      </c>
      <c r="E526" s="87" t="s">
        <v>41</v>
      </c>
      <c r="F526" s="87" t="s">
        <v>72</v>
      </c>
      <c r="G526" s="88"/>
      <c r="H526" s="88"/>
      <c r="I526" s="95" t="s">
        <v>404</v>
      </c>
      <c r="J526" s="87">
        <v>0.5</v>
      </c>
      <c r="K526" s="87" t="s">
        <v>42</v>
      </c>
      <c r="L526" s="87"/>
      <c r="M526" s="87"/>
      <c r="N526" s="87"/>
      <c r="O526" s="87"/>
      <c r="P526" s="87"/>
      <c r="Q526" s="87"/>
      <c r="R526" s="87"/>
      <c r="S526" s="87"/>
    </row>
    <row r="527" ht="12.75" spans="1:19">
      <c r="A527" s="87" t="s">
        <v>142</v>
      </c>
      <c r="B527" s="92">
        <v>45239</v>
      </c>
      <c r="C527" s="93">
        <v>0.541666666666667</v>
      </c>
      <c r="D527" s="94" t="s">
        <v>72</v>
      </c>
      <c r="E527" s="87" t="s">
        <v>41</v>
      </c>
      <c r="F527" s="87" t="s">
        <v>72</v>
      </c>
      <c r="G527" s="88"/>
      <c r="H527" s="88"/>
      <c r="I527" s="95" t="s">
        <v>404</v>
      </c>
      <c r="J527" s="87">
        <v>0.5</v>
      </c>
      <c r="K527" s="87" t="s">
        <v>42</v>
      </c>
      <c r="L527" s="87"/>
      <c r="M527" s="87"/>
      <c r="N527" s="87"/>
      <c r="O527" s="87"/>
      <c r="P527" s="87"/>
      <c r="Q527" s="87"/>
      <c r="R527" s="87"/>
      <c r="S527" s="87"/>
    </row>
    <row r="528" ht="12.75" spans="1:19">
      <c r="A528" s="87" t="s">
        <v>94</v>
      </c>
      <c r="B528" s="92">
        <v>45239</v>
      </c>
      <c r="C528" s="93">
        <v>0.666666666666667</v>
      </c>
      <c r="D528" s="88" t="s">
        <v>72</v>
      </c>
      <c r="E528" s="87" t="s">
        <v>41</v>
      </c>
      <c r="F528" s="87" t="s">
        <v>72</v>
      </c>
      <c r="G528" s="88"/>
      <c r="H528" s="88"/>
      <c r="I528" s="95" t="s">
        <v>404</v>
      </c>
      <c r="J528" s="87">
        <v>1</v>
      </c>
      <c r="K528" s="87" t="s">
        <v>42</v>
      </c>
      <c r="L528" s="87"/>
      <c r="M528" s="87"/>
      <c r="N528" s="87"/>
      <c r="O528" s="87"/>
      <c r="P528" s="87"/>
      <c r="Q528" s="87"/>
      <c r="R528" s="87"/>
      <c r="S528" s="87"/>
    </row>
    <row r="529" ht="12.75" spans="1:19">
      <c r="A529" s="87" t="s">
        <v>126</v>
      </c>
      <c r="B529" s="92">
        <v>45243</v>
      </c>
      <c r="C529" s="93">
        <v>0.5</v>
      </c>
      <c r="D529" s="88" t="s">
        <v>72</v>
      </c>
      <c r="E529" s="87" t="s">
        <v>41</v>
      </c>
      <c r="F529" s="87" t="s">
        <v>72</v>
      </c>
      <c r="G529" s="88"/>
      <c r="H529" s="88"/>
      <c r="I529" s="95" t="s">
        <v>404</v>
      </c>
      <c r="J529" s="87">
        <v>0.5</v>
      </c>
      <c r="K529" s="87" t="s">
        <v>42</v>
      </c>
      <c r="L529" s="87"/>
      <c r="M529" s="87"/>
      <c r="N529" s="87"/>
      <c r="O529" s="87"/>
      <c r="P529" s="87"/>
      <c r="Q529" s="87"/>
      <c r="R529" s="87"/>
      <c r="S529" s="87"/>
    </row>
    <row r="530" ht="12.75" spans="1:19">
      <c r="A530" s="87" t="s">
        <v>126</v>
      </c>
      <c r="B530" s="92">
        <v>45243</v>
      </c>
      <c r="C530" s="93">
        <v>0.666666666666667</v>
      </c>
      <c r="D530" s="88" t="s">
        <v>72</v>
      </c>
      <c r="E530" s="87" t="s">
        <v>41</v>
      </c>
      <c r="F530" s="87" t="s">
        <v>72</v>
      </c>
      <c r="G530" s="88"/>
      <c r="H530" s="88"/>
      <c r="I530" s="95" t="s">
        <v>404</v>
      </c>
      <c r="J530" s="87">
        <v>0.5</v>
      </c>
      <c r="K530" s="87" t="s">
        <v>42</v>
      </c>
      <c r="L530" s="87"/>
      <c r="M530" s="87"/>
      <c r="N530" s="87"/>
      <c r="O530" s="87"/>
      <c r="P530" s="87"/>
      <c r="Q530" s="87"/>
      <c r="R530" s="87"/>
      <c r="S530" s="87"/>
    </row>
    <row r="531" ht="25.5" spans="1:19">
      <c r="A531" s="87" t="s">
        <v>58</v>
      </c>
      <c r="B531" s="92">
        <v>45246</v>
      </c>
      <c r="C531" s="93">
        <v>0.854166666666667</v>
      </c>
      <c r="D531" s="88" t="s">
        <v>72</v>
      </c>
      <c r="E531" s="87" t="s">
        <v>41</v>
      </c>
      <c r="F531" s="87" t="s">
        <v>72</v>
      </c>
      <c r="G531" s="88"/>
      <c r="H531" s="88"/>
      <c r="I531" s="95" t="s">
        <v>404</v>
      </c>
      <c r="J531" s="87">
        <v>0.5</v>
      </c>
      <c r="K531" s="87" t="s">
        <v>42</v>
      </c>
      <c r="L531" s="87"/>
      <c r="M531" s="87"/>
      <c r="N531" s="87"/>
      <c r="O531" s="87"/>
      <c r="P531" s="87"/>
      <c r="Q531" s="87"/>
      <c r="R531" s="87"/>
      <c r="S531" s="87"/>
    </row>
    <row r="532" ht="12.75" spans="1:19">
      <c r="A532" s="87" t="s">
        <v>94</v>
      </c>
      <c r="B532" s="92">
        <v>45250</v>
      </c>
      <c r="C532" s="93">
        <v>0.666666666666667</v>
      </c>
      <c r="D532" s="88" t="s">
        <v>72</v>
      </c>
      <c r="E532" s="87" t="s">
        <v>41</v>
      </c>
      <c r="F532" s="87" t="s">
        <v>72</v>
      </c>
      <c r="G532" s="88"/>
      <c r="H532" s="88"/>
      <c r="I532" s="95" t="s">
        <v>404</v>
      </c>
      <c r="J532" s="87">
        <v>0.5</v>
      </c>
      <c r="K532" s="87" t="s">
        <v>42</v>
      </c>
      <c r="L532" s="87"/>
      <c r="M532" s="87"/>
      <c r="N532" s="87"/>
      <c r="O532" s="87"/>
      <c r="P532" s="87"/>
      <c r="Q532" s="87"/>
      <c r="R532" s="87"/>
      <c r="S532" s="87"/>
    </row>
    <row r="533" ht="12.75" spans="1:19">
      <c r="A533" s="87" t="s">
        <v>94</v>
      </c>
      <c r="B533" s="92">
        <v>45250</v>
      </c>
      <c r="C533" s="93">
        <v>0.75</v>
      </c>
      <c r="D533" s="88" t="s">
        <v>72</v>
      </c>
      <c r="E533" s="87" t="s">
        <v>41</v>
      </c>
      <c r="F533" s="87" t="s">
        <v>72</v>
      </c>
      <c r="G533" s="88"/>
      <c r="H533" s="88"/>
      <c r="I533" s="95" t="s">
        <v>404</v>
      </c>
      <c r="J533" s="87">
        <v>0.5</v>
      </c>
      <c r="K533" s="87" t="s">
        <v>42</v>
      </c>
      <c r="L533" s="87"/>
      <c r="M533" s="87"/>
      <c r="N533" s="87"/>
      <c r="O533" s="87"/>
      <c r="P533" s="87"/>
      <c r="Q533" s="87"/>
      <c r="R533" s="87"/>
      <c r="S533" s="87"/>
    </row>
    <row r="534" ht="12.75" spans="1:19">
      <c r="A534" s="87" t="s">
        <v>114</v>
      </c>
      <c r="B534" s="92">
        <v>45252</v>
      </c>
      <c r="C534" s="93">
        <v>0.770833333333333</v>
      </c>
      <c r="D534" s="88" t="s">
        <v>72</v>
      </c>
      <c r="E534" s="87" t="s">
        <v>41</v>
      </c>
      <c r="F534" s="87" t="s">
        <v>72</v>
      </c>
      <c r="G534" s="88"/>
      <c r="H534" s="88"/>
      <c r="I534" s="95" t="s">
        <v>404</v>
      </c>
      <c r="J534" s="87">
        <v>0.5</v>
      </c>
      <c r="K534" s="87" t="s">
        <v>42</v>
      </c>
      <c r="L534" s="87"/>
      <c r="M534" s="87"/>
      <c r="N534" s="87"/>
      <c r="O534" s="87"/>
      <c r="P534" s="87"/>
      <c r="Q534" s="87"/>
      <c r="R534" s="87"/>
      <c r="S534" s="87"/>
    </row>
    <row r="535" ht="12.75" spans="1:19">
      <c r="A535" s="87" t="s">
        <v>96</v>
      </c>
      <c r="B535" s="92">
        <v>45258</v>
      </c>
      <c r="C535" s="93">
        <v>0.791666666666667</v>
      </c>
      <c r="D535" s="88" t="s">
        <v>72</v>
      </c>
      <c r="E535" s="87" t="s">
        <v>41</v>
      </c>
      <c r="F535" s="87" t="s">
        <v>72</v>
      </c>
      <c r="G535" s="88"/>
      <c r="H535" s="88"/>
      <c r="I535" s="95" t="s">
        <v>404</v>
      </c>
      <c r="J535" s="87">
        <v>1</v>
      </c>
      <c r="K535" s="87" t="s">
        <v>42</v>
      </c>
      <c r="L535" s="87"/>
      <c r="M535" s="87"/>
      <c r="N535" s="87"/>
      <c r="O535" s="87"/>
      <c r="P535" s="87"/>
      <c r="Q535" s="87"/>
      <c r="R535" s="87"/>
      <c r="S535" s="87"/>
    </row>
    <row r="536" ht="12.75" spans="1:19">
      <c r="A536" s="87" t="s">
        <v>141</v>
      </c>
      <c r="B536" s="92">
        <v>45258</v>
      </c>
      <c r="C536" s="93">
        <v>0.583333333333333</v>
      </c>
      <c r="D536" s="88" t="s">
        <v>72</v>
      </c>
      <c r="E536" s="87" t="s">
        <v>41</v>
      </c>
      <c r="F536" s="87" t="s">
        <v>72</v>
      </c>
      <c r="G536" s="88"/>
      <c r="H536" s="88"/>
      <c r="I536" s="95" t="s">
        <v>404</v>
      </c>
      <c r="J536" s="87">
        <v>1</v>
      </c>
      <c r="K536" s="87" t="s">
        <v>42</v>
      </c>
      <c r="L536" s="87"/>
      <c r="M536" s="87"/>
      <c r="N536" s="87"/>
      <c r="O536" s="87"/>
      <c r="P536" s="87"/>
      <c r="Q536" s="87"/>
      <c r="R536" s="87"/>
      <c r="S536" s="87"/>
    </row>
    <row r="537" ht="12.75" spans="1:19">
      <c r="A537" s="87" t="s">
        <v>96</v>
      </c>
      <c r="B537" s="92">
        <v>45260</v>
      </c>
      <c r="C537" s="93">
        <v>0.625</v>
      </c>
      <c r="D537" s="88" t="s">
        <v>72</v>
      </c>
      <c r="E537" s="87" t="s">
        <v>41</v>
      </c>
      <c r="F537" s="87" t="s">
        <v>72</v>
      </c>
      <c r="G537" s="88"/>
      <c r="H537" s="88"/>
      <c r="I537" s="95" t="s">
        <v>404</v>
      </c>
      <c r="J537" s="87">
        <v>1</v>
      </c>
      <c r="K537" s="87" t="s">
        <v>42</v>
      </c>
      <c r="L537" s="87"/>
      <c r="M537" s="87"/>
      <c r="N537" s="87"/>
      <c r="O537" s="87"/>
      <c r="P537" s="87"/>
      <c r="Q537" s="87"/>
      <c r="R537" s="87"/>
      <c r="S537" s="87"/>
    </row>
    <row r="538" ht="25.5" spans="1:19">
      <c r="A538" s="87" t="s">
        <v>58</v>
      </c>
      <c r="B538" s="92">
        <v>45260</v>
      </c>
      <c r="C538" s="93">
        <v>0.791666666666667</v>
      </c>
      <c r="D538" s="88" t="s">
        <v>72</v>
      </c>
      <c r="E538" s="87" t="s">
        <v>41</v>
      </c>
      <c r="F538" s="87" t="s">
        <v>72</v>
      </c>
      <c r="G538" s="88"/>
      <c r="H538" s="88"/>
      <c r="I538" s="95" t="s">
        <v>404</v>
      </c>
      <c r="J538" s="87">
        <v>1</v>
      </c>
      <c r="K538" s="87" t="s">
        <v>48</v>
      </c>
      <c r="L538" s="87"/>
      <c r="M538" s="87"/>
      <c r="N538" s="87"/>
      <c r="O538" s="87"/>
      <c r="P538" s="87"/>
      <c r="Q538" s="87"/>
      <c r="R538" s="87"/>
      <c r="S538" s="87"/>
    </row>
    <row r="539" ht="12.75" spans="1:19">
      <c r="A539" s="87" t="s">
        <v>136</v>
      </c>
      <c r="B539" s="92">
        <v>45258</v>
      </c>
      <c r="C539" s="93">
        <v>0.8125</v>
      </c>
      <c r="D539" s="88" t="s">
        <v>72</v>
      </c>
      <c r="E539" s="87" t="s">
        <v>41</v>
      </c>
      <c r="F539" s="87" t="s">
        <v>72</v>
      </c>
      <c r="G539" s="88"/>
      <c r="H539" s="88"/>
      <c r="I539" s="95" t="s">
        <v>1051</v>
      </c>
      <c r="J539" s="87">
        <v>0.5</v>
      </c>
      <c r="K539" s="87" t="s">
        <v>42</v>
      </c>
      <c r="L539" s="87"/>
      <c r="M539" s="87"/>
      <c r="N539" s="87"/>
      <c r="O539" s="87"/>
      <c r="P539" s="87"/>
      <c r="Q539" s="87"/>
      <c r="R539" s="87"/>
      <c r="S539" s="87"/>
    </row>
    <row r="540" ht="12.75" spans="1:19">
      <c r="A540" s="87" t="s">
        <v>88</v>
      </c>
      <c r="B540" s="92">
        <v>45258</v>
      </c>
      <c r="C540" s="93">
        <v>0.541666666666667</v>
      </c>
      <c r="D540" s="88" t="s">
        <v>72</v>
      </c>
      <c r="E540" s="87" t="s">
        <v>50</v>
      </c>
      <c r="F540" s="87" t="s">
        <v>72</v>
      </c>
      <c r="G540" s="88"/>
      <c r="H540" s="88"/>
      <c r="I540" s="95" t="s">
        <v>1052</v>
      </c>
      <c r="J540" s="87">
        <v>1</v>
      </c>
      <c r="K540" s="87" t="s">
        <v>42</v>
      </c>
      <c r="L540" s="87"/>
      <c r="M540" s="87"/>
      <c r="N540" s="87"/>
      <c r="O540" s="87"/>
      <c r="P540" s="87"/>
      <c r="Q540" s="87"/>
      <c r="R540" s="87"/>
      <c r="S540" s="87"/>
    </row>
    <row r="541" ht="25.5" spans="1:19">
      <c r="A541" s="87" t="s">
        <v>145</v>
      </c>
      <c r="B541" s="92">
        <v>45245</v>
      </c>
      <c r="C541" s="93">
        <v>0.541666666666667</v>
      </c>
      <c r="D541" s="88" t="s">
        <v>72</v>
      </c>
      <c r="E541" s="87" t="s">
        <v>63</v>
      </c>
      <c r="F541" s="87" t="s">
        <v>72</v>
      </c>
      <c r="G541" s="88"/>
      <c r="H541" s="88"/>
      <c r="I541" s="95" t="s">
        <v>1053</v>
      </c>
      <c r="J541" s="87">
        <v>1</v>
      </c>
      <c r="K541" s="87" t="s">
        <v>42</v>
      </c>
      <c r="L541" s="87"/>
      <c r="M541" s="87"/>
      <c r="N541" s="87"/>
      <c r="O541" s="87"/>
      <c r="P541" s="87"/>
      <c r="Q541" s="87"/>
      <c r="R541" s="87"/>
      <c r="S541" s="87"/>
    </row>
    <row r="542" ht="25.5" spans="1:19">
      <c r="A542" s="87" t="s">
        <v>132</v>
      </c>
      <c r="B542" s="92">
        <v>45245</v>
      </c>
      <c r="C542" s="108">
        <v>0.541666666666667</v>
      </c>
      <c r="D542" s="94" t="s">
        <v>72</v>
      </c>
      <c r="E542" s="91" t="s">
        <v>63</v>
      </c>
      <c r="F542" s="91" t="s">
        <v>72</v>
      </c>
      <c r="G542" s="88"/>
      <c r="H542" s="88"/>
      <c r="I542" s="95" t="s">
        <v>1053</v>
      </c>
      <c r="J542" s="87">
        <v>1</v>
      </c>
      <c r="K542" s="87" t="s">
        <v>42</v>
      </c>
      <c r="L542" s="87"/>
      <c r="M542" s="87"/>
      <c r="N542" s="87"/>
      <c r="O542" s="87"/>
      <c r="P542" s="87"/>
      <c r="Q542" s="87"/>
      <c r="R542" s="87"/>
      <c r="S542" s="87"/>
    </row>
    <row r="543" ht="25.5" spans="1:19">
      <c r="A543" s="87" t="s">
        <v>144</v>
      </c>
      <c r="B543" s="92">
        <v>45245</v>
      </c>
      <c r="C543" s="93">
        <v>0.541666666666667</v>
      </c>
      <c r="D543" s="94" t="s">
        <v>72</v>
      </c>
      <c r="E543" s="87" t="s">
        <v>63</v>
      </c>
      <c r="F543" s="87" t="s">
        <v>72</v>
      </c>
      <c r="G543" s="88"/>
      <c r="H543" s="88"/>
      <c r="I543" s="95" t="s">
        <v>1053</v>
      </c>
      <c r="J543" s="87">
        <v>1</v>
      </c>
      <c r="K543" s="87" t="s">
        <v>42</v>
      </c>
      <c r="L543" s="87"/>
      <c r="M543" s="87"/>
      <c r="N543" s="87"/>
      <c r="O543" s="87"/>
      <c r="P543" s="87"/>
      <c r="Q543" s="87"/>
      <c r="R543" s="87"/>
      <c r="S543" s="87"/>
    </row>
    <row r="544" ht="25.5" spans="1:19">
      <c r="A544" s="87" t="s">
        <v>136</v>
      </c>
      <c r="B544" s="92">
        <v>45245</v>
      </c>
      <c r="C544" s="93">
        <v>0.541666666666667</v>
      </c>
      <c r="D544" s="88" t="s">
        <v>72</v>
      </c>
      <c r="E544" s="87" t="s">
        <v>63</v>
      </c>
      <c r="F544" s="87" t="s">
        <v>72</v>
      </c>
      <c r="G544" s="88"/>
      <c r="H544" s="88"/>
      <c r="I544" s="95" t="s">
        <v>1053</v>
      </c>
      <c r="J544" s="87">
        <v>1</v>
      </c>
      <c r="K544" s="87" t="s">
        <v>42</v>
      </c>
      <c r="L544" s="87"/>
      <c r="M544" s="87"/>
      <c r="N544" s="87"/>
      <c r="O544" s="87"/>
      <c r="P544" s="87"/>
      <c r="Q544" s="87"/>
      <c r="R544" s="87"/>
      <c r="S544" s="87"/>
    </row>
    <row r="545" ht="25.5" spans="1:19">
      <c r="A545" s="87" t="s">
        <v>143</v>
      </c>
      <c r="B545" s="92">
        <v>45245</v>
      </c>
      <c r="C545" s="93">
        <v>0.541666666666667</v>
      </c>
      <c r="D545" s="88" t="s">
        <v>72</v>
      </c>
      <c r="E545" s="87" t="s">
        <v>63</v>
      </c>
      <c r="F545" s="87" t="s">
        <v>72</v>
      </c>
      <c r="G545" s="88"/>
      <c r="H545" s="88"/>
      <c r="I545" s="95" t="s">
        <v>1053</v>
      </c>
      <c r="J545" s="87">
        <v>1</v>
      </c>
      <c r="K545" s="87" t="s">
        <v>42</v>
      </c>
      <c r="L545" s="87"/>
      <c r="M545" s="87"/>
      <c r="N545" s="87"/>
      <c r="O545" s="87"/>
      <c r="P545" s="87"/>
      <c r="Q545" s="87"/>
      <c r="R545" s="87"/>
      <c r="S545" s="87"/>
    </row>
    <row r="546" ht="25.5" spans="1:19">
      <c r="A546" s="87" t="s">
        <v>43</v>
      </c>
      <c r="B546" s="92">
        <v>45245</v>
      </c>
      <c r="C546" s="93">
        <v>0.5</v>
      </c>
      <c r="D546" s="88" t="s">
        <v>72</v>
      </c>
      <c r="E546" s="87" t="s">
        <v>37</v>
      </c>
      <c r="F546" s="87" t="s">
        <v>72</v>
      </c>
      <c r="G546" s="88"/>
      <c r="H546" s="88"/>
      <c r="I546" s="95" t="s">
        <v>1053</v>
      </c>
      <c r="J546" s="87">
        <v>1</v>
      </c>
      <c r="K546" s="87" t="s">
        <v>42</v>
      </c>
      <c r="L546" s="87"/>
      <c r="M546" s="87"/>
      <c r="N546" s="87"/>
      <c r="O546" s="87"/>
      <c r="P546" s="87"/>
      <c r="Q546" s="87"/>
      <c r="R546" s="87"/>
      <c r="S546" s="87"/>
    </row>
    <row r="547" ht="25.5" spans="1:19">
      <c r="A547" s="87" t="s">
        <v>140</v>
      </c>
      <c r="B547" s="92">
        <v>45245</v>
      </c>
      <c r="C547" s="93">
        <v>0.5</v>
      </c>
      <c r="D547" s="88" t="s">
        <v>72</v>
      </c>
      <c r="E547" s="87" t="s">
        <v>37</v>
      </c>
      <c r="F547" s="87" t="s">
        <v>72</v>
      </c>
      <c r="G547" s="88"/>
      <c r="H547" s="88"/>
      <c r="I547" s="95" t="s">
        <v>1053</v>
      </c>
      <c r="J547" s="87">
        <v>1</v>
      </c>
      <c r="K547" s="87" t="s">
        <v>42</v>
      </c>
      <c r="L547" s="87"/>
      <c r="M547" s="87"/>
      <c r="N547" s="87"/>
      <c r="O547" s="87"/>
      <c r="P547" s="87"/>
      <c r="Q547" s="87"/>
      <c r="R547" s="87"/>
      <c r="S547" s="87"/>
    </row>
    <row r="548" ht="25.5" spans="1:19">
      <c r="A548" s="87" t="s">
        <v>74</v>
      </c>
      <c r="B548" s="92">
        <v>45245</v>
      </c>
      <c r="C548" s="93">
        <v>0.5</v>
      </c>
      <c r="D548" s="88" t="s">
        <v>72</v>
      </c>
      <c r="E548" s="87" t="s">
        <v>37</v>
      </c>
      <c r="F548" s="87" t="s">
        <v>72</v>
      </c>
      <c r="G548" s="88"/>
      <c r="H548" s="88"/>
      <c r="I548" s="95" t="s">
        <v>1053</v>
      </c>
      <c r="J548" s="87">
        <v>1</v>
      </c>
      <c r="K548" s="87" t="s">
        <v>42</v>
      </c>
      <c r="L548" s="87"/>
      <c r="M548" s="87"/>
      <c r="N548" s="87"/>
      <c r="O548" s="87"/>
      <c r="P548" s="87"/>
      <c r="Q548" s="87"/>
      <c r="R548" s="87"/>
      <c r="S548" s="87"/>
    </row>
    <row r="549" ht="12.75" spans="1:19">
      <c r="A549" s="87" t="s">
        <v>43</v>
      </c>
      <c r="B549" s="92">
        <v>45245</v>
      </c>
      <c r="C549" s="93">
        <v>0.666666666666667</v>
      </c>
      <c r="D549" s="88" t="s">
        <v>57</v>
      </c>
      <c r="E549" s="87" t="s">
        <v>37</v>
      </c>
      <c r="F549" s="87" t="s">
        <v>39</v>
      </c>
      <c r="G549" s="88"/>
      <c r="H549" s="88"/>
      <c r="I549" s="95" t="s">
        <v>753</v>
      </c>
      <c r="J549" s="87">
        <v>1</v>
      </c>
      <c r="K549" s="87" t="s">
        <v>48</v>
      </c>
      <c r="L549" s="87"/>
      <c r="M549" s="87"/>
      <c r="N549" s="87"/>
      <c r="O549" s="87"/>
      <c r="P549" s="87"/>
      <c r="Q549" s="87"/>
      <c r="R549" s="87"/>
      <c r="S549" s="87"/>
    </row>
    <row r="550" ht="25.5" spans="1:19">
      <c r="A550" s="87" t="s">
        <v>120</v>
      </c>
      <c r="B550" s="92">
        <v>45251</v>
      </c>
      <c r="C550" s="93">
        <v>0.5</v>
      </c>
      <c r="D550" s="88" t="s">
        <v>72</v>
      </c>
      <c r="E550" s="87" t="s">
        <v>68</v>
      </c>
      <c r="F550" s="87" t="s">
        <v>72</v>
      </c>
      <c r="G550" s="88"/>
      <c r="H550" s="88"/>
      <c r="I550" s="95" t="s">
        <v>1053</v>
      </c>
      <c r="J550" s="87">
        <v>1</v>
      </c>
      <c r="K550" s="87" t="s">
        <v>42</v>
      </c>
      <c r="L550" s="87"/>
      <c r="M550" s="87"/>
      <c r="N550" s="87"/>
      <c r="O550" s="87"/>
      <c r="P550" s="87"/>
      <c r="Q550" s="87"/>
      <c r="R550" s="87"/>
      <c r="S550" s="87"/>
    </row>
    <row r="551" ht="25.5" spans="1:19">
      <c r="A551" s="87" t="s">
        <v>142</v>
      </c>
      <c r="B551" s="92">
        <v>45251</v>
      </c>
      <c r="C551" s="93">
        <v>0.5</v>
      </c>
      <c r="D551" s="88" t="s">
        <v>72</v>
      </c>
      <c r="E551" s="87" t="s">
        <v>68</v>
      </c>
      <c r="F551" s="87" t="s">
        <v>72</v>
      </c>
      <c r="G551" s="88"/>
      <c r="H551" s="88"/>
      <c r="I551" s="95" t="s">
        <v>1053</v>
      </c>
      <c r="J551" s="87">
        <v>1</v>
      </c>
      <c r="K551" s="87" t="s">
        <v>42</v>
      </c>
      <c r="L551" s="87"/>
      <c r="M551" s="87"/>
      <c r="N551" s="87"/>
      <c r="O551" s="87"/>
      <c r="P551" s="87"/>
      <c r="Q551" s="87"/>
      <c r="R551" s="87"/>
      <c r="S551" s="87"/>
    </row>
    <row r="552" ht="25.5" spans="1:19">
      <c r="A552" s="87" t="s">
        <v>96</v>
      </c>
      <c r="B552" s="92">
        <v>45251</v>
      </c>
      <c r="C552" s="93">
        <v>0.5</v>
      </c>
      <c r="D552" s="88" t="s">
        <v>72</v>
      </c>
      <c r="E552" s="87" t="s">
        <v>68</v>
      </c>
      <c r="F552" s="87" t="s">
        <v>72</v>
      </c>
      <c r="G552" s="88"/>
      <c r="H552" s="88"/>
      <c r="I552" s="95" t="s">
        <v>1053</v>
      </c>
      <c r="J552" s="87">
        <v>1</v>
      </c>
      <c r="K552" s="87" t="s">
        <v>42</v>
      </c>
      <c r="L552" s="87"/>
      <c r="M552" s="87"/>
      <c r="N552" s="87"/>
      <c r="O552" s="87"/>
      <c r="P552" s="87"/>
      <c r="Q552" s="87"/>
      <c r="R552" s="87"/>
      <c r="S552" s="87"/>
    </row>
    <row r="553" ht="25.5" spans="1:19">
      <c r="A553" s="87" t="s">
        <v>141</v>
      </c>
      <c r="B553" s="92">
        <v>45251</v>
      </c>
      <c r="C553" s="93">
        <v>0.5</v>
      </c>
      <c r="D553" s="88" t="s">
        <v>72</v>
      </c>
      <c r="E553" s="87" t="s">
        <v>80</v>
      </c>
      <c r="F553" s="87" t="s">
        <v>72</v>
      </c>
      <c r="G553" s="88"/>
      <c r="H553" s="88"/>
      <c r="I553" s="95" t="s">
        <v>1053</v>
      </c>
      <c r="J553" s="87">
        <v>1</v>
      </c>
      <c r="K553" s="87" t="s">
        <v>42</v>
      </c>
      <c r="L553" s="87"/>
      <c r="M553" s="87"/>
      <c r="N553" s="87"/>
      <c r="O553" s="87"/>
      <c r="P553" s="87"/>
      <c r="Q553" s="87"/>
      <c r="R553" s="87"/>
      <c r="S553" s="87"/>
    </row>
    <row r="554" ht="25.5" spans="1:19">
      <c r="A554" s="87" t="s">
        <v>137</v>
      </c>
      <c r="B554" s="92">
        <v>45251</v>
      </c>
      <c r="C554" s="93">
        <v>0.5</v>
      </c>
      <c r="D554" s="88" t="s">
        <v>72</v>
      </c>
      <c r="E554" s="87" t="s">
        <v>80</v>
      </c>
      <c r="F554" s="87" t="s">
        <v>72</v>
      </c>
      <c r="G554" s="88"/>
      <c r="H554" s="88"/>
      <c r="I554" s="95" t="s">
        <v>1053</v>
      </c>
      <c r="J554" s="87">
        <v>1</v>
      </c>
      <c r="K554" s="87" t="s">
        <v>42</v>
      </c>
      <c r="L554" s="87"/>
      <c r="M554" s="87"/>
      <c r="N554" s="87"/>
      <c r="O554" s="87"/>
      <c r="P554" s="87"/>
      <c r="Q554" s="87"/>
      <c r="R554" s="87"/>
      <c r="S554" s="87"/>
    </row>
    <row r="555" ht="25.5" spans="1:19">
      <c r="A555" s="87" t="s">
        <v>102</v>
      </c>
      <c r="B555" s="92">
        <v>45251</v>
      </c>
      <c r="C555" s="93">
        <v>0.5</v>
      </c>
      <c r="D555" s="88" t="s">
        <v>72</v>
      </c>
      <c r="E555" s="87" t="s">
        <v>80</v>
      </c>
      <c r="F555" s="87" t="s">
        <v>72</v>
      </c>
      <c r="G555" s="88"/>
      <c r="H555" s="88"/>
      <c r="I555" s="95" t="s">
        <v>1053</v>
      </c>
      <c r="J555" s="87">
        <v>1</v>
      </c>
      <c r="K555" s="87" t="s">
        <v>42</v>
      </c>
      <c r="L555" s="87"/>
      <c r="M555" s="87"/>
      <c r="N555" s="87"/>
      <c r="O555" s="87"/>
      <c r="P555" s="87"/>
      <c r="Q555" s="87"/>
      <c r="R555" s="87"/>
      <c r="S555" s="87"/>
    </row>
    <row r="556" ht="12.75" spans="1:19">
      <c r="A556" s="87" t="s">
        <v>145</v>
      </c>
      <c r="B556" s="92">
        <v>45246</v>
      </c>
      <c r="C556" s="93">
        <v>0.75</v>
      </c>
      <c r="D556" s="88" t="s">
        <v>72</v>
      </c>
      <c r="E556" s="87" t="s">
        <v>63</v>
      </c>
      <c r="F556" s="87" t="s">
        <v>72</v>
      </c>
      <c r="G556" s="88"/>
      <c r="H556" s="88"/>
      <c r="I556" s="95" t="s">
        <v>577</v>
      </c>
      <c r="J556" s="87">
        <v>1</v>
      </c>
      <c r="K556" s="87" t="s">
        <v>42</v>
      </c>
      <c r="L556" s="87"/>
      <c r="M556" s="87"/>
      <c r="N556" s="87"/>
      <c r="O556" s="87"/>
      <c r="P556" s="87"/>
      <c r="Q556" s="87"/>
      <c r="R556" s="87"/>
      <c r="S556" s="87"/>
    </row>
    <row r="557" ht="25.5" spans="1:19">
      <c r="A557" s="87" t="s">
        <v>139</v>
      </c>
      <c r="B557" s="92">
        <v>45237</v>
      </c>
      <c r="C557" s="93">
        <v>0.541666666666667</v>
      </c>
      <c r="D557" s="88" t="s">
        <v>72</v>
      </c>
      <c r="E557" s="87" t="s">
        <v>55</v>
      </c>
      <c r="F557" s="87" t="s">
        <v>72</v>
      </c>
      <c r="G557" s="88"/>
      <c r="H557" s="88"/>
      <c r="I557" s="95" t="s">
        <v>1054</v>
      </c>
      <c r="J557" s="87">
        <v>1</v>
      </c>
      <c r="K557" s="87" t="s">
        <v>42</v>
      </c>
      <c r="L557" s="87"/>
      <c r="M557" s="87"/>
      <c r="N557" s="87"/>
      <c r="O557" s="87"/>
      <c r="P557" s="87"/>
      <c r="Q557" s="87"/>
      <c r="R557" s="87"/>
      <c r="S557" s="87"/>
    </row>
    <row r="558" ht="25.5" spans="1:19">
      <c r="A558" s="87" t="s">
        <v>131</v>
      </c>
      <c r="B558" s="92">
        <v>45237</v>
      </c>
      <c r="C558" s="93">
        <v>0.541666666666667</v>
      </c>
      <c r="D558" s="88" t="s">
        <v>72</v>
      </c>
      <c r="E558" s="87" t="s">
        <v>55</v>
      </c>
      <c r="F558" s="87" t="s">
        <v>72</v>
      </c>
      <c r="G558" s="88"/>
      <c r="H558" s="88"/>
      <c r="I558" s="95" t="s">
        <v>1054</v>
      </c>
      <c r="J558" s="87">
        <v>1</v>
      </c>
      <c r="K558" s="87" t="s">
        <v>42</v>
      </c>
      <c r="L558" s="87"/>
      <c r="M558" s="87"/>
      <c r="N558" s="87"/>
      <c r="O558" s="87"/>
      <c r="P558" s="87"/>
      <c r="Q558" s="87"/>
      <c r="R558" s="87"/>
      <c r="S558" s="87"/>
    </row>
    <row r="559" ht="25.5" spans="1:19">
      <c r="A559" s="87" t="s">
        <v>118</v>
      </c>
      <c r="B559" s="92">
        <v>45237</v>
      </c>
      <c r="C559" s="93">
        <v>0.541666666666667</v>
      </c>
      <c r="D559" s="88" t="s">
        <v>72</v>
      </c>
      <c r="E559" s="87" t="s">
        <v>55</v>
      </c>
      <c r="F559" s="87" t="s">
        <v>72</v>
      </c>
      <c r="G559" s="88"/>
      <c r="H559" s="88"/>
      <c r="I559" s="95" t="s">
        <v>1054</v>
      </c>
      <c r="J559" s="87">
        <v>1</v>
      </c>
      <c r="K559" s="87" t="s">
        <v>42</v>
      </c>
      <c r="L559" s="87"/>
      <c r="M559" s="87"/>
      <c r="N559" s="87"/>
      <c r="O559" s="87"/>
      <c r="P559" s="87"/>
      <c r="Q559" s="87"/>
      <c r="R559" s="87"/>
      <c r="S559" s="87"/>
    </row>
    <row r="560" ht="25.5" spans="1:19">
      <c r="A560" s="87" t="s">
        <v>130</v>
      </c>
      <c r="B560" s="92">
        <v>45239</v>
      </c>
      <c r="C560" s="93">
        <v>0.541666666666667</v>
      </c>
      <c r="D560" s="88" t="s">
        <v>72</v>
      </c>
      <c r="E560" s="87" t="s">
        <v>44</v>
      </c>
      <c r="F560" s="87" t="s">
        <v>72</v>
      </c>
      <c r="G560" s="88"/>
      <c r="H560" s="88"/>
      <c r="I560" s="95" t="s">
        <v>1054</v>
      </c>
      <c r="J560" s="87">
        <v>1</v>
      </c>
      <c r="K560" s="87" t="s">
        <v>42</v>
      </c>
      <c r="L560" s="87"/>
      <c r="M560" s="87"/>
      <c r="N560" s="87"/>
      <c r="O560" s="87"/>
      <c r="P560" s="87"/>
      <c r="Q560" s="87"/>
      <c r="R560" s="87"/>
      <c r="S560" s="87"/>
    </row>
    <row r="561" ht="25.5" spans="1:19">
      <c r="A561" s="87" t="s">
        <v>126</v>
      </c>
      <c r="B561" s="92">
        <v>45239</v>
      </c>
      <c r="C561" s="93">
        <v>0.541666666666667</v>
      </c>
      <c r="D561" s="88" t="s">
        <v>72</v>
      </c>
      <c r="E561" s="87" t="s">
        <v>44</v>
      </c>
      <c r="F561" s="87" t="s">
        <v>72</v>
      </c>
      <c r="G561" s="88"/>
      <c r="H561" s="88"/>
      <c r="I561" s="95" t="s">
        <v>1054</v>
      </c>
      <c r="J561" s="87">
        <v>1</v>
      </c>
      <c r="K561" s="87" t="s">
        <v>42</v>
      </c>
      <c r="L561" s="87"/>
      <c r="M561" s="87"/>
      <c r="N561" s="87"/>
      <c r="O561" s="87"/>
      <c r="P561" s="87"/>
      <c r="Q561" s="87"/>
      <c r="R561" s="87"/>
      <c r="S561" s="87"/>
    </row>
    <row r="562" ht="25.5" spans="1:19">
      <c r="A562" s="87" t="s">
        <v>134</v>
      </c>
      <c r="B562" s="92">
        <v>45239</v>
      </c>
      <c r="C562" s="93">
        <v>0.541666666666667</v>
      </c>
      <c r="D562" s="88" t="s">
        <v>72</v>
      </c>
      <c r="E562" s="87" t="s">
        <v>44</v>
      </c>
      <c r="F562" s="87" t="s">
        <v>72</v>
      </c>
      <c r="G562" s="88"/>
      <c r="H562" s="88"/>
      <c r="I562" s="95" t="s">
        <v>1054</v>
      </c>
      <c r="J562" s="87">
        <v>1</v>
      </c>
      <c r="K562" s="87" t="s">
        <v>42</v>
      </c>
      <c r="L562" s="87"/>
      <c r="M562" s="87"/>
      <c r="N562" s="87"/>
      <c r="O562" s="87"/>
      <c r="P562" s="87"/>
      <c r="Q562" s="87"/>
      <c r="R562" s="87"/>
      <c r="S562" s="87"/>
    </row>
    <row r="563" ht="25.5" spans="1:19">
      <c r="A563" s="87" t="s">
        <v>90</v>
      </c>
      <c r="B563" s="92">
        <v>45239</v>
      </c>
      <c r="C563" s="93">
        <v>0.541666666666667</v>
      </c>
      <c r="D563" s="88" t="s">
        <v>72</v>
      </c>
      <c r="E563" s="87" t="s">
        <v>44</v>
      </c>
      <c r="F563" s="87" t="s">
        <v>72</v>
      </c>
      <c r="G563" s="88"/>
      <c r="H563" s="88"/>
      <c r="I563" s="95" t="s">
        <v>1054</v>
      </c>
      <c r="J563" s="87">
        <v>1</v>
      </c>
      <c r="K563" s="87" t="s">
        <v>42</v>
      </c>
      <c r="L563" s="87"/>
      <c r="M563" s="87"/>
      <c r="N563" s="87"/>
      <c r="O563" s="87"/>
      <c r="P563" s="87"/>
      <c r="Q563" s="87"/>
      <c r="R563" s="87"/>
      <c r="S563" s="87"/>
    </row>
    <row r="564" ht="12.75" spans="1:19">
      <c r="A564" s="87" t="s">
        <v>144</v>
      </c>
      <c r="B564" s="92">
        <v>45246</v>
      </c>
      <c r="C564" s="93">
        <v>0.75</v>
      </c>
      <c r="D564" s="88" t="s">
        <v>72</v>
      </c>
      <c r="E564" s="87" t="s">
        <v>63</v>
      </c>
      <c r="F564" s="87" t="s">
        <v>72</v>
      </c>
      <c r="G564" s="88"/>
      <c r="H564" s="88"/>
      <c r="I564" s="95" t="s">
        <v>1055</v>
      </c>
      <c r="J564" s="87">
        <v>1</v>
      </c>
      <c r="K564" s="87" t="s">
        <v>42</v>
      </c>
      <c r="L564" s="87"/>
      <c r="M564" s="87"/>
      <c r="N564" s="87"/>
      <c r="O564" s="87"/>
      <c r="P564" s="87"/>
      <c r="Q564" s="87"/>
      <c r="R564" s="87"/>
      <c r="S564" s="87"/>
    </row>
    <row r="565" ht="12.75" spans="1:19">
      <c r="A565" s="87" t="s">
        <v>114</v>
      </c>
      <c r="B565" s="92">
        <v>45248</v>
      </c>
      <c r="C565" s="93">
        <v>0.625</v>
      </c>
      <c r="D565" s="88" t="s">
        <v>72</v>
      </c>
      <c r="E565" s="87" t="s">
        <v>75</v>
      </c>
      <c r="F565" s="87" t="s">
        <v>72</v>
      </c>
      <c r="G565" s="88"/>
      <c r="H565" s="88"/>
      <c r="I565" s="95" t="s">
        <v>1055</v>
      </c>
      <c r="J565" s="87">
        <v>1</v>
      </c>
      <c r="K565" s="87" t="s">
        <v>42</v>
      </c>
      <c r="L565" s="87"/>
      <c r="M565" s="87"/>
      <c r="N565" s="87"/>
      <c r="O565" s="87"/>
      <c r="P565" s="87"/>
      <c r="Q565" s="87"/>
      <c r="R565" s="87"/>
      <c r="S565" s="87"/>
    </row>
    <row r="566" ht="25.5" spans="1:19">
      <c r="A566" s="87" t="s">
        <v>145</v>
      </c>
      <c r="B566" s="92">
        <v>45254</v>
      </c>
      <c r="C566" s="93">
        <v>0.708333333333333</v>
      </c>
      <c r="D566" s="88" t="s">
        <v>72</v>
      </c>
      <c r="E566" s="87" t="s">
        <v>63</v>
      </c>
      <c r="F566" s="87" t="s">
        <v>72</v>
      </c>
      <c r="G566" s="88"/>
      <c r="H566" s="88"/>
      <c r="I566" s="95" t="s">
        <v>1056</v>
      </c>
      <c r="J566" s="87">
        <v>2</v>
      </c>
      <c r="K566" s="87" t="s">
        <v>42</v>
      </c>
      <c r="L566" s="87"/>
      <c r="M566" s="87"/>
      <c r="N566" s="87"/>
      <c r="O566" s="87"/>
      <c r="P566" s="87"/>
      <c r="Q566" s="87"/>
      <c r="R566" s="87"/>
      <c r="S566" s="87"/>
    </row>
    <row r="567" ht="25.5" spans="1:19">
      <c r="A567" s="87" t="s">
        <v>136</v>
      </c>
      <c r="B567" s="92">
        <v>45240</v>
      </c>
      <c r="C567" s="93">
        <v>0.75</v>
      </c>
      <c r="D567" s="88" t="s">
        <v>72</v>
      </c>
      <c r="E567" s="87" t="s">
        <v>63</v>
      </c>
      <c r="F567" s="87" t="s">
        <v>72</v>
      </c>
      <c r="G567" s="88"/>
      <c r="H567" s="88"/>
      <c r="I567" s="95" t="s">
        <v>1057</v>
      </c>
      <c r="J567" s="87">
        <v>2</v>
      </c>
      <c r="K567" s="87" t="s">
        <v>42</v>
      </c>
      <c r="L567" s="87"/>
      <c r="M567" s="87"/>
      <c r="N567" s="87"/>
      <c r="O567" s="87"/>
      <c r="P567" s="87"/>
      <c r="Q567" s="87"/>
      <c r="R567" s="87"/>
      <c r="S567" s="87"/>
    </row>
    <row r="568" ht="25.5" spans="1:19">
      <c r="A568" s="87" t="s">
        <v>144</v>
      </c>
      <c r="B568" s="92">
        <v>45244</v>
      </c>
      <c r="C568" s="93">
        <v>0.5</v>
      </c>
      <c r="D568" s="88" t="s">
        <v>72</v>
      </c>
      <c r="E568" s="87" t="s">
        <v>41</v>
      </c>
      <c r="F568" s="87" t="s">
        <v>72</v>
      </c>
      <c r="G568" s="88"/>
      <c r="H568" s="88"/>
      <c r="I568" s="95" t="s">
        <v>1058</v>
      </c>
      <c r="J568" s="87">
        <v>1</v>
      </c>
      <c r="K568" s="87" t="s">
        <v>42</v>
      </c>
      <c r="L568" s="87"/>
      <c r="M568" s="87"/>
      <c r="N568" s="87"/>
      <c r="O568" s="87"/>
      <c r="P568" s="87"/>
      <c r="Q568" s="87"/>
      <c r="R568" s="87"/>
      <c r="S568" s="87"/>
    </row>
    <row r="569" ht="25.5" spans="1:19">
      <c r="A569" s="87" t="s">
        <v>144</v>
      </c>
      <c r="B569" s="92">
        <v>45240</v>
      </c>
      <c r="C569" s="93">
        <v>0.833333333333333</v>
      </c>
      <c r="D569" s="88" t="s">
        <v>72</v>
      </c>
      <c r="E569" s="87" t="s">
        <v>63</v>
      </c>
      <c r="F569" s="87" t="s">
        <v>72</v>
      </c>
      <c r="G569" s="88"/>
      <c r="H569" s="88"/>
      <c r="I569" s="95" t="s">
        <v>1059</v>
      </c>
      <c r="J569" s="87">
        <v>1</v>
      </c>
      <c r="K569" s="87" t="s">
        <v>42</v>
      </c>
      <c r="L569" s="87"/>
      <c r="M569" s="87"/>
      <c r="N569" s="87"/>
      <c r="O569" s="87"/>
      <c r="P569" s="87"/>
      <c r="Q569" s="87"/>
      <c r="R569" s="87"/>
      <c r="S569" s="87"/>
    </row>
    <row r="570" ht="25.5" spans="1:19">
      <c r="A570" s="87" t="s">
        <v>143</v>
      </c>
      <c r="B570" s="92">
        <v>45240</v>
      </c>
      <c r="C570" s="93">
        <v>0.75</v>
      </c>
      <c r="D570" s="88" t="s">
        <v>72</v>
      </c>
      <c r="E570" s="87" t="s">
        <v>63</v>
      </c>
      <c r="F570" s="87" t="s">
        <v>72</v>
      </c>
      <c r="G570" s="88"/>
      <c r="H570" s="88"/>
      <c r="I570" s="95" t="s">
        <v>1060</v>
      </c>
      <c r="J570" s="87">
        <v>1</v>
      </c>
      <c r="K570" s="87" t="s">
        <v>42</v>
      </c>
      <c r="L570" s="87"/>
      <c r="M570" s="87"/>
      <c r="N570" s="87"/>
      <c r="O570" s="87"/>
      <c r="P570" s="87"/>
      <c r="Q570" s="87"/>
      <c r="R570" s="87"/>
      <c r="S570" s="87"/>
    </row>
    <row r="571" ht="25.5" spans="1:19">
      <c r="A571" s="87" t="s">
        <v>145</v>
      </c>
      <c r="B571" s="92">
        <v>45245</v>
      </c>
      <c r="C571" s="93">
        <v>0.791666666666667</v>
      </c>
      <c r="D571" s="88" t="s">
        <v>72</v>
      </c>
      <c r="E571" s="87" t="s">
        <v>63</v>
      </c>
      <c r="F571" s="87" t="s">
        <v>72</v>
      </c>
      <c r="G571" s="88"/>
      <c r="H571" s="88"/>
      <c r="I571" s="95" t="s">
        <v>1061</v>
      </c>
      <c r="J571" s="87">
        <v>1</v>
      </c>
      <c r="K571" s="87" t="s">
        <v>42</v>
      </c>
      <c r="L571" s="87"/>
      <c r="M571" s="87"/>
      <c r="N571" s="87"/>
      <c r="O571" s="87"/>
      <c r="P571" s="87"/>
      <c r="Q571" s="87"/>
      <c r="R571" s="87"/>
      <c r="S571" s="87"/>
    </row>
    <row r="572" ht="12.75" spans="1:19">
      <c r="A572" s="87" t="s">
        <v>145</v>
      </c>
      <c r="B572" s="92">
        <v>45243</v>
      </c>
      <c r="C572" s="93">
        <v>0.833333333333333</v>
      </c>
      <c r="D572" s="88" t="s">
        <v>72</v>
      </c>
      <c r="E572" s="87" t="s">
        <v>63</v>
      </c>
      <c r="F572" s="87" t="s">
        <v>72</v>
      </c>
      <c r="G572" s="88"/>
      <c r="H572" s="88"/>
      <c r="I572" s="95" t="s">
        <v>1062</v>
      </c>
      <c r="J572" s="87">
        <v>1</v>
      </c>
      <c r="K572" s="87" t="s">
        <v>42</v>
      </c>
      <c r="L572" s="87"/>
      <c r="M572" s="87"/>
      <c r="N572" s="87"/>
      <c r="O572" s="87"/>
      <c r="P572" s="87"/>
      <c r="Q572" s="87"/>
      <c r="R572" s="87"/>
      <c r="S572" s="87"/>
    </row>
    <row r="573" ht="12.75" spans="1:19">
      <c r="A573" s="87" t="s">
        <v>144</v>
      </c>
      <c r="B573" s="92">
        <v>45245</v>
      </c>
      <c r="C573" s="93">
        <v>0.791666666666667</v>
      </c>
      <c r="D573" s="94" t="s">
        <v>72</v>
      </c>
      <c r="E573" s="87" t="s">
        <v>63</v>
      </c>
      <c r="F573" s="87" t="s">
        <v>72</v>
      </c>
      <c r="G573" s="88"/>
      <c r="H573" s="88"/>
      <c r="I573" s="95" t="s">
        <v>1063</v>
      </c>
      <c r="J573" s="87">
        <v>2</v>
      </c>
      <c r="K573" s="87" t="s">
        <v>42</v>
      </c>
      <c r="L573" s="87"/>
      <c r="M573" s="87"/>
      <c r="N573" s="87"/>
      <c r="O573" s="87"/>
      <c r="P573" s="87"/>
      <c r="Q573" s="87"/>
      <c r="R573" s="87"/>
      <c r="S573" s="87"/>
    </row>
    <row r="574" ht="12.75" spans="1:19">
      <c r="A574" s="87" t="s">
        <v>145</v>
      </c>
      <c r="B574" s="92">
        <v>45243</v>
      </c>
      <c r="C574" s="93">
        <v>0.5</v>
      </c>
      <c r="D574" s="88" t="s">
        <v>72</v>
      </c>
      <c r="E574" s="87" t="s">
        <v>41</v>
      </c>
      <c r="F574" s="87" t="s">
        <v>72</v>
      </c>
      <c r="G574" s="88"/>
      <c r="H574" s="88"/>
      <c r="I574" s="95" t="s">
        <v>1064</v>
      </c>
      <c r="J574" s="87">
        <v>1</v>
      </c>
      <c r="K574" s="87" t="s">
        <v>42</v>
      </c>
      <c r="L574" s="87"/>
      <c r="M574" s="87"/>
      <c r="N574" s="87"/>
      <c r="O574" s="87"/>
      <c r="P574" s="87"/>
      <c r="Q574" s="87"/>
      <c r="R574" s="87"/>
      <c r="S574" s="87"/>
    </row>
    <row r="575" ht="25.5" spans="1:19">
      <c r="A575" s="87" t="s">
        <v>145</v>
      </c>
      <c r="B575" s="92">
        <v>45243</v>
      </c>
      <c r="C575" s="93">
        <v>0.625</v>
      </c>
      <c r="D575" s="88" t="s">
        <v>72</v>
      </c>
      <c r="E575" s="87" t="s">
        <v>41</v>
      </c>
      <c r="F575" s="87" t="s">
        <v>72</v>
      </c>
      <c r="G575" s="88"/>
      <c r="H575" s="88"/>
      <c r="I575" s="95" t="s">
        <v>858</v>
      </c>
      <c r="J575" s="87">
        <v>1</v>
      </c>
      <c r="K575" s="87" t="s">
        <v>42</v>
      </c>
      <c r="L575" s="87"/>
      <c r="M575" s="87"/>
      <c r="N575" s="87"/>
      <c r="O575" s="87"/>
      <c r="P575" s="87"/>
      <c r="Q575" s="87"/>
      <c r="R575" s="87"/>
      <c r="S575" s="87"/>
    </row>
    <row r="576" ht="12.75" spans="1:19">
      <c r="A576" s="87" t="s">
        <v>144</v>
      </c>
      <c r="B576" s="92">
        <v>45244</v>
      </c>
      <c r="C576" s="108">
        <v>0.833333333333333</v>
      </c>
      <c r="D576" s="94" t="s">
        <v>72</v>
      </c>
      <c r="E576" s="91" t="s">
        <v>63</v>
      </c>
      <c r="F576" s="91" t="s">
        <v>72</v>
      </c>
      <c r="G576" s="94"/>
      <c r="H576" s="94"/>
      <c r="I576" s="91" t="s">
        <v>1065</v>
      </c>
      <c r="J576" s="96">
        <v>1</v>
      </c>
      <c r="K576" s="91" t="s">
        <v>42</v>
      </c>
      <c r="L576" s="87"/>
      <c r="M576" s="87"/>
      <c r="N576" s="87"/>
      <c r="O576" s="87"/>
      <c r="P576" s="87"/>
      <c r="Q576" s="87"/>
      <c r="R576" s="87"/>
      <c r="S576" s="87"/>
    </row>
    <row r="577" ht="12.75" spans="1:19">
      <c r="A577" s="87" t="s">
        <v>145</v>
      </c>
      <c r="B577" s="92">
        <v>45244</v>
      </c>
      <c r="C577" s="108">
        <v>0.791666666666667</v>
      </c>
      <c r="D577" s="94" t="s">
        <v>72</v>
      </c>
      <c r="E577" s="91" t="s">
        <v>41</v>
      </c>
      <c r="F577" s="91" t="s">
        <v>72</v>
      </c>
      <c r="G577" s="94"/>
      <c r="H577" s="94"/>
      <c r="I577" s="91" t="s">
        <v>835</v>
      </c>
      <c r="J577" s="96">
        <v>2</v>
      </c>
      <c r="K577" s="91" t="s">
        <v>42</v>
      </c>
      <c r="L577" s="87"/>
      <c r="M577" s="87"/>
      <c r="N577" s="87"/>
      <c r="O577" s="87"/>
      <c r="P577" s="87"/>
      <c r="Q577" s="87"/>
      <c r="R577" s="87"/>
      <c r="S577" s="87"/>
    </row>
    <row r="578" ht="12.75" spans="1:19">
      <c r="A578" s="87" t="s">
        <v>141</v>
      </c>
      <c r="B578" s="92">
        <v>45245</v>
      </c>
      <c r="C578" s="93">
        <v>0.625</v>
      </c>
      <c r="D578" s="88" t="s">
        <v>72</v>
      </c>
      <c r="E578" s="87" t="s">
        <v>41</v>
      </c>
      <c r="F578" s="87" t="s">
        <v>72</v>
      </c>
      <c r="G578" s="88"/>
      <c r="H578" s="88"/>
      <c r="I578" s="95" t="s">
        <v>974</v>
      </c>
      <c r="J578" s="87">
        <v>1</v>
      </c>
      <c r="K578" s="87" t="s">
        <v>42</v>
      </c>
      <c r="L578" s="87"/>
      <c r="M578" s="87"/>
      <c r="N578" s="87"/>
      <c r="O578" s="87"/>
      <c r="P578" s="87"/>
      <c r="Q578" s="87"/>
      <c r="R578" s="87"/>
      <c r="S578" s="87"/>
    </row>
    <row r="579" ht="12.75" spans="1:19">
      <c r="A579" s="87" t="s">
        <v>130</v>
      </c>
      <c r="B579" s="92">
        <v>45240</v>
      </c>
      <c r="C579" s="93">
        <v>0.708333333333333</v>
      </c>
      <c r="D579" s="88" t="s">
        <v>72</v>
      </c>
      <c r="E579" s="87" t="s">
        <v>44</v>
      </c>
      <c r="F579" s="87" t="s">
        <v>39</v>
      </c>
      <c r="G579" s="88"/>
      <c r="H579" s="88"/>
      <c r="I579" s="95" t="s">
        <v>768</v>
      </c>
      <c r="J579" s="87">
        <v>1</v>
      </c>
      <c r="K579" s="87" t="s">
        <v>48</v>
      </c>
      <c r="L579" s="87"/>
      <c r="M579" s="87"/>
      <c r="N579" s="87"/>
      <c r="O579" s="87"/>
      <c r="P579" s="87"/>
      <c r="Q579" s="87"/>
      <c r="R579" s="87"/>
      <c r="S579" s="87"/>
    </row>
    <row r="580" ht="12.75" spans="1:19">
      <c r="A580" s="87" t="s">
        <v>142</v>
      </c>
      <c r="B580" s="92">
        <v>45231</v>
      </c>
      <c r="C580" s="93">
        <v>0.416666666666667</v>
      </c>
      <c r="D580" s="88" t="s">
        <v>72</v>
      </c>
      <c r="E580" s="87" t="s">
        <v>37</v>
      </c>
      <c r="F580" s="87" t="s">
        <v>72</v>
      </c>
      <c r="G580" s="88"/>
      <c r="H580" s="88"/>
      <c r="I580" s="95" t="s">
        <v>810</v>
      </c>
      <c r="J580" s="87">
        <v>5</v>
      </c>
      <c r="K580" s="87" t="s">
        <v>42</v>
      </c>
      <c r="L580" s="87"/>
      <c r="M580" s="87"/>
      <c r="N580" s="87"/>
      <c r="O580" s="87"/>
      <c r="P580" s="87"/>
      <c r="Q580" s="87"/>
      <c r="R580" s="87"/>
      <c r="S580" s="87"/>
    </row>
    <row r="581" ht="12.75" spans="1:19">
      <c r="A581" s="87" t="s">
        <v>144</v>
      </c>
      <c r="B581" s="92">
        <v>45231</v>
      </c>
      <c r="C581" s="93">
        <v>0.416666666666667</v>
      </c>
      <c r="D581" s="88" t="s">
        <v>72</v>
      </c>
      <c r="E581" s="87" t="s">
        <v>37</v>
      </c>
      <c r="F581" s="87" t="s">
        <v>72</v>
      </c>
      <c r="G581" s="88"/>
      <c r="H581" s="88"/>
      <c r="I581" s="95" t="s">
        <v>810</v>
      </c>
      <c r="J581" s="87">
        <v>6</v>
      </c>
      <c r="K581" s="87" t="s">
        <v>42</v>
      </c>
      <c r="L581" s="87"/>
      <c r="M581" s="87"/>
      <c r="N581" s="87"/>
      <c r="O581" s="87"/>
      <c r="P581" s="87"/>
      <c r="Q581" s="87"/>
      <c r="R581" s="87"/>
      <c r="S581" s="87"/>
    </row>
    <row r="582" ht="12.75" spans="1:19">
      <c r="A582" s="87" t="s">
        <v>143</v>
      </c>
      <c r="B582" s="92">
        <v>45231</v>
      </c>
      <c r="C582" s="93">
        <v>0.416666666666667</v>
      </c>
      <c r="D582" s="88" t="s">
        <v>72</v>
      </c>
      <c r="E582" s="87" t="s">
        <v>37</v>
      </c>
      <c r="F582" s="87" t="s">
        <v>72</v>
      </c>
      <c r="G582" s="88"/>
      <c r="H582" s="88"/>
      <c r="I582" s="95" t="s">
        <v>810</v>
      </c>
      <c r="J582" s="87">
        <v>5</v>
      </c>
      <c r="K582" s="87" t="s">
        <v>42</v>
      </c>
      <c r="L582" s="87"/>
      <c r="M582" s="87"/>
      <c r="N582" s="87"/>
      <c r="O582" s="87"/>
      <c r="P582" s="87"/>
      <c r="Q582" s="87"/>
      <c r="R582" s="87"/>
      <c r="S582" s="87"/>
    </row>
    <row r="583" ht="12.75" spans="1:19">
      <c r="A583" s="87" t="s">
        <v>142</v>
      </c>
      <c r="B583" s="92">
        <v>45232</v>
      </c>
      <c r="C583" s="93">
        <v>0.416666666666667</v>
      </c>
      <c r="D583" s="88" t="s">
        <v>72</v>
      </c>
      <c r="E583" s="87" t="s">
        <v>37</v>
      </c>
      <c r="F583" s="87" t="s">
        <v>72</v>
      </c>
      <c r="G583" s="88"/>
      <c r="H583" s="88"/>
      <c r="I583" s="95" t="s">
        <v>810</v>
      </c>
      <c r="J583" s="87">
        <v>5</v>
      </c>
      <c r="K583" s="87" t="s">
        <v>42</v>
      </c>
      <c r="L583" s="87"/>
      <c r="M583" s="87"/>
      <c r="N583" s="87"/>
      <c r="O583" s="87"/>
      <c r="P583" s="87"/>
      <c r="Q583" s="87"/>
      <c r="R583" s="87"/>
      <c r="S583" s="87"/>
    </row>
    <row r="584" ht="12.75" spans="1:19">
      <c r="A584" s="87" t="s">
        <v>144</v>
      </c>
      <c r="B584" s="92">
        <v>45232</v>
      </c>
      <c r="C584" s="93">
        <v>0.416666666666667</v>
      </c>
      <c r="D584" s="88" t="s">
        <v>72</v>
      </c>
      <c r="E584" s="87" t="s">
        <v>37</v>
      </c>
      <c r="F584" s="87" t="s">
        <v>72</v>
      </c>
      <c r="G584" s="88"/>
      <c r="H584" s="88"/>
      <c r="I584" s="95" t="s">
        <v>810</v>
      </c>
      <c r="J584" s="87">
        <v>6</v>
      </c>
      <c r="K584" s="87" t="s">
        <v>42</v>
      </c>
      <c r="L584" s="87"/>
      <c r="M584" s="87"/>
      <c r="N584" s="87"/>
      <c r="O584" s="87"/>
      <c r="P584" s="87"/>
      <c r="Q584" s="87"/>
      <c r="R584" s="87"/>
      <c r="S584" s="87"/>
    </row>
    <row r="585" ht="12.75" spans="1:19">
      <c r="A585" s="87" t="s">
        <v>143</v>
      </c>
      <c r="B585" s="92">
        <v>45232</v>
      </c>
      <c r="C585" s="93">
        <v>0.416666666666667</v>
      </c>
      <c r="D585" s="88" t="s">
        <v>72</v>
      </c>
      <c r="E585" s="87" t="s">
        <v>37</v>
      </c>
      <c r="F585" s="87" t="s">
        <v>72</v>
      </c>
      <c r="G585" s="88"/>
      <c r="H585" s="88"/>
      <c r="I585" s="95" t="s">
        <v>810</v>
      </c>
      <c r="J585" s="87">
        <v>5</v>
      </c>
      <c r="K585" s="87" t="s">
        <v>42</v>
      </c>
      <c r="L585" s="87"/>
      <c r="M585" s="87"/>
      <c r="N585" s="87"/>
      <c r="O585" s="87"/>
      <c r="P585" s="87"/>
      <c r="Q585" s="87"/>
      <c r="R585" s="87"/>
      <c r="S585" s="87"/>
    </row>
    <row r="586" ht="12.75" spans="1:19">
      <c r="A586" s="87" t="s">
        <v>142</v>
      </c>
      <c r="B586" s="92">
        <v>45233</v>
      </c>
      <c r="C586" s="93">
        <v>0.416666666666667</v>
      </c>
      <c r="D586" s="88" t="s">
        <v>72</v>
      </c>
      <c r="E586" s="87" t="s">
        <v>37</v>
      </c>
      <c r="F586" s="87" t="s">
        <v>72</v>
      </c>
      <c r="G586" s="88"/>
      <c r="H586" s="88"/>
      <c r="I586" s="95" t="s">
        <v>810</v>
      </c>
      <c r="J586" s="87">
        <v>5</v>
      </c>
      <c r="K586" s="87" t="s">
        <v>42</v>
      </c>
      <c r="L586" s="87"/>
      <c r="M586" s="87"/>
      <c r="N586" s="87"/>
      <c r="O586" s="87"/>
      <c r="P586" s="87"/>
      <c r="Q586" s="87"/>
      <c r="R586" s="87"/>
      <c r="S586" s="87"/>
    </row>
    <row r="587" ht="12.75" spans="1:19">
      <c r="A587" s="87" t="s">
        <v>144</v>
      </c>
      <c r="B587" s="92">
        <v>45233</v>
      </c>
      <c r="C587" s="93">
        <v>0.416666666666667</v>
      </c>
      <c r="D587" s="88" t="s">
        <v>72</v>
      </c>
      <c r="E587" s="87" t="s">
        <v>37</v>
      </c>
      <c r="F587" s="87" t="s">
        <v>72</v>
      </c>
      <c r="G587" s="88"/>
      <c r="H587" s="88"/>
      <c r="I587" s="95" t="s">
        <v>810</v>
      </c>
      <c r="J587" s="87">
        <v>6</v>
      </c>
      <c r="K587" s="87" t="s">
        <v>42</v>
      </c>
      <c r="L587" s="87"/>
      <c r="M587" s="87"/>
      <c r="N587" s="87"/>
      <c r="O587" s="87"/>
      <c r="P587" s="87"/>
      <c r="Q587" s="87"/>
      <c r="R587" s="87"/>
      <c r="S587" s="87"/>
    </row>
    <row r="588" ht="12.75" spans="1:19">
      <c r="A588" s="87" t="s">
        <v>143</v>
      </c>
      <c r="B588" s="92">
        <v>45233</v>
      </c>
      <c r="C588" s="93">
        <v>0.416666666666667</v>
      </c>
      <c r="D588" s="88" t="s">
        <v>72</v>
      </c>
      <c r="E588" s="87" t="s">
        <v>37</v>
      </c>
      <c r="F588" s="87" t="s">
        <v>72</v>
      </c>
      <c r="G588" s="88"/>
      <c r="H588" s="88"/>
      <c r="I588" s="95" t="s">
        <v>810</v>
      </c>
      <c r="J588" s="87">
        <v>5</v>
      </c>
      <c r="K588" s="87" t="s">
        <v>42</v>
      </c>
      <c r="L588" s="87"/>
      <c r="M588" s="87"/>
      <c r="N588" s="87"/>
      <c r="O588" s="87"/>
      <c r="P588" s="87"/>
      <c r="Q588" s="87"/>
      <c r="R588" s="87"/>
      <c r="S588" s="87"/>
    </row>
    <row r="589" ht="25.5" spans="1:19">
      <c r="A589" s="87" t="s">
        <v>43</v>
      </c>
      <c r="B589" s="92">
        <v>45233</v>
      </c>
      <c r="C589" s="93">
        <v>0.5</v>
      </c>
      <c r="D589" s="88" t="s">
        <v>72</v>
      </c>
      <c r="E589" s="87" t="s">
        <v>75</v>
      </c>
      <c r="F589" s="87" t="s">
        <v>72</v>
      </c>
      <c r="G589" s="88"/>
      <c r="H589" s="88"/>
      <c r="I589" s="95" t="s">
        <v>1066</v>
      </c>
      <c r="J589" s="87">
        <v>1</v>
      </c>
      <c r="K589" s="87" t="s">
        <v>42</v>
      </c>
      <c r="L589" s="87"/>
      <c r="M589" s="87"/>
      <c r="N589" s="87"/>
      <c r="O589" s="87"/>
      <c r="P589" s="87"/>
      <c r="Q589" s="87"/>
      <c r="R589" s="87"/>
      <c r="S589" s="87"/>
    </row>
    <row r="590" ht="12.75" spans="1:19">
      <c r="A590" s="87" t="s">
        <v>145</v>
      </c>
      <c r="B590" s="92">
        <v>45251</v>
      </c>
      <c r="C590" s="93">
        <v>0.708333333333333</v>
      </c>
      <c r="D590" s="88" t="s">
        <v>72</v>
      </c>
      <c r="E590" s="87" t="s">
        <v>63</v>
      </c>
      <c r="F590" s="87" t="s">
        <v>72</v>
      </c>
      <c r="G590" s="88"/>
      <c r="H590" s="88"/>
      <c r="I590" s="95" t="s">
        <v>1067</v>
      </c>
      <c r="J590" s="87">
        <v>1</v>
      </c>
      <c r="K590" s="87" t="s">
        <v>42</v>
      </c>
      <c r="L590" s="87"/>
      <c r="M590" s="87"/>
      <c r="N590" s="87"/>
      <c r="O590" s="87"/>
      <c r="P590" s="87"/>
      <c r="Q590" s="87"/>
      <c r="R590" s="87"/>
      <c r="S590" s="87"/>
    </row>
    <row r="591" ht="12.75" spans="1:19">
      <c r="A591" s="87" t="s">
        <v>145</v>
      </c>
      <c r="B591" s="92">
        <v>45250</v>
      </c>
      <c r="C591" s="93">
        <v>0.5</v>
      </c>
      <c r="D591" s="88" t="s">
        <v>72</v>
      </c>
      <c r="E591" s="87" t="s">
        <v>63</v>
      </c>
      <c r="F591" s="87" t="s">
        <v>72</v>
      </c>
      <c r="G591" s="88"/>
      <c r="H591" s="88"/>
      <c r="I591" s="95" t="s">
        <v>1068</v>
      </c>
      <c r="J591" s="87">
        <v>1</v>
      </c>
      <c r="K591" s="87" t="s">
        <v>42</v>
      </c>
      <c r="L591" s="87"/>
      <c r="M591" s="87"/>
      <c r="N591" s="87"/>
      <c r="O591" s="87"/>
      <c r="P591" s="87"/>
      <c r="Q591" s="87"/>
      <c r="R591" s="87"/>
      <c r="S591" s="87"/>
    </row>
    <row r="592" ht="12.75" spans="1:19">
      <c r="A592" s="87" t="s">
        <v>145</v>
      </c>
      <c r="B592" s="92">
        <v>45250</v>
      </c>
      <c r="C592" s="93">
        <v>0.666666666666667</v>
      </c>
      <c r="D592" s="88" t="s">
        <v>72</v>
      </c>
      <c r="E592" s="87" t="s">
        <v>63</v>
      </c>
      <c r="F592" s="87" t="s">
        <v>72</v>
      </c>
      <c r="G592" s="88"/>
      <c r="H592" s="88"/>
      <c r="I592" s="95" t="s">
        <v>1068</v>
      </c>
      <c r="J592" s="87">
        <v>1</v>
      </c>
      <c r="K592" s="87" t="s">
        <v>42</v>
      </c>
      <c r="L592" s="87"/>
      <c r="M592" s="87"/>
      <c r="N592" s="87"/>
      <c r="O592" s="87"/>
      <c r="P592" s="87"/>
      <c r="Q592" s="87"/>
      <c r="R592" s="87"/>
      <c r="S592" s="87"/>
    </row>
    <row r="593" ht="12.75" spans="1:19">
      <c r="A593" s="87" t="s">
        <v>145</v>
      </c>
      <c r="B593" s="92">
        <v>45250</v>
      </c>
      <c r="C593" s="93">
        <v>0.625</v>
      </c>
      <c r="D593" s="88" t="s">
        <v>72</v>
      </c>
      <c r="E593" s="87" t="s">
        <v>63</v>
      </c>
      <c r="F593" s="87" t="s">
        <v>72</v>
      </c>
      <c r="G593" s="88"/>
      <c r="H593" s="88"/>
      <c r="I593" s="95" t="s">
        <v>1069</v>
      </c>
      <c r="J593" s="87">
        <v>1</v>
      </c>
      <c r="K593" s="87" t="s">
        <v>42</v>
      </c>
      <c r="L593" s="87"/>
      <c r="M593" s="87"/>
      <c r="N593" s="87"/>
      <c r="O593" s="87"/>
      <c r="P593" s="87"/>
      <c r="Q593" s="87"/>
      <c r="R593" s="87"/>
      <c r="S593" s="87"/>
    </row>
    <row r="594" ht="12.75" spans="1:19">
      <c r="A594" s="87" t="s">
        <v>94</v>
      </c>
      <c r="B594" s="92">
        <v>45260</v>
      </c>
      <c r="C594" s="93">
        <v>0.625</v>
      </c>
      <c r="D594" s="88" t="s">
        <v>72</v>
      </c>
      <c r="E594" s="87" t="s">
        <v>50</v>
      </c>
      <c r="F594" s="87" t="s">
        <v>72</v>
      </c>
      <c r="G594" s="88"/>
      <c r="H594" s="88"/>
      <c r="I594" s="95" t="s">
        <v>605</v>
      </c>
      <c r="J594" s="87">
        <v>1</v>
      </c>
      <c r="K594" s="87" t="s">
        <v>42</v>
      </c>
      <c r="L594" s="87"/>
      <c r="M594" s="87"/>
      <c r="N594" s="87"/>
      <c r="O594" s="87"/>
      <c r="P594" s="87"/>
      <c r="Q594" s="87"/>
      <c r="R594" s="87"/>
      <c r="S594" s="87"/>
    </row>
    <row r="595" ht="25.5" spans="1:19">
      <c r="A595" s="87" t="s">
        <v>131</v>
      </c>
      <c r="B595" s="92">
        <v>45259</v>
      </c>
      <c r="C595" s="93">
        <v>0.541666666666667</v>
      </c>
      <c r="D595" s="88" t="s">
        <v>72</v>
      </c>
      <c r="E595" s="87" t="s">
        <v>55</v>
      </c>
      <c r="F595" s="87" t="s">
        <v>72</v>
      </c>
      <c r="G595" s="88"/>
      <c r="H595" s="88"/>
      <c r="I595" s="95" t="s">
        <v>1070</v>
      </c>
      <c r="J595" s="87">
        <v>2</v>
      </c>
      <c r="K595" s="87" t="s">
        <v>42</v>
      </c>
      <c r="L595" s="87"/>
      <c r="M595" s="87"/>
      <c r="N595" s="87"/>
      <c r="O595" s="87"/>
      <c r="P595" s="87"/>
      <c r="Q595" s="87"/>
      <c r="R595" s="87"/>
      <c r="S595" s="87"/>
    </row>
    <row r="596" ht="12.75" spans="1:19">
      <c r="A596" s="87" t="s">
        <v>132</v>
      </c>
      <c r="B596" s="92">
        <v>45237</v>
      </c>
      <c r="C596" s="93">
        <v>0.625</v>
      </c>
      <c r="D596" s="88" t="s">
        <v>72</v>
      </c>
      <c r="E596" s="87" t="s">
        <v>63</v>
      </c>
      <c r="F596" s="87" t="s">
        <v>72</v>
      </c>
      <c r="G596" s="88"/>
      <c r="H596" s="88"/>
      <c r="I596" s="95" t="s">
        <v>1071</v>
      </c>
      <c r="J596" s="87">
        <v>1</v>
      </c>
      <c r="K596" s="87" t="s">
        <v>42</v>
      </c>
      <c r="L596" s="87"/>
      <c r="M596" s="87"/>
      <c r="N596" s="87"/>
      <c r="O596" s="87"/>
      <c r="P596" s="87"/>
      <c r="Q596" s="87"/>
      <c r="R596" s="87"/>
      <c r="S596" s="87"/>
    </row>
    <row r="597" ht="25.5" spans="1:19">
      <c r="A597" s="87" t="s">
        <v>58</v>
      </c>
      <c r="B597" s="92">
        <v>45231</v>
      </c>
      <c r="C597" s="93">
        <v>0.583333333333333</v>
      </c>
      <c r="D597" s="88" t="s">
        <v>72</v>
      </c>
      <c r="E597" s="87" t="s">
        <v>63</v>
      </c>
      <c r="F597" s="87" t="s">
        <v>72</v>
      </c>
      <c r="G597" s="88"/>
      <c r="H597" s="88"/>
      <c r="I597" s="95" t="s">
        <v>720</v>
      </c>
      <c r="J597" s="87">
        <v>1</v>
      </c>
      <c r="K597" s="87" t="s">
        <v>42</v>
      </c>
      <c r="L597" s="87"/>
      <c r="M597" s="87"/>
      <c r="N597" s="87"/>
      <c r="O597" s="87"/>
      <c r="P597" s="87"/>
      <c r="Q597" s="87"/>
      <c r="R597" s="87"/>
      <c r="S597" s="87"/>
    </row>
    <row r="598" ht="12.75" spans="1:19">
      <c r="A598" s="87" t="s">
        <v>132</v>
      </c>
      <c r="B598" s="92">
        <v>45231</v>
      </c>
      <c r="C598" s="93">
        <v>0.583333333333333</v>
      </c>
      <c r="D598" s="88" t="s">
        <v>72</v>
      </c>
      <c r="E598" s="87" t="s">
        <v>63</v>
      </c>
      <c r="F598" s="87" t="s">
        <v>72</v>
      </c>
      <c r="G598" s="88"/>
      <c r="H598" s="88"/>
      <c r="I598" s="95" t="s">
        <v>720</v>
      </c>
      <c r="J598" s="87">
        <v>1</v>
      </c>
      <c r="K598" s="87" t="s">
        <v>42</v>
      </c>
      <c r="L598" s="87"/>
      <c r="M598" s="87"/>
      <c r="N598" s="87"/>
      <c r="O598" s="87"/>
      <c r="P598" s="87"/>
      <c r="Q598" s="87"/>
      <c r="R598" s="87"/>
      <c r="S598" s="87"/>
    </row>
    <row r="599" ht="12.75" spans="1:19">
      <c r="A599" s="87" t="s">
        <v>136</v>
      </c>
      <c r="B599" s="92">
        <v>45231</v>
      </c>
      <c r="C599" s="93">
        <v>0.583333333333333</v>
      </c>
      <c r="D599" s="88" t="s">
        <v>72</v>
      </c>
      <c r="E599" s="87" t="s">
        <v>63</v>
      </c>
      <c r="F599" s="87" t="s">
        <v>72</v>
      </c>
      <c r="G599" s="88"/>
      <c r="H599" s="88"/>
      <c r="I599" s="95" t="s">
        <v>720</v>
      </c>
      <c r="J599" s="87">
        <v>1</v>
      </c>
      <c r="K599" s="87" t="s">
        <v>42</v>
      </c>
      <c r="L599" s="87"/>
      <c r="M599" s="87"/>
      <c r="N599" s="87"/>
      <c r="O599" s="87"/>
      <c r="P599" s="87"/>
      <c r="Q599" s="87"/>
      <c r="R599" s="87"/>
      <c r="S599" s="87"/>
    </row>
    <row r="600" ht="25.5" spans="1:19">
      <c r="A600" s="87" t="s">
        <v>136</v>
      </c>
      <c r="B600" s="92">
        <v>45237</v>
      </c>
      <c r="C600" s="93">
        <v>0.666666666666667</v>
      </c>
      <c r="D600" s="88" t="s">
        <v>72</v>
      </c>
      <c r="E600" s="87" t="s">
        <v>63</v>
      </c>
      <c r="F600" s="87" t="s">
        <v>72</v>
      </c>
      <c r="G600" s="88"/>
      <c r="H600" s="88"/>
      <c r="I600" s="95" t="s">
        <v>1072</v>
      </c>
      <c r="J600" s="87">
        <v>1</v>
      </c>
      <c r="K600" s="87" t="s">
        <v>42</v>
      </c>
      <c r="L600" s="87"/>
      <c r="M600" s="87"/>
      <c r="N600" s="87"/>
      <c r="O600" s="87"/>
      <c r="P600" s="87"/>
      <c r="Q600" s="87"/>
      <c r="R600" s="87"/>
      <c r="S600" s="87"/>
    </row>
    <row r="601" ht="25.5" spans="1:19">
      <c r="A601" s="87" t="s">
        <v>131</v>
      </c>
      <c r="B601" s="92">
        <v>45238</v>
      </c>
      <c r="C601" s="93">
        <v>0.5</v>
      </c>
      <c r="D601" s="88" t="s">
        <v>72</v>
      </c>
      <c r="E601" s="87" t="s">
        <v>86</v>
      </c>
      <c r="F601" s="87" t="s">
        <v>72</v>
      </c>
      <c r="G601" s="88"/>
      <c r="H601" s="88"/>
      <c r="I601" s="95" t="s">
        <v>1073</v>
      </c>
      <c r="J601" s="87">
        <v>1</v>
      </c>
      <c r="K601" s="87" t="s">
        <v>42</v>
      </c>
      <c r="L601" s="87"/>
      <c r="M601" s="87"/>
      <c r="N601" s="87"/>
      <c r="O601" s="87"/>
      <c r="P601" s="87"/>
      <c r="Q601" s="87"/>
      <c r="R601" s="87"/>
      <c r="S601" s="87"/>
    </row>
    <row r="602" ht="25.5" spans="1:19">
      <c r="A602" s="87" t="s">
        <v>118</v>
      </c>
      <c r="B602" s="92">
        <v>45238</v>
      </c>
      <c r="C602" s="93">
        <v>0.5</v>
      </c>
      <c r="D602" s="88" t="s">
        <v>72</v>
      </c>
      <c r="E602" s="87" t="s">
        <v>86</v>
      </c>
      <c r="F602" s="87" t="s">
        <v>72</v>
      </c>
      <c r="G602" s="88"/>
      <c r="H602" s="88"/>
      <c r="I602" s="95" t="s">
        <v>1073</v>
      </c>
      <c r="J602" s="87">
        <v>1</v>
      </c>
      <c r="K602" s="87" t="s">
        <v>42</v>
      </c>
      <c r="L602" s="87"/>
      <c r="M602" s="87"/>
      <c r="N602" s="87"/>
      <c r="O602" s="87"/>
      <c r="P602" s="87"/>
      <c r="Q602" s="87"/>
      <c r="R602" s="87"/>
      <c r="S602" s="87"/>
    </row>
    <row r="603" ht="25.5" spans="1:19">
      <c r="A603" s="87" t="s">
        <v>120</v>
      </c>
      <c r="B603" s="92">
        <v>45238</v>
      </c>
      <c r="C603" s="93">
        <v>0.5</v>
      </c>
      <c r="D603" s="88" t="s">
        <v>72</v>
      </c>
      <c r="E603" s="87" t="s">
        <v>86</v>
      </c>
      <c r="F603" s="87" t="s">
        <v>72</v>
      </c>
      <c r="G603" s="88"/>
      <c r="H603" s="88"/>
      <c r="I603" s="95" t="s">
        <v>1073</v>
      </c>
      <c r="J603" s="87">
        <v>1</v>
      </c>
      <c r="K603" s="87" t="s">
        <v>42</v>
      </c>
      <c r="L603" s="87"/>
      <c r="M603" s="87"/>
      <c r="N603" s="87"/>
      <c r="O603" s="87"/>
      <c r="P603" s="87"/>
      <c r="Q603" s="87"/>
      <c r="R603" s="87"/>
      <c r="S603" s="87"/>
    </row>
    <row r="604" ht="25.5" spans="1:19">
      <c r="A604" s="87" t="s">
        <v>124</v>
      </c>
      <c r="B604" s="92">
        <v>45238</v>
      </c>
      <c r="C604" s="93">
        <v>0.5</v>
      </c>
      <c r="D604" s="88" t="s">
        <v>72</v>
      </c>
      <c r="E604" s="87" t="s">
        <v>86</v>
      </c>
      <c r="F604" s="87" t="s">
        <v>72</v>
      </c>
      <c r="G604" s="88"/>
      <c r="H604" s="88"/>
      <c r="I604" s="95" t="s">
        <v>1073</v>
      </c>
      <c r="J604" s="87">
        <v>1</v>
      </c>
      <c r="K604" s="87" t="s">
        <v>42</v>
      </c>
      <c r="L604" s="87"/>
      <c r="M604" s="87"/>
      <c r="N604" s="87"/>
      <c r="O604" s="87"/>
      <c r="P604" s="87"/>
      <c r="Q604" s="87"/>
      <c r="R604" s="87"/>
      <c r="S604" s="87"/>
    </row>
    <row r="605" ht="25.5" spans="1:19">
      <c r="A605" s="87" t="s">
        <v>43</v>
      </c>
      <c r="B605" s="92">
        <v>45232</v>
      </c>
      <c r="C605" s="93">
        <v>0.5</v>
      </c>
      <c r="D605" s="88" t="s">
        <v>72</v>
      </c>
      <c r="E605" s="87" t="s">
        <v>86</v>
      </c>
      <c r="F605" s="87" t="s">
        <v>72</v>
      </c>
      <c r="G605" s="88"/>
      <c r="H605" s="88"/>
      <c r="I605" s="95" t="s">
        <v>1074</v>
      </c>
      <c r="J605" s="87">
        <v>1</v>
      </c>
      <c r="K605" s="87" t="s">
        <v>42</v>
      </c>
      <c r="L605" s="87"/>
      <c r="M605" s="87"/>
      <c r="N605" s="87"/>
      <c r="O605" s="87"/>
      <c r="P605" s="87"/>
      <c r="Q605" s="87"/>
      <c r="R605" s="87"/>
      <c r="S605" s="87"/>
    </row>
    <row r="606" ht="25.5" spans="1:19">
      <c r="A606" s="87" t="s">
        <v>74</v>
      </c>
      <c r="B606" s="92">
        <v>45232</v>
      </c>
      <c r="C606" s="93">
        <v>0.5</v>
      </c>
      <c r="D606" s="88" t="s">
        <v>72</v>
      </c>
      <c r="E606" s="87" t="s">
        <v>86</v>
      </c>
      <c r="F606" s="87" t="s">
        <v>72</v>
      </c>
      <c r="G606" s="88"/>
      <c r="H606" s="88"/>
      <c r="I606" s="95" t="s">
        <v>1074</v>
      </c>
      <c r="J606" s="87">
        <v>1</v>
      </c>
      <c r="K606" s="87" t="s">
        <v>42</v>
      </c>
      <c r="L606" s="87"/>
      <c r="M606" s="87"/>
      <c r="N606" s="87"/>
      <c r="O606" s="87"/>
      <c r="P606" s="87"/>
      <c r="Q606" s="87"/>
      <c r="R606" s="87"/>
      <c r="S606" s="87"/>
    </row>
    <row r="607" ht="25.5" spans="1:19">
      <c r="A607" s="87" t="s">
        <v>98</v>
      </c>
      <c r="B607" s="92">
        <v>45232</v>
      </c>
      <c r="C607" s="93">
        <v>0.5</v>
      </c>
      <c r="D607" s="88" t="s">
        <v>72</v>
      </c>
      <c r="E607" s="87" t="s">
        <v>86</v>
      </c>
      <c r="F607" s="87" t="s">
        <v>72</v>
      </c>
      <c r="G607" s="88"/>
      <c r="H607" s="88"/>
      <c r="I607" s="95" t="s">
        <v>1074</v>
      </c>
      <c r="J607" s="87">
        <v>1</v>
      </c>
      <c r="K607" s="87" t="s">
        <v>42</v>
      </c>
      <c r="L607" s="87"/>
      <c r="M607" s="87"/>
      <c r="N607" s="87"/>
      <c r="O607" s="87"/>
      <c r="P607" s="87"/>
      <c r="Q607" s="87"/>
      <c r="R607" s="87"/>
      <c r="S607" s="87"/>
    </row>
    <row r="608" ht="25.5" spans="1:19">
      <c r="A608" s="87" t="s">
        <v>130</v>
      </c>
      <c r="B608" s="92">
        <v>45232</v>
      </c>
      <c r="C608" s="93">
        <v>0.5</v>
      </c>
      <c r="D608" s="88" t="s">
        <v>72</v>
      </c>
      <c r="E608" s="87" t="s">
        <v>86</v>
      </c>
      <c r="F608" s="87" t="s">
        <v>72</v>
      </c>
      <c r="G608" s="88"/>
      <c r="H608" s="88"/>
      <c r="I608" s="95" t="s">
        <v>1074</v>
      </c>
      <c r="J608" s="87">
        <v>1</v>
      </c>
      <c r="K608" s="87" t="s">
        <v>42</v>
      </c>
      <c r="L608" s="87"/>
      <c r="M608" s="87"/>
      <c r="N608" s="87"/>
      <c r="O608" s="87"/>
      <c r="P608" s="87"/>
      <c r="Q608" s="87"/>
      <c r="R608" s="87"/>
      <c r="S608" s="87"/>
    </row>
    <row r="609" ht="25.5" spans="1:19">
      <c r="A609" s="87" t="s">
        <v>90</v>
      </c>
      <c r="B609" s="92">
        <v>45232</v>
      </c>
      <c r="C609" s="93">
        <v>0.5</v>
      </c>
      <c r="D609" s="88" t="s">
        <v>72</v>
      </c>
      <c r="E609" s="87" t="s">
        <v>86</v>
      </c>
      <c r="F609" s="87" t="s">
        <v>72</v>
      </c>
      <c r="G609" s="88"/>
      <c r="H609" s="88"/>
      <c r="I609" s="95" t="s">
        <v>1074</v>
      </c>
      <c r="J609" s="87">
        <v>1</v>
      </c>
      <c r="K609" s="87" t="s">
        <v>42</v>
      </c>
      <c r="L609" s="87"/>
      <c r="M609" s="87"/>
      <c r="N609" s="87"/>
      <c r="O609" s="87"/>
      <c r="P609" s="87"/>
      <c r="Q609" s="87"/>
      <c r="R609" s="87"/>
      <c r="S609" s="87"/>
    </row>
    <row r="610" ht="12.75" spans="1:19">
      <c r="A610" s="87" t="s">
        <v>145</v>
      </c>
      <c r="B610" s="92">
        <v>45244</v>
      </c>
      <c r="C610" s="93">
        <v>0.708333333333333</v>
      </c>
      <c r="D610" s="88" t="s">
        <v>72</v>
      </c>
      <c r="E610" s="87" t="s">
        <v>63</v>
      </c>
      <c r="F610" s="87" t="s">
        <v>72</v>
      </c>
      <c r="G610" s="88"/>
      <c r="H610" s="88"/>
      <c r="I610" s="95" t="s">
        <v>1075</v>
      </c>
      <c r="J610" s="87">
        <v>1</v>
      </c>
      <c r="K610" s="87" t="s">
        <v>42</v>
      </c>
      <c r="L610" s="87"/>
      <c r="M610" s="87"/>
      <c r="N610" s="87"/>
      <c r="O610" s="87"/>
      <c r="P610" s="87"/>
      <c r="Q610" s="87"/>
      <c r="R610" s="87"/>
      <c r="S610" s="87"/>
    </row>
    <row r="611" ht="12.75" spans="1:19">
      <c r="A611" s="87" t="s">
        <v>74</v>
      </c>
      <c r="B611" s="92">
        <v>45231</v>
      </c>
      <c r="C611" s="93">
        <v>0.75</v>
      </c>
      <c r="D611" s="88" t="s">
        <v>60</v>
      </c>
      <c r="E611" s="87" t="s">
        <v>37</v>
      </c>
      <c r="F611" s="87" t="s">
        <v>60</v>
      </c>
      <c r="G611" s="88"/>
      <c r="H611" s="88"/>
      <c r="I611" s="95" t="s">
        <v>582</v>
      </c>
      <c r="J611" s="87">
        <v>2</v>
      </c>
      <c r="K611" s="87" t="s">
        <v>42</v>
      </c>
      <c r="L611" s="87"/>
      <c r="M611" s="87"/>
      <c r="N611" s="87"/>
      <c r="O611" s="87"/>
      <c r="P611" s="87"/>
      <c r="Q611" s="87"/>
      <c r="R611" s="87"/>
      <c r="S611" s="87"/>
    </row>
    <row r="612" ht="12.75" spans="1:19">
      <c r="A612" s="87" t="s">
        <v>43</v>
      </c>
      <c r="B612" s="92">
        <v>45233</v>
      </c>
      <c r="C612" s="93">
        <v>0.75</v>
      </c>
      <c r="D612" s="88" t="s">
        <v>60</v>
      </c>
      <c r="E612" s="87" t="s">
        <v>37</v>
      </c>
      <c r="F612" s="87" t="s">
        <v>60</v>
      </c>
      <c r="G612" s="88"/>
      <c r="H612" s="88"/>
      <c r="I612" s="95" t="s">
        <v>582</v>
      </c>
      <c r="J612" s="87">
        <v>2</v>
      </c>
      <c r="K612" s="87" t="s">
        <v>42</v>
      </c>
      <c r="L612" s="87"/>
      <c r="M612" s="87"/>
      <c r="N612" s="87"/>
      <c r="O612" s="87"/>
      <c r="P612" s="87"/>
      <c r="Q612" s="87"/>
      <c r="R612" s="87"/>
      <c r="S612" s="87"/>
    </row>
    <row r="613" ht="12.75" spans="1:19">
      <c r="A613" s="87" t="s">
        <v>98</v>
      </c>
      <c r="B613" s="92">
        <v>45238</v>
      </c>
      <c r="C613" s="93">
        <v>0.75</v>
      </c>
      <c r="D613" s="88" t="s">
        <v>60</v>
      </c>
      <c r="E613" s="87" t="s">
        <v>37</v>
      </c>
      <c r="F613" s="87" t="s">
        <v>60</v>
      </c>
      <c r="G613" s="88"/>
      <c r="H613" s="88"/>
      <c r="I613" s="95" t="s">
        <v>582</v>
      </c>
      <c r="J613" s="87">
        <v>2</v>
      </c>
      <c r="K613" s="87" t="s">
        <v>42</v>
      </c>
      <c r="L613" s="87"/>
      <c r="M613" s="87"/>
      <c r="N613" s="87"/>
      <c r="O613" s="87"/>
      <c r="P613" s="87"/>
      <c r="Q613" s="87"/>
      <c r="R613" s="87"/>
      <c r="S613" s="87"/>
    </row>
    <row r="614" ht="12.75" spans="1:19">
      <c r="A614" s="87" t="s">
        <v>43</v>
      </c>
      <c r="B614" s="92">
        <v>45240</v>
      </c>
      <c r="C614" s="93">
        <v>0.75</v>
      </c>
      <c r="D614" s="88" t="s">
        <v>60</v>
      </c>
      <c r="E614" s="87" t="s">
        <v>37</v>
      </c>
      <c r="F614" s="87" t="s">
        <v>60</v>
      </c>
      <c r="G614" s="88"/>
      <c r="H614" s="88"/>
      <c r="I614" s="95" t="s">
        <v>582</v>
      </c>
      <c r="J614" s="87">
        <v>2</v>
      </c>
      <c r="K614" s="87" t="s">
        <v>42</v>
      </c>
      <c r="L614" s="87"/>
      <c r="M614" s="87"/>
      <c r="N614" s="87"/>
      <c r="O614" s="87"/>
      <c r="P614" s="87"/>
      <c r="Q614" s="87"/>
      <c r="R614" s="87"/>
      <c r="S614" s="87"/>
    </row>
    <row r="615" ht="12.75" spans="1:19">
      <c r="A615" s="87" t="s">
        <v>43</v>
      </c>
      <c r="B615" s="92">
        <v>45245</v>
      </c>
      <c r="C615" s="93">
        <v>0.75</v>
      </c>
      <c r="D615" s="88" t="s">
        <v>60</v>
      </c>
      <c r="E615" s="87" t="s">
        <v>37</v>
      </c>
      <c r="F615" s="87" t="s">
        <v>60</v>
      </c>
      <c r="G615" s="88"/>
      <c r="H615" s="88"/>
      <c r="I615" s="95" t="s">
        <v>582</v>
      </c>
      <c r="J615" s="87">
        <v>2</v>
      </c>
      <c r="K615" s="87" t="s">
        <v>42</v>
      </c>
      <c r="L615" s="87"/>
      <c r="M615" s="87"/>
      <c r="N615" s="87"/>
      <c r="O615" s="87"/>
      <c r="P615" s="87"/>
      <c r="Q615" s="87"/>
      <c r="R615" s="87"/>
      <c r="S615" s="87"/>
    </row>
    <row r="616" ht="12.75" spans="1:19">
      <c r="A616" s="87" t="s">
        <v>43</v>
      </c>
      <c r="B616" s="92">
        <v>45247</v>
      </c>
      <c r="C616" s="93">
        <v>0.75</v>
      </c>
      <c r="D616" s="88" t="s">
        <v>60</v>
      </c>
      <c r="E616" s="87" t="s">
        <v>37</v>
      </c>
      <c r="F616" s="87" t="s">
        <v>60</v>
      </c>
      <c r="G616" s="88"/>
      <c r="H616" s="88"/>
      <c r="I616" s="95" t="s">
        <v>582</v>
      </c>
      <c r="J616" s="87">
        <v>2</v>
      </c>
      <c r="K616" s="87" t="s">
        <v>42</v>
      </c>
      <c r="L616" s="87"/>
      <c r="M616" s="87"/>
      <c r="N616" s="87"/>
      <c r="O616" s="87"/>
      <c r="P616" s="87"/>
      <c r="Q616" s="87"/>
      <c r="R616" s="87"/>
      <c r="S616" s="87"/>
    </row>
    <row r="617" ht="12.75" spans="1:19">
      <c r="A617" s="87" t="s">
        <v>43</v>
      </c>
      <c r="B617" s="92">
        <v>45252</v>
      </c>
      <c r="C617" s="93">
        <v>0.75</v>
      </c>
      <c r="D617" s="88" t="s">
        <v>60</v>
      </c>
      <c r="E617" s="87" t="s">
        <v>37</v>
      </c>
      <c r="F617" s="87" t="s">
        <v>60</v>
      </c>
      <c r="G617" s="88"/>
      <c r="H617" s="88"/>
      <c r="I617" s="95" t="s">
        <v>582</v>
      </c>
      <c r="J617" s="87">
        <v>2</v>
      </c>
      <c r="K617" s="87" t="s">
        <v>42</v>
      </c>
      <c r="L617" s="87"/>
      <c r="M617" s="87"/>
      <c r="N617" s="87"/>
      <c r="O617" s="87"/>
      <c r="P617" s="87"/>
      <c r="Q617" s="87"/>
      <c r="R617" s="87"/>
      <c r="S617" s="87"/>
    </row>
    <row r="618" ht="12.75" spans="1:19">
      <c r="A618" s="87" t="s">
        <v>43</v>
      </c>
      <c r="B618" s="92">
        <v>45254</v>
      </c>
      <c r="C618" s="93">
        <v>0.75</v>
      </c>
      <c r="D618" s="88" t="s">
        <v>60</v>
      </c>
      <c r="E618" s="87" t="s">
        <v>37</v>
      </c>
      <c r="F618" s="87" t="s">
        <v>60</v>
      </c>
      <c r="G618" s="88"/>
      <c r="H618" s="88"/>
      <c r="I618" s="95" t="s">
        <v>582</v>
      </c>
      <c r="J618" s="87">
        <v>2</v>
      </c>
      <c r="K618" s="87" t="s">
        <v>42</v>
      </c>
      <c r="L618" s="87"/>
      <c r="M618" s="87"/>
      <c r="N618" s="87"/>
      <c r="O618" s="87"/>
      <c r="P618" s="87"/>
      <c r="Q618" s="87"/>
      <c r="R618" s="87"/>
      <c r="S618" s="87"/>
    </row>
    <row r="619" ht="12.75" spans="1:19">
      <c r="A619" s="87" t="s">
        <v>98</v>
      </c>
      <c r="B619" s="92">
        <v>45259</v>
      </c>
      <c r="C619" s="93">
        <v>0.75</v>
      </c>
      <c r="D619" s="88" t="s">
        <v>60</v>
      </c>
      <c r="E619" s="87" t="s">
        <v>37</v>
      </c>
      <c r="F619" s="87" t="s">
        <v>60</v>
      </c>
      <c r="G619" s="88"/>
      <c r="H619" s="88"/>
      <c r="I619" s="95" t="s">
        <v>582</v>
      </c>
      <c r="J619" s="87">
        <v>2</v>
      </c>
      <c r="K619" s="87" t="s">
        <v>42</v>
      </c>
      <c r="L619" s="87"/>
      <c r="M619" s="87"/>
      <c r="N619" s="87"/>
      <c r="O619" s="87"/>
      <c r="P619" s="87"/>
      <c r="Q619" s="87"/>
      <c r="R619" s="87"/>
      <c r="S619" s="87"/>
    </row>
    <row r="620" ht="12.75" spans="1:19">
      <c r="A620" s="87" t="s">
        <v>126</v>
      </c>
      <c r="B620" s="92">
        <v>45237</v>
      </c>
      <c r="C620" s="93">
        <v>0.75</v>
      </c>
      <c r="D620" s="94" t="s">
        <v>117</v>
      </c>
      <c r="E620" s="87" t="s">
        <v>44</v>
      </c>
      <c r="F620" s="87" t="s">
        <v>60</v>
      </c>
      <c r="G620" s="88"/>
      <c r="H620" s="88"/>
      <c r="I620" s="95" t="s">
        <v>600</v>
      </c>
      <c r="J620" s="87">
        <v>1</v>
      </c>
      <c r="K620" s="87" t="s">
        <v>42</v>
      </c>
      <c r="L620" s="87"/>
      <c r="M620" s="87"/>
      <c r="N620" s="87"/>
      <c r="O620" s="87"/>
      <c r="P620" s="87"/>
      <c r="Q620" s="87"/>
      <c r="R620" s="87"/>
      <c r="S620" s="87"/>
    </row>
    <row r="621" ht="12.75" spans="1:19">
      <c r="A621" s="87" t="s">
        <v>126</v>
      </c>
      <c r="B621" s="92">
        <v>45239</v>
      </c>
      <c r="C621" s="93">
        <v>0.75</v>
      </c>
      <c r="D621" s="88" t="s">
        <v>117</v>
      </c>
      <c r="E621" s="87" t="s">
        <v>44</v>
      </c>
      <c r="F621" s="87" t="s">
        <v>60</v>
      </c>
      <c r="G621" s="88"/>
      <c r="H621" s="88"/>
      <c r="I621" s="95" t="s">
        <v>600</v>
      </c>
      <c r="J621" s="87">
        <v>1</v>
      </c>
      <c r="K621" s="87" t="s">
        <v>48</v>
      </c>
      <c r="L621" s="87"/>
      <c r="M621" s="87"/>
      <c r="N621" s="87"/>
      <c r="O621" s="87"/>
      <c r="P621" s="87"/>
      <c r="Q621" s="87"/>
      <c r="R621" s="87"/>
      <c r="S621" s="87"/>
    </row>
    <row r="622" ht="12.75" spans="1:19">
      <c r="A622" s="87" t="s">
        <v>79</v>
      </c>
      <c r="B622" s="92">
        <v>45231</v>
      </c>
      <c r="C622" s="93">
        <v>0.666666666666667</v>
      </c>
      <c r="D622" s="88" t="s">
        <v>119</v>
      </c>
      <c r="E622" s="87" t="s">
        <v>71</v>
      </c>
      <c r="F622" s="87" t="s">
        <v>39</v>
      </c>
      <c r="G622" s="88"/>
      <c r="H622" s="88"/>
      <c r="I622" s="95" t="s">
        <v>1076</v>
      </c>
      <c r="J622" s="87">
        <v>1</v>
      </c>
      <c r="K622" s="87" t="s">
        <v>42</v>
      </c>
      <c r="L622" s="87"/>
      <c r="M622" s="87"/>
      <c r="N622" s="87"/>
      <c r="O622" s="87"/>
      <c r="P622" s="87"/>
      <c r="Q622" s="87"/>
      <c r="R622" s="87"/>
      <c r="S622" s="87"/>
    </row>
    <row r="623" ht="12.75" spans="1:19">
      <c r="A623" s="87" t="s">
        <v>79</v>
      </c>
      <c r="B623" s="92">
        <v>45238</v>
      </c>
      <c r="C623" s="93">
        <v>0.791666666666667</v>
      </c>
      <c r="D623" s="88" t="s">
        <v>119</v>
      </c>
      <c r="E623" s="87" t="s">
        <v>71</v>
      </c>
      <c r="F623" s="87" t="s">
        <v>39</v>
      </c>
      <c r="G623" s="88"/>
      <c r="H623" s="88"/>
      <c r="I623" s="95" t="s">
        <v>1076</v>
      </c>
      <c r="J623" s="87">
        <v>1</v>
      </c>
      <c r="K623" s="87" t="s">
        <v>42</v>
      </c>
      <c r="L623" s="87"/>
      <c r="M623" s="87"/>
      <c r="N623" s="87"/>
      <c r="O623" s="87"/>
      <c r="P623" s="87"/>
      <c r="Q623" s="87"/>
      <c r="R623" s="87"/>
      <c r="S623" s="87"/>
    </row>
    <row r="624" ht="25.5" spans="1:19">
      <c r="A624" s="87" t="s">
        <v>96</v>
      </c>
      <c r="B624" s="92">
        <v>45237</v>
      </c>
      <c r="C624" s="93">
        <v>0.625</v>
      </c>
      <c r="D624" s="94" t="s">
        <v>119</v>
      </c>
      <c r="E624" s="87" t="s">
        <v>68</v>
      </c>
      <c r="F624" s="87" t="s">
        <v>39</v>
      </c>
      <c r="G624" s="88"/>
      <c r="H624" s="88"/>
      <c r="I624" s="95" t="s">
        <v>759</v>
      </c>
      <c r="J624" s="87">
        <v>1</v>
      </c>
      <c r="K624" s="87" t="s">
        <v>48</v>
      </c>
      <c r="L624" s="87"/>
      <c r="M624" s="87"/>
      <c r="N624" s="87"/>
      <c r="O624" s="87"/>
      <c r="P624" s="87"/>
      <c r="Q624" s="87"/>
      <c r="R624" s="87"/>
      <c r="S624" s="87"/>
    </row>
    <row r="625" ht="25.5" spans="1:19">
      <c r="A625" s="87" t="s">
        <v>141</v>
      </c>
      <c r="B625" s="92">
        <v>45235</v>
      </c>
      <c r="C625" s="93">
        <v>0.75</v>
      </c>
      <c r="D625" s="88" t="s">
        <v>119</v>
      </c>
      <c r="E625" s="87" t="s">
        <v>80</v>
      </c>
      <c r="F625" s="87" t="s">
        <v>39</v>
      </c>
      <c r="G625" s="88"/>
      <c r="H625" s="88"/>
      <c r="I625" s="95" t="s">
        <v>777</v>
      </c>
      <c r="J625" s="87">
        <v>1</v>
      </c>
      <c r="K625" s="87" t="s">
        <v>48</v>
      </c>
      <c r="L625" s="87"/>
      <c r="M625" s="87"/>
      <c r="N625" s="87"/>
      <c r="O625" s="87"/>
      <c r="P625" s="87"/>
      <c r="Q625" s="87"/>
      <c r="R625" s="87"/>
      <c r="S625" s="87"/>
    </row>
    <row r="626" ht="25.5" spans="1:19">
      <c r="A626" s="87" t="s">
        <v>79</v>
      </c>
      <c r="B626" s="92">
        <v>45233</v>
      </c>
      <c r="C626" s="93">
        <v>0.666666666666667</v>
      </c>
      <c r="D626" s="88" t="s">
        <v>119</v>
      </c>
      <c r="E626" s="87" t="s">
        <v>71</v>
      </c>
      <c r="F626" s="87" t="s">
        <v>39</v>
      </c>
      <c r="G626" s="88"/>
      <c r="H626" s="88"/>
      <c r="I626" s="95" t="s">
        <v>1077</v>
      </c>
      <c r="J626" s="87">
        <v>1</v>
      </c>
      <c r="K626" s="87" t="s">
        <v>42</v>
      </c>
      <c r="L626" s="87"/>
      <c r="M626" s="87"/>
      <c r="N626" s="87"/>
      <c r="O626" s="87"/>
      <c r="P626" s="87"/>
      <c r="Q626" s="87"/>
      <c r="R626" s="87"/>
      <c r="S626" s="87"/>
    </row>
    <row r="627" ht="12.75" spans="1:19">
      <c r="A627" s="87" t="s">
        <v>102</v>
      </c>
      <c r="B627" s="92">
        <v>45232</v>
      </c>
      <c r="C627" s="93">
        <v>0.833333333333333</v>
      </c>
      <c r="D627" s="88" t="s">
        <v>119</v>
      </c>
      <c r="E627" s="87" t="s">
        <v>80</v>
      </c>
      <c r="F627" s="87" t="s">
        <v>39</v>
      </c>
      <c r="G627" s="88"/>
      <c r="H627" s="88"/>
      <c r="I627" s="95" t="s">
        <v>487</v>
      </c>
      <c r="J627" s="87">
        <v>1</v>
      </c>
      <c r="K627" s="87" t="s">
        <v>48</v>
      </c>
      <c r="L627" s="87"/>
      <c r="M627" s="87"/>
      <c r="N627" s="87"/>
      <c r="O627" s="87"/>
      <c r="P627" s="87"/>
      <c r="Q627" s="87"/>
      <c r="R627" s="87"/>
      <c r="S627" s="87"/>
    </row>
    <row r="628" ht="12.75" spans="1:19">
      <c r="A628" s="87" t="s">
        <v>79</v>
      </c>
      <c r="B628" s="92">
        <v>45231</v>
      </c>
      <c r="C628" s="93">
        <v>0.791666666666667</v>
      </c>
      <c r="D628" s="88" t="s">
        <v>119</v>
      </c>
      <c r="E628" s="87" t="s">
        <v>71</v>
      </c>
      <c r="F628" s="87" t="s">
        <v>39</v>
      </c>
      <c r="G628" s="88"/>
      <c r="H628" s="88"/>
      <c r="I628" s="95" t="s">
        <v>1078</v>
      </c>
      <c r="J628" s="87">
        <v>1</v>
      </c>
      <c r="K628" s="87" t="s">
        <v>42</v>
      </c>
      <c r="L628" s="87"/>
      <c r="M628" s="87"/>
      <c r="N628" s="87"/>
      <c r="O628" s="87"/>
      <c r="P628" s="87"/>
      <c r="Q628" s="87"/>
      <c r="R628" s="87"/>
      <c r="S628" s="87"/>
    </row>
    <row r="629" ht="12.75" spans="1:19">
      <c r="A629" s="87" t="s">
        <v>79</v>
      </c>
      <c r="B629" s="92">
        <v>45232</v>
      </c>
      <c r="C629" s="93">
        <v>0.791666666666667</v>
      </c>
      <c r="D629" s="88" t="s">
        <v>119</v>
      </c>
      <c r="E629" s="87" t="s">
        <v>71</v>
      </c>
      <c r="F629" s="87" t="s">
        <v>39</v>
      </c>
      <c r="G629" s="88"/>
      <c r="H629" s="88"/>
      <c r="I629" s="95" t="s">
        <v>1078</v>
      </c>
      <c r="J629" s="87">
        <v>1</v>
      </c>
      <c r="K629" s="87" t="s">
        <v>42</v>
      </c>
      <c r="L629" s="87"/>
      <c r="M629" s="87"/>
      <c r="N629" s="87"/>
      <c r="O629" s="87"/>
      <c r="P629" s="87"/>
      <c r="Q629" s="87"/>
      <c r="R629" s="87"/>
      <c r="S629" s="87"/>
    </row>
    <row r="630" ht="12.75" spans="1:19">
      <c r="A630" s="87" t="s">
        <v>79</v>
      </c>
      <c r="B630" s="92">
        <v>45234</v>
      </c>
      <c r="C630" s="93">
        <v>0.666666666666667</v>
      </c>
      <c r="D630" s="88" t="s">
        <v>119</v>
      </c>
      <c r="E630" s="87" t="s">
        <v>71</v>
      </c>
      <c r="F630" s="87" t="s">
        <v>39</v>
      </c>
      <c r="G630" s="88"/>
      <c r="H630" s="88"/>
      <c r="I630" s="95" t="s">
        <v>1078</v>
      </c>
      <c r="J630" s="87">
        <v>1</v>
      </c>
      <c r="K630" s="87" t="s">
        <v>42</v>
      </c>
      <c r="L630" s="87"/>
      <c r="M630" s="87"/>
      <c r="N630" s="87"/>
      <c r="O630" s="87"/>
      <c r="P630" s="87"/>
      <c r="Q630" s="87"/>
      <c r="R630" s="87"/>
      <c r="S630" s="87"/>
    </row>
    <row r="631" ht="12.75" spans="1:19">
      <c r="A631" s="87" t="s">
        <v>79</v>
      </c>
      <c r="B631" s="92">
        <v>45237</v>
      </c>
      <c r="C631" s="93">
        <v>0.833333333333333</v>
      </c>
      <c r="D631" s="88" t="s">
        <v>119</v>
      </c>
      <c r="E631" s="87" t="s">
        <v>71</v>
      </c>
      <c r="F631" s="87" t="s">
        <v>39</v>
      </c>
      <c r="G631" s="88"/>
      <c r="H631" s="88"/>
      <c r="I631" s="95" t="s">
        <v>1078</v>
      </c>
      <c r="J631" s="87">
        <v>1</v>
      </c>
      <c r="K631" s="87" t="s">
        <v>42</v>
      </c>
      <c r="L631" s="87"/>
      <c r="M631" s="87"/>
      <c r="N631" s="87"/>
      <c r="O631" s="87"/>
      <c r="P631" s="87"/>
      <c r="Q631" s="87"/>
      <c r="R631" s="87"/>
      <c r="S631" s="87"/>
    </row>
    <row r="632" ht="12.75" spans="1:19">
      <c r="A632" s="87" t="s">
        <v>79</v>
      </c>
      <c r="B632" s="92">
        <v>45238</v>
      </c>
      <c r="C632" s="93">
        <v>0.666666666666667</v>
      </c>
      <c r="D632" s="88" t="s">
        <v>119</v>
      </c>
      <c r="E632" s="87" t="s">
        <v>71</v>
      </c>
      <c r="F632" s="87" t="s">
        <v>39</v>
      </c>
      <c r="G632" s="88"/>
      <c r="H632" s="88"/>
      <c r="I632" s="95" t="s">
        <v>1078</v>
      </c>
      <c r="J632" s="87">
        <v>1</v>
      </c>
      <c r="K632" s="87" t="s">
        <v>42</v>
      </c>
      <c r="L632" s="87"/>
      <c r="M632" s="87"/>
      <c r="N632" s="87"/>
      <c r="O632" s="87"/>
      <c r="P632" s="87"/>
      <c r="Q632" s="87"/>
      <c r="R632" s="87"/>
      <c r="S632" s="87"/>
    </row>
    <row r="633" ht="12.75" spans="1:19">
      <c r="A633" s="87" t="s">
        <v>79</v>
      </c>
      <c r="B633" s="92">
        <v>45239</v>
      </c>
      <c r="C633" s="93">
        <v>0.708333333333333</v>
      </c>
      <c r="D633" s="88" t="s">
        <v>119</v>
      </c>
      <c r="E633" s="87" t="s">
        <v>71</v>
      </c>
      <c r="F633" s="87" t="s">
        <v>39</v>
      </c>
      <c r="G633" s="88"/>
      <c r="H633" s="88"/>
      <c r="I633" s="95" t="s">
        <v>1078</v>
      </c>
      <c r="J633" s="87">
        <v>1</v>
      </c>
      <c r="K633" s="87" t="s">
        <v>42</v>
      </c>
      <c r="L633" s="87"/>
      <c r="M633" s="87"/>
      <c r="N633" s="87"/>
      <c r="O633" s="87"/>
      <c r="P633" s="87"/>
      <c r="Q633" s="87"/>
      <c r="R633" s="87"/>
      <c r="S633" s="87"/>
    </row>
    <row r="634" ht="12.75" spans="1:19">
      <c r="A634" s="87" t="s">
        <v>120</v>
      </c>
      <c r="B634" s="92">
        <v>45252</v>
      </c>
      <c r="C634" s="93">
        <v>0.625</v>
      </c>
      <c r="D634" s="88" t="s">
        <v>119</v>
      </c>
      <c r="E634" s="87" t="s">
        <v>68</v>
      </c>
      <c r="F634" s="87" t="s">
        <v>39</v>
      </c>
      <c r="G634" s="88"/>
      <c r="H634" s="88"/>
      <c r="I634" s="95" t="s">
        <v>784</v>
      </c>
      <c r="J634" s="87">
        <v>1</v>
      </c>
      <c r="K634" s="87" t="s">
        <v>48</v>
      </c>
      <c r="L634" s="87"/>
      <c r="M634" s="87"/>
      <c r="N634" s="87"/>
      <c r="O634" s="87"/>
      <c r="P634" s="87"/>
      <c r="Q634" s="87"/>
      <c r="R634" s="87"/>
      <c r="S634" s="87"/>
    </row>
    <row r="635" ht="12.75" spans="1:19">
      <c r="A635" s="87" t="s">
        <v>102</v>
      </c>
      <c r="B635" s="92">
        <v>45242</v>
      </c>
      <c r="C635" s="93">
        <v>0.708333333333333</v>
      </c>
      <c r="D635" s="88" t="s">
        <v>119</v>
      </c>
      <c r="E635" s="87" t="s">
        <v>80</v>
      </c>
      <c r="F635" s="87" t="s">
        <v>39</v>
      </c>
      <c r="G635" s="88"/>
      <c r="H635" s="88"/>
      <c r="I635" s="95" t="s">
        <v>794</v>
      </c>
      <c r="J635" s="87">
        <v>1</v>
      </c>
      <c r="K635" s="87" t="s">
        <v>48</v>
      </c>
      <c r="L635" s="87"/>
      <c r="M635" s="87"/>
      <c r="N635" s="87"/>
      <c r="O635" s="87"/>
      <c r="P635" s="87"/>
      <c r="Q635" s="87"/>
      <c r="R635" s="87"/>
      <c r="S635" s="87"/>
    </row>
    <row r="636" ht="12.75" spans="1:19">
      <c r="A636" s="87" t="s">
        <v>102</v>
      </c>
      <c r="B636" s="92">
        <v>45243</v>
      </c>
      <c r="C636" s="93">
        <v>0.666666666666667</v>
      </c>
      <c r="D636" s="88" t="s">
        <v>119</v>
      </c>
      <c r="E636" s="87" t="s">
        <v>80</v>
      </c>
      <c r="F636" s="87" t="s">
        <v>39</v>
      </c>
      <c r="G636" s="88"/>
      <c r="H636" s="88"/>
      <c r="I636" s="95" t="s">
        <v>794</v>
      </c>
      <c r="J636" s="87">
        <v>1</v>
      </c>
      <c r="K636" s="87" t="s">
        <v>48</v>
      </c>
      <c r="L636" s="87"/>
      <c r="M636" s="87"/>
      <c r="N636" s="87"/>
      <c r="O636" s="87"/>
      <c r="P636" s="87"/>
      <c r="Q636" s="87"/>
      <c r="R636" s="87"/>
      <c r="S636" s="87"/>
    </row>
    <row r="637" ht="12.75" spans="1:19">
      <c r="A637" s="87" t="s">
        <v>102</v>
      </c>
      <c r="B637" s="92">
        <v>45259</v>
      </c>
      <c r="C637" s="93">
        <v>0.833333333333333</v>
      </c>
      <c r="D637" s="88" t="s">
        <v>119</v>
      </c>
      <c r="E637" s="87" t="s">
        <v>80</v>
      </c>
      <c r="F637" s="87" t="s">
        <v>39</v>
      </c>
      <c r="G637" s="88"/>
      <c r="H637" s="88"/>
      <c r="I637" s="95" t="s">
        <v>794</v>
      </c>
      <c r="J637" s="87">
        <v>1</v>
      </c>
      <c r="K637" s="87" t="s">
        <v>48</v>
      </c>
      <c r="L637" s="87"/>
      <c r="M637" s="87"/>
      <c r="N637" s="87"/>
      <c r="O637" s="87"/>
      <c r="P637" s="87"/>
      <c r="Q637" s="87"/>
      <c r="R637" s="87"/>
      <c r="S637" s="87"/>
    </row>
    <row r="638" ht="25.5" spans="1:19">
      <c r="A638" s="87" t="s">
        <v>145</v>
      </c>
      <c r="B638" s="92">
        <v>45254</v>
      </c>
      <c r="C638" s="93">
        <v>0.541666666666667</v>
      </c>
      <c r="D638" s="88" t="s">
        <v>121</v>
      </c>
      <c r="E638" s="87" t="s">
        <v>41</v>
      </c>
      <c r="F638" s="87" t="s">
        <v>72</v>
      </c>
      <c r="G638" s="88"/>
      <c r="H638" s="88"/>
      <c r="I638" s="95" t="s">
        <v>655</v>
      </c>
      <c r="J638" s="87">
        <v>1</v>
      </c>
      <c r="K638" s="87" t="s">
        <v>42</v>
      </c>
      <c r="L638" s="87"/>
      <c r="M638" s="87"/>
      <c r="N638" s="87"/>
      <c r="O638" s="87"/>
      <c r="P638" s="87"/>
      <c r="Q638" s="87"/>
      <c r="R638" s="87"/>
      <c r="S638" s="87"/>
    </row>
    <row r="639" ht="25.5" spans="1:19">
      <c r="A639" s="87" t="s">
        <v>134</v>
      </c>
      <c r="B639" s="92">
        <v>45254</v>
      </c>
      <c r="C639" s="93">
        <v>0.541666666666667</v>
      </c>
      <c r="D639" s="88" t="s">
        <v>121</v>
      </c>
      <c r="E639" s="87" t="s">
        <v>41</v>
      </c>
      <c r="F639" s="87" t="s">
        <v>72</v>
      </c>
      <c r="G639" s="88"/>
      <c r="H639" s="88"/>
      <c r="I639" s="95" t="s">
        <v>655</v>
      </c>
      <c r="J639" s="87">
        <v>1</v>
      </c>
      <c r="K639" s="87" t="s">
        <v>42</v>
      </c>
      <c r="L639" s="87"/>
      <c r="M639" s="87"/>
      <c r="N639" s="87"/>
      <c r="O639" s="87"/>
      <c r="P639" s="87"/>
      <c r="Q639" s="87"/>
      <c r="R639" s="87"/>
      <c r="S639" s="87"/>
    </row>
    <row r="640" ht="12.75" spans="1:19">
      <c r="A640" s="87" t="s">
        <v>145</v>
      </c>
      <c r="B640" s="92">
        <v>45236</v>
      </c>
      <c r="C640" s="93">
        <v>0.416666666666667</v>
      </c>
      <c r="D640" s="88" t="s">
        <v>121</v>
      </c>
      <c r="E640" s="87" t="s">
        <v>63</v>
      </c>
      <c r="F640" s="87" t="s">
        <v>72</v>
      </c>
      <c r="G640" s="88"/>
      <c r="H640" s="88"/>
      <c r="I640" s="95" t="s">
        <v>531</v>
      </c>
      <c r="J640" s="87">
        <v>5</v>
      </c>
      <c r="K640" s="87" t="s">
        <v>42</v>
      </c>
      <c r="L640" s="87"/>
      <c r="M640" s="87"/>
      <c r="N640" s="87"/>
      <c r="O640" s="87"/>
      <c r="P640" s="87"/>
      <c r="Q640" s="87"/>
      <c r="R640" s="87"/>
      <c r="S640" s="87"/>
    </row>
    <row r="641" ht="12.75" spans="1:19">
      <c r="A641" s="87" t="s">
        <v>145</v>
      </c>
      <c r="B641" s="92">
        <v>45237</v>
      </c>
      <c r="C641" s="93">
        <v>0.5</v>
      </c>
      <c r="D641" s="88" t="s">
        <v>121</v>
      </c>
      <c r="E641" s="87" t="s">
        <v>63</v>
      </c>
      <c r="F641" s="87" t="s">
        <v>72</v>
      </c>
      <c r="G641" s="88"/>
      <c r="H641" s="88"/>
      <c r="I641" s="95" t="s">
        <v>531</v>
      </c>
      <c r="J641" s="87">
        <v>5</v>
      </c>
      <c r="K641" s="87" t="s">
        <v>42</v>
      </c>
      <c r="L641" s="87"/>
      <c r="M641" s="87"/>
      <c r="N641" s="87"/>
      <c r="O641" s="87"/>
      <c r="P641" s="87"/>
      <c r="Q641" s="87"/>
      <c r="R641" s="87"/>
      <c r="S641" s="87"/>
    </row>
    <row r="642" ht="12.75" spans="1:19">
      <c r="A642" s="87" t="s">
        <v>145</v>
      </c>
      <c r="B642" s="92">
        <v>45238</v>
      </c>
      <c r="C642" s="93">
        <v>0.416666666666667</v>
      </c>
      <c r="D642" s="88" t="s">
        <v>121</v>
      </c>
      <c r="E642" s="87" t="s">
        <v>63</v>
      </c>
      <c r="F642" s="87" t="s">
        <v>72</v>
      </c>
      <c r="G642" s="88"/>
      <c r="H642" s="88"/>
      <c r="I642" s="95" t="s">
        <v>531</v>
      </c>
      <c r="J642" s="87">
        <v>5</v>
      </c>
      <c r="K642" s="87" t="s">
        <v>42</v>
      </c>
      <c r="L642" s="87"/>
      <c r="M642" s="87"/>
      <c r="N642" s="87"/>
      <c r="O642" s="87"/>
      <c r="P642" s="87"/>
      <c r="Q642" s="87"/>
      <c r="R642" s="87"/>
      <c r="S642" s="87"/>
    </row>
    <row r="643" ht="12.75" spans="1:19">
      <c r="A643" s="87" t="s">
        <v>145</v>
      </c>
      <c r="B643" s="92">
        <v>45239</v>
      </c>
      <c r="C643" s="93">
        <v>0.5</v>
      </c>
      <c r="D643" s="88" t="s">
        <v>121</v>
      </c>
      <c r="E643" s="87" t="s">
        <v>63</v>
      </c>
      <c r="F643" s="87" t="s">
        <v>72</v>
      </c>
      <c r="G643" s="88"/>
      <c r="H643" s="88"/>
      <c r="I643" s="95" t="s">
        <v>531</v>
      </c>
      <c r="J643" s="87">
        <v>5</v>
      </c>
      <c r="K643" s="87" t="s">
        <v>42</v>
      </c>
      <c r="L643" s="87"/>
      <c r="M643" s="87"/>
      <c r="N643" s="87"/>
      <c r="O643" s="87"/>
      <c r="P643" s="87"/>
      <c r="Q643" s="87"/>
      <c r="R643" s="87"/>
      <c r="S643" s="87"/>
    </row>
    <row r="644" ht="12.75" spans="1:19">
      <c r="A644" s="87" t="s">
        <v>145</v>
      </c>
      <c r="B644" s="92">
        <v>45240</v>
      </c>
      <c r="C644" s="93">
        <v>0.5</v>
      </c>
      <c r="D644" s="88" t="s">
        <v>121</v>
      </c>
      <c r="E644" s="87" t="s">
        <v>63</v>
      </c>
      <c r="F644" s="87" t="s">
        <v>39</v>
      </c>
      <c r="G644" s="88"/>
      <c r="H644" s="88"/>
      <c r="I644" s="95" t="s">
        <v>531</v>
      </c>
      <c r="J644" s="87">
        <v>5</v>
      </c>
      <c r="K644" s="87" t="s">
        <v>42</v>
      </c>
      <c r="L644" s="87"/>
      <c r="M644" s="87"/>
      <c r="N644" s="87"/>
      <c r="O644" s="87"/>
      <c r="P644" s="87"/>
      <c r="Q644" s="87"/>
      <c r="R644" s="87"/>
      <c r="S644" s="87"/>
    </row>
    <row r="645" ht="25.5" spans="1:19">
      <c r="A645" s="87" t="s">
        <v>94</v>
      </c>
      <c r="B645" s="92">
        <v>45258</v>
      </c>
      <c r="C645" s="93">
        <v>0.5</v>
      </c>
      <c r="D645" s="88" t="s">
        <v>121</v>
      </c>
      <c r="E645" s="87" t="s">
        <v>50</v>
      </c>
      <c r="F645" s="87" t="s">
        <v>72</v>
      </c>
      <c r="G645" s="88"/>
      <c r="H645" s="88"/>
      <c r="I645" s="95" t="s">
        <v>1079</v>
      </c>
      <c r="J645" s="87">
        <v>1</v>
      </c>
      <c r="K645" s="87" t="s">
        <v>42</v>
      </c>
      <c r="L645" s="87"/>
      <c r="M645" s="87"/>
      <c r="N645" s="87"/>
      <c r="O645" s="87"/>
      <c r="P645" s="87"/>
      <c r="Q645" s="87"/>
      <c r="R645" s="87"/>
      <c r="S645" s="87"/>
    </row>
    <row r="646" ht="12.75" spans="1:19">
      <c r="A646" s="87" t="s">
        <v>136</v>
      </c>
      <c r="B646" s="92">
        <v>45252</v>
      </c>
      <c r="C646" s="93">
        <v>0.541666666666667</v>
      </c>
      <c r="D646" s="88" t="s">
        <v>121</v>
      </c>
      <c r="E646" s="87" t="s">
        <v>63</v>
      </c>
      <c r="F646" s="87" t="s">
        <v>72</v>
      </c>
      <c r="G646" s="88"/>
      <c r="H646" s="88"/>
      <c r="I646" s="95" t="s">
        <v>1080</v>
      </c>
      <c r="J646" s="87">
        <v>2</v>
      </c>
      <c r="K646" s="87" t="s">
        <v>42</v>
      </c>
      <c r="L646" s="87"/>
      <c r="M646" s="87"/>
      <c r="N646" s="87"/>
      <c r="O646" s="87"/>
      <c r="P646" s="87"/>
      <c r="Q646" s="87"/>
      <c r="R646" s="87"/>
      <c r="S646" s="87"/>
    </row>
    <row r="647" ht="12.75" spans="1:19">
      <c r="A647" s="87" t="s">
        <v>143</v>
      </c>
      <c r="B647" s="92">
        <v>45252</v>
      </c>
      <c r="C647" s="93">
        <v>0.541666666666667</v>
      </c>
      <c r="D647" s="88" t="s">
        <v>121</v>
      </c>
      <c r="E647" s="87" t="s">
        <v>63</v>
      </c>
      <c r="F647" s="87" t="s">
        <v>72</v>
      </c>
      <c r="G647" s="88"/>
      <c r="H647" s="88"/>
      <c r="I647" s="116" t="s">
        <v>1080</v>
      </c>
      <c r="J647" s="87">
        <v>2</v>
      </c>
      <c r="K647" s="87" t="s">
        <v>42</v>
      </c>
      <c r="L647" s="87"/>
      <c r="M647" s="87"/>
      <c r="N647" s="87"/>
      <c r="O647" s="87"/>
      <c r="P647" s="87"/>
      <c r="Q647" s="87"/>
      <c r="R647" s="87"/>
      <c r="S647" s="87"/>
    </row>
    <row r="648" ht="12.75" spans="1:19">
      <c r="A648" s="87" t="s">
        <v>110</v>
      </c>
      <c r="B648" s="92">
        <v>45252</v>
      </c>
      <c r="C648" s="93">
        <v>0.541666666666667</v>
      </c>
      <c r="D648" s="88" t="s">
        <v>121</v>
      </c>
      <c r="E648" s="87" t="s">
        <v>63</v>
      </c>
      <c r="F648" s="87" t="s">
        <v>72</v>
      </c>
      <c r="G648" s="88"/>
      <c r="H648" s="88"/>
      <c r="I648" s="117" t="s">
        <v>1080</v>
      </c>
      <c r="J648" s="87">
        <v>2</v>
      </c>
      <c r="K648" s="87" t="s">
        <v>42</v>
      </c>
      <c r="L648" s="87"/>
      <c r="M648" s="87"/>
      <c r="N648" s="87"/>
      <c r="O648" s="87"/>
      <c r="P648" s="87"/>
      <c r="Q648" s="87"/>
      <c r="R648" s="87"/>
      <c r="S648" s="87"/>
    </row>
    <row r="649" ht="12.75" spans="1:19">
      <c r="A649" s="87" t="s">
        <v>145</v>
      </c>
      <c r="B649" s="92">
        <v>45252</v>
      </c>
      <c r="C649" s="93">
        <v>0.541666666666667</v>
      </c>
      <c r="D649" s="88" t="s">
        <v>121</v>
      </c>
      <c r="E649" s="87" t="s">
        <v>63</v>
      </c>
      <c r="F649" s="87" t="s">
        <v>72</v>
      </c>
      <c r="G649" s="88"/>
      <c r="H649" s="88"/>
      <c r="I649" s="95" t="s">
        <v>1081</v>
      </c>
      <c r="J649" s="87">
        <v>2</v>
      </c>
      <c r="K649" s="87" t="s">
        <v>42</v>
      </c>
      <c r="L649" s="87"/>
      <c r="M649" s="87"/>
      <c r="N649" s="87"/>
      <c r="O649" s="87"/>
      <c r="P649" s="87"/>
      <c r="Q649" s="87"/>
      <c r="R649" s="87"/>
      <c r="S649" s="87"/>
    </row>
    <row r="650" ht="25.5" spans="1:19">
      <c r="A650" s="87" t="s">
        <v>58</v>
      </c>
      <c r="B650" s="92">
        <v>45252</v>
      </c>
      <c r="C650" s="93">
        <v>0.541666666666667</v>
      </c>
      <c r="D650" s="88" t="s">
        <v>121</v>
      </c>
      <c r="E650" s="87" t="s">
        <v>63</v>
      </c>
      <c r="F650" s="87" t="s">
        <v>72</v>
      </c>
      <c r="G650" s="88"/>
      <c r="H650" s="88"/>
      <c r="I650" s="95" t="s">
        <v>1081</v>
      </c>
      <c r="J650" s="87">
        <v>2</v>
      </c>
      <c r="K650" s="87" t="s">
        <v>42</v>
      </c>
      <c r="L650" s="87"/>
      <c r="M650" s="87"/>
      <c r="N650" s="87"/>
      <c r="O650" s="87"/>
      <c r="P650" s="87"/>
      <c r="Q650" s="87"/>
      <c r="R650" s="87"/>
      <c r="S650" s="87"/>
    </row>
    <row r="651" ht="25.5" spans="1:19">
      <c r="A651" s="87" t="s">
        <v>139</v>
      </c>
      <c r="B651" s="92">
        <v>45246</v>
      </c>
      <c r="C651" s="93">
        <v>0.5</v>
      </c>
      <c r="D651" s="88" t="s">
        <v>121</v>
      </c>
      <c r="E651" s="87" t="s">
        <v>63</v>
      </c>
      <c r="F651" s="87" t="s">
        <v>72</v>
      </c>
      <c r="G651" s="88"/>
      <c r="H651" s="88"/>
      <c r="I651" s="95" t="s">
        <v>1082</v>
      </c>
      <c r="J651" s="87">
        <v>3</v>
      </c>
      <c r="K651" s="87" t="s">
        <v>42</v>
      </c>
      <c r="L651" s="87"/>
      <c r="M651" s="87"/>
      <c r="N651" s="87"/>
      <c r="O651" s="87"/>
      <c r="P651" s="87"/>
      <c r="Q651" s="87"/>
      <c r="R651" s="87"/>
      <c r="S651" s="87"/>
    </row>
    <row r="652" ht="25.5" spans="1:19">
      <c r="A652" s="87" t="s">
        <v>94</v>
      </c>
      <c r="B652" s="92">
        <v>45246</v>
      </c>
      <c r="C652" s="93">
        <v>0.5</v>
      </c>
      <c r="D652" s="88" t="s">
        <v>121</v>
      </c>
      <c r="E652" s="87" t="s">
        <v>63</v>
      </c>
      <c r="F652" s="87" t="s">
        <v>72</v>
      </c>
      <c r="G652" s="88"/>
      <c r="H652" s="88"/>
      <c r="I652" s="95" t="s">
        <v>1082</v>
      </c>
      <c r="J652" s="87">
        <v>3</v>
      </c>
      <c r="K652" s="87" t="s">
        <v>42</v>
      </c>
      <c r="L652" s="87"/>
      <c r="M652" s="87"/>
      <c r="N652" s="87"/>
      <c r="O652" s="87"/>
      <c r="P652" s="87"/>
      <c r="Q652" s="87"/>
      <c r="R652" s="87"/>
      <c r="S652" s="87"/>
    </row>
    <row r="653" ht="25.5" spans="1:19">
      <c r="A653" s="87" t="s">
        <v>88</v>
      </c>
      <c r="B653" s="92">
        <v>45246</v>
      </c>
      <c r="C653" s="93">
        <v>0.5</v>
      </c>
      <c r="D653" s="88" t="s">
        <v>121</v>
      </c>
      <c r="E653" s="87" t="s">
        <v>63</v>
      </c>
      <c r="F653" s="87" t="s">
        <v>72</v>
      </c>
      <c r="G653" s="88"/>
      <c r="H653" s="88"/>
      <c r="I653" s="95" t="s">
        <v>1082</v>
      </c>
      <c r="J653" s="87">
        <v>3</v>
      </c>
      <c r="K653" s="87" t="s">
        <v>42</v>
      </c>
      <c r="L653" s="87"/>
      <c r="M653" s="87"/>
      <c r="N653" s="87"/>
      <c r="O653" s="87"/>
      <c r="P653" s="87"/>
      <c r="Q653" s="87"/>
      <c r="R653" s="87"/>
      <c r="S653" s="87"/>
    </row>
    <row r="654" ht="25.5" spans="1:19">
      <c r="A654" s="87" t="s">
        <v>140</v>
      </c>
      <c r="B654" s="92">
        <v>45246</v>
      </c>
      <c r="C654" s="93">
        <v>0.5</v>
      </c>
      <c r="D654" s="88" t="s">
        <v>121</v>
      </c>
      <c r="E654" s="87" t="s">
        <v>63</v>
      </c>
      <c r="F654" s="87" t="s">
        <v>72</v>
      </c>
      <c r="G654" s="88"/>
      <c r="H654" s="88"/>
      <c r="I654" s="95" t="s">
        <v>1082</v>
      </c>
      <c r="J654" s="87">
        <v>3</v>
      </c>
      <c r="K654" s="87" t="s">
        <v>42</v>
      </c>
      <c r="L654" s="87"/>
      <c r="M654" s="87"/>
      <c r="N654" s="87"/>
      <c r="O654" s="87"/>
      <c r="P654" s="87"/>
      <c r="Q654" s="87"/>
      <c r="R654" s="87"/>
      <c r="S654" s="87"/>
    </row>
    <row r="655" ht="25.5" spans="1:19">
      <c r="A655" s="87" t="s">
        <v>133</v>
      </c>
      <c r="B655" s="92">
        <v>45246</v>
      </c>
      <c r="C655" s="93">
        <v>0.5</v>
      </c>
      <c r="D655" s="88" t="s">
        <v>121</v>
      </c>
      <c r="E655" s="87" t="s">
        <v>63</v>
      </c>
      <c r="F655" s="87" t="s">
        <v>72</v>
      </c>
      <c r="G655" s="88"/>
      <c r="H655" s="88"/>
      <c r="I655" s="95" t="s">
        <v>1082</v>
      </c>
      <c r="J655" s="87">
        <v>3</v>
      </c>
      <c r="K655" s="87" t="s">
        <v>42</v>
      </c>
      <c r="L655" s="87"/>
      <c r="M655" s="87"/>
      <c r="N655" s="87"/>
      <c r="O655" s="87"/>
      <c r="P655" s="87"/>
      <c r="Q655" s="87"/>
      <c r="R655" s="87"/>
      <c r="S655" s="87"/>
    </row>
    <row r="656" ht="25.5" spans="1:19">
      <c r="A656" s="87" t="s">
        <v>126</v>
      </c>
      <c r="B656" s="92">
        <v>45246</v>
      </c>
      <c r="C656" s="93">
        <v>0.5</v>
      </c>
      <c r="D656" s="88" t="s">
        <v>121</v>
      </c>
      <c r="E656" s="87" t="s">
        <v>63</v>
      </c>
      <c r="F656" s="87" t="s">
        <v>72</v>
      </c>
      <c r="G656" s="88"/>
      <c r="H656" s="88"/>
      <c r="I656" s="118" t="s">
        <v>1082</v>
      </c>
      <c r="J656" s="87">
        <v>3</v>
      </c>
      <c r="K656" s="87" t="s">
        <v>42</v>
      </c>
      <c r="L656" s="87"/>
      <c r="M656" s="87"/>
      <c r="N656" s="87"/>
      <c r="O656" s="87"/>
      <c r="P656" s="87"/>
      <c r="Q656" s="87"/>
      <c r="R656" s="87"/>
      <c r="S656" s="87"/>
    </row>
    <row r="657" ht="25.5" spans="1:19">
      <c r="A657" s="87" t="s">
        <v>134</v>
      </c>
      <c r="B657" s="92">
        <v>45246</v>
      </c>
      <c r="C657" s="108">
        <v>0.5</v>
      </c>
      <c r="D657" s="94" t="s">
        <v>121</v>
      </c>
      <c r="E657" s="91" t="s">
        <v>63</v>
      </c>
      <c r="F657" s="91" t="s">
        <v>72</v>
      </c>
      <c r="G657" s="94"/>
      <c r="H657" s="94"/>
      <c r="I657" s="91" t="s">
        <v>1082</v>
      </c>
      <c r="J657" s="96">
        <v>3</v>
      </c>
      <c r="K657" s="91" t="s">
        <v>42</v>
      </c>
      <c r="L657" s="87"/>
      <c r="M657" s="87"/>
      <c r="N657" s="87"/>
      <c r="O657" s="87"/>
      <c r="P657" s="87"/>
      <c r="Q657" s="87"/>
      <c r="R657" s="87"/>
      <c r="S657" s="87"/>
    </row>
    <row r="658" ht="25.5" spans="1:19">
      <c r="A658" s="87" t="s">
        <v>142</v>
      </c>
      <c r="B658" s="92">
        <v>45252</v>
      </c>
      <c r="C658" s="93">
        <v>0.5</v>
      </c>
      <c r="D658" s="88" t="s">
        <v>121</v>
      </c>
      <c r="E658" s="87" t="s">
        <v>63</v>
      </c>
      <c r="F658" s="87" t="s">
        <v>72</v>
      </c>
      <c r="G658" s="88"/>
      <c r="H658" s="88"/>
      <c r="I658" s="95" t="s">
        <v>1082</v>
      </c>
      <c r="J658" s="87">
        <v>3</v>
      </c>
      <c r="K658" s="87" t="s">
        <v>42</v>
      </c>
      <c r="L658" s="87"/>
      <c r="M658" s="87"/>
      <c r="N658" s="87"/>
      <c r="O658" s="87"/>
      <c r="P658" s="87"/>
      <c r="Q658" s="87"/>
      <c r="R658" s="87"/>
      <c r="S658" s="87"/>
    </row>
    <row r="659" ht="25.5" spans="1:19">
      <c r="A659" s="87" t="s">
        <v>96</v>
      </c>
      <c r="B659" s="92">
        <v>45252</v>
      </c>
      <c r="C659" s="93">
        <v>0.5</v>
      </c>
      <c r="D659" s="88" t="s">
        <v>121</v>
      </c>
      <c r="E659" s="87" t="s">
        <v>63</v>
      </c>
      <c r="F659" s="87" t="s">
        <v>72</v>
      </c>
      <c r="G659" s="88"/>
      <c r="H659" s="88"/>
      <c r="I659" s="95" t="s">
        <v>1082</v>
      </c>
      <c r="J659" s="87">
        <v>3</v>
      </c>
      <c r="K659" s="87" t="s">
        <v>42</v>
      </c>
      <c r="L659" s="87"/>
      <c r="M659" s="87"/>
      <c r="N659" s="87"/>
      <c r="O659" s="87"/>
      <c r="P659" s="87"/>
      <c r="Q659" s="87"/>
      <c r="R659" s="87"/>
      <c r="S659" s="87"/>
    </row>
    <row r="660" ht="12.75" spans="1:19">
      <c r="A660" s="87" t="s">
        <v>142</v>
      </c>
      <c r="B660" s="92">
        <v>45237</v>
      </c>
      <c r="C660" s="93">
        <v>0.583333333333333</v>
      </c>
      <c r="D660" s="88" t="s">
        <v>121</v>
      </c>
      <c r="E660" s="87" t="s">
        <v>41</v>
      </c>
      <c r="F660" s="87" t="s">
        <v>72</v>
      </c>
      <c r="G660" s="88"/>
      <c r="H660" s="88"/>
      <c r="I660" s="95" t="s">
        <v>1083</v>
      </c>
      <c r="J660" s="87">
        <v>1</v>
      </c>
      <c r="K660" s="87" t="s">
        <v>42</v>
      </c>
      <c r="L660" s="87"/>
      <c r="M660" s="87"/>
      <c r="N660" s="87"/>
      <c r="O660" s="87"/>
      <c r="P660" s="87"/>
      <c r="Q660" s="87"/>
      <c r="R660" s="87"/>
      <c r="S660" s="87"/>
    </row>
    <row r="661" ht="25.5" spans="1:19">
      <c r="A661" s="87" t="s">
        <v>142</v>
      </c>
      <c r="B661" s="92">
        <v>45244</v>
      </c>
      <c r="C661" s="93">
        <v>0.5</v>
      </c>
      <c r="D661" s="88" t="s">
        <v>121</v>
      </c>
      <c r="E661" s="87" t="s">
        <v>41</v>
      </c>
      <c r="F661" s="87" t="s">
        <v>72</v>
      </c>
      <c r="G661" s="88"/>
      <c r="H661" s="88"/>
      <c r="I661" s="95" t="s">
        <v>1084</v>
      </c>
      <c r="J661" s="87">
        <v>1</v>
      </c>
      <c r="K661" s="87" t="s">
        <v>42</v>
      </c>
      <c r="L661" s="87"/>
      <c r="M661" s="87"/>
      <c r="N661" s="87"/>
      <c r="O661" s="87"/>
      <c r="P661" s="87"/>
      <c r="Q661" s="87"/>
      <c r="R661" s="87"/>
      <c r="S661" s="87"/>
    </row>
    <row r="662" ht="25.5" spans="1:19">
      <c r="A662" s="87" t="s">
        <v>96</v>
      </c>
      <c r="B662" s="92">
        <v>45244</v>
      </c>
      <c r="C662" s="108">
        <v>0.5</v>
      </c>
      <c r="D662" s="88" t="s">
        <v>121</v>
      </c>
      <c r="E662" s="91" t="s">
        <v>41</v>
      </c>
      <c r="F662" s="91" t="s">
        <v>72</v>
      </c>
      <c r="G662" s="94"/>
      <c r="H662" s="94"/>
      <c r="I662" s="95" t="s">
        <v>1084</v>
      </c>
      <c r="J662" s="96">
        <v>1</v>
      </c>
      <c r="K662" s="91" t="s">
        <v>42</v>
      </c>
      <c r="L662" s="87"/>
      <c r="M662" s="87"/>
      <c r="N662" s="87"/>
      <c r="O662" s="87"/>
      <c r="P662" s="87"/>
      <c r="Q662" s="87"/>
      <c r="R662" s="87"/>
      <c r="S662" s="87"/>
    </row>
    <row r="663" ht="25.5" spans="1:19">
      <c r="A663" s="87" t="s">
        <v>141</v>
      </c>
      <c r="B663" s="92">
        <v>45244</v>
      </c>
      <c r="C663" s="108">
        <v>0.5</v>
      </c>
      <c r="D663" s="88" t="s">
        <v>121</v>
      </c>
      <c r="E663" s="91" t="s">
        <v>41</v>
      </c>
      <c r="F663" s="91" t="s">
        <v>72</v>
      </c>
      <c r="G663" s="94"/>
      <c r="H663" s="94"/>
      <c r="I663" s="91" t="s">
        <v>1084</v>
      </c>
      <c r="J663" s="96">
        <v>1</v>
      </c>
      <c r="K663" s="91" t="s">
        <v>42</v>
      </c>
      <c r="L663" s="87"/>
      <c r="M663" s="87"/>
      <c r="N663" s="87"/>
      <c r="O663" s="87"/>
      <c r="P663" s="87"/>
      <c r="Q663" s="87"/>
      <c r="R663" s="87"/>
      <c r="S663" s="87"/>
    </row>
    <row r="664" ht="25.5" spans="1:19">
      <c r="A664" s="87" t="s">
        <v>142</v>
      </c>
      <c r="B664" s="92">
        <v>45244</v>
      </c>
      <c r="C664" s="93">
        <v>0.583333333333333</v>
      </c>
      <c r="D664" s="88" t="s">
        <v>121</v>
      </c>
      <c r="E664" s="87" t="s">
        <v>41</v>
      </c>
      <c r="F664" s="87" t="s">
        <v>72</v>
      </c>
      <c r="G664" s="88"/>
      <c r="H664" s="88"/>
      <c r="I664" s="95" t="s">
        <v>624</v>
      </c>
      <c r="J664" s="87">
        <v>1</v>
      </c>
      <c r="K664" s="87" t="s">
        <v>42</v>
      </c>
      <c r="L664" s="87"/>
      <c r="M664" s="87"/>
      <c r="N664" s="87"/>
      <c r="O664" s="87"/>
      <c r="P664" s="87"/>
      <c r="Q664" s="87"/>
      <c r="R664" s="87"/>
      <c r="S664" s="87"/>
    </row>
    <row r="665" ht="25.5" spans="1:19">
      <c r="A665" s="87" t="s">
        <v>96</v>
      </c>
      <c r="B665" s="92">
        <v>45244</v>
      </c>
      <c r="C665" s="108">
        <v>0.583333333333333</v>
      </c>
      <c r="D665" s="88" t="s">
        <v>121</v>
      </c>
      <c r="E665" s="91" t="s">
        <v>41</v>
      </c>
      <c r="F665" s="91" t="s">
        <v>72</v>
      </c>
      <c r="G665" s="94"/>
      <c r="H665" s="94"/>
      <c r="I665" s="91" t="s">
        <v>624</v>
      </c>
      <c r="J665" s="96">
        <v>1</v>
      </c>
      <c r="K665" s="91" t="s">
        <v>42</v>
      </c>
      <c r="L665" s="87"/>
      <c r="M665" s="87"/>
      <c r="N665" s="87"/>
      <c r="O665" s="87"/>
      <c r="P665" s="87"/>
      <c r="Q665" s="87"/>
      <c r="R665" s="87"/>
      <c r="S665" s="87"/>
    </row>
    <row r="666" ht="25.5" spans="1:19">
      <c r="A666" s="87" t="s">
        <v>114</v>
      </c>
      <c r="B666" s="92">
        <v>45239</v>
      </c>
      <c r="C666" s="93">
        <v>0.666666666666667</v>
      </c>
      <c r="D666" s="88" t="s">
        <v>121</v>
      </c>
      <c r="E666" s="87" t="s">
        <v>41</v>
      </c>
      <c r="F666" s="87" t="s">
        <v>72</v>
      </c>
      <c r="G666" s="88"/>
      <c r="H666" s="88"/>
      <c r="I666" s="95" t="s">
        <v>1085</v>
      </c>
      <c r="J666" s="87">
        <v>1</v>
      </c>
      <c r="K666" s="87" t="s">
        <v>42</v>
      </c>
      <c r="L666" s="87"/>
      <c r="M666" s="87"/>
      <c r="N666" s="87"/>
      <c r="O666" s="87"/>
      <c r="P666" s="87"/>
      <c r="Q666" s="87"/>
      <c r="R666" s="87"/>
      <c r="S666" s="87"/>
    </row>
    <row r="667" ht="38.25" spans="1:19">
      <c r="A667" s="87" t="s">
        <v>96</v>
      </c>
      <c r="B667" s="92">
        <v>45239</v>
      </c>
      <c r="C667" s="93">
        <v>0.583333333333333</v>
      </c>
      <c r="D667" s="88" t="s">
        <v>121</v>
      </c>
      <c r="E667" s="87" t="s">
        <v>41</v>
      </c>
      <c r="F667" s="87" t="s">
        <v>72</v>
      </c>
      <c r="G667" s="88"/>
      <c r="H667" s="88"/>
      <c r="I667" s="95" t="s">
        <v>1086</v>
      </c>
      <c r="J667" s="87">
        <v>1</v>
      </c>
      <c r="K667" s="87" t="s">
        <v>42</v>
      </c>
      <c r="L667" s="87"/>
      <c r="M667" s="87"/>
      <c r="N667" s="87"/>
      <c r="O667" s="87"/>
      <c r="P667" s="87"/>
      <c r="Q667" s="87"/>
      <c r="R667" s="87"/>
      <c r="S667" s="87"/>
    </row>
    <row r="668" ht="25.5" spans="1:19">
      <c r="A668" s="87" t="s">
        <v>143</v>
      </c>
      <c r="B668" s="92">
        <v>45239</v>
      </c>
      <c r="C668" s="93">
        <v>0.666666666666667</v>
      </c>
      <c r="D668" s="88" t="s">
        <v>121</v>
      </c>
      <c r="E668" s="87" t="s">
        <v>41</v>
      </c>
      <c r="F668" s="87" t="s">
        <v>72</v>
      </c>
      <c r="G668" s="88"/>
      <c r="H668" s="88"/>
      <c r="I668" s="95" t="s">
        <v>1087</v>
      </c>
      <c r="J668" s="87">
        <v>1</v>
      </c>
      <c r="K668" s="87" t="s">
        <v>42</v>
      </c>
      <c r="L668" s="87"/>
      <c r="M668" s="87"/>
      <c r="N668" s="87"/>
      <c r="O668" s="87"/>
      <c r="P668" s="87"/>
      <c r="Q668" s="87"/>
      <c r="R668" s="87"/>
      <c r="S668" s="87"/>
    </row>
    <row r="669" ht="25.5" spans="1:19">
      <c r="A669" s="87" t="s">
        <v>134</v>
      </c>
      <c r="B669" s="92">
        <v>45240</v>
      </c>
      <c r="C669" s="93">
        <v>0.5</v>
      </c>
      <c r="D669" s="94" t="s">
        <v>121</v>
      </c>
      <c r="E669" s="87" t="s">
        <v>41</v>
      </c>
      <c r="F669" s="87" t="s">
        <v>72</v>
      </c>
      <c r="G669" s="88"/>
      <c r="H669" s="88"/>
      <c r="I669" s="95" t="s">
        <v>1088</v>
      </c>
      <c r="J669" s="87">
        <v>1</v>
      </c>
      <c r="K669" s="87" t="s">
        <v>42</v>
      </c>
      <c r="L669" s="87"/>
      <c r="M669" s="87"/>
      <c r="N669" s="87"/>
      <c r="O669" s="87"/>
      <c r="P669" s="87"/>
      <c r="Q669" s="87"/>
      <c r="R669" s="87"/>
      <c r="S669" s="87"/>
    </row>
    <row r="670" ht="25.5" spans="1:19">
      <c r="A670" s="87" t="s">
        <v>143</v>
      </c>
      <c r="B670" s="92">
        <v>45239</v>
      </c>
      <c r="C670" s="93">
        <v>0.583333333333333</v>
      </c>
      <c r="D670" s="88" t="s">
        <v>121</v>
      </c>
      <c r="E670" s="87" t="s">
        <v>41</v>
      </c>
      <c r="F670" s="87" t="s">
        <v>72</v>
      </c>
      <c r="G670" s="88"/>
      <c r="H670" s="88"/>
      <c r="I670" s="95" t="s">
        <v>1089</v>
      </c>
      <c r="J670" s="87">
        <v>1</v>
      </c>
      <c r="K670" s="87" t="s">
        <v>42</v>
      </c>
      <c r="L670" s="87"/>
      <c r="M670" s="87"/>
      <c r="N670" s="87"/>
      <c r="O670" s="87"/>
      <c r="P670" s="87"/>
      <c r="Q670" s="87"/>
      <c r="R670" s="87"/>
      <c r="S670" s="87"/>
    </row>
    <row r="671" ht="25.5" spans="1:19">
      <c r="A671" s="87" t="s">
        <v>137</v>
      </c>
      <c r="B671" s="92">
        <v>45239</v>
      </c>
      <c r="C671" s="93">
        <v>0.583333333333333</v>
      </c>
      <c r="D671" s="88" t="s">
        <v>121</v>
      </c>
      <c r="E671" s="87" t="s">
        <v>41</v>
      </c>
      <c r="F671" s="87" t="s">
        <v>72</v>
      </c>
      <c r="G671" s="88"/>
      <c r="H671" s="88"/>
      <c r="I671" s="95" t="s">
        <v>1089</v>
      </c>
      <c r="J671" s="87">
        <v>1</v>
      </c>
      <c r="K671" s="87" t="s">
        <v>42</v>
      </c>
      <c r="L671" s="87"/>
      <c r="M671" s="87"/>
      <c r="N671" s="87"/>
      <c r="O671" s="87"/>
      <c r="P671" s="87"/>
      <c r="Q671" s="87"/>
      <c r="R671" s="87"/>
      <c r="S671" s="87"/>
    </row>
    <row r="672" ht="25.5" spans="1:19">
      <c r="A672" s="87" t="s">
        <v>140</v>
      </c>
      <c r="B672" s="92">
        <v>45239</v>
      </c>
      <c r="C672" s="93">
        <v>0.583333333333333</v>
      </c>
      <c r="D672" s="88" t="s">
        <v>121</v>
      </c>
      <c r="E672" s="87" t="s">
        <v>41</v>
      </c>
      <c r="F672" s="87" t="s">
        <v>72</v>
      </c>
      <c r="G672" s="88"/>
      <c r="H672" s="88"/>
      <c r="I672" s="95" t="s">
        <v>1089</v>
      </c>
      <c r="J672" s="87">
        <v>1</v>
      </c>
      <c r="K672" s="87" t="s">
        <v>42</v>
      </c>
      <c r="L672" s="87"/>
      <c r="M672" s="87"/>
      <c r="N672" s="87"/>
      <c r="O672" s="87"/>
      <c r="P672" s="87"/>
      <c r="Q672" s="87"/>
      <c r="R672" s="87"/>
      <c r="S672" s="87"/>
    </row>
    <row r="673" ht="12.75" spans="1:19">
      <c r="A673" s="87" t="s">
        <v>132</v>
      </c>
      <c r="B673" s="92">
        <v>45232</v>
      </c>
      <c r="C673" s="93">
        <v>0.541666666666667</v>
      </c>
      <c r="D673" s="88" t="s">
        <v>121</v>
      </c>
      <c r="E673" s="87" t="s">
        <v>63</v>
      </c>
      <c r="F673" s="87" t="s">
        <v>72</v>
      </c>
      <c r="G673" s="88"/>
      <c r="H673" s="88"/>
      <c r="I673" s="95" t="s">
        <v>1090</v>
      </c>
      <c r="J673" s="87">
        <v>2</v>
      </c>
      <c r="K673" s="87" t="s">
        <v>42</v>
      </c>
      <c r="L673" s="87"/>
      <c r="M673" s="87"/>
      <c r="N673" s="87"/>
      <c r="O673" s="87"/>
      <c r="P673" s="87"/>
      <c r="Q673" s="87"/>
      <c r="R673" s="87"/>
      <c r="S673" s="87"/>
    </row>
    <row r="674" ht="12.75" spans="1:19">
      <c r="A674" s="87" t="s">
        <v>43</v>
      </c>
      <c r="B674" s="92">
        <v>45232</v>
      </c>
      <c r="C674" s="93">
        <v>0.541666666666667</v>
      </c>
      <c r="D674" s="88" t="s">
        <v>121</v>
      </c>
      <c r="E674" s="87" t="s">
        <v>63</v>
      </c>
      <c r="F674" s="87" t="s">
        <v>72</v>
      </c>
      <c r="G674" s="88"/>
      <c r="H674" s="88"/>
      <c r="I674" s="95" t="s">
        <v>1090</v>
      </c>
      <c r="J674" s="87">
        <v>2</v>
      </c>
      <c r="K674" s="87" t="s">
        <v>42</v>
      </c>
      <c r="L674" s="87"/>
      <c r="M674" s="87"/>
      <c r="N674" s="87"/>
      <c r="O674" s="87"/>
      <c r="P674" s="87"/>
      <c r="Q674" s="87"/>
      <c r="R674" s="87"/>
      <c r="S674" s="87"/>
    </row>
    <row r="675" ht="12.75" spans="1:19">
      <c r="A675" s="87" t="s">
        <v>74</v>
      </c>
      <c r="B675" s="92">
        <v>45232</v>
      </c>
      <c r="C675" s="93">
        <v>0.541666666666667</v>
      </c>
      <c r="D675" s="88" t="s">
        <v>121</v>
      </c>
      <c r="E675" s="87" t="s">
        <v>63</v>
      </c>
      <c r="F675" s="87" t="s">
        <v>72</v>
      </c>
      <c r="G675" s="88"/>
      <c r="H675" s="88"/>
      <c r="I675" s="95" t="s">
        <v>1090</v>
      </c>
      <c r="J675" s="87">
        <v>2</v>
      </c>
      <c r="K675" s="87" t="s">
        <v>42</v>
      </c>
      <c r="L675" s="87"/>
      <c r="M675" s="87"/>
      <c r="N675" s="87"/>
      <c r="O675" s="87"/>
      <c r="P675" s="87"/>
      <c r="Q675" s="87"/>
      <c r="R675" s="87"/>
      <c r="S675" s="87"/>
    </row>
    <row r="676" ht="12.75" spans="1:19">
      <c r="A676" s="87" t="s">
        <v>98</v>
      </c>
      <c r="B676" s="92">
        <v>45232</v>
      </c>
      <c r="C676" s="93">
        <v>0.541666666666667</v>
      </c>
      <c r="D676" s="88" t="s">
        <v>121</v>
      </c>
      <c r="E676" s="87" t="s">
        <v>63</v>
      </c>
      <c r="F676" s="87" t="s">
        <v>72</v>
      </c>
      <c r="G676" s="88"/>
      <c r="H676" s="88"/>
      <c r="I676" s="95" t="s">
        <v>1090</v>
      </c>
      <c r="J676" s="87">
        <v>2</v>
      </c>
      <c r="K676" s="87" t="s">
        <v>42</v>
      </c>
      <c r="L676" s="87"/>
      <c r="M676" s="87"/>
      <c r="N676" s="87"/>
      <c r="O676" s="87"/>
      <c r="P676" s="87"/>
      <c r="Q676" s="87"/>
      <c r="R676" s="87"/>
      <c r="S676" s="87"/>
    </row>
    <row r="677" ht="12.75" spans="1:19">
      <c r="A677" s="87" t="s">
        <v>130</v>
      </c>
      <c r="B677" s="92">
        <v>45232</v>
      </c>
      <c r="C677" s="93">
        <v>0.541666666666667</v>
      </c>
      <c r="D677" s="88" t="s">
        <v>121</v>
      </c>
      <c r="E677" s="87" t="s">
        <v>63</v>
      </c>
      <c r="F677" s="87" t="s">
        <v>72</v>
      </c>
      <c r="G677" s="88"/>
      <c r="H677" s="88"/>
      <c r="I677" s="95" t="s">
        <v>1090</v>
      </c>
      <c r="J677" s="87">
        <v>2</v>
      </c>
      <c r="K677" s="87" t="s">
        <v>42</v>
      </c>
      <c r="L677" s="87"/>
      <c r="M677" s="87"/>
      <c r="N677" s="87"/>
      <c r="O677" s="87"/>
      <c r="P677" s="87"/>
      <c r="Q677" s="87"/>
      <c r="R677" s="87"/>
      <c r="S677" s="87"/>
    </row>
    <row r="678" ht="12.75" spans="1:19">
      <c r="A678" s="87" t="s">
        <v>90</v>
      </c>
      <c r="B678" s="92">
        <v>45232</v>
      </c>
      <c r="C678" s="93">
        <v>0.541666666666667</v>
      </c>
      <c r="D678" s="88" t="s">
        <v>121</v>
      </c>
      <c r="E678" s="87" t="s">
        <v>63</v>
      </c>
      <c r="F678" s="87" t="s">
        <v>72</v>
      </c>
      <c r="G678" s="88"/>
      <c r="H678" s="88"/>
      <c r="I678" s="95" t="s">
        <v>1090</v>
      </c>
      <c r="J678" s="87">
        <v>2</v>
      </c>
      <c r="K678" s="87" t="s">
        <v>42</v>
      </c>
      <c r="L678" s="87"/>
      <c r="M678" s="87"/>
      <c r="N678" s="87"/>
      <c r="O678" s="87"/>
      <c r="P678" s="87"/>
      <c r="Q678" s="87"/>
      <c r="R678" s="87"/>
      <c r="S678" s="87"/>
    </row>
    <row r="679" ht="12.75" spans="1:19">
      <c r="A679" s="87" t="s">
        <v>131</v>
      </c>
      <c r="B679" s="92">
        <v>45238</v>
      </c>
      <c r="C679" s="93">
        <v>0.541666666666667</v>
      </c>
      <c r="D679" s="88" t="s">
        <v>121</v>
      </c>
      <c r="E679" s="87" t="s">
        <v>50</v>
      </c>
      <c r="F679" s="87" t="s">
        <v>72</v>
      </c>
      <c r="G679" s="88"/>
      <c r="H679" s="88"/>
      <c r="I679" s="95" t="s">
        <v>1090</v>
      </c>
      <c r="J679" s="87">
        <v>2</v>
      </c>
      <c r="K679" s="87" t="s">
        <v>42</v>
      </c>
      <c r="L679" s="87"/>
      <c r="M679" s="87"/>
      <c r="N679" s="87"/>
      <c r="O679" s="87"/>
      <c r="P679" s="87"/>
      <c r="Q679" s="87"/>
      <c r="R679" s="87"/>
      <c r="S679" s="87"/>
    </row>
    <row r="680" ht="12.75" spans="1:19">
      <c r="A680" s="87" t="s">
        <v>118</v>
      </c>
      <c r="B680" s="92">
        <v>45238</v>
      </c>
      <c r="C680" s="93">
        <v>0.541666666666667</v>
      </c>
      <c r="D680" s="88" t="s">
        <v>121</v>
      </c>
      <c r="E680" s="87" t="s">
        <v>50</v>
      </c>
      <c r="F680" s="87" t="s">
        <v>72</v>
      </c>
      <c r="G680" s="88"/>
      <c r="H680" s="88"/>
      <c r="I680" s="95" t="s">
        <v>1090</v>
      </c>
      <c r="J680" s="87">
        <v>2</v>
      </c>
      <c r="K680" s="87" t="s">
        <v>42</v>
      </c>
      <c r="L680" s="87"/>
      <c r="M680" s="87"/>
      <c r="N680" s="87"/>
      <c r="O680" s="87"/>
      <c r="P680" s="87"/>
      <c r="Q680" s="87"/>
      <c r="R680" s="87"/>
      <c r="S680" s="87"/>
    </row>
    <row r="681" ht="12.75" spans="1:19">
      <c r="A681" s="87" t="s">
        <v>120</v>
      </c>
      <c r="B681" s="92">
        <v>45238</v>
      </c>
      <c r="C681" s="93">
        <v>0.541666666666667</v>
      </c>
      <c r="D681" s="88" t="s">
        <v>121</v>
      </c>
      <c r="E681" s="87" t="s">
        <v>50</v>
      </c>
      <c r="F681" s="87" t="s">
        <v>72</v>
      </c>
      <c r="G681" s="88"/>
      <c r="H681" s="88"/>
      <c r="I681" s="95" t="s">
        <v>1090</v>
      </c>
      <c r="J681" s="87">
        <v>2</v>
      </c>
      <c r="K681" s="87" t="s">
        <v>42</v>
      </c>
      <c r="L681" s="87"/>
      <c r="M681" s="87"/>
      <c r="N681" s="87"/>
      <c r="O681" s="87"/>
      <c r="P681" s="87"/>
      <c r="Q681" s="87"/>
      <c r="R681" s="87"/>
      <c r="S681" s="87"/>
    </row>
    <row r="682" ht="12.75" spans="1:19">
      <c r="A682" s="87" t="s">
        <v>100</v>
      </c>
      <c r="B682" s="92">
        <v>45238</v>
      </c>
      <c r="C682" s="93">
        <v>0.541666666666667</v>
      </c>
      <c r="D682" s="88" t="s">
        <v>121</v>
      </c>
      <c r="E682" s="87" t="s">
        <v>50</v>
      </c>
      <c r="F682" s="87" t="s">
        <v>72</v>
      </c>
      <c r="G682" s="88"/>
      <c r="H682" s="88"/>
      <c r="I682" s="95" t="s">
        <v>1090</v>
      </c>
      <c r="J682" s="87">
        <v>2</v>
      </c>
      <c r="K682" s="87" t="s">
        <v>42</v>
      </c>
      <c r="L682" s="87"/>
      <c r="M682" s="87"/>
      <c r="N682" s="87"/>
      <c r="O682" s="87"/>
      <c r="P682" s="87"/>
      <c r="Q682" s="87"/>
      <c r="R682" s="87"/>
      <c r="S682" s="87"/>
    </row>
    <row r="683" ht="12.75" spans="1:19">
      <c r="A683" s="87" t="s">
        <v>92</v>
      </c>
      <c r="B683" s="92">
        <v>45238</v>
      </c>
      <c r="C683" s="93">
        <v>0.541666666666667</v>
      </c>
      <c r="D683" s="88" t="s">
        <v>121</v>
      </c>
      <c r="E683" s="87" t="s">
        <v>50</v>
      </c>
      <c r="F683" s="87" t="s">
        <v>72</v>
      </c>
      <c r="G683" s="88"/>
      <c r="H683" s="88"/>
      <c r="I683" s="95" t="s">
        <v>1090</v>
      </c>
      <c r="J683" s="87">
        <v>2</v>
      </c>
      <c r="K683" s="87" t="s">
        <v>42</v>
      </c>
      <c r="L683" s="87"/>
      <c r="M683" s="87"/>
      <c r="N683" s="87"/>
      <c r="O683" s="87"/>
      <c r="P683" s="87"/>
      <c r="Q683" s="87"/>
      <c r="R683" s="87"/>
      <c r="S683" s="87"/>
    </row>
    <row r="684" ht="12.75" spans="1:19">
      <c r="A684" s="87" t="s">
        <v>124</v>
      </c>
      <c r="B684" s="92">
        <v>45238</v>
      </c>
      <c r="C684" s="93">
        <v>0.541666666666667</v>
      </c>
      <c r="D684" s="88" t="s">
        <v>121</v>
      </c>
      <c r="E684" s="87" t="s">
        <v>50</v>
      </c>
      <c r="F684" s="87" t="s">
        <v>72</v>
      </c>
      <c r="G684" s="88"/>
      <c r="H684" s="88"/>
      <c r="I684" s="95" t="s">
        <v>1090</v>
      </c>
      <c r="J684" s="87">
        <v>2</v>
      </c>
      <c r="K684" s="87" t="s">
        <v>42</v>
      </c>
      <c r="L684" s="87"/>
      <c r="M684" s="87"/>
      <c r="N684" s="87"/>
      <c r="O684" s="87"/>
      <c r="P684" s="87"/>
      <c r="Q684" s="87"/>
      <c r="R684" s="87"/>
      <c r="S684" s="87"/>
    </row>
    <row r="685" ht="25.5" spans="1:19">
      <c r="A685" s="87" t="s">
        <v>94</v>
      </c>
      <c r="B685" s="92">
        <v>45237</v>
      </c>
      <c r="C685" s="93">
        <v>0.625</v>
      </c>
      <c r="D685" s="88" t="s">
        <v>121</v>
      </c>
      <c r="E685" s="87" t="s">
        <v>41</v>
      </c>
      <c r="F685" s="87" t="s">
        <v>72</v>
      </c>
      <c r="G685" s="88"/>
      <c r="H685" s="88"/>
      <c r="I685" s="95" t="s">
        <v>1091</v>
      </c>
      <c r="J685" s="87">
        <v>1</v>
      </c>
      <c r="K685" s="87" t="s">
        <v>42</v>
      </c>
      <c r="L685" s="87"/>
      <c r="M685" s="87"/>
      <c r="N685" s="87"/>
      <c r="O685" s="87"/>
      <c r="P685" s="87"/>
      <c r="Q685" s="87"/>
      <c r="R685" s="87"/>
      <c r="S685" s="87"/>
    </row>
    <row r="686" ht="12.75" spans="1:19">
      <c r="A686" s="87" t="s">
        <v>143</v>
      </c>
      <c r="B686" s="92">
        <v>45240</v>
      </c>
      <c r="C686" s="93">
        <v>0.666666666666667</v>
      </c>
      <c r="D686" s="88" t="s">
        <v>121</v>
      </c>
      <c r="E686" s="87" t="s">
        <v>63</v>
      </c>
      <c r="F686" s="87" t="s">
        <v>72</v>
      </c>
      <c r="G686" s="88"/>
      <c r="H686" s="88"/>
      <c r="I686" s="95" t="s">
        <v>1092</v>
      </c>
      <c r="J686" s="87">
        <v>1</v>
      </c>
      <c r="K686" s="87" t="s">
        <v>42</v>
      </c>
      <c r="L686" s="87"/>
      <c r="M686" s="87"/>
      <c r="N686" s="87"/>
      <c r="O686" s="87"/>
      <c r="P686" s="87"/>
      <c r="Q686" s="87"/>
      <c r="R686" s="87"/>
      <c r="S686" s="87"/>
    </row>
    <row r="687" ht="12.75" spans="1:19">
      <c r="A687" s="87" t="s">
        <v>145</v>
      </c>
      <c r="B687" s="92">
        <v>45253</v>
      </c>
      <c r="C687" s="93">
        <v>0.583333333333333</v>
      </c>
      <c r="D687" s="94" t="s">
        <v>121</v>
      </c>
      <c r="E687" s="87" t="s">
        <v>41</v>
      </c>
      <c r="F687" s="87" t="s">
        <v>72</v>
      </c>
      <c r="G687" s="88"/>
      <c r="H687" s="88"/>
      <c r="I687" s="95" t="s">
        <v>1092</v>
      </c>
      <c r="J687" s="87">
        <v>2</v>
      </c>
      <c r="K687" s="87" t="s">
        <v>42</v>
      </c>
      <c r="L687" s="87"/>
      <c r="M687" s="87"/>
      <c r="N687" s="87"/>
      <c r="O687" s="87"/>
      <c r="P687" s="87"/>
      <c r="Q687" s="87"/>
      <c r="R687" s="87"/>
      <c r="S687" s="87"/>
    </row>
    <row r="688" ht="12.75" spans="1:19">
      <c r="A688" s="87" t="s">
        <v>145</v>
      </c>
      <c r="B688" s="92">
        <v>45258</v>
      </c>
      <c r="C688" s="93">
        <v>0.541666666666667</v>
      </c>
      <c r="D688" s="88" t="s">
        <v>121</v>
      </c>
      <c r="E688" s="87" t="s">
        <v>41</v>
      </c>
      <c r="F688" s="87" t="s">
        <v>72</v>
      </c>
      <c r="G688" s="88"/>
      <c r="H688" s="88"/>
      <c r="I688" s="95" t="s">
        <v>1092</v>
      </c>
      <c r="J688" s="87">
        <v>1</v>
      </c>
      <c r="K688" s="87" t="s">
        <v>42</v>
      </c>
      <c r="L688" s="87"/>
      <c r="M688" s="87"/>
      <c r="N688" s="87"/>
      <c r="O688" s="87"/>
      <c r="P688" s="87"/>
      <c r="Q688" s="87"/>
      <c r="R688" s="87"/>
      <c r="S688" s="87"/>
    </row>
    <row r="689" ht="12.75" spans="1:19">
      <c r="A689" s="87" t="s">
        <v>88</v>
      </c>
      <c r="B689" s="92">
        <v>45259</v>
      </c>
      <c r="C689" s="93">
        <v>0.583333333333333</v>
      </c>
      <c r="D689" s="88" t="s">
        <v>121</v>
      </c>
      <c r="E689" s="87" t="s">
        <v>50</v>
      </c>
      <c r="F689" s="87" t="s">
        <v>72</v>
      </c>
      <c r="G689" s="88"/>
      <c r="H689" s="88"/>
      <c r="I689" s="95" t="s">
        <v>1092</v>
      </c>
      <c r="J689" s="87">
        <v>2</v>
      </c>
      <c r="K689" s="87" t="s">
        <v>42</v>
      </c>
      <c r="L689" s="87"/>
      <c r="M689" s="87"/>
      <c r="N689" s="87"/>
      <c r="O689" s="87"/>
      <c r="P689" s="87"/>
      <c r="Q689" s="87"/>
      <c r="R689" s="87"/>
      <c r="S689" s="87"/>
    </row>
    <row r="690" ht="12.75" spans="1:19">
      <c r="A690" s="87" t="s">
        <v>145</v>
      </c>
      <c r="B690" s="92">
        <v>45259</v>
      </c>
      <c r="C690" s="93">
        <v>0.583333333333333</v>
      </c>
      <c r="D690" s="88" t="s">
        <v>121</v>
      </c>
      <c r="E690" s="87" t="s">
        <v>50</v>
      </c>
      <c r="F690" s="87" t="s">
        <v>72</v>
      </c>
      <c r="G690" s="88"/>
      <c r="H690" s="88"/>
      <c r="I690" s="95" t="s">
        <v>1092</v>
      </c>
      <c r="J690" s="87">
        <v>2</v>
      </c>
      <c r="K690" s="87" t="s">
        <v>42</v>
      </c>
      <c r="L690" s="87"/>
      <c r="M690" s="87"/>
      <c r="N690" s="87"/>
      <c r="O690" s="87"/>
      <c r="P690" s="87"/>
      <c r="Q690" s="87"/>
      <c r="R690" s="87"/>
      <c r="S690" s="87"/>
    </row>
    <row r="691" ht="12.75" spans="1:19">
      <c r="A691" s="87" t="s">
        <v>136</v>
      </c>
      <c r="B691" s="92">
        <v>45240</v>
      </c>
      <c r="C691" s="93">
        <v>0.666666666666667</v>
      </c>
      <c r="D691" s="88" t="s">
        <v>121</v>
      </c>
      <c r="E691" s="87" t="s">
        <v>63</v>
      </c>
      <c r="F691" s="87" t="s">
        <v>72</v>
      </c>
      <c r="G691" s="88"/>
      <c r="H691" s="88"/>
      <c r="I691" s="95" t="s">
        <v>1093</v>
      </c>
      <c r="J691" s="87">
        <v>1</v>
      </c>
      <c r="K691" s="87" t="s">
        <v>42</v>
      </c>
      <c r="L691" s="87"/>
      <c r="M691" s="87"/>
      <c r="N691" s="87"/>
      <c r="O691" s="87"/>
      <c r="P691" s="87"/>
      <c r="Q691" s="87"/>
      <c r="R691" s="87"/>
      <c r="S691" s="87"/>
    </row>
    <row r="692" ht="12.75" spans="1:19">
      <c r="A692" s="87" t="s">
        <v>126</v>
      </c>
      <c r="B692" s="92">
        <v>45258</v>
      </c>
      <c r="C692" s="93">
        <v>0.541666666666667</v>
      </c>
      <c r="D692" s="88" t="s">
        <v>121</v>
      </c>
      <c r="E692" s="87" t="s">
        <v>41</v>
      </c>
      <c r="F692" s="87" t="s">
        <v>72</v>
      </c>
      <c r="G692" s="88"/>
      <c r="H692" s="88"/>
      <c r="I692" s="95" t="s">
        <v>1093</v>
      </c>
      <c r="J692" s="87">
        <v>1</v>
      </c>
      <c r="K692" s="87" t="s">
        <v>42</v>
      </c>
      <c r="L692" s="87"/>
      <c r="M692" s="87"/>
      <c r="N692" s="87"/>
      <c r="O692" s="87"/>
      <c r="P692" s="87"/>
      <c r="Q692" s="87"/>
      <c r="R692" s="87"/>
      <c r="S692" s="87"/>
    </row>
    <row r="693" ht="12.75" spans="1:19">
      <c r="A693" s="87" t="s">
        <v>145</v>
      </c>
      <c r="B693" s="92">
        <v>45251</v>
      </c>
      <c r="C693" s="93">
        <v>0.541666666666667</v>
      </c>
      <c r="D693" s="88" t="s">
        <v>121</v>
      </c>
      <c r="E693" s="87" t="s">
        <v>41</v>
      </c>
      <c r="F693" s="87" t="s">
        <v>72</v>
      </c>
      <c r="G693" s="88"/>
      <c r="H693" s="88"/>
      <c r="I693" s="95" t="s">
        <v>1094</v>
      </c>
      <c r="J693" s="87">
        <v>1</v>
      </c>
      <c r="K693" s="87" t="s">
        <v>42</v>
      </c>
      <c r="L693" s="87"/>
      <c r="M693" s="87"/>
      <c r="N693" s="87"/>
      <c r="O693" s="87"/>
      <c r="P693" s="87"/>
      <c r="Q693" s="87"/>
      <c r="R693" s="87"/>
      <c r="S693" s="87"/>
    </row>
    <row r="694" ht="12.75" spans="1:19">
      <c r="A694" s="87" t="s">
        <v>96</v>
      </c>
      <c r="B694" s="92">
        <v>45240</v>
      </c>
      <c r="C694" s="93">
        <v>0.583333333333333</v>
      </c>
      <c r="D694" s="88" t="s">
        <v>121</v>
      </c>
      <c r="E694" s="87" t="s">
        <v>41</v>
      </c>
      <c r="F694" s="87" t="s">
        <v>72</v>
      </c>
      <c r="G694" s="88"/>
      <c r="H694" s="88"/>
      <c r="I694" s="95" t="s">
        <v>1095</v>
      </c>
      <c r="J694" s="87">
        <v>2</v>
      </c>
      <c r="K694" s="87" t="s">
        <v>42</v>
      </c>
      <c r="L694" s="87"/>
      <c r="M694" s="87"/>
      <c r="N694" s="87"/>
      <c r="O694" s="87"/>
      <c r="P694" s="87"/>
      <c r="Q694" s="87"/>
      <c r="R694" s="87"/>
      <c r="S694" s="87"/>
    </row>
    <row r="695" ht="12.75" spans="1:19">
      <c r="A695" s="87" t="s">
        <v>126</v>
      </c>
      <c r="B695" s="92">
        <v>45251</v>
      </c>
      <c r="C695" s="93">
        <v>0.541666666666667</v>
      </c>
      <c r="D695" s="88" t="s">
        <v>121</v>
      </c>
      <c r="E695" s="87" t="s">
        <v>41</v>
      </c>
      <c r="F695" s="87" t="s">
        <v>72</v>
      </c>
      <c r="G695" s="88"/>
      <c r="H695" s="88"/>
      <c r="I695" s="95" t="s">
        <v>1095</v>
      </c>
      <c r="J695" s="87">
        <v>1</v>
      </c>
      <c r="K695" s="87" t="s">
        <v>42</v>
      </c>
      <c r="L695" s="87"/>
      <c r="M695" s="87"/>
      <c r="N695" s="87"/>
      <c r="O695" s="87"/>
      <c r="P695" s="87"/>
      <c r="Q695" s="87"/>
      <c r="R695" s="87"/>
      <c r="S695" s="87"/>
    </row>
    <row r="696" ht="12.75" spans="1:19">
      <c r="A696" s="87" t="s">
        <v>126</v>
      </c>
      <c r="B696" s="92">
        <v>45253</v>
      </c>
      <c r="C696" s="93">
        <v>0.583333333333333</v>
      </c>
      <c r="D696" s="88" t="s">
        <v>121</v>
      </c>
      <c r="E696" s="87" t="s">
        <v>41</v>
      </c>
      <c r="F696" s="87" t="s">
        <v>72</v>
      </c>
      <c r="G696" s="88"/>
      <c r="H696" s="88"/>
      <c r="I696" s="95" t="s">
        <v>1095</v>
      </c>
      <c r="J696" s="87">
        <v>2</v>
      </c>
      <c r="K696" s="87" t="s">
        <v>42</v>
      </c>
      <c r="L696" s="87"/>
      <c r="M696" s="87"/>
      <c r="N696" s="87"/>
      <c r="O696" s="87"/>
      <c r="P696" s="87"/>
      <c r="Q696" s="87"/>
      <c r="R696" s="87"/>
      <c r="S696" s="87"/>
    </row>
    <row r="697" ht="25.5" spans="1:19">
      <c r="A697" s="87" t="s">
        <v>94</v>
      </c>
      <c r="B697" s="92">
        <v>45240</v>
      </c>
      <c r="C697" s="93">
        <v>0.666666666666667</v>
      </c>
      <c r="D697" s="88" t="s">
        <v>121</v>
      </c>
      <c r="E697" s="87" t="s">
        <v>41</v>
      </c>
      <c r="F697" s="87" t="s">
        <v>72</v>
      </c>
      <c r="G697" s="88"/>
      <c r="H697" s="88"/>
      <c r="I697" s="95" t="s">
        <v>1096</v>
      </c>
      <c r="J697" s="87">
        <v>1</v>
      </c>
      <c r="K697" s="87" t="s">
        <v>42</v>
      </c>
      <c r="L697" s="87"/>
      <c r="M697" s="87"/>
      <c r="N697" s="87"/>
      <c r="O697" s="87"/>
      <c r="P697" s="87"/>
      <c r="Q697" s="87"/>
      <c r="R697" s="87"/>
      <c r="S697" s="87"/>
    </row>
    <row r="698" ht="25.5" spans="1:19">
      <c r="A698" s="87" t="s">
        <v>144</v>
      </c>
      <c r="B698" s="92">
        <v>45240</v>
      </c>
      <c r="C698" s="93">
        <v>0.5</v>
      </c>
      <c r="D698" s="88" t="s">
        <v>121</v>
      </c>
      <c r="E698" s="87" t="s">
        <v>63</v>
      </c>
      <c r="F698" s="87" t="s">
        <v>72</v>
      </c>
      <c r="G698" s="88"/>
      <c r="H698" s="88"/>
      <c r="I698" s="95" t="s">
        <v>1097</v>
      </c>
      <c r="J698" s="87">
        <v>1</v>
      </c>
      <c r="K698" s="87" t="s">
        <v>42</v>
      </c>
      <c r="L698" s="87"/>
      <c r="M698" s="87"/>
      <c r="N698" s="87"/>
      <c r="O698" s="87"/>
      <c r="P698" s="87"/>
      <c r="Q698" s="87"/>
      <c r="R698" s="87"/>
      <c r="S698" s="87"/>
    </row>
    <row r="699" ht="12.75" spans="1:19">
      <c r="A699" s="87" t="s">
        <v>145</v>
      </c>
      <c r="B699" s="92">
        <v>45253</v>
      </c>
      <c r="C699" s="93">
        <v>0.666666666666667</v>
      </c>
      <c r="D699" s="94" t="s">
        <v>121</v>
      </c>
      <c r="E699" s="87" t="s">
        <v>41</v>
      </c>
      <c r="F699" s="87" t="s">
        <v>72</v>
      </c>
      <c r="G699" s="88"/>
      <c r="H699" s="88"/>
      <c r="I699" s="95" t="s">
        <v>666</v>
      </c>
      <c r="J699" s="87">
        <v>1</v>
      </c>
      <c r="K699" s="87" t="s">
        <v>42</v>
      </c>
      <c r="L699" s="87"/>
      <c r="M699" s="87"/>
      <c r="N699" s="87"/>
      <c r="O699" s="87"/>
      <c r="P699" s="87"/>
      <c r="Q699" s="87"/>
      <c r="R699" s="87"/>
      <c r="S699" s="87"/>
    </row>
    <row r="700" ht="12.75" spans="1:19">
      <c r="A700" s="87" t="s">
        <v>96</v>
      </c>
      <c r="B700" s="92">
        <v>45258</v>
      </c>
      <c r="C700" s="93">
        <v>0.583333333333333</v>
      </c>
      <c r="D700" s="88" t="s">
        <v>121</v>
      </c>
      <c r="E700" s="87" t="s">
        <v>41</v>
      </c>
      <c r="F700" s="87" t="s">
        <v>72</v>
      </c>
      <c r="G700" s="88"/>
      <c r="H700" s="88"/>
      <c r="I700" s="95" t="s">
        <v>666</v>
      </c>
      <c r="J700" s="87">
        <v>1</v>
      </c>
      <c r="K700" s="87" t="s">
        <v>42</v>
      </c>
      <c r="L700" s="87"/>
      <c r="M700" s="87"/>
      <c r="N700" s="87"/>
      <c r="O700" s="87"/>
      <c r="P700" s="87"/>
      <c r="Q700" s="87"/>
      <c r="R700" s="87"/>
      <c r="S700" s="87"/>
    </row>
    <row r="701" ht="12.75" spans="1:19">
      <c r="A701" s="87" t="s">
        <v>145</v>
      </c>
      <c r="B701" s="92">
        <v>45258</v>
      </c>
      <c r="C701" s="93">
        <v>0.583333333333333</v>
      </c>
      <c r="D701" s="88" t="s">
        <v>121</v>
      </c>
      <c r="E701" s="87" t="s">
        <v>41</v>
      </c>
      <c r="F701" s="87" t="s">
        <v>72</v>
      </c>
      <c r="G701" s="88"/>
      <c r="H701" s="88"/>
      <c r="I701" s="95" t="s">
        <v>787</v>
      </c>
      <c r="J701" s="87">
        <v>1</v>
      </c>
      <c r="K701" s="87" t="s">
        <v>42</v>
      </c>
      <c r="L701" s="87"/>
      <c r="M701" s="87"/>
      <c r="N701" s="87"/>
      <c r="O701" s="87"/>
      <c r="P701" s="87"/>
      <c r="Q701" s="87"/>
      <c r="R701" s="87"/>
      <c r="S701" s="87"/>
    </row>
    <row r="702" ht="12.75" spans="1:19">
      <c r="A702" s="87" t="s">
        <v>94</v>
      </c>
      <c r="B702" s="92">
        <v>45259</v>
      </c>
      <c r="C702" s="93">
        <v>0.5</v>
      </c>
      <c r="D702" s="88" t="s">
        <v>121</v>
      </c>
      <c r="E702" s="87" t="s">
        <v>41</v>
      </c>
      <c r="F702" s="87" t="s">
        <v>72</v>
      </c>
      <c r="G702" s="88"/>
      <c r="H702" s="88"/>
      <c r="I702" s="95" t="s">
        <v>787</v>
      </c>
      <c r="J702" s="87">
        <v>1</v>
      </c>
      <c r="K702" s="87" t="s">
        <v>42</v>
      </c>
      <c r="L702" s="87"/>
      <c r="M702" s="87"/>
      <c r="N702" s="87"/>
      <c r="O702" s="87"/>
      <c r="P702" s="87"/>
      <c r="Q702" s="87"/>
      <c r="R702" s="87"/>
      <c r="S702" s="87"/>
    </row>
    <row r="703" ht="25.5" spans="1:19">
      <c r="A703" s="87" t="s">
        <v>140</v>
      </c>
      <c r="B703" s="92">
        <v>45231</v>
      </c>
      <c r="C703" s="93">
        <v>0.625</v>
      </c>
      <c r="D703" s="88" t="s">
        <v>121</v>
      </c>
      <c r="E703" s="87" t="s">
        <v>41</v>
      </c>
      <c r="F703" s="87" t="s">
        <v>72</v>
      </c>
      <c r="G703" s="88"/>
      <c r="H703" s="88"/>
      <c r="I703" s="95" t="s">
        <v>1098</v>
      </c>
      <c r="J703" s="87">
        <v>1</v>
      </c>
      <c r="K703" s="87" t="s">
        <v>42</v>
      </c>
      <c r="L703" s="87"/>
      <c r="M703" s="87"/>
      <c r="N703" s="87"/>
      <c r="O703" s="87"/>
      <c r="P703" s="87"/>
      <c r="Q703" s="87"/>
      <c r="R703" s="87"/>
      <c r="S703" s="87"/>
    </row>
    <row r="704" ht="25.5" spans="1:19">
      <c r="A704" s="87" t="s">
        <v>94</v>
      </c>
      <c r="B704" s="92">
        <v>45231</v>
      </c>
      <c r="C704" s="93">
        <v>0.625</v>
      </c>
      <c r="D704" s="88" t="s">
        <v>121</v>
      </c>
      <c r="E704" s="87" t="s">
        <v>41</v>
      </c>
      <c r="F704" s="87" t="s">
        <v>72</v>
      </c>
      <c r="G704" s="88"/>
      <c r="H704" s="88"/>
      <c r="I704" s="95" t="s">
        <v>1099</v>
      </c>
      <c r="J704" s="87">
        <v>1</v>
      </c>
      <c r="K704" s="87" t="s">
        <v>42</v>
      </c>
      <c r="L704" s="87"/>
      <c r="M704" s="87"/>
      <c r="N704" s="87"/>
      <c r="O704" s="87"/>
      <c r="P704" s="87"/>
      <c r="Q704" s="87"/>
      <c r="R704" s="87"/>
      <c r="S704" s="87"/>
    </row>
    <row r="705" ht="25.5" spans="1:19">
      <c r="A705" s="87" t="s">
        <v>96</v>
      </c>
      <c r="B705" s="92">
        <v>45246</v>
      </c>
      <c r="C705" s="93">
        <v>0.541666666666667</v>
      </c>
      <c r="D705" s="88" t="s">
        <v>121</v>
      </c>
      <c r="E705" s="87" t="s">
        <v>41</v>
      </c>
      <c r="F705" s="87" t="s">
        <v>72</v>
      </c>
      <c r="G705" s="88"/>
      <c r="H705" s="88"/>
      <c r="I705" s="118" t="s">
        <v>1100</v>
      </c>
      <c r="J705" s="87">
        <v>1</v>
      </c>
      <c r="K705" s="87" t="s">
        <v>42</v>
      </c>
      <c r="L705" s="87"/>
      <c r="M705" s="87"/>
      <c r="N705" s="87"/>
      <c r="O705" s="87"/>
      <c r="P705" s="87"/>
      <c r="Q705" s="87"/>
      <c r="R705" s="87"/>
      <c r="S705" s="87"/>
    </row>
    <row r="706" ht="25.5" spans="1:19">
      <c r="A706" s="87" t="s">
        <v>145</v>
      </c>
      <c r="B706" s="92">
        <v>45246</v>
      </c>
      <c r="C706" s="93">
        <v>0.541666666666667</v>
      </c>
      <c r="D706" s="88" t="s">
        <v>121</v>
      </c>
      <c r="E706" s="87" t="s">
        <v>41</v>
      </c>
      <c r="F706" s="87" t="s">
        <v>72</v>
      </c>
      <c r="G706" s="88"/>
      <c r="H706" s="88"/>
      <c r="I706" s="95" t="s">
        <v>1100</v>
      </c>
      <c r="J706" s="87">
        <v>1</v>
      </c>
      <c r="K706" s="87" t="s">
        <v>42</v>
      </c>
      <c r="L706" s="87"/>
      <c r="M706" s="87"/>
      <c r="N706" s="87"/>
      <c r="O706" s="87"/>
      <c r="P706" s="87"/>
      <c r="Q706" s="87"/>
      <c r="R706" s="87"/>
      <c r="S706" s="87"/>
    </row>
    <row r="707" ht="25.5" spans="1:19">
      <c r="A707" s="87" t="s">
        <v>96</v>
      </c>
      <c r="B707" s="92">
        <v>45247</v>
      </c>
      <c r="C707" s="93">
        <v>0.541666666666667</v>
      </c>
      <c r="D707" s="88" t="s">
        <v>121</v>
      </c>
      <c r="E707" s="87" t="s">
        <v>41</v>
      </c>
      <c r="F707" s="87" t="s">
        <v>72</v>
      </c>
      <c r="G707" s="88"/>
      <c r="H707" s="88"/>
      <c r="I707" s="95" t="s">
        <v>1100</v>
      </c>
      <c r="J707" s="87">
        <v>1</v>
      </c>
      <c r="K707" s="87" t="s">
        <v>42</v>
      </c>
      <c r="L707" s="87"/>
      <c r="M707" s="87"/>
      <c r="N707" s="87"/>
      <c r="O707" s="87"/>
      <c r="P707" s="87"/>
      <c r="Q707" s="87"/>
      <c r="R707" s="87"/>
      <c r="S707" s="87"/>
    </row>
    <row r="708" ht="25.5" spans="1:19">
      <c r="A708" s="87" t="s">
        <v>134</v>
      </c>
      <c r="B708" s="92">
        <v>45253</v>
      </c>
      <c r="C708" s="93">
        <v>0.666666666666667</v>
      </c>
      <c r="D708" s="88" t="s">
        <v>121</v>
      </c>
      <c r="E708" s="87" t="s">
        <v>41</v>
      </c>
      <c r="F708" s="87" t="s">
        <v>72</v>
      </c>
      <c r="G708" s="88"/>
      <c r="H708" s="88"/>
      <c r="I708" s="95" t="s">
        <v>1100</v>
      </c>
      <c r="J708" s="87">
        <v>1</v>
      </c>
      <c r="K708" s="87" t="s">
        <v>42</v>
      </c>
      <c r="L708" s="87"/>
      <c r="M708" s="87"/>
      <c r="N708" s="87"/>
      <c r="O708" s="87"/>
      <c r="P708" s="87"/>
      <c r="Q708" s="87"/>
      <c r="R708" s="87"/>
      <c r="S708" s="87"/>
    </row>
    <row r="709" ht="25.5" spans="1:19">
      <c r="A709" s="87" t="s">
        <v>145</v>
      </c>
      <c r="B709" s="92">
        <v>45247</v>
      </c>
      <c r="C709" s="93">
        <v>0.541666666666667</v>
      </c>
      <c r="D709" s="88" t="s">
        <v>121</v>
      </c>
      <c r="E709" s="87" t="s">
        <v>41</v>
      </c>
      <c r="F709" s="87" t="s">
        <v>72</v>
      </c>
      <c r="G709" s="88"/>
      <c r="H709" s="88"/>
      <c r="I709" s="95" t="s">
        <v>1101</v>
      </c>
      <c r="J709" s="87">
        <v>1</v>
      </c>
      <c r="K709" s="87" t="s">
        <v>42</v>
      </c>
      <c r="L709" s="87"/>
      <c r="M709" s="87"/>
      <c r="N709" s="87"/>
      <c r="O709" s="87"/>
      <c r="P709" s="87"/>
      <c r="Q709" s="87"/>
      <c r="R709" s="87"/>
      <c r="S709" s="87"/>
    </row>
    <row r="710" ht="12.75" spans="1:19">
      <c r="A710" s="87" t="s">
        <v>96</v>
      </c>
      <c r="B710" s="92">
        <v>45238</v>
      </c>
      <c r="C710" s="93">
        <v>0.583333333333333</v>
      </c>
      <c r="D710" s="88" t="s">
        <v>121</v>
      </c>
      <c r="E710" s="87" t="s">
        <v>41</v>
      </c>
      <c r="F710" s="87" t="s">
        <v>72</v>
      </c>
      <c r="G710" s="88"/>
      <c r="H710" s="88"/>
      <c r="I710" s="95" t="s">
        <v>1102</v>
      </c>
      <c r="J710" s="87">
        <v>1</v>
      </c>
      <c r="K710" s="87" t="s">
        <v>42</v>
      </c>
      <c r="L710" s="87"/>
      <c r="M710" s="87"/>
      <c r="N710" s="87"/>
      <c r="O710" s="87"/>
      <c r="P710" s="87"/>
      <c r="Q710" s="87"/>
      <c r="R710" s="87"/>
      <c r="S710" s="87"/>
    </row>
    <row r="711" ht="12.75" spans="1:19">
      <c r="A711" s="87" t="s">
        <v>139</v>
      </c>
      <c r="B711" s="92">
        <v>45238</v>
      </c>
      <c r="C711" s="93">
        <v>0.583333333333333</v>
      </c>
      <c r="D711" s="88" t="s">
        <v>121</v>
      </c>
      <c r="E711" s="87" t="s">
        <v>41</v>
      </c>
      <c r="F711" s="87" t="s">
        <v>72</v>
      </c>
      <c r="G711" s="88"/>
      <c r="H711" s="88"/>
      <c r="I711" s="95" t="s">
        <v>962</v>
      </c>
      <c r="J711" s="87">
        <v>1</v>
      </c>
      <c r="K711" s="87" t="s">
        <v>42</v>
      </c>
      <c r="L711" s="87"/>
      <c r="M711" s="87"/>
      <c r="N711" s="87"/>
      <c r="O711" s="87"/>
      <c r="P711" s="87"/>
      <c r="Q711" s="87"/>
      <c r="R711" s="87"/>
      <c r="S711" s="87"/>
    </row>
    <row r="712" ht="12.75" spans="1:19">
      <c r="A712" s="87" t="s">
        <v>142</v>
      </c>
      <c r="B712" s="92">
        <v>45237</v>
      </c>
      <c r="C712" s="93">
        <v>0.5</v>
      </c>
      <c r="D712" s="88" t="s">
        <v>121</v>
      </c>
      <c r="E712" s="87" t="s">
        <v>68</v>
      </c>
      <c r="F712" s="87" t="s">
        <v>72</v>
      </c>
      <c r="G712" s="88"/>
      <c r="H712" s="88"/>
      <c r="I712" s="95" t="s">
        <v>871</v>
      </c>
      <c r="J712" s="87">
        <v>1</v>
      </c>
      <c r="K712" s="87" t="s">
        <v>42</v>
      </c>
      <c r="L712" s="87"/>
      <c r="M712" s="87"/>
      <c r="N712" s="87"/>
      <c r="O712" s="87"/>
      <c r="P712" s="87"/>
      <c r="Q712" s="87"/>
      <c r="R712" s="87"/>
      <c r="S712" s="87"/>
    </row>
    <row r="713" ht="12.75" spans="1:19">
      <c r="A713" s="87" t="s">
        <v>96</v>
      </c>
      <c r="B713" s="92">
        <v>45237</v>
      </c>
      <c r="C713" s="93">
        <v>0.541666666666667</v>
      </c>
      <c r="D713" s="88" t="s">
        <v>121</v>
      </c>
      <c r="E713" s="87" t="s">
        <v>41</v>
      </c>
      <c r="F713" s="87" t="s">
        <v>72</v>
      </c>
      <c r="G713" s="88"/>
      <c r="H713" s="88"/>
      <c r="I713" s="95" t="s">
        <v>1103</v>
      </c>
      <c r="J713" s="87">
        <v>1</v>
      </c>
      <c r="K713" s="87" t="s">
        <v>42</v>
      </c>
      <c r="L713" s="87"/>
      <c r="M713" s="87"/>
      <c r="N713" s="87"/>
      <c r="O713" s="87"/>
      <c r="P713" s="87"/>
      <c r="Q713" s="87"/>
      <c r="R713" s="87"/>
      <c r="S713" s="87"/>
    </row>
    <row r="714" ht="12.75" spans="1:19">
      <c r="A714" s="87" t="s">
        <v>96</v>
      </c>
      <c r="B714" s="92">
        <v>45237</v>
      </c>
      <c r="C714" s="93">
        <v>0.541666666666667</v>
      </c>
      <c r="D714" s="88" t="s">
        <v>121</v>
      </c>
      <c r="E714" s="87" t="s">
        <v>41</v>
      </c>
      <c r="F714" s="87" t="s">
        <v>72</v>
      </c>
      <c r="G714" s="88"/>
      <c r="H714" s="88"/>
      <c r="I714" s="95" t="s">
        <v>1103</v>
      </c>
      <c r="J714" s="87">
        <v>1</v>
      </c>
      <c r="K714" s="87" t="s">
        <v>42</v>
      </c>
      <c r="L714" s="87"/>
      <c r="M714" s="87"/>
      <c r="N714" s="87"/>
      <c r="O714" s="87"/>
      <c r="P714" s="87"/>
      <c r="Q714" s="87"/>
      <c r="R714" s="87"/>
      <c r="S714" s="87"/>
    </row>
    <row r="715" ht="12.75" spans="1:19">
      <c r="A715" s="87" t="s">
        <v>94</v>
      </c>
      <c r="B715" s="92">
        <v>45238</v>
      </c>
      <c r="C715" s="93">
        <v>0.541666666666667</v>
      </c>
      <c r="D715" s="88" t="s">
        <v>121</v>
      </c>
      <c r="E715" s="87" t="s">
        <v>41</v>
      </c>
      <c r="F715" s="87" t="s">
        <v>72</v>
      </c>
      <c r="G715" s="88"/>
      <c r="H715" s="88"/>
      <c r="I715" s="95" t="s">
        <v>1104</v>
      </c>
      <c r="J715" s="87">
        <v>1</v>
      </c>
      <c r="K715" s="87" t="s">
        <v>42</v>
      </c>
      <c r="L715" s="87"/>
      <c r="M715" s="87"/>
      <c r="N715" s="87"/>
      <c r="O715" s="87"/>
      <c r="P715" s="87"/>
      <c r="Q715" s="87"/>
      <c r="R715" s="87"/>
      <c r="S715" s="87"/>
    </row>
    <row r="716" ht="12.75" spans="1:19">
      <c r="A716" s="87" t="s">
        <v>145</v>
      </c>
      <c r="B716" s="92">
        <v>45247</v>
      </c>
      <c r="C716" s="93">
        <v>0.625</v>
      </c>
      <c r="D716" s="88" t="s">
        <v>121</v>
      </c>
      <c r="E716" s="87" t="s">
        <v>41</v>
      </c>
      <c r="F716" s="87" t="s">
        <v>72</v>
      </c>
      <c r="G716" s="88"/>
      <c r="H716" s="88"/>
      <c r="I716" s="95" t="s">
        <v>1105</v>
      </c>
      <c r="J716" s="87">
        <v>2</v>
      </c>
      <c r="K716" s="87" t="s">
        <v>42</v>
      </c>
      <c r="L716" s="87"/>
      <c r="M716" s="87"/>
      <c r="N716" s="87"/>
      <c r="O716" s="87"/>
      <c r="P716" s="87"/>
      <c r="Q716" s="87"/>
      <c r="R716" s="87"/>
      <c r="S716" s="87"/>
    </row>
    <row r="717" ht="12.75" spans="1:19">
      <c r="A717" s="87" t="s">
        <v>133</v>
      </c>
      <c r="B717" s="92">
        <v>45247</v>
      </c>
      <c r="C717" s="93">
        <v>0.625</v>
      </c>
      <c r="D717" s="88" t="s">
        <v>121</v>
      </c>
      <c r="E717" s="87" t="s">
        <v>41</v>
      </c>
      <c r="F717" s="87" t="s">
        <v>72</v>
      </c>
      <c r="G717" s="88"/>
      <c r="H717" s="88"/>
      <c r="I717" s="95" t="s">
        <v>1106</v>
      </c>
      <c r="J717" s="87">
        <v>2</v>
      </c>
      <c r="K717" s="87" t="s">
        <v>42</v>
      </c>
      <c r="L717" s="87"/>
      <c r="M717" s="87"/>
      <c r="N717" s="87"/>
      <c r="O717" s="87"/>
      <c r="P717" s="87"/>
      <c r="Q717" s="87"/>
      <c r="R717" s="87"/>
      <c r="S717" s="87"/>
    </row>
    <row r="718" ht="12.75" spans="1:19">
      <c r="A718" s="87" t="s">
        <v>142</v>
      </c>
      <c r="B718" s="92">
        <v>45238</v>
      </c>
      <c r="C718" s="93">
        <v>0.541666666666667</v>
      </c>
      <c r="D718" s="88" t="s">
        <v>121</v>
      </c>
      <c r="E718" s="87" t="s">
        <v>41</v>
      </c>
      <c r="F718" s="87" t="s">
        <v>72</v>
      </c>
      <c r="G718" s="88"/>
      <c r="H718" s="88"/>
      <c r="I718" s="95" t="s">
        <v>1107</v>
      </c>
      <c r="J718" s="87">
        <v>1</v>
      </c>
      <c r="K718" s="87" t="s">
        <v>42</v>
      </c>
      <c r="L718" s="87"/>
      <c r="M718" s="87"/>
      <c r="N718" s="87"/>
      <c r="O718" s="87"/>
      <c r="P718" s="87"/>
      <c r="Q718" s="87"/>
      <c r="R718" s="87"/>
      <c r="S718" s="87"/>
    </row>
    <row r="719" ht="25.5" spans="1:19">
      <c r="A719" s="87" t="s">
        <v>137</v>
      </c>
      <c r="B719" s="92">
        <v>45231</v>
      </c>
      <c r="C719" s="93">
        <v>0.625</v>
      </c>
      <c r="D719" s="88" t="s">
        <v>121</v>
      </c>
      <c r="E719" s="87" t="s">
        <v>41</v>
      </c>
      <c r="F719" s="87" t="s">
        <v>72</v>
      </c>
      <c r="G719" s="88"/>
      <c r="H719" s="88"/>
      <c r="I719" s="95" t="s">
        <v>1108</v>
      </c>
      <c r="J719" s="87">
        <v>1</v>
      </c>
      <c r="K719" s="87" t="s">
        <v>42</v>
      </c>
      <c r="L719" s="87"/>
      <c r="M719" s="87"/>
      <c r="N719" s="87"/>
      <c r="O719" s="87"/>
      <c r="P719" s="87"/>
      <c r="Q719" s="87"/>
      <c r="R719" s="87"/>
      <c r="S719" s="87"/>
    </row>
    <row r="720" ht="25.5" spans="1:19">
      <c r="A720" s="87" t="s">
        <v>88</v>
      </c>
      <c r="B720" s="92">
        <v>45231</v>
      </c>
      <c r="C720" s="93">
        <v>0.625</v>
      </c>
      <c r="D720" s="88" t="s">
        <v>121</v>
      </c>
      <c r="E720" s="87" t="s">
        <v>41</v>
      </c>
      <c r="F720" s="87" t="s">
        <v>72</v>
      </c>
      <c r="G720" s="88"/>
      <c r="H720" s="88"/>
      <c r="I720" s="95" t="s">
        <v>1109</v>
      </c>
      <c r="J720" s="87">
        <v>1</v>
      </c>
      <c r="K720" s="87" t="s">
        <v>42</v>
      </c>
      <c r="L720" s="87"/>
      <c r="M720" s="87"/>
      <c r="N720" s="87"/>
      <c r="O720" s="87"/>
      <c r="P720" s="87"/>
      <c r="Q720" s="87"/>
      <c r="R720" s="87"/>
      <c r="S720" s="87"/>
    </row>
    <row r="721" ht="12.75" spans="1:19">
      <c r="A721" s="87" t="s">
        <v>145</v>
      </c>
      <c r="B721" s="92">
        <v>45254</v>
      </c>
      <c r="C721" s="93">
        <v>0.583333333333333</v>
      </c>
      <c r="D721" s="88" t="s">
        <v>121</v>
      </c>
      <c r="E721" s="87" t="s">
        <v>41</v>
      </c>
      <c r="F721" s="87" t="s">
        <v>72</v>
      </c>
      <c r="G721" s="88"/>
      <c r="H721" s="88"/>
      <c r="I721" s="95" t="s">
        <v>1110</v>
      </c>
      <c r="J721" s="87">
        <v>1</v>
      </c>
      <c r="K721" s="87" t="s">
        <v>42</v>
      </c>
      <c r="L721" s="87"/>
      <c r="M721" s="87"/>
      <c r="N721" s="87"/>
      <c r="O721" s="87"/>
      <c r="P721" s="87"/>
      <c r="Q721" s="87"/>
      <c r="R721" s="87"/>
      <c r="S721" s="87"/>
    </row>
    <row r="722" ht="12.75" spans="1:19">
      <c r="A722" s="87" t="s">
        <v>110</v>
      </c>
      <c r="B722" s="92">
        <v>45254</v>
      </c>
      <c r="C722" s="93">
        <v>0.583333333333333</v>
      </c>
      <c r="D722" s="88" t="s">
        <v>121</v>
      </c>
      <c r="E722" s="87" t="s">
        <v>41</v>
      </c>
      <c r="F722" s="87" t="s">
        <v>72</v>
      </c>
      <c r="G722" s="88"/>
      <c r="H722" s="88"/>
      <c r="I722" s="95" t="s">
        <v>1110</v>
      </c>
      <c r="J722" s="87">
        <v>1</v>
      </c>
      <c r="K722" s="87" t="s">
        <v>42</v>
      </c>
      <c r="L722" s="87"/>
      <c r="M722" s="87"/>
      <c r="N722" s="87"/>
      <c r="O722" s="87"/>
      <c r="P722" s="87"/>
      <c r="Q722" s="87"/>
      <c r="R722" s="87"/>
      <c r="S722" s="87"/>
    </row>
    <row r="723" ht="25.5" spans="1:19">
      <c r="A723" s="87" t="s">
        <v>136</v>
      </c>
      <c r="B723" s="92">
        <v>45251</v>
      </c>
      <c r="C723" s="93">
        <v>0.666666666666667</v>
      </c>
      <c r="D723" s="88" t="s">
        <v>121</v>
      </c>
      <c r="E723" s="87" t="s">
        <v>63</v>
      </c>
      <c r="F723" s="87" t="s">
        <v>72</v>
      </c>
      <c r="G723" s="88"/>
      <c r="H723" s="88"/>
      <c r="I723" s="95" t="s">
        <v>1111</v>
      </c>
      <c r="J723" s="87">
        <v>1</v>
      </c>
      <c r="K723" s="87" t="s">
        <v>42</v>
      </c>
      <c r="L723" s="87"/>
      <c r="M723" s="87"/>
      <c r="N723" s="87"/>
      <c r="O723" s="87"/>
      <c r="P723" s="87"/>
      <c r="Q723" s="87"/>
      <c r="R723" s="87"/>
      <c r="S723" s="87"/>
    </row>
    <row r="724" ht="25.5" spans="1:19">
      <c r="A724" s="87" t="s">
        <v>143</v>
      </c>
      <c r="B724" s="92">
        <v>45251</v>
      </c>
      <c r="C724" s="93">
        <v>0.666666666666667</v>
      </c>
      <c r="D724" s="88" t="s">
        <v>121</v>
      </c>
      <c r="E724" s="87" t="s">
        <v>63</v>
      </c>
      <c r="F724" s="87" t="s">
        <v>72</v>
      </c>
      <c r="G724" s="88"/>
      <c r="H724" s="88"/>
      <c r="I724" s="95" t="s">
        <v>1112</v>
      </c>
      <c r="J724" s="87">
        <v>1</v>
      </c>
      <c r="K724" s="87" t="s">
        <v>42</v>
      </c>
      <c r="L724" s="87"/>
      <c r="M724" s="87"/>
      <c r="N724" s="87"/>
      <c r="O724" s="87"/>
      <c r="P724" s="87"/>
      <c r="Q724" s="87"/>
      <c r="R724" s="87"/>
      <c r="S724" s="87"/>
    </row>
    <row r="725" ht="12.75" spans="1:19">
      <c r="A725" s="87" t="s">
        <v>94</v>
      </c>
      <c r="B725" s="92">
        <v>45239</v>
      </c>
      <c r="C725" s="93">
        <v>0.625</v>
      </c>
      <c r="D725" s="88" t="s">
        <v>121</v>
      </c>
      <c r="E725" s="87" t="s">
        <v>41</v>
      </c>
      <c r="F725" s="87" t="s">
        <v>72</v>
      </c>
      <c r="G725" s="88"/>
      <c r="H725" s="88"/>
      <c r="I725" s="95" t="s">
        <v>1113</v>
      </c>
      <c r="J725" s="87">
        <v>1</v>
      </c>
      <c r="K725" s="87" t="s">
        <v>42</v>
      </c>
      <c r="L725" s="87"/>
      <c r="M725" s="87"/>
      <c r="N725" s="87"/>
      <c r="O725" s="87"/>
      <c r="P725" s="87"/>
      <c r="Q725" s="87"/>
      <c r="R725" s="87"/>
      <c r="S725" s="87"/>
    </row>
    <row r="726" ht="25.5" spans="1:19">
      <c r="A726" s="87" t="s">
        <v>102</v>
      </c>
      <c r="B726" s="92">
        <v>45252</v>
      </c>
      <c r="C726" s="93">
        <v>0.541666666666667</v>
      </c>
      <c r="D726" s="88" t="s">
        <v>121</v>
      </c>
      <c r="E726" s="87" t="s">
        <v>41</v>
      </c>
      <c r="F726" s="87" t="s">
        <v>72</v>
      </c>
      <c r="G726" s="88"/>
      <c r="H726" s="88"/>
      <c r="I726" s="95" t="s">
        <v>1114</v>
      </c>
      <c r="J726" s="87">
        <v>1</v>
      </c>
      <c r="K726" s="87" t="s">
        <v>42</v>
      </c>
      <c r="L726" s="87"/>
      <c r="M726" s="87"/>
      <c r="N726" s="87"/>
      <c r="O726" s="87"/>
      <c r="P726" s="87"/>
      <c r="Q726" s="87"/>
      <c r="R726" s="87"/>
      <c r="S726" s="87"/>
    </row>
    <row r="727" ht="12.75" spans="1:19">
      <c r="A727" s="87" t="s">
        <v>130</v>
      </c>
      <c r="B727" s="92">
        <v>45252</v>
      </c>
      <c r="C727" s="93">
        <v>0.541666666666667</v>
      </c>
      <c r="D727" s="88" t="s">
        <v>121</v>
      </c>
      <c r="E727" s="87" t="s">
        <v>41</v>
      </c>
      <c r="F727" s="87" t="s">
        <v>72</v>
      </c>
      <c r="G727" s="88"/>
      <c r="H727" s="88"/>
      <c r="I727" s="95" t="s">
        <v>1115</v>
      </c>
      <c r="J727" s="87">
        <v>1</v>
      </c>
      <c r="K727" s="87" t="s">
        <v>42</v>
      </c>
      <c r="L727" s="87"/>
      <c r="M727" s="87"/>
      <c r="N727" s="87"/>
      <c r="O727" s="87"/>
      <c r="P727" s="87"/>
      <c r="Q727" s="87"/>
      <c r="R727" s="87"/>
      <c r="S727" s="87"/>
    </row>
    <row r="728" ht="25.5" spans="1:19">
      <c r="A728" s="87" t="s">
        <v>94</v>
      </c>
      <c r="B728" s="92">
        <v>45238</v>
      </c>
      <c r="C728" s="93">
        <v>0.666666666666667</v>
      </c>
      <c r="D728" s="88" t="s">
        <v>121</v>
      </c>
      <c r="E728" s="87" t="s">
        <v>50</v>
      </c>
      <c r="F728" s="87" t="s">
        <v>72</v>
      </c>
      <c r="G728" s="88"/>
      <c r="H728" s="88"/>
      <c r="I728" s="95" t="s">
        <v>1116</v>
      </c>
      <c r="J728" s="87">
        <v>1</v>
      </c>
      <c r="K728" s="87" t="s">
        <v>42</v>
      </c>
      <c r="L728" s="87"/>
      <c r="M728" s="87"/>
      <c r="N728" s="87"/>
      <c r="O728" s="87"/>
      <c r="P728" s="87"/>
      <c r="Q728" s="87"/>
      <c r="R728" s="87"/>
      <c r="S728" s="87"/>
    </row>
    <row r="729" ht="12.75" spans="1:19">
      <c r="A729" s="87" t="s">
        <v>137</v>
      </c>
      <c r="B729" s="92">
        <v>45259</v>
      </c>
      <c r="C729" s="93">
        <v>0.666666666666667</v>
      </c>
      <c r="D729" s="88" t="s">
        <v>123</v>
      </c>
      <c r="E729" s="87" t="s">
        <v>41</v>
      </c>
      <c r="F729" s="87" t="s">
        <v>69</v>
      </c>
      <c r="G729" s="88"/>
      <c r="H729" s="88"/>
      <c r="I729" s="95" t="s">
        <v>1117</v>
      </c>
      <c r="J729" s="87">
        <v>1</v>
      </c>
      <c r="K729" s="87" t="s">
        <v>42</v>
      </c>
      <c r="L729" s="87"/>
      <c r="M729" s="87"/>
      <c r="N729" s="87"/>
      <c r="O729" s="87"/>
      <c r="P729" s="87"/>
      <c r="Q729" s="87"/>
      <c r="R729" s="87"/>
      <c r="S729" s="87"/>
    </row>
    <row r="730" ht="12.75" spans="1:19">
      <c r="A730" s="87" t="s">
        <v>94</v>
      </c>
      <c r="B730" s="92">
        <v>45231</v>
      </c>
      <c r="C730" s="93">
        <v>0.541666666666667</v>
      </c>
      <c r="D730" s="88" t="s">
        <v>123</v>
      </c>
      <c r="E730" s="87" t="s">
        <v>41</v>
      </c>
      <c r="F730" s="87" t="s">
        <v>72</v>
      </c>
      <c r="G730" s="88"/>
      <c r="H730" s="88"/>
      <c r="I730" s="95" t="s">
        <v>314</v>
      </c>
      <c r="J730" s="87">
        <v>1</v>
      </c>
      <c r="K730" s="87" t="s">
        <v>42</v>
      </c>
      <c r="L730" s="87"/>
      <c r="M730" s="87"/>
      <c r="N730" s="87"/>
      <c r="O730" s="87"/>
      <c r="P730" s="87"/>
      <c r="Q730" s="87"/>
      <c r="R730" s="87"/>
      <c r="S730" s="87"/>
    </row>
    <row r="731" ht="12.75" spans="1:19">
      <c r="A731" s="87" t="s">
        <v>141</v>
      </c>
      <c r="B731" s="92">
        <v>45231</v>
      </c>
      <c r="C731" s="93">
        <v>0.625</v>
      </c>
      <c r="D731" s="88" t="s">
        <v>123</v>
      </c>
      <c r="E731" s="87" t="s">
        <v>41</v>
      </c>
      <c r="F731" s="87" t="s">
        <v>69</v>
      </c>
      <c r="G731" s="88"/>
      <c r="H731" s="88"/>
      <c r="I731" s="95" t="s">
        <v>314</v>
      </c>
      <c r="J731" s="87">
        <v>1</v>
      </c>
      <c r="K731" s="87" t="s">
        <v>48</v>
      </c>
      <c r="L731" s="87"/>
      <c r="M731" s="87"/>
      <c r="N731" s="87"/>
      <c r="O731" s="87"/>
      <c r="P731" s="87"/>
      <c r="Q731" s="87"/>
      <c r="R731" s="87"/>
      <c r="S731" s="87"/>
    </row>
    <row r="732" ht="12.75" spans="1:19">
      <c r="A732" s="87" t="s">
        <v>79</v>
      </c>
      <c r="B732" s="92">
        <v>45231</v>
      </c>
      <c r="C732" s="93">
        <v>0.625</v>
      </c>
      <c r="D732" s="88" t="s">
        <v>123</v>
      </c>
      <c r="E732" s="87" t="s">
        <v>41</v>
      </c>
      <c r="F732" s="87" t="s">
        <v>69</v>
      </c>
      <c r="G732" s="88"/>
      <c r="H732" s="88"/>
      <c r="I732" s="95" t="s">
        <v>314</v>
      </c>
      <c r="J732" s="87">
        <v>1</v>
      </c>
      <c r="K732" s="87" t="s">
        <v>48</v>
      </c>
      <c r="L732" s="87"/>
      <c r="M732" s="87"/>
      <c r="N732" s="87"/>
      <c r="O732" s="87"/>
      <c r="P732" s="87"/>
      <c r="Q732" s="87"/>
      <c r="R732" s="87"/>
      <c r="S732" s="87"/>
    </row>
    <row r="733" ht="12.75" spans="1:19">
      <c r="A733" s="87" t="s">
        <v>100</v>
      </c>
      <c r="B733" s="92">
        <v>45232</v>
      </c>
      <c r="C733" s="93">
        <v>0.625</v>
      </c>
      <c r="D733" s="88" t="s">
        <v>123</v>
      </c>
      <c r="E733" s="87" t="s">
        <v>41</v>
      </c>
      <c r="F733" s="87" t="s">
        <v>69</v>
      </c>
      <c r="G733" s="88"/>
      <c r="H733" s="88"/>
      <c r="I733" s="95" t="s">
        <v>314</v>
      </c>
      <c r="J733" s="87">
        <v>1</v>
      </c>
      <c r="K733" s="87" t="s">
        <v>42</v>
      </c>
      <c r="L733" s="87"/>
      <c r="M733" s="87"/>
      <c r="N733" s="87"/>
      <c r="O733" s="87"/>
      <c r="P733" s="87"/>
      <c r="Q733" s="87"/>
      <c r="R733" s="87"/>
      <c r="S733" s="87"/>
    </row>
    <row r="734" ht="12.75" spans="1:19">
      <c r="A734" s="87" t="s">
        <v>137</v>
      </c>
      <c r="B734" s="92">
        <v>45232</v>
      </c>
      <c r="C734" s="93">
        <v>0.625</v>
      </c>
      <c r="D734" s="88" t="s">
        <v>123</v>
      </c>
      <c r="E734" s="87" t="s">
        <v>41</v>
      </c>
      <c r="F734" s="87" t="s">
        <v>69</v>
      </c>
      <c r="G734" s="88"/>
      <c r="H734" s="88"/>
      <c r="I734" s="95" t="s">
        <v>314</v>
      </c>
      <c r="J734" s="87">
        <v>1</v>
      </c>
      <c r="K734" s="87" t="s">
        <v>42</v>
      </c>
      <c r="L734" s="87"/>
      <c r="M734" s="87"/>
      <c r="N734" s="87"/>
      <c r="O734" s="87"/>
      <c r="P734" s="87"/>
      <c r="Q734" s="87"/>
      <c r="R734" s="87"/>
      <c r="S734" s="87"/>
    </row>
    <row r="735" ht="12.75" spans="1:19">
      <c r="A735" s="87" t="s">
        <v>130</v>
      </c>
      <c r="B735" s="92">
        <v>45233</v>
      </c>
      <c r="C735" s="93">
        <v>0.583333333333333</v>
      </c>
      <c r="D735" s="88" t="s">
        <v>123</v>
      </c>
      <c r="E735" s="87" t="s">
        <v>41</v>
      </c>
      <c r="F735" s="87" t="s">
        <v>69</v>
      </c>
      <c r="G735" s="88"/>
      <c r="H735" s="88"/>
      <c r="I735" s="95" t="s">
        <v>314</v>
      </c>
      <c r="J735" s="87">
        <v>1</v>
      </c>
      <c r="K735" s="87" t="s">
        <v>48</v>
      </c>
      <c r="L735" s="87"/>
      <c r="M735" s="87"/>
      <c r="N735" s="87"/>
      <c r="O735" s="87"/>
      <c r="P735" s="87"/>
      <c r="Q735" s="87"/>
      <c r="R735" s="87"/>
      <c r="S735" s="87"/>
    </row>
    <row r="736" ht="12.75" spans="1:19">
      <c r="A736" s="87" t="s">
        <v>134</v>
      </c>
      <c r="B736" s="92">
        <v>45233</v>
      </c>
      <c r="C736" s="93">
        <v>0.583333333333333</v>
      </c>
      <c r="D736" s="88" t="s">
        <v>123</v>
      </c>
      <c r="E736" s="87" t="s">
        <v>41</v>
      </c>
      <c r="F736" s="87" t="s">
        <v>69</v>
      </c>
      <c r="G736" s="88"/>
      <c r="H736" s="88"/>
      <c r="I736" s="95" t="s">
        <v>314</v>
      </c>
      <c r="J736" s="87">
        <v>1</v>
      </c>
      <c r="K736" s="87" t="s">
        <v>48</v>
      </c>
      <c r="L736" s="87"/>
      <c r="M736" s="87"/>
      <c r="N736" s="87"/>
      <c r="O736" s="87"/>
      <c r="P736" s="87"/>
      <c r="Q736" s="87"/>
      <c r="R736" s="87"/>
      <c r="S736" s="87"/>
    </row>
    <row r="737" ht="12.75" spans="1:19">
      <c r="A737" s="87" t="s">
        <v>118</v>
      </c>
      <c r="B737" s="92">
        <v>45237</v>
      </c>
      <c r="C737" s="93">
        <v>0.625</v>
      </c>
      <c r="D737" s="88" t="s">
        <v>123</v>
      </c>
      <c r="E737" s="87" t="s">
        <v>41</v>
      </c>
      <c r="F737" s="87" t="s">
        <v>69</v>
      </c>
      <c r="G737" s="88"/>
      <c r="H737" s="88"/>
      <c r="I737" s="95" t="s">
        <v>314</v>
      </c>
      <c r="J737" s="87">
        <v>1</v>
      </c>
      <c r="K737" s="87" t="s">
        <v>48</v>
      </c>
      <c r="L737" s="87"/>
      <c r="M737" s="87"/>
      <c r="N737" s="87"/>
      <c r="O737" s="87"/>
      <c r="P737" s="87"/>
      <c r="Q737" s="87"/>
      <c r="R737" s="87"/>
      <c r="S737" s="87"/>
    </row>
    <row r="738" ht="12.75" spans="1:19">
      <c r="A738" s="87" t="s">
        <v>141</v>
      </c>
      <c r="B738" s="92">
        <v>45237</v>
      </c>
      <c r="C738" s="93">
        <v>0.625</v>
      </c>
      <c r="D738" s="88" t="s">
        <v>123</v>
      </c>
      <c r="E738" s="87" t="s">
        <v>41</v>
      </c>
      <c r="F738" s="87" t="s">
        <v>69</v>
      </c>
      <c r="G738" s="88"/>
      <c r="H738" s="88"/>
      <c r="I738" s="95" t="s">
        <v>314</v>
      </c>
      <c r="J738" s="87">
        <v>1</v>
      </c>
      <c r="K738" s="87" t="s">
        <v>48</v>
      </c>
      <c r="L738" s="87"/>
      <c r="M738" s="87"/>
      <c r="N738" s="87"/>
      <c r="O738" s="87"/>
      <c r="P738" s="87"/>
      <c r="Q738" s="87"/>
      <c r="R738" s="87"/>
      <c r="S738" s="87"/>
    </row>
    <row r="739" ht="12.75" spans="1:19">
      <c r="A739" s="87" t="s">
        <v>130</v>
      </c>
      <c r="B739" s="92">
        <v>45238</v>
      </c>
      <c r="C739" s="93">
        <v>0.625</v>
      </c>
      <c r="D739" s="88" t="s">
        <v>123</v>
      </c>
      <c r="E739" s="87" t="s">
        <v>41</v>
      </c>
      <c r="F739" s="87" t="s">
        <v>69</v>
      </c>
      <c r="G739" s="88"/>
      <c r="H739" s="88"/>
      <c r="I739" s="95" t="s">
        <v>314</v>
      </c>
      <c r="J739" s="87">
        <v>1</v>
      </c>
      <c r="K739" s="87" t="s">
        <v>48</v>
      </c>
      <c r="L739" s="87"/>
      <c r="M739" s="87"/>
      <c r="N739" s="87"/>
      <c r="O739" s="87"/>
      <c r="P739" s="87"/>
      <c r="Q739" s="87"/>
      <c r="R739" s="87"/>
      <c r="S739" s="87"/>
    </row>
    <row r="740" ht="12.75" spans="1:19">
      <c r="A740" s="87" t="s">
        <v>130</v>
      </c>
      <c r="B740" s="92">
        <v>45238</v>
      </c>
      <c r="C740" s="93">
        <v>0.625</v>
      </c>
      <c r="D740" s="88" t="s">
        <v>123</v>
      </c>
      <c r="E740" s="87" t="s">
        <v>41</v>
      </c>
      <c r="F740" s="87" t="s">
        <v>60</v>
      </c>
      <c r="G740" s="88"/>
      <c r="H740" s="88"/>
      <c r="I740" s="95" t="s">
        <v>314</v>
      </c>
      <c r="J740" s="87">
        <v>1</v>
      </c>
      <c r="K740" s="87" t="s">
        <v>48</v>
      </c>
      <c r="L740" s="87"/>
      <c r="M740" s="87"/>
      <c r="N740" s="87"/>
      <c r="O740" s="87"/>
      <c r="P740" s="87"/>
      <c r="Q740" s="87"/>
      <c r="R740" s="87"/>
      <c r="S740" s="87"/>
    </row>
    <row r="741" ht="12.75" spans="1:19">
      <c r="A741" s="87" t="s">
        <v>118</v>
      </c>
      <c r="B741" s="92">
        <v>45239</v>
      </c>
      <c r="C741" s="93">
        <v>0.666666666666667</v>
      </c>
      <c r="D741" s="88" t="s">
        <v>123</v>
      </c>
      <c r="E741" s="87" t="s">
        <v>41</v>
      </c>
      <c r="F741" s="87" t="s">
        <v>69</v>
      </c>
      <c r="G741" s="88"/>
      <c r="H741" s="88"/>
      <c r="I741" s="95" t="s">
        <v>314</v>
      </c>
      <c r="J741" s="87">
        <v>1</v>
      </c>
      <c r="K741" s="87" t="s">
        <v>42</v>
      </c>
      <c r="L741" s="87"/>
      <c r="M741" s="87"/>
      <c r="N741" s="87"/>
      <c r="O741" s="87"/>
      <c r="P741" s="87"/>
      <c r="Q741" s="87"/>
      <c r="R741" s="87"/>
      <c r="S741" s="87"/>
    </row>
    <row r="742" ht="12.75" spans="1:19">
      <c r="A742" s="87" t="s">
        <v>96</v>
      </c>
      <c r="B742" s="92">
        <v>45239</v>
      </c>
      <c r="C742" s="93">
        <v>0.625</v>
      </c>
      <c r="D742" s="88" t="s">
        <v>123</v>
      </c>
      <c r="E742" s="87" t="s">
        <v>41</v>
      </c>
      <c r="F742" s="87" t="s">
        <v>69</v>
      </c>
      <c r="G742" s="88"/>
      <c r="H742" s="88"/>
      <c r="I742" s="95" t="s">
        <v>314</v>
      </c>
      <c r="J742" s="87">
        <v>1</v>
      </c>
      <c r="K742" s="87" t="s">
        <v>42</v>
      </c>
      <c r="L742" s="87"/>
      <c r="M742" s="87"/>
      <c r="N742" s="87"/>
      <c r="O742" s="87"/>
      <c r="P742" s="87"/>
      <c r="Q742" s="87"/>
      <c r="R742" s="87"/>
      <c r="S742" s="87"/>
    </row>
    <row r="743" ht="12.75" spans="1:19">
      <c r="A743" s="87" t="s">
        <v>110</v>
      </c>
      <c r="B743" s="92">
        <v>45239</v>
      </c>
      <c r="C743" s="93">
        <v>0.666666666666667</v>
      </c>
      <c r="D743" s="88" t="s">
        <v>123</v>
      </c>
      <c r="E743" s="87" t="s">
        <v>41</v>
      </c>
      <c r="F743" s="87" t="s">
        <v>69</v>
      </c>
      <c r="G743" s="88"/>
      <c r="H743" s="88"/>
      <c r="I743" s="95" t="s">
        <v>314</v>
      </c>
      <c r="J743" s="87">
        <v>1</v>
      </c>
      <c r="K743" s="87" t="s">
        <v>42</v>
      </c>
      <c r="L743" s="87"/>
      <c r="M743" s="87"/>
      <c r="N743" s="87"/>
      <c r="O743" s="87"/>
      <c r="P743" s="87"/>
      <c r="Q743" s="87"/>
      <c r="R743" s="87"/>
      <c r="S743" s="87"/>
    </row>
    <row r="744" ht="12.75" spans="1:19">
      <c r="A744" s="87" t="s">
        <v>94</v>
      </c>
      <c r="B744" s="92">
        <v>45245</v>
      </c>
      <c r="C744" s="93">
        <v>0.666666666666667</v>
      </c>
      <c r="D744" s="94" t="s">
        <v>123</v>
      </c>
      <c r="E744" s="91" t="s">
        <v>41</v>
      </c>
      <c r="F744" s="91" t="s">
        <v>69</v>
      </c>
      <c r="G744" s="94"/>
      <c r="H744" s="94"/>
      <c r="I744" s="91" t="s">
        <v>314</v>
      </c>
      <c r="J744" s="96">
        <v>1</v>
      </c>
      <c r="K744" s="91" t="s">
        <v>42</v>
      </c>
      <c r="L744" s="87"/>
      <c r="M744" s="87"/>
      <c r="N744" s="87"/>
      <c r="O744" s="87"/>
      <c r="P744" s="87"/>
      <c r="Q744" s="87"/>
      <c r="R744" s="87"/>
      <c r="S744" s="87"/>
    </row>
    <row r="745" ht="12.75" spans="1:19">
      <c r="A745" s="87" t="s">
        <v>100</v>
      </c>
      <c r="B745" s="92">
        <v>45245</v>
      </c>
      <c r="C745" s="93">
        <v>0.708333333333333</v>
      </c>
      <c r="D745" s="88" t="s">
        <v>123</v>
      </c>
      <c r="E745" s="87" t="s">
        <v>41</v>
      </c>
      <c r="F745" s="87" t="s">
        <v>69</v>
      </c>
      <c r="G745" s="88"/>
      <c r="H745" s="88"/>
      <c r="I745" s="95" t="s">
        <v>314</v>
      </c>
      <c r="J745" s="87">
        <v>1</v>
      </c>
      <c r="K745" s="87" t="s">
        <v>42</v>
      </c>
      <c r="L745" s="87"/>
      <c r="M745" s="87"/>
      <c r="N745" s="87"/>
      <c r="O745" s="87"/>
      <c r="P745" s="87"/>
      <c r="Q745" s="87"/>
      <c r="R745" s="87"/>
      <c r="S745" s="87"/>
    </row>
    <row r="746" ht="12.75" spans="1:19">
      <c r="A746" s="87" t="s">
        <v>142</v>
      </c>
      <c r="B746" s="92">
        <v>45247</v>
      </c>
      <c r="C746" s="93">
        <v>0.666666666666667</v>
      </c>
      <c r="D746" s="94" t="s">
        <v>123</v>
      </c>
      <c r="E746" s="87" t="s">
        <v>41</v>
      </c>
      <c r="F746" s="87" t="s">
        <v>69</v>
      </c>
      <c r="G746" s="88"/>
      <c r="H746" s="88"/>
      <c r="I746" s="95" t="s">
        <v>314</v>
      </c>
      <c r="J746" s="87">
        <v>1</v>
      </c>
      <c r="K746" s="87" t="s">
        <v>42</v>
      </c>
      <c r="L746" s="87"/>
      <c r="M746" s="87"/>
      <c r="N746" s="87"/>
      <c r="O746" s="87"/>
      <c r="P746" s="87"/>
      <c r="Q746" s="87"/>
      <c r="R746" s="87"/>
      <c r="S746" s="87"/>
    </row>
    <row r="747" ht="12.75" spans="1:19">
      <c r="A747" s="87" t="s">
        <v>130</v>
      </c>
      <c r="B747" s="92">
        <v>45247</v>
      </c>
      <c r="C747" s="93">
        <v>0.666666666666667</v>
      </c>
      <c r="D747" s="88" t="s">
        <v>123</v>
      </c>
      <c r="E747" s="87" t="s">
        <v>41</v>
      </c>
      <c r="F747" s="87" t="s">
        <v>69</v>
      </c>
      <c r="G747" s="88"/>
      <c r="H747" s="88"/>
      <c r="I747" s="95" t="s">
        <v>314</v>
      </c>
      <c r="J747" s="87">
        <v>1</v>
      </c>
      <c r="K747" s="87" t="s">
        <v>42</v>
      </c>
      <c r="L747" s="87"/>
      <c r="M747" s="87"/>
      <c r="N747" s="87"/>
      <c r="O747" s="87"/>
      <c r="P747" s="87"/>
      <c r="Q747" s="87"/>
      <c r="R747" s="87"/>
      <c r="S747" s="87"/>
    </row>
    <row r="748" ht="12.75" spans="1:19">
      <c r="A748" s="87" t="s">
        <v>137</v>
      </c>
      <c r="B748" s="92">
        <v>45248</v>
      </c>
      <c r="C748" s="93">
        <v>0.708333333333333</v>
      </c>
      <c r="D748" s="94" t="s">
        <v>123</v>
      </c>
      <c r="E748" s="87" t="s">
        <v>41</v>
      </c>
      <c r="F748" s="87" t="s">
        <v>69</v>
      </c>
      <c r="G748" s="88"/>
      <c r="H748" s="88"/>
      <c r="I748" s="95" t="s">
        <v>314</v>
      </c>
      <c r="J748" s="87">
        <v>1</v>
      </c>
      <c r="K748" s="87" t="s">
        <v>42</v>
      </c>
      <c r="L748" s="87"/>
      <c r="M748" s="87"/>
      <c r="N748" s="87"/>
      <c r="O748" s="87"/>
      <c r="P748" s="87"/>
      <c r="Q748" s="87"/>
      <c r="R748" s="87"/>
      <c r="S748" s="87"/>
    </row>
    <row r="749" ht="12.75" spans="1:19">
      <c r="A749" s="87" t="s">
        <v>130</v>
      </c>
      <c r="B749" s="92">
        <v>45248</v>
      </c>
      <c r="C749" s="93">
        <v>0.708333333333333</v>
      </c>
      <c r="D749" s="88" t="s">
        <v>123</v>
      </c>
      <c r="E749" s="87" t="s">
        <v>41</v>
      </c>
      <c r="F749" s="87" t="s">
        <v>69</v>
      </c>
      <c r="G749" s="88"/>
      <c r="H749" s="88"/>
      <c r="I749" s="95" t="s">
        <v>314</v>
      </c>
      <c r="J749" s="87">
        <v>1</v>
      </c>
      <c r="K749" s="87" t="s">
        <v>42</v>
      </c>
      <c r="L749" s="87"/>
      <c r="M749" s="87"/>
      <c r="N749" s="87"/>
      <c r="O749" s="87"/>
      <c r="P749" s="87"/>
      <c r="Q749" s="87"/>
      <c r="R749" s="87"/>
      <c r="S749" s="87"/>
    </row>
    <row r="750" ht="12.75" spans="1:19">
      <c r="A750" s="87" t="s">
        <v>96</v>
      </c>
      <c r="B750" s="92">
        <v>45251</v>
      </c>
      <c r="C750" s="93">
        <v>0.875</v>
      </c>
      <c r="D750" s="88" t="s">
        <v>123</v>
      </c>
      <c r="E750" s="87" t="s">
        <v>41</v>
      </c>
      <c r="F750" s="87" t="s">
        <v>69</v>
      </c>
      <c r="G750" s="88"/>
      <c r="H750" s="88"/>
      <c r="I750" s="95" t="s">
        <v>314</v>
      </c>
      <c r="J750" s="87">
        <v>1</v>
      </c>
      <c r="K750" s="87" t="s">
        <v>42</v>
      </c>
      <c r="L750" s="87"/>
      <c r="M750" s="87"/>
      <c r="N750" s="87"/>
      <c r="O750" s="87"/>
      <c r="P750" s="87"/>
      <c r="Q750" s="87"/>
      <c r="R750" s="87"/>
      <c r="S750" s="87"/>
    </row>
    <row r="751" ht="12.75" spans="1:19">
      <c r="A751" s="87" t="s">
        <v>100</v>
      </c>
      <c r="B751" s="92">
        <v>45251</v>
      </c>
      <c r="C751" s="93">
        <v>0.666666666666667</v>
      </c>
      <c r="D751" s="88" t="s">
        <v>123</v>
      </c>
      <c r="E751" s="87" t="s">
        <v>41</v>
      </c>
      <c r="F751" s="87" t="s">
        <v>69</v>
      </c>
      <c r="G751" s="88"/>
      <c r="H751" s="88"/>
      <c r="I751" s="95" t="s">
        <v>314</v>
      </c>
      <c r="J751" s="87">
        <v>1</v>
      </c>
      <c r="K751" s="87" t="s">
        <v>48</v>
      </c>
      <c r="L751" s="87"/>
      <c r="M751" s="87"/>
      <c r="N751" s="87"/>
      <c r="O751" s="87"/>
      <c r="P751" s="87"/>
      <c r="Q751" s="87"/>
      <c r="R751" s="87"/>
      <c r="S751" s="87"/>
    </row>
    <row r="752" ht="12.75" spans="1:19">
      <c r="A752" s="87" t="s">
        <v>137</v>
      </c>
      <c r="B752" s="92">
        <v>45251</v>
      </c>
      <c r="C752" s="93">
        <v>0.666666666666667</v>
      </c>
      <c r="D752" s="88" t="s">
        <v>123</v>
      </c>
      <c r="E752" s="87" t="s">
        <v>41</v>
      </c>
      <c r="F752" s="87" t="s">
        <v>69</v>
      </c>
      <c r="G752" s="88"/>
      <c r="H752" s="88"/>
      <c r="I752" s="95" t="s">
        <v>314</v>
      </c>
      <c r="J752" s="87">
        <v>1</v>
      </c>
      <c r="K752" s="87" t="s">
        <v>48</v>
      </c>
      <c r="L752" s="87"/>
      <c r="M752" s="87"/>
      <c r="N752" s="87"/>
      <c r="O752" s="87"/>
      <c r="P752" s="87"/>
      <c r="Q752" s="87"/>
      <c r="R752" s="87"/>
      <c r="S752" s="87"/>
    </row>
    <row r="753" ht="12.75" spans="1:19">
      <c r="A753" s="87" t="s">
        <v>141</v>
      </c>
      <c r="B753" s="92">
        <v>45252</v>
      </c>
      <c r="C753" s="93">
        <v>0.625</v>
      </c>
      <c r="D753" s="88" t="s">
        <v>123</v>
      </c>
      <c r="E753" s="87" t="s">
        <v>41</v>
      </c>
      <c r="F753" s="87" t="s">
        <v>69</v>
      </c>
      <c r="G753" s="88"/>
      <c r="H753" s="88"/>
      <c r="I753" s="95" t="s">
        <v>314</v>
      </c>
      <c r="J753" s="87">
        <v>1</v>
      </c>
      <c r="K753" s="87" t="s">
        <v>48</v>
      </c>
      <c r="L753" s="87"/>
      <c r="M753" s="87"/>
      <c r="N753" s="87"/>
      <c r="O753" s="87"/>
      <c r="P753" s="87"/>
      <c r="Q753" s="87"/>
      <c r="R753" s="87"/>
      <c r="S753" s="87"/>
    </row>
    <row r="754" ht="12.75" spans="1:19">
      <c r="A754" s="87" t="s">
        <v>130</v>
      </c>
      <c r="B754" s="92">
        <v>45252</v>
      </c>
      <c r="C754" s="93">
        <v>0.625</v>
      </c>
      <c r="D754" s="88" t="s">
        <v>123</v>
      </c>
      <c r="E754" s="87" t="s">
        <v>41</v>
      </c>
      <c r="F754" s="87" t="s">
        <v>69</v>
      </c>
      <c r="G754" s="88"/>
      <c r="H754" s="88"/>
      <c r="I754" s="95" t="s">
        <v>314</v>
      </c>
      <c r="J754" s="87">
        <v>1</v>
      </c>
      <c r="K754" s="87" t="s">
        <v>48</v>
      </c>
      <c r="L754" s="87"/>
      <c r="M754" s="87"/>
      <c r="N754" s="87"/>
      <c r="O754" s="87"/>
      <c r="P754" s="87"/>
      <c r="Q754" s="87"/>
      <c r="R754" s="87"/>
      <c r="S754" s="87"/>
    </row>
    <row r="755" ht="12.75" spans="1:19">
      <c r="A755" s="87" t="s">
        <v>139</v>
      </c>
      <c r="B755" s="92">
        <v>45253</v>
      </c>
      <c r="C755" s="93">
        <v>0.625</v>
      </c>
      <c r="D755" s="88" t="s">
        <v>123</v>
      </c>
      <c r="E755" s="87" t="s">
        <v>41</v>
      </c>
      <c r="F755" s="87" t="s">
        <v>69</v>
      </c>
      <c r="G755" s="88"/>
      <c r="H755" s="88"/>
      <c r="I755" s="95" t="s">
        <v>314</v>
      </c>
      <c r="J755" s="87">
        <v>1</v>
      </c>
      <c r="K755" s="87" t="s">
        <v>42</v>
      </c>
      <c r="L755" s="87"/>
      <c r="M755" s="87"/>
      <c r="N755" s="87"/>
      <c r="O755" s="87"/>
      <c r="P755" s="87"/>
      <c r="Q755" s="87"/>
      <c r="R755" s="87"/>
      <c r="S755" s="87"/>
    </row>
    <row r="756" ht="12.75" spans="1:19">
      <c r="A756" s="87" t="s">
        <v>132</v>
      </c>
      <c r="B756" s="92">
        <v>45253</v>
      </c>
      <c r="C756" s="93">
        <v>0.625</v>
      </c>
      <c r="D756" s="88" t="s">
        <v>123</v>
      </c>
      <c r="E756" s="87" t="s">
        <v>41</v>
      </c>
      <c r="F756" s="87" t="s">
        <v>69</v>
      </c>
      <c r="G756" s="88"/>
      <c r="H756" s="88"/>
      <c r="I756" s="95" t="s">
        <v>314</v>
      </c>
      <c r="J756" s="87">
        <v>1</v>
      </c>
      <c r="K756" s="87" t="s">
        <v>42</v>
      </c>
      <c r="L756" s="87"/>
      <c r="M756" s="87"/>
      <c r="N756" s="87"/>
      <c r="O756" s="87"/>
      <c r="P756" s="87"/>
      <c r="Q756" s="87"/>
      <c r="R756" s="87"/>
      <c r="S756" s="87"/>
    </row>
    <row r="757" ht="12.75" spans="1:19">
      <c r="A757" s="87" t="s">
        <v>133</v>
      </c>
      <c r="B757" s="92">
        <v>45254</v>
      </c>
      <c r="C757" s="93">
        <v>0.625</v>
      </c>
      <c r="D757" s="88" t="s">
        <v>123</v>
      </c>
      <c r="E757" s="87" t="s">
        <v>41</v>
      </c>
      <c r="F757" s="87" t="s">
        <v>69</v>
      </c>
      <c r="G757" s="88"/>
      <c r="H757" s="88"/>
      <c r="I757" s="95" t="s">
        <v>314</v>
      </c>
      <c r="J757" s="87">
        <v>1</v>
      </c>
      <c r="K757" s="87" t="s">
        <v>48</v>
      </c>
      <c r="L757" s="87"/>
      <c r="M757" s="87"/>
      <c r="N757" s="87"/>
      <c r="O757" s="87"/>
      <c r="P757" s="87"/>
      <c r="Q757" s="87"/>
      <c r="R757" s="87"/>
      <c r="S757" s="87"/>
    </row>
    <row r="758" ht="12.75" spans="1:19">
      <c r="A758" s="87" t="s">
        <v>130</v>
      </c>
      <c r="B758" s="92">
        <v>45254</v>
      </c>
      <c r="C758" s="93">
        <v>0.625</v>
      </c>
      <c r="D758" s="88" t="s">
        <v>123</v>
      </c>
      <c r="E758" s="87" t="s">
        <v>41</v>
      </c>
      <c r="F758" s="87" t="s">
        <v>69</v>
      </c>
      <c r="G758" s="88"/>
      <c r="H758" s="88"/>
      <c r="I758" s="95" t="s">
        <v>314</v>
      </c>
      <c r="J758" s="87">
        <v>1</v>
      </c>
      <c r="K758" s="87" t="s">
        <v>48</v>
      </c>
      <c r="L758" s="87"/>
      <c r="M758" s="87"/>
      <c r="N758" s="87"/>
      <c r="O758" s="87"/>
      <c r="P758" s="87"/>
      <c r="Q758" s="87"/>
      <c r="R758" s="87"/>
      <c r="S758" s="87"/>
    </row>
    <row r="759" ht="12.75" spans="1:19">
      <c r="A759" s="87" t="s">
        <v>118</v>
      </c>
      <c r="B759" s="92">
        <v>45255</v>
      </c>
      <c r="C759" s="93">
        <v>0.791666666666667</v>
      </c>
      <c r="D759" s="88" t="s">
        <v>123</v>
      </c>
      <c r="E759" s="87" t="s">
        <v>41</v>
      </c>
      <c r="F759" s="87" t="s">
        <v>69</v>
      </c>
      <c r="G759" s="88"/>
      <c r="H759" s="88"/>
      <c r="I759" s="95" t="s">
        <v>314</v>
      </c>
      <c r="J759" s="87">
        <v>1</v>
      </c>
      <c r="K759" s="87" t="s">
        <v>42</v>
      </c>
      <c r="L759" s="87"/>
      <c r="M759" s="87"/>
      <c r="N759" s="87"/>
      <c r="O759" s="87"/>
      <c r="P759" s="87"/>
      <c r="Q759" s="87"/>
      <c r="R759" s="87"/>
      <c r="S759" s="87"/>
    </row>
    <row r="760" ht="12.75" spans="1:19">
      <c r="A760" s="87" t="s">
        <v>142</v>
      </c>
      <c r="B760" s="92">
        <v>45255</v>
      </c>
      <c r="C760" s="93">
        <v>0.791666666666667</v>
      </c>
      <c r="D760" s="88" t="s">
        <v>123</v>
      </c>
      <c r="E760" s="87" t="s">
        <v>41</v>
      </c>
      <c r="F760" s="87" t="s">
        <v>69</v>
      </c>
      <c r="G760" s="88"/>
      <c r="H760" s="88"/>
      <c r="I760" s="95" t="s">
        <v>314</v>
      </c>
      <c r="J760" s="87">
        <v>1</v>
      </c>
      <c r="K760" s="87" t="s">
        <v>42</v>
      </c>
      <c r="L760" s="87"/>
      <c r="M760" s="87"/>
      <c r="N760" s="87"/>
      <c r="O760" s="87"/>
      <c r="P760" s="87"/>
      <c r="Q760" s="87"/>
      <c r="R760" s="87"/>
      <c r="S760" s="87"/>
    </row>
    <row r="761" ht="12.75" spans="1:19">
      <c r="A761" s="87" t="s">
        <v>139</v>
      </c>
      <c r="B761" s="92">
        <v>45258</v>
      </c>
      <c r="C761" s="93">
        <v>0.625</v>
      </c>
      <c r="D761" s="88" t="s">
        <v>123</v>
      </c>
      <c r="E761" s="87" t="s">
        <v>41</v>
      </c>
      <c r="F761" s="87" t="s">
        <v>69</v>
      </c>
      <c r="G761" s="88"/>
      <c r="H761" s="88"/>
      <c r="I761" s="95" t="s">
        <v>314</v>
      </c>
      <c r="J761" s="87">
        <v>1</v>
      </c>
      <c r="K761" s="87" t="s">
        <v>48</v>
      </c>
      <c r="L761" s="87"/>
      <c r="M761" s="87"/>
      <c r="N761" s="87"/>
      <c r="O761" s="87"/>
      <c r="P761" s="87"/>
      <c r="Q761" s="87"/>
      <c r="R761" s="87"/>
      <c r="S761" s="87"/>
    </row>
    <row r="762" ht="12.75" spans="1:19">
      <c r="A762" s="87" t="s">
        <v>100</v>
      </c>
      <c r="B762" s="92">
        <v>45258</v>
      </c>
      <c r="C762" s="93">
        <v>0.625</v>
      </c>
      <c r="D762" s="88" t="s">
        <v>123</v>
      </c>
      <c r="E762" s="87" t="s">
        <v>41</v>
      </c>
      <c r="F762" s="87" t="s">
        <v>69</v>
      </c>
      <c r="G762" s="88"/>
      <c r="H762" s="88"/>
      <c r="I762" s="95" t="s">
        <v>314</v>
      </c>
      <c r="J762" s="87">
        <v>1</v>
      </c>
      <c r="K762" s="87" t="s">
        <v>48</v>
      </c>
      <c r="L762" s="87"/>
      <c r="M762" s="87"/>
      <c r="N762" s="87"/>
      <c r="O762" s="87"/>
      <c r="P762" s="87"/>
      <c r="Q762" s="87"/>
      <c r="R762" s="87"/>
      <c r="S762" s="87"/>
    </row>
    <row r="763" ht="12.75" spans="1:19">
      <c r="A763" s="87" t="s">
        <v>100</v>
      </c>
      <c r="B763" s="92">
        <v>45259</v>
      </c>
      <c r="C763" s="93">
        <v>0.666666666666667</v>
      </c>
      <c r="D763" s="88" t="s">
        <v>123</v>
      </c>
      <c r="E763" s="87" t="s">
        <v>41</v>
      </c>
      <c r="F763" s="87" t="s">
        <v>69</v>
      </c>
      <c r="G763" s="88"/>
      <c r="H763" s="88"/>
      <c r="I763" s="95" t="s">
        <v>314</v>
      </c>
      <c r="J763" s="87">
        <v>1</v>
      </c>
      <c r="K763" s="87" t="s">
        <v>42</v>
      </c>
      <c r="L763" s="87"/>
      <c r="M763" s="87"/>
      <c r="N763" s="87"/>
      <c r="O763" s="87"/>
      <c r="P763" s="87"/>
      <c r="Q763" s="87"/>
      <c r="R763" s="87"/>
      <c r="S763" s="87"/>
    </row>
    <row r="764" ht="12.75" spans="1:19">
      <c r="A764" s="87" t="s">
        <v>100</v>
      </c>
      <c r="B764" s="92">
        <v>45231</v>
      </c>
      <c r="C764" s="93">
        <v>0.625</v>
      </c>
      <c r="D764" s="88" t="s">
        <v>125</v>
      </c>
      <c r="E764" s="87" t="s">
        <v>50</v>
      </c>
      <c r="F764" s="87" t="s">
        <v>52</v>
      </c>
      <c r="G764" s="88"/>
      <c r="H764" s="88"/>
      <c r="I764" s="95" t="s">
        <v>843</v>
      </c>
      <c r="J764" s="87">
        <v>1</v>
      </c>
      <c r="K764" s="87" t="s">
        <v>48</v>
      </c>
      <c r="L764" s="87"/>
      <c r="M764" s="87"/>
      <c r="N764" s="87"/>
      <c r="O764" s="87"/>
      <c r="P764" s="87"/>
      <c r="Q764" s="87"/>
      <c r="R764" s="87"/>
      <c r="S764" s="87"/>
    </row>
    <row r="765" ht="12.75" spans="1:19">
      <c r="A765" s="87" t="s">
        <v>102</v>
      </c>
      <c r="B765" s="92">
        <v>45238</v>
      </c>
      <c r="C765" s="93">
        <v>0.791666666666667</v>
      </c>
      <c r="D765" s="88" t="s">
        <v>125</v>
      </c>
      <c r="E765" s="87" t="s">
        <v>80</v>
      </c>
      <c r="F765" s="87" t="s">
        <v>52</v>
      </c>
      <c r="G765" s="88"/>
      <c r="H765" s="88"/>
      <c r="I765" s="95" t="s">
        <v>769</v>
      </c>
      <c r="J765" s="87">
        <v>1</v>
      </c>
      <c r="K765" s="87" t="s">
        <v>48</v>
      </c>
      <c r="L765" s="87"/>
      <c r="M765" s="87"/>
      <c r="N765" s="87"/>
      <c r="O765" s="87"/>
      <c r="P765" s="87"/>
      <c r="Q765" s="87"/>
      <c r="R765" s="87"/>
      <c r="S765" s="87"/>
    </row>
    <row r="766" ht="12.75" spans="1:19">
      <c r="A766" s="87" t="s">
        <v>79</v>
      </c>
      <c r="B766" s="92">
        <v>45234</v>
      </c>
      <c r="C766" s="93">
        <v>0.541666666666667</v>
      </c>
      <c r="D766" s="88" t="s">
        <v>125</v>
      </c>
      <c r="E766" s="87" t="s">
        <v>71</v>
      </c>
      <c r="F766" s="87" t="s">
        <v>52</v>
      </c>
      <c r="G766" s="88"/>
      <c r="H766" s="88"/>
      <c r="I766" s="95" t="s">
        <v>572</v>
      </c>
      <c r="J766" s="87">
        <v>1</v>
      </c>
      <c r="K766" s="87" t="s">
        <v>42</v>
      </c>
      <c r="L766" s="87"/>
      <c r="M766" s="87"/>
      <c r="N766" s="87"/>
      <c r="O766" s="87"/>
      <c r="P766" s="87"/>
      <c r="Q766" s="87"/>
      <c r="R766" s="87"/>
      <c r="S766" s="87"/>
    </row>
    <row r="767" ht="12.75" spans="1:19">
      <c r="A767" s="87"/>
      <c r="B767" s="92"/>
      <c r="C767" s="93"/>
      <c r="D767" s="88"/>
      <c r="E767" s="87"/>
      <c r="F767" s="87"/>
      <c r="G767" s="88"/>
      <c r="H767" s="88"/>
      <c r="I767" s="95"/>
      <c r="J767" s="87"/>
      <c r="K767" s="87"/>
      <c r="L767" s="87"/>
      <c r="M767" s="87"/>
      <c r="N767" s="87"/>
      <c r="O767" s="87"/>
      <c r="P767" s="87"/>
      <c r="Q767" s="87"/>
      <c r="R767" s="87"/>
      <c r="S767" s="87"/>
    </row>
    <row r="768" ht="12.75" spans="1:19">
      <c r="A768" s="87"/>
      <c r="B768" s="92"/>
      <c r="C768" s="93"/>
      <c r="D768" s="94"/>
      <c r="E768" s="87"/>
      <c r="F768" s="87"/>
      <c r="G768" s="88"/>
      <c r="H768" s="88"/>
      <c r="I768" s="95"/>
      <c r="J768" s="87"/>
      <c r="K768" s="87"/>
      <c r="L768" s="87"/>
      <c r="M768" s="87"/>
      <c r="N768" s="87"/>
      <c r="O768" s="87"/>
      <c r="P768" s="87"/>
      <c r="Q768" s="87"/>
      <c r="R768" s="87"/>
      <c r="S768" s="87"/>
    </row>
    <row r="769" ht="12.75" spans="1:19">
      <c r="A769" s="87"/>
      <c r="B769" s="92"/>
      <c r="C769" s="93"/>
      <c r="D769" s="88"/>
      <c r="E769" s="87"/>
      <c r="F769" s="87"/>
      <c r="G769" s="88"/>
      <c r="H769" s="88"/>
      <c r="I769" s="95"/>
      <c r="J769" s="87"/>
      <c r="K769" s="87"/>
      <c r="L769" s="87"/>
      <c r="M769" s="87"/>
      <c r="N769" s="87"/>
      <c r="O769" s="87"/>
      <c r="P769" s="87"/>
      <c r="Q769" s="87"/>
      <c r="R769" s="87"/>
      <c r="S769" s="87"/>
    </row>
    <row r="770" ht="12.75" spans="1:19">
      <c r="A770" s="87"/>
      <c r="B770" s="92"/>
      <c r="C770" s="93"/>
      <c r="D770" s="88"/>
      <c r="E770" s="87"/>
      <c r="F770" s="87"/>
      <c r="G770" s="88"/>
      <c r="H770" s="88"/>
      <c r="I770" s="95"/>
      <c r="J770" s="87"/>
      <c r="K770" s="87"/>
      <c r="L770" s="87"/>
      <c r="M770" s="87"/>
      <c r="N770" s="87"/>
      <c r="O770" s="87"/>
      <c r="P770" s="87"/>
      <c r="Q770" s="87"/>
      <c r="R770" s="87"/>
      <c r="S770" s="87"/>
    </row>
    <row r="771" ht="12.75" spans="1:19">
      <c r="A771" s="87"/>
      <c r="B771" s="92"/>
      <c r="C771" s="93"/>
      <c r="D771" s="88"/>
      <c r="E771" s="87"/>
      <c r="F771" s="87"/>
      <c r="G771" s="88"/>
      <c r="H771" s="88"/>
      <c r="I771" s="95"/>
      <c r="J771" s="87"/>
      <c r="K771" s="87"/>
      <c r="L771" s="87"/>
      <c r="M771" s="87"/>
      <c r="N771" s="87"/>
      <c r="O771" s="87"/>
      <c r="P771" s="87"/>
      <c r="Q771" s="87"/>
      <c r="R771" s="87"/>
      <c r="S771" s="87"/>
    </row>
    <row r="772" ht="12.75" spans="1:19">
      <c r="A772" s="87"/>
      <c r="B772" s="92"/>
      <c r="C772" s="93"/>
      <c r="D772" s="88"/>
      <c r="E772" s="87"/>
      <c r="F772" s="87"/>
      <c r="G772" s="88"/>
      <c r="H772" s="88"/>
      <c r="I772" s="95"/>
      <c r="J772" s="87"/>
      <c r="K772" s="87"/>
      <c r="L772" s="87"/>
      <c r="M772" s="87"/>
      <c r="N772" s="87"/>
      <c r="O772" s="87"/>
      <c r="P772" s="87"/>
      <c r="Q772" s="87"/>
      <c r="R772" s="87"/>
      <c r="S772" s="87"/>
    </row>
    <row r="773" ht="12.75" spans="1:19">
      <c r="A773" s="87"/>
      <c r="B773" s="92"/>
      <c r="C773" s="93"/>
      <c r="D773" s="88"/>
      <c r="E773" s="87"/>
      <c r="F773" s="87"/>
      <c r="G773" s="88"/>
      <c r="H773" s="88"/>
      <c r="I773" s="95"/>
      <c r="J773" s="87"/>
      <c r="K773" s="87"/>
      <c r="L773" s="87"/>
      <c r="M773" s="87"/>
      <c r="N773" s="87"/>
      <c r="O773" s="87"/>
      <c r="P773" s="87"/>
      <c r="Q773" s="87"/>
      <c r="R773" s="87"/>
      <c r="S773" s="87"/>
    </row>
    <row r="774" ht="12.75" spans="1:19">
      <c r="A774" s="87"/>
      <c r="B774" s="92"/>
      <c r="C774" s="93"/>
      <c r="D774" s="88"/>
      <c r="E774" s="87"/>
      <c r="F774" s="87"/>
      <c r="G774" s="88"/>
      <c r="H774" s="88"/>
      <c r="I774" s="95"/>
      <c r="J774" s="87"/>
      <c r="K774" s="87"/>
      <c r="L774" s="87"/>
      <c r="M774" s="87"/>
      <c r="N774" s="87"/>
      <c r="O774" s="87"/>
      <c r="P774" s="87"/>
      <c r="Q774" s="87"/>
      <c r="R774" s="87"/>
      <c r="S774" s="87"/>
    </row>
    <row r="775" ht="12.75" spans="1:19">
      <c r="A775" s="87"/>
      <c r="B775" s="92"/>
      <c r="C775" s="93"/>
      <c r="D775" s="88"/>
      <c r="E775" s="87"/>
      <c r="F775" s="87"/>
      <c r="G775" s="88"/>
      <c r="H775" s="88"/>
      <c r="I775" s="95"/>
      <c r="J775" s="87"/>
      <c r="K775" s="87"/>
      <c r="L775" s="87"/>
      <c r="M775" s="87"/>
      <c r="N775" s="87"/>
      <c r="O775" s="87"/>
      <c r="P775" s="87"/>
      <c r="Q775" s="87"/>
      <c r="R775" s="87"/>
      <c r="S775" s="87"/>
    </row>
    <row r="776" ht="12.75" spans="1:19">
      <c r="A776" s="87"/>
      <c r="B776" s="92"/>
      <c r="C776" s="93"/>
      <c r="D776" s="88"/>
      <c r="E776" s="87"/>
      <c r="F776" s="87"/>
      <c r="G776" s="88"/>
      <c r="H776" s="88"/>
      <c r="I776" s="95"/>
      <c r="J776" s="87"/>
      <c r="K776" s="87"/>
      <c r="L776" s="87"/>
      <c r="M776" s="87"/>
      <c r="N776" s="87"/>
      <c r="O776" s="87"/>
      <c r="P776" s="87"/>
      <c r="Q776" s="87"/>
      <c r="R776" s="87"/>
      <c r="S776" s="87"/>
    </row>
    <row r="777" ht="12.75" spans="1:19">
      <c r="A777" s="87"/>
      <c r="B777" s="92"/>
      <c r="C777" s="93"/>
      <c r="D777" s="88"/>
      <c r="E777" s="87"/>
      <c r="F777" s="87"/>
      <c r="G777" s="88"/>
      <c r="H777" s="88"/>
      <c r="I777" s="95"/>
      <c r="J777" s="87"/>
      <c r="K777" s="87"/>
      <c r="L777" s="87"/>
      <c r="M777" s="87"/>
      <c r="N777" s="87"/>
      <c r="O777" s="87"/>
      <c r="P777" s="87"/>
      <c r="Q777" s="87"/>
      <c r="R777" s="87"/>
      <c r="S777" s="87"/>
    </row>
    <row r="778" ht="12.75" spans="1:19">
      <c r="A778" s="87"/>
      <c r="B778" s="92"/>
      <c r="C778" s="93"/>
      <c r="D778" s="88"/>
      <c r="E778" s="87"/>
      <c r="F778" s="87"/>
      <c r="G778" s="88"/>
      <c r="H778" s="88"/>
      <c r="I778" s="95"/>
      <c r="J778" s="87"/>
      <c r="K778" s="87"/>
      <c r="L778" s="87"/>
      <c r="M778" s="87"/>
      <c r="N778" s="87"/>
      <c r="O778" s="87"/>
      <c r="P778" s="87"/>
      <c r="Q778" s="87"/>
      <c r="R778" s="87"/>
      <c r="S778" s="87"/>
    </row>
    <row r="779" ht="12.75" spans="1:19">
      <c r="A779" s="87"/>
      <c r="B779" s="92"/>
      <c r="C779" s="93"/>
      <c r="D779" s="88"/>
      <c r="E779" s="87"/>
      <c r="F779" s="87"/>
      <c r="G779" s="88"/>
      <c r="H779" s="88"/>
      <c r="I779" s="95"/>
      <c r="J779" s="87"/>
      <c r="K779" s="87"/>
      <c r="L779" s="87"/>
      <c r="M779" s="87"/>
      <c r="N779" s="87"/>
      <c r="O779" s="87"/>
      <c r="P779" s="87"/>
      <c r="Q779" s="87"/>
      <c r="R779" s="87"/>
      <c r="S779" s="87"/>
    </row>
    <row r="780" ht="12.75" spans="1:19">
      <c r="A780" s="87"/>
      <c r="B780" s="92"/>
      <c r="C780" s="93"/>
      <c r="D780" s="88"/>
      <c r="E780" s="87"/>
      <c r="F780" s="87"/>
      <c r="G780" s="88"/>
      <c r="H780" s="88"/>
      <c r="I780" s="95"/>
      <c r="J780" s="87"/>
      <c r="K780" s="87"/>
      <c r="L780" s="87"/>
      <c r="M780" s="87"/>
      <c r="N780" s="87"/>
      <c r="O780" s="87"/>
      <c r="P780" s="87"/>
      <c r="Q780" s="87"/>
      <c r="R780" s="87"/>
      <c r="S780" s="87"/>
    </row>
    <row r="781" ht="12.75" spans="1:19">
      <c r="A781" s="87"/>
      <c r="B781" s="92"/>
      <c r="C781" s="93"/>
      <c r="D781" s="88"/>
      <c r="E781" s="87"/>
      <c r="F781" s="87"/>
      <c r="G781" s="88"/>
      <c r="H781" s="88"/>
      <c r="I781" s="95"/>
      <c r="J781" s="87"/>
      <c r="K781" s="87"/>
      <c r="L781" s="87"/>
      <c r="M781" s="87"/>
      <c r="N781" s="87"/>
      <c r="O781" s="87"/>
      <c r="P781" s="87"/>
      <c r="Q781" s="87"/>
      <c r="R781" s="87"/>
      <c r="S781" s="87"/>
    </row>
    <row r="782" ht="12.75" spans="1:19">
      <c r="A782" s="87"/>
      <c r="B782" s="92"/>
      <c r="C782" s="93"/>
      <c r="D782" s="88"/>
      <c r="E782" s="87"/>
      <c r="F782" s="87"/>
      <c r="G782" s="88"/>
      <c r="H782" s="88"/>
      <c r="I782" s="95"/>
      <c r="J782" s="87"/>
      <c r="K782" s="87"/>
      <c r="L782" s="87"/>
      <c r="M782" s="87"/>
      <c r="N782" s="87"/>
      <c r="O782" s="87"/>
      <c r="P782" s="87"/>
      <c r="Q782" s="87"/>
      <c r="R782" s="87"/>
      <c r="S782" s="87"/>
    </row>
    <row r="783" ht="12.75" spans="1:19">
      <c r="A783" s="87"/>
      <c r="B783" s="92"/>
      <c r="C783" s="93"/>
      <c r="D783" s="88"/>
      <c r="E783" s="87"/>
      <c r="F783" s="87"/>
      <c r="G783" s="88"/>
      <c r="H783" s="88"/>
      <c r="I783" s="95"/>
      <c r="J783" s="87"/>
      <c r="K783" s="87"/>
      <c r="L783" s="87"/>
      <c r="M783" s="87"/>
      <c r="N783" s="87"/>
      <c r="O783" s="87"/>
      <c r="P783" s="87"/>
      <c r="Q783" s="87"/>
      <c r="R783" s="87"/>
      <c r="S783" s="87"/>
    </row>
    <row r="784" ht="12.75" spans="1:19">
      <c r="A784" s="87"/>
      <c r="B784" s="97"/>
      <c r="C784" s="93"/>
      <c r="D784" s="88"/>
      <c r="E784" s="87"/>
      <c r="F784" s="87"/>
      <c r="G784" s="88"/>
      <c r="H784" s="88"/>
      <c r="I784" s="95"/>
      <c r="J784" s="87"/>
      <c r="K784" s="87"/>
      <c r="L784" s="87"/>
      <c r="M784" s="87"/>
      <c r="N784" s="87"/>
      <c r="O784" s="87"/>
      <c r="P784" s="87"/>
      <c r="Q784" s="87"/>
      <c r="R784" s="87"/>
      <c r="S784" s="87"/>
    </row>
    <row r="785" ht="12.75" spans="1:19">
      <c r="A785" s="87"/>
      <c r="B785" s="97"/>
      <c r="C785" s="93"/>
      <c r="D785" s="88"/>
      <c r="E785" s="87"/>
      <c r="F785" s="87"/>
      <c r="G785" s="88"/>
      <c r="H785" s="88"/>
      <c r="I785" s="95"/>
      <c r="J785" s="87"/>
      <c r="K785" s="87"/>
      <c r="L785" s="87"/>
      <c r="M785" s="87"/>
      <c r="N785" s="87"/>
      <c r="O785" s="87"/>
      <c r="P785" s="87"/>
      <c r="Q785" s="87"/>
      <c r="R785" s="87"/>
      <c r="S785" s="87"/>
    </row>
    <row r="786" ht="12.75" spans="1:19">
      <c r="A786" s="87"/>
      <c r="B786" s="97"/>
      <c r="C786" s="93"/>
      <c r="D786" s="88"/>
      <c r="E786" s="87"/>
      <c r="F786" s="87"/>
      <c r="G786" s="88"/>
      <c r="H786" s="88"/>
      <c r="I786" s="95"/>
      <c r="J786" s="87"/>
      <c r="K786" s="87"/>
      <c r="L786" s="87"/>
      <c r="M786" s="87"/>
      <c r="N786" s="87"/>
      <c r="O786" s="87"/>
      <c r="P786" s="87"/>
      <c r="Q786" s="87"/>
      <c r="R786" s="87"/>
      <c r="S786" s="87"/>
    </row>
    <row r="787" ht="12.75" spans="1:19">
      <c r="A787" s="87"/>
      <c r="B787" s="97"/>
      <c r="C787" s="93"/>
      <c r="D787" s="94"/>
      <c r="E787" s="87"/>
      <c r="F787" s="87"/>
      <c r="G787" s="88"/>
      <c r="H787" s="88"/>
      <c r="I787" s="95"/>
      <c r="J787" s="87"/>
      <c r="K787" s="87"/>
      <c r="L787" s="87"/>
      <c r="M787" s="87"/>
      <c r="N787" s="87"/>
      <c r="O787" s="87"/>
      <c r="P787" s="87"/>
      <c r="Q787" s="87"/>
      <c r="R787" s="87"/>
      <c r="S787" s="87"/>
    </row>
    <row r="788" ht="12.75" spans="1:19">
      <c r="A788" s="87"/>
      <c r="B788" s="98"/>
      <c r="C788" s="93"/>
      <c r="D788" s="94"/>
      <c r="E788" s="87"/>
      <c r="F788" s="87"/>
      <c r="G788" s="88"/>
      <c r="H788" s="88"/>
      <c r="I788" s="95"/>
      <c r="J788" s="87"/>
      <c r="K788" s="87"/>
      <c r="L788" s="87"/>
      <c r="M788" s="87"/>
      <c r="N788" s="87"/>
      <c r="O788" s="87"/>
      <c r="P788" s="87"/>
      <c r="Q788" s="87"/>
      <c r="R788" s="87"/>
      <c r="S788" s="87"/>
    </row>
    <row r="789" ht="12.75" spans="1:19">
      <c r="A789" s="87"/>
      <c r="B789" s="92"/>
      <c r="C789" s="93"/>
      <c r="D789" s="94"/>
      <c r="E789" s="87"/>
      <c r="F789" s="87"/>
      <c r="G789" s="88"/>
      <c r="H789" s="88"/>
      <c r="I789" s="95"/>
      <c r="J789" s="87"/>
      <c r="K789" s="87"/>
      <c r="L789" s="87"/>
      <c r="M789" s="87"/>
      <c r="N789" s="87"/>
      <c r="O789" s="87"/>
      <c r="P789" s="87"/>
      <c r="Q789" s="87"/>
      <c r="R789" s="87"/>
      <c r="S789" s="87"/>
    </row>
    <row r="790" ht="12.75" spans="1:19">
      <c r="A790" s="87"/>
      <c r="B790" s="92"/>
      <c r="C790" s="93"/>
      <c r="D790" s="94"/>
      <c r="E790" s="87"/>
      <c r="F790" s="87"/>
      <c r="G790" s="88"/>
      <c r="H790" s="88"/>
      <c r="I790" s="95"/>
      <c r="J790" s="87"/>
      <c r="K790" s="87"/>
      <c r="L790" s="87"/>
      <c r="M790" s="87"/>
      <c r="N790" s="87"/>
      <c r="O790" s="87"/>
      <c r="P790" s="87"/>
      <c r="Q790" s="87"/>
      <c r="R790" s="87"/>
      <c r="S790" s="87"/>
    </row>
    <row r="791" ht="12.75" spans="1:19">
      <c r="A791" s="87"/>
      <c r="B791" s="99"/>
      <c r="C791" s="93"/>
      <c r="D791" s="88"/>
      <c r="E791" s="87"/>
      <c r="F791" s="87"/>
      <c r="G791" s="88"/>
      <c r="H791" s="88"/>
      <c r="I791" s="95"/>
      <c r="J791" s="87"/>
      <c r="K791" s="87"/>
      <c r="L791" s="87"/>
      <c r="M791" s="87"/>
      <c r="N791" s="87"/>
      <c r="O791" s="87"/>
      <c r="P791" s="87"/>
      <c r="Q791" s="87"/>
      <c r="R791" s="87"/>
      <c r="S791" s="87"/>
    </row>
    <row r="792" ht="12.75" spans="1:19">
      <c r="A792" s="87"/>
      <c r="B792" s="92"/>
      <c r="C792" s="93"/>
      <c r="D792" s="88"/>
      <c r="E792" s="87"/>
      <c r="F792" s="87"/>
      <c r="G792" s="88"/>
      <c r="H792" s="88"/>
      <c r="I792" s="95"/>
      <c r="J792" s="87"/>
      <c r="K792" s="87"/>
      <c r="L792" s="87"/>
      <c r="M792" s="87"/>
      <c r="N792" s="87"/>
      <c r="O792" s="87"/>
      <c r="P792" s="87"/>
      <c r="Q792" s="87"/>
      <c r="R792" s="87"/>
      <c r="S792" s="87"/>
    </row>
    <row r="793" ht="12.75" spans="1:19">
      <c r="A793" s="87"/>
      <c r="B793" s="92"/>
      <c r="C793" s="93"/>
      <c r="D793" s="88"/>
      <c r="E793" s="87"/>
      <c r="F793" s="87"/>
      <c r="G793" s="88"/>
      <c r="H793" s="88"/>
      <c r="I793" s="95"/>
      <c r="J793" s="87"/>
      <c r="K793" s="87"/>
      <c r="L793" s="87"/>
      <c r="M793" s="87"/>
      <c r="N793" s="87"/>
      <c r="O793" s="87"/>
      <c r="P793" s="87"/>
      <c r="Q793" s="87"/>
      <c r="R793" s="87"/>
      <c r="S793" s="87"/>
    </row>
    <row r="794" ht="12.75" spans="1:19">
      <c r="A794" s="87"/>
      <c r="B794" s="92"/>
      <c r="C794" s="93"/>
      <c r="D794" s="88"/>
      <c r="E794" s="87"/>
      <c r="F794" s="87"/>
      <c r="G794" s="88"/>
      <c r="H794" s="88"/>
      <c r="I794" s="95"/>
      <c r="J794" s="87"/>
      <c r="K794" s="87"/>
      <c r="L794" s="87"/>
      <c r="M794" s="87"/>
      <c r="N794" s="87"/>
      <c r="O794" s="87"/>
      <c r="P794" s="87"/>
      <c r="Q794" s="87"/>
      <c r="R794" s="87"/>
      <c r="S794" s="87"/>
    </row>
    <row r="795" ht="12.75" spans="1:19">
      <c r="A795" s="87"/>
      <c r="B795" s="92"/>
      <c r="C795" s="93"/>
      <c r="D795" s="88"/>
      <c r="E795" s="87"/>
      <c r="F795" s="87"/>
      <c r="G795" s="88"/>
      <c r="H795" s="88"/>
      <c r="I795" s="95"/>
      <c r="J795" s="87"/>
      <c r="K795" s="87"/>
      <c r="L795" s="87"/>
      <c r="M795" s="87"/>
      <c r="N795" s="87"/>
      <c r="O795" s="87"/>
      <c r="P795" s="87"/>
      <c r="Q795" s="87"/>
      <c r="R795" s="87"/>
      <c r="S795" s="87"/>
    </row>
    <row r="796" ht="12.75" spans="1:19">
      <c r="A796" s="87"/>
      <c r="B796" s="92"/>
      <c r="C796" s="93"/>
      <c r="D796" s="88"/>
      <c r="E796" s="87"/>
      <c r="F796" s="87"/>
      <c r="G796" s="88"/>
      <c r="H796" s="88"/>
      <c r="I796" s="95"/>
      <c r="J796" s="87"/>
      <c r="K796" s="87"/>
      <c r="L796" s="87"/>
      <c r="M796" s="87"/>
      <c r="N796" s="87"/>
      <c r="O796" s="87"/>
      <c r="P796" s="87"/>
      <c r="Q796" s="87"/>
      <c r="R796" s="87"/>
      <c r="S796" s="87"/>
    </row>
    <row r="797" ht="12.75" spans="1:19">
      <c r="A797" s="87"/>
      <c r="B797" s="98"/>
      <c r="C797" s="93"/>
      <c r="D797" s="88"/>
      <c r="E797" s="87"/>
      <c r="F797" s="87"/>
      <c r="G797" s="88"/>
      <c r="H797" s="88"/>
      <c r="I797" s="95"/>
      <c r="J797" s="87"/>
      <c r="K797" s="87"/>
      <c r="L797" s="87"/>
      <c r="M797" s="87"/>
      <c r="N797" s="87"/>
      <c r="O797" s="87"/>
      <c r="P797" s="87"/>
      <c r="Q797" s="87"/>
      <c r="R797" s="87"/>
      <c r="S797" s="87"/>
    </row>
    <row r="798" ht="12.75" spans="1:19">
      <c r="A798" s="87"/>
      <c r="B798" s="92"/>
      <c r="C798" s="93"/>
      <c r="D798" s="88"/>
      <c r="E798" s="87"/>
      <c r="F798" s="87"/>
      <c r="G798" s="88"/>
      <c r="H798" s="88"/>
      <c r="I798" s="95"/>
      <c r="J798" s="87"/>
      <c r="K798" s="87"/>
      <c r="L798" s="87"/>
      <c r="M798" s="87"/>
      <c r="N798" s="87"/>
      <c r="O798" s="87"/>
      <c r="P798" s="87"/>
      <c r="Q798" s="87"/>
      <c r="R798" s="87"/>
      <c r="S798" s="87"/>
    </row>
    <row r="799" ht="12.75" spans="1:19">
      <c r="A799" s="87"/>
      <c r="B799" s="97"/>
      <c r="C799" s="93"/>
      <c r="D799" s="88"/>
      <c r="E799" s="87"/>
      <c r="F799" s="87"/>
      <c r="G799" s="88"/>
      <c r="H799" s="88"/>
      <c r="I799" s="95"/>
      <c r="J799" s="87"/>
      <c r="K799" s="87"/>
      <c r="L799" s="87"/>
      <c r="M799" s="87"/>
      <c r="N799" s="87"/>
      <c r="O799" s="87"/>
      <c r="P799" s="87"/>
      <c r="Q799" s="87"/>
      <c r="R799" s="87"/>
      <c r="S799" s="87"/>
    </row>
    <row r="800" ht="12.75" spans="1:19">
      <c r="A800" s="87"/>
      <c r="B800" s="99"/>
      <c r="C800" s="93"/>
      <c r="D800" s="88"/>
      <c r="E800" s="87"/>
      <c r="F800" s="87"/>
      <c r="G800" s="88"/>
      <c r="H800" s="88"/>
      <c r="I800" s="95"/>
      <c r="J800" s="87"/>
      <c r="K800" s="87"/>
      <c r="L800" s="87"/>
      <c r="M800" s="87"/>
      <c r="N800" s="87"/>
      <c r="O800" s="87"/>
      <c r="P800" s="87"/>
      <c r="Q800" s="87"/>
      <c r="R800" s="87"/>
      <c r="S800" s="87"/>
    </row>
    <row r="801" ht="12.75" spans="1:19">
      <c r="A801" s="87"/>
      <c r="B801" s="92"/>
      <c r="C801" s="93"/>
      <c r="D801" s="88"/>
      <c r="E801" s="87"/>
      <c r="F801" s="87"/>
      <c r="G801" s="88"/>
      <c r="H801" s="88"/>
      <c r="I801" s="95"/>
      <c r="J801" s="87"/>
      <c r="K801" s="87"/>
      <c r="L801" s="87"/>
      <c r="M801" s="87"/>
      <c r="N801" s="87"/>
      <c r="O801" s="87"/>
      <c r="P801" s="87"/>
      <c r="Q801" s="87"/>
      <c r="R801" s="87"/>
      <c r="S801" s="87"/>
    </row>
    <row r="802" ht="12.75" spans="1:19">
      <c r="A802" s="87"/>
      <c r="B802" s="97"/>
      <c r="C802" s="93"/>
      <c r="D802" s="88"/>
      <c r="E802" s="87"/>
      <c r="F802" s="87"/>
      <c r="G802" s="88"/>
      <c r="H802" s="88"/>
      <c r="I802" s="95"/>
      <c r="J802" s="87"/>
      <c r="K802" s="87"/>
      <c r="L802" s="87"/>
      <c r="M802" s="87"/>
      <c r="N802" s="87"/>
      <c r="O802" s="87"/>
      <c r="P802" s="87"/>
      <c r="Q802" s="87"/>
      <c r="R802" s="87"/>
      <c r="S802" s="87"/>
    </row>
    <row r="803" ht="12.75" spans="1:19">
      <c r="A803" s="87"/>
      <c r="B803" s="97"/>
      <c r="C803" s="93"/>
      <c r="D803" s="88"/>
      <c r="E803" s="87"/>
      <c r="F803" s="87"/>
      <c r="G803" s="88"/>
      <c r="H803" s="88"/>
      <c r="I803" s="95"/>
      <c r="J803" s="87"/>
      <c r="K803" s="87"/>
      <c r="L803" s="87"/>
      <c r="M803" s="87"/>
      <c r="N803" s="87"/>
      <c r="O803" s="87"/>
      <c r="P803" s="87"/>
      <c r="Q803" s="87"/>
      <c r="R803" s="87"/>
      <c r="S803" s="87"/>
    </row>
    <row r="804" ht="12.75" spans="1:19">
      <c r="A804" s="87"/>
      <c r="B804" s="97"/>
      <c r="C804" s="93"/>
      <c r="D804" s="88"/>
      <c r="E804" s="87"/>
      <c r="F804" s="87"/>
      <c r="G804" s="88"/>
      <c r="H804" s="88"/>
      <c r="I804" s="95"/>
      <c r="J804" s="87"/>
      <c r="K804" s="87"/>
      <c r="L804" s="87"/>
      <c r="M804" s="87"/>
      <c r="N804" s="87"/>
      <c r="O804" s="87"/>
      <c r="P804" s="87"/>
      <c r="Q804" s="87"/>
      <c r="R804" s="87"/>
      <c r="S804" s="87"/>
    </row>
    <row r="805" ht="12.75" spans="1:19">
      <c r="A805" s="87"/>
      <c r="B805" s="92"/>
      <c r="C805" s="93"/>
      <c r="D805" s="88"/>
      <c r="E805" s="87"/>
      <c r="F805" s="87"/>
      <c r="G805" s="88"/>
      <c r="H805" s="88"/>
      <c r="I805" s="95"/>
      <c r="J805" s="87"/>
      <c r="K805" s="87"/>
      <c r="L805" s="87"/>
      <c r="M805" s="87"/>
      <c r="N805" s="87"/>
      <c r="O805" s="87"/>
      <c r="P805" s="87"/>
      <c r="Q805" s="87"/>
      <c r="R805" s="87"/>
      <c r="S805" s="87"/>
    </row>
    <row r="806" ht="12.75" spans="1:19">
      <c r="A806" s="87"/>
      <c r="B806" s="92"/>
      <c r="C806" s="93"/>
      <c r="D806" s="88"/>
      <c r="E806" s="87"/>
      <c r="F806" s="87"/>
      <c r="G806" s="88"/>
      <c r="H806" s="88"/>
      <c r="I806" s="95"/>
      <c r="J806" s="87"/>
      <c r="K806" s="87"/>
      <c r="L806" s="87"/>
      <c r="M806" s="87"/>
      <c r="N806" s="87"/>
      <c r="O806" s="87"/>
      <c r="P806" s="87"/>
      <c r="Q806" s="87"/>
      <c r="R806" s="87"/>
      <c r="S806" s="87"/>
    </row>
    <row r="807" ht="12.75" spans="1:19">
      <c r="A807" s="87"/>
      <c r="B807" s="98"/>
      <c r="C807" s="93"/>
      <c r="D807" s="88"/>
      <c r="E807" s="87"/>
      <c r="F807" s="87"/>
      <c r="G807" s="88"/>
      <c r="H807" s="88"/>
      <c r="I807" s="95"/>
      <c r="J807" s="87"/>
      <c r="K807" s="87"/>
      <c r="L807" s="87"/>
      <c r="M807" s="87"/>
      <c r="N807" s="87"/>
      <c r="O807" s="87"/>
      <c r="P807" s="87"/>
      <c r="Q807" s="87"/>
      <c r="R807" s="87"/>
      <c r="S807" s="87"/>
    </row>
    <row r="808" ht="12.75" spans="1:19">
      <c r="A808" s="87"/>
      <c r="B808" s="99"/>
      <c r="C808" s="93"/>
      <c r="D808" s="88"/>
      <c r="E808" s="87"/>
      <c r="F808" s="87"/>
      <c r="G808" s="88"/>
      <c r="H808" s="88"/>
      <c r="I808" s="95"/>
      <c r="J808" s="87"/>
      <c r="K808" s="87"/>
      <c r="L808" s="87"/>
      <c r="M808" s="87"/>
      <c r="N808" s="87"/>
      <c r="O808" s="87"/>
      <c r="P808" s="87"/>
      <c r="Q808" s="87"/>
      <c r="R808" s="87"/>
      <c r="S808" s="87"/>
    </row>
    <row r="809" ht="12.75" spans="1:19">
      <c r="A809" s="87"/>
      <c r="B809" s="98"/>
      <c r="C809" s="93"/>
      <c r="D809" s="88"/>
      <c r="E809" s="87"/>
      <c r="F809" s="87"/>
      <c r="G809" s="88"/>
      <c r="H809" s="88"/>
      <c r="I809" s="95"/>
      <c r="J809" s="87"/>
      <c r="K809" s="87"/>
      <c r="L809" s="87"/>
      <c r="M809" s="87"/>
      <c r="N809" s="87"/>
      <c r="O809" s="87"/>
      <c r="P809" s="87"/>
      <c r="Q809" s="87"/>
      <c r="R809" s="87"/>
      <c r="S809" s="87"/>
    </row>
    <row r="810" ht="12.75" spans="1:19">
      <c r="A810" s="87"/>
      <c r="B810" s="87"/>
      <c r="C810" s="92"/>
      <c r="D810" s="100"/>
      <c r="E810" s="87"/>
      <c r="F810" s="87"/>
      <c r="G810" s="88"/>
      <c r="H810" s="88"/>
      <c r="I810" s="95"/>
      <c r="J810" s="87"/>
      <c r="K810" s="87"/>
      <c r="L810" s="87"/>
      <c r="M810" s="87"/>
      <c r="N810" s="87"/>
      <c r="O810" s="87"/>
      <c r="P810" s="87"/>
      <c r="Q810" s="87"/>
      <c r="R810" s="87"/>
      <c r="S810" s="87"/>
    </row>
    <row r="811" ht="12.75" spans="1:19">
      <c r="A811" s="87"/>
      <c r="B811" s="87"/>
      <c r="C811" s="92"/>
      <c r="D811" s="100"/>
      <c r="E811" s="87"/>
      <c r="F811" s="87"/>
      <c r="G811" s="88"/>
      <c r="H811" s="88"/>
      <c r="I811" s="95"/>
      <c r="J811" s="87"/>
      <c r="K811" s="87"/>
      <c r="L811" s="87"/>
      <c r="M811" s="87"/>
      <c r="N811" s="87"/>
      <c r="O811" s="87"/>
      <c r="P811" s="87"/>
      <c r="Q811" s="87"/>
      <c r="R811" s="87"/>
      <c r="S811" s="87"/>
    </row>
    <row r="812" ht="12.75" spans="1:19">
      <c r="A812" s="87"/>
      <c r="B812" s="87"/>
      <c r="C812" s="92"/>
      <c r="D812" s="100"/>
      <c r="E812" s="87"/>
      <c r="F812" s="87"/>
      <c r="G812" s="88"/>
      <c r="H812" s="88"/>
      <c r="I812" s="95"/>
      <c r="J812" s="87"/>
      <c r="K812" s="87"/>
      <c r="L812" s="87"/>
      <c r="M812" s="87"/>
      <c r="N812" s="87"/>
      <c r="O812" s="87"/>
      <c r="P812" s="87"/>
      <c r="Q812" s="87"/>
      <c r="R812" s="87"/>
      <c r="S812" s="87"/>
    </row>
    <row r="813" ht="12.75" spans="1:19">
      <c r="A813" s="87"/>
      <c r="B813" s="87"/>
      <c r="C813" s="92"/>
      <c r="D813" s="100"/>
      <c r="E813" s="87"/>
      <c r="F813" s="87"/>
      <c r="G813" s="88"/>
      <c r="H813" s="88"/>
      <c r="I813" s="95"/>
      <c r="J813" s="87"/>
      <c r="K813" s="87"/>
      <c r="L813" s="87"/>
      <c r="M813" s="87"/>
      <c r="N813" s="87"/>
      <c r="O813" s="87"/>
      <c r="P813" s="87"/>
      <c r="Q813" s="87"/>
      <c r="R813" s="87"/>
      <c r="S813" s="87"/>
    </row>
    <row r="814" ht="12.75" spans="1:19">
      <c r="A814" s="87"/>
      <c r="B814" s="87"/>
      <c r="C814" s="92"/>
      <c r="D814" s="100"/>
      <c r="E814" s="87"/>
      <c r="F814" s="87"/>
      <c r="G814" s="88"/>
      <c r="H814" s="88"/>
      <c r="I814" s="95"/>
      <c r="J814" s="87"/>
      <c r="K814" s="87"/>
      <c r="L814" s="87"/>
      <c r="M814" s="87"/>
      <c r="N814" s="87"/>
      <c r="O814" s="87"/>
      <c r="P814" s="87"/>
      <c r="Q814" s="87"/>
      <c r="R814" s="87"/>
      <c r="S814" s="87"/>
    </row>
    <row r="815" ht="12.75" spans="1:19">
      <c r="A815" s="87"/>
      <c r="B815" s="87"/>
      <c r="C815" s="92"/>
      <c r="D815" s="100"/>
      <c r="E815" s="87"/>
      <c r="F815" s="87"/>
      <c r="G815" s="88"/>
      <c r="H815" s="88"/>
      <c r="I815" s="95"/>
      <c r="J815" s="87"/>
      <c r="K815" s="87"/>
      <c r="L815" s="87"/>
      <c r="M815" s="87"/>
      <c r="N815" s="87"/>
      <c r="O815" s="87"/>
      <c r="P815" s="87"/>
      <c r="Q815" s="87"/>
      <c r="R815" s="87"/>
      <c r="S815" s="87"/>
    </row>
    <row r="816" ht="12.75" spans="1:19">
      <c r="A816" s="87"/>
      <c r="B816" s="87"/>
      <c r="C816" s="92"/>
      <c r="D816" s="100"/>
      <c r="E816" s="87"/>
      <c r="F816" s="87"/>
      <c r="G816" s="88"/>
      <c r="H816" s="88"/>
      <c r="I816" s="95"/>
      <c r="J816" s="87"/>
      <c r="K816" s="87"/>
      <c r="L816" s="87"/>
      <c r="M816" s="87"/>
      <c r="N816" s="87"/>
      <c r="O816" s="87"/>
      <c r="P816" s="87"/>
      <c r="Q816" s="87"/>
      <c r="R816" s="87"/>
      <c r="S816" s="87"/>
    </row>
    <row r="817" ht="12.75" spans="1:19">
      <c r="A817" s="87"/>
      <c r="B817" s="87"/>
      <c r="C817" s="92"/>
      <c r="D817" s="100"/>
      <c r="E817" s="87"/>
      <c r="F817" s="87"/>
      <c r="G817" s="88"/>
      <c r="H817" s="88"/>
      <c r="I817" s="95"/>
      <c r="J817" s="87"/>
      <c r="K817" s="87"/>
      <c r="L817" s="87"/>
      <c r="M817" s="87"/>
      <c r="N817" s="87"/>
      <c r="O817" s="87"/>
      <c r="P817" s="87"/>
      <c r="Q817" s="87"/>
      <c r="R817" s="87"/>
      <c r="S817" s="87"/>
    </row>
    <row r="818" ht="12.75" spans="1:19">
      <c r="A818" s="87"/>
      <c r="B818" s="87"/>
      <c r="C818" s="92"/>
      <c r="D818" s="100"/>
      <c r="E818" s="87"/>
      <c r="F818" s="87"/>
      <c r="G818" s="88"/>
      <c r="H818" s="88"/>
      <c r="I818" s="95"/>
      <c r="J818" s="87"/>
      <c r="K818" s="87"/>
      <c r="L818" s="87"/>
      <c r="M818" s="87"/>
      <c r="N818" s="87"/>
      <c r="O818" s="87"/>
      <c r="P818" s="87"/>
      <c r="Q818" s="87"/>
      <c r="R818" s="87"/>
      <c r="S818" s="87"/>
    </row>
    <row r="819" ht="12.75" spans="1:19">
      <c r="A819" s="87"/>
      <c r="B819" s="87"/>
      <c r="C819" s="92"/>
      <c r="D819" s="100"/>
      <c r="E819" s="87"/>
      <c r="F819" s="87"/>
      <c r="G819" s="88"/>
      <c r="H819" s="88"/>
      <c r="I819" s="95"/>
      <c r="J819" s="87"/>
      <c r="K819" s="87"/>
      <c r="L819" s="87"/>
      <c r="M819" s="87"/>
      <c r="N819" s="87"/>
      <c r="O819" s="87"/>
      <c r="P819" s="87"/>
      <c r="Q819" s="87"/>
      <c r="R819" s="87"/>
      <c r="S819" s="87"/>
    </row>
    <row r="820" ht="12.75" spans="1:19">
      <c r="A820" s="87"/>
      <c r="B820" s="87"/>
      <c r="C820" s="92"/>
      <c r="D820" s="100"/>
      <c r="E820" s="87"/>
      <c r="F820" s="87"/>
      <c r="G820" s="88"/>
      <c r="H820" s="88"/>
      <c r="I820" s="95"/>
      <c r="J820" s="87"/>
      <c r="K820" s="87"/>
      <c r="L820" s="87"/>
      <c r="M820" s="87"/>
      <c r="N820" s="87"/>
      <c r="O820" s="87"/>
      <c r="P820" s="87"/>
      <c r="Q820" s="87"/>
      <c r="R820" s="87"/>
      <c r="S820" s="87"/>
    </row>
    <row r="821" ht="12.75" spans="1:19">
      <c r="A821" s="87"/>
      <c r="B821" s="87"/>
      <c r="C821" s="92"/>
      <c r="D821" s="100"/>
      <c r="E821" s="87"/>
      <c r="F821" s="87"/>
      <c r="G821" s="88"/>
      <c r="H821" s="88"/>
      <c r="I821" s="95"/>
      <c r="J821" s="87"/>
      <c r="K821" s="87"/>
      <c r="L821" s="87"/>
      <c r="M821" s="87"/>
      <c r="N821" s="87"/>
      <c r="O821" s="87"/>
      <c r="P821" s="87"/>
      <c r="Q821" s="87"/>
      <c r="R821" s="87"/>
      <c r="S821" s="87"/>
    </row>
    <row r="822" ht="12.75" spans="1:19">
      <c r="A822" s="87"/>
      <c r="B822" s="87"/>
      <c r="C822" s="92"/>
      <c r="D822" s="100"/>
      <c r="E822" s="87"/>
      <c r="F822" s="87"/>
      <c r="G822" s="88"/>
      <c r="H822" s="88"/>
      <c r="I822" s="95"/>
      <c r="J822" s="87"/>
      <c r="K822" s="87"/>
      <c r="L822" s="87"/>
      <c r="M822" s="87"/>
      <c r="N822" s="87"/>
      <c r="O822" s="87"/>
      <c r="P822" s="87"/>
      <c r="Q822" s="87"/>
      <c r="R822" s="87"/>
      <c r="S822" s="87"/>
    </row>
    <row r="823" ht="12.75" spans="1:19">
      <c r="A823" s="87"/>
      <c r="B823" s="87"/>
      <c r="C823" s="92"/>
      <c r="D823" s="100"/>
      <c r="E823" s="87"/>
      <c r="F823" s="87"/>
      <c r="G823" s="88"/>
      <c r="H823" s="88"/>
      <c r="I823" s="95"/>
      <c r="J823" s="87"/>
      <c r="K823" s="87"/>
      <c r="L823" s="87"/>
      <c r="M823" s="87"/>
      <c r="N823" s="87"/>
      <c r="O823" s="87"/>
      <c r="P823" s="87"/>
      <c r="Q823" s="87"/>
      <c r="R823" s="87"/>
      <c r="S823" s="87"/>
    </row>
    <row r="824" ht="12.75" spans="1:19">
      <c r="A824" s="87"/>
      <c r="B824" s="87"/>
      <c r="C824" s="92"/>
      <c r="D824" s="100"/>
      <c r="E824" s="87"/>
      <c r="F824" s="87"/>
      <c r="G824" s="88"/>
      <c r="H824" s="88"/>
      <c r="I824" s="95"/>
      <c r="J824" s="87"/>
      <c r="K824" s="87"/>
      <c r="L824" s="87"/>
      <c r="M824" s="87"/>
      <c r="N824" s="87"/>
      <c r="O824" s="87"/>
      <c r="P824" s="87"/>
      <c r="Q824" s="87"/>
      <c r="R824" s="87"/>
      <c r="S824" s="87"/>
    </row>
    <row r="825" ht="12.75" spans="1:19">
      <c r="A825" s="87"/>
      <c r="B825" s="87"/>
      <c r="C825" s="92"/>
      <c r="D825" s="100"/>
      <c r="E825" s="87"/>
      <c r="F825" s="87"/>
      <c r="G825" s="88"/>
      <c r="H825" s="88"/>
      <c r="I825" s="95"/>
      <c r="J825" s="87"/>
      <c r="K825" s="87"/>
      <c r="L825" s="87"/>
      <c r="M825" s="87"/>
      <c r="N825" s="87"/>
      <c r="O825" s="87"/>
      <c r="P825" s="87"/>
      <c r="Q825" s="87"/>
      <c r="R825" s="87"/>
      <c r="S825" s="87"/>
    </row>
    <row r="826" ht="12.75" spans="1:19">
      <c r="A826" s="87"/>
      <c r="B826" s="87"/>
      <c r="C826" s="92"/>
      <c r="D826" s="100"/>
      <c r="E826" s="87"/>
      <c r="F826" s="87"/>
      <c r="G826" s="88"/>
      <c r="H826" s="88"/>
      <c r="I826" s="95"/>
      <c r="J826" s="87"/>
      <c r="K826" s="87"/>
      <c r="L826" s="87"/>
      <c r="M826" s="87"/>
      <c r="N826" s="87"/>
      <c r="O826" s="87"/>
      <c r="P826" s="87"/>
      <c r="Q826" s="87"/>
      <c r="R826" s="87"/>
      <c r="S826" s="87"/>
    </row>
    <row r="827" ht="12.75" spans="1:19">
      <c r="A827" s="87"/>
      <c r="B827" s="87"/>
      <c r="C827" s="92"/>
      <c r="D827" s="100"/>
      <c r="E827" s="87"/>
      <c r="F827" s="87"/>
      <c r="G827" s="88"/>
      <c r="H827" s="88"/>
      <c r="I827" s="95"/>
      <c r="J827" s="87"/>
      <c r="K827" s="87"/>
      <c r="L827" s="87"/>
      <c r="M827" s="87"/>
      <c r="N827" s="87"/>
      <c r="O827" s="87"/>
      <c r="P827" s="87"/>
      <c r="Q827" s="87"/>
      <c r="R827" s="87"/>
      <c r="S827" s="87"/>
    </row>
    <row r="828" ht="12.75" spans="1:19">
      <c r="A828" s="87"/>
      <c r="B828" s="87"/>
      <c r="C828" s="92"/>
      <c r="D828" s="100"/>
      <c r="E828" s="87"/>
      <c r="F828" s="87"/>
      <c r="G828" s="88"/>
      <c r="H828" s="88"/>
      <c r="I828" s="95"/>
      <c r="J828" s="87"/>
      <c r="K828" s="87"/>
      <c r="L828" s="87"/>
      <c r="M828" s="87"/>
      <c r="N828" s="87"/>
      <c r="O828" s="87"/>
      <c r="P828" s="87"/>
      <c r="Q828" s="87"/>
      <c r="R828" s="87"/>
      <c r="S828" s="87"/>
    </row>
    <row r="829" ht="12.75" spans="1:19">
      <c r="A829" s="87"/>
      <c r="B829" s="87"/>
      <c r="C829" s="92"/>
      <c r="D829" s="100"/>
      <c r="E829" s="87"/>
      <c r="F829" s="87"/>
      <c r="G829" s="88"/>
      <c r="H829" s="88"/>
      <c r="I829" s="95"/>
      <c r="J829" s="87"/>
      <c r="K829" s="87"/>
      <c r="L829" s="87"/>
      <c r="M829" s="87"/>
      <c r="N829" s="87"/>
      <c r="O829" s="87"/>
      <c r="P829" s="87"/>
      <c r="Q829" s="87"/>
      <c r="R829" s="87"/>
      <c r="S829" s="87"/>
    </row>
    <row r="830" ht="12.75" spans="1:19">
      <c r="A830" s="87"/>
      <c r="B830" s="87"/>
      <c r="C830" s="92"/>
      <c r="D830" s="100"/>
      <c r="E830" s="87"/>
      <c r="F830" s="87"/>
      <c r="G830" s="88"/>
      <c r="H830" s="88"/>
      <c r="I830" s="95"/>
      <c r="J830" s="87"/>
      <c r="K830" s="87"/>
      <c r="L830" s="87"/>
      <c r="M830" s="87"/>
      <c r="N830" s="87"/>
      <c r="O830" s="87"/>
      <c r="P830" s="87"/>
      <c r="Q830" s="87"/>
      <c r="R830" s="87"/>
      <c r="S830" s="87"/>
    </row>
    <row r="831" ht="12.75" spans="1:19">
      <c r="A831" s="87"/>
      <c r="B831" s="87"/>
      <c r="C831" s="92"/>
      <c r="D831" s="100"/>
      <c r="E831" s="87"/>
      <c r="F831" s="87"/>
      <c r="G831" s="88"/>
      <c r="H831" s="88"/>
      <c r="I831" s="95"/>
      <c r="J831" s="87"/>
      <c r="K831" s="87"/>
      <c r="L831" s="87"/>
      <c r="M831" s="87"/>
      <c r="N831" s="87"/>
      <c r="O831" s="87"/>
      <c r="P831" s="87"/>
      <c r="Q831" s="87"/>
      <c r="R831" s="87"/>
      <c r="S831" s="87"/>
    </row>
    <row r="832" ht="12.75" spans="1:19">
      <c r="A832" s="87"/>
      <c r="B832" s="87"/>
      <c r="C832" s="92"/>
      <c r="D832" s="100"/>
      <c r="E832" s="87"/>
      <c r="F832" s="87"/>
      <c r="G832" s="88"/>
      <c r="H832" s="88"/>
      <c r="I832" s="95"/>
      <c r="J832" s="87"/>
      <c r="K832" s="87"/>
      <c r="L832" s="87"/>
      <c r="M832" s="87"/>
      <c r="N832" s="87"/>
      <c r="O832" s="87"/>
      <c r="P832" s="87"/>
      <c r="Q832" s="87"/>
      <c r="R832" s="87"/>
      <c r="S832" s="87"/>
    </row>
    <row r="833" ht="12.75" spans="1:19">
      <c r="A833" s="87"/>
      <c r="B833" s="87"/>
      <c r="C833" s="92"/>
      <c r="D833" s="100"/>
      <c r="E833" s="87"/>
      <c r="F833" s="87"/>
      <c r="G833" s="88"/>
      <c r="H833" s="88"/>
      <c r="I833" s="95"/>
      <c r="J833" s="87"/>
      <c r="K833" s="87"/>
      <c r="L833" s="87"/>
      <c r="M833" s="87"/>
      <c r="N833" s="87"/>
      <c r="O833" s="87"/>
      <c r="P833" s="87"/>
      <c r="Q833" s="87"/>
      <c r="R833" s="87"/>
      <c r="S833" s="87"/>
    </row>
    <row r="834" ht="12.75" spans="1:19">
      <c r="A834" s="87"/>
      <c r="B834" s="87"/>
      <c r="C834" s="92"/>
      <c r="D834" s="100"/>
      <c r="E834" s="87"/>
      <c r="F834" s="87"/>
      <c r="G834" s="88"/>
      <c r="H834" s="88"/>
      <c r="I834" s="95"/>
      <c r="J834" s="87"/>
      <c r="K834" s="87"/>
      <c r="L834" s="87"/>
      <c r="M834" s="87"/>
      <c r="N834" s="87"/>
      <c r="O834" s="87"/>
      <c r="P834" s="87"/>
      <c r="Q834" s="87"/>
      <c r="R834" s="87"/>
      <c r="S834" s="87"/>
    </row>
    <row r="835" ht="12.75" spans="1:19">
      <c r="A835" s="87"/>
      <c r="B835" s="87"/>
      <c r="C835" s="92"/>
      <c r="D835" s="100"/>
      <c r="E835" s="87"/>
      <c r="F835" s="87"/>
      <c r="G835" s="88"/>
      <c r="H835" s="88"/>
      <c r="I835" s="95"/>
      <c r="J835" s="87"/>
      <c r="K835" s="87"/>
      <c r="L835" s="87"/>
      <c r="M835" s="87"/>
      <c r="N835" s="87"/>
      <c r="O835" s="87"/>
      <c r="P835" s="87"/>
      <c r="Q835" s="87"/>
      <c r="R835" s="87"/>
      <c r="S835" s="87"/>
    </row>
    <row r="836" ht="12.75" spans="1:19">
      <c r="A836" s="87"/>
      <c r="B836" s="87"/>
      <c r="C836" s="92"/>
      <c r="D836" s="100"/>
      <c r="E836" s="87"/>
      <c r="F836" s="87"/>
      <c r="G836" s="88"/>
      <c r="H836" s="88"/>
      <c r="I836" s="95"/>
      <c r="J836" s="87"/>
      <c r="K836" s="87"/>
      <c r="L836" s="87"/>
      <c r="M836" s="87"/>
      <c r="N836" s="87"/>
      <c r="O836" s="87"/>
      <c r="P836" s="87"/>
      <c r="Q836" s="87"/>
      <c r="R836" s="87"/>
      <c r="S836" s="87"/>
    </row>
    <row r="837" ht="12.75" spans="1:19">
      <c r="A837" s="87"/>
      <c r="B837" s="87"/>
      <c r="C837" s="92"/>
      <c r="D837" s="100"/>
      <c r="E837" s="87"/>
      <c r="F837" s="87"/>
      <c r="G837" s="88"/>
      <c r="H837" s="88"/>
      <c r="I837" s="95"/>
      <c r="J837" s="87"/>
      <c r="K837" s="87"/>
      <c r="L837" s="87"/>
      <c r="M837" s="87"/>
      <c r="N837" s="87"/>
      <c r="O837" s="87"/>
      <c r="P837" s="87"/>
      <c r="Q837" s="87"/>
      <c r="R837" s="87"/>
      <c r="S837" s="87"/>
    </row>
    <row r="838" ht="12.75" spans="1:19">
      <c r="A838" s="87"/>
      <c r="B838" s="87"/>
      <c r="C838" s="92"/>
      <c r="D838" s="100"/>
      <c r="E838" s="87"/>
      <c r="F838" s="87"/>
      <c r="G838" s="88"/>
      <c r="H838" s="88"/>
      <c r="I838" s="95"/>
      <c r="J838" s="87"/>
      <c r="K838" s="87"/>
      <c r="L838" s="87"/>
      <c r="M838" s="87"/>
      <c r="N838" s="87"/>
      <c r="O838" s="87"/>
      <c r="P838" s="87"/>
      <c r="Q838" s="87"/>
      <c r="R838" s="87"/>
      <c r="S838" s="87"/>
    </row>
    <row r="839" ht="12.75" spans="1:19">
      <c r="A839" s="87"/>
      <c r="B839" s="87"/>
      <c r="C839" s="92"/>
      <c r="D839" s="100"/>
      <c r="E839" s="87"/>
      <c r="F839" s="87"/>
      <c r="G839" s="88"/>
      <c r="H839" s="88"/>
      <c r="I839" s="95"/>
      <c r="J839" s="87"/>
      <c r="K839" s="87"/>
      <c r="L839" s="87"/>
      <c r="M839" s="87"/>
      <c r="N839" s="87"/>
      <c r="O839" s="87"/>
      <c r="P839" s="87"/>
      <c r="Q839" s="87"/>
      <c r="R839" s="87"/>
      <c r="S839" s="87"/>
    </row>
    <row r="840" ht="12.75" spans="1:19">
      <c r="A840" s="87"/>
      <c r="B840" s="87"/>
      <c r="C840" s="92"/>
      <c r="D840" s="100"/>
      <c r="E840" s="87"/>
      <c r="F840" s="87"/>
      <c r="G840" s="88"/>
      <c r="H840" s="88"/>
      <c r="I840" s="95"/>
      <c r="J840" s="87"/>
      <c r="K840" s="87"/>
      <c r="L840" s="87"/>
      <c r="M840" s="87"/>
      <c r="N840" s="87"/>
      <c r="O840" s="87"/>
      <c r="P840" s="87"/>
      <c r="Q840" s="87"/>
      <c r="R840" s="87"/>
      <c r="S840" s="87"/>
    </row>
    <row r="841" ht="12.75" spans="1:19">
      <c r="A841" s="87"/>
      <c r="B841" s="87"/>
      <c r="C841" s="92"/>
      <c r="D841" s="100"/>
      <c r="E841" s="87"/>
      <c r="F841" s="87"/>
      <c r="G841" s="88"/>
      <c r="H841" s="88"/>
      <c r="I841" s="95"/>
      <c r="J841" s="87"/>
      <c r="K841" s="87"/>
      <c r="L841" s="87"/>
      <c r="M841" s="87"/>
      <c r="N841" s="87"/>
      <c r="O841" s="87"/>
      <c r="P841" s="87"/>
      <c r="Q841" s="87"/>
      <c r="R841" s="87"/>
      <c r="S841" s="87"/>
    </row>
    <row r="842" ht="12.75" spans="1:19">
      <c r="A842" s="87"/>
      <c r="B842" s="87"/>
      <c r="C842" s="92"/>
      <c r="D842" s="100"/>
      <c r="E842" s="87"/>
      <c r="F842" s="87"/>
      <c r="G842" s="88"/>
      <c r="H842" s="88"/>
      <c r="I842" s="95"/>
      <c r="J842" s="87"/>
      <c r="K842" s="87"/>
      <c r="L842" s="87"/>
      <c r="M842" s="87"/>
      <c r="N842" s="87"/>
      <c r="O842" s="87"/>
      <c r="P842" s="87"/>
      <c r="Q842" s="87"/>
      <c r="R842" s="87"/>
      <c r="S842" s="87"/>
    </row>
    <row r="843" ht="12.75" spans="1:19">
      <c r="A843" s="87"/>
      <c r="B843" s="87"/>
      <c r="C843" s="92"/>
      <c r="D843" s="100"/>
      <c r="E843" s="87"/>
      <c r="F843" s="87"/>
      <c r="G843" s="88"/>
      <c r="H843" s="88"/>
      <c r="I843" s="95"/>
      <c r="J843" s="87"/>
      <c r="K843" s="87"/>
      <c r="L843" s="87"/>
      <c r="M843" s="87"/>
      <c r="N843" s="87"/>
      <c r="O843" s="87"/>
      <c r="P843" s="87"/>
      <c r="Q843" s="87"/>
      <c r="R843" s="87"/>
      <c r="S843" s="87"/>
    </row>
    <row r="844" ht="12.75" spans="1:19">
      <c r="A844" s="87"/>
      <c r="B844" s="87"/>
      <c r="C844" s="92"/>
      <c r="D844" s="100"/>
      <c r="E844" s="87"/>
      <c r="F844" s="87"/>
      <c r="G844" s="88"/>
      <c r="H844" s="88"/>
      <c r="I844" s="95"/>
      <c r="J844" s="87"/>
      <c r="K844" s="87"/>
      <c r="L844" s="87"/>
      <c r="M844" s="87"/>
      <c r="N844" s="87"/>
      <c r="O844" s="87"/>
      <c r="P844" s="87"/>
      <c r="Q844" s="87"/>
      <c r="R844" s="87"/>
      <c r="S844" s="87"/>
    </row>
    <row r="845" ht="12.75" spans="1:19">
      <c r="A845" s="87"/>
      <c r="B845" s="87"/>
      <c r="C845" s="92"/>
      <c r="D845" s="100"/>
      <c r="E845" s="87"/>
      <c r="F845" s="87"/>
      <c r="G845" s="88"/>
      <c r="H845" s="88"/>
      <c r="I845" s="95"/>
      <c r="J845" s="87"/>
      <c r="K845" s="87"/>
      <c r="L845" s="87"/>
      <c r="M845" s="87"/>
      <c r="N845" s="87"/>
      <c r="O845" s="87"/>
      <c r="P845" s="87"/>
      <c r="Q845" s="87"/>
      <c r="R845" s="87"/>
      <c r="S845" s="87"/>
    </row>
    <row r="846" ht="12.75" spans="1:19">
      <c r="A846" s="87"/>
      <c r="B846" s="87"/>
      <c r="C846" s="92"/>
      <c r="D846" s="100"/>
      <c r="E846" s="87"/>
      <c r="F846" s="87"/>
      <c r="G846" s="88"/>
      <c r="H846" s="88"/>
      <c r="I846" s="95"/>
      <c r="J846" s="87"/>
      <c r="K846" s="87"/>
      <c r="L846" s="87"/>
      <c r="M846" s="87"/>
      <c r="N846" s="87"/>
      <c r="O846" s="87"/>
      <c r="P846" s="87"/>
      <c r="Q846" s="87"/>
      <c r="R846" s="87"/>
      <c r="S846" s="87"/>
    </row>
    <row r="847" ht="12.75" spans="1:19">
      <c r="A847" s="87"/>
      <c r="B847" s="87"/>
      <c r="C847" s="92"/>
      <c r="D847" s="100"/>
      <c r="E847" s="87"/>
      <c r="F847" s="87"/>
      <c r="G847" s="88"/>
      <c r="H847" s="88"/>
      <c r="I847" s="95"/>
      <c r="J847" s="87"/>
      <c r="K847" s="87"/>
      <c r="L847" s="87"/>
      <c r="M847" s="87"/>
      <c r="N847" s="87"/>
      <c r="O847" s="87"/>
      <c r="P847" s="87"/>
      <c r="Q847" s="87"/>
      <c r="R847" s="87"/>
      <c r="S847" s="87"/>
    </row>
    <row r="848" ht="12.75" spans="1:19">
      <c r="A848" s="87"/>
      <c r="B848" s="87"/>
      <c r="C848" s="92"/>
      <c r="D848" s="100"/>
      <c r="E848" s="87"/>
      <c r="F848" s="87"/>
      <c r="G848" s="88"/>
      <c r="H848" s="88"/>
      <c r="I848" s="95"/>
      <c r="J848" s="87"/>
      <c r="K848" s="87"/>
      <c r="L848" s="87"/>
      <c r="M848" s="87"/>
      <c r="N848" s="87"/>
      <c r="O848" s="87"/>
      <c r="P848" s="87"/>
      <c r="Q848" s="87"/>
      <c r="R848" s="87"/>
      <c r="S848" s="87"/>
    </row>
    <row r="849" ht="12.75" spans="1:19">
      <c r="A849" s="87"/>
      <c r="B849" s="87"/>
      <c r="C849" s="92"/>
      <c r="D849" s="100"/>
      <c r="E849" s="87"/>
      <c r="F849" s="87"/>
      <c r="G849" s="88"/>
      <c r="H849" s="88"/>
      <c r="I849" s="95"/>
      <c r="J849" s="87"/>
      <c r="K849" s="87"/>
      <c r="L849" s="87"/>
      <c r="M849" s="87"/>
      <c r="N849" s="87"/>
      <c r="O849" s="87"/>
      <c r="P849" s="87"/>
      <c r="Q849" s="87"/>
      <c r="R849" s="87"/>
      <c r="S849" s="87"/>
    </row>
    <row r="850" ht="12.75" spans="1:19">
      <c r="A850" s="87"/>
      <c r="B850" s="87"/>
      <c r="C850" s="92"/>
      <c r="D850" s="100"/>
      <c r="E850" s="87"/>
      <c r="F850" s="87"/>
      <c r="G850" s="88"/>
      <c r="H850" s="88"/>
      <c r="I850" s="95"/>
      <c r="J850" s="87"/>
      <c r="K850" s="87"/>
      <c r="L850" s="87"/>
      <c r="M850" s="87"/>
      <c r="N850" s="87"/>
      <c r="O850" s="87"/>
      <c r="P850" s="87"/>
      <c r="Q850" s="87"/>
      <c r="R850" s="87"/>
      <c r="S850" s="87"/>
    </row>
    <row r="851" ht="12.75" spans="1:19">
      <c r="A851" s="87"/>
      <c r="B851" s="87"/>
      <c r="C851" s="92"/>
      <c r="D851" s="100"/>
      <c r="E851" s="87"/>
      <c r="F851" s="87"/>
      <c r="G851" s="88"/>
      <c r="H851" s="88"/>
      <c r="I851" s="95"/>
      <c r="J851" s="87"/>
      <c r="K851" s="87"/>
      <c r="L851" s="87"/>
      <c r="M851" s="87"/>
      <c r="N851" s="87"/>
      <c r="O851" s="87"/>
      <c r="P851" s="87"/>
      <c r="Q851" s="87"/>
      <c r="R851" s="87"/>
      <c r="S851" s="87"/>
    </row>
    <row r="852" ht="12.75" spans="1:19">
      <c r="A852" s="87"/>
      <c r="B852" s="87"/>
      <c r="C852" s="92"/>
      <c r="D852" s="100"/>
      <c r="E852" s="87"/>
      <c r="F852" s="87"/>
      <c r="G852" s="88"/>
      <c r="H852" s="88"/>
      <c r="I852" s="95"/>
      <c r="J852" s="87"/>
      <c r="K852" s="87"/>
      <c r="L852" s="87"/>
      <c r="M852" s="87"/>
      <c r="N852" s="87"/>
      <c r="O852" s="87"/>
      <c r="P852" s="87"/>
      <c r="Q852" s="87"/>
      <c r="R852" s="87"/>
      <c r="S852" s="87"/>
    </row>
    <row r="853" ht="12.75" spans="1:19">
      <c r="A853" s="87"/>
      <c r="B853" s="87"/>
      <c r="C853" s="92"/>
      <c r="D853" s="100"/>
      <c r="E853" s="87"/>
      <c r="F853" s="87"/>
      <c r="G853" s="88"/>
      <c r="H853" s="88"/>
      <c r="I853" s="95"/>
      <c r="J853" s="87"/>
      <c r="K853" s="87"/>
      <c r="L853" s="87"/>
      <c r="M853" s="87"/>
      <c r="N853" s="87"/>
      <c r="O853" s="87"/>
      <c r="P853" s="87"/>
      <c r="Q853" s="87"/>
      <c r="R853" s="87"/>
      <c r="S853" s="87"/>
    </row>
    <row r="854" ht="12.75" spans="1:19">
      <c r="A854" s="87"/>
      <c r="B854" s="87"/>
      <c r="C854" s="92"/>
      <c r="D854" s="100"/>
      <c r="E854" s="87"/>
      <c r="F854" s="87"/>
      <c r="G854" s="88"/>
      <c r="H854" s="88"/>
      <c r="I854" s="95"/>
      <c r="J854" s="87"/>
      <c r="K854" s="87"/>
      <c r="L854" s="87"/>
      <c r="M854" s="87"/>
      <c r="N854" s="87"/>
      <c r="O854" s="87"/>
      <c r="P854" s="87"/>
      <c r="Q854" s="87"/>
      <c r="R854" s="87"/>
      <c r="S854" s="87"/>
    </row>
    <row r="855" ht="12.75" spans="1:19">
      <c r="A855" s="87"/>
      <c r="B855" s="87"/>
      <c r="C855" s="92"/>
      <c r="D855" s="100"/>
      <c r="E855" s="87"/>
      <c r="F855" s="87"/>
      <c r="G855" s="88"/>
      <c r="H855" s="88"/>
      <c r="I855" s="95"/>
      <c r="J855" s="87"/>
      <c r="K855" s="87"/>
      <c r="L855" s="87"/>
      <c r="M855" s="87"/>
      <c r="N855" s="87"/>
      <c r="O855" s="87"/>
      <c r="P855" s="87"/>
      <c r="Q855" s="87"/>
      <c r="R855" s="87"/>
      <c r="S855" s="87"/>
    </row>
    <row r="856" ht="12.75" spans="1:19">
      <c r="A856" s="87"/>
      <c r="B856" s="87"/>
      <c r="C856" s="92"/>
      <c r="D856" s="100"/>
      <c r="E856" s="87"/>
      <c r="F856" s="87"/>
      <c r="G856" s="88"/>
      <c r="H856" s="88"/>
      <c r="I856" s="95"/>
      <c r="J856" s="87"/>
      <c r="K856" s="87"/>
      <c r="L856" s="87"/>
      <c r="M856" s="87"/>
      <c r="N856" s="87"/>
      <c r="O856" s="87"/>
      <c r="P856" s="87"/>
      <c r="Q856" s="87"/>
      <c r="R856" s="87"/>
      <c r="S856" s="87"/>
    </row>
    <row r="857" ht="12.75" spans="1:19">
      <c r="A857" s="87"/>
      <c r="B857" s="87"/>
      <c r="C857" s="92"/>
      <c r="D857" s="100"/>
      <c r="E857" s="87"/>
      <c r="F857" s="87"/>
      <c r="G857" s="88"/>
      <c r="H857" s="88"/>
      <c r="I857" s="95"/>
      <c r="J857" s="87"/>
      <c r="K857" s="87"/>
      <c r="L857" s="87"/>
      <c r="M857" s="87"/>
      <c r="N857" s="87"/>
      <c r="O857" s="87"/>
      <c r="P857" s="87"/>
      <c r="Q857" s="87"/>
      <c r="R857" s="87"/>
      <c r="S857" s="87"/>
    </row>
    <row r="858" ht="12.75" spans="1:19">
      <c r="A858" s="87"/>
      <c r="B858" s="87"/>
      <c r="C858" s="92"/>
      <c r="D858" s="100"/>
      <c r="E858" s="87"/>
      <c r="F858" s="87"/>
      <c r="G858" s="88"/>
      <c r="H858" s="88"/>
      <c r="I858" s="95"/>
      <c r="J858" s="87"/>
      <c r="K858" s="87"/>
      <c r="L858" s="87"/>
      <c r="M858" s="87"/>
      <c r="N858" s="87"/>
      <c r="O858" s="87"/>
      <c r="P858" s="87"/>
      <c r="Q858" s="87"/>
      <c r="R858" s="87"/>
      <c r="S858" s="87"/>
    </row>
    <row r="859" ht="12.75" spans="1:19">
      <c r="A859" s="87"/>
      <c r="B859" s="87"/>
      <c r="C859" s="92"/>
      <c r="D859" s="100"/>
      <c r="E859" s="87"/>
      <c r="F859" s="87"/>
      <c r="G859" s="88"/>
      <c r="H859" s="88"/>
      <c r="I859" s="95"/>
      <c r="J859" s="87"/>
      <c r="K859" s="87"/>
      <c r="L859" s="87"/>
      <c r="M859" s="87"/>
      <c r="N859" s="87"/>
      <c r="O859" s="87"/>
      <c r="P859" s="87"/>
      <c r="Q859" s="87"/>
      <c r="R859" s="87"/>
      <c r="S859" s="87"/>
    </row>
    <row r="860" ht="12.75" spans="1:19">
      <c r="A860" s="87"/>
      <c r="B860" s="87"/>
      <c r="C860" s="92"/>
      <c r="D860" s="100"/>
      <c r="E860" s="87"/>
      <c r="F860" s="87"/>
      <c r="G860" s="88"/>
      <c r="H860" s="88"/>
      <c r="I860" s="95"/>
      <c r="J860" s="87"/>
      <c r="K860" s="87"/>
      <c r="L860" s="87"/>
      <c r="M860" s="87"/>
      <c r="N860" s="87"/>
      <c r="O860" s="87"/>
      <c r="P860" s="87"/>
      <c r="Q860" s="87"/>
      <c r="R860" s="87"/>
      <c r="S860" s="87"/>
    </row>
    <row r="861" ht="12.75" spans="1:19">
      <c r="A861" s="87"/>
      <c r="B861" s="87"/>
      <c r="C861" s="92"/>
      <c r="D861" s="100"/>
      <c r="E861" s="87"/>
      <c r="F861" s="87"/>
      <c r="G861" s="88"/>
      <c r="H861" s="88"/>
      <c r="I861" s="95"/>
      <c r="J861" s="87"/>
      <c r="K861" s="87"/>
      <c r="L861" s="87"/>
      <c r="M861" s="87"/>
      <c r="N861" s="87"/>
      <c r="O861" s="87"/>
      <c r="P861" s="87"/>
      <c r="Q861" s="87"/>
      <c r="R861" s="87"/>
      <c r="S861" s="87"/>
    </row>
    <row r="862" ht="12.75" spans="1:19">
      <c r="A862" s="87"/>
      <c r="B862" s="87"/>
      <c r="C862" s="92"/>
      <c r="D862" s="100"/>
      <c r="E862" s="87"/>
      <c r="F862" s="87"/>
      <c r="G862" s="88"/>
      <c r="H862" s="88"/>
      <c r="I862" s="95"/>
      <c r="J862" s="87"/>
      <c r="K862" s="87"/>
      <c r="L862" s="87"/>
      <c r="M862" s="87"/>
      <c r="N862" s="87"/>
      <c r="O862" s="87"/>
      <c r="P862" s="87"/>
      <c r="Q862" s="87"/>
      <c r="R862" s="87"/>
      <c r="S862" s="87"/>
    </row>
    <row r="863" ht="12.75" spans="1:19">
      <c r="A863" s="87"/>
      <c r="B863" s="87"/>
      <c r="C863" s="92"/>
      <c r="D863" s="100"/>
      <c r="E863" s="87"/>
      <c r="F863" s="87"/>
      <c r="G863" s="88"/>
      <c r="H863" s="88"/>
      <c r="I863" s="95"/>
      <c r="J863" s="87"/>
      <c r="K863" s="87"/>
      <c r="L863" s="87"/>
      <c r="M863" s="87"/>
      <c r="N863" s="87"/>
      <c r="O863" s="87"/>
      <c r="P863" s="87"/>
      <c r="Q863" s="87"/>
      <c r="R863" s="87"/>
      <c r="S863" s="87"/>
    </row>
    <row r="864" ht="12.75" spans="1:19">
      <c r="A864" s="87"/>
      <c r="B864" s="87"/>
      <c r="C864" s="92"/>
      <c r="D864" s="100"/>
      <c r="E864" s="87"/>
      <c r="F864" s="87"/>
      <c r="G864" s="88"/>
      <c r="H864" s="88"/>
      <c r="I864" s="95"/>
      <c r="J864" s="87"/>
      <c r="K864" s="87"/>
      <c r="L864" s="87"/>
      <c r="M864" s="87"/>
      <c r="N864" s="87"/>
      <c r="O864" s="87"/>
      <c r="P864" s="87"/>
      <c r="Q864" s="87"/>
      <c r="R864" s="87"/>
      <c r="S864" s="87"/>
    </row>
    <row r="865" ht="12.75" spans="1:19">
      <c r="A865" s="87"/>
      <c r="B865" s="87"/>
      <c r="C865" s="92"/>
      <c r="D865" s="100"/>
      <c r="E865" s="87"/>
      <c r="F865" s="87"/>
      <c r="G865" s="88"/>
      <c r="H865" s="88"/>
      <c r="I865" s="95"/>
      <c r="J865" s="87"/>
      <c r="K865" s="87"/>
      <c r="L865" s="87"/>
      <c r="M865" s="87"/>
      <c r="N865" s="87"/>
      <c r="O865" s="87"/>
      <c r="P865" s="87"/>
      <c r="Q865" s="87"/>
      <c r="R865" s="87"/>
      <c r="S865" s="87"/>
    </row>
    <row r="866" ht="12.75" spans="1:19">
      <c r="A866" s="87"/>
      <c r="B866" s="87"/>
      <c r="C866" s="92"/>
      <c r="D866" s="100"/>
      <c r="E866" s="87"/>
      <c r="F866" s="87"/>
      <c r="G866" s="88"/>
      <c r="H866" s="88"/>
      <c r="I866" s="95"/>
      <c r="J866" s="87"/>
      <c r="K866" s="87"/>
      <c r="L866" s="87"/>
      <c r="M866" s="87"/>
      <c r="N866" s="87"/>
      <c r="O866" s="87"/>
      <c r="P866" s="87"/>
      <c r="Q866" s="87"/>
      <c r="R866" s="87"/>
      <c r="S866" s="87"/>
    </row>
    <row r="867" ht="12.75" spans="1:19">
      <c r="A867" s="87"/>
      <c r="B867" s="87"/>
      <c r="C867" s="92"/>
      <c r="D867" s="100"/>
      <c r="E867" s="87"/>
      <c r="F867" s="87"/>
      <c r="G867" s="88"/>
      <c r="H867" s="88"/>
      <c r="I867" s="95"/>
      <c r="J867" s="87"/>
      <c r="K867" s="87"/>
      <c r="L867" s="87"/>
      <c r="M867" s="87"/>
      <c r="N867" s="87"/>
      <c r="O867" s="87"/>
      <c r="P867" s="87"/>
      <c r="Q867" s="87"/>
      <c r="R867" s="87"/>
      <c r="S867" s="87"/>
    </row>
    <row r="868" ht="12.75" spans="1:19">
      <c r="A868" s="87"/>
      <c r="B868" s="87"/>
      <c r="C868" s="92"/>
      <c r="D868" s="100"/>
      <c r="E868" s="87"/>
      <c r="F868" s="87"/>
      <c r="G868" s="88"/>
      <c r="H868" s="88"/>
      <c r="I868" s="95"/>
      <c r="J868" s="87"/>
      <c r="K868" s="87"/>
      <c r="L868" s="87"/>
      <c r="M868" s="87"/>
      <c r="N868" s="87"/>
      <c r="O868" s="87"/>
      <c r="P868" s="87"/>
      <c r="Q868" s="87"/>
      <c r="R868" s="87"/>
      <c r="S868" s="87"/>
    </row>
  </sheetData>
  <autoFilter ref="A1:S868">
    <sortState ref="A1:S868">
      <sortCondition ref="D1:D868"/>
      <sortCondition ref="I1:I868"/>
      <sortCondition ref="B1:B868"/>
    </sortState>
    <extLst/>
  </autoFilter>
  <dataValidations count="8">
    <dataValidation type="list" allowBlank="1" showErrorMessage="1" sqref="K2:K868">
      <formula1>data!$J$2:$J$3</formula1>
    </dataValidation>
    <dataValidation type="list" allowBlank="1" showErrorMessage="1" sqref="F2:F868">
      <formula1>data!$D$2:$D$10</formula1>
    </dataValidation>
    <dataValidation type="list" allowBlank="1" showErrorMessage="1" sqref="A2:A868">
      <formula1>data!$A:$A</formula1>
    </dataValidation>
    <dataValidation type="list" allowBlank="1" showErrorMessage="1" sqref="C2:C868">
      <formula1>data!$H:$H</formula1>
    </dataValidation>
    <dataValidation type="list" allowBlank="1" showErrorMessage="1" sqref="E2:E868">
      <formula1>data!$B:$B</formula1>
    </dataValidation>
    <dataValidation type="list" allowBlank="1" showErrorMessage="1" sqref="J2:J868">
      <formula1>data!$K:$K</formula1>
    </dataValidation>
    <dataValidation type="list" allowBlank="1" showErrorMessage="1" sqref="D2:D868">
      <formula1>data!$E:$E</formula1>
    </dataValidation>
    <dataValidation type="list" allowBlank="1" showErrorMessage="1" sqref="B2:B868">
      <formula1>data!$G:$G</formula1>
    </dataValidation>
  </dataValidation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885"/>
  <sheetViews>
    <sheetView showGridLines="0" tabSelected="1" workbookViewId="0">
      <pane ySplit="1" topLeftCell="A491" activePane="bottomLeft" state="frozen"/>
      <selection/>
      <selection pane="bottomLeft" activeCell="G504" sqref="G504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24.8761904761905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  <col min="12" max="19" width="12.6285714285714" hidden="1"/>
  </cols>
  <sheetData>
    <row r="1" ht="39" spans="1:19">
      <c r="A1" s="69" t="s">
        <v>25</v>
      </c>
      <c r="B1" s="70" t="s">
        <v>31</v>
      </c>
      <c r="C1" s="70" t="s">
        <v>32</v>
      </c>
      <c r="D1" s="70" t="s">
        <v>29</v>
      </c>
      <c r="E1" s="70" t="s">
        <v>147</v>
      </c>
      <c r="F1" s="70" t="s">
        <v>28</v>
      </c>
      <c r="G1" s="70" t="s">
        <v>148</v>
      </c>
      <c r="H1" s="70" t="s">
        <v>149</v>
      </c>
      <c r="I1" s="70" t="s">
        <v>150</v>
      </c>
      <c r="J1" s="70" t="s">
        <v>35</v>
      </c>
      <c r="K1" s="70" t="s">
        <v>151</v>
      </c>
      <c r="L1" s="86"/>
      <c r="M1" s="86"/>
      <c r="N1" s="86"/>
      <c r="O1" s="86"/>
      <c r="P1" s="86"/>
      <c r="Q1" s="86"/>
      <c r="R1" s="86"/>
      <c r="S1" s="88"/>
    </row>
    <row r="2" spans="1:19">
      <c r="A2" s="71" t="s">
        <v>94</v>
      </c>
      <c r="B2" s="72">
        <v>45261</v>
      </c>
      <c r="C2" s="73">
        <v>0.791666666666667</v>
      </c>
      <c r="D2" s="74" t="s">
        <v>66</v>
      </c>
      <c r="E2" s="74" t="s">
        <v>50</v>
      </c>
      <c r="F2" s="74" t="s">
        <v>39</v>
      </c>
      <c r="G2" s="83"/>
      <c r="H2" s="83"/>
      <c r="I2" s="74" t="s">
        <v>507</v>
      </c>
      <c r="J2" s="74">
        <v>2</v>
      </c>
      <c r="K2" s="74" t="s">
        <v>42</v>
      </c>
      <c r="L2" s="87"/>
      <c r="M2" s="87"/>
      <c r="N2" s="87"/>
      <c r="O2" s="87"/>
      <c r="P2" s="87"/>
      <c r="Q2" s="87"/>
      <c r="R2" s="87"/>
      <c r="S2" s="87"/>
    </row>
    <row r="3" spans="1:19">
      <c r="A3" s="75" t="s">
        <v>136</v>
      </c>
      <c r="B3" s="76">
        <v>45261</v>
      </c>
      <c r="C3" s="77">
        <v>0.791666666666667</v>
      </c>
      <c r="D3" s="78" t="s">
        <v>66</v>
      </c>
      <c r="E3" s="78" t="s">
        <v>63</v>
      </c>
      <c r="F3" s="78" t="s">
        <v>39</v>
      </c>
      <c r="G3" s="84"/>
      <c r="H3" s="84"/>
      <c r="I3" s="78" t="s">
        <v>507</v>
      </c>
      <c r="J3" s="78">
        <v>2</v>
      </c>
      <c r="K3" s="78" t="s">
        <v>42</v>
      </c>
      <c r="L3" s="87"/>
      <c r="M3" s="87"/>
      <c r="N3" s="87"/>
      <c r="O3" s="87"/>
      <c r="P3" s="87"/>
      <c r="Q3" s="87"/>
      <c r="R3" s="87"/>
      <c r="S3" s="87"/>
    </row>
    <row r="4" spans="1:19">
      <c r="A4" s="75" t="s">
        <v>1118</v>
      </c>
      <c r="B4" s="76">
        <v>45261</v>
      </c>
      <c r="C4" s="77">
        <v>0.583333333333333</v>
      </c>
      <c r="D4" s="78" t="s">
        <v>97</v>
      </c>
      <c r="E4" s="78" t="s">
        <v>41</v>
      </c>
      <c r="F4" s="78" t="s">
        <v>77</v>
      </c>
      <c r="G4" s="84"/>
      <c r="H4" s="84"/>
      <c r="I4" s="78" t="s">
        <v>409</v>
      </c>
      <c r="J4" s="78">
        <v>2</v>
      </c>
      <c r="K4" s="78" t="s">
        <v>42</v>
      </c>
      <c r="L4" s="87"/>
      <c r="M4" s="87"/>
      <c r="N4" s="87"/>
      <c r="O4" s="87"/>
      <c r="P4" s="87"/>
      <c r="Q4" s="87"/>
      <c r="R4" s="87"/>
      <c r="S4" s="87"/>
    </row>
    <row r="5" spans="1:19">
      <c r="A5" s="75" t="s">
        <v>114</v>
      </c>
      <c r="B5" s="76">
        <v>45261</v>
      </c>
      <c r="C5" s="77">
        <v>0.791666666666667</v>
      </c>
      <c r="D5" s="78" t="s">
        <v>97</v>
      </c>
      <c r="E5" s="78" t="s">
        <v>41</v>
      </c>
      <c r="F5" s="78" t="s">
        <v>77</v>
      </c>
      <c r="G5" s="84"/>
      <c r="H5" s="84"/>
      <c r="I5" s="78" t="s">
        <v>409</v>
      </c>
      <c r="J5" s="78">
        <v>2</v>
      </c>
      <c r="K5" s="78" t="s">
        <v>42</v>
      </c>
      <c r="L5" s="87"/>
      <c r="M5" s="87"/>
      <c r="N5" s="87"/>
      <c r="O5" s="87"/>
      <c r="P5" s="87"/>
      <c r="Q5" s="87"/>
      <c r="R5" s="87"/>
      <c r="S5" s="87"/>
    </row>
    <row r="6" spans="1:19">
      <c r="A6" s="75" t="s">
        <v>143</v>
      </c>
      <c r="B6" s="76">
        <v>45261</v>
      </c>
      <c r="C6" s="77">
        <v>0.791666666666667</v>
      </c>
      <c r="D6" s="78" t="s">
        <v>97</v>
      </c>
      <c r="E6" s="78" t="s">
        <v>41</v>
      </c>
      <c r="F6" s="78" t="s">
        <v>77</v>
      </c>
      <c r="G6" s="84"/>
      <c r="H6" s="84"/>
      <c r="I6" s="78" t="s">
        <v>409</v>
      </c>
      <c r="J6" s="78">
        <v>2</v>
      </c>
      <c r="K6" s="78" t="s">
        <v>42</v>
      </c>
      <c r="L6" s="87"/>
      <c r="M6" s="87"/>
      <c r="N6" s="87"/>
      <c r="O6" s="87"/>
      <c r="P6" s="87"/>
      <c r="Q6" s="87"/>
      <c r="R6" s="87"/>
      <c r="S6" s="87"/>
    </row>
    <row r="7" ht="26.25" spans="1:19">
      <c r="A7" s="75" t="s">
        <v>96</v>
      </c>
      <c r="B7" s="76">
        <v>45261</v>
      </c>
      <c r="C7" s="77">
        <v>0.541666666666667</v>
      </c>
      <c r="D7" s="78" t="s">
        <v>72</v>
      </c>
      <c r="E7" s="78" t="s">
        <v>68</v>
      </c>
      <c r="F7" s="78" t="s">
        <v>72</v>
      </c>
      <c r="G7" s="84"/>
      <c r="H7" s="84"/>
      <c r="I7" s="78" t="s">
        <v>1119</v>
      </c>
      <c r="J7" s="78">
        <v>1</v>
      </c>
      <c r="K7" s="78" t="s">
        <v>42</v>
      </c>
      <c r="L7" s="87"/>
      <c r="M7" s="87"/>
      <c r="N7" s="87"/>
      <c r="O7" s="87"/>
      <c r="P7" s="87"/>
      <c r="Q7" s="87"/>
      <c r="R7" s="87"/>
      <c r="S7" s="87"/>
    </row>
    <row r="8" ht="26.25" spans="1:19">
      <c r="A8" s="75" t="s">
        <v>1118</v>
      </c>
      <c r="B8" s="76">
        <v>45261</v>
      </c>
      <c r="C8" s="77">
        <v>0.75</v>
      </c>
      <c r="D8" s="78" t="s">
        <v>72</v>
      </c>
      <c r="E8" s="78" t="s">
        <v>68</v>
      </c>
      <c r="F8" s="78" t="s">
        <v>72</v>
      </c>
      <c r="G8" s="84"/>
      <c r="H8" s="84"/>
      <c r="I8" s="78" t="s">
        <v>1119</v>
      </c>
      <c r="J8" s="78">
        <v>1</v>
      </c>
      <c r="K8" s="78" t="s">
        <v>42</v>
      </c>
      <c r="L8" s="87"/>
      <c r="M8" s="87"/>
      <c r="N8" s="87"/>
      <c r="O8" s="87"/>
      <c r="P8" s="87"/>
      <c r="Q8" s="87"/>
      <c r="R8" s="87"/>
      <c r="S8" s="87"/>
    </row>
    <row r="9" ht="26.25" spans="1:19">
      <c r="A9" s="75" t="s">
        <v>1118</v>
      </c>
      <c r="B9" s="76">
        <v>45261</v>
      </c>
      <c r="C9" s="77">
        <v>0.791666666666667</v>
      </c>
      <c r="D9" s="78" t="s">
        <v>72</v>
      </c>
      <c r="E9" s="78" t="s">
        <v>68</v>
      </c>
      <c r="F9" s="78" t="s">
        <v>72</v>
      </c>
      <c r="G9" s="84"/>
      <c r="H9" s="84"/>
      <c r="I9" s="78" t="s">
        <v>1120</v>
      </c>
      <c r="J9" s="78">
        <v>1</v>
      </c>
      <c r="K9" s="78" t="s">
        <v>42</v>
      </c>
      <c r="L9" s="87"/>
      <c r="M9" s="87"/>
      <c r="N9" s="87"/>
      <c r="O9" s="87"/>
      <c r="P9" s="87"/>
      <c r="Q9" s="87"/>
      <c r="R9" s="87"/>
      <c r="S9" s="87"/>
    </row>
    <row r="10" spans="1:19">
      <c r="A10" s="75" t="s">
        <v>114</v>
      </c>
      <c r="B10" s="76">
        <v>45261</v>
      </c>
      <c r="C10" s="77">
        <v>0.5</v>
      </c>
      <c r="D10" s="78" t="s">
        <v>72</v>
      </c>
      <c r="E10" s="78" t="s">
        <v>75</v>
      </c>
      <c r="F10" s="78" t="s">
        <v>72</v>
      </c>
      <c r="G10" s="84"/>
      <c r="H10" s="84"/>
      <c r="I10" s="78" t="s">
        <v>1121</v>
      </c>
      <c r="J10" s="78">
        <v>1</v>
      </c>
      <c r="K10" s="78" t="s">
        <v>42</v>
      </c>
      <c r="L10" s="87"/>
      <c r="M10" s="87"/>
      <c r="N10" s="87"/>
      <c r="O10" s="87"/>
      <c r="P10" s="87"/>
      <c r="Q10" s="87"/>
      <c r="R10" s="87"/>
      <c r="S10" s="87"/>
    </row>
    <row r="11" ht="26.25" spans="1:19">
      <c r="A11" s="75" t="s">
        <v>94</v>
      </c>
      <c r="B11" s="76">
        <v>45261</v>
      </c>
      <c r="C11" s="77">
        <v>0.583333333333333</v>
      </c>
      <c r="D11" s="78" t="s">
        <v>72</v>
      </c>
      <c r="E11" s="78" t="s">
        <v>50</v>
      </c>
      <c r="F11" s="78" t="s">
        <v>72</v>
      </c>
      <c r="G11" s="84"/>
      <c r="H11" s="84"/>
      <c r="I11" s="78" t="s">
        <v>1119</v>
      </c>
      <c r="J11" s="78">
        <v>1</v>
      </c>
      <c r="K11" s="78" t="s">
        <v>42</v>
      </c>
      <c r="L11" s="87"/>
      <c r="M11" s="87"/>
      <c r="N11" s="87"/>
      <c r="O11" s="87"/>
      <c r="P11" s="87"/>
      <c r="Q11" s="87"/>
      <c r="R11" s="87"/>
      <c r="S11" s="87"/>
    </row>
    <row r="12" spans="1:19">
      <c r="A12" s="75" t="s">
        <v>134</v>
      </c>
      <c r="B12" s="76">
        <v>45261</v>
      </c>
      <c r="C12" s="77">
        <v>0.625</v>
      </c>
      <c r="D12" s="78" t="s">
        <v>72</v>
      </c>
      <c r="E12" s="78" t="s">
        <v>41</v>
      </c>
      <c r="F12" s="78" t="s">
        <v>72</v>
      </c>
      <c r="G12" s="84"/>
      <c r="H12" s="84"/>
      <c r="I12" s="78" t="s">
        <v>404</v>
      </c>
      <c r="J12" s="78">
        <v>1</v>
      </c>
      <c r="K12" s="78" t="s">
        <v>42</v>
      </c>
      <c r="L12" s="87"/>
      <c r="M12" s="87"/>
      <c r="N12" s="87"/>
      <c r="O12" s="87"/>
      <c r="P12" s="87"/>
      <c r="Q12" s="87"/>
      <c r="R12" s="87"/>
      <c r="S12" s="87"/>
    </row>
    <row r="13" spans="1:19">
      <c r="A13" s="75" t="s">
        <v>146</v>
      </c>
      <c r="B13" s="76">
        <v>45261</v>
      </c>
      <c r="C13" s="77">
        <v>0.416666666666667</v>
      </c>
      <c r="D13" s="78" t="s">
        <v>72</v>
      </c>
      <c r="E13" s="78" t="s">
        <v>37</v>
      </c>
      <c r="F13" s="78" t="s">
        <v>72</v>
      </c>
      <c r="G13" s="84"/>
      <c r="H13" s="84"/>
      <c r="I13" s="78" t="s">
        <v>810</v>
      </c>
      <c r="J13" s="78">
        <v>5</v>
      </c>
      <c r="K13" s="78" t="s">
        <v>42</v>
      </c>
      <c r="L13" s="87"/>
      <c r="M13" s="87"/>
      <c r="N13" s="87"/>
      <c r="O13" s="87"/>
      <c r="P13" s="87"/>
      <c r="Q13" s="87"/>
      <c r="R13" s="87"/>
      <c r="S13" s="87"/>
    </row>
    <row r="14" spans="1:19">
      <c r="A14" s="75" t="s">
        <v>145</v>
      </c>
      <c r="B14" s="76">
        <v>45261</v>
      </c>
      <c r="C14" s="77">
        <v>0.416666666666667</v>
      </c>
      <c r="D14" s="78" t="s">
        <v>72</v>
      </c>
      <c r="E14" s="78" t="s">
        <v>37</v>
      </c>
      <c r="F14" s="78" t="s">
        <v>72</v>
      </c>
      <c r="G14" s="84"/>
      <c r="H14" s="84"/>
      <c r="I14" s="78" t="s">
        <v>810</v>
      </c>
      <c r="J14" s="78">
        <v>5</v>
      </c>
      <c r="K14" s="78" t="s">
        <v>42</v>
      </c>
      <c r="L14" s="87"/>
      <c r="M14" s="87"/>
      <c r="N14" s="87"/>
      <c r="O14" s="87"/>
      <c r="P14" s="87"/>
      <c r="Q14" s="87"/>
      <c r="R14" s="87"/>
      <c r="S14" s="87"/>
    </row>
    <row r="15" ht="26.25" spans="1:19">
      <c r="A15" s="75" t="s">
        <v>134</v>
      </c>
      <c r="B15" s="76">
        <v>45261</v>
      </c>
      <c r="C15" s="77">
        <v>0.75</v>
      </c>
      <c r="D15" s="78" t="s">
        <v>72</v>
      </c>
      <c r="E15" s="78" t="s">
        <v>44</v>
      </c>
      <c r="F15" s="78" t="s">
        <v>72</v>
      </c>
      <c r="G15" s="84"/>
      <c r="H15" s="84"/>
      <c r="I15" s="78" t="s">
        <v>1119</v>
      </c>
      <c r="J15" s="78">
        <v>1</v>
      </c>
      <c r="K15" s="78" t="s">
        <v>42</v>
      </c>
      <c r="L15" s="87"/>
      <c r="M15" s="87"/>
      <c r="N15" s="87"/>
      <c r="O15" s="87"/>
      <c r="P15" s="87"/>
      <c r="Q15" s="87"/>
      <c r="R15" s="87"/>
      <c r="S15" s="87"/>
    </row>
    <row r="16" ht="26.25" spans="1:19">
      <c r="A16" s="75" t="s">
        <v>134</v>
      </c>
      <c r="B16" s="76">
        <v>45261</v>
      </c>
      <c r="C16" s="77">
        <v>0.791666666666667</v>
      </c>
      <c r="D16" s="78" t="s">
        <v>72</v>
      </c>
      <c r="E16" s="78" t="s">
        <v>44</v>
      </c>
      <c r="F16" s="78" t="s">
        <v>72</v>
      </c>
      <c r="G16" s="84"/>
      <c r="H16" s="84"/>
      <c r="I16" s="78" t="s">
        <v>1120</v>
      </c>
      <c r="J16" s="78">
        <v>1</v>
      </c>
      <c r="K16" s="78" t="s">
        <v>42</v>
      </c>
      <c r="L16" s="87"/>
      <c r="M16" s="87"/>
      <c r="N16" s="87"/>
      <c r="O16" s="87"/>
      <c r="P16" s="87"/>
      <c r="Q16" s="87"/>
      <c r="R16" s="87"/>
      <c r="S16" s="87"/>
    </row>
    <row r="17" spans="1:19">
      <c r="A17" s="75" t="s">
        <v>74</v>
      </c>
      <c r="B17" s="76">
        <v>45261</v>
      </c>
      <c r="C17" s="77">
        <v>0.75</v>
      </c>
      <c r="D17" s="78" t="s">
        <v>60</v>
      </c>
      <c r="E17" s="78" t="s">
        <v>37</v>
      </c>
      <c r="F17" s="78" t="s">
        <v>60</v>
      </c>
      <c r="G17" s="84"/>
      <c r="H17" s="84"/>
      <c r="I17" s="78" t="s">
        <v>582</v>
      </c>
      <c r="J17" s="78">
        <v>2</v>
      </c>
      <c r="K17" s="78" t="s">
        <v>42</v>
      </c>
      <c r="L17" s="87"/>
      <c r="M17" s="87"/>
      <c r="N17" s="87"/>
      <c r="O17" s="87"/>
      <c r="P17" s="87"/>
      <c r="Q17" s="87"/>
      <c r="R17" s="87"/>
      <c r="S17" s="87"/>
    </row>
    <row r="18" spans="1:19">
      <c r="A18" s="75" t="s">
        <v>96</v>
      </c>
      <c r="B18" s="76">
        <v>45261</v>
      </c>
      <c r="C18" s="77">
        <v>0.75</v>
      </c>
      <c r="D18" s="78" t="s">
        <v>57</v>
      </c>
      <c r="E18" s="78" t="s">
        <v>68</v>
      </c>
      <c r="F18" s="78" t="s">
        <v>39</v>
      </c>
      <c r="G18" s="84"/>
      <c r="H18" s="84"/>
      <c r="I18" s="78" t="s">
        <v>812</v>
      </c>
      <c r="J18" s="78">
        <v>1</v>
      </c>
      <c r="K18" s="78" t="s">
        <v>48</v>
      </c>
      <c r="L18" s="87"/>
      <c r="M18" s="87"/>
      <c r="N18" s="87"/>
      <c r="O18" s="87"/>
      <c r="P18" s="87"/>
      <c r="Q18" s="87"/>
      <c r="R18" s="87"/>
      <c r="S18" s="87"/>
    </row>
    <row r="19" spans="1:19">
      <c r="A19" s="75" t="s">
        <v>137</v>
      </c>
      <c r="B19" s="76">
        <v>45261</v>
      </c>
      <c r="C19" s="77">
        <v>0.666666666666667</v>
      </c>
      <c r="D19" s="78" t="s">
        <v>72</v>
      </c>
      <c r="E19" s="78" t="s">
        <v>80</v>
      </c>
      <c r="F19" s="78" t="s">
        <v>39</v>
      </c>
      <c r="G19" s="84"/>
      <c r="H19" s="84"/>
      <c r="I19" s="78" t="s">
        <v>785</v>
      </c>
      <c r="J19" s="78">
        <v>1</v>
      </c>
      <c r="K19" s="78" t="s">
        <v>48</v>
      </c>
      <c r="L19" s="87"/>
      <c r="M19" s="87"/>
      <c r="N19" s="87"/>
      <c r="O19" s="87"/>
      <c r="P19" s="87"/>
      <c r="Q19" s="87"/>
      <c r="R19" s="87"/>
      <c r="S19" s="87"/>
    </row>
    <row r="20" spans="1:19">
      <c r="A20" s="75" t="s">
        <v>43</v>
      </c>
      <c r="B20" s="76">
        <v>45261</v>
      </c>
      <c r="C20" s="77">
        <v>0.666666666666667</v>
      </c>
      <c r="D20" s="78" t="s">
        <v>57</v>
      </c>
      <c r="E20" s="78" t="s">
        <v>37</v>
      </c>
      <c r="F20" s="78" t="s">
        <v>39</v>
      </c>
      <c r="G20" s="84"/>
      <c r="H20" s="84"/>
      <c r="I20" s="78" t="s">
        <v>992</v>
      </c>
      <c r="J20" s="78">
        <v>1</v>
      </c>
      <c r="K20" s="78" t="s">
        <v>48</v>
      </c>
      <c r="L20" s="87"/>
      <c r="M20" s="87"/>
      <c r="N20" s="87"/>
      <c r="O20" s="87"/>
      <c r="P20" s="87"/>
      <c r="Q20" s="87"/>
      <c r="R20" s="87"/>
      <c r="S20" s="87"/>
    </row>
    <row r="21" spans="1:19">
      <c r="A21" s="75" t="s">
        <v>133</v>
      </c>
      <c r="B21" s="76">
        <v>45261</v>
      </c>
      <c r="C21" s="77">
        <v>0.75</v>
      </c>
      <c r="D21" s="78" t="s">
        <v>72</v>
      </c>
      <c r="E21" s="78" t="s">
        <v>37</v>
      </c>
      <c r="F21" s="78" t="s">
        <v>39</v>
      </c>
      <c r="G21" s="84"/>
      <c r="H21" s="84"/>
      <c r="I21" s="78" t="s">
        <v>785</v>
      </c>
      <c r="J21" s="78">
        <v>1</v>
      </c>
      <c r="K21" s="78" t="s">
        <v>48</v>
      </c>
      <c r="L21" s="87"/>
      <c r="M21" s="87"/>
      <c r="N21" s="87"/>
      <c r="O21" s="87"/>
      <c r="P21" s="87"/>
      <c r="Q21" s="87"/>
      <c r="R21" s="87"/>
      <c r="S21" s="87"/>
    </row>
    <row r="22" spans="1:19">
      <c r="A22" s="75" t="s">
        <v>130</v>
      </c>
      <c r="B22" s="76">
        <v>45261</v>
      </c>
      <c r="C22" s="77">
        <v>0.625</v>
      </c>
      <c r="D22" s="78" t="s">
        <v>57</v>
      </c>
      <c r="E22" s="78" t="s">
        <v>44</v>
      </c>
      <c r="F22" s="78" t="s">
        <v>39</v>
      </c>
      <c r="G22" s="84"/>
      <c r="H22" s="84"/>
      <c r="I22" s="78" t="s">
        <v>808</v>
      </c>
      <c r="J22" s="78">
        <v>1</v>
      </c>
      <c r="K22" s="78" t="s">
        <v>48</v>
      </c>
      <c r="L22" s="87"/>
      <c r="M22" s="87"/>
      <c r="N22" s="87"/>
      <c r="O22" s="87"/>
      <c r="P22" s="87"/>
      <c r="Q22" s="87"/>
      <c r="R22" s="87"/>
      <c r="S22" s="87"/>
    </row>
    <row r="23" spans="1:19">
      <c r="A23" s="75" t="s">
        <v>130</v>
      </c>
      <c r="B23" s="76">
        <v>45261</v>
      </c>
      <c r="C23" s="77">
        <v>0.833333333333333</v>
      </c>
      <c r="D23" s="78" t="s">
        <v>57</v>
      </c>
      <c r="E23" s="78" t="s">
        <v>44</v>
      </c>
      <c r="F23" s="78" t="s">
        <v>39</v>
      </c>
      <c r="G23" s="84"/>
      <c r="H23" s="84"/>
      <c r="I23" s="78" t="s">
        <v>808</v>
      </c>
      <c r="J23" s="78">
        <v>1</v>
      </c>
      <c r="K23" s="78" t="s">
        <v>48</v>
      </c>
      <c r="L23" s="87"/>
      <c r="M23" s="87"/>
      <c r="N23" s="87"/>
      <c r="O23" s="87"/>
      <c r="P23" s="87"/>
      <c r="Q23" s="87"/>
      <c r="R23" s="87"/>
      <c r="S23" s="87"/>
    </row>
    <row r="24" spans="1:19">
      <c r="A24" s="75" t="s">
        <v>110</v>
      </c>
      <c r="B24" s="76">
        <v>45261</v>
      </c>
      <c r="C24" s="77">
        <v>0.625</v>
      </c>
      <c r="D24" s="78" t="s">
        <v>46</v>
      </c>
      <c r="E24" s="78" t="s">
        <v>71</v>
      </c>
      <c r="F24" s="78" t="s">
        <v>39</v>
      </c>
      <c r="G24" s="84"/>
      <c r="H24" s="84"/>
      <c r="I24" s="78" t="s">
        <v>1122</v>
      </c>
      <c r="J24" s="78">
        <v>1</v>
      </c>
      <c r="K24" s="78" t="s">
        <v>48</v>
      </c>
      <c r="L24" s="87"/>
      <c r="M24" s="87"/>
      <c r="N24" s="87"/>
      <c r="O24" s="87"/>
      <c r="P24" s="87"/>
      <c r="Q24" s="87"/>
      <c r="R24" s="87"/>
      <c r="S24" s="87"/>
    </row>
    <row r="25" spans="1:19">
      <c r="A25" s="75" t="s">
        <v>136</v>
      </c>
      <c r="B25" s="76">
        <v>45262</v>
      </c>
      <c r="C25" s="77">
        <v>0.625</v>
      </c>
      <c r="D25" s="78" t="s">
        <v>87</v>
      </c>
      <c r="E25" s="78" t="s">
        <v>41</v>
      </c>
      <c r="F25" s="78" t="s">
        <v>65</v>
      </c>
      <c r="G25" s="84"/>
      <c r="H25" s="84"/>
      <c r="I25" s="78" t="s">
        <v>1007</v>
      </c>
      <c r="J25" s="78">
        <v>0.5</v>
      </c>
      <c r="K25" s="78" t="s">
        <v>42</v>
      </c>
      <c r="L25" s="87"/>
      <c r="M25" s="87"/>
      <c r="N25" s="87"/>
      <c r="O25" s="87"/>
      <c r="P25" s="87"/>
      <c r="Q25" s="87"/>
      <c r="R25" s="87"/>
      <c r="S25" s="87"/>
    </row>
    <row r="26" spans="1:19">
      <c r="A26" s="75" t="s">
        <v>94</v>
      </c>
      <c r="B26" s="76">
        <v>45262</v>
      </c>
      <c r="C26" s="77">
        <v>0.666666666666667</v>
      </c>
      <c r="D26" s="78" t="s">
        <v>97</v>
      </c>
      <c r="E26" s="78" t="s">
        <v>41</v>
      </c>
      <c r="F26" s="78" t="s">
        <v>39</v>
      </c>
      <c r="G26" s="84"/>
      <c r="H26" s="84"/>
      <c r="I26" s="78" t="s">
        <v>507</v>
      </c>
      <c r="J26" s="78">
        <v>2</v>
      </c>
      <c r="K26" s="78" t="s">
        <v>42</v>
      </c>
      <c r="L26" s="87"/>
      <c r="M26" s="87"/>
      <c r="N26" s="87"/>
      <c r="O26" s="87"/>
      <c r="P26" s="87"/>
      <c r="Q26" s="87"/>
      <c r="R26" s="87"/>
      <c r="S26" s="87"/>
    </row>
    <row r="27" ht="13.5" customHeight="1" spans="1:19">
      <c r="A27" s="75" t="s">
        <v>133</v>
      </c>
      <c r="B27" s="76">
        <v>45262</v>
      </c>
      <c r="C27" s="77">
        <v>0.75</v>
      </c>
      <c r="D27" s="78" t="s">
        <v>66</v>
      </c>
      <c r="E27" s="78" t="s">
        <v>37</v>
      </c>
      <c r="F27" s="78" t="s">
        <v>39</v>
      </c>
      <c r="G27" s="84"/>
      <c r="H27" s="84"/>
      <c r="I27" s="78" t="s">
        <v>507</v>
      </c>
      <c r="J27" s="78">
        <v>2</v>
      </c>
      <c r="K27" s="78" t="s">
        <v>42</v>
      </c>
      <c r="L27" s="87"/>
      <c r="M27" s="87"/>
      <c r="N27" s="87"/>
      <c r="O27" s="87"/>
      <c r="P27" s="87"/>
      <c r="Q27" s="87"/>
      <c r="R27" s="87"/>
      <c r="S27" s="87"/>
    </row>
    <row r="28" spans="1:19">
      <c r="A28" s="75" t="s">
        <v>110</v>
      </c>
      <c r="B28" s="76">
        <v>45262</v>
      </c>
      <c r="C28" s="77">
        <v>0.583333333333333</v>
      </c>
      <c r="D28" s="78" t="s">
        <v>66</v>
      </c>
      <c r="E28" s="78" t="s">
        <v>71</v>
      </c>
      <c r="F28" s="78" t="s">
        <v>39</v>
      </c>
      <c r="G28" s="84"/>
      <c r="H28" s="84"/>
      <c r="I28" s="78" t="s">
        <v>507</v>
      </c>
      <c r="J28" s="78">
        <v>2</v>
      </c>
      <c r="K28" s="78" t="s">
        <v>42</v>
      </c>
      <c r="L28" s="87"/>
      <c r="M28" s="87"/>
      <c r="N28" s="87"/>
      <c r="O28" s="87"/>
      <c r="P28" s="87"/>
      <c r="Q28" s="87"/>
      <c r="R28" s="87"/>
      <c r="S28" s="87"/>
    </row>
    <row r="29" spans="1:19">
      <c r="A29" s="79" t="s">
        <v>134</v>
      </c>
      <c r="B29" s="80">
        <v>45262</v>
      </c>
      <c r="C29" s="81">
        <v>0.541666666666667</v>
      </c>
      <c r="D29" s="82" t="s">
        <v>97</v>
      </c>
      <c r="E29" s="82" t="s">
        <v>41</v>
      </c>
      <c r="F29" s="82" t="s">
        <v>77</v>
      </c>
      <c r="G29" s="85"/>
      <c r="H29" s="85"/>
      <c r="I29" s="82" t="s">
        <v>409</v>
      </c>
      <c r="J29" s="82">
        <v>2</v>
      </c>
      <c r="K29" s="82" t="s">
        <v>42</v>
      </c>
      <c r="L29" s="87"/>
      <c r="M29" s="87"/>
      <c r="N29" s="87"/>
      <c r="O29" s="87"/>
      <c r="P29" s="87"/>
      <c r="Q29" s="87"/>
      <c r="R29" s="87"/>
      <c r="S29" s="87"/>
    </row>
    <row r="30" spans="1:19">
      <c r="A30" s="75" t="s">
        <v>136</v>
      </c>
      <c r="B30" s="76">
        <v>45262</v>
      </c>
      <c r="C30" s="77">
        <v>0.75</v>
      </c>
      <c r="D30" s="78" t="s">
        <v>97</v>
      </c>
      <c r="E30" s="78" t="s">
        <v>41</v>
      </c>
      <c r="F30" s="78" t="s">
        <v>77</v>
      </c>
      <c r="G30" s="84"/>
      <c r="H30" s="84"/>
      <c r="I30" s="78" t="s">
        <v>409</v>
      </c>
      <c r="J30" s="78">
        <v>2</v>
      </c>
      <c r="K30" s="78" t="s">
        <v>42</v>
      </c>
      <c r="L30" s="87"/>
      <c r="M30" s="87"/>
      <c r="N30" s="87"/>
      <c r="O30" s="87"/>
      <c r="P30" s="87"/>
      <c r="Q30" s="87"/>
      <c r="R30" s="87"/>
      <c r="S30" s="87"/>
    </row>
    <row r="31" spans="1:19">
      <c r="A31" s="75" t="s">
        <v>90</v>
      </c>
      <c r="B31" s="76">
        <v>45262</v>
      </c>
      <c r="C31" s="77">
        <v>0.541666666666667</v>
      </c>
      <c r="D31" s="78" t="s">
        <v>99</v>
      </c>
      <c r="E31" s="78" t="s">
        <v>41</v>
      </c>
      <c r="F31" s="78" t="s">
        <v>56</v>
      </c>
      <c r="G31" s="84"/>
      <c r="H31" s="84"/>
      <c r="I31" s="78" t="s">
        <v>217</v>
      </c>
      <c r="J31" s="78">
        <v>2</v>
      </c>
      <c r="K31" s="78" t="s">
        <v>42</v>
      </c>
      <c r="L31" s="87"/>
      <c r="M31" s="87"/>
      <c r="N31" s="87"/>
      <c r="O31" s="87"/>
      <c r="P31" s="87"/>
      <c r="Q31" s="87"/>
      <c r="R31" s="87"/>
      <c r="S31" s="87"/>
    </row>
    <row r="32" spans="1:19">
      <c r="A32" s="75" t="s">
        <v>136</v>
      </c>
      <c r="B32" s="76">
        <v>45262</v>
      </c>
      <c r="C32" s="77">
        <v>0.645833333333333</v>
      </c>
      <c r="D32" s="78" t="s">
        <v>72</v>
      </c>
      <c r="E32" s="78" t="s">
        <v>41</v>
      </c>
      <c r="F32" s="78" t="s">
        <v>72</v>
      </c>
      <c r="G32" s="84"/>
      <c r="H32" s="84"/>
      <c r="I32" s="78" t="s">
        <v>404</v>
      </c>
      <c r="J32" s="78">
        <v>0.5</v>
      </c>
      <c r="K32" s="78" t="s">
        <v>42</v>
      </c>
      <c r="L32" s="87"/>
      <c r="M32" s="87"/>
      <c r="N32" s="87"/>
      <c r="O32" s="87"/>
      <c r="P32" s="87"/>
      <c r="Q32" s="87"/>
      <c r="R32" s="87"/>
      <c r="S32" s="87"/>
    </row>
    <row r="33" spans="1:19">
      <c r="A33" s="75" t="s">
        <v>43</v>
      </c>
      <c r="B33" s="76">
        <v>45262</v>
      </c>
      <c r="C33" s="77">
        <v>0.416666666666667</v>
      </c>
      <c r="D33" s="78" t="s">
        <v>78</v>
      </c>
      <c r="E33" s="78" t="s">
        <v>86</v>
      </c>
      <c r="F33" s="78" t="s">
        <v>69</v>
      </c>
      <c r="G33" s="84"/>
      <c r="H33" s="84"/>
      <c r="I33" s="78" t="s">
        <v>1000</v>
      </c>
      <c r="J33" s="78">
        <v>3</v>
      </c>
      <c r="K33" s="78" t="s">
        <v>42</v>
      </c>
      <c r="L33" s="87"/>
      <c r="M33" s="87"/>
      <c r="N33" s="87"/>
      <c r="O33" s="87"/>
      <c r="P33" s="87"/>
      <c r="Q33" s="87"/>
      <c r="R33" s="87"/>
      <c r="S33" s="87"/>
    </row>
    <row r="34" spans="1:19">
      <c r="A34" s="75" t="s">
        <v>143</v>
      </c>
      <c r="B34" s="76">
        <v>45262</v>
      </c>
      <c r="C34" s="77">
        <v>0.583333333333333</v>
      </c>
      <c r="D34" s="78" t="s">
        <v>66</v>
      </c>
      <c r="E34" s="78" t="s">
        <v>63</v>
      </c>
      <c r="F34" s="78" t="s">
        <v>52</v>
      </c>
      <c r="G34" s="84"/>
      <c r="H34" s="84"/>
      <c r="I34" s="78" t="s">
        <v>228</v>
      </c>
      <c r="J34" s="78">
        <v>2</v>
      </c>
      <c r="K34" s="78" t="s">
        <v>42</v>
      </c>
      <c r="L34" s="87"/>
      <c r="M34" s="87"/>
      <c r="N34" s="87"/>
      <c r="O34" s="87"/>
      <c r="P34" s="87"/>
      <c r="Q34" s="87"/>
      <c r="R34" s="87"/>
      <c r="S34" s="87"/>
    </row>
    <row r="35" spans="1:19">
      <c r="A35" s="75" t="s">
        <v>96</v>
      </c>
      <c r="B35" s="76">
        <v>45262</v>
      </c>
      <c r="C35" s="77">
        <v>0.541666666666667</v>
      </c>
      <c r="D35" s="78" t="s">
        <v>46</v>
      </c>
      <c r="E35" s="78" t="s">
        <v>68</v>
      </c>
      <c r="F35" s="78" t="s">
        <v>39</v>
      </c>
      <c r="G35" s="84"/>
      <c r="H35" s="84"/>
      <c r="I35" s="78" t="s">
        <v>987</v>
      </c>
      <c r="J35" s="78">
        <v>1</v>
      </c>
      <c r="K35" s="78" t="s">
        <v>48</v>
      </c>
      <c r="L35" s="87"/>
      <c r="M35" s="87"/>
      <c r="N35" s="87"/>
      <c r="O35" s="87"/>
      <c r="P35" s="87"/>
      <c r="Q35" s="87"/>
      <c r="R35" s="87"/>
      <c r="S35" s="87"/>
    </row>
    <row r="36" spans="1:19">
      <c r="A36" s="75" t="s">
        <v>114</v>
      </c>
      <c r="B36" s="76">
        <v>45262</v>
      </c>
      <c r="C36" s="77">
        <v>0.541666666666667</v>
      </c>
      <c r="D36" s="78" t="s">
        <v>72</v>
      </c>
      <c r="E36" s="78" t="s">
        <v>75</v>
      </c>
      <c r="F36" s="78" t="s">
        <v>39</v>
      </c>
      <c r="G36" s="84"/>
      <c r="H36" s="84"/>
      <c r="I36" s="78" t="s">
        <v>772</v>
      </c>
      <c r="J36" s="78">
        <v>1</v>
      </c>
      <c r="K36" s="78" t="s">
        <v>48</v>
      </c>
      <c r="L36" s="87"/>
      <c r="M36" s="87"/>
      <c r="N36" s="87"/>
      <c r="O36" s="87"/>
      <c r="P36" s="87"/>
      <c r="Q36" s="87"/>
      <c r="R36" s="87"/>
      <c r="S36" s="87"/>
    </row>
    <row r="37" spans="1:19">
      <c r="A37" s="75" t="s">
        <v>1118</v>
      </c>
      <c r="B37" s="76">
        <v>45263</v>
      </c>
      <c r="C37" s="77">
        <v>0.583333333333333</v>
      </c>
      <c r="D37" s="78" t="s">
        <v>97</v>
      </c>
      <c r="E37" s="78" t="s">
        <v>41</v>
      </c>
      <c r="F37" s="78" t="s">
        <v>39</v>
      </c>
      <c r="G37" s="84"/>
      <c r="H37" s="84"/>
      <c r="I37" s="78" t="s">
        <v>507</v>
      </c>
      <c r="J37" s="78">
        <v>2</v>
      </c>
      <c r="K37" s="78" t="s">
        <v>42</v>
      </c>
      <c r="L37" s="87"/>
      <c r="M37" s="87"/>
      <c r="N37" s="87"/>
      <c r="O37" s="87"/>
      <c r="P37" s="87"/>
      <c r="Q37" s="87"/>
      <c r="R37" s="87"/>
      <c r="S37" s="87"/>
    </row>
    <row r="38" spans="1:19">
      <c r="A38" s="75" t="s">
        <v>140</v>
      </c>
      <c r="B38" s="76">
        <v>45263</v>
      </c>
      <c r="C38" s="77">
        <v>0.625</v>
      </c>
      <c r="D38" s="78" t="s">
        <v>66</v>
      </c>
      <c r="E38" s="78" t="s">
        <v>37</v>
      </c>
      <c r="F38" s="78" t="s">
        <v>39</v>
      </c>
      <c r="G38" s="84"/>
      <c r="H38" s="84"/>
      <c r="I38" s="78" t="s">
        <v>507</v>
      </c>
      <c r="J38" s="78">
        <v>2</v>
      </c>
      <c r="K38" s="78" t="s">
        <v>42</v>
      </c>
      <c r="L38" s="87"/>
      <c r="M38" s="87"/>
      <c r="N38" s="87"/>
      <c r="O38" s="87"/>
      <c r="P38" s="87"/>
      <c r="Q38" s="87"/>
      <c r="R38" s="87"/>
      <c r="S38" s="87"/>
    </row>
    <row r="39" spans="1:19">
      <c r="A39" s="75" t="s">
        <v>126</v>
      </c>
      <c r="B39" s="76">
        <v>45263</v>
      </c>
      <c r="C39" s="77">
        <v>0.708333333333333</v>
      </c>
      <c r="D39" s="78" t="s">
        <v>66</v>
      </c>
      <c r="E39" s="78" t="s">
        <v>44</v>
      </c>
      <c r="F39" s="78" t="s">
        <v>39</v>
      </c>
      <c r="G39" s="84"/>
      <c r="H39" s="84"/>
      <c r="I39" s="78" t="s">
        <v>507</v>
      </c>
      <c r="J39" s="78">
        <v>2</v>
      </c>
      <c r="K39" s="78" t="s">
        <v>42</v>
      </c>
      <c r="L39" s="87"/>
      <c r="M39" s="87"/>
      <c r="N39" s="87"/>
      <c r="O39" s="87"/>
      <c r="P39" s="87"/>
      <c r="Q39" s="87"/>
      <c r="R39" s="87"/>
      <c r="S39" s="87"/>
    </row>
    <row r="40" spans="1:19">
      <c r="A40" s="75" t="s">
        <v>141</v>
      </c>
      <c r="B40" s="76">
        <v>45263</v>
      </c>
      <c r="C40" s="77">
        <v>0.583333333333333</v>
      </c>
      <c r="D40" s="78" t="s">
        <v>97</v>
      </c>
      <c r="E40" s="78" t="s">
        <v>41</v>
      </c>
      <c r="F40" s="78" t="s">
        <v>77</v>
      </c>
      <c r="G40" s="84"/>
      <c r="H40" s="84"/>
      <c r="I40" s="78" t="s">
        <v>409</v>
      </c>
      <c r="J40" s="78">
        <v>2</v>
      </c>
      <c r="K40" s="78" t="s">
        <v>42</v>
      </c>
      <c r="L40" s="87"/>
      <c r="M40" s="87"/>
      <c r="N40" s="87"/>
      <c r="O40" s="87"/>
      <c r="P40" s="87"/>
      <c r="Q40" s="87"/>
      <c r="R40" s="87"/>
      <c r="S40" s="87"/>
    </row>
    <row r="41" spans="1:19">
      <c r="A41" s="75" t="s">
        <v>134</v>
      </c>
      <c r="B41" s="76">
        <v>45263</v>
      </c>
      <c r="C41" s="77">
        <v>0.75</v>
      </c>
      <c r="D41" s="78" t="s">
        <v>97</v>
      </c>
      <c r="E41" s="78" t="s">
        <v>41</v>
      </c>
      <c r="F41" s="78" t="s">
        <v>77</v>
      </c>
      <c r="G41" s="84"/>
      <c r="H41" s="84"/>
      <c r="I41" s="78" t="s">
        <v>409</v>
      </c>
      <c r="J41" s="78">
        <v>2</v>
      </c>
      <c r="K41" s="78" t="s">
        <v>42</v>
      </c>
      <c r="L41" s="87"/>
      <c r="M41" s="87"/>
      <c r="N41" s="87"/>
      <c r="O41" s="87"/>
      <c r="P41" s="87"/>
      <c r="Q41" s="87"/>
      <c r="R41" s="87"/>
      <c r="S41" s="87"/>
    </row>
    <row r="42" ht="26.25" spans="1:19">
      <c r="A42" s="75" t="s">
        <v>58</v>
      </c>
      <c r="B42" s="76">
        <v>45263</v>
      </c>
      <c r="C42" s="77">
        <v>0.625</v>
      </c>
      <c r="D42" s="78" t="s">
        <v>84</v>
      </c>
      <c r="E42" s="78" t="s">
        <v>41</v>
      </c>
      <c r="F42" s="78" t="s">
        <v>56</v>
      </c>
      <c r="G42" s="84"/>
      <c r="H42" s="84"/>
      <c r="I42" s="78" t="s">
        <v>570</v>
      </c>
      <c r="J42" s="78">
        <v>1</v>
      </c>
      <c r="K42" s="78" t="s">
        <v>42</v>
      </c>
      <c r="L42" s="87"/>
      <c r="M42" s="87"/>
      <c r="N42" s="87"/>
      <c r="O42" s="87"/>
      <c r="P42" s="87"/>
      <c r="Q42" s="87"/>
      <c r="R42" s="87"/>
      <c r="S42" s="87"/>
    </row>
    <row r="43" ht="26.25" spans="1:19">
      <c r="A43" s="75" t="s">
        <v>58</v>
      </c>
      <c r="B43" s="76">
        <v>45263</v>
      </c>
      <c r="C43" s="77">
        <v>0.791666666666667</v>
      </c>
      <c r="D43" s="78" t="s">
        <v>84</v>
      </c>
      <c r="E43" s="78" t="s">
        <v>41</v>
      </c>
      <c r="F43" s="78" t="s">
        <v>56</v>
      </c>
      <c r="G43" s="84"/>
      <c r="H43" s="84"/>
      <c r="I43" s="78" t="s">
        <v>570</v>
      </c>
      <c r="J43" s="78">
        <v>1</v>
      </c>
      <c r="K43" s="78" t="s">
        <v>42</v>
      </c>
      <c r="L43" s="87"/>
      <c r="M43" s="87"/>
      <c r="N43" s="87"/>
      <c r="O43" s="87"/>
      <c r="P43" s="87"/>
      <c r="Q43" s="87"/>
      <c r="R43" s="87"/>
      <c r="S43" s="87"/>
    </row>
    <row r="44" spans="1:19">
      <c r="A44" s="75" t="s">
        <v>98</v>
      </c>
      <c r="B44" s="76">
        <v>45263</v>
      </c>
      <c r="C44" s="77">
        <v>0.541666666666667</v>
      </c>
      <c r="D44" s="78" t="s">
        <v>99</v>
      </c>
      <c r="E44" s="78" t="s">
        <v>41</v>
      </c>
      <c r="F44" s="78" t="s">
        <v>56</v>
      </c>
      <c r="G44" s="84"/>
      <c r="H44" s="84"/>
      <c r="I44" s="78" t="s">
        <v>217</v>
      </c>
      <c r="J44" s="78">
        <v>2</v>
      </c>
      <c r="K44" s="78" t="s">
        <v>42</v>
      </c>
      <c r="L44" s="87"/>
      <c r="M44" s="87"/>
      <c r="N44" s="87"/>
      <c r="O44" s="87"/>
      <c r="P44" s="87"/>
      <c r="Q44" s="87"/>
      <c r="R44" s="87"/>
      <c r="S44" s="87"/>
    </row>
    <row r="45" ht="26.25" spans="1:19">
      <c r="A45" s="75" t="s">
        <v>58</v>
      </c>
      <c r="B45" s="76">
        <v>45263</v>
      </c>
      <c r="C45" s="77">
        <v>0.666666666666667</v>
      </c>
      <c r="D45" s="78" t="s">
        <v>101</v>
      </c>
      <c r="E45" s="78" t="s">
        <v>41</v>
      </c>
      <c r="F45" s="78" t="s">
        <v>56</v>
      </c>
      <c r="G45" s="84"/>
      <c r="H45" s="84"/>
      <c r="I45" s="78" t="s">
        <v>607</v>
      </c>
      <c r="J45" s="78">
        <v>1</v>
      </c>
      <c r="K45" s="78" t="s">
        <v>42</v>
      </c>
      <c r="L45" s="87"/>
      <c r="M45" s="87"/>
      <c r="N45" s="87"/>
      <c r="O45" s="87"/>
      <c r="P45" s="87"/>
      <c r="Q45" s="87"/>
      <c r="R45" s="87"/>
      <c r="S45" s="87"/>
    </row>
    <row r="46" spans="1:19">
      <c r="A46" s="75" t="s">
        <v>102</v>
      </c>
      <c r="B46" s="76">
        <v>45263</v>
      </c>
      <c r="C46" s="77">
        <v>0.541666666666667</v>
      </c>
      <c r="D46" s="78" t="s">
        <v>56</v>
      </c>
      <c r="E46" s="78" t="s">
        <v>80</v>
      </c>
      <c r="F46" s="78" t="s">
        <v>56</v>
      </c>
      <c r="G46" s="84"/>
      <c r="H46" s="84"/>
      <c r="I46" s="78" t="s">
        <v>506</v>
      </c>
      <c r="J46" s="78">
        <v>2</v>
      </c>
      <c r="K46" s="78" t="s">
        <v>42</v>
      </c>
      <c r="L46" s="87"/>
      <c r="M46" s="87"/>
      <c r="N46" s="87"/>
      <c r="O46" s="87"/>
      <c r="P46" s="87"/>
      <c r="Q46" s="87"/>
      <c r="R46" s="87"/>
      <c r="S46" s="87"/>
    </row>
    <row r="47" spans="1:19">
      <c r="A47" s="75" t="s">
        <v>134</v>
      </c>
      <c r="B47" s="76">
        <v>45263</v>
      </c>
      <c r="C47" s="77">
        <v>0.625</v>
      </c>
      <c r="D47" s="78" t="s">
        <v>72</v>
      </c>
      <c r="E47" s="78" t="s">
        <v>41</v>
      </c>
      <c r="F47" s="78" t="s">
        <v>72</v>
      </c>
      <c r="G47" s="84"/>
      <c r="H47" s="84"/>
      <c r="I47" s="78" t="s">
        <v>404</v>
      </c>
      <c r="J47" s="78">
        <v>0.5</v>
      </c>
      <c r="K47" s="78" t="s">
        <v>42</v>
      </c>
      <c r="L47" s="87"/>
      <c r="M47" s="87"/>
      <c r="N47" s="87"/>
      <c r="O47" s="87"/>
      <c r="P47" s="87"/>
      <c r="Q47" s="87"/>
      <c r="R47" s="87"/>
      <c r="S47" s="87"/>
    </row>
    <row r="48" spans="1:19">
      <c r="A48" s="75" t="s">
        <v>134</v>
      </c>
      <c r="B48" s="76">
        <v>45263</v>
      </c>
      <c r="C48" s="77">
        <v>0.5</v>
      </c>
      <c r="D48" s="78" t="s">
        <v>123</v>
      </c>
      <c r="E48" s="78" t="s">
        <v>41</v>
      </c>
      <c r="F48" s="78" t="s">
        <v>69</v>
      </c>
      <c r="G48" s="84"/>
      <c r="H48" s="84"/>
      <c r="I48" s="78" t="s">
        <v>1117</v>
      </c>
      <c r="J48" s="78">
        <v>1</v>
      </c>
      <c r="K48" s="78" t="s">
        <v>42</v>
      </c>
      <c r="L48" s="87"/>
      <c r="M48" s="87"/>
      <c r="N48" s="87"/>
      <c r="O48" s="87"/>
      <c r="P48" s="87"/>
      <c r="Q48" s="87"/>
      <c r="R48" s="87"/>
      <c r="S48" s="87"/>
    </row>
    <row r="49" spans="1:19">
      <c r="A49" s="75" t="s">
        <v>1123</v>
      </c>
      <c r="B49" s="76">
        <v>45263</v>
      </c>
      <c r="C49" s="77">
        <v>0.5</v>
      </c>
      <c r="D49" s="78" t="s">
        <v>123</v>
      </c>
      <c r="E49" s="78" t="s">
        <v>41</v>
      </c>
      <c r="F49" s="78" t="s">
        <v>69</v>
      </c>
      <c r="G49" s="84"/>
      <c r="H49" s="84"/>
      <c r="I49" s="78" t="s">
        <v>1117</v>
      </c>
      <c r="J49" s="78">
        <v>1</v>
      </c>
      <c r="K49" s="78" t="s">
        <v>42</v>
      </c>
      <c r="L49" s="87"/>
      <c r="M49" s="87"/>
      <c r="N49" s="87"/>
      <c r="O49" s="87"/>
      <c r="P49" s="87"/>
      <c r="Q49" s="87"/>
      <c r="R49" s="87"/>
      <c r="S49" s="87"/>
    </row>
    <row r="50" spans="1:19">
      <c r="A50" s="75" t="s">
        <v>88</v>
      </c>
      <c r="B50" s="76">
        <v>45263</v>
      </c>
      <c r="C50" s="77">
        <v>0.541666666666667</v>
      </c>
      <c r="D50" s="78" t="s">
        <v>66</v>
      </c>
      <c r="E50" s="78" t="s">
        <v>50</v>
      </c>
      <c r="F50" s="78" t="s">
        <v>52</v>
      </c>
      <c r="G50" s="84"/>
      <c r="H50" s="84"/>
      <c r="I50" s="78" t="s">
        <v>228</v>
      </c>
      <c r="J50" s="78">
        <v>2</v>
      </c>
      <c r="K50" s="78" t="s">
        <v>42</v>
      </c>
      <c r="L50" s="87"/>
      <c r="M50" s="87"/>
      <c r="N50" s="87"/>
      <c r="O50" s="87"/>
      <c r="P50" s="87"/>
      <c r="Q50" s="87"/>
      <c r="R50" s="87"/>
      <c r="S50" s="87"/>
    </row>
    <row r="51" spans="1:19">
      <c r="A51" s="75" t="s">
        <v>134</v>
      </c>
      <c r="B51" s="76">
        <v>45263</v>
      </c>
      <c r="C51" s="77">
        <v>0.645833333333333</v>
      </c>
      <c r="D51" s="78" t="s">
        <v>103</v>
      </c>
      <c r="E51" s="78" t="s">
        <v>41</v>
      </c>
      <c r="F51" s="78" t="s">
        <v>65</v>
      </c>
      <c r="G51" s="84"/>
      <c r="H51" s="84"/>
      <c r="I51" s="78" t="s">
        <v>1007</v>
      </c>
      <c r="J51" s="78">
        <v>0.5</v>
      </c>
      <c r="K51" s="78" t="s">
        <v>48</v>
      </c>
      <c r="L51" s="87"/>
      <c r="M51" s="87"/>
      <c r="N51" s="87"/>
      <c r="O51" s="87"/>
      <c r="P51" s="87"/>
      <c r="Q51" s="87"/>
      <c r="R51" s="87"/>
      <c r="S51" s="87"/>
    </row>
    <row r="52" spans="1:19">
      <c r="A52" s="75" t="s">
        <v>131</v>
      </c>
      <c r="B52" s="76">
        <v>45263</v>
      </c>
      <c r="C52" s="77">
        <v>0.75</v>
      </c>
      <c r="D52" s="78" t="s">
        <v>57</v>
      </c>
      <c r="E52" s="78" t="s">
        <v>55</v>
      </c>
      <c r="F52" s="78" t="s">
        <v>39</v>
      </c>
      <c r="G52" s="84"/>
      <c r="H52" s="84"/>
      <c r="I52" s="78" t="s">
        <v>799</v>
      </c>
      <c r="J52" s="78">
        <v>1</v>
      </c>
      <c r="K52" s="78" t="s">
        <v>48</v>
      </c>
      <c r="L52" s="87"/>
      <c r="M52" s="87"/>
      <c r="N52" s="87"/>
      <c r="O52" s="87"/>
      <c r="P52" s="87"/>
      <c r="Q52" s="87"/>
      <c r="R52" s="87"/>
      <c r="S52" s="87"/>
    </row>
    <row r="53" spans="1:19">
      <c r="A53" s="75" t="s">
        <v>141</v>
      </c>
      <c r="B53" s="76">
        <v>45263</v>
      </c>
      <c r="C53" s="77">
        <v>0.75</v>
      </c>
      <c r="D53" s="78" t="s">
        <v>46</v>
      </c>
      <c r="E53" s="78" t="s">
        <v>80</v>
      </c>
      <c r="F53" s="78" t="s">
        <v>39</v>
      </c>
      <c r="G53" s="84"/>
      <c r="H53" s="84"/>
      <c r="I53" s="78" t="s">
        <v>988</v>
      </c>
      <c r="J53" s="78">
        <v>1</v>
      </c>
      <c r="K53" s="78" t="s">
        <v>48</v>
      </c>
      <c r="L53" s="87"/>
      <c r="M53" s="87"/>
      <c r="N53" s="87"/>
      <c r="O53" s="87"/>
      <c r="P53" s="87"/>
      <c r="Q53" s="87"/>
      <c r="R53" s="87"/>
      <c r="S53" s="87"/>
    </row>
    <row r="54" spans="1:19">
      <c r="A54" s="75" t="s">
        <v>90</v>
      </c>
      <c r="B54" s="76">
        <v>45263</v>
      </c>
      <c r="C54" s="77">
        <v>0.583333333333333</v>
      </c>
      <c r="D54" s="78" t="s">
        <v>57</v>
      </c>
      <c r="E54" s="78" t="s">
        <v>44</v>
      </c>
      <c r="F54" s="78" t="s">
        <v>39</v>
      </c>
      <c r="G54" s="84"/>
      <c r="H54" s="84"/>
      <c r="I54" s="78" t="s">
        <v>808</v>
      </c>
      <c r="J54" s="78">
        <v>1</v>
      </c>
      <c r="K54" s="78" t="s">
        <v>48</v>
      </c>
      <c r="L54" s="87"/>
      <c r="M54" s="87"/>
      <c r="N54" s="87"/>
      <c r="O54" s="87"/>
      <c r="P54" s="87"/>
      <c r="Q54" s="87"/>
      <c r="R54" s="87"/>
      <c r="S54" s="87"/>
    </row>
    <row r="55" spans="1:19">
      <c r="A55" s="75" t="s">
        <v>124</v>
      </c>
      <c r="B55" s="76">
        <v>45263</v>
      </c>
      <c r="C55" s="77">
        <v>0.541666666666667</v>
      </c>
      <c r="D55" s="78" t="s">
        <v>57</v>
      </c>
      <c r="E55" s="78" t="s">
        <v>71</v>
      </c>
      <c r="F55" s="78" t="s">
        <v>39</v>
      </c>
      <c r="G55" s="84"/>
      <c r="H55" s="84"/>
      <c r="I55" s="78" t="s">
        <v>993</v>
      </c>
      <c r="J55" s="78">
        <v>1</v>
      </c>
      <c r="K55" s="78" t="s">
        <v>48</v>
      </c>
      <c r="L55" s="87"/>
      <c r="M55" s="87"/>
      <c r="N55" s="87"/>
      <c r="O55" s="87"/>
      <c r="P55" s="87"/>
      <c r="Q55" s="87"/>
      <c r="R55" s="87"/>
      <c r="S55" s="87"/>
    </row>
    <row r="56" spans="1:19">
      <c r="A56" s="75" t="s">
        <v>126</v>
      </c>
      <c r="B56" s="76">
        <v>45264</v>
      </c>
      <c r="C56" s="77">
        <v>0.666666666666667</v>
      </c>
      <c r="D56" s="78" t="s">
        <v>103</v>
      </c>
      <c r="E56" s="78" t="s">
        <v>41</v>
      </c>
      <c r="F56" s="78" t="s">
        <v>65</v>
      </c>
      <c r="G56" s="84"/>
      <c r="H56" s="84"/>
      <c r="I56" s="78" t="s">
        <v>1007</v>
      </c>
      <c r="J56" s="78">
        <v>0.5</v>
      </c>
      <c r="K56" s="78" t="s">
        <v>42</v>
      </c>
      <c r="L56" s="87"/>
      <c r="M56" s="87"/>
      <c r="N56" s="87"/>
      <c r="O56" s="87"/>
      <c r="P56" s="87"/>
      <c r="Q56" s="87"/>
      <c r="R56" s="87"/>
      <c r="S56" s="87"/>
    </row>
    <row r="57" spans="1:19">
      <c r="A57" s="75" t="s">
        <v>126</v>
      </c>
      <c r="B57" s="76">
        <v>45264</v>
      </c>
      <c r="C57" s="77">
        <v>0.6875</v>
      </c>
      <c r="D57" s="78" t="s">
        <v>103</v>
      </c>
      <c r="E57" s="78" t="s">
        <v>41</v>
      </c>
      <c r="F57" s="78" t="s">
        <v>65</v>
      </c>
      <c r="G57" s="84"/>
      <c r="H57" s="84"/>
      <c r="I57" s="78" t="s">
        <v>1007</v>
      </c>
      <c r="J57" s="78">
        <v>0.5</v>
      </c>
      <c r="K57" s="78" t="s">
        <v>42</v>
      </c>
      <c r="L57" s="87"/>
      <c r="M57" s="87"/>
      <c r="N57" s="87"/>
      <c r="O57" s="87"/>
      <c r="P57" s="87"/>
      <c r="Q57" s="87"/>
      <c r="R57" s="87"/>
      <c r="S57" s="87"/>
    </row>
    <row r="58" spans="1:19">
      <c r="A58" s="75" t="s">
        <v>96</v>
      </c>
      <c r="B58" s="76">
        <v>45264</v>
      </c>
      <c r="C58" s="77">
        <v>0.75</v>
      </c>
      <c r="D58" s="78" t="s">
        <v>103</v>
      </c>
      <c r="E58" s="78" t="s">
        <v>41</v>
      </c>
      <c r="F58" s="78" t="s">
        <v>65</v>
      </c>
      <c r="G58" s="84"/>
      <c r="H58" s="84"/>
      <c r="I58" s="78" t="s">
        <v>1007</v>
      </c>
      <c r="J58" s="78">
        <v>0.5</v>
      </c>
      <c r="K58" s="78" t="s">
        <v>42</v>
      </c>
      <c r="L58" s="87"/>
      <c r="M58" s="87"/>
      <c r="N58" s="87"/>
      <c r="O58" s="87"/>
      <c r="P58" s="87"/>
      <c r="Q58" s="87"/>
      <c r="R58" s="87"/>
      <c r="S58" s="87"/>
    </row>
    <row r="59" spans="1:19">
      <c r="A59" s="75" t="s">
        <v>139</v>
      </c>
      <c r="B59" s="76">
        <v>45264</v>
      </c>
      <c r="C59" s="77">
        <v>0.791666666666667</v>
      </c>
      <c r="D59" s="78" t="s">
        <v>66</v>
      </c>
      <c r="E59" s="78" t="s">
        <v>55</v>
      </c>
      <c r="F59" s="78" t="s">
        <v>39</v>
      </c>
      <c r="G59" s="84"/>
      <c r="H59" s="84"/>
      <c r="I59" s="78" t="s">
        <v>507</v>
      </c>
      <c r="J59" s="78">
        <v>2</v>
      </c>
      <c r="K59" s="78" t="s">
        <v>42</v>
      </c>
      <c r="L59" s="87"/>
      <c r="M59" s="87"/>
      <c r="N59" s="87"/>
      <c r="O59" s="87"/>
      <c r="P59" s="87"/>
      <c r="Q59" s="87"/>
      <c r="R59" s="87"/>
      <c r="S59" s="87"/>
    </row>
    <row r="60" spans="1:19">
      <c r="A60" s="75" t="s">
        <v>134</v>
      </c>
      <c r="B60" s="76">
        <v>45264</v>
      </c>
      <c r="C60" s="77">
        <v>0.791666666666667</v>
      </c>
      <c r="D60" s="78" t="s">
        <v>97</v>
      </c>
      <c r="E60" s="78" t="s">
        <v>41</v>
      </c>
      <c r="F60" s="78" t="s">
        <v>77</v>
      </c>
      <c r="G60" s="84"/>
      <c r="H60" s="84"/>
      <c r="I60" s="78" t="s">
        <v>409</v>
      </c>
      <c r="J60" s="78">
        <v>2</v>
      </c>
      <c r="K60" s="78" t="s">
        <v>42</v>
      </c>
      <c r="L60" s="87"/>
      <c r="M60" s="87"/>
      <c r="N60" s="87"/>
      <c r="O60" s="87"/>
      <c r="P60" s="87"/>
      <c r="Q60" s="87"/>
      <c r="R60" s="87"/>
      <c r="S60" s="87"/>
    </row>
    <row r="61" spans="1:19">
      <c r="A61" s="75" t="s">
        <v>1123</v>
      </c>
      <c r="B61" s="76">
        <v>45264</v>
      </c>
      <c r="C61" s="77">
        <v>0.791666666666667</v>
      </c>
      <c r="D61" s="78" t="s">
        <v>56</v>
      </c>
      <c r="E61" s="78" t="s">
        <v>63</v>
      </c>
      <c r="F61" s="78" t="s">
        <v>56</v>
      </c>
      <c r="G61" s="84"/>
      <c r="H61" s="84"/>
      <c r="I61" s="78" t="s">
        <v>386</v>
      </c>
      <c r="J61" s="78">
        <v>2</v>
      </c>
      <c r="K61" s="78" t="s">
        <v>42</v>
      </c>
      <c r="L61" s="87"/>
      <c r="M61" s="87"/>
      <c r="N61" s="87"/>
      <c r="O61" s="87"/>
      <c r="P61" s="87"/>
      <c r="Q61" s="87"/>
      <c r="R61" s="87"/>
      <c r="S61" s="87"/>
    </row>
    <row r="62" ht="26.25" spans="1:19">
      <c r="A62" s="75" t="s">
        <v>58</v>
      </c>
      <c r="B62" s="76">
        <v>45264</v>
      </c>
      <c r="C62" s="77">
        <v>0.833333333333333</v>
      </c>
      <c r="D62" s="78" t="s">
        <v>84</v>
      </c>
      <c r="E62" s="78" t="s">
        <v>41</v>
      </c>
      <c r="F62" s="78" t="s">
        <v>56</v>
      </c>
      <c r="G62" s="84"/>
      <c r="H62" s="84"/>
      <c r="I62" s="78" t="s">
        <v>570</v>
      </c>
      <c r="J62" s="78">
        <v>1</v>
      </c>
      <c r="K62" s="78" t="s">
        <v>42</v>
      </c>
      <c r="L62" s="87"/>
      <c r="M62" s="87"/>
      <c r="N62" s="87"/>
      <c r="O62" s="87"/>
      <c r="P62" s="87"/>
      <c r="Q62" s="87"/>
      <c r="R62" s="87"/>
      <c r="S62" s="87"/>
    </row>
    <row r="63" ht="26.25" spans="1:19">
      <c r="A63" s="75" t="s">
        <v>58</v>
      </c>
      <c r="B63" s="76">
        <v>45264</v>
      </c>
      <c r="C63" s="77">
        <v>0.625</v>
      </c>
      <c r="D63" s="78" t="s">
        <v>101</v>
      </c>
      <c r="E63" s="78" t="s">
        <v>41</v>
      </c>
      <c r="F63" s="78" t="s">
        <v>56</v>
      </c>
      <c r="G63" s="84"/>
      <c r="H63" s="84"/>
      <c r="I63" s="78" t="s">
        <v>607</v>
      </c>
      <c r="J63" s="78">
        <v>1</v>
      </c>
      <c r="K63" s="78" t="s">
        <v>42</v>
      </c>
      <c r="L63" s="87"/>
      <c r="M63" s="87"/>
      <c r="N63" s="87"/>
      <c r="O63" s="87"/>
      <c r="P63" s="87"/>
      <c r="Q63" s="87"/>
      <c r="R63" s="87"/>
      <c r="S63" s="87"/>
    </row>
    <row r="64" spans="1:19">
      <c r="A64" s="75" t="s">
        <v>102</v>
      </c>
      <c r="B64" s="76">
        <v>45264</v>
      </c>
      <c r="C64" s="77">
        <v>0.791666666666667</v>
      </c>
      <c r="D64" s="78" t="s">
        <v>56</v>
      </c>
      <c r="E64" s="78" t="s">
        <v>80</v>
      </c>
      <c r="F64" s="78" t="s">
        <v>56</v>
      </c>
      <c r="G64" s="84"/>
      <c r="H64" s="84"/>
      <c r="I64" s="78" t="s">
        <v>506</v>
      </c>
      <c r="J64" s="78">
        <v>2</v>
      </c>
      <c r="K64" s="78" t="s">
        <v>42</v>
      </c>
      <c r="L64" s="87"/>
      <c r="M64" s="87"/>
      <c r="N64" s="87"/>
      <c r="O64" s="87"/>
      <c r="P64" s="87"/>
      <c r="Q64" s="87"/>
      <c r="R64" s="87"/>
      <c r="S64" s="87"/>
    </row>
    <row r="65" spans="1:19">
      <c r="A65" s="75" t="s">
        <v>96</v>
      </c>
      <c r="B65" s="76">
        <v>45264</v>
      </c>
      <c r="C65" s="77">
        <v>0.770833333333333</v>
      </c>
      <c r="D65" s="78" t="s">
        <v>72</v>
      </c>
      <c r="E65" s="78" t="s">
        <v>41</v>
      </c>
      <c r="F65" s="78" t="s">
        <v>72</v>
      </c>
      <c r="G65" s="84"/>
      <c r="H65" s="84"/>
      <c r="I65" s="78" t="s">
        <v>404</v>
      </c>
      <c r="J65" s="78">
        <v>0.5</v>
      </c>
      <c r="K65" s="78" t="s">
        <v>42</v>
      </c>
      <c r="L65" s="87"/>
      <c r="M65" s="87"/>
      <c r="N65" s="87"/>
      <c r="O65" s="87"/>
      <c r="P65" s="87"/>
      <c r="Q65" s="87"/>
      <c r="R65" s="87"/>
      <c r="S65" s="87"/>
    </row>
    <row r="66" spans="1:19">
      <c r="A66" s="75" t="s">
        <v>146</v>
      </c>
      <c r="B66" s="76">
        <v>45264</v>
      </c>
      <c r="C66" s="77">
        <v>0.416666666666667</v>
      </c>
      <c r="D66" s="78" t="s">
        <v>72</v>
      </c>
      <c r="E66" s="78" t="s">
        <v>37</v>
      </c>
      <c r="F66" s="78" t="s">
        <v>72</v>
      </c>
      <c r="G66" s="84"/>
      <c r="H66" s="84"/>
      <c r="I66" s="78" t="s">
        <v>810</v>
      </c>
      <c r="J66" s="78">
        <v>5</v>
      </c>
      <c r="K66" s="78" t="s">
        <v>42</v>
      </c>
      <c r="L66" s="87"/>
      <c r="M66" s="87"/>
      <c r="N66" s="87"/>
      <c r="O66" s="87"/>
      <c r="P66" s="87"/>
      <c r="Q66" s="87"/>
      <c r="R66" s="87"/>
      <c r="S66" s="87"/>
    </row>
    <row r="67" spans="1:19">
      <c r="A67" s="75" t="s">
        <v>145</v>
      </c>
      <c r="B67" s="76">
        <v>45264</v>
      </c>
      <c r="C67" s="77">
        <v>0.416666666666667</v>
      </c>
      <c r="D67" s="78" t="s">
        <v>72</v>
      </c>
      <c r="E67" s="78" t="s">
        <v>37</v>
      </c>
      <c r="F67" s="78" t="s">
        <v>72</v>
      </c>
      <c r="G67" s="84"/>
      <c r="H67" s="84"/>
      <c r="I67" s="78" t="s">
        <v>810</v>
      </c>
      <c r="J67" s="78">
        <v>5</v>
      </c>
      <c r="K67" s="78" t="s">
        <v>42</v>
      </c>
      <c r="L67" s="87"/>
      <c r="M67" s="87"/>
      <c r="N67" s="87"/>
      <c r="O67" s="87"/>
      <c r="P67" s="87"/>
      <c r="Q67" s="87"/>
      <c r="R67" s="87"/>
      <c r="S67" s="87"/>
    </row>
    <row r="68" spans="1:19">
      <c r="A68" s="75" t="s">
        <v>96</v>
      </c>
      <c r="B68" s="76">
        <v>45264</v>
      </c>
      <c r="C68" s="77">
        <v>0.625</v>
      </c>
      <c r="D68" s="78" t="s">
        <v>123</v>
      </c>
      <c r="E68" s="78" t="s">
        <v>41</v>
      </c>
      <c r="F68" s="78" t="s">
        <v>69</v>
      </c>
      <c r="G68" s="84"/>
      <c r="H68" s="84"/>
      <c r="I68" s="78" t="s">
        <v>1117</v>
      </c>
      <c r="J68" s="78">
        <v>1</v>
      </c>
      <c r="K68" s="78" t="s">
        <v>42</v>
      </c>
      <c r="L68" s="87"/>
      <c r="M68" s="87"/>
      <c r="N68" s="87"/>
      <c r="O68" s="87"/>
      <c r="P68" s="87"/>
      <c r="Q68" s="87"/>
      <c r="R68" s="87"/>
      <c r="S68" s="87"/>
    </row>
    <row r="69" spans="1:19">
      <c r="A69" s="75" t="s">
        <v>130</v>
      </c>
      <c r="B69" s="76">
        <v>45264</v>
      </c>
      <c r="C69" s="77">
        <v>0.625</v>
      </c>
      <c r="D69" s="78" t="s">
        <v>123</v>
      </c>
      <c r="E69" s="78" t="s">
        <v>41</v>
      </c>
      <c r="F69" s="78" t="s">
        <v>69</v>
      </c>
      <c r="G69" s="84"/>
      <c r="H69" s="84"/>
      <c r="I69" s="78" t="s">
        <v>1117</v>
      </c>
      <c r="J69" s="78">
        <v>1</v>
      </c>
      <c r="K69" s="78" t="s">
        <v>42</v>
      </c>
      <c r="L69" s="87"/>
      <c r="M69" s="87"/>
      <c r="N69" s="87"/>
      <c r="O69" s="87"/>
      <c r="P69" s="87"/>
      <c r="Q69" s="87"/>
      <c r="R69" s="87"/>
      <c r="S69" s="87"/>
    </row>
    <row r="70" spans="1:19">
      <c r="A70" s="75" t="s">
        <v>131</v>
      </c>
      <c r="B70" s="76">
        <v>45264</v>
      </c>
      <c r="C70" s="77">
        <v>0.625</v>
      </c>
      <c r="D70" s="78" t="s">
        <v>57</v>
      </c>
      <c r="E70" s="78" t="s">
        <v>55</v>
      </c>
      <c r="F70" s="78" t="s">
        <v>39</v>
      </c>
      <c r="G70" s="84"/>
      <c r="H70" s="84"/>
      <c r="I70" s="78" t="s">
        <v>799</v>
      </c>
      <c r="J70" s="78">
        <v>1</v>
      </c>
      <c r="K70" s="78" t="s">
        <v>48</v>
      </c>
      <c r="L70" s="87"/>
      <c r="M70" s="87"/>
      <c r="N70" s="87"/>
      <c r="O70" s="87"/>
      <c r="P70" s="87"/>
      <c r="Q70" s="87"/>
      <c r="R70" s="87"/>
      <c r="S70" s="87"/>
    </row>
    <row r="71" spans="1:19">
      <c r="A71" s="75" t="s">
        <v>1123</v>
      </c>
      <c r="B71" s="76">
        <v>45264</v>
      </c>
      <c r="C71" s="77">
        <v>0.625</v>
      </c>
      <c r="D71" s="78" t="s">
        <v>57</v>
      </c>
      <c r="E71" s="78" t="s">
        <v>63</v>
      </c>
      <c r="F71" s="78" t="s">
        <v>39</v>
      </c>
      <c r="G71" s="84"/>
      <c r="H71" s="84"/>
      <c r="I71" s="78" t="s">
        <v>1124</v>
      </c>
      <c r="J71" s="78">
        <v>1</v>
      </c>
      <c r="K71" s="78" t="s">
        <v>48</v>
      </c>
      <c r="L71" s="87"/>
      <c r="M71" s="87"/>
      <c r="N71" s="87"/>
      <c r="O71" s="87"/>
      <c r="P71" s="87"/>
      <c r="Q71" s="87"/>
      <c r="R71" s="87"/>
      <c r="S71" s="87"/>
    </row>
    <row r="72" spans="1:19">
      <c r="A72" s="75" t="s">
        <v>102</v>
      </c>
      <c r="B72" s="76">
        <v>45264</v>
      </c>
      <c r="C72" s="77">
        <v>0.666666666666667</v>
      </c>
      <c r="D72" s="78" t="s">
        <v>57</v>
      </c>
      <c r="E72" s="78" t="s">
        <v>80</v>
      </c>
      <c r="F72" s="78" t="s">
        <v>39</v>
      </c>
      <c r="G72" s="84"/>
      <c r="H72" s="84"/>
      <c r="I72" s="78" t="s">
        <v>800</v>
      </c>
      <c r="J72" s="78">
        <v>1</v>
      </c>
      <c r="K72" s="78" t="s">
        <v>48</v>
      </c>
      <c r="L72" s="87"/>
      <c r="M72" s="87"/>
      <c r="N72" s="87"/>
      <c r="O72" s="87"/>
      <c r="P72" s="87"/>
      <c r="Q72" s="87"/>
      <c r="R72" s="87"/>
      <c r="S72" s="87"/>
    </row>
    <row r="73" ht="26.25" spans="1:19">
      <c r="A73" s="75" t="s">
        <v>58</v>
      </c>
      <c r="B73" s="76">
        <v>45265</v>
      </c>
      <c r="C73" s="77">
        <v>0.791666666666667</v>
      </c>
      <c r="D73" s="78" t="s">
        <v>87</v>
      </c>
      <c r="E73" s="78" t="s">
        <v>63</v>
      </c>
      <c r="F73" s="78" t="s">
        <v>65</v>
      </c>
      <c r="G73" s="84"/>
      <c r="H73" s="84"/>
      <c r="I73" s="78" t="s">
        <v>1007</v>
      </c>
      <c r="J73" s="78">
        <v>1</v>
      </c>
      <c r="K73" s="78" t="s">
        <v>42</v>
      </c>
      <c r="L73" s="87"/>
      <c r="M73" s="87"/>
      <c r="N73" s="87"/>
      <c r="O73" s="87"/>
      <c r="P73" s="87"/>
      <c r="Q73" s="87"/>
      <c r="R73" s="87"/>
      <c r="S73" s="87"/>
    </row>
    <row r="74" spans="1:19">
      <c r="A74" s="75" t="s">
        <v>139</v>
      </c>
      <c r="B74" s="76">
        <v>45265</v>
      </c>
      <c r="C74" s="77">
        <v>0.791666666666667</v>
      </c>
      <c r="D74" s="78" t="s">
        <v>66</v>
      </c>
      <c r="E74" s="78" t="s">
        <v>55</v>
      </c>
      <c r="F74" s="78" t="s">
        <v>39</v>
      </c>
      <c r="G74" s="84"/>
      <c r="H74" s="84"/>
      <c r="I74" s="78" t="s">
        <v>995</v>
      </c>
      <c r="J74" s="78">
        <v>2</v>
      </c>
      <c r="K74" s="78" t="s">
        <v>42</v>
      </c>
      <c r="L74" s="87"/>
      <c r="M74" s="87"/>
      <c r="N74" s="87"/>
      <c r="O74" s="87"/>
      <c r="P74" s="87"/>
      <c r="Q74" s="87"/>
      <c r="R74" s="87"/>
      <c r="S74" s="87"/>
    </row>
    <row r="75" spans="1:19">
      <c r="A75" s="75" t="s">
        <v>88</v>
      </c>
      <c r="B75" s="76">
        <v>45265</v>
      </c>
      <c r="C75" s="77">
        <v>0.791666666666667</v>
      </c>
      <c r="D75" s="78" t="s">
        <v>66</v>
      </c>
      <c r="E75" s="78" t="s">
        <v>50</v>
      </c>
      <c r="F75" s="78" t="s">
        <v>39</v>
      </c>
      <c r="G75" s="84"/>
      <c r="H75" s="84"/>
      <c r="I75" s="78" t="s">
        <v>507</v>
      </c>
      <c r="J75" s="78">
        <v>2</v>
      </c>
      <c r="K75" s="78" t="s">
        <v>42</v>
      </c>
      <c r="L75" s="87"/>
      <c r="M75" s="87"/>
      <c r="N75" s="87"/>
      <c r="O75" s="87"/>
      <c r="P75" s="87"/>
      <c r="Q75" s="87"/>
      <c r="R75" s="87"/>
      <c r="S75" s="87"/>
    </row>
    <row r="76" spans="1:19">
      <c r="A76" s="75" t="s">
        <v>143</v>
      </c>
      <c r="B76" s="76">
        <v>45265</v>
      </c>
      <c r="C76" s="77">
        <v>0.791666666666667</v>
      </c>
      <c r="D76" s="78" t="s">
        <v>66</v>
      </c>
      <c r="E76" s="78" t="s">
        <v>63</v>
      </c>
      <c r="F76" s="78" t="s">
        <v>39</v>
      </c>
      <c r="G76" s="84"/>
      <c r="H76" s="84"/>
      <c r="I76" s="78" t="s">
        <v>507</v>
      </c>
      <c r="J76" s="78">
        <v>2</v>
      </c>
      <c r="K76" s="78" t="s">
        <v>42</v>
      </c>
      <c r="L76" s="87"/>
      <c r="M76" s="87"/>
      <c r="N76" s="87"/>
      <c r="O76" s="87"/>
      <c r="P76" s="87"/>
      <c r="Q76" s="87"/>
      <c r="R76" s="87"/>
      <c r="S76" s="87"/>
    </row>
    <row r="77" spans="1:19">
      <c r="A77" s="75" t="s">
        <v>92</v>
      </c>
      <c r="B77" s="76">
        <v>45265</v>
      </c>
      <c r="C77" s="77">
        <v>0.791666666666667</v>
      </c>
      <c r="D77" s="78" t="s">
        <v>56</v>
      </c>
      <c r="E77" s="78" t="s">
        <v>50</v>
      </c>
      <c r="F77" s="78" t="s">
        <v>56</v>
      </c>
      <c r="G77" s="84"/>
      <c r="H77" s="84"/>
      <c r="I77" s="78" t="s">
        <v>390</v>
      </c>
      <c r="J77" s="78">
        <v>2</v>
      </c>
      <c r="K77" s="78" t="s">
        <v>42</v>
      </c>
      <c r="L77" s="87"/>
      <c r="M77" s="87"/>
      <c r="N77" s="87"/>
      <c r="O77" s="87"/>
      <c r="P77" s="87"/>
      <c r="Q77" s="87"/>
      <c r="R77" s="87"/>
      <c r="S77" s="87"/>
    </row>
    <row r="78" ht="26.25" spans="1:19">
      <c r="A78" s="75" t="s">
        <v>58</v>
      </c>
      <c r="B78" s="76">
        <v>45265</v>
      </c>
      <c r="C78" s="77">
        <v>0.583333333333333</v>
      </c>
      <c r="D78" s="78" t="s">
        <v>84</v>
      </c>
      <c r="E78" s="78" t="s">
        <v>41</v>
      </c>
      <c r="F78" s="78" t="s">
        <v>56</v>
      </c>
      <c r="G78" s="84"/>
      <c r="H78" s="84"/>
      <c r="I78" s="78" t="s">
        <v>570</v>
      </c>
      <c r="J78" s="78">
        <v>1</v>
      </c>
      <c r="K78" s="78" t="s">
        <v>42</v>
      </c>
      <c r="L78" s="87"/>
      <c r="M78" s="87"/>
      <c r="N78" s="87"/>
      <c r="O78" s="87"/>
      <c r="P78" s="87"/>
      <c r="Q78" s="87"/>
      <c r="R78" s="87"/>
      <c r="S78" s="87"/>
    </row>
    <row r="79" ht="26.25" spans="1:19">
      <c r="A79" s="75" t="s">
        <v>58</v>
      </c>
      <c r="B79" s="76">
        <v>45265</v>
      </c>
      <c r="C79" s="77">
        <v>0.833333333333333</v>
      </c>
      <c r="D79" s="78" t="s">
        <v>101</v>
      </c>
      <c r="E79" s="78" t="s">
        <v>41</v>
      </c>
      <c r="F79" s="78" t="s">
        <v>56</v>
      </c>
      <c r="G79" s="84"/>
      <c r="H79" s="84"/>
      <c r="I79" s="78" t="s">
        <v>607</v>
      </c>
      <c r="J79" s="78">
        <v>1</v>
      </c>
      <c r="K79" s="78" t="s">
        <v>42</v>
      </c>
      <c r="L79" s="87"/>
      <c r="M79" s="87"/>
      <c r="N79" s="87"/>
      <c r="O79" s="87"/>
      <c r="P79" s="87"/>
      <c r="Q79" s="87"/>
      <c r="R79" s="87"/>
      <c r="S79" s="87"/>
    </row>
    <row r="80" ht="26.25" spans="1:19">
      <c r="A80" s="75" t="s">
        <v>139</v>
      </c>
      <c r="B80" s="76">
        <v>45265</v>
      </c>
      <c r="C80" s="77">
        <v>0.583333333333333</v>
      </c>
      <c r="D80" s="78" t="s">
        <v>72</v>
      </c>
      <c r="E80" s="78" t="s">
        <v>55</v>
      </c>
      <c r="F80" s="78" t="s">
        <v>72</v>
      </c>
      <c r="G80" s="84"/>
      <c r="H80" s="84"/>
      <c r="I80" s="78" t="s">
        <v>1119</v>
      </c>
      <c r="J80" s="78">
        <v>1</v>
      </c>
      <c r="K80" s="78" t="s">
        <v>42</v>
      </c>
      <c r="L80" s="87"/>
      <c r="M80" s="87"/>
      <c r="N80" s="87"/>
      <c r="O80" s="87"/>
      <c r="P80" s="87"/>
      <c r="Q80" s="87"/>
      <c r="R80" s="87"/>
      <c r="S80" s="87"/>
    </row>
    <row r="81" ht="26.25" spans="1:19">
      <c r="A81" s="75" t="s">
        <v>1118</v>
      </c>
      <c r="B81" s="76">
        <v>45265</v>
      </c>
      <c r="C81" s="77">
        <v>0.583333333333333</v>
      </c>
      <c r="D81" s="78" t="s">
        <v>72</v>
      </c>
      <c r="E81" s="78" t="s">
        <v>68</v>
      </c>
      <c r="F81" s="78" t="s">
        <v>72</v>
      </c>
      <c r="G81" s="84"/>
      <c r="H81" s="84"/>
      <c r="I81" s="78" t="s">
        <v>1119</v>
      </c>
      <c r="J81" s="78">
        <v>1</v>
      </c>
      <c r="K81" s="78" t="s">
        <v>42</v>
      </c>
      <c r="L81" s="87"/>
      <c r="M81" s="87"/>
      <c r="N81" s="87"/>
      <c r="O81" s="87"/>
      <c r="P81" s="87"/>
      <c r="Q81" s="87"/>
      <c r="R81" s="87"/>
      <c r="S81" s="87"/>
    </row>
    <row r="82" ht="26.25" spans="1:19">
      <c r="A82" s="75" t="s">
        <v>100</v>
      </c>
      <c r="B82" s="76">
        <v>45265</v>
      </c>
      <c r="C82" s="77">
        <v>0.583333333333333</v>
      </c>
      <c r="D82" s="78" t="s">
        <v>72</v>
      </c>
      <c r="E82" s="78" t="s">
        <v>50</v>
      </c>
      <c r="F82" s="78" t="s">
        <v>72</v>
      </c>
      <c r="G82" s="84"/>
      <c r="H82" s="84"/>
      <c r="I82" s="78" t="s">
        <v>1125</v>
      </c>
      <c r="J82" s="78">
        <v>1</v>
      </c>
      <c r="K82" s="78" t="s">
        <v>42</v>
      </c>
      <c r="L82" s="87"/>
      <c r="M82" s="87"/>
      <c r="N82" s="87"/>
      <c r="O82" s="87"/>
      <c r="P82" s="87"/>
      <c r="Q82" s="87"/>
      <c r="R82" s="87"/>
      <c r="S82" s="87"/>
    </row>
    <row r="83" spans="1:19">
      <c r="A83" s="75" t="s">
        <v>1123</v>
      </c>
      <c r="B83" s="76">
        <v>45265</v>
      </c>
      <c r="C83" s="77">
        <v>0.666666666666667</v>
      </c>
      <c r="D83" s="78" t="s">
        <v>72</v>
      </c>
      <c r="E83" s="78" t="s">
        <v>63</v>
      </c>
      <c r="F83" s="78" t="s">
        <v>72</v>
      </c>
      <c r="G83" s="84"/>
      <c r="H83" s="84"/>
      <c r="I83" s="78" t="s">
        <v>1126</v>
      </c>
      <c r="J83" s="78">
        <v>1</v>
      </c>
      <c r="K83" s="78" t="s">
        <v>42</v>
      </c>
      <c r="L83" s="87"/>
      <c r="M83" s="87"/>
      <c r="N83" s="87"/>
      <c r="O83" s="87"/>
      <c r="P83" s="87"/>
      <c r="Q83" s="87"/>
      <c r="R83" s="87"/>
      <c r="S83" s="87"/>
    </row>
    <row r="84" spans="1:19">
      <c r="A84" s="75" t="s">
        <v>139</v>
      </c>
      <c r="B84" s="76">
        <v>45265</v>
      </c>
      <c r="C84" s="77">
        <v>0.5</v>
      </c>
      <c r="D84" s="78" t="s">
        <v>72</v>
      </c>
      <c r="E84" s="78" t="s">
        <v>41</v>
      </c>
      <c r="F84" s="78" t="s">
        <v>72</v>
      </c>
      <c r="G84" s="84"/>
      <c r="H84" s="84"/>
      <c r="I84" s="78" t="s">
        <v>518</v>
      </c>
      <c r="J84" s="78">
        <v>0.5</v>
      </c>
      <c r="K84" s="78" t="s">
        <v>42</v>
      </c>
      <c r="L84" s="87"/>
      <c r="M84" s="87"/>
      <c r="N84" s="87"/>
      <c r="O84" s="87"/>
      <c r="P84" s="87"/>
      <c r="Q84" s="87"/>
      <c r="R84" s="87"/>
      <c r="S84" s="87"/>
    </row>
    <row r="85" spans="1:19">
      <c r="A85" s="75" t="s">
        <v>118</v>
      </c>
      <c r="B85" s="76">
        <v>45265</v>
      </c>
      <c r="C85" s="77">
        <v>0.5</v>
      </c>
      <c r="D85" s="78" t="s">
        <v>72</v>
      </c>
      <c r="E85" s="78" t="s">
        <v>41</v>
      </c>
      <c r="F85" s="78" t="s">
        <v>72</v>
      </c>
      <c r="G85" s="84"/>
      <c r="H85" s="84"/>
      <c r="I85" s="78" t="s">
        <v>518</v>
      </c>
      <c r="J85" s="78">
        <v>0.5</v>
      </c>
      <c r="K85" s="78" t="s">
        <v>42</v>
      </c>
      <c r="L85" s="87"/>
      <c r="M85" s="87"/>
      <c r="N85" s="87"/>
      <c r="O85" s="87"/>
      <c r="P85" s="87"/>
      <c r="Q85" s="87"/>
      <c r="R85" s="87"/>
      <c r="S85" s="87"/>
    </row>
    <row r="86" spans="1:19">
      <c r="A86" s="75" t="s">
        <v>102</v>
      </c>
      <c r="B86" s="76">
        <v>45265</v>
      </c>
      <c r="C86" s="77">
        <v>0.541666666666667</v>
      </c>
      <c r="D86" s="78" t="s">
        <v>121</v>
      </c>
      <c r="E86" s="78" t="s">
        <v>41</v>
      </c>
      <c r="F86" s="78" t="s">
        <v>72</v>
      </c>
      <c r="G86" s="84"/>
      <c r="H86" s="84"/>
      <c r="I86" s="78" t="s">
        <v>1127</v>
      </c>
      <c r="J86" s="78">
        <v>2</v>
      </c>
      <c r="K86" s="78" t="s">
        <v>42</v>
      </c>
      <c r="L86" s="87"/>
      <c r="M86" s="87"/>
      <c r="N86" s="87"/>
      <c r="O86" s="87"/>
      <c r="P86" s="87"/>
      <c r="Q86" s="87"/>
      <c r="R86" s="87"/>
      <c r="S86" s="87"/>
    </row>
    <row r="87" spans="1:19">
      <c r="A87" s="75" t="s">
        <v>108</v>
      </c>
      <c r="B87" s="76">
        <v>45265</v>
      </c>
      <c r="C87" s="77">
        <v>0.541666666666667</v>
      </c>
      <c r="D87" s="78" t="s">
        <v>121</v>
      </c>
      <c r="E87" s="78" t="s">
        <v>41</v>
      </c>
      <c r="F87" s="78" t="s">
        <v>72</v>
      </c>
      <c r="G87" s="84"/>
      <c r="H87" s="84"/>
      <c r="I87" s="78" t="s">
        <v>1127</v>
      </c>
      <c r="J87" s="78">
        <v>2</v>
      </c>
      <c r="K87" s="78" t="s">
        <v>42</v>
      </c>
      <c r="L87" s="87"/>
      <c r="M87" s="87"/>
      <c r="N87" s="87"/>
      <c r="O87" s="87"/>
      <c r="P87" s="87"/>
      <c r="Q87" s="87"/>
      <c r="R87" s="87"/>
      <c r="S87" s="87"/>
    </row>
    <row r="88" spans="1:19">
      <c r="A88" s="75" t="s">
        <v>137</v>
      </c>
      <c r="B88" s="76">
        <v>45265</v>
      </c>
      <c r="C88" s="77">
        <v>0.541666666666667</v>
      </c>
      <c r="D88" s="78" t="s">
        <v>121</v>
      </c>
      <c r="E88" s="78" t="s">
        <v>41</v>
      </c>
      <c r="F88" s="78" t="s">
        <v>72</v>
      </c>
      <c r="G88" s="84"/>
      <c r="H88" s="84"/>
      <c r="I88" s="78" t="s">
        <v>1127</v>
      </c>
      <c r="J88" s="78">
        <v>2</v>
      </c>
      <c r="K88" s="78" t="s">
        <v>42</v>
      </c>
      <c r="L88" s="87"/>
      <c r="M88" s="87"/>
      <c r="N88" s="87"/>
      <c r="O88" s="87"/>
      <c r="P88" s="87"/>
      <c r="Q88" s="87"/>
      <c r="R88" s="87"/>
      <c r="S88" s="87"/>
    </row>
    <row r="89" spans="1:19">
      <c r="A89" s="75" t="s">
        <v>141</v>
      </c>
      <c r="B89" s="76">
        <v>45265</v>
      </c>
      <c r="C89" s="77">
        <v>0.541666666666667</v>
      </c>
      <c r="D89" s="78" t="s">
        <v>121</v>
      </c>
      <c r="E89" s="78" t="s">
        <v>41</v>
      </c>
      <c r="F89" s="78" t="s">
        <v>72</v>
      </c>
      <c r="G89" s="84"/>
      <c r="H89" s="84"/>
      <c r="I89" s="78" t="s">
        <v>1127</v>
      </c>
      <c r="J89" s="78">
        <v>2</v>
      </c>
      <c r="K89" s="78" t="s">
        <v>42</v>
      </c>
      <c r="L89" s="87"/>
      <c r="M89" s="87"/>
      <c r="N89" s="87"/>
      <c r="O89" s="87"/>
      <c r="P89" s="87"/>
      <c r="Q89" s="87"/>
      <c r="R89" s="87"/>
      <c r="S89" s="87"/>
    </row>
    <row r="90" spans="1:19">
      <c r="A90" s="75" t="s">
        <v>114</v>
      </c>
      <c r="B90" s="76">
        <v>45265</v>
      </c>
      <c r="C90" s="77">
        <v>0.541666666666667</v>
      </c>
      <c r="D90" s="78" t="s">
        <v>121</v>
      </c>
      <c r="E90" s="78" t="s">
        <v>41</v>
      </c>
      <c r="F90" s="78" t="s">
        <v>72</v>
      </c>
      <c r="G90" s="84"/>
      <c r="H90" s="84"/>
      <c r="I90" s="78" t="s">
        <v>1127</v>
      </c>
      <c r="J90" s="78">
        <v>2</v>
      </c>
      <c r="K90" s="78" t="s">
        <v>42</v>
      </c>
      <c r="L90" s="87"/>
      <c r="M90" s="87"/>
      <c r="N90" s="87"/>
      <c r="O90" s="87"/>
      <c r="P90" s="87"/>
      <c r="Q90" s="87"/>
      <c r="R90" s="87"/>
      <c r="S90" s="87"/>
    </row>
    <row r="91" ht="26.25" spans="1:19">
      <c r="A91" s="75" t="s">
        <v>98</v>
      </c>
      <c r="B91" s="76">
        <v>45265</v>
      </c>
      <c r="C91" s="77">
        <v>0.625</v>
      </c>
      <c r="D91" s="78" t="s">
        <v>72</v>
      </c>
      <c r="E91" s="78" t="s">
        <v>86</v>
      </c>
      <c r="F91" s="78" t="s">
        <v>72</v>
      </c>
      <c r="G91" s="84"/>
      <c r="H91" s="84"/>
      <c r="I91" s="78" t="s">
        <v>1128</v>
      </c>
      <c r="J91" s="78">
        <v>5</v>
      </c>
      <c r="K91" s="78" t="s">
        <v>42</v>
      </c>
      <c r="L91" s="87"/>
      <c r="M91" s="87"/>
      <c r="N91" s="87"/>
      <c r="O91" s="87"/>
      <c r="P91" s="87"/>
      <c r="Q91" s="87"/>
      <c r="R91" s="87"/>
      <c r="S91" s="87"/>
    </row>
    <row r="92" spans="1:19">
      <c r="A92" s="75" t="s">
        <v>146</v>
      </c>
      <c r="B92" s="76">
        <v>45265</v>
      </c>
      <c r="C92" s="77">
        <v>0.416666666666667</v>
      </c>
      <c r="D92" s="78" t="s">
        <v>72</v>
      </c>
      <c r="E92" s="78" t="s">
        <v>37</v>
      </c>
      <c r="F92" s="78" t="s">
        <v>72</v>
      </c>
      <c r="G92" s="84"/>
      <c r="H92" s="84"/>
      <c r="I92" s="78" t="s">
        <v>810</v>
      </c>
      <c r="J92" s="78">
        <v>5</v>
      </c>
      <c r="K92" s="78" t="s">
        <v>42</v>
      </c>
      <c r="L92" s="87"/>
      <c r="M92" s="87"/>
      <c r="N92" s="87"/>
      <c r="O92" s="87"/>
      <c r="P92" s="87"/>
      <c r="Q92" s="87"/>
      <c r="R92" s="87"/>
      <c r="S92" s="87"/>
    </row>
    <row r="93" spans="1:19">
      <c r="A93" s="75" t="s">
        <v>145</v>
      </c>
      <c r="B93" s="76">
        <v>45265</v>
      </c>
      <c r="C93" s="77">
        <v>0.416666666666667</v>
      </c>
      <c r="D93" s="78" t="s">
        <v>72</v>
      </c>
      <c r="E93" s="78" t="s">
        <v>37</v>
      </c>
      <c r="F93" s="78" t="s">
        <v>72</v>
      </c>
      <c r="G93" s="84"/>
      <c r="H93" s="84"/>
      <c r="I93" s="78" t="s">
        <v>810</v>
      </c>
      <c r="J93" s="78">
        <v>5</v>
      </c>
      <c r="K93" s="78" t="s">
        <v>42</v>
      </c>
      <c r="L93" s="87"/>
      <c r="M93" s="87"/>
      <c r="N93" s="87"/>
      <c r="O93" s="87"/>
      <c r="P93" s="87"/>
      <c r="Q93" s="87"/>
      <c r="R93" s="87"/>
      <c r="S93" s="87"/>
    </row>
    <row r="94" ht="39" spans="1:19">
      <c r="A94" s="75" t="s">
        <v>126</v>
      </c>
      <c r="B94" s="76">
        <v>45265</v>
      </c>
      <c r="C94" s="77">
        <v>0.583333333333333</v>
      </c>
      <c r="D94" s="78" t="s">
        <v>72</v>
      </c>
      <c r="E94" s="78" t="s">
        <v>44</v>
      </c>
      <c r="F94" s="78" t="s">
        <v>72</v>
      </c>
      <c r="G94" s="84"/>
      <c r="H94" s="84"/>
      <c r="I94" s="78" t="s">
        <v>1129</v>
      </c>
      <c r="J94" s="78">
        <v>1</v>
      </c>
      <c r="K94" s="78" t="s">
        <v>42</v>
      </c>
      <c r="L94" s="87"/>
      <c r="M94" s="87"/>
      <c r="N94" s="87"/>
      <c r="O94" s="87"/>
      <c r="P94" s="87"/>
      <c r="Q94" s="87"/>
      <c r="R94" s="87"/>
      <c r="S94" s="87"/>
    </row>
    <row r="95" spans="1:19">
      <c r="A95" s="75" t="s">
        <v>74</v>
      </c>
      <c r="B95" s="76">
        <v>45265</v>
      </c>
      <c r="C95" s="77">
        <v>0.791666666666667</v>
      </c>
      <c r="D95" s="78" t="s">
        <v>105</v>
      </c>
      <c r="E95" s="78" t="s">
        <v>41</v>
      </c>
      <c r="F95" s="78" t="s">
        <v>60</v>
      </c>
      <c r="G95" s="84"/>
      <c r="H95" s="84"/>
      <c r="I95" s="78" t="s">
        <v>278</v>
      </c>
      <c r="J95" s="78">
        <v>2</v>
      </c>
      <c r="K95" s="78" t="s">
        <v>42</v>
      </c>
      <c r="L95" s="87"/>
      <c r="M95" s="87"/>
      <c r="N95" s="87"/>
      <c r="O95" s="87"/>
      <c r="P95" s="87"/>
      <c r="Q95" s="87"/>
      <c r="R95" s="87"/>
      <c r="S95" s="87"/>
    </row>
    <row r="96" spans="1:19">
      <c r="A96" s="75" t="s">
        <v>126</v>
      </c>
      <c r="B96" s="76">
        <v>45265</v>
      </c>
      <c r="C96" s="77">
        <v>0.75</v>
      </c>
      <c r="D96" s="78" t="s">
        <v>107</v>
      </c>
      <c r="E96" s="78" t="s">
        <v>41</v>
      </c>
      <c r="F96" s="78" t="s">
        <v>60</v>
      </c>
      <c r="G96" s="84"/>
      <c r="H96" s="84"/>
      <c r="I96" s="78" t="s">
        <v>600</v>
      </c>
      <c r="J96" s="78">
        <v>1</v>
      </c>
      <c r="K96" s="78" t="s">
        <v>42</v>
      </c>
      <c r="L96" s="87"/>
      <c r="M96" s="87"/>
      <c r="N96" s="87"/>
      <c r="O96" s="87"/>
      <c r="P96" s="87"/>
      <c r="Q96" s="87"/>
      <c r="R96" s="87"/>
      <c r="S96" s="87"/>
    </row>
    <row r="97" spans="1:19">
      <c r="A97" s="75" t="s">
        <v>100</v>
      </c>
      <c r="B97" s="76">
        <v>45265</v>
      </c>
      <c r="C97" s="77">
        <v>0.666666666666667</v>
      </c>
      <c r="D97" s="78" t="s">
        <v>123</v>
      </c>
      <c r="E97" s="78" t="s">
        <v>41</v>
      </c>
      <c r="F97" s="78" t="s">
        <v>69</v>
      </c>
      <c r="G97" s="84"/>
      <c r="H97" s="84"/>
      <c r="I97" s="78" t="s">
        <v>314</v>
      </c>
      <c r="J97" s="78">
        <v>1</v>
      </c>
      <c r="K97" s="78" t="s">
        <v>42</v>
      </c>
      <c r="L97" s="87"/>
      <c r="M97" s="87"/>
      <c r="N97" s="87"/>
      <c r="O97" s="87"/>
      <c r="P97" s="87"/>
      <c r="Q97" s="87"/>
      <c r="R97" s="87"/>
      <c r="S97" s="87"/>
    </row>
    <row r="98" spans="1:19">
      <c r="A98" s="75" t="s">
        <v>141</v>
      </c>
      <c r="B98" s="76">
        <v>45265</v>
      </c>
      <c r="C98" s="77">
        <v>0.666666666666667</v>
      </c>
      <c r="D98" s="78" t="s">
        <v>123</v>
      </c>
      <c r="E98" s="78" t="s">
        <v>41</v>
      </c>
      <c r="F98" s="78" t="s">
        <v>69</v>
      </c>
      <c r="G98" s="84"/>
      <c r="H98" s="84"/>
      <c r="I98" s="78" t="s">
        <v>314</v>
      </c>
      <c r="J98" s="78">
        <v>1</v>
      </c>
      <c r="K98" s="78" t="s">
        <v>42</v>
      </c>
      <c r="L98" s="87"/>
      <c r="M98" s="87"/>
      <c r="N98" s="87"/>
      <c r="O98" s="87"/>
      <c r="P98" s="87"/>
      <c r="Q98" s="87"/>
      <c r="R98" s="87"/>
      <c r="S98" s="87"/>
    </row>
    <row r="99" spans="1:19">
      <c r="A99" s="75" t="s">
        <v>1118</v>
      </c>
      <c r="B99" s="76">
        <v>45265</v>
      </c>
      <c r="C99" s="77">
        <v>0.625</v>
      </c>
      <c r="D99" s="78" t="s">
        <v>46</v>
      </c>
      <c r="E99" s="78" t="s">
        <v>68</v>
      </c>
      <c r="F99" s="78" t="s">
        <v>39</v>
      </c>
      <c r="G99" s="84"/>
      <c r="H99" s="84"/>
      <c r="I99" s="78" t="s">
        <v>987</v>
      </c>
      <c r="J99" s="78">
        <v>1</v>
      </c>
      <c r="K99" s="78" t="s">
        <v>48</v>
      </c>
      <c r="L99" s="87"/>
      <c r="M99" s="87"/>
      <c r="N99" s="87"/>
      <c r="O99" s="87"/>
      <c r="P99" s="87"/>
      <c r="Q99" s="87"/>
      <c r="R99" s="87"/>
      <c r="S99" s="87"/>
    </row>
    <row r="100" spans="1:19">
      <c r="A100" s="75" t="s">
        <v>100</v>
      </c>
      <c r="B100" s="76">
        <v>45265</v>
      </c>
      <c r="C100" s="77">
        <v>0.833333333333333</v>
      </c>
      <c r="D100" s="78" t="s">
        <v>57</v>
      </c>
      <c r="E100" s="78" t="s">
        <v>50</v>
      </c>
      <c r="F100" s="78" t="s">
        <v>39</v>
      </c>
      <c r="G100" s="84"/>
      <c r="H100" s="84"/>
      <c r="I100" s="78" t="s">
        <v>991</v>
      </c>
      <c r="J100" s="78">
        <v>1</v>
      </c>
      <c r="K100" s="78" t="s">
        <v>48</v>
      </c>
      <c r="L100" s="87"/>
      <c r="M100" s="87"/>
      <c r="N100" s="87"/>
      <c r="O100" s="87"/>
      <c r="P100" s="87"/>
      <c r="Q100" s="87"/>
      <c r="R100" s="87"/>
      <c r="S100" s="87"/>
    </row>
    <row r="101" spans="1:19">
      <c r="A101" s="75" t="s">
        <v>137</v>
      </c>
      <c r="B101" s="76">
        <v>45266</v>
      </c>
      <c r="C101" s="77">
        <v>0.791666666666667</v>
      </c>
      <c r="D101" s="78" t="s">
        <v>103</v>
      </c>
      <c r="E101" s="78" t="s">
        <v>41</v>
      </c>
      <c r="F101" s="78" t="s">
        <v>65</v>
      </c>
      <c r="G101" s="84"/>
      <c r="H101" s="84"/>
      <c r="I101" s="78" t="s">
        <v>1007</v>
      </c>
      <c r="J101" s="78">
        <v>1</v>
      </c>
      <c r="K101" s="78" t="s">
        <v>42</v>
      </c>
      <c r="L101" s="87"/>
      <c r="M101" s="87"/>
      <c r="N101" s="87"/>
      <c r="O101" s="87"/>
      <c r="P101" s="87"/>
      <c r="Q101" s="87"/>
      <c r="R101" s="87"/>
      <c r="S101" s="87"/>
    </row>
    <row r="102" spans="1:19">
      <c r="A102" s="75" t="s">
        <v>1118</v>
      </c>
      <c r="B102" s="76">
        <v>45266</v>
      </c>
      <c r="C102" s="77">
        <v>0.791666666666667</v>
      </c>
      <c r="D102" s="78" t="s">
        <v>97</v>
      </c>
      <c r="E102" s="78" t="s">
        <v>41</v>
      </c>
      <c r="F102" s="78" t="s">
        <v>39</v>
      </c>
      <c r="G102" s="84"/>
      <c r="H102" s="84"/>
      <c r="I102" s="78" t="s">
        <v>507</v>
      </c>
      <c r="J102" s="78">
        <v>2</v>
      </c>
      <c r="K102" s="78" t="s">
        <v>42</v>
      </c>
      <c r="L102" s="87"/>
      <c r="M102" s="87"/>
      <c r="N102" s="87"/>
      <c r="O102" s="87"/>
      <c r="P102" s="87"/>
      <c r="Q102" s="87"/>
      <c r="R102" s="87"/>
      <c r="S102" s="87"/>
    </row>
    <row r="103" spans="1:19">
      <c r="A103" s="75" t="s">
        <v>126</v>
      </c>
      <c r="B103" s="76">
        <v>45266</v>
      </c>
      <c r="C103" s="77">
        <v>0.583333333333333</v>
      </c>
      <c r="D103" s="78" t="s">
        <v>97</v>
      </c>
      <c r="E103" s="78" t="s">
        <v>41</v>
      </c>
      <c r="F103" s="78" t="s">
        <v>77</v>
      </c>
      <c r="G103" s="84"/>
      <c r="H103" s="84"/>
      <c r="I103" s="78" t="s">
        <v>409</v>
      </c>
      <c r="J103" s="78">
        <v>2</v>
      </c>
      <c r="K103" s="78" t="s">
        <v>42</v>
      </c>
      <c r="L103" s="87"/>
      <c r="M103" s="87"/>
      <c r="N103" s="87"/>
      <c r="O103" s="87"/>
      <c r="P103" s="87"/>
      <c r="Q103" s="87"/>
      <c r="R103" s="87"/>
      <c r="S103" s="87"/>
    </row>
    <row r="104" spans="1:19">
      <c r="A104" s="75" t="s">
        <v>143</v>
      </c>
      <c r="B104" s="76">
        <v>45266</v>
      </c>
      <c r="C104" s="77">
        <v>0.791666666666667</v>
      </c>
      <c r="D104" s="78" t="s">
        <v>97</v>
      </c>
      <c r="E104" s="78" t="s">
        <v>41</v>
      </c>
      <c r="F104" s="78" t="s">
        <v>77</v>
      </c>
      <c r="G104" s="84"/>
      <c r="H104" s="84"/>
      <c r="I104" s="78" t="s">
        <v>409</v>
      </c>
      <c r="J104" s="78">
        <v>2</v>
      </c>
      <c r="K104" s="78" t="s">
        <v>42</v>
      </c>
      <c r="L104" s="87"/>
      <c r="M104" s="87"/>
      <c r="N104" s="87"/>
      <c r="O104" s="87"/>
      <c r="P104" s="87"/>
      <c r="Q104" s="87"/>
      <c r="R104" s="87"/>
      <c r="S104" s="87"/>
    </row>
    <row r="105" spans="1:19">
      <c r="A105" s="75" t="s">
        <v>144</v>
      </c>
      <c r="B105" s="76">
        <v>45266</v>
      </c>
      <c r="C105" s="77">
        <v>0.791666666666667</v>
      </c>
      <c r="D105" s="78" t="s">
        <v>56</v>
      </c>
      <c r="E105" s="78" t="s">
        <v>63</v>
      </c>
      <c r="F105" s="78" t="s">
        <v>56</v>
      </c>
      <c r="G105" s="84"/>
      <c r="H105" s="84"/>
      <c r="I105" s="78" t="s">
        <v>386</v>
      </c>
      <c r="J105" s="78">
        <v>2</v>
      </c>
      <c r="K105" s="78" t="s">
        <v>42</v>
      </c>
      <c r="L105" s="87"/>
      <c r="M105" s="87"/>
      <c r="N105" s="87"/>
      <c r="O105" s="87"/>
      <c r="P105" s="87"/>
      <c r="Q105" s="87"/>
      <c r="R105" s="87"/>
      <c r="S105" s="87"/>
    </row>
    <row r="106" ht="26.25" spans="1:19">
      <c r="A106" s="75" t="s">
        <v>58</v>
      </c>
      <c r="B106" s="76">
        <v>45266</v>
      </c>
      <c r="C106" s="77">
        <v>0.625</v>
      </c>
      <c r="D106" s="78" t="s">
        <v>84</v>
      </c>
      <c r="E106" s="78" t="s">
        <v>41</v>
      </c>
      <c r="F106" s="78" t="s">
        <v>56</v>
      </c>
      <c r="G106" s="84"/>
      <c r="H106" s="84"/>
      <c r="I106" s="78" t="s">
        <v>570</v>
      </c>
      <c r="J106" s="78">
        <v>1</v>
      </c>
      <c r="K106" s="78" t="s">
        <v>42</v>
      </c>
      <c r="L106" s="87"/>
      <c r="M106" s="87"/>
      <c r="N106" s="87"/>
      <c r="O106" s="87"/>
      <c r="P106" s="87"/>
      <c r="Q106" s="87"/>
      <c r="R106" s="87"/>
      <c r="S106" s="87"/>
    </row>
    <row r="107" ht="26.25" spans="1:19">
      <c r="A107" s="75" t="s">
        <v>58</v>
      </c>
      <c r="B107" s="76">
        <v>45266</v>
      </c>
      <c r="C107" s="77">
        <v>0.666666666666667</v>
      </c>
      <c r="D107" s="78" t="s">
        <v>101</v>
      </c>
      <c r="E107" s="78" t="s">
        <v>41</v>
      </c>
      <c r="F107" s="78" t="s">
        <v>56</v>
      </c>
      <c r="G107" s="84"/>
      <c r="H107" s="84"/>
      <c r="I107" s="78" t="s">
        <v>607</v>
      </c>
      <c r="J107" s="78">
        <v>1</v>
      </c>
      <c r="K107" s="78" t="s">
        <v>42</v>
      </c>
      <c r="L107" s="87"/>
      <c r="M107" s="87"/>
      <c r="N107" s="87"/>
      <c r="O107" s="87"/>
      <c r="P107" s="87"/>
      <c r="Q107" s="87"/>
      <c r="R107" s="87"/>
      <c r="S107" s="87"/>
    </row>
    <row r="108" ht="26.25" spans="1:19">
      <c r="A108" s="75" t="s">
        <v>146</v>
      </c>
      <c r="B108" s="76">
        <v>45266</v>
      </c>
      <c r="C108" s="77">
        <v>0.625</v>
      </c>
      <c r="D108" s="78" t="s">
        <v>72</v>
      </c>
      <c r="E108" s="78" t="s">
        <v>50</v>
      </c>
      <c r="F108" s="78" t="s">
        <v>72</v>
      </c>
      <c r="G108" s="84"/>
      <c r="H108" s="84"/>
      <c r="I108" s="78" t="s">
        <v>1130</v>
      </c>
      <c r="J108" s="78">
        <v>1</v>
      </c>
      <c r="K108" s="78" t="s">
        <v>42</v>
      </c>
      <c r="L108" s="87"/>
      <c r="M108" s="87"/>
      <c r="N108" s="87"/>
      <c r="O108" s="87"/>
      <c r="P108" s="87"/>
      <c r="Q108" s="87"/>
      <c r="R108" s="87"/>
      <c r="S108" s="87"/>
    </row>
    <row r="109" ht="26.25" spans="1:19">
      <c r="A109" s="75" t="s">
        <v>146</v>
      </c>
      <c r="B109" s="76">
        <v>45266</v>
      </c>
      <c r="C109" s="77">
        <v>0.708333333333333</v>
      </c>
      <c r="D109" s="78" t="s">
        <v>72</v>
      </c>
      <c r="E109" s="78" t="s">
        <v>50</v>
      </c>
      <c r="F109" s="78" t="s">
        <v>72</v>
      </c>
      <c r="G109" s="84"/>
      <c r="H109" s="84"/>
      <c r="I109" s="78" t="s">
        <v>1131</v>
      </c>
      <c r="J109" s="78">
        <v>1</v>
      </c>
      <c r="K109" s="78" t="s">
        <v>42</v>
      </c>
      <c r="L109" s="87"/>
      <c r="M109" s="87"/>
      <c r="N109" s="87"/>
      <c r="O109" s="87"/>
      <c r="P109" s="87"/>
      <c r="Q109" s="87"/>
      <c r="R109" s="87"/>
      <c r="S109" s="87"/>
    </row>
    <row r="110" spans="1:19">
      <c r="A110" s="75" t="s">
        <v>100</v>
      </c>
      <c r="B110" s="76">
        <v>45266</v>
      </c>
      <c r="C110" s="77">
        <v>0.75</v>
      </c>
      <c r="D110" s="78" t="s">
        <v>72</v>
      </c>
      <c r="E110" s="78" t="s">
        <v>50</v>
      </c>
      <c r="F110" s="78" t="s">
        <v>72</v>
      </c>
      <c r="G110" s="84"/>
      <c r="H110" s="84"/>
      <c r="I110" s="78" t="s">
        <v>605</v>
      </c>
      <c r="J110" s="78">
        <v>3</v>
      </c>
      <c r="K110" s="78" t="s">
        <v>42</v>
      </c>
      <c r="L110" s="87"/>
      <c r="M110" s="87"/>
      <c r="N110" s="87"/>
      <c r="O110" s="87"/>
      <c r="P110" s="87"/>
      <c r="Q110" s="87"/>
      <c r="R110" s="87"/>
      <c r="S110" s="87"/>
    </row>
    <row r="111" spans="1:19">
      <c r="A111" s="75" t="s">
        <v>88</v>
      </c>
      <c r="B111" s="76">
        <v>45266</v>
      </c>
      <c r="C111" s="77">
        <v>0.791666666666667</v>
      </c>
      <c r="D111" s="78" t="s">
        <v>72</v>
      </c>
      <c r="E111" s="78" t="s">
        <v>50</v>
      </c>
      <c r="F111" s="78" t="s">
        <v>72</v>
      </c>
      <c r="G111" s="84"/>
      <c r="H111" s="84"/>
      <c r="I111" s="78" t="s">
        <v>605</v>
      </c>
      <c r="J111" s="78">
        <v>2</v>
      </c>
      <c r="K111" s="78" t="s">
        <v>42</v>
      </c>
      <c r="L111" s="87"/>
      <c r="M111" s="87"/>
      <c r="N111" s="87"/>
      <c r="O111" s="87"/>
      <c r="P111" s="87"/>
      <c r="Q111" s="87"/>
      <c r="R111" s="87"/>
      <c r="S111" s="87"/>
    </row>
    <row r="112" spans="1:19">
      <c r="A112" s="75" t="s">
        <v>92</v>
      </c>
      <c r="B112" s="76">
        <v>45266</v>
      </c>
      <c r="C112" s="77">
        <v>0.791666666666667</v>
      </c>
      <c r="D112" s="78" t="s">
        <v>72</v>
      </c>
      <c r="E112" s="78" t="s">
        <v>50</v>
      </c>
      <c r="F112" s="78" t="s">
        <v>72</v>
      </c>
      <c r="G112" s="84"/>
      <c r="H112" s="84"/>
      <c r="I112" s="78" t="s">
        <v>605</v>
      </c>
      <c r="J112" s="78">
        <v>2</v>
      </c>
      <c r="K112" s="78" t="s">
        <v>42</v>
      </c>
      <c r="L112" s="87"/>
      <c r="M112" s="87"/>
      <c r="N112" s="87"/>
      <c r="O112" s="87"/>
      <c r="P112" s="87"/>
      <c r="Q112" s="87"/>
      <c r="R112" s="87"/>
      <c r="S112" s="87"/>
    </row>
    <row r="113" spans="1:19">
      <c r="A113" s="75" t="s">
        <v>94</v>
      </c>
      <c r="B113" s="76">
        <v>45266</v>
      </c>
      <c r="C113" s="77">
        <v>0.791666666666667</v>
      </c>
      <c r="D113" s="78" t="s">
        <v>72</v>
      </c>
      <c r="E113" s="78" t="s">
        <v>50</v>
      </c>
      <c r="F113" s="78" t="s">
        <v>72</v>
      </c>
      <c r="G113" s="84"/>
      <c r="H113" s="84"/>
      <c r="I113" s="78" t="s">
        <v>605</v>
      </c>
      <c r="J113" s="78">
        <v>2</v>
      </c>
      <c r="K113" s="78" t="s">
        <v>42</v>
      </c>
      <c r="L113" s="87"/>
      <c r="M113" s="87"/>
      <c r="N113" s="87"/>
      <c r="O113" s="87"/>
      <c r="P113" s="87"/>
      <c r="Q113" s="87"/>
      <c r="R113" s="87"/>
      <c r="S113" s="87"/>
    </row>
    <row r="114" spans="1:19">
      <c r="A114" s="75" t="s">
        <v>145</v>
      </c>
      <c r="B114" s="76">
        <v>45266</v>
      </c>
      <c r="C114" s="77">
        <v>0.791666666666667</v>
      </c>
      <c r="D114" s="78" t="s">
        <v>72</v>
      </c>
      <c r="E114" s="78" t="s">
        <v>50</v>
      </c>
      <c r="F114" s="78" t="s">
        <v>72</v>
      </c>
      <c r="G114" s="84"/>
      <c r="H114" s="84"/>
      <c r="I114" s="78" t="s">
        <v>605</v>
      </c>
      <c r="J114" s="78">
        <v>2</v>
      </c>
      <c r="K114" s="78" t="s">
        <v>42</v>
      </c>
      <c r="L114" s="87"/>
      <c r="M114" s="87"/>
      <c r="N114" s="87"/>
      <c r="O114" s="87"/>
      <c r="P114" s="87"/>
      <c r="Q114" s="87"/>
      <c r="R114" s="87"/>
      <c r="S114" s="87"/>
    </row>
    <row r="115" spans="1:19">
      <c r="A115" s="75" t="s">
        <v>146</v>
      </c>
      <c r="B115" s="76">
        <v>45266</v>
      </c>
      <c r="C115" s="77">
        <v>0.375</v>
      </c>
      <c r="D115" s="78" t="s">
        <v>121</v>
      </c>
      <c r="E115" s="78" t="s">
        <v>50</v>
      </c>
      <c r="F115" s="78" t="s">
        <v>72</v>
      </c>
      <c r="G115" s="84"/>
      <c r="H115" s="84"/>
      <c r="I115" s="78" t="s">
        <v>531</v>
      </c>
      <c r="J115" s="78">
        <v>3</v>
      </c>
      <c r="K115" s="78" t="s">
        <v>42</v>
      </c>
      <c r="L115" s="87"/>
      <c r="M115" s="87"/>
      <c r="N115" s="87"/>
      <c r="O115" s="87"/>
      <c r="P115" s="87"/>
      <c r="Q115" s="87"/>
      <c r="R115" s="87"/>
      <c r="S115" s="87"/>
    </row>
    <row r="116" spans="1:19">
      <c r="A116" s="75" t="s">
        <v>146</v>
      </c>
      <c r="B116" s="76">
        <v>45266</v>
      </c>
      <c r="C116" s="77">
        <v>0.583333333333333</v>
      </c>
      <c r="D116" s="78" t="s">
        <v>121</v>
      </c>
      <c r="E116" s="78" t="s">
        <v>50</v>
      </c>
      <c r="F116" s="78" t="s">
        <v>72</v>
      </c>
      <c r="G116" s="84"/>
      <c r="H116" s="84"/>
      <c r="I116" s="78" t="s">
        <v>1132</v>
      </c>
      <c r="J116" s="78">
        <v>1</v>
      </c>
      <c r="K116" s="78" t="s">
        <v>42</v>
      </c>
      <c r="L116" s="87"/>
      <c r="M116" s="87"/>
      <c r="N116" s="87"/>
      <c r="O116" s="87"/>
      <c r="P116" s="87"/>
      <c r="Q116" s="87"/>
      <c r="R116" s="87"/>
      <c r="S116" s="87"/>
    </row>
    <row r="117" ht="26.25" spans="1:19">
      <c r="A117" s="75" t="s">
        <v>58</v>
      </c>
      <c r="B117" s="76">
        <v>45266</v>
      </c>
      <c r="C117" s="77">
        <v>0.541666666666667</v>
      </c>
      <c r="D117" s="78" t="s">
        <v>72</v>
      </c>
      <c r="E117" s="78" t="s">
        <v>41</v>
      </c>
      <c r="F117" s="78" t="s">
        <v>72</v>
      </c>
      <c r="G117" s="84"/>
      <c r="H117" s="84"/>
      <c r="I117" s="78" t="s">
        <v>518</v>
      </c>
      <c r="J117" s="78">
        <v>0.5</v>
      </c>
      <c r="K117" s="78" t="s">
        <v>42</v>
      </c>
      <c r="L117" s="87"/>
      <c r="M117" s="87"/>
      <c r="N117" s="87"/>
      <c r="O117" s="87"/>
      <c r="P117" s="87"/>
      <c r="Q117" s="87"/>
      <c r="R117" s="87"/>
      <c r="S117" s="87"/>
    </row>
    <row r="118" spans="1:19">
      <c r="A118" s="75" t="s">
        <v>144</v>
      </c>
      <c r="B118" s="76">
        <v>45266</v>
      </c>
      <c r="C118" s="77">
        <v>0.541666666666667</v>
      </c>
      <c r="D118" s="78" t="s">
        <v>72</v>
      </c>
      <c r="E118" s="78" t="s">
        <v>41</v>
      </c>
      <c r="F118" s="78" t="s">
        <v>72</v>
      </c>
      <c r="G118" s="84"/>
      <c r="H118" s="84"/>
      <c r="I118" s="78" t="s">
        <v>518</v>
      </c>
      <c r="J118" s="78">
        <v>0.5</v>
      </c>
      <c r="K118" s="78" t="s">
        <v>42</v>
      </c>
      <c r="L118" s="87"/>
      <c r="M118" s="87"/>
      <c r="N118" s="87"/>
      <c r="O118" s="87"/>
      <c r="P118" s="87"/>
      <c r="Q118" s="87"/>
      <c r="R118" s="87"/>
      <c r="S118" s="87"/>
    </row>
    <row r="119" spans="1:19">
      <c r="A119" s="75" t="s">
        <v>136</v>
      </c>
      <c r="B119" s="76">
        <v>45266</v>
      </c>
      <c r="C119" s="77">
        <v>0.541666666666667</v>
      </c>
      <c r="D119" s="78" t="s">
        <v>72</v>
      </c>
      <c r="E119" s="78" t="s">
        <v>41</v>
      </c>
      <c r="F119" s="78" t="s">
        <v>72</v>
      </c>
      <c r="G119" s="84"/>
      <c r="H119" s="84"/>
      <c r="I119" s="78" t="s">
        <v>518</v>
      </c>
      <c r="J119" s="78">
        <v>0.5</v>
      </c>
      <c r="K119" s="78" t="s">
        <v>42</v>
      </c>
      <c r="L119" s="87"/>
      <c r="M119" s="87"/>
      <c r="N119" s="87"/>
      <c r="O119" s="87"/>
      <c r="P119" s="87"/>
      <c r="Q119" s="87"/>
      <c r="R119" s="87"/>
      <c r="S119" s="87"/>
    </row>
    <row r="120" spans="1:19">
      <c r="A120" s="75" t="s">
        <v>143</v>
      </c>
      <c r="B120" s="76">
        <v>45266</v>
      </c>
      <c r="C120" s="77">
        <v>0.541666666666667</v>
      </c>
      <c r="D120" s="78" t="s">
        <v>72</v>
      </c>
      <c r="E120" s="78" t="s">
        <v>41</v>
      </c>
      <c r="F120" s="78" t="s">
        <v>72</v>
      </c>
      <c r="G120" s="84"/>
      <c r="H120" s="84"/>
      <c r="I120" s="78" t="s">
        <v>518</v>
      </c>
      <c r="J120" s="78">
        <v>0.5</v>
      </c>
      <c r="K120" s="78" t="s">
        <v>42</v>
      </c>
      <c r="L120" s="87"/>
      <c r="M120" s="87"/>
      <c r="N120" s="87"/>
      <c r="O120" s="87"/>
      <c r="P120" s="87"/>
      <c r="Q120" s="87"/>
      <c r="R120" s="87"/>
      <c r="S120" s="87"/>
    </row>
    <row r="121" spans="1:19">
      <c r="A121" s="75" t="s">
        <v>1118</v>
      </c>
      <c r="B121" s="76">
        <v>45266</v>
      </c>
      <c r="C121" s="77">
        <v>0.5625</v>
      </c>
      <c r="D121" s="78" t="s">
        <v>72</v>
      </c>
      <c r="E121" s="78" t="s">
        <v>41</v>
      </c>
      <c r="F121" s="78" t="s">
        <v>72</v>
      </c>
      <c r="G121" s="84"/>
      <c r="H121" s="84"/>
      <c r="I121" s="78" t="s">
        <v>518</v>
      </c>
      <c r="J121" s="78">
        <v>0.5</v>
      </c>
      <c r="K121" s="78" t="s">
        <v>42</v>
      </c>
      <c r="L121" s="87"/>
      <c r="M121" s="87"/>
      <c r="N121" s="87"/>
      <c r="O121" s="87"/>
      <c r="P121" s="87"/>
      <c r="Q121" s="87"/>
      <c r="R121" s="87"/>
      <c r="S121" s="87"/>
    </row>
    <row r="122" spans="1:19">
      <c r="A122" s="75" t="s">
        <v>1118</v>
      </c>
      <c r="B122" s="76">
        <v>45266</v>
      </c>
      <c r="C122" s="77">
        <v>0.5625</v>
      </c>
      <c r="D122" s="78" t="s">
        <v>72</v>
      </c>
      <c r="E122" s="78" t="s">
        <v>41</v>
      </c>
      <c r="F122" s="78" t="s">
        <v>72</v>
      </c>
      <c r="G122" s="84"/>
      <c r="H122" s="84"/>
      <c r="I122" s="78" t="s">
        <v>518</v>
      </c>
      <c r="J122" s="78">
        <v>0.5</v>
      </c>
      <c r="K122" s="78" t="s">
        <v>42</v>
      </c>
      <c r="L122" s="87"/>
      <c r="M122" s="87"/>
      <c r="N122" s="87"/>
      <c r="O122" s="87"/>
      <c r="P122" s="87"/>
      <c r="Q122" s="87"/>
      <c r="R122" s="87"/>
      <c r="S122" s="87"/>
    </row>
    <row r="123" spans="1:19">
      <c r="A123" s="75" t="s">
        <v>114</v>
      </c>
      <c r="B123" s="76">
        <v>45266</v>
      </c>
      <c r="C123" s="77">
        <v>0.666666666666667</v>
      </c>
      <c r="D123" s="78" t="s">
        <v>72</v>
      </c>
      <c r="E123" s="78" t="s">
        <v>41</v>
      </c>
      <c r="F123" s="78" t="s">
        <v>72</v>
      </c>
      <c r="G123" s="84"/>
      <c r="H123" s="84"/>
      <c r="I123" s="78" t="s">
        <v>404</v>
      </c>
      <c r="J123" s="78">
        <v>0.5</v>
      </c>
      <c r="K123" s="78" t="s">
        <v>42</v>
      </c>
      <c r="L123" s="87"/>
      <c r="M123" s="87"/>
      <c r="N123" s="87"/>
      <c r="O123" s="87"/>
      <c r="P123" s="87"/>
      <c r="Q123" s="87"/>
      <c r="R123" s="87"/>
      <c r="S123" s="87"/>
    </row>
    <row r="124" spans="1:19">
      <c r="A124" s="75" t="s">
        <v>114</v>
      </c>
      <c r="B124" s="76">
        <v>45266</v>
      </c>
      <c r="C124" s="77">
        <v>0.791666666666667</v>
      </c>
      <c r="D124" s="78" t="s">
        <v>72</v>
      </c>
      <c r="E124" s="78" t="s">
        <v>41</v>
      </c>
      <c r="F124" s="78" t="s">
        <v>72</v>
      </c>
      <c r="G124" s="84"/>
      <c r="H124" s="84"/>
      <c r="I124" s="78" t="s">
        <v>404</v>
      </c>
      <c r="J124" s="78">
        <v>0.5</v>
      </c>
      <c r="K124" s="78" t="s">
        <v>42</v>
      </c>
      <c r="L124" s="87"/>
      <c r="M124" s="87"/>
      <c r="N124" s="87"/>
      <c r="O124" s="87"/>
      <c r="P124" s="87"/>
      <c r="Q124" s="87"/>
      <c r="R124" s="87"/>
      <c r="S124" s="87"/>
    </row>
    <row r="125" spans="1:19">
      <c r="A125" s="75" t="s">
        <v>43</v>
      </c>
      <c r="B125" s="76">
        <v>45266</v>
      </c>
      <c r="C125" s="77">
        <v>0.5</v>
      </c>
      <c r="D125" s="78" t="s">
        <v>121</v>
      </c>
      <c r="E125" s="78" t="s">
        <v>41</v>
      </c>
      <c r="F125" s="78" t="s">
        <v>72</v>
      </c>
      <c r="G125" s="84"/>
      <c r="H125" s="84"/>
      <c r="I125" s="78" t="s">
        <v>1133</v>
      </c>
      <c r="J125" s="78">
        <v>1</v>
      </c>
      <c r="K125" s="78" t="s">
        <v>42</v>
      </c>
      <c r="L125" s="87"/>
      <c r="M125" s="87"/>
      <c r="N125" s="87"/>
      <c r="O125" s="87"/>
      <c r="P125" s="87"/>
      <c r="Q125" s="87"/>
      <c r="R125" s="87"/>
      <c r="S125" s="87"/>
    </row>
    <row r="126" ht="26.25" spans="1:19">
      <c r="A126" s="75" t="s">
        <v>58</v>
      </c>
      <c r="B126" s="76">
        <v>45266</v>
      </c>
      <c r="C126" s="77">
        <v>0.5</v>
      </c>
      <c r="D126" s="78" t="s">
        <v>121</v>
      </c>
      <c r="E126" s="78" t="s">
        <v>41</v>
      </c>
      <c r="F126" s="78" t="s">
        <v>72</v>
      </c>
      <c r="G126" s="84"/>
      <c r="H126" s="84"/>
      <c r="I126" s="78" t="s">
        <v>1092</v>
      </c>
      <c r="J126" s="78">
        <v>1</v>
      </c>
      <c r="K126" s="78" t="s">
        <v>42</v>
      </c>
      <c r="L126" s="87"/>
      <c r="M126" s="87"/>
      <c r="N126" s="87"/>
      <c r="O126" s="87"/>
      <c r="P126" s="87"/>
      <c r="Q126" s="87"/>
      <c r="R126" s="87"/>
      <c r="S126" s="87"/>
    </row>
    <row r="127" spans="1:19">
      <c r="A127" s="75" t="s">
        <v>74</v>
      </c>
      <c r="B127" s="76">
        <v>45266</v>
      </c>
      <c r="C127" s="77">
        <v>0.5</v>
      </c>
      <c r="D127" s="78" t="s">
        <v>121</v>
      </c>
      <c r="E127" s="78" t="s">
        <v>41</v>
      </c>
      <c r="F127" s="78" t="s">
        <v>72</v>
      </c>
      <c r="G127" s="84"/>
      <c r="H127" s="84"/>
      <c r="I127" s="78" t="s">
        <v>1133</v>
      </c>
      <c r="J127" s="78">
        <v>1</v>
      </c>
      <c r="K127" s="78" t="s">
        <v>42</v>
      </c>
      <c r="L127" s="87"/>
      <c r="M127" s="87"/>
      <c r="N127" s="87"/>
      <c r="O127" s="87"/>
      <c r="P127" s="87"/>
      <c r="Q127" s="87"/>
      <c r="R127" s="87"/>
      <c r="S127" s="87"/>
    </row>
    <row r="128" spans="1:19">
      <c r="A128" s="75" t="s">
        <v>90</v>
      </c>
      <c r="B128" s="76">
        <v>45266</v>
      </c>
      <c r="C128" s="77">
        <v>0.5</v>
      </c>
      <c r="D128" s="78" t="s">
        <v>121</v>
      </c>
      <c r="E128" s="78" t="s">
        <v>41</v>
      </c>
      <c r="F128" s="78" t="s">
        <v>72</v>
      </c>
      <c r="G128" s="84"/>
      <c r="H128" s="84"/>
      <c r="I128" s="78" t="s">
        <v>1133</v>
      </c>
      <c r="J128" s="78">
        <v>1</v>
      </c>
      <c r="K128" s="78" t="s">
        <v>42</v>
      </c>
      <c r="L128" s="87"/>
      <c r="M128" s="87"/>
      <c r="N128" s="87"/>
      <c r="O128" s="87"/>
      <c r="P128" s="87"/>
      <c r="Q128" s="87"/>
      <c r="R128" s="87"/>
      <c r="S128" s="87"/>
    </row>
    <row r="129" spans="1:19">
      <c r="A129" s="75" t="s">
        <v>92</v>
      </c>
      <c r="B129" s="76">
        <v>45266</v>
      </c>
      <c r="C129" s="77">
        <v>0.5</v>
      </c>
      <c r="D129" s="78" t="s">
        <v>121</v>
      </c>
      <c r="E129" s="78" t="s">
        <v>41</v>
      </c>
      <c r="F129" s="78" t="s">
        <v>72</v>
      </c>
      <c r="G129" s="84"/>
      <c r="H129" s="84"/>
      <c r="I129" s="78" t="s">
        <v>1133</v>
      </c>
      <c r="J129" s="78">
        <v>1</v>
      </c>
      <c r="K129" s="78" t="s">
        <v>42</v>
      </c>
      <c r="L129" s="87"/>
      <c r="M129" s="87"/>
      <c r="N129" s="87"/>
      <c r="O129" s="87"/>
      <c r="P129" s="87"/>
      <c r="Q129" s="87"/>
      <c r="R129" s="87"/>
      <c r="S129" s="87"/>
    </row>
    <row r="130" spans="1:19">
      <c r="A130" s="75" t="s">
        <v>96</v>
      </c>
      <c r="B130" s="76">
        <v>45266</v>
      </c>
      <c r="C130" s="77">
        <v>0.5</v>
      </c>
      <c r="D130" s="78" t="s">
        <v>121</v>
      </c>
      <c r="E130" s="78" t="s">
        <v>41</v>
      </c>
      <c r="F130" s="78" t="s">
        <v>72</v>
      </c>
      <c r="G130" s="84"/>
      <c r="H130" s="84"/>
      <c r="I130" s="78" t="s">
        <v>1092</v>
      </c>
      <c r="J130" s="78">
        <v>1</v>
      </c>
      <c r="K130" s="78" t="s">
        <v>42</v>
      </c>
      <c r="L130" s="87"/>
      <c r="M130" s="87"/>
      <c r="N130" s="87"/>
      <c r="O130" s="87"/>
      <c r="P130" s="87"/>
      <c r="Q130" s="87"/>
      <c r="R130" s="87"/>
      <c r="S130" s="87"/>
    </row>
    <row r="131" spans="1:19">
      <c r="A131" s="75" t="s">
        <v>98</v>
      </c>
      <c r="B131" s="76">
        <v>45266</v>
      </c>
      <c r="C131" s="77">
        <v>0.5</v>
      </c>
      <c r="D131" s="78" t="s">
        <v>121</v>
      </c>
      <c r="E131" s="78" t="s">
        <v>41</v>
      </c>
      <c r="F131" s="78" t="s">
        <v>72</v>
      </c>
      <c r="G131" s="84"/>
      <c r="H131" s="84"/>
      <c r="I131" s="78" t="s">
        <v>1133</v>
      </c>
      <c r="J131" s="78">
        <v>1</v>
      </c>
      <c r="K131" s="78" t="s">
        <v>42</v>
      </c>
      <c r="L131" s="87"/>
      <c r="M131" s="87"/>
      <c r="N131" s="87"/>
      <c r="O131" s="87"/>
      <c r="P131" s="87"/>
      <c r="Q131" s="87"/>
      <c r="R131" s="87"/>
      <c r="S131" s="87"/>
    </row>
    <row r="132" spans="1:19">
      <c r="A132" s="75" t="s">
        <v>100</v>
      </c>
      <c r="B132" s="76">
        <v>45266</v>
      </c>
      <c r="C132" s="77">
        <v>0.5</v>
      </c>
      <c r="D132" s="78" t="s">
        <v>121</v>
      </c>
      <c r="E132" s="78" t="s">
        <v>41</v>
      </c>
      <c r="F132" s="78" t="s">
        <v>72</v>
      </c>
      <c r="G132" s="84"/>
      <c r="H132" s="84"/>
      <c r="I132" s="78" t="s">
        <v>1133</v>
      </c>
      <c r="J132" s="78">
        <v>1</v>
      </c>
      <c r="K132" s="78" t="s">
        <v>42</v>
      </c>
      <c r="L132" s="87"/>
      <c r="M132" s="87"/>
      <c r="N132" s="87"/>
      <c r="O132" s="87"/>
      <c r="P132" s="87"/>
      <c r="Q132" s="87"/>
      <c r="R132" s="87"/>
      <c r="S132" s="87"/>
    </row>
    <row r="133" spans="1:19">
      <c r="A133" s="75" t="s">
        <v>102</v>
      </c>
      <c r="B133" s="76">
        <v>45266</v>
      </c>
      <c r="C133" s="77">
        <v>0.5</v>
      </c>
      <c r="D133" s="78" t="s">
        <v>121</v>
      </c>
      <c r="E133" s="78" t="s">
        <v>41</v>
      </c>
      <c r="F133" s="78" t="s">
        <v>72</v>
      </c>
      <c r="G133" s="84"/>
      <c r="H133" s="84"/>
      <c r="I133" s="78" t="s">
        <v>1133</v>
      </c>
      <c r="J133" s="78">
        <v>1</v>
      </c>
      <c r="K133" s="78" t="s">
        <v>42</v>
      </c>
      <c r="L133" s="87"/>
      <c r="M133" s="87"/>
      <c r="N133" s="87"/>
      <c r="O133" s="87"/>
      <c r="P133" s="87"/>
      <c r="Q133" s="87"/>
      <c r="R133" s="87"/>
      <c r="S133" s="87"/>
    </row>
    <row r="134" spans="1:19">
      <c r="A134" s="75" t="s">
        <v>131</v>
      </c>
      <c r="B134" s="76">
        <v>45266</v>
      </c>
      <c r="C134" s="77">
        <v>0.5</v>
      </c>
      <c r="D134" s="78" t="s">
        <v>121</v>
      </c>
      <c r="E134" s="78" t="s">
        <v>41</v>
      </c>
      <c r="F134" s="78" t="s">
        <v>72</v>
      </c>
      <c r="G134" s="84"/>
      <c r="H134" s="84"/>
      <c r="I134" s="78" t="s">
        <v>1133</v>
      </c>
      <c r="J134" s="78">
        <v>1</v>
      </c>
      <c r="K134" s="78" t="s">
        <v>42</v>
      </c>
      <c r="L134" s="87"/>
      <c r="M134" s="87"/>
      <c r="N134" s="87"/>
      <c r="O134" s="87"/>
      <c r="P134" s="87"/>
      <c r="Q134" s="87"/>
      <c r="R134" s="87"/>
      <c r="S134" s="87"/>
    </row>
    <row r="135" spans="1:19">
      <c r="A135" s="75" t="s">
        <v>108</v>
      </c>
      <c r="B135" s="76">
        <v>45266</v>
      </c>
      <c r="C135" s="77">
        <v>0.5</v>
      </c>
      <c r="D135" s="78" t="s">
        <v>121</v>
      </c>
      <c r="E135" s="78" t="s">
        <v>41</v>
      </c>
      <c r="F135" s="78" t="s">
        <v>72</v>
      </c>
      <c r="G135" s="84"/>
      <c r="H135" s="84"/>
      <c r="I135" s="89" t="s">
        <v>1133</v>
      </c>
      <c r="J135" s="78">
        <v>1</v>
      </c>
      <c r="K135" s="78" t="s">
        <v>42</v>
      </c>
      <c r="L135" s="87"/>
      <c r="M135" s="87"/>
      <c r="N135" s="87"/>
      <c r="O135" s="87"/>
      <c r="P135" s="87"/>
      <c r="Q135" s="87"/>
      <c r="R135" s="87"/>
      <c r="S135" s="87"/>
    </row>
    <row r="136" spans="1:19">
      <c r="A136" s="75" t="s">
        <v>144</v>
      </c>
      <c r="B136" s="76">
        <v>45266</v>
      </c>
      <c r="C136" s="77">
        <v>0.5</v>
      </c>
      <c r="D136" s="78" t="s">
        <v>121</v>
      </c>
      <c r="E136" s="78" t="s">
        <v>41</v>
      </c>
      <c r="F136" s="78" t="s">
        <v>72</v>
      </c>
      <c r="G136" s="84"/>
      <c r="H136" s="84"/>
      <c r="I136" s="78" t="s">
        <v>1133</v>
      </c>
      <c r="J136" s="78">
        <v>1</v>
      </c>
      <c r="K136" s="78" t="s">
        <v>42</v>
      </c>
      <c r="L136" s="87"/>
      <c r="M136" s="87"/>
      <c r="N136" s="87"/>
      <c r="O136" s="87"/>
      <c r="P136" s="87"/>
      <c r="Q136" s="87"/>
      <c r="R136" s="87"/>
      <c r="S136" s="87"/>
    </row>
    <row r="137" spans="1:19">
      <c r="A137" s="75" t="s">
        <v>110</v>
      </c>
      <c r="B137" s="76">
        <v>45266</v>
      </c>
      <c r="C137" s="77">
        <v>0.5</v>
      </c>
      <c r="D137" s="78" t="s">
        <v>121</v>
      </c>
      <c r="E137" s="78" t="s">
        <v>41</v>
      </c>
      <c r="F137" s="78" t="s">
        <v>72</v>
      </c>
      <c r="G137" s="84"/>
      <c r="H137" s="84"/>
      <c r="I137" s="78" t="s">
        <v>1092</v>
      </c>
      <c r="J137" s="78">
        <v>1</v>
      </c>
      <c r="K137" s="78" t="s">
        <v>42</v>
      </c>
      <c r="L137" s="87"/>
      <c r="M137" s="87"/>
      <c r="N137" s="87"/>
      <c r="O137" s="87"/>
      <c r="P137" s="87"/>
      <c r="Q137" s="87"/>
      <c r="R137" s="87"/>
      <c r="S137" s="87"/>
    </row>
    <row r="138" spans="1:19">
      <c r="A138" s="75" t="s">
        <v>137</v>
      </c>
      <c r="B138" s="76">
        <v>45266</v>
      </c>
      <c r="C138" s="77">
        <v>0.5</v>
      </c>
      <c r="D138" s="78" t="s">
        <v>121</v>
      </c>
      <c r="E138" s="78" t="s">
        <v>41</v>
      </c>
      <c r="F138" s="78" t="s">
        <v>72</v>
      </c>
      <c r="G138" s="84"/>
      <c r="H138" s="84"/>
      <c r="I138" s="78" t="s">
        <v>1092</v>
      </c>
      <c r="J138" s="78">
        <v>1</v>
      </c>
      <c r="K138" s="78" t="s">
        <v>42</v>
      </c>
      <c r="L138" s="87"/>
      <c r="M138" s="87"/>
      <c r="N138" s="87"/>
      <c r="O138" s="87"/>
      <c r="P138" s="87"/>
      <c r="Q138" s="87"/>
      <c r="R138" s="87"/>
      <c r="S138" s="87"/>
    </row>
    <row r="139" spans="1:19">
      <c r="A139" s="75" t="s">
        <v>141</v>
      </c>
      <c r="B139" s="76">
        <v>45266</v>
      </c>
      <c r="C139" s="77">
        <v>0.5</v>
      </c>
      <c r="D139" s="78" t="s">
        <v>121</v>
      </c>
      <c r="E139" s="78" t="s">
        <v>41</v>
      </c>
      <c r="F139" s="78" t="s">
        <v>72</v>
      </c>
      <c r="G139" s="84"/>
      <c r="H139" s="84"/>
      <c r="I139" s="78" t="s">
        <v>1092</v>
      </c>
      <c r="J139" s="78">
        <v>1</v>
      </c>
      <c r="K139" s="78" t="s">
        <v>42</v>
      </c>
      <c r="L139" s="87"/>
      <c r="M139" s="87"/>
      <c r="N139" s="87"/>
      <c r="O139" s="87"/>
      <c r="P139" s="87"/>
      <c r="Q139" s="87"/>
      <c r="R139" s="87"/>
      <c r="S139" s="87"/>
    </row>
    <row r="140" spans="1:19">
      <c r="A140" s="75" t="s">
        <v>118</v>
      </c>
      <c r="B140" s="76">
        <v>45266</v>
      </c>
      <c r="C140" s="77">
        <v>0.5</v>
      </c>
      <c r="D140" s="78" t="s">
        <v>121</v>
      </c>
      <c r="E140" s="78" t="s">
        <v>41</v>
      </c>
      <c r="F140" s="78" t="s">
        <v>72</v>
      </c>
      <c r="G140" s="84"/>
      <c r="H140" s="84"/>
      <c r="I140" s="78" t="s">
        <v>1133</v>
      </c>
      <c r="J140" s="78">
        <v>1</v>
      </c>
      <c r="K140" s="78" t="s">
        <v>42</v>
      </c>
      <c r="L140" s="87"/>
      <c r="M140" s="87"/>
      <c r="N140" s="87"/>
      <c r="O140" s="87"/>
      <c r="P140" s="87"/>
      <c r="Q140" s="87"/>
      <c r="R140" s="87"/>
      <c r="S140" s="87"/>
    </row>
    <row r="141" spans="1:19">
      <c r="A141" s="75" t="s">
        <v>136</v>
      </c>
      <c r="B141" s="76">
        <v>45266</v>
      </c>
      <c r="C141" s="77">
        <v>0.5</v>
      </c>
      <c r="D141" s="78" t="s">
        <v>121</v>
      </c>
      <c r="E141" s="78" t="s">
        <v>41</v>
      </c>
      <c r="F141" s="78" t="s">
        <v>72</v>
      </c>
      <c r="G141" s="84"/>
      <c r="H141" s="84"/>
      <c r="I141" s="78" t="s">
        <v>1092</v>
      </c>
      <c r="J141" s="78">
        <v>1</v>
      </c>
      <c r="K141" s="78" t="s">
        <v>42</v>
      </c>
      <c r="L141" s="87"/>
      <c r="M141" s="87"/>
      <c r="N141" s="87"/>
      <c r="O141" s="87"/>
      <c r="P141" s="87"/>
      <c r="Q141" s="87"/>
      <c r="R141" s="87"/>
      <c r="S141" s="87"/>
    </row>
    <row r="142" spans="1:19">
      <c r="A142" s="75" t="s">
        <v>124</v>
      </c>
      <c r="B142" s="76">
        <v>45266</v>
      </c>
      <c r="C142" s="77">
        <v>0.5</v>
      </c>
      <c r="D142" s="78" t="s">
        <v>121</v>
      </c>
      <c r="E142" s="78" t="s">
        <v>41</v>
      </c>
      <c r="F142" s="78" t="s">
        <v>72</v>
      </c>
      <c r="G142" s="84"/>
      <c r="H142" s="84"/>
      <c r="I142" s="78" t="s">
        <v>1133</v>
      </c>
      <c r="J142" s="78">
        <v>1</v>
      </c>
      <c r="K142" s="78" t="s">
        <v>42</v>
      </c>
      <c r="L142" s="87"/>
      <c r="M142" s="87"/>
      <c r="N142" s="87"/>
      <c r="O142" s="87"/>
      <c r="P142" s="87"/>
      <c r="Q142" s="87"/>
      <c r="R142" s="87"/>
      <c r="S142" s="87"/>
    </row>
    <row r="143" spans="1:19">
      <c r="A143" s="75" t="s">
        <v>1118</v>
      </c>
      <c r="B143" s="76">
        <v>45266</v>
      </c>
      <c r="C143" s="77">
        <v>0.5</v>
      </c>
      <c r="D143" s="78" t="s">
        <v>121</v>
      </c>
      <c r="E143" s="78" t="s">
        <v>41</v>
      </c>
      <c r="F143" s="78" t="s">
        <v>72</v>
      </c>
      <c r="G143" s="84"/>
      <c r="H143" s="84"/>
      <c r="I143" s="78" t="s">
        <v>1092</v>
      </c>
      <c r="J143" s="78">
        <v>1</v>
      </c>
      <c r="K143" s="78" t="s">
        <v>42</v>
      </c>
      <c r="L143" s="87"/>
      <c r="M143" s="87"/>
      <c r="N143" s="87"/>
      <c r="O143" s="87"/>
      <c r="P143" s="87"/>
      <c r="Q143" s="87"/>
      <c r="R143" s="87"/>
      <c r="S143" s="87"/>
    </row>
    <row r="144" spans="1:19">
      <c r="A144" s="75" t="s">
        <v>1123</v>
      </c>
      <c r="B144" s="76">
        <v>45266</v>
      </c>
      <c r="C144" s="77">
        <v>0.5</v>
      </c>
      <c r="D144" s="78" t="s">
        <v>121</v>
      </c>
      <c r="E144" s="78" t="s">
        <v>41</v>
      </c>
      <c r="F144" s="78" t="s">
        <v>72</v>
      </c>
      <c r="G144" s="84"/>
      <c r="H144" s="84"/>
      <c r="I144" s="78" t="s">
        <v>1133</v>
      </c>
      <c r="J144" s="78">
        <v>1</v>
      </c>
      <c r="K144" s="78" t="s">
        <v>42</v>
      </c>
      <c r="L144" s="87"/>
      <c r="M144" s="87"/>
      <c r="N144" s="87"/>
      <c r="O144" s="87"/>
      <c r="P144" s="87"/>
      <c r="Q144" s="87"/>
      <c r="R144" s="87"/>
      <c r="S144" s="87"/>
    </row>
    <row r="145" spans="1:19">
      <c r="A145" s="75" t="s">
        <v>130</v>
      </c>
      <c r="B145" s="76">
        <v>45266</v>
      </c>
      <c r="C145" s="77">
        <v>0.5</v>
      </c>
      <c r="D145" s="78" t="s">
        <v>121</v>
      </c>
      <c r="E145" s="78" t="s">
        <v>41</v>
      </c>
      <c r="F145" s="78" t="s">
        <v>72</v>
      </c>
      <c r="G145" s="84"/>
      <c r="H145" s="84"/>
      <c r="I145" s="78" t="s">
        <v>1133</v>
      </c>
      <c r="J145" s="78">
        <v>1</v>
      </c>
      <c r="K145" s="78" t="s">
        <v>42</v>
      </c>
      <c r="L145" s="87"/>
      <c r="M145" s="87"/>
      <c r="N145" s="87"/>
      <c r="O145" s="87"/>
      <c r="P145" s="87"/>
      <c r="Q145" s="87"/>
      <c r="R145" s="87"/>
      <c r="S145" s="87"/>
    </row>
    <row r="146" spans="1:19">
      <c r="A146" s="75" t="s">
        <v>143</v>
      </c>
      <c r="B146" s="76">
        <v>45266</v>
      </c>
      <c r="C146" s="77">
        <v>0.5</v>
      </c>
      <c r="D146" s="78" t="s">
        <v>121</v>
      </c>
      <c r="E146" s="78" t="s">
        <v>41</v>
      </c>
      <c r="F146" s="78" t="s">
        <v>72</v>
      </c>
      <c r="G146" s="84"/>
      <c r="H146" s="84"/>
      <c r="I146" s="78" t="s">
        <v>1092</v>
      </c>
      <c r="J146" s="78">
        <v>1</v>
      </c>
      <c r="K146" s="78" t="s">
        <v>42</v>
      </c>
      <c r="L146" s="87"/>
      <c r="M146" s="87"/>
      <c r="N146" s="87"/>
      <c r="O146" s="87"/>
      <c r="P146" s="87"/>
      <c r="Q146" s="87"/>
      <c r="R146" s="87"/>
      <c r="S146" s="87"/>
    </row>
    <row r="147" spans="1:19">
      <c r="A147" s="75" t="s">
        <v>139</v>
      </c>
      <c r="B147" s="76">
        <v>45266</v>
      </c>
      <c r="C147" s="77">
        <v>0.541666666666667</v>
      </c>
      <c r="D147" s="78" t="s">
        <v>121</v>
      </c>
      <c r="E147" s="78" t="s">
        <v>41</v>
      </c>
      <c r="F147" s="78" t="s">
        <v>72</v>
      </c>
      <c r="G147" s="84"/>
      <c r="H147" s="84"/>
      <c r="I147" s="78" t="s">
        <v>1092</v>
      </c>
      <c r="J147" s="78">
        <v>1</v>
      </c>
      <c r="K147" s="78" t="s">
        <v>42</v>
      </c>
      <c r="L147" s="87"/>
      <c r="M147" s="87"/>
      <c r="N147" s="87"/>
      <c r="O147" s="87"/>
      <c r="P147" s="87"/>
      <c r="Q147" s="87"/>
      <c r="R147" s="87"/>
      <c r="S147" s="87"/>
    </row>
    <row r="148" spans="1:19">
      <c r="A148" s="75" t="s">
        <v>88</v>
      </c>
      <c r="B148" s="76">
        <v>45266</v>
      </c>
      <c r="C148" s="77">
        <v>0.541666666666667</v>
      </c>
      <c r="D148" s="78" t="s">
        <v>121</v>
      </c>
      <c r="E148" s="78" t="s">
        <v>41</v>
      </c>
      <c r="F148" s="78" t="s">
        <v>72</v>
      </c>
      <c r="G148" s="84"/>
      <c r="H148" s="84"/>
      <c r="I148" s="78" t="s">
        <v>1092</v>
      </c>
      <c r="J148" s="78">
        <v>1</v>
      </c>
      <c r="K148" s="78" t="s">
        <v>42</v>
      </c>
      <c r="L148" s="87"/>
      <c r="M148" s="87"/>
      <c r="N148" s="87"/>
      <c r="O148" s="87"/>
      <c r="P148" s="87"/>
      <c r="Q148" s="87"/>
      <c r="R148" s="87"/>
      <c r="S148" s="87"/>
    </row>
    <row r="149" spans="1:19">
      <c r="A149" s="75" t="s">
        <v>94</v>
      </c>
      <c r="B149" s="76">
        <v>45266</v>
      </c>
      <c r="C149" s="77">
        <v>0.541666666666667</v>
      </c>
      <c r="D149" s="78" t="s">
        <v>121</v>
      </c>
      <c r="E149" s="78" t="s">
        <v>41</v>
      </c>
      <c r="F149" s="78" t="s">
        <v>72</v>
      </c>
      <c r="G149" s="84"/>
      <c r="H149" s="84"/>
      <c r="I149" s="82" t="s">
        <v>1092</v>
      </c>
      <c r="J149" s="78">
        <v>1</v>
      </c>
      <c r="K149" s="78" t="s">
        <v>42</v>
      </c>
      <c r="L149" s="87"/>
      <c r="M149" s="87"/>
      <c r="N149" s="87"/>
      <c r="O149" s="87"/>
      <c r="P149" s="87"/>
      <c r="Q149" s="87"/>
      <c r="R149" s="87"/>
      <c r="S149" s="87"/>
    </row>
    <row r="150" spans="1:19">
      <c r="A150" s="75" t="s">
        <v>146</v>
      </c>
      <c r="B150" s="76">
        <v>45266</v>
      </c>
      <c r="C150" s="77">
        <v>0.541666666666667</v>
      </c>
      <c r="D150" s="78" t="s">
        <v>121</v>
      </c>
      <c r="E150" s="78" t="s">
        <v>41</v>
      </c>
      <c r="F150" s="78" t="s">
        <v>72</v>
      </c>
      <c r="G150" s="84"/>
      <c r="H150" s="84"/>
      <c r="I150" s="78" t="s">
        <v>1092</v>
      </c>
      <c r="J150" s="78">
        <v>1</v>
      </c>
      <c r="K150" s="78" t="s">
        <v>42</v>
      </c>
      <c r="L150" s="87"/>
      <c r="M150" s="87"/>
      <c r="N150" s="87"/>
      <c r="O150" s="87"/>
      <c r="P150" s="87"/>
      <c r="Q150" s="87"/>
      <c r="R150" s="87"/>
      <c r="S150" s="87"/>
    </row>
    <row r="151" spans="1:19">
      <c r="A151" s="75" t="s">
        <v>114</v>
      </c>
      <c r="B151" s="76">
        <v>45266</v>
      </c>
      <c r="C151" s="77">
        <v>0.541666666666667</v>
      </c>
      <c r="D151" s="78" t="s">
        <v>121</v>
      </c>
      <c r="E151" s="78" t="s">
        <v>41</v>
      </c>
      <c r="F151" s="78" t="s">
        <v>72</v>
      </c>
      <c r="G151" s="84"/>
      <c r="H151" s="84"/>
      <c r="I151" s="78" t="s">
        <v>1092</v>
      </c>
      <c r="J151" s="78">
        <v>1</v>
      </c>
      <c r="K151" s="78" t="s">
        <v>42</v>
      </c>
      <c r="L151" s="87"/>
      <c r="M151" s="87"/>
      <c r="N151" s="87"/>
      <c r="O151" s="87"/>
      <c r="P151" s="87"/>
      <c r="Q151" s="87"/>
      <c r="R151" s="87"/>
      <c r="S151" s="87"/>
    </row>
    <row r="152" spans="1:19">
      <c r="A152" s="75" t="s">
        <v>145</v>
      </c>
      <c r="B152" s="76">
        <v>45266</v>
      </c>
      <c r="C152" s="77">
        <v>0.541666666666667</v>
      </c>
      <c r="D152" s="78" t="s">
        <v>121</v>
      </c>
      <c r="E152" s="78" t="s">
        <v>41</v>
      </c>
      <c r="F152" s="78" t="s">
        <v>72</v>
      </c>
      <c r="G152" s="84"/>
      <c r="H152" s="84"/>
      <c r="I152" s="78" t="s">
        <v>1092</v>
      </c>
      <c r="J152" s="78">
        <v>1</v>
      </c>
      <c r="K152" s="78" t="s">
        <v>42</v>
      </c>
      <c r="L152" s="87"/>
      <c r="M152" s="87"/>
      <c r="N152" s="87"/>
      <c r="O152" s="87"/>
      <c r="P152" s="87"/>
      <c r="Q152" s="87"/>
      <c r="R152" s="87"/>
      <c r="S152" s="87"/>
    </row>
    <row r="153" spans="1:19">
      <c r="A153" s="75" t="s">
        <v>43</v>
      </c>
      <c r="B153" s="76">
        <v>45266</v>
      </c>
      <c r="C153" s="77">
        <v>0.75</v>
      </c>
      <c r="D153" s="78" t="s">
        <v>60</v>
      </c>
      <c r="E153" s="78" t="s">
        <v>37</v>
      </c>
      <c r="F153" s="78" t="s">
        <v>60</v>
      </c>
      <c r="G153" s="84"/>
      <c r="H153" s="84"/>
      <c r="I153" s="78" t="s">
        <v>582</v>
      </c>
      <c r="J153" s="78">
        <v>2</v>
      </c>
      <c r="K153" s="78" t="s">
        <v>42</v>
      </c>
      <c r="L153" s="87"/>
      <c r="M153" s="87"/>
      <c r="N153" s="87"/>
      <c r="O153" s="87"/>
      <c r="P153" s="87"/>
      <c r="Q153" s="87"/>
      <c r="R153" s="87"/>
      <c r="S153" s="87"/>
    </row>
    <row r="154" spans="1:19">
      <c r="A154" s="75" t="s">
        <v>96</v>
      </c>
      <c r="B154" s="76">
        <v>45266</v>
      </c>
      <c r="C154" s="77">
        <v>0.666666666666667</v>
      </c>
      <c r="D154" s="78" t="s">
        <v>72</v>
      </c>
      <c r="E154" s="78" t="s">
        <v>68</v>
      </c>
      <c r="F154" s="78" t="s">
        <v>52</v>
      </c>
      <c r="G154" s="84"/>
      <c r="H154" s="84"/>
      <c r="I154" s="78" t="s">
        <v>793</v>
      </c>
      <c r="J154" s="78">
        <v>1</v>
      </c>
      <c r="K154" s="78" t="s">
        <v>42</v>
      </c>
      <c r="L154" s="87"/>
      <c r="M154" s="87"/>
      <c r="N154" s="87"/>
      <c r="O154" s="87"/>
      <c r="P154" s="87"/>
      <c r="Q154" s="87"/>
      <c r="R154" s="87"/>
      <c r="S154" s="87"/>
    </row>
    <row r="155" spans="1:19">
      <c r="A155" s="75" t="s">
        <v>108</v>
      </c>
      <c r="B155" s="76">
        <v>45266</v>
      </c>
      <c r="C155" s="77">
        <v>0.666666666666667</v>
      </c>
      <c r="D155" s="78" t="s">
        <v>57</v>
      </c>
      <c r="E155" s="78" t="s">
        <v>75</v>
      </c>
      <c r="F155" s="78" t="s">
        <v>39</v>
      </c>
      <c r="G155" s="84"/>
      <c r="H155" s="84"/>
      <c r="I155" s="78" t="s">
        <v>825</v>
      </c>
      <c r="J155" s="78">
        <v>1</v>
      </c>
      <c r="K155" s="78" t="s">
        <v>48</v>
      </c>
      <c r="L155" s="87"/>
      <c r="M155" s="87"/>
      <c r="N155" s="87"/>
      <c r="O155" s="87"/>
      <c r="P155" s="87"/>
      <c r="Q155" s="87"/>
      <c r="R155" s="87"/>
      <c r="S155" s="87"/>
    </row>
    <row r="156" spans="1:19">
      <c r="A156" s="75" t="s">
        <v>94</v>
      </c>
      <c r="B156" s="76">
        <v>45266</v>
      </c>
      <c r="C156" s="77">
        <v>0.75</v>
      </c>
      <c r="D156" s="78" t="s">
        <v>53</v>
      </c>
      <c r="E156" s="78" t="s">
        <v>50</v>
      </c>
      <c r="F156" s="78" t="s">
        <v>39</v>
      </c>
      <c r="G156" s="84"/>
      <c r="H156" s="84"/>
      <c r="I156" s="78" t="s">
        <v>1134</v>
      </c>
      <c r="J156" s="78">
        <v>1</v>
      </c>
      <c r="K156" s="78" t="s">
        <v>48</v>
      </c>
      <c r="L156" s="87"/>
      <c r="M156" s="87"/>
      <c r="N156" s="87"/>
      <c r="O156" s="87"/>
      <c r="P156" s="87"/>
      <c r="Q156" s="87"/>
      <c r="R156" s="87"/>
      <c r="S156" s="87"/>
    </row>
    <row r="157" spans="1:19">
      <c r="A157" s="75" t="s">
        <v>94</v>
      </c>
      <c r="B157" s="76">
        <v>45266</v>
      </c>
      <c r="C157" s="77">
        <v>0.625</v>
      </c>
      <c r="D157" s="78" t="s">
        <v>72</v>
      </c>
      <c r="E157" s="78" t="s">
        <v>50</v>
      </c>
      <c r="F157" s="78" t="s">
        <v>39</v>
      </c>
      <c r="G157" s="84"/>
      <c r="H157" s="84"/>
      <c r="I157" s="78" t="s">
        <v>505</v>
      </c>
      <c r="J157" s="78">
        <v>1</v>
      </c>
      <c r="K157" s="78" t="s">
        <v>48</v>
      </c>
      <c r="L157" s="87"/>
      <c r="M157" s="87"/>
      <c r="N157" s="87"/>
      <c r="O157" s="87"/>
      <c r="P157" s="87"/>
      <c r="Q157" s="87"/>
      <c r="R157" s="87"/>
      <c r="S157" s="87"/>
    </row>
    <row r="158" spans="1:19">
      <c r="A158" s="75" t="s">
        <v>90</v>
      </c>
      <c r="B158" s="76">
        <v>45266</v>
      </c>
      <c r="C158" s="77">
        <v>0.833333333333333</v>
      </c>
      <c r="D158" s="78" t="s">
        <v>57</v>
      </c>
      <c r="E158" s="78" t="s">
        <v>44</v>
      </c>
      <c r="F158" s="78" t="s">
        <v>39</v>
      </c>
      <c r="G158" s="84"/>
      <c r="H158" s="84"/>
      <c r="I158" s="78" t="s">
        <v>808</v>
      </c>
      <c r="J158" s="78">
        <v>1</v>
      </c>
      <c r="K158" s="78" t="s">
        <v>48</v>
      </c>
      <c r="L158" s="87"/>
      <c r="M158" s="87"/>
      <c r="N158" s="87"/>
      <c r="O158" s="87"/>
      <c r="P158" s="87"/>
      <c r="Q158" s="87"/>
      <c r="R158" s="87"/>
      <c r="S158" s="87"/>
    </row>
    <row r="159" spans="1:19">
      <c r="A159" s="75" t="s">
        <v>110</v>
      </c>
      <c r="B159" s="76">
        <v>45266</v>
      </c>
      <c r="C159" s="77">
        <v>0.75</v>
      </c>
      <c r="D159" s="78" t="s">
        <v>66</v>
      </c>
      <c r="E159" s="78" t="s">
        <v>71</v>
      </c>
      <c r="F159" s="78" t="s">
        <v>39</v>
      </c>
      <c r="G159" s="84"/>
      <c r="H159" s="84"/>
      <c r="I159" s="78" t="s">
        <v>507</v>
      </c>
      <c r="J159" s="78">
        <v>2</v>
      </c>
      <c r="K159" s="78" t="s">
        <v>48</v>
      </c>
      <c r="L159" s="87"/>
      <c r="M159" s="87"/>
      <c r="N159" s="87"/>
      <c r="O159" s="87"/>
      <c r="P159" s="87"/>
      <c r="Q159" s="87"/>
      <c r="R159" s="87"/>
      <c r="S159" s="87"/>
    </row>
    <row r="160" ht="26.25" spans="1:19">
      <c r="A160" s="75" t="s">
        <v>58</v>
      </c>
      <c r="B160" s="76">
        <v>45267</v>
      </c>
      <c r="C160" s="77">
        <v>0.791666666666667</v>
      </c>
      <c r="D160" s="78" t="s">
        <v>97</v>
      </c>
      <c r="E160" s="78" t="s">
        <v>41</v>
      </c>
      <c r="F160" s="78" t="s">
        <v>39</v>
      </c>
      <c r="G160" s="84"/>
      <c r="H160" s="84"/>
      <c r="I160" s="78" t="s">
        <v>507</v>
      </c>
      <c r="J160" s="78">
        <v>2</v>
      </c>
      <c r="K160" s="78" t="s">
        <v>42</v>
      </c>
      <c r="L160" s="87"/>
      <c r="M160" s="87"/>
      <c r="N160" s="87"/>
      <c r="O160" s="87"/>
      <c r="P160" s="87"/>
      <c r="Q160" s="87"/>
      <c r="R160" s="87"/>
      <c r="S160" s="87"/>
    </row>
    <row r="161" spans="1:19">
      <c r="A161" s="75" t="s">
        <v>137</v>
      </c>
      <c r="B161" s="76">
        <v>45267</v>
      </c>
      <c r="C161" s="77">
        <v>0.791666666666667</v>
      </c>
      <c r="D161" s="78" t="s">
        <v>82</v>
      </c>
      <c r="E161" s="78" t="s">
        <v>80</v>
      </c>
      <c r="F161" s="78" t="s">
        <v>39</v>
      </c>
      <c r="G161" s="84"/>
      <c r="H161" s="84"/>
      <c r="I161" s="78" t="s">
        <v>1005</v>
      </c>
      <c r="J161" s="78">
        <v>2</v>
      </c>
      <c r="K161" s="78" t="s">
        <v>42</v>
      </c>
      <c r="L161" s="87"/>
      <c r="M161" s="87"/>
      <c r="N161" s="87"/>
      <c r="O161" s="87"/>
      <c r="P161" s="87"/>
      <c r="Q161" s="87"/>
      <c r="R161" s="87"/>
      <c r="S161" s="87"/>
    </row>
    <row r="162" spans="1:19">
      <c r="A162" s="75" t="s">
        <v>140</v>
      </c>
      <c r="B162" s="76">
        <v>45267</v>
      </c>
      <c r="C162" s="77">
        <v>0.791666666666667</v>
      </c>
      <c r="D162" s="78" t="s">
        <v>66</v>
      </c>
      <c r="E162" s="78" t="s">
        <v>37</v>
      </c>
      <c r="F162" s="78" t="s">
        <v>39</v>
      </c>
      <c r="G162" s="84"/>
      <c r="H162" s="84"/>
      <c r="I162" s="78" t="s">
        <v>507</v>
      </c>
      <c r="J162" s="78">
        <v>2</v>
      </c>
      <c r="K162" s="78" t="s">
        <v>42</v>
      </c>
      <c r="L162" s="87"/>
      <c r="M162" s="87"/>
      <c r="N162" s="87"/>
      <c r="O162" s="87"/>
      <c r="P162" s="87"/>
      <c r="Q162" s="87"/>
      <c r="R162" s="87"/>
      <c r="S162" s="87"/>
    </row>
    <row r="163" spans="1:19">
      <c r="A163" s="75" t="s">
        <v>134</v>
      </c>
      <c r="B163" s="76">
        <v>45267</v>
      </c>
      <c r="C163" s="77">
        <v>0.75</v>
      </c>
      <c r="D163" s="78" t="s">
        <v>66</v>
      </c>
      <c r="E163" s="78" t="s">
        <v>44</v>
      </c>
      <c r="F163" s="78" t="s">
        <v>39</v>
      </c>
      <c r="G163" s="84"/>
      <c r="H163" s="84"/>
      <c r="I163" s="78" t="s">
        <v>507</v>
      </c>
      <c r="J163" s="78">
        <v>2</v>
      </c>
      <c r="K163" s="78" t="s">
        <v>42</v>
      </c>
      <c r="L163" s="87"/>
      <c r="M163" s="87"/>
      <c r="N163" s="87"/>
      <c r="O163" s="87"/>
      <c r="P163" s="87"/>
      <c r="Q163" s="87"/>
      <c r="R163" s="87"/>
      <c r="S163" s="87"/>
    </row>
    <row r="164" spans="1:19">
      <c r="A164" s="75" t="s">
        <v>88</v>
      </c>
      <c r="B164" s="76">
        <v>45267</v>
      </c>
      <c r="C164" s="77">
        <v>0.5</v>
      </c>
      <c r="D164" s="78" t="s">
        <v>97</v>
      </c>
      <c r="E164" s="78" t="s">
        <v>41</v>
      </c>
      <c r="F164" s="78" t="s">
        <v>77</v>
      </c>
      <c r="G164" s="84"/>
      <c r="H164" s="84"/>
      <c r="I164" s="78" t="s">
        <v>409</v>
      </c>
      <c r="J164" s="78">
        <v>2</v>
      </c>
      <c r="K164" s="78" t="s">
        <v>42</v>
      </c>
      <c r="L164" s="87"/>
      <c r="M164" s="87"/>
      <c r="N164" s="87"/>
      <c r="O164" s="87"/>
      <c r="P164" s="87"/>
      <c r="Q164" s="87"/>
      <c r="R164" s="87"/>
      <c r="S164" s="87"/>
    </row>
    <row r="165" spans="1:19">
      <c r="A165" s="75" t="s">
        <v>100</v>
      </c>
      <c r="B165" s="76">
        <v>45267</v>
      </c>
      <c r="C165" s="77">
        <v>0.791666666666667</v>
      </c>
      <c r="D165" s="78" t="s">
        <v>56</v>
      </c>
      <c r="E165" s="78" t="s">
        <v>50</v>
      </c>
      <c r="F165" s="78" t="s">
        <v>56</v>
      </c>
      <c r="G165" s="84"/>
      <c r="H165" s="84"/>
      <c r="I165" s="78" t="s">
        <v>390</v>
      </c>
      <c r="J165" s="78">
        <v>2</v>
      </c>
      <c r="K165" s="78" t="s">
        <v>42</v>
      </c>
      <c r="L165" s="87"/>
      <c r="M165" s="87"/>
      <c r="N165" s="87"/>
      <c r="O165" s="87"/>
      <c r="P165" s="87"/>
      <c r="Q165" s="87"/>
      <c r="R165" s="87"/>
      <c r="S165" s="87"/>
    </row>
    <row r="166" ht="26.25" spans="1:19">
      <c r="A166" s="75" t="s">
        <v>58</v>
      </c>
      <c r="B166" s="76">
        <v>45267</v>
      </c>
      <c r="C166" s="77">
        <v>0.541666666666667</v>
      </c>
      <c r="D166" s="78" t="s">
        <v>84</v>
      </c>
      <c r="E166" s="78" t="s">
        <v>41</v>
      </c>
      <c r="F166" s="78" t="s">
        <v>56</v>
      </c>
      <c r="G166" s="84"/>
      <c r="H166" s="84"/>
      <c r="I166" s="78" t="s">
        <v>570</v>
      </c>
      <c r="J166" s="78">
        <v>1</v>
      </c>
      <c r="K166" s="78" t="s">
        <v>42</v>
      </c>
      <c r="L166" s="87"/>
      <c r="M166" s="87"/>
      <c r="N166" s="87"/>
      <c r="O166" s="87"/>
      <c r="P166" s="87"/>
      <c r="Q166" s="87"/>
      <c r="R166" s="87"/>
      <c r="S166" s="87"/>
    </row>
    <row r="167" ht="26.25" spans="1:19">
      <c r="A167" s="75" t="s">
        <v>58</v>
      </c>
      <c r="B167" s="76">
        <v>45267</v>
      </c>
      <c r="C167" s="77">
        <v>0.75</v>
      </c>
      <c r="D167" s="78" t="s">
        <v>101</v>
      </c>
      <c r="E167" s="78" t="s">
        <v>41</v>
      </c>
      <c r="F167" s="78" t="s">
        <v>56</v>
      </c>
      <c r="G167" s="84"/>
      <c r="H167" s="84"/>
      <c r="I167" s="78" t="s">
        <v>607</v>
      </c>
      <c r="J167" s="78">
        <v>1</v>
      </c>
      <c r="K167" s="78" t="s">
        <v>42</v>
      </c>
      <c r="L167" s="87"/>
      <c r="M167" s="87"/>
      <c r="N167" s="87"/>
      <c r="O167" s="87"/>
      <c r="P167" s="87"/>
      <c r="Q167" s="87"/>
      <c r="R167" s="87"/>
      <c r="S167" s="87"/>
    </row>
    <row r="168" spans="1:19">
      <c r="A168" s="75" t="s">
        <v>146</v>
      </c>
      <c r="B168" s="76">
        <v>45267</v>
      </c>
      <c r="C168" s="77">
        <v>0.583333333333333</v>
      </c>
      <c r="D168" s="78" t="s">
        <v>72</v>
      </c>
      <c r="E168" s="78" t="s">
        <v>50</v>
      </c>
      <c r="F168" s="78" t="s">
        <v>72</v>
      </c>
      <c r="G168" s="84"/>
      <c r="H168" s="84"/>
      <c r="I168" s="78" t="s">
        <v>1135</v>
      </c>
      <c r="J168" s="78">
        <v>1</v>
      </c>
      <c r="K168" s="78" t="s">
        <v>42</v>
      </c>
      <c r="L168" s="87"/>
      <c r="M168" s="87"/>
      <c r="N168" s="87"/>
      <c r="O168" s="87"/>
      <c r="P168" s="87"/>
      <c r="Q168" s="87"/>
      <c r="R168" s="87"/>
      <c r="S168" s="87"/>
    </row>
    <row r="169" ht="26.25" spans="1:19">
      <c r="A169" s="75" t="s">
        <v>94</v>
      </c>
      <c r="B169" s="76">
        <v>45267</v>
      </c>
      <c r="C169" s="77">
        <v>0.625</v>
      </c>
      <c r="D169" s="78" t="s">
        <v>72</v>
      </c>
      <c r="E169" s="78" t="s">
        <v>50</v>
      </c>
      <c r="F169" s="78" t="s">
        <v>72</v>
      </c>
      <c r="G169" s="84"/>
      <c r="H169" s="84"/>
      <c r="I169" s="78" t="s">
        <v>1119</v>
      </c>
      <c r="J169" s="78">
        <v>1</v>
      </c>
      <c r="K169" s="78" t="s">
        <v>42</v>
      </c>
      <c r="L169" s="87"/>
      <c r="M169" s="87"/>
      <c r="N169" s="87"/>
      <c r="O169" s="87"/>
      <c r="P169" s="87"/>
      <c r="Q169" s="87"/>
      <c r="R169" s="87"/>
      <c r="S169" s="87"/>
    </row>
    <row r="170" spans="1:19">
      <c r="A170" s="75" t="s">
        <v>146</v>
      </c>
      <c r="B170" s="76">
        <v>45267</v>
      </c>
      <c r="C170" s="77">
        <v>0.625</v>
      </c>
      <c r="D170" s="78" t="s">
        <v>72</v>
      </c>
      <c r="E170" s="78" t="s">
        <v>50</v>
      </c>
      <c r="F170" s="78" t="s">
        <v>72</v>
      </c>
      <c r="G170" s="84"/>
      <c r="H170" s="84"/>
      <c r="I170" s="78" t="s">
        <v>1062</v>
      </c>
      <c r="J170" s="78">
        <v>1</v>
      </c>
      <c r="K170" s="78" t="s">
        <v>42</v>
      </c>
      <c r="L170" s="87"/>
      <c r="M170" s="87"/>
      <c r="N170" s="87"/>
      <c r="O170" s="87"/>
      <c r="P170" s="87"/>
      <c r="Q170" s="87"/>
      <c r="R170" s="87"/>
      <c r="S170" s="87"/>
    </row>
    <row r="171" spans="1:19">
      <c r="A171" s="75" t="s">
        <v>146</v>
      </c>
      <c r="B171" s="76">
        <v>45267</v>
      </c>
      <c r="C171" s="77">
        <v>0.375</v>
      </c>
      <c r="D171" s="78" t="s">
        <v>121</v>
      </c>
      <c r="E171" s="78" t="s">
        <v>50</v>
      </c>
      <c r="F171" s="78" t="s">
        <v>72</v>
      </c>
      <c r="G171" s="84"/>
      <c r="H171" s="84"/>
      <c r="I171" s="78" t="s">
        <v>531</v>
      </c>
      <c r="J171" s="78">
        <v>3</v>
      </c>
      <c r="K171" s="78" t="s">
        <v>42</v>
      </c>
      <c r="L171" s="87"/>
      <c r="M171" s="87"/>
      <c r="N171" s="87"/>
      <c r="O171" s="87"/>
      <c r="P171" s="87"/>
      <c r="Q171" s="87"/>
      <c r="R171" s="87"/>
      <c r="S171" s="87"/>
    </row>
    <row r="172" ht="26.25" spans="1:19">
      <c r="A172" s="75" t="s">
        <v>58</v>
      </c>
      <c r="B172" s="76">
        <v>45267</v>
      </c>
      <c r="C172" s="77">
        <v>0.666666666666667</v>
      </c>
      <c r="D172" s="78" t="s">
        <v>72</v>
      </c>
      <c r="E172" s="78" t="s">
        <v>63</v>
      </c>
      <c r="F172" s="78" t="s">
        <v>72</v>
      </c>
      <c r="G172" s="84"/>
      <c r="H172" s="84"/>
      <c r="I172" s="78" t="s">
        <v>1126</v>
      </c>
      <c r="J172" s="78">
        <v>1</v>
      </c>
      <c r="K172" s="78" t="s">
        <v>42</v>
      </c>
      <c r="L172" s="87"/>
      <c r="M172" s="87"/>
      <c r="N172" s="87"/>
      <c r="O172" s="87"/>
      <c r="P172" s="87"/>
      <c r="Q172" s="87"/>
      <c r="R172" s="87"/>
      <c r="S172" s="87"/>
    </row>
    <row r="173" spans="1:19">
      <c r="A173" s="75" t="s">
        <v>90</v>
      </c>
      <c r="B173" s="76">
        <v>45267</v>
      </c>
      <c r="C173" s="77">
        <v>0.583333333333333</v>
      </c>
      <c r="D173" s="78" t="s">
        <v>72</v>
      </c>
      <c r="E173" s="78" t="s">
        <v>41</v>
      </c>
      <c r="F173" s="78" t="s">
        <v>72</v>
      </c>
      <c r="G173" s="84"/>
      <c r="H173" s="84"/>
      <c r="I173" s="78" t="s">
        <v>518</v>
      </c>
      <c r="J173" s="78">
        <v>0.5</v>
      </c>
      <c r="K173" s="78" t="s">
        <v>42</v>
      </c>
      <c r="L173" s="87"/>
      <c r="M173" s="87"/>
      <c r="N173" s="87"/>
      <c r="O173" s="87"/>
      <c r="P173" s="87"/>
      <c r="Q173" s="87"/>
      <c r="R173" s="87"/>
      <c r="S173" s="87"/>
    </row>
    <row r="174" spans="1:19">
      <c r="A174" s="75" t="s">
        <v>134</v>
      </c>
      <c r="B174" s="76">
        <v>45267</v>
      </c>
      <c r="C174" s="77">
        <v>0.583333333333333</v>
      </c>
      <c r="D174" s="78" t="s">
        <v>72</v>
      </c>
      <c r="E174" s="78" t="s">
        <v>41</v>
      </c>
      <c r="F174" s="78" t="s">
        <v>72</v>
      </c>
      <c r="G174" s="84"/>
      <c r="H174" s="84"/>
      <c r="I174" s="78" t="s">
        <v>518</v>
      </c>
      <c r="J174" s="78">
        <v>0.5</v>
      </c>
      <c r="K174" s="78" t="s">
        <v>42</v>
      </c>
      <c r="L174" s="87"/>
      <c r="M174" s="87"/>
      <c r="N174" s="87"/>
      <c r="O174" s="87"/>
      <c r="P174" s="87"/>
      <c r="Q174" s="87"/>
      <c r="R174" s="87"/>
      <c r="S174" s="87"/>
    </row>
    <row r="175" spans="1:19">
      <c r="A175" s="75" t="s">
        <v>126</v>
      </c>
      <c r="B175" s="76">
        <v>45267</v>
      </c>
      <c r="C175" s="77">
        <v>0.583333333333333</v>
      </c>
      <c r="D175" s="78" t="s">
        <v>72</v>
      </c>
      <c r="E175" s="78" t="s">
        <v>41</v>
      </c>
      <c r="F175" s="78" t="s">
        <v>72</v>
      </c>
      <c r="G175" s="84"/>
      <c r="H175" s="84"/>
      <c r="I175" s="78" t="s">
        <v>518</v>
      </c>
      <c r="J175" s="78">
        <v>0.5</v>
      </c>
      <c r="K175" s="78" t="s">
        <v>42</v>
      </c>
      <c r="L175" s="87"/>
      <c r="M175" s="87"/>
      <c r="N175" s="87"/>
      <c r="O175" s="87"/>
      <c r="P175" s="87"/>
      <c r="Q175" s="87"/>
      <c r="R175" s="87"/>
      <c r="S175" s="87"/>
    </row>
    <row r="176" ht="26.25" spans="1:19">
      <c r="A176" s="75" t="s">
        <v>146</v>
      </c>
      <c r="B176" s="76">
        <v>45267</v>
      </c>
      <c r="C176" s="77">
        <v>0.708333333333333</v>
      </c>
      <c r="D176" s="78" t="s">
        <v>72</v>
      </c>
      <c r="E176" s="78" t="s">
        <v>41</v>
      </c>
      <c r="F176" s="78" t="s">
        <v>72</v>
      </c>
      <c r="G176" s="84"/>
      <c r="H176" s="84"/>
      <c r="I176" s="78" t="s">
        <v>858</v>
      </c>
      <c r="J176" s="78">
        <v>1</v>
      </c>
      <c r="K176" s="78" t="s">
        <v>42</v>
      </c>
      <c r="L176" s="87"/>
      <c r="M176" s="87"/>
      <c r="N176" s="87"/>
      <c r="O176" s="87"/>
      <c r="P176" s="87"/>
      <c r="Q176" s="87"/>
      <c r="R176" s="87"/>
      <c r="S176" s="87"/>
    </row>
    <row r="177" ht="26.25" spans="1:19">
      <c r="A177" s="75" t="s">
        <v>58</v>
      </c>
      <c r="B177" s="76">
        <v>45267</v>
      </c>
      <c r="C177" s="77">
        <v>0.5</v>
      </c>
      <c r="D177" s="78" t="s">
        <v>121</v>
      </c>
      <c r="E177" s="78" t="s">
        <v>41</v>
      </c>
      <c r="F177" s="78" t="s">
        <v>72</v>
      </c>
      <c r="G177" s="84"/>
      <c r="H177" s="84"/>
      <c r="I177" s="78" t="s">
        <v>1133</v>
      </c>
      <c r="J177" s="78">
        <v>1</v>
      </c>
      <c r="K177" s="78" t="s">
        <v>42</v>
      </c>
      <c r="L177" s="87"/>
      <c r="M177" s="87"/>
      <c r="N177" s="87"/>
      <c r="O177" s="87"/>
      <c r="P177" s="87"/>
      <c r="Q177" s="87"/>
      <c r="R177" s="87"/>
      <c r="S177" s="87"/>
    </row>
    <row r="178" spans="1:19">
      <c r="A178" s="75" t="s">
        <v>139</v>
      </c>
      <c r="B178" s="76">
        <v>45267</v>
      </c>
      <c r="C178" s="77">
        <v>0.5</v>
      </c>
      <c r="D178" s="78" t="s">
        <v>121</v>
      </c>
      <c r="E178" s="78" t="s">
        <v>41</v>
      </c>
      <c r="F178" s="78" t="s">
        <v>72</v>
      </c>
      <c r="G178" s="84"/>
      <c r="H178" s="84"/>
      <c r="I178" s="78" t="s">
        <v>1133</v>
      </c>
      <c r="J178" s="78">
        <v>1</v>
      </c>
      <c r="K178" s="78" t="s">
        <v>42</v>
      </c>
      <c r="L178" s="87"/>
      <c r="M178" s="87"/>
      <c r="N178" s="87"/>
      <c r="O178" s="87"/>
      <c r="P178" s="87"/>
      <c r="Q178" s="87"/>
      <c r="R178" s="87"/>
      <c r="S178" s="87"/>
    </row>
    <row r="179" spans="1:19">
      <c r="A179" s="75" t="s">
        <v>88</v>
      </c>
      <c r="B179" s="76">
        <v>45267</v>
      </c>
      <c r="C179" s="77">
        <v>0.5</v>
      </c>
      <c r="D179" s="78" t="s">
        <v>121</v>
      </c>
      <c r="E179" s="78" t="s">
        <v>41</v>
      </c>
      <c r="F179" s="78" t="s">
        <v>72</v>
      </c>
      <c r="G179" s="84"/>
      <c r="H179" s="84"/>
      <c r="I179" s="78" t="s">
        <v>1133</v>
      </c>
      <c r="J179" s="78">
        <v>1</v>
      </c>
      <c r="K179" s="78" t="s">
        <v>42</v>
      </c>
      <c r="L179" s="87"/>
      <c r="M179" s="87"/>
      <c r="N179" s="87"/>
      <c r="O179" s="87"/>
      <c r="P179" s="87"/>
      <c r="Q179" s="87"/>
      <c r="R179" s="87"/>
      <c r="S179" s="87"/>
    </row>
    <row r="180" spans="1:19">
      <c r="A180" s="75" t="s">
        <v>134</v>
      </c>
      <c r="B180" s="76">
        <v>45267</v>
      </c>
      <c r="C180" s="77">
        <v>0.5</v>
      </c>
      <c r="D180" s="78" t="s">
        <v>121</v>
      </c>
      <c r="E180" s="78" t="s">
        <v>41</v>
      </c>
      <c r="F180" s="78" t="s">
        <v>72</v>
      </c>
      <c r="G180" s="84"/>
      <c r="H180" s="84"/>
      <c r="I180" s="78" t="s">
        <v>1133</v>
      </c>
      <c r="J180" s="78">
        <v>1</v>
      </c>
      <c r="K180" s="78" t="s">
        <v>42</v>
      </c>
      <c r="L180" s="87"/>
      <c r="M180" s="87"/>
      <c r="N180" s="87"/>
      <c r="O180" s="87"/>
      <c r="P180" s="87"/>
      <c r="Q180" s="87"/>
      <c r="R180" s="87"/>
      <c r="S180" s="87"/>
    </row>
    <row r="181" spans="1:19">
      <c r="A181" s="75" t="s">
        <v>94</v>
      </c>
      <c r="B181" s="76">
        <v>45267</v>
      </c>
      <c r="C181" s="77">
        <v>0.5</v>
      </c>
      <c r="D181" s="78" t="s">
        <v>121</v>
      </c>
      <c r="E181" s="78" t="s">
        <v>41</v>
      </c>
      <c r="F181" s="78" t="s">
        <v>72</v>
      </c>
      <c r="G181" s="84"/>
      <c r="H181" s="84"/>
      <c r="I181" s="78" t="s">
        <v>1133</v>
      </c>
      <c r="J181" s="78">
        <v>1</v>
      </c>
      <c r="K181" s="78" t="s">
        <v>42</v>
      </c>
      <c r="L181" s="87"/>
      <c r="M181" s="87"/>
      <c r="N181" s="87"/>
      <c r="O181" s="87"/>
      <c r="P181" s="87"/>
      <c r="Q181" s="87"/>
      <c r="R181" s="87"/>
      <c r="S181" s="87"/>
    </row>
    <row r="182" spans="1:19">
      <c r="A182" s="75" t="s">
        <v>96</v>
      </c>
      <c r="B182" s="76">
        <v>45267</v>
      </c>
      <c r="C182" s="77">
        <v>0.5</v>
      </c>
      <c r="D182" s="78" t="s">
        <v>121</v>
      </c>
      <c r="E182" s="78" t="s">
        <v>41</v>
      </c>
      <c r="F182" s="78" t="s">
        <v>72</v>
      </c>
      <c r="G182" s="84"/>
      <c r="H182" s="84"/>
      <c r="I182" s="78" t="s">
        <v>1133</v>
      </c>
      <c r="J182" s="78">
        <v>1</v>
      </c>
      <c r="K182" s="78" t="s">
        <v>42</v>
      </c>
      <c r="L182" s="87"/>
      <c r="M182" s="87"/>
      <c r="N182" s="87"/>
      <c r="O182" s="87"/>
      <c r="P182" s="87"/>
      <c r="Q182" s="87"/>
      <c r="R182" s="87"/>
      <c r="S182" s="87"/>
    </row>
    <row r="183" spans="1:19">
      <c r="A183" s="75" t="s">
        <v>146</v>
      </c>
      <c r="B183" s="76">
        <v>45267</v>
      </c>
      <c r="C183" s="77">
        <v>0.5</v>
      </c>
      <c r="D183" s="78" t="s">
        <v>121</v>
      </c>
      <c r="E183" s="78" t="s">
        <v>41</v>
      </c>
      <c r="F183" s="78" t="s">
        <v>72</v>
      </c>
      <c r="G183" s="84"/>
      <c r="H183" s="84"/>
      <c r="I183" s="78" t="s">
        <v>1133</v>
      </c>
      <c r="J183" s="78">
        <v>1</v>
      </c>
      <c r="K183" s="78" t="s">
        <v>42</v>
      </c>
      <c r="L183" s="87"/>
      <c r="M183" s="87"/>
      <c r="N183" s="87"/>
      <c r="O183" s="87"/>
      <c r="P183" s="87"/>
      <c r="Q183" s="87"/>
      <c r="R183" s="87"/>
      <c r="S183" s="87"/>
    </row>
    <row r="184" spans="1:19">
      <c r="A184" s="75" t="s">
        <v>110</v>
      </c>
      <c r="B184" s="76">
        <v>45267</v>
      </c>
      <c r="C184" s="77">
        <v>0.5</v>
      </c>
      <c r="D184" s="78" t="s">
        <v>121</v>
      </c>
      <c r="E184" s="78" t="s">
        <v>41</v>
      </c>
      <c r="F184" s="78" t="s">
        <v>72</v>
      </c>
      <c r="G184" s="84"/>
      <c r="H184" s="84"/>
      <c r="I184" s="78" t="s">
        <v>1133</v>
      </c>
      <c r="J184" s="78">
        <v>1</v>
      </c>
      <c r="K184" s="78" t="s">
        <v>42</v>
      </c>
      <c r="L184" s="87"/>
      <c r="M184" s="87"/>
      <c r="N184" s="87"/>
      <c r="O184" s="87"/>
      <c r="P184" s="87"/>
      <c r="Q184" s="87"/>
      <c r="R184" s="87"/>
      <c r="S184" s="87"/>
    </row>
    <row r="185" spans="1:19">
      <c r="A185" s="75" t="s">
        <v>137</v>
      </c>
      <c r="B185" s="76">
        <v>45267</v>
      </c>
      <c r="C185" s="77">
        <v>0.5</v>
      </c>
      <c r="D185" s="78" t="s">
        <v>121</v>
      </c>
      <c r="E185" s="78" t="s">
        <v>41</v>
      </c>
      <c r="F185" s="78" t="s">
        <v>72</v>
      </c>
      <c r="G185" s="84"/>
      <c r="H185" s="84"/>
      <c r="I185" s="78" t="s">
        <v>1133</v>
      </c>
      <c r="J185" s="78">
        <v>1</v>
      </c>
      <c r="K185" s="78" t="s">
        <v>42</v>
      </c>
      <c r="L185" s="87"/>
      <c r="M185" s="87"/>
      <c r="N185" s="87"/>
      <c r="O185" s="87"/>
      <c r="P185" s="87"/>
      <c r="Q185" s="87"/>
      <c r="R185" s="87"/>
      <c r="S185" s="87"/>
    </row>
    <row r="186" spans="1:19">
      <c r="A186" s="75" t="s">
        <v>133</v>
      </c>
      <c r="B186" s="76">
        <v>45267</v>
      </c>
      <c r="C186" s="77">
        <v>0.5</v>
      </c>
      <c r="D186" s="78" t="s">
        <v>121</v>
      </c>
      <c r="E186" s="78" t="s">
        <v>41</v>
      </c>
      <c r="F186" s="78" t="s">
        <v>72</v>
      </c>
      <c r="G186" s="84"/>
      <c r="H186" s="84"/>
      <c r="I186" s="78" t="s">
        <v>1133</v>
      </c>
      <c r="J186" s="78">
        <v>1</v>
      </c>
      <c r="K186" s="78" t="s">
        <v>42</v>
      </c>
      <c r="L186" s="87"/>
      <c r="M186" s="87"/>
      <c r="N186" s="87"/>
      <c r="O186" s="87"/>
      <c r="P186" s="87"/>
      <c r="Q186" s="87"/>
      <c r="R186" s="87"/>
      <c r="S186" s="87"/>
    </row>
    <row r="187" spans="1:19">
      <c r="A187" s="75" t="s">
        <v>114</v>
      </c>
      <c r="B187" s="76">
        <v>45267</v>
      </c>
      <c r="C187" s="77">
        <v>0.5</v>
      </c>
      <c r="D187" s="78" t="s">
        <v>121</v>
      </c>
      <c r="E187" s="78" t="s">
        <v>41</v>
      </c>
      <c r="F187" s="78" t="s">
        <v>72</v>
      </c>
      <c r="G187" s="84"/>
      <c r="H187" s="84"/>
      <c r="I187" s="78" t="s">
        <v>1133</v>
      </c>
      <c r="J187" s="78">
        <v>1</v>
      </c>
      <c r="K187" s="78" t="s">
        <v>42</v>
      </c>
      <c r="L187" s="87"/>
      <c r="M187" s="87"/>
      <c r="N187" s="87"/>
      <c r="O187" s="87"/>
      <c r="P187" s="87"/>
      <c r="Q187" s="87"/>
      <c r="R187" s="87"/>
      <c r="S187" s="87"/>
    </row>
    <row r="188" spans="1:19">
      <c r="A188" s="75" t="s">
        <v>140</v>
      </c>
      <c r="B188" s="76">
        <v>45267</v>
      </c>
      <c r="C188" s="77">
        <v>0.5</v>
      </c>
      <c r="D188" s="78" t="s">
        <v>121</v>
      </c>
      <c r="E188" s="78" t="s">
        <v>41</v>
      </c>
      <c r="F188" s="78" t="s">
        <v>72</v>
      </c>
      <c r="G188" s="84"/>
      <c r="H188" s="84"/>
      <c r="I188" s="78" t="s">
        <v>1133</v>
      </c>
      <c r="J188" s="78">
        <v>1</v>
      </c>
      <c r="K188" s="78" t="s">
        <v>42</v>
      </c>
      <c r="L188" s="87"/>
      <c r="M188" s="87"/>
      <c r="N188" s="87"/>
      <c r="O188" s="87"/>
      <c r="P188" s="87"/>
      <c r="Q188" s="87"/>
      <c r="R188" s="87"/>
      <c r="S188" s="87"/>
    </row>
    <row r="189" spans="1:19">
      <c r="A189" s="75" t="s">
        <v>136</v>
      </c>
      <c r="B189" s="76">
        <v>45267</v>
      </c>
      <c r="C189" s="77">
        <v>0.5</v>
      </c>
      <c r="D189" s="78" t="s">
        <v>121</v>
      </c>
      <c r="E189" s="78" t="s">
        <v>41</v>
      </c>
      <c r="F189" s="78" t="s">
        <v>72</v>
      </c>
      <c r="G189" s="84"/>
      <c r="H189" s="84"/>
      <c r="I189" s="78" t="s">
        <v>1133</v>
      </c>
      <c r="J189" s="78">
        <v>1</v>
      </c>
      <c r="K189" s="78" t="s">
        <v>42</v>
      </c>
      <c r="L189" s="87"/>
      <c r="M189" s="87"/>
      <c r="N189" s="87"/>
      <c r="O189" s="87"/>
      <c r="P189" s="87"/>
      <c r="Q189" s="87"/>
      <c r="R189" s="87"/>
      <c r="S189" s="87"/>
    </row>
    <row r="190" spans="1:19">
      <c r="A190" s="75" t="s">
        <v>126</v>
      </c>
      <c r="B190" s="76">
        <v>45267</v>
      </c>
      <c r="C190" s="77">
        <v>0.5</v>
      </c>
      <c r="D190" s="78" t="s">
        <v>121</v>
      </c>
      <c r="E190" s="78" t="s">
        <v>41</v>
      </c>
      <c r="F190" s="78" t="s">
        <v>72</v>
      </c>
      <c r="G190" s="84"/>
      <c r="H190" s="84"/>
      <c r="I190" s="78" t="s">
        <v>1133</v>
      </c>
      <c r="J190" s="78">
        <v>1</v>
      </c>
      <c r="K190" s="78" t="s">
        <v>42</v>
      </c>
      <c r="L190" s="87"/>
      <c r="M190" s="87"/>
      <c r="N190" s="87"/>
      <c r="O190" s="87"/>
      <c r="P190" s="87"/>
      <c r="Q190" s="87"/>
      <c r="R190" s="87"/>
      <c r="S190" s="87"/>
    </row>
    <row r="191" spans="1:19">
      <c r="A191" s="75" t="s">
        <v>145</v>
      </c>
      <c r="B191" s="76">
        <v>45267</v>
      </c>
      <c r="C191" s="77">
        <v>0.5</v>
      </c>
      <c r="D191" s="78" t="s">
        <v>121</v>
      </c>
      <c r="E191" s="78" t="s">
        <v>41</v>
      </c>
      <c r="F191" s="78" t="s">
        <v>72</v>
      </c>
      <c r="G191" s="84"/>
      <c r="H191" s="84"/>
      <c r="I191" s="78" t="s">
        <v>1133</v>
      </c>
      <c r="J191" s="78">
        <v>1</v>
      </c>
      <c r="K191" s="78" t="s">
        <v>42</v>
      </c>
      <c r="L191" s="87"/>
      <c r="M191" s="87"/>
      <c r="N191" s="87"/>
      <c r="O191" s="87"/>
      <c r="P191" s="87"/>
      <c r="Q191" s="87"/>
      <c r="R191" s="87"/>
      <c r="S191" s="87"/>
    </row>
    <row r="192" spans="1:19">
      <c r="A192" s="75" t="s">
        <v>1118</v>
      </c>
      <c r="B192" s="76">
        <v>45267</v>
      </c>
      <c r="C192" s="77">
        <v>0.5</v>
      </c>
      <c r="D192" s="78" t="s">
        <v>121</v>
      </c>
      <c r="E192" s="78" t="s">
        <v>41</v>
      </c>
      <c r="F192" s="78" t="s">
        <v>72</v>
      </c>
      <c r="G192" s="84"/>
      <c r="H192" s="84"/>
      <c r="I192" s="78" t="s">
        <v>1133</v>
      </c>
      <c r="J192" s="78">
        <v>1</v>
      </c>
      <c r="K192" s="78" t="s">
        <v>42</v>
      </c>
      <c r="L192" s="87"/>
      <c r="M192" s="87"/>
      <c r="N192" s="87"/>
      <c r="O192" s="87"/>
      <c r="P192" s="87"/>
      <c r="Q192" s="87"/>
      <c r="R192" s="87"/>
      <c r="S192" s="87"/>
    </row>
    <row r="193" spans="1:19">
      <c r="A193" s="75" t="s">
        <v>143</v>
      </c>
      <c r="B193" s="76">
        <v>45267</v>
      </c>
      <c r="C193" s="77">
        <v>0.5</v>
      </c>
      <c r="D193" s="78" t="s">
        <v>121</v>
      </c>
      <c r="E193" s="78" t="s">
        <v>41</v>
      </c>
      <c r="F193" s="78" t="s">
        <v>72</v>
      </c>
      <c r="G193" s="84"/>
      <c r="H193" s="84"/>
      <c r="I193" s="78" t="s">
        <v>1133</v>
      </c>
      <c r="J193" s="78">
        <v>1</v>
      </c>
      <c r="K193" s="78" t="s">
        <v>42</v>
      </c>
      <c r="L193" s="87"/>
      <c r="M193" s="87"/>
      <c r="N193" s="87"/>
      <c r="O193" s="87"/>
      <c r="P193" s="87"/>
      <c r="Q193" s="87"/>
      <c r="R193" s="87"/>
      <c r="S193" s="87"/>
    </row>
    <row r="194" spans="1:19">
      <c r="A194" s="75" t="s">
        <v>134</v>
      </c>
      <c r="B194" s="76">
        <v>45267</v>
      </c>
      <c r="C194" s="77">
        <v>0.541666666666667</v>
      </c>
      <c r="D194" s="78" t="s">
        <v>121</v>
      </c>
      <c r="E194" s="78" t="s">
        <v>41</v>
      </c>
      <c r="F194" s="78" t="s">
        <v>72</v>
      </c>
      <c r="G194" s="84"/>
      <c r="H194" s="84"/>
      <c r="I194" s="82" t="s">
        <v>1092</v>
      </c>
      <c r="J194" s="78">
        <v>1</v>
      </c>
      <c r="K194" s="78" t="s">
        <v>42</v>
      </c>
      <c r="L194" s="87"/>
      <c r="M194" s="87"/>
      <c r="N194" s="87"/>
      <c r="O194" s="87"/>
      <c r="P194" s="87"/>
      <c r="Q194" s="87"/>
      <c r="R194" s="87"/>
      <c r="S194" s="87"/>
    </row>
    <row r="195" spans="1:19">
      <c r="A195" s="75" t="s">
        <v>133</v>
      </c>
      <c r="B195" s="76">
        <v>45267</v>
      </c>
      <c r="C195" s="77">
        <v>0.541666666666667</v>
      </c>
      <c r="D195" s="78" t="s">
        <v>121</v>
      </c>
      <c r="E195" s="78" t="s">
        <v>41</v>
      </c>
      <c r="F195" s="78" t="s">
        <v>72</v>
      </c>
      <c r="G195" s="84"/>
      <c r="H195" s="84"/>
      <c r="I195" s="82" t="s">
        <v>1092</v>
      </c>
      <c r="J195" s="78">
        <v>1</v>
      </c>
      <c r="K195" s="78" t="s">
        <v>42</v>
      </c>
      <c r="L195" s="87"/>
      <c r="M195" s="87"/>
      <c r="N195" s="87"/>
      <c r="O195" s="87"/>
      <c r="P195" s="87"/>
      <c r="Q195" s="87"/>
      <c r="R195" s="87"/>
      <c r="S195" s="87"/>
    </row>
    <row r="196" spans="1:19">
      <c r="A196" s="75" t="s">
        <v>140</v>
      </c>
      <c r="B196" s="76">
        <v>45267</v>
      </c>
      <c r="C196" s="77">
        <v>0.541666666666667</v>
      </c>
      <c r="D196" s="78" t="s">
        <v>121</v>
      </c>
      <c r="E196" s="78" t="s">
        <v>41</v>
      </c>
      <c r="F196" s="78" t="s">
        <v>72</v>
      </c>
      <c r="G196" s="84"/>
      <c r="H196" s="84"/>
      <c r="I196" s="82" t="s">
        <v>1092</v>
      </c>
      <c r="J196" s="78">
        <v>1</v>
      </c>
      <c r="K196" s="78" t="s">
        <v>42</v>
      </c>
      <c r="L196" s="87"/>
      <c r="M196" s="87"/>
      <c r="N196" s="87"/>
      <c r="O196" s="87"/>
      <c r="P196" s="87"/>
      <c r="Q196" s="87"/>
      <c r="R196" s="87"/>
      <c r="S196" s="87"/>
    </row>
    <row r="197" spans="1:19">
      <c r="A197" s="75" t="s">
        <v>126</v>
      </c>
      <c r="B197" s="76">
        <v>45267</v>
      </c>
      <c r="C197" s="77">
        <v>0.541666666666667</v>
      </c>
      <c r="D197" s="78" t="s">
        <v>121</v>
      </c>
      <c r="E197" s="78" t="s">
        <v>41</v>
      </c>
      <c r="F197" s="78" t="s">
        <v>72</v>
      </c>
      <c r="G197" s="84"/>
      <c r="H197" s="84"/>
      <c r="I197" s="82" t="s">
        <v>1092</v>
      </c>
      <c r="J197" s="78">
        <v>1</v>
      </c>
      <c r="K197" s="78" t="s">
        <v>42</v>
      </c>
      <c r="L197" s="87"/>
      <c r="M197" s="87"/>
      <c r="N197" s="87"/>
      <c r="O197" s="87"/>
      <c r="P197" s="87"/>
      <c r="Q197" s="87"/>
      <c r="R197" s="87"/>
      <c r="S197" s="87"/>
    </row>
    <row r="198" spans="1:19">
      <c r="A198" s="75" t="s">
        <v>43</v>
      </c>
      <c r="B198" s="76">
        <v>45267</v>
      </c>
      <c r="C198" s="77">
        <v>0.708333333333333</v>
      </c>
      <c r="D198" s="78" t="s">
        <v>72</v>
      </c>
      <c r="E198" s="78" t="s">
        <v>37</v>
      </c>
      <c r="F198" s="78" t="s">
        <v>72</v>
      </c>
      <c r="G198" s="84"/>
      <c r="H198" s="84"/>
      <c r="I198" s="78" t="s">
        <v>1136</v>
      </c>
      <c r="J198" s="78">
        <v>1</v>
      </c>
      <c r="K198" s="78" t="s">
        <v>42</v>
      </c>
      <c r="L198" s="87"/>
      <c r="M198" s="87"/>
      <c r="N198" s="87"/>
      <c r="O198" s="87"/>
      <c r="P198" s="87"/>
      <c r="Q198" s="87"/>
      <c r="R198" s="87"/>
      <c r="S198" s="87"/>
    </row>
    <row r="199" spans="1:19">
      <c r="A199" s="75" t="s">
        <v>74</v>
      </c>
      <c r="B199" s="76">
        <v>45267</v>
      </c>
      <c r="C199" s="77">
        <v>0.708333333333333</v>
      </c>
      <c r="D199" s="78" t="s">
        <v>72</v>
      </c>
      <c r="E199" s="78" t="s">
        <v>37</v>
      </c>
      <c r="F199" s="78" t="s">
        <v>72</v>
      </c>
      <c r="G199" s="84"/>
      <c r="H199" s="84"/>
      <c r="I199" s="78" t="s">
        <v>1136</v>
      </c>
      <c r="J199" s="78">
        <v>1</v>
      </c>
      <c r="K199" s="78" t="s">
        <v>42</v>
      </c>
      <c r="L199" s="87"/>
      <c r="M199" s="87"/>
      <c r="N199" s="87"/>
      <c r="O199" s="87"/>
      <c r="P199" s="87"/>
      <c r="Q199" s="87"/>
      <c r="R199" s="87"/>
      <c r="S199" s="87"/>
    </row>
    <row r="200" spans="1:19">
      <c r="A200" s="75" t="s">
        <v>98</v>
      </c>
      <c r="B200" s="76">
        <v>45267</v>
      </c>
      <c r="C200" s="77">
        <v>0.708333333333333</v>
      </c>
      <c r="D200" s="78" t="s">
        <v>72</v>
      </c>
      <c r="E200" s="78" t="s">
        <v>37</v>
      </c>
      <c r="F200" s="78" t="s">
        <v>72</v>
      </c>
      <c r="G200" s="84"/>
      <c r="H200" s="84"/>
      <c r="I200" s="78" t="s">
        <v>1136</v>
      </c>
      <c r="J200" s="78">
        <v>1</v>
      </c>
      <c r="K200" s="78" t="s">
        <v>42</v>
      </c>
      <c r="L200" s="87"/>
      <c r="M200" s="87"/>
      <c r="N200" s="87"/>
      <c r="O200" s="87"/>
      <c r="P200" s="87"/>
      <c r="Q200" s="87"/>
      <c r="R200" s="87"/>
      <c r="S200" s="87"/>
    </row>
    <row r="201" spans="1:19">
      <c r="A201" s="75" t="s">
        <v>133</v>
      </c>
      <c r="B201" s="76">
        <v>45267</v>
      </c>
      <c r="C201" s="77">
        <v>0.708333333333333</v>
      </c>
      <c r="D201" s="78" t="s">
        <v>72</v>
      </c>
      <c r="E201" s="78" t="s">
        <v>37</v>
      </c>
      <c r="F201" s="78" t="s">
        <v>72</v>
      </c>
      <c r="G201" s="84"/>
      <c r="H201" s="84"/>
      <c r="I201" s="78" t="s">
        <v>1136</v>
      </c>
      <c r="J201" s="78">
        <v>1</v>
      </c>
      <c r="K201" s="78" t="s">
        <v>42</v>
      </c>
      <c r="L201" s="87"/>
      <c r="M201" s="87"/>
      <c r="N201" s="87"/>
      <c r="O201" s="87"/>
      <c r="P201" s="87"/>
      <c r="Q201" s="87"/>
      <c r="R201" s="87"/>
      <c r="S201" s="87"/>
    </row>
    <row r="202" spans="1:19">
      <c r="A202" s="75" t="s">
        <v>140</v>
      </c>
      <c r="B202" s="76">
        <v>45267</v>
      </c>
      <c r="C202" s="77">
        <v>0.708333333333333</v>
      </c>
      <c r="D202" s="78" t="s">
        <v>72</v>
      </c>
      <c r="E202" s="78" t="s">
        <v>37</v>
      </c>
      <c r="F202" s="78" t="s">
        <v>72</v>
      </c>
      <c r="G202" s="84"/>
      <c r="H202" s="84"/>
      <c r="I202" s="78" t="s">
        <v>1136</v>
      </c>
      <c r="J202" s="78">
        <v>1</v>
      </c>
      <c r="K202" s="78" t="s">
        <v>42</v>
      </c>
      <c r="L202" s="87"/>
      <c r="M202" s="87"/>
      <c r="N202" s="87"/>
      <c r="O202" s="87"/>
      <c r="P202" s="87"/>
      <c r="Q202" s="87"/>
      <c r="R202" s="87"/>
      <c r="S202" s="87"/>
    </row>
    <row r="203" spans="1:19">
      <c r="A203" s="75" t="s">
        <v>126</v>
      </c>
      <c r="B203" s="76">
        <v>45267</v>
      </c>
      <c r="C203" s="77">
        <v>0.75</v>
      </c>
      <c r="D203" s="78" t="s">
        <v>107</v>
      </c>
      <c r="E203" s="78" t="s">
        <v>41</v>
      </c>
      <c r="F203" s="78" t="s">
        <v>60</v>
      </c>
      <c r="G203" s="84"/>
      <c r="H203" s="84"/>
      <c r="I203" s="78" t="s">
        <v>600</v>
      </c>
      <c r="J203" s="78">
        <v>1</v>
      </c>
      <c r="K203" s="78" t="s">
        <v>42</v>
      </c>
      <c r="L203" s="87"/>
      <c r="M203" s="87"/>
      <c r="N203" s="87"/>
      <c r="O203" s="87"/>
      <c r="P203" s="87"/>
      <c r="Q203" s="87"/>
      <c r="R203" s="87"/>
      <c r="S203" s="87"/>
    </row>
    <row r="204" spans="1:19">
      <c r="A204" s="75" t="s">
        <v>94</v>
      </c>
      <c r="B204" s="76">
        <v>45267</v>
      </c>
      <c r="C204" s="77">
        <v>0.75</v>
      </c>
      <c r="D204" s="78" t="s">
        <v>123</v>
      </c>
      <c r="E204" s="78" t="s">
        <v>41</v>
      </c>
      <c r="F204" s="78" t="s">
        <v>69</v>
      </c>
      <c r="G204" s="84"/>
      <c r="H204" s="84"/>
      <c r="I204" s="78" t="s">
        <v>314</v>
      </c>
      <c r="J204" s="78">
        <v>1</v>
      </c>
      <c r="K204" s="78" t="s">
        <v>42</v>
      </c>
      <c r="L204" s="87"/>
      <c r="M204" s="87"/>
      <c r="N204" s="87"/>
      <c r="O204" s="87"/>
      <c r="P204" s="87"/>
      <c r="Q204" s="87"/>
      <c r="R204" s="87"/>
      <c r="S204" s="87"/>
    </row>
    <row r="205" spans="1:19">
      <c r="A205" s="75" t="s">
        <v>1123</v>
      </c>
      <c r="B205" s="76">
        <v>45267</v>
      </c>
      <c r="C205" s="77">
        <v>0.75</v>
      </c>
      <c r="D205" s="78" t="s">
        <v>123</v>
      </c>
      <c r="E205" s="78" t="s">
        <v>41</v>
      </c>
      <c r="F205" s="78" t="s">
        <v>69</v>
      </c>
      <c r="G205" s="84"/>
      <c r="H205" s="84"/>
      <c r="I205" s="78" t="s">
        <v>314</v>
      </c>
      <c r="J205" s="78">
        <v>1</v>
      </c>
      <c r="K205" s="78" t="s">
        <v>42</v>
      </c>
      <c r="L205" s="87"/>
      <c r="M205" s="87"/>
      <c r="N205" s="87"/>
      <c r="O205" s="87"/>
      <c r="P205" s="87"/>
      <c r="Q205" s="87"/>
      <c r="R205" s="87"/>
      <c r="S205" s="87"/>
    </row>
    <row r="206" spans="1:19">
      <c r="A206" s="75" t="s">
        <v>1118</v>
      </c>
      <c r="B206" s="76">
        <v>45267</v>
      </c>
      <c r="C206" s="77">
        <v>0.625</v>
      </c>
      <c r="D206" s="78" t="s">
        <v>72</v>
      </c>
      <c r="E206" s="78" t="s">
        <v>68</v>
      </c>
      <c r="F206" s="78" t="s">
        <v>52</v>
      </c>
      <c r="G206" s="84"/>
      <c r="H206" s="84"/>
      <c r="I206" s="78" t="s">
        <v>793</v>
      </c>
      <c r="J206" s="78">
        <v>1</v>
      </c>
      <c r="K206" s="78" t="s">
        <v>42</v>
      </c>
      <c r="L206" s="87"/>
      <c r="M206" s="87"/>
      <c r="N206" s="87"/>
      <c r="O206" s="87"/>
      <c r="P206" s="87"/>
      <c r="Q206" s="87"/>
      <c r="R206" s="87"/>
      <c r="S206" s="87"/>
    </row>
    <row r="207" spans="1:19">
      <c r="A207" s="75" t="s">
        <v>140</v>
      </c>
      <c r="B207" s="76">
        <v>45267</v>
      </c>
      <c r="C207" s="77">
        <v>0.666666666666667</v>
      </c>
      <c r="D207" s="78" t="s">
        <v>46</v>
      </c>
      <c r="E207" s="78" t="s">
        <v>37</v>
      </c>
      <c r="F207" s="78" t="s">
        <v>39</v>
      </c>
      <c r="G207" s="84"/>
      <c r="H207" s="84"/>
      <c r="I207" s="78" t="s">
        <v>988</v>
      </c>
      <c r="J207" s="78">
        <v>1</v>
      </c>
      <c r="K207" s="78" t="s">
        <v>48</v>
      </c>
      <c r="L207" s="87"/>
      <c r="M207" s="87"/>
      <c r="N207" s="87"/>
      <c r="O207" s="87"/>
      <c r="P207" s="87"/>
      <c r="Q207" s="87"/>
      <c r="R207" s="87"/>
      <c r="S207" s="87"/>
    </row>
    <row r="208" spans="1:19">
      <c r="A208" s="75" t="s">
        <v>90</v>
      </c>
      <c r="B208" s="76">
        <v>45267</v>
      </c>
      <c r="C208" s="77">
        <v>0.5</v>
      </c>
      <c r="D208" s="78" t="s">
        <v>93</v>
      </c>
      <c r="E208" s="78" t="s">
        <v>41</v>
      </c>
      <c r="F208" s="78" t="s">
        <v>45</v>
      </c>
      <c r="G208" s="84"/>
      <c r="H208" s="84"/>
      <c r="I208" s="78" t="s">
        <v>1008</v>
      </c>
      <c r="J208" s="78">
        <v>1</v>
      </c>
      <c r="K208" s="78" t="s">
        <v>48</v>
      </c>
      <c r="L208" s="87"/>
      <c r="M208" s="87"/>
      <c r="N208" s="87"/>
      <c r="O208" s="87"/>
      <c r="P208" s="87"/>
      <c r="Q208" s="87"/>
      <c r="R208" s="87"/>
      <c r="S208" s="87"/>
    </row>
    <row r="209" spans="1:19">
      <c r="A209" s="75" t="s">
        <v>94</v>
      </c>
      <c r="B209" s="76">
        <v>45268</v>
      </c>
      <c r="C209" s="77">
        <v>0.791666666666667</v>
      </c>
      <c r="D209" s="78" t="s">
        <v>66</v>
      </c>
      <c r="E209" s="78" t="s">
        <v>50</v>
      </c>
      <c r="F209" s="78" t="s">
        <v>39</v>
      </c>
      <c r="G209" s="84"/>
      <c r="H209" s="84"/>
      <c r="I209" s="78" t="s">
        <v>507</v>
      </c>
      <c r="J209" s="78">
        <v>2</v>
      </c>
      <c r="K209" s="78" t="s">
        <v>42</v>
      </c>
      <c r="L209" s="87"/>
      <c r="M209" s="87"/>
      <c r="N209" s="87"/>
      <c r="O209" s="87"/>
      <c r="P209" s="87"/>
      <c r="Q209" s="87"/>
      <c r="R209" s="87"/>
      <c r="S209" s="87"/>
    </row>
    <row r="210" spans="1:19">
      <c r="A210" s="75" t="s">
        <v>137</v>
      </c>
      <c r="B210" s="76">
        <v>45268</v>
      </c>
      <c r="C210" s="77">
        <v>0.583333333333333</v>
      </c>
      <c r="D210" s="78" t="s">
        <v>97</v>
      </c>
      <c r="E210" s="78" t="s">
        <v>41</v>
      </c>
      <c r="F210" s="78" t="s">
        <v>39</v>
      </c>
      <c r="G210" s="84"/>
      <c r="H210" s="84"/>
      <c r="I210" s="78" t="s">
        <v>507</v>
      </c>
      <c r="J210" s="78">
        <v>2</v>
      </c>
      <c r="K210" s="78" t="s">
        <v>42</v>
      </c>
      <c r="L210" s="87"/>
      <c r="M210" s="87"/>
      <c r="N210" s="87"/>
      <c r="O210" s="87"/>
      <c r="P210" s="87"/>
      <c r="Q210" s="87"/>
      <c r="R210" s="87"/>
      <c r="S210" s="87"/>
    </row>
    <row r="211" spans="1:19">
      <c r="A211" s="75" t="s">
        <v>133</v>
      </c>
      <c r="B211" s="76">
        <v>45268</v>
      </c>
      <c r="C211" s="77">
        <v>0.625</v>
      </c>
      <c r="D211" s="78" t="s">
        <v>97</v>
      </c>
      <c r="E211" s="78" t="s">
        <v>41</v>
      </c>
      <c r="F211" s="78" t="s">
        <v>39</v>
      </c>
      <c r="G211" s="84"/>
      <c r="H211" s="84"/>
      <c r="I211" s="78" t="s">
        <v>507</v>
      </c>
      <c r="J211" s="78">
        <v>2</v>
      </c>
      <c r="K211" s="78" t="s">
        <v>42</v>
      </c>
      <c r="L211" s="87"/>
      <c r="M211" s="87"/>
      <c r="N211" s="87"/>
      <c r="O211" s="87"/>
      <c r="P211" s="87"/>
      <c r="Q211" s="87"/>
      <c r="R211" s="87"/>
      <c r="S211" s="87"/>
    </row>
    <row r="212" ht="26.25" spans="1:19">
      <c r="A212" s="75" t="s">
        <v>114</v>
      </c>
      <c r="B212" s="76">
        <v>45268</v>
      </c>
      <c r="C212" s="77">
        <v>0.625</v>
      </c>
      <c r="D212" s="78" t="s">
        <v>72</v>
      </c>
      <c r="E212" s="78" t="s">
        <v>75</v>
      </c>
      <c r="F212" s="78" t="s">
        <v>72</v>
      </c>
      <c r="G212" s="84"/>
      <c r="H212" s="84"/>
      <c r="I212" s="78" t="s">
        <v>1119</v>
      </c>
      <c r="J212" s="78">
        <v>1</v>
      </c>
      <c r="K212" s="78" t="s">
        <v>42</v>
      </c>
      <c r="L212" s="87"/>
      <c r="M212" s="87"/>
      <c r="N212" s="87"/>
      <c r="O212" s="87"/>
      <c r="P212" s="87"/>
      <c r="Q212" s="87"/>
      <c r="R212" s="87"/>
      <c r="S212" s="87"/>
    </row>
    <row r="213" spans="1:19">
      <c r="A213" s="75" t="s">
        <v>146</v>
      </c>
      <c r="B213" s="76">
        <v>45268</v>
      </c>
      <c r="C213" s="77">
        <v>0.5</v>
      </c>
      <c r="D213" s="78" t="s">
        <v>72</v>
      </c>
      <c r="E213" s="78" t="s">
        <v>50</v>
      </c>
      <c r="F213" s="78" t="s">
        <v>72</v>
      </c>
      <c r="G213" s="84"/>
      <c r="H213" s="84"/>
      <c r="I213" s="78" t="s">
        <v>1137</v>
      </c>
      <c r="J213" s="78">
        <v>1</v>
      </c>
      <c r="K213" s="78" t="s">
        <v>42</v>
      </c>
      <c r="L213" s="87"/>
      <c r="M213" s="87"/>
      <c r="N213" s="87"/>
      <c r="O213" s="87"/>
      <c r="P213" s="87"/>
      <c r="Q213" s="87"/>
      <c r="R213" s="87"/>
      <c r="S213" s="87"/>
    </row>
    <row r="214" ht="26.25" spans="1:19">
      <c r="A214" s="75" t="s">
        <v>94</v>
      </c>
      <c r="B214" s="76">
        <v>45268</v>
      </c>
      <c r="C214" s="77">
        <v>0.541666666666667</v>
      </c>
      <c r="D214" s="78" t="s">
        <v>72</v>
      </c>
      <c r="E214" s="78" t="s">
        <v>50</v>
      </c>
      <c r="F214" s="78" t="s">
        <v>72</v>
      </c>
      <c r="G214" s="84"/>
      <c r="H214" s="84"/>
      <c r="I214" s="78" t="s">
        <v>1138</v>
      </c>
      <c r="J214" s="78">
        <v>1</v>
      </c>
      <c r="K214" s="78" t="s">
        <v>42</v>
      </c>
      <c r="L214" s="87"/>
      <c r="M214" s="87"/>
      <c r="N214" s="87"/>
      <c r="O214" s="87"/>
      <c r="P214" s="87"/>
      <c r="Q214" s="87"/>
      <c r="R214" s="87"/>
      <c r="S214" s="87"/>
    </row>
    <row r="215" spans="1:19">
      <c r="A215" s="75" t="s">
        <v>146</v>
      </c>
      <c r="B215" s="76">
        <v>45268</v>
      </c>
      <c r="C215" s="77">
        <v>0.625</v>
      </c>
      <c r="D215" s="78" t="s">
        <v>72</v>
      </c>
      <c r="E215" s="78" t="s">
        <v>50</v>
      </c>
      <c r="F215" s="78" t="s">
        <v>72</v>
      </c>
      <c r="G215" s="84"/>
      <c r="H215" s="84"/>
      <c r="I215" s="78" t="s">
        <v>1135</v>
      </c>
      <c r="J215" s="78">
        <v>1</v>
      </c>
      <c r="K215" s="78" t="s">
        <v>42</v>
      </c>
      <c r="L215" s="87"/>
      <c r="M215" s="87"/>
      <c r="N215" s="87"/>
      <c r="O215" s="87"/>
      <c r="P215" s="87"/>
      <c r="Q215" s="87"/>
      <c r="R215" s="87"/>
      <c r="S215" s="87"/>
    </row>
    <row r="216" spans="1:19">
      <c r="A216" s="75" t="s">
        <v>146</v>
      </c>
      <c r="B216" s="76">
        <v>45268</v>
      </c>
      <c r="C216" s="77">
        <v>0.708333333333333</v>
      </c>
      <c r="D216" s="78" t="s">
        <v>72</v>
      </c>
      <c r="E216" s="78" t="s">
        <v>50</v>
      </c>
      <c r="F216" s="78" t="s">
        <v>72</v>
      </c>
      <c r="G216" s="84"/>
      <c r="H216" s="84"/>
      <c r="I216" s="78" t="s">
        <v>1139</v>
      </c>
      <c r="J216" s="78">
        <v>1</v>
      </c>
      <c r="K216" s="78" t="s">
        <v>42</v>
      </c>
      <c r="L216" s="87"/>
      <c r="M216" s="87"/>
      <c r="N216" s="87"/>
      <c r="O216" s="87"/>
      <c r="P216" s="87"/>
      <c r="Q216" s="87"/>
      <c r="R216" s="87"/>
      <c r="S216" s="87"/>
    </row>
    <row r="217" spans="1:19">
      <c r="A217" s="75" t="s">
        <v>146</v>
      </c>
      <c r="B217" s="76">
        <v>45268</v>
      </c>
      <c r="C217" s="77">
        <v>0.791666666666667</v>
      </c>
      <c r="D217" s="78" t="s">
        <v>72</v>
      </c>
      <c r="E217" s="78" t="s">
        <v>50</v>
      </c>
      <c r="F217" s="78" t="s">
        <v>72</v>
      </c>
      <c r="G217" s="84"/>
      <c r="H217" s="84"/>
      <c r="I217" s="78" t="s">
        <v>1140</v>
      </c>
      <c r="J217" s="78">
        <v>2</v>
      </c>
      <c r="K217" s="78" t="s">
        <v>42</v>
      </c>
      <c r="L217" s="87"/>
      <c r="M217" s="87"/>
      <c r="N217" s="87"/>
      <c r="O217" s="87"/>
      <c r="P217" s="87"/>
      <c r="Q217" s="87"/>
      <c r="R217" s="87"/>
      <c r="S217" s="87"/>
    </row>
    <row r="218" spans="1:19">
      <c r="A218" s="75" t="s">
        <v>146</v>
      </c>
      <c r="B218" s="76">
        <v>45268</v>
      </c>
      <c r="C218" s="77">
        <v>0.541666666666667</v>
      </c>
      <c r="D218" s="78" t="s">
        <v>121</v>
      </c>
      <c r="E218" s="78" t="s">
        <v>50</v>
      </c>
      <c r="F218" s="78" t="s">
        <v>72</v>
      </c>
      <c r="G218" s="84"/>
      <c r="H218" s="84"/>
      <c r="I218" s="78" t="s">
        <v>531</v>
      </c>
      <c r="J218" s="78">
        <v>1</v>
      </c>
      <c r="K218" s="78" t="s">
        <v>42</v>
      </c>
      <c r="L218" s="87"/>
      <c r="M218" s="87"/>
      <c r="N218" s="87"/>
      <c r="O218" s="87"/>
      <c r="P218" s="87"/>
      <c r="Q218" s="87"/>
      <c r="R218" s="87"/>
      <c r="S218" s="87"/>
    </row>
    <row r="219" spans="1:19">
      <c r="A219" s="75" t="s">
        <v>144</v>
      </c>
      <c r="B219" s="76">
        <v>45268</v>
      </c>
      <c r="C219" s="77">
        <v>0.625</v>
      </c>
      <c r="D219" s="78" t="s">
        <v>72</v>
      </c>
      <c r="E219" s="78" t="s">
        <v>63</v>
      </c>
      <c r="F219" s="78" t="s">
        <v>72</v>
      </c>
      <c r="G219" s="84"/>
      <c r="H219" s="84"/>
      <c r="I219" s="78" t="s">
        <v>1141</v>
      </c>
      <c r="J219" s="78">
        <v>1</v>
      </c>
      <c r="K219" s="78" t="s">
        <v>42</v>
      </c>
      <c r="L219" s="87"/>
      <c r="M219" s="87"/>
      <c r="N219" s="87"/>
      <c r="O219" s="87"/>
      <c r="P219" s="87"/>
      <c r="Q219" s="87"/>
      <c r="R219" s="87"/>
      <c r="S219" s="87"/>
    </row>
    <row r="220" spans="1:19">
      <c r="A220" s="75" t="s">
        <v>110</v>
      </c>
      <c r="B220" s="76">
        <v>45268</v>
      </c>
      <c r="C220" s="77">
        <v>0.5</v>
      </c>
      <c r="D220" s="78" t="s">
        <v>72</v>
      </c>
      <c r="E220" s="78" t="s">
        <v>41</v>
      </c>
      <c r="F220" s="78" t="s">
        <v>72</v>
      </c>
      <c r="G220" s="84"/>
      <c r="H220" s="84"/>
      <c r="I220" s="78" t="s">
        <v>518</v>
      </c>
      <c r="J220" s="78">
        <v>0.5</v>
      </c>
      <c r="K220" s="78" t="s">
        <v>42</v>
      </c>
      <c r="L220" s="87"/>
      <c r="M220" s="87"/>
      <c r="N220" s="87"/>
      <c r="O220" s="87"/>
      <c r="P220" s="87"/>
      <c r="Q220" s="87"/>
      <c r="R220" s="87"/>
      <c r="S220" s="87"/>
    </row>
    <row r="221" spans="1:19">
      <c r="A221" s="75" t="s">
        <v>43</v>
      </c>
      <c r="B221" s="76">
        <v>45268</v>
      </c>
      <c r="C221" s="77">
        <v>0.520833333333333</v>
      </c>
      <c r="D221" s="78" t="s">
        <v>72</v>
      </c>
      <c r="E221" s="78" t="s">
        <v>41</v>
      </c>
      <c r="F221" s="78" t="s">
        <v>72</v>
      </c>
      <c r="G221" s="84"/>
      <c r="H221" s="84"/>
      <c r="I221" s="78" t="s">
        <v>518</v>
      </c>
      <c r="J221" s="78">
        <v>0.5</v>
      </c>
      <c r="K221" s="78" t="s">
        <v>42</v>
      </c>
      <c r="L221" s="87"/>
      <c r="M221" s="87"/>
      <c r="N221" s="87"/>
      <c r="O221" s="87"/>
      <c r="P221" s="87"/>
      <c r="Q221" s="87"/>
      <c r="R221" s="87"/>
      <c r="S221" s="87"/>
    </row>
    <row r="222" spans="1:19">
      <c r="A222" s="75" t="s">
        <v>74</v>
      </c>
      <c r="B222" s="76">
        <v>45268</v>
      </c>
      <c r="C222" s="77">
        <v>0.520833333333333</v>
      </c>
      <c r="D222" s="78" t="s">
        <v>72</v>
      </c>
      <c r="E222" s="78" t="s">
        <v>41</v>
      </c>
      <c r="F222" s="78" t="s">
        <v>72</v>
      </c>
      <c r="G222" s="84"/>
      <c r="H222" s="84"/>
      <c r="I222" s="78" t="s">
        <v>518</v>
      </c>
      <c r="J222" s="78">
        <v>0.5</v>
      </c>
      <c r="K222" s="78" t="s">
        <v>42</v>
      </c>
      <c r="L222" s="87"/>
      <c r="M222" s="87"/>
      <c r="N222" s="87"/>
      <c r="O222" s="87"/>
      <c r="P222" s="87"/>
      <c r="Q222" s="87"/>
      <c r="R222" s="87"/>
      <c r="S222" s="87"/>
    </row>
    <row r="223" spans="1:19">
      <c r="A223" s="75" t="s">
        <v>133</v>
      </c>
      <c r="B223" s="76">
        <v>45268</v>
      </c>
      <c r="C223" s="77">
        <v>0.520833333333333</v>
      </c>
      <c r="D223" s="78" t="s">
        <v>72</v>
      </c>
      <c r="E223" s="78" t="s">
        <v>41</v>
      </c>
      <c r="F223" s="78" t="s">
        <v>72</v>
      </c>
      <c r="G223" s="84"/>
      <c r="H223" s="84"/>
      <c r="I223" s="78" t="s">
        <v>518</v>
      </c>
      <c r="J223" s="78">
        <v>0.5</v>
      </c>
      <c r="K223" s="78" t="s">
        <v>42</v>
      </c>
      <c r="L223" s="87"/>
      <c r="M223" s="87"/>
      <c r="N223" s="87"/>
      <c r="O223" s="87"/>
      <c r="P223" s="87"/>
      <c r="Q223" s="87"/>
      <c r="R223" s="87"/>
      <c r="S223" s="87"/>
    </row>
    <row r="224" spans="1:19">
      <c r="A224" s="75" t="s">
        <v>43</v>
      </c>
      <c r="B224" s="76">
        <v>45268</v>
      </c>
      <c r="C224" s="77">
        <v>0.75</v>
      </c>
      <c r="D224" s="78" t="s">
        <v>60</v>
      </c>
      <c r="E224" s="78" t="s">
        <v>37</v>
      </c>
      <c r="F224" s="78" t="s">
        <v>60</v>
      </c>
      <c r="G224" s="84"/>
      <c r="H224" s="84"/>
      <c r="I224" s="78" t="s">
        <v>582</v>
      </c>
      <c r="J224" s="78">
        <v>2</v>
      </c>
      <c r="K224" s="78" t="s">
        <v>42</v>
      </c>
      <c r="L224" s="87"/>
      <c r="M224" s="87"/>
      <c r="N224" s="87"/>
      <c r="O224" s="87"/>
      <c r="P224" s="87"/>
      <c r="Q224" s="87"/>
      <c r="R224" s="87"/>
      <c r="S224" s="87"/>
    </row>
    <row r="225" ht="26.25" spans="1:19">
      <c r="A225" s="75" t="s">
        <v>144</v>
      </c>
      <c r="B225" s="76">
        <v>45268</v>
      </c>
      <c r="C225" s="77">
        <v>0.416666666666667</v>
      </c>
      <c r="D225" s="78" t="s">
        <v>78</v>
      </c>
      <c r="E225" s="78" t="s">
        <v>86</v>
      </c>
      <c r="F225" s="78" t="s">
        <v>69</v>
      </c>
      <c r="G225" s="84"/>
      <c r="H225" s="84"/>
      <c r="I225" s="78" t="s">
        <v>894</v>
      </c>
      <c r="J225" s="78">
        <v>4</v>
      </c>
      <c r="K225" s="78" t="s">
        <v>42</v>
      </c>
      <c r="L225" s="87"/>
      <c r="M225" s="87"/>
      <c r="N225" s="87"/>
      <c r="O225" s="87"/>
      <c r="P225" s="87"/>
      <c r="Q225" s="87"/>
      <c r="R225" s="87"/>
      <c r="S225" s="87"/>
    </row>
    <row r="226" spans="1:19">
      <c r="A226" s="75" t="s">
        <v>96</v>
      </c>
      <c r="B226" s="76">
        <v>45268</v>
      </c>
      <c r="C226" s="77">
        <v>0.541666666666667</v>
      </c>
      <c r="D226" s="78" t="s">
        <v>72</v>
      </c>
      <c r="E226" s="78" t="s">
        <v>68</v>
      </c>
      <c r="F226" s="78" t="s">
        <v>52</v>
      </c>
      <c r="G226" s="84"/>
      <c r="H226" s="84"/>
      <c r="I226" s="78" t="s">
        <v>793</v>
      </c>
      <c r="J226" s="78">
        <v>1</v>
      </c>
      <c r="K226" s="78" t="s">
        <v>42</v>
      </c>
      <c r="L226" s="87"/>
      <c r="M226" s="87"/>
      <c r="N226" s="87"/>
      <c r="O226" s="87"/>
      <c r="P226" s="87"/>
      <c r="Q226" s="87"/>
      <c r="R226" s="87"/>
      <c r="S226" s="87"/>
    </row>
    <row r="227" spans="1:19">
      <c r="A227" s="75" t="s">
        <v>96</v>
      </c>
      <c r="B227" s="76">
        <v>45268</v>
      </c>
      <c r="C227" s="77">
        <v>0.625</v>
      </c>
      <c r="D227" s="78" t="s">
        <v>72</v>
      </c>
      <c r="E227" s="78" t="s">
        <v>68</v>
      </c>
      <c r="F227" s="78" t="s">
        <v>39</v>
      </c>
      <c r="G227" s="84"/>
      <c r="H227" s="84"/>
      <c r="I227" s="78" t="s">
        <v>508</v>
      </c>
      <c r="J227" s="78">
        <v>1</v>
      </c>
      <c r="K227" s="78" t="s">
        <v>48</v>
      </c>
      <c r="L227" s="87"/>
      <c r="M227" s="87"/>
      <c r="N227" s="87"/>
      <c r="O227" s="87"/>
      <c r="P227" s="87"/>
      <c r="Q227" s="87"/>
      <c r="R227" s="87"/>
      <c r="S227" s="87"/>
    </row>
    <row r="228" spans="1:19">
      <c r="A228" s="75" t="s">
        <v>114</v>
      </c>
      <c r="B228" s="76">
        <v>45268</v>
      </c>
      <c r="C228" s="77">
        <v>0.791666666666667</v>
      </c>
      <c r="D228" s="78" t="s">
        <v>72</v>
      </c>
      <c r="E228" s="78" t="s">
        <v>75</v>
      </c>
      <c r="F228" s="78" t="s">
        <v>39</v>
      </c>
      <c r="G228" s="84"/>
      <c r="H228" s="84"/>
      <c r="I228" s="78" t="s">
        <v>772</v>
      </c>
      <c r="J228" s="78">
        <v>1</v>
      </c>
      <c r="K228" s="78" t="s">
        <v>48</v>
      </c>
      <c r="L228" s="87"/>
      <c r="M228" s="87"/>
      <c r="N228" s="87"/>
      <c r="O228" s="87"/>
      <c r="P228" s="87"/>
      <c r="Q228" s="87"/>
      <c r="R228" s="87"/>
      <c r="S228" s="87"/>
    </row>
    <row r="229" spans="1:19">
      <c r="A229" s="75" t="s">
        <v>43</v>
      </c>
      <c r="B229" s="76">
        <v>45268</v>
      </c>
      <c r="C229" s="77">
        <v>0.666666666666667</v>
      </c>
      <c r="D229" s="78" t="s">
        <v>57</v>
      </c>
      <c r="E229" s="78" t="s">
        <v>37</v>
      </c>
      <c r="F229" s="78" t="s">
        <v>39</v>
      </c>
      <c r="G229" s="84"/>
      <c r="H229" s="84"/>
      <c r="I229" s="78" t="s">
        <v>992</v>
      </c>
      <c r="J229" s="78">
        <v>1</v>
      </c>
      <c r="K229" s="78" t="s">
        <v>48</v>
      </c>
      <c r="L229" s="87"/>
      <c r="M229" s="87"/>
      <c r="N229" s="87"/>
      <c r="O229" s="87"/>
      <c r="P229" s="87"/>
      <c r="Q229" s="87"/>
      <c r="R229" s="87"/>
      <c r="S229" s="87"/>
    </row>
    <row r="230" spans="1:19">
      <c r="A230" s="75" t="s">
        <v>130</v>
      </c>
      <c r="B230" s="76">
        <v>45268</v>
      </c>
      <c r="C230" s="77">
        <v>0.791666666666667</v>
      </c>
      <c r="D230" s="78" t="s">
        <v>57</v>
      </c>
      <c r="E230" s="78" t="s">
        <v>44</v>
      </c>
      <c r="F230" s="78" t="s">
        <v>39</v>
      </c>
      <c r="G230" s="84"/>
      <c r="H230" s="84"/>
      <c r="I230" s="78" t="s">
        <v>808</v>
      </c>
      <c r="J230" s="78">
        <v>1</v>
      </c>
      <c r="K230" s="78" t="s">
        <v>48</v>
      </c>
      <c r="L230" s="87"/>
      <c r="M230" s="87"/>
      <c r="N230" s="87"/>
      <c r="O230" s="87"/>
      <c r="P230" s="87"/>
      <c r="Q230" s="87"/>
      <c r="R230" s="87"/>
      <c r="S230" s="87"/>
    </row>
    <row r="231" spans="1:19">
      <c r="A231" s="75" t="s">
        <v>144</v>
      </c>
      <c r="B231" s="76">
        <v>45268</v>
      </c>
      <c r="C231" s="77">
        <v>0.708333333333333</v>
      </c>
      <c r="D231" s="78" t="s">
        <v>46</v>
      </c>
      <c r="E231" s="78" t="s">
        <v>59</v>
      </c>
      <c r="F231" s="78" t="s">
        <v>39</v>
      </c>
      <c r="G231" s="84"/>
      <c r="H231" s="84"/>
      <c r="I231" s="78" t="s">
        <v>1142</v>
      </c>
      <c r="J231" s="78">
        <v>1</v>
      </c>
      <c r="K231" s="78" t="s">
        <v>48</v>
      </c>
      <c r="L231" s="87"/>
      <c r="M231" s="87"/>
      <c r="N231" s="87"/>
      <c r="O231" s="87"/>
      <c r="P231" s="87"/>
      <c r="Q231" s="87"/>
      <c r="R231" s="87"/>
      <c r="S231" s="87"/>
    </row>
    <row r="232" spans="1:19">
      <c r="A232" s="75" t="s">
        <v>144</v>
      </c>
      <c r="B232" s="76">
        <v>45268</v>
      </c>
      <c r="C232" s="77">
        <v>0.75</v>
      </c>
      <c r="D232" s="78" t="s">
        <v>57</v>
      </c>
      <c r="E232" s="78" t="s">
        <v>59</v>
      </c>
      <c r="F232" s="78" t="s">
        <v>39</v>
      </c>
      <c r="G232" s="84"/>
      <c r="H232" s="84"/>
      <c r="I232" s="78" t="s">
        <v>1143</v>
      </c>
      <c r="J232" s="78">
        <v>1</v>
      </c>
      <c r="K232" s="78" t="s">
        <v>48</v>
      </c>
      <c r="L232" s="87"/>
      <c r="M232" s="87"/>
      <c r="N232" s="87"/>
      <c r="O232" s="87"/>
      <c r="P232" s="87"/>
      <c r="Q232" s="87"/>
      <c r="R232" s="87"/>
      <c r="S232" s="87"/>
    </row>
    <row r="233" spans="1:19">
      <c r="A233" s="75" t="s">
        <v>144</v>
      </c>
      <c r="B233" s="76">
        <v>45268</v>
      </c>
      <c r="C233" s="77">
        <v>0.791666666666667</v>
      </c>
      <c r="D233" s="78" t="s">
        <v>119</v>
      </c>
      <c r="E233" s="78" t="s">
        <v>59</v>
      </c>
      <c r="F233" s="78" t="s">
        <v>39</v>
      </c>
      <c r="G233" s="84"/>
      <c r="H233" s="84"/>
      <c r="I233" s="78" t="s">
        <v>1144</v>
      </c>
      <c r="J233" s="78">
        <v>1</v>
      </c>
      <c r="K233" s="78" t="s">
        <v>48</v>
      </c>
      <c r="L233" s="87"/>
      <c r="M233" s="87"/>
      <c r="N233" s="87"/>
      <c r="O233" s="87"/>
      <c r="P233" s="87"/>
      <c r="Q233" s="87"/>
      <c r="R233" s="87"/>
      <c r="S233" s="87"/>
    </row>
    <row r="234" spans="1:19">
      <c r="A234" s="75" t="s">
        <v>96</v>
      </c>
      <c r="B234" s="76">
        <v>45269</v>
      </c>
      <c r="C234" s="77">
        <v>0.666666666666667</v>
      </c>
      <c r="D234" s="78" t="s">
        <v>66</v>
      </c>
      <c r="E234" s="78" t="s">
        <v>68</v>
      </c>
      <c r="F234" s="78" t="s">
        <v>39</v>
      </c>
      <c r="G234" s="84"/>
      <c r="H234" s="84"/>
      <c r="I234" s="78" t="s">
        <v>507</v>
      </c>
      <c r="J234" s="78">
        <v>2</v>
      </c>
      <c r="K234" s="78" t="s">
        <v>42</v>
      </c>
      <c r="L234" s="87"/>
      <c r="M234" s="87"/>
      <c r="N234" s="87"/>
      <c r="O234" s="87"/>
      <c r="P234" s="87"/>
      <c r="Q234" s="87"/>
      <c r="R234" s="87"/>
      <c r="S234" s="87"/>
    </row>
    <row r="235" spans="1:19">
      <c r="A235" s="75" t="s">
        <v>94</v>
      </c>
      <c r="B235" s="76">
        <v>45269</v>
      </c>
      <c r="C235" s="77">
        <v>0.5</v>
      </c>
      <c r="D235" s="78" t="s">
        <v>66</v>
      </c>
      <c r="E235" s="78" t="s">
        <v>50</v>
      </c>
      <c r="F235" s="78" t="s">
        <v>39</v>
      </c>
      <c r="G235" s="84"/>
      <c r="H235" s="84"/>
      <c r="I235" s="82" t="s">
        <v>507</v>
      </c>
      <c r="J235" s="78">
        <v>2</v>
      </c>
      <c r="K235" s="78" t="s">
        <v>42</v>
      </c>
      <c r="L235" s="87"/>
      <c r="M235" s="87"/>
      <c r="N235" s="87"/>
      <c r="O235" s="87"/>
      <c r="P235" s="87"/>
      <c r="Q235" s="87"/>
      <c r="R235" s="87"/>
      <c r="S235" s="87"/>
    </row>
    <row r="236" spans="1:19">
      <c r="A236" s="75" t="s">
        <v>143</v>
      </c>
      <c r="B236" s="76">
        <v>45269</v>
      </c>
      <c r="C236" s="77">
        <v>0.541666666666667</v>
      </c>
      <c r="D236" s="78" t="s">
        <v>66</v>
      </c>
      <c r="E236" s="78" t="s">
        <v>63</v>
      </c>
      <c r="F236" s="78" t="s">
        <v>39</v>
      </c>
      <c r="G236" s="84"/>
      <c r="H236" s="84"/>
      <c r="I236" s="78" t="s">
        <v>507</v>
      </c>
      <c r="J236" s="78">
        <v>2</v>
      </c>
      <c r="K236" s="78" t="s">
        <v>42</v>
      </c>
      <c r="L236" s="87"/>
      <c r="M236" s="87"/>
      <c r="N236" s="87"/>
      <c r="O236" s="87"/>
      <c r="P236" s="87"/>
      <c r="Q236" s="87"/>
      <c r="R236" s="87"/>
      <c r="S236" s="87"/>
    </row>
    <row r="237" spans="1:19">
      <c r="A237" s="75" t="s">
        <v>141</v>
      </c>
      <c r="B237" s="76">
        <v>45269</v>
      </c>
      <c r="C237" s="77">
        <v>0.75</v>
      </c>
      <c r="D237" s="78" t="s">
        <v>66</v>
      </c>
      <c r="E237" s="78" t="s">
        <v>80</v>
      </c>
      <c r="F237" s="78" t="s">
        <v>39</v>
      </c>
      <c r="G237" s="84"/>
      <c r="H237" s="84"/>
      <c r="I237" s="78" t="s">
        <v>507</v>
      </c>
      <c r="J237" s="78">
        <v>2</v>
      </c>
      <c r="K237" s="78" t="s">
        <v>42</v>
      </c>
      <c r="L237" s="87"/>
      <c r="M237" s="87"/>
      <c r="N237" s="87"/>
      <c r="O237" s="87"/>
      <c r="P237" s="87"/>
      <c r="Q237" s="87"/>
      <c r="R237" s="87"/>
      <c r="S237" s="87"/>
    </row>
    <row r="238" spans="1:19">
      <c r="A238" s="75" t="s">
        <v>136</v>
      </c>
      <c r="B238" s="76">
        <v>45269</v>
      </c>
      <c r="C238" s="77">
        <v>0.75</v>
      </c>
      <c r="D238" s="78" t="s">
        <v>97</v>
      </c>
      <c r="E238" s="78" t="s">
        <v>41</v>
      </c>
      <c r="F238" s="78" t="s">
        <v>45</v>
      </c>
      <c r="G238" s="84"/>
      <c r="H238" s="84"/>
      <c r="I238" s="78" t="s">
        <v>409</v>
      </c>
      <c r="J238" s="78">
        <v>2</v>
      </c>
      <c r="K238" s="78" t="s">
        <v>42</v>
      </c>
      <c r="L238" s="87"/>
      <c r="M238" s="87"/>
      <c r="N238" s="87"/>
      <c r="O238" s="87"/>
      <c r="P238" s="87"/>
      <c r="Q238" s="87"/>
      <c r="R238" s="87"/>
      <c r="S238" s="87"/>
    </row>
    <row r="239" spans="1:19">
      <c r="A239" s="75" t="s">
        <v>145</v>
      </c>
      <c r="B239" s="76">
        <v>45269</v>
      </c>
      <c r="C239" s="77">
        <v>0.583333333333333</v>
      </c>
      <c r="D239" s="78" t="s">
        <v>97</v>
      </c>
      <c r="E239" s="78" t="s">
        <v>41</v>
      </c>
      <c r="F239" s="78" t="s">
        <v>77</v>
      </c>
      <c r="G239" s="84"/>
      <c r="H239" s="84"/>
      <c r="I239" s="78" t="s">
        <v>409</v>
      </c>
      <c r="J239" s="78">
        <v>2</v>
      </c>
      <c r="K239" s="78" t="s">
        <v>42</v>
      </c>
      <c r="L239" s="87"/>
      <c r="M239" s="87"/>
      <c r="N239" s="87"/>
      <c r="O239" s="87"/>
      <c r="P239" s="87"/>
      <c r="Q239" s="87"/>
      <c r="R239" s="87"/>
      <c r="S239" s="87"/>
    </row>
    <row r="240" spans="1:19">
      <c r="A240" s="75" t="s">
        <v>130</v>
      </c>
      <c r="B240" s="76">
        <v>45269</v>
      </c>
      <c r="C240" s="77">
        <v>0.541666666666667</v>
      </c>
      <c r="D240" s="78" t="s">
        <v>99</v>
      </c>
      <c r="E240" s="78" t="s">
        <v>41</v>
      </c>
      <c r="F240" s="78" t="s">
        <v>56</v>
      </c>
      <c r="G240" s="84"/>
      <c r="H240" s="84"/>
      <c r="I240" s="78" t="s">
        <v>217</v>
      </c>
      <c r="J240" s="78">
        <v>2</v>
      </c>
      <c r="K240" s="78" t="s">
        <v>42</v>
      </c>
      <c r="L240" s="87"/>
      <c r="M240" s="87"/>
      <c r="N240" s="87"/>
      <c r="O240" s="87"/>
      <c r="P240" s="87"/>
      <c r="Q240" s="87"/>
      <c r="R240" s="87"/>
      <c r="S240" s="87"/>
    </row>
    <row r="241" spans="1:19">
      <c r="A241" s="75" t="s">
        <v>110</v>
      </c>
      <c r="B241" s="76">
        <v>45269</v>
      </c>
      <c r="C241" s="77">
        <v>0.5</v>
      </c>
      <c r="D241" s="78" t="s">
        <v>72</v>
      </c>
      <c r="E241" s="78" t="s">
        <v>71</v>
      </c>
      <c r="F241" s="78" t="s">
        <v>72</v>
      </c>
      <c r="G241" s="84"/>
      <c r="H241" s="84"/>
      <c r="I241" s="78" t="s">
        <v>605</v>
      </c>
      <c r="J241" s="78">
        <v>1</v>
      </c>
      <c r="K241" s="78" t="s">
        <v>42</v>
      </c>
      <c r="L241" s="87"/>
      <c r="M241" s="87"/>
      <c r="N241" s="87"/>
      <c r="O241" s="87"/>
      <c r="P241" s="87"/>
      <c r="Q241" s="87"/>
      <c r="R241" s="87"/>
      <c r="S241" s="87"/>
    </row>
    <row r="242" spans="1:19">
      <c r="A242" s="75" t="s">
        <v>134</v>
      </c>
      <c r="B242" s="76">
        <v>45269</v>
      </c>
      <c r="C242" s="77">
        <v>0.791666666666667</v>
      </c>
      <c r="D242" s="78" t="s">
        <v>123</v>
      </c>
      <c r="E242" s="78" t="s">
        <v>41</v>
      </c>
      <c r="F242" s="78" t="s">
        <v>69</v>
      </c>
      <c r="G242" s="84"/>
      <c r="H242" s="84"/>
      <c r="I242" s="78" t="s">
        <v>314</v>
      </c>
      <c r="J242" s="78">
        <v>1</v>
      </c>
      <c r="K242" s="78" t="s">
        <v>42</v>
      </c>
      <c r="L242" s="87"/>
      <c r="M242" s="87"/>
      <c r="N242" s="87"/>
      <c r="O242" s="87"/>
      <c r="P242" s="87"/>
      <c r="Q242" s="87"/>
      <c r="R242" s="87"/>
      <c r="S242" s="87"/>
    </row>
    <row r="243" spans="1:19">
      <c r="A243" s="75" t="s">
        <v>118</v>
      </c>
      <c r="B243" s="76">
        <v>45269</v>
      </c>
      <c r="C243" s="77">
        <v>0.791666666666667</v>
      </c>
      <c r="D243" s="78" t="s">
        <v>123</v>
      </c>
      <c r="E243" s="78" t="s">
        <v>41</v>
      </c>
      <c r="F243" s="78" t="s">
        <v>69</v>
      </c>
      <c r="G243" s="84"/>
      <c r="H243" s="84"/>
      <c r="I243" s="78" t="s">
        <v>314</v>
      </c>
      <c r="J243" s="78">
        <v>1</v>
      </c>
      <c r="K243" s="78" t="s">
        <v>42</v>
      </c>
      <c r="L243" s="87"/>
      <c r="M243" s="87"/>
      <c r="N243" s="87"/>
      <c r="O243" s="87"/>
      <c r="P243" s="87"/>
      <c r="Q243" s="87"/>
      <c r="R243" s="87"/>
      <c r="S243" s="87"/>
    </row>
    <row r="244" spans="1:19">
      <c r="A244" s="75" t="s">
        <v>114</v>
      </c>
      <c r="B244" s="76">
        <v>45269</v>
      </c>
      <c r="C244" s="77">
        <v>0.583333333333333</v>
      </c>
      <c r="D244" s="78" t="s">
        <v>66</v>
      </c>
      <c r="E244" s="78" t="s">
        <v>75</v>
      </c>
      <c r="F244" s="78" t="s">
        <v>52</v>
      </c>
      <c r="G244" s="84"/>
      <c r="H244" s="84"/>
      <c r="I244" s="78" t="s">
        <v>228</v>
      </c>
      <c r="J244" s="78">
        <v>2</v>
      </c>
      <c r="K244" s="78" t="s">
        <v>42</v>
      </c>
      <c r="L244" s="87"/>
      <c r="M244" s="87"/>
      <c r="N244" s="87"/>
      <c r="O244" s="87"/>
      <c r="P244" s="87"/>
      <c r="Q244" s="87"/>
      <c r="R244" s="87"/>
      <c r="S244" s="87"/>
    </row>
    <row r="245" spans="1:19">
      <c r="A245" s="75" t="s">
        <v>137</v>
      </c>
      <c r="B245" s="76">
        <v>45269</v>
      </c>
      <c r="C245" s="77">
        <v>0.791666666666667</v>
      </c>
      <c r="D245" s="78" t="s">
        <v>46</v>
      </c>
      <c r="E245" s="78" t="s">
        <v>80</v>
      </c>
      <c r="F245" s="78" t="s">
        <v>39</v>
      </c>
      <c r="G245" s="84"/>
      <c r="H245" s="84"/>
      <c r="I245" s="78" t="s">
        <v>988</v>
      </c>
      <c r="J245" s="78">
        <v>1</v>
      </c>
      <c r="K245" s="78" t="s">
        <v>48</v>
      </c>
      <c r="L245" s="87"/>
      <c r="M245" s="87"/>
      <c r="N245" s="87"/>
      <c r="O245" s="87"/>
      <c r="P245" s="87"/>
      <c r="Q245" s="87"/>
      <c r="R245" s="87"/>
      <c r="S245" s="87"/>
    </row>
    <row r="246" spans="1:19">
      <c r="A246" s="75" t="s">
        <v>137</v>
      </c>
      <c r="B246" s="76">
        <v>45269</v>
      </c>
      <c r="C246" s="77">
        <v>0.708333333333333</v>
      </c>
      <c r="D246" s="78" t="s">
        <v>72</v>
      </c>
      <c r="E246" s="78" t="s">
        <v>80</v>
      </c>
      <c r="F246" s="78" t="s">
        <v>39</v>
      </c>
      <c r="G246" s="84"/>
      <c r="H246" s="84"/>
      <c r="I246" s="78" t="s">
        <v>785</v>
      </c>
      <c r="J246" s="78">
        <v>1</v>
      </c>
      <c r="K246" s="78" t="s">
        <v>48</v>
      </c>
      <c r="L246" s="87"/>
      <c r="M246" s="87"/>
      <c r="N246" s="87"/>
      <c r="O246" s="87"/>
      <c r="P246" s="87"/>
      <c r="Q246" s="87"/>
      <c r="R246" s="87"/>
      <c r="S246" s="87"/>
    </row>
    <row r="247" spans="1:19">
      <c r="A247" s="75" t="s">
        <v>145</v>
      </c>
      <c r="B247" s="76">
        <v>45269</v>
      </c>
      <c r="C247" s="77">
        <v>0.666666666666667</v>
      </c>
      <c r="D247" s="78" t="s">
        <v>46</v>
      </c>
      <c r="E247" s="78" t="s">
        <v>59</v>
      </c>
      <c r="F247" s="78" t="s">
        <v>39</v>
      </c>
      <c r="G247" s="84"/>
      <c r="H247" s="84"/>
      <c r="I247" s="78" t="s">
        <v>1142</v>
      </c>
      <c r="J247" s="78">
        <v>1</v>
      </c>
      <c r="K247" s="78" t="s">
        <v>48</v>
      </c>
      <c r="L247" s="87"/>
      <c r="M247" s="87"/>
      <c r="N247" s="87"/>
      <c r="O247" s="87"/>
      <c r="P247" s="87"/>
      <c r="Q247" s="87"/>
      <c r="R247" s="87"/>
      <c r="S247" s="87"/>
    </row>
    <row r="248" spans="1:19">
      <c r="A248" s="75" t="s">
        <v>1118</v>
      </c>
      <c r="B248" s="76">
        <v>45270</v>
      </c>
      <c r="C248" s="77">
        <v>0.625</v>
      </c>
      <c r="D248" s="78" t="s">
        <v>103</v>
      </c>
      <c r="E248" s="78" t="s">
        <v>41</v>
      </c>
      <c r="F248" s="78" t="s">
        <v>65</v>
      </c>
      <c r="G248" s="84"/>
      <c r="H248" s="84"/>
      <c r="I248" s="78" t="s">
        <v>1007</v>
      </c>
      <c r="J248" s="78">
        <v>0.5</v>
      </c>
      <c r="K248" s="78" t="s">
        <v>42</v>
      </c>
      <c r="L248" s="87"/>
      <c r="M248" s="87"/>
      <c r="N248" s="87"/>
      <c r="O248" s="87"/>
      <c r="P248" s="87"/>
      <c r="Q248" s="87"/>
      <c r="R248" s="87"/>
      <c r="S248" s="87"/>
    </row>
    <row r="249" spans="1:19">
      <c r="A249" s="75" t="s">
        <v>1118</v>
      </c>
      <c r="B249" s="76">
        <v>45270</v>
      </c>
      <c r="C249" s="77">
        <v>0.770833333333333</v>
      </c>
      <c r="D249" s="78" t="s">
        <v>103</v>
      </c>
      <c r="E249" s="78" t="s">
        <v>41</v>
      </c>
      <c r="F249" s="78" t="s">
        <v>65</v>
      </c>
      <c r="G249" s="84"/>
      <c r="H249" s="84"/>
      <c r="I249" s="78" t="s">
        <v>1007</v>
      </c>
      <c r="J249" s="78">
        <v>0.5</v>
      </c>
      <c r="K249" s="78" t="s">
        <v>42</v>
      </c>
      <c r="L249" s="87"/>
      <c r="M249" s="87"/>
      <c r="N249" s="87"/>
      <c r="O249" s="87"/>
      <c r="P249" s="87"/>
      <c r="Q249" s="87"/>
      <c r="R249" s="87"/>
      <c r="S249" s="87"/>
    </row>
    <row r="250" spans="1:19">
      <c r="A250" s="75" t="s">
        <v>139</v>
      </c>
      <c r="B250" s="76">
        <v>45270</v>
      </c>
      <c r="C250" s="77">
        <v>0.708333333333333</v>
      </c>
      <c r="D250" s="78" t="s">
        <v>97</v>
      </c>
      <c r="E250" s="78" t="s">
        <v>41</v>
      </c>
      <c r="F250" s="78" t="s">
        <v>39</v>
      </c>
      <c r="G250" s="84"/>
      <c r="H250" s="84"/>
      <c r="I250" s="78" t="s">
        <v>507</v>
      </c>
      <c r="J250" s="78">
        <v>2</v>
      </c>
      <c r="K250" s="78" t="s">
        <v>42</v>
      </c>
      <c r="L250" s="87"/>
      <c r="M250" s="87"/>
      <c r="N250" s="87"/>
      <c r="O250" s="87"/>
      <c r="P250" s="87"/>
      <c r="Q250" s="87"/>
      <c r="R250" s="87"/>
      <c r="S250" s="87"/>
    </row>
    <row r="251" spans="1:19">
      <c r="A251" s="75" t="s">
        <v>102</v>
      </c>
      <c r="B251" s="76">
        <v>45270</v>
      </c>
      <c r="C251" s="77">
        <v>0.791666666666667</v>
      </c>
      <c r="D251" s="78" t="s">
        <v>119</v>
      </c>
      <c r="E251" s="78" t="s">
        <v>80</v>
      </c>
      <c r="F251" s="78" t="s">
        <v>39</v>
      </c>
      <c r="G251" s="84"/>
      <c r="H251" s="84"/>
      <c r="I251" s="78" t="s">
        <v>794</v>
      </c>
      <c r="J251" s="78">
        <v>1</v>
      </c>
      <c r="K251" s="78" t="s">
        <v>42</v>
      </c>
      <c r="L251" s="87"/>
      <c r="M251" s="87"/>
      <c r="N251" s="87"/>
      <c r="O251" s="87"/>
      <c r="P251" s="87"/>
      <c r="Q251" s="87"/>
      <c r="R251" s="87"/>
      <c r="S251" s="87"/>
    </row>
    <row r="252" spans="1:19">
      <c r="A252" s="75" t="s">
        <v>140</v>
      </c>
      <c r="B252" s="76">
        <v>45270</v>
      </c>
      <c r="C252" s="77">
        <v>0.666666666666667</v>
      </c>
      <c r="D252" s="78" t="s">
        <v>66</v>
      </c>
      <c r="E252" s="78" t="s">
        <v>37</v>
      </c>
      <c r="F252" s="78" t="s">
        <v>39</v>
      </c>
      <c r="G252" s="84"/>
      <c r="H252" s="84"/>
      <c r="I252" s="78" t="s">
        <v>507</v>
      </c>
      <c r="J252" s="78">
        <v>2</v>
      </c>
      <c r="K252" s="78" t="s">
        <v>42</v>
      </c>
      <c r="L252" s="87"/>
      <c r="M252" s="87"/>
      <c r="N252" s="87"/>
      <c r="O252" s="87"/>
      <c r="P252" s="87"/>
      <c r="Q252" s="87"/>
      <c r="R252" s="87"/>
      <c r="S252" s="87"/>
    </row>
    <row r="253" spans="1:19">
      <c r="A253" s="75" t="s">
        <v>126</v>
      </c>
      <c r="B253" s="76">
        <v>45270</v>
      </c>
      <c r="C253" s="77">
        <v>0.583333333333333</v>
      </c>
      <c r="D253" s="78" t="s">
        <v>66</v>
      </c>
      <c r="E253" s="78" t="s">
        <v>44</v>
      </c>
      <c r="F253" s="78" t="s">
        <v>39</v>
      </c>
      <c r="G253" s="84"/>
      <c r="H253" s="84"/>
      <c r="I253" s="78" t="s">
        <v>507</v>
      </c>
      <c r="J253" s="78">
        <v>2</v>
      </c>
      <c r="K253" s="78" t="s">
        <v>42</v>
      </c>
      <c r="L253" s="87"/>
      <c r="M253" s="87"/>
      <c r="N253" s="87"/>
      <c r="O253" s="87"/>
      <c r="P253" s="87"/>
      <c r="Q253" s="87"/>
      <c r="R253" s="87"/>
      <c r="S253" s="87"/>
    </row>
    <row r="254" spans="1:19">
      <c r="A254" s="75" t="s">
        <v>134</v>
      </c>
      <c r="B254" s="76">
        <v>45270</v>
      </c>
      <c r="C254" s="77">
        <v>0.75</v>
      </c>
      <c r="D254" s="78" t="s">
        <v>97</v>
      </c>
      <c r="E254" s="78" t="s">
        <v>41</v>
      </c>
      <c r="F254" s="78" t="s">
        <v>77</v>
      </c>
      <c r="G254" s="84"/>
      <c r="H254" s="84"/>
      <c r="I254" s="78" t="s">
        <v>409</v>
      </c>
      <c r="J254" s="78">
        <v>2</v>
      </c>
      <c r="K254" s="78" t="s">
        <v>42</v>
      </c>
      <c r="L254" s="87"/>
      <c r="M254" s="87"/>
      <c r="N254" s="87"/>
      <c r="O254" s="87"/>
      <c r="P254" s="87"/>
      <c r="Q254" s="87"/>
      <c r="R254" s="87"/>
      <c r="S254" s="87"/>
    </row>
    <row r="255" ht="26.25" spans="1:19">
      <c r="A255" s="75" t="s">
        <v>58</v>
      </c>
      <c r="B255" s="76">
        <v>45270</v>
      </c>
      <c r="C255" s="77">
        <v>0.791666666666667</v>
      </c>
      <c r="D255" s="78" t="s">
        <v>84</v>
      </c>
      <c r="E255" s="78" t="s">
        <v>41</v>
      </c>
      <c r="F255" s="78" t="s">
        <v>56</v>
      </c>
      <c r="G255" s="84"/>
      <c r="H255" s="84"/>
      <c r="I255" s="78" t="s">
        <v>570</v>
      </c>
      <c r="J255" s="78">
        <v>1</v>
      </c>
      <c r="K255" s="78" t="s">
        <v>42</v>
      </c>
      <c r="L255" s="87"/>
      <c r="M255" s="87"/>
      <c r="N255" s="87"/>
      <c r="O255" s="87"/>
      <c r="P255" s="87"/>
      <c r="Q255" s="87"/>
      <c r="R255" s="87"/>
      <c r="S255" s="87"/>
    </row>
    <row r="256" spans="1:19">
      <c r="A256" s="75" t="s">
        <v>120</v>
      </c>
      <c r="B256" s="76">
        <v>45270</v>
      </c>
      <c r="C256" s="77">
        <v>0.541666666666667</v>
      </c>
      <c r="D256" s="78" t="s">
        <v>99</v>
      </c>
      <c r="E256" s="78" t="s">
        <v>41</v>
      </c>
      <c r="F256" s="78" t="s">
        <v>56</v>
      </c>
      <c r="G256" s="84"/>
      <c r="H256" s="84"/>
      <c r="I256" s="78" t="s">
        <v>217</v>
      </c>
      <c r="J256" s="78">
        <v>2</v>
      </c>
      <c r="K256" s="78" t="s">
        <v>42</v>
      </c>
      <c r="L256" s="87"/>
      <c r="M256" s="87"/>
      <c r="N256" s="87"/>
      <c r="O256" s="87"/>
      <c r="P256" s="87"/>
      <c r="Q256" s="87"/>
      <c r="R256" s="87"/>
      <c r="S256" s="87"/>
    </row>
    <row r="257" ht="26.25" spans="1:19">
      <c r="A257" s="75" t="s">
        <v>58</v>
      </c>
      <c r="B257" s="76">
        <v>45270</v>
      </c>
      <c r="C257" s="77">
        <v>0.666666666666667</v>
      </c>
      <c r="D257" s="78" t="s">
        <v>101</v>
      </c>
      <c r="E257" s="78" t="s">
        <v>41</v>
      </c>
      <c r="F257" s="78" t="s">
        <v>56</v>
      </c>
      <c r="G257" s="84"/>
      <c r="H257" s="84"/>
      <c r="I257" s="78" t="s">
        <v>607</v>
      </c>
      <c r="J257" s="78">
        <v>1</v>
      </c>
      <c r="K257" s="78" t="s">
        <v>42</v>
      </c>
      <c r="L257" s="87"/>
      <c r="M257" s="87"/>
      <c r="N257" s="87"/>
      <c r="O257" s="87"/>
      <c r="P257" s="87"/>
      <c r="Q257" s="87"/>
      <c r="R257" s="87"/>
      <c r="S257" s="87"/>
    </row>
    <row r="258" spans="1:19">
      <c r="A258" s="75" t="s">
        <v>102</v>
      </c>
      <c r="B258" s="76">
        <v>45270</v>
      </c>
      <c r="C258" s="77">
        <v>0.541666666666667</v>
      </c>
      <c r="D258" s="78" t="s">
        <v>56</v>
      </c>
      <c r="E258" s="78" t="s">
        <v>80</v>
      </c>
      <c r="F258" s="78" t="s">
        <v>56</v>
      </c>
      <c r="G258" s="84"/>
      <c r="H258" s="84"/>
      <c r="I258" s="78" t="s">
        <v>506</v>
      </c>
      <c r="J258" s="78">
        <v>2</v>
      </c>
      <c r="K258" s="78" t="s">
        <v>42</v>
      </c>
      <c r="L258" s="87"/>
      <c r="M258" s="87"/>
      <c r="N258" s="87"/>
      <c r="O258" s="87"/>
      <c r="P258" s="87"/>
      <c r="Q258" s="87"/>
      <c r="R258" s="87"/>
      <c r="S258" s="87"/>
    </row>
    <row r="259" spans="1:19">
      <c r="A259" s="75" t="s">
        <v>1118</v>
      </c>
      <c r="B259" s="76">
        <v>45270</v>
      </c>
      <c r="C259" s="77">
        <v>0.645833333333333</v>
      </c>
      <c r="D259" s="78" t="s">
        <v>103</v>
      </c>
      <c r="E259" s="78" t="s">
        <v>41</v>
      </c>
      <c r="F259" s="78" t="s">
        <v>65</v>
      </c>
      <c r="G259" s="84"/>
      <c r="H259" s="84"/>
      <c r="I259" s="78" t="s">
        <v>1007</v>
      </c>
      <c r="J259" s="78">
        <v>0.5</v>
      </c>
      <c r="K259" s="78" t="s">
        <v>48</v>
      </c>
      <c r="L259" s="87"/>
      <c r="M259" s="87"/>
      <c r="N259" s="87"/>
      <c r="O259" s="87"/>
      <c r="P259" s="87"/>
      <c r="Q259" s="87"/>
      <c r="R259" s="87"/>
      <c r="S259" s="87"/>
    </row>
    <row r="260" spans="1:19">
      <c r="A260" s="75" t="s">
        <v>1118</v>
      </c>
      <c r="B260" s="76">
        <v>45270</v>
      </c>
      <c r="C260" s="77">
        <v>0.75</v>
      </c>
      <c r="D260" s="78" t="s">
        <v>103</v>
      </c>
      <c r="E260" s="78" t="s">
        <v>41</v>
      </c>
      <c r="F260" s="78" t="s">
        <v>65</v>
      </c>
      <c r="G260" s="84"/>
      <c r="H260" s="84"/>
      <c r="I260" s="78" t="s">
        <v>1007</v>
      </c>
      <c r="J260" s="78">
        <v>0.5</v>
      </c>
      <c r="K260" s="78" t="s">
        <v>48</v>
      </c>
      <c r="L260" s="87"/>
      <c r="M260" s="87"/>
      <c r="N260" s="87"/>
      <c r="O260" s="87"/>
      <c r="P260" s="87"/>
      <c r="Q260" s="87"/>
      <c r="R260" s="87"/>
      <c r="S260" s="87"/>
    </row>
    <row r="261" spans="1:19">
      <c r="A261" s="75" t="s">
        <v>102</v>
      </c>
      <c r="B261" s="76">
        <v>45270</v>
      </c>
      <c r="C261" s="77">
        <v>0.708333333333333</v>
      </c>
      <c r="D261" s="78" t="s">
        <v>57</v>
      </c>
      <c r="E261" s="78" t="s">
        <v>80</v>
      </c>
      <c r="F261" s="78" t="s">
        <v>39</v>
      </c>
      <c r="G261" s="84"/>
      <c r="H261" s="84"/>
      <c r="I261" s="78" t="s">
        <v>800</v>
      </c>
      <c r="J261" s="78">
        <v>1</v>
      </c>
      <c r="K261" s="78" t="s">
        <v>48</v>
      </c>
      <c r="L261" s="87"/>
      <c r="M261" s="87"/>
      <c r="N261" s="87"/>
      <c r="O261" s="87"/>
      <c r="P261" s="87"/>
      <c r="Q261" s="87"/>
      <c r="R261" s="87"/>
      <c r="S261" s="87"/>
    </row>
    <row r="262" spans="1:19">
      <c r="A262" s="75" t="s">
        <v>102</v>
      </c>
      <c r="B262" s="76">
        <v>45270</v>
      </c>
      <c r="C262" s="77">
        <v>0.666666666666667</v>
      </c>
      <c r="D262" s="78" t="s">
        <v>119</v>
      </c>
      <c r="E262" s="78" t="s">
        <v>80</v>
      </c>
      <c r="F262" s="78" t="s">
        <v>39</v>
      </c>
      <c r="G262" s="84"/>
      <c r="H262" s="84"/>
      <c r="I262" s="78" t="s">
        <v>1145</v>
      </c>
      <c r="J262" s="78">
        <v>1</v>
      </c>
      <c r="K262" s="78" t="s">
        <v>48</v>
      </c>
      <c r="L262" s="87"/>
      <c r="M262" s="87"/>
      <c r="N262" s="87"/>
      <c r="O262" s="87"/>
      <c r="P262" s="87"/>
      <c r="Q262" s="87"/>
      <c r="R262" s="87"/>
      <c r="S262" s="87"/>
    </row>
    <row r="263" spans="1:19">
      <c r="A263" s="75" t="s">
        <v>90</v>
      </c>
      <c r="B263" s="76">
        <v>45270</v>
      </c>
      <c r="C263" s="77">
        <v>0.541666666666667</v>
      </c>
      <c r="D263" s="78" t="s">
        <v>57</v>
      </c>
      <c r="E263" s="78" t="s">
        <v>44</v>
      </c>
      <c r="F263" s="78" t="s">
        <v>39</v>
      </c>
      <c r="G263" s="84"/>
      <c r="H263" s="84"/>
      <c r="I263" s="78" t="s">
        <v>808</v>
      </c>
      <c r="J263" s="78">
        <v>1</v>
      </c>
      <c r="K263" s="78" t="s">
        <v>48</v>
      </c>
      <c r="L263" s="87"/>
      <c r="M263" s="87"/>
      <c r="N263" s="87"/>
      <c r="O263" s="87"/>
      <c r="P263" s="87"/>
      <c r="Q263" s="87"/>
      <c r="R263" s="87"/>
      <c r="S263" s="87"/>
    </row>
    <row r="264" ht="26.25" spans="1:19">
      <c r="A264" s="75" t="s">
        <v>126</v>
      </c>
      <c r="B264" s="76">
        <v>45271</v>
      </c>
      <c r="C264" s="77">
        <v>0.791666666666667</v>
      </c>
      <c r="D264" s="78" t="s">
        <v>103</v>
      </c>
      <c r="E264" s="78" t="s">
        <v>41</v>
      </c>
      <c r="F264" s="78" t="s">
        <v>65</v>
      </c>
      <c r="G264" s="84"/>
      <c r="H264" s="84"/>
      <c r="I264" s="78" t="s">
        <v>625</v>
      </c>
      <c r="J264" s="78">
        <v>1</v>
      </c>
      <c r="K264" s="78" t="s">
        <v>42</v>
      </c>
      <c r="L264" s="87"/>
      <c r="M264" s="87"/>
      <c r="N264" s="87"/>
      <c r="O264" s="87"/>
      <c r="P264" s="87"/>
      <c r="Q264" s="87"/>
      <c r="R264" s="87"/>
      <c r="S264" s="87"/>
    </row>
    <row r="265" spans="1:19">
      <c r="A265" s="75" t="s">
        <v>134</v>
      </c>
      <c r="B265" s="76">
        <v>45271</v>
      </c>
      <c r="C265" s="77">
        <v>0.791666666666667</v>
      </c>
      <c r="D265" s="78" t="s">
        <v>97</v>
      </c>
      <c r="E265" s="78" t="s">
        <v>41</v>
      </c>
      <c r="F265" s="78" t="s">
        <v>77</v>
      </c>
      <c r="G265" s="84"/>
      <c r="H265" s="84"/>
      <c r="I265" s="78" t="s">
        <v>409</v>
      </c>
      <c r="J265" s="78">
        <v>2</v>
      </c>
      <c r="K265" s="78" t="s">
        <v>42</v>
      </c>
      <c r="L265" s="87"/>
      <c r="M265" s="87"/>
      <c r="N265" s="87"/>
      <c r="O265" s="87"/>
      <c r="P265" s="87"/>
      <c r="Q265" s="87"/>
      <c r="R265" s="87"/>
      <c r="S265" s="87"/>
    </row>
    <row r="266" spans="1:19">
      <c r="A266" s="75" t="s">
        <v>144</v>
      </c>
      <c r="B266" s="76">
        <v>45271</v>
      </c>
      <c r="C266" s="77">
        <v>0.791666666666667</v>
      </c>
      <c r="D266" s="78" t="s">
        <v>56</v>
      </c>
      <c r="E266" s="78" t="s">
        <v>63</v>
      </c>
      <c r="F266" s="78" t="s">
        <v>56</v>
      </c>
      <c r="G266" s="84"/>
      <c r="H266" s="84"/>
      <c r="I266" s="78" t="s">
        <v>386</v>
      </c>
      <c r="J266" s="78">
        <v>2</v>
      </c>
      <c r="K266" s="78" t="s">
        <v>42</v>
      </c>
      <c r="L266" s="87"/>
      <c r="M266" s="87"/>
      <c r="N266" s="87"/>
      <c r="O266" s="87"/>
      <c r="P266" s="87"/>
      <c r="Q266" s="87"/>
      <c r="R266" s="87"/>
      <c r="S266" s="87"/>
    </row>
    <row r="267" ht="26.25" spans="1:19">
      <c r="A267" s="75" t="s">
        <v>58</v>
      </c>
      <c r="B267" s="76">
        <v>45271</v>
      </c>
      <c r="C267" s="77">
        <v>0.625</v>
      </c>
      <c r="D267" s="78" t="s">
        <v>73</v>
      </c>
      <c r="E267" s="78" t="s">
        <v>41</v>
      </c>
      <c r="F267" s="78" t="s">
        <v>56</v>
      </c>
      <c r="G267" s="84"/>
      <c r="H267" s="84"/>
      <c r="I267" s="78" t="s">
        <v>324</v>
      </c>
      <c r="J267" s="78">
        <v>1</v>
      </c>
      <c r="K267" s="78" t="s">
        <v>42</v>
      </c>
      <c r="L267" s="87"/>
      <c r="M267" s="87"/>
      <c r="N267" s="87"/>
      <c r="O267" s="87"/>
      <c r="P267" s="87"/>
      <c r="Q267" s="87"/>
      <c r="R267" s="87"/>
      <c r="S267" s="87"/>
    </row>
    <row r="268" ht="26.25" spans="1:19">
      <c r="A268" s="75" t="s">
        <v>58</v>
      </c>
      <c r="B268" s="76">
        <v>45271</v>
      </c>
      <c r="C268" s="77">
        <v>0.833333333333333</v>
      </c>
      <c r="D268" s="78" t="s">
        <v>84</v>
      </c>
      <c r="E268" s="78" t="s">
        <v>41</v>
      </c>
      <c r="F268" s="78" t="s">
        <v>56</v>
      </c>
      <c r="G268" s="84"/>
      <c r="H268" s="84"/>
      <c r="I268" s="78" t="s">
        <v>570</v>
      </c>
      <c r="J268" s="78">
        <v>1</v>
      </c>
      <c r="K268" s="78" t="s">
        <v>42</v>
      </c>
      <c r="L268" s="87"/>
      <c r="M268" s="87"/>
      <c r="N268" s="87"/>
      <c r="O268" s="87"/>
      <c r="P268" s="87"/>
      <c r="Q268" s="87"/>
      <c r="R268" s="87"/>
      <c r="S268" s="87"/>
    </row>
    <row r="269" spans="1:19">
      <c r="A269" s="75" t="s">
        <v>102</v>
      </c>
      <c r="B269" s="76">
        <v>45271</v>
      </c>
      <c r="C269" s="77">
        <v>0.791666666666667</v>
      </c>
      <c r="D269" s="78" t="s">
        <v>56</v>
      </c>
      <c r="E269" s="78" t="s">
        <v>80</v>
      </c>
      <c r="F269" s="78" t="s">
        <v>56</v>
      </c>
      <c r="G269" s="84"/>
      <c r="H269" s="84"/>
      <c r="I269" s="78" t="s">
        <v>506</v>
      </c>
      <c r="J269" s="78">
        <v>2</v>
      </c>
      <c r="K269" s="78" t="s">
        <v>42</v>
      </c>
      <c r="L269" s="87"/>
      <c r="M269" s="87"/>
      <c r="N269" s="87"/>
      <c r="O269" s="87"/>
      <c r="P269" s="87"/>
      <c r="Q269" s="87"/>
      <c r="R269" s="87"/>
      <c r="S269" s="87"/>
    </row>
    <row r="270" spans="1:19">
      <c r="A270" s="75" t="s">
        <v>88</v>
      </c>
      <c r="B270" s="76">
        <v>45271</v>
      </c>
      <c r="C270" s="77">
        <v>0.541666666666667</v>
      </c>
      <c r="D270" s="78" t="s">
        <v>121</v>
      </c>
      <c r="E270" s="78" t="s">
        <v>50</v>
      </c>
      <c r="F270" s="78" t="s">
        <v>72</v>
      </c>
      <c r="G270" s="84"/>
      <c r="H270" s="84"/>
      <c r="I270" s="78" t="s">
        <v>1092</v>
      </c>
      <c r="J270" s="78">
        <v>2</v>
      </c>
      <c r="K270" s="78" t="s">
        <v>42</v>
      </c>
      <c r="L270" s="87"/>
      <c r="M270" s="87"/>
      <c r="N270" s="87"/>
      <c r="O270" s="87"/>
      <c r="P270" s="87"/>
      <c r="Q270" s="87"/>
      <c r="R270" s="87"/>
      <c r="S270" s="87"/>
    </row>
    <row r="271" spans="1:19">
      <c r="A271" s="75" t="s">
        <v>146</v>
      </c>
      <c r="B271" s="76">
        <v>45271</v>
      </c>
      <c r="C271" s="77">
        <v>0.541666666666667</v>
      </c>
      <c r="D271" s="78" t="s">
        <v>121</v>
      </c>
      <c r="E271" s="78" t="s">
        <v>50</v>
      </c>
      <c r="F271" s="78" t="s">
        <v>72</v>
      </c>
      <c r="G271" s="84"/>
      <c r="H271" s="84"/>
      <c r="I271" s="78" t="s">
        <v>1092</v>
      </c>
      <c r="J271" s="78">
        <v>2</v>
      </c>
      <c r="K271" s="78" t="s">
        <v>42</v>
      </c>
      <c r="L271" s="87"/>
      <c r="M271" s="87"/>
      <c r="N271" s="87"/>
      <c r="O271" s="87"/>
      <c r="P271" s="87"/>
      <c r="Q271" s="87"/>
      <c r="R271" s="87"/>
      <c r="S271" s="87"/>
    </row>
    <row r="272" spans="1:19">
      <c r="A272" s="75" t="s">
        <v>144</v>
      </c>
      <c r="B272" s="76">
        <v>45271</v>
      </c>
      <c r="C272" s="77">
        <v>0.5</v>
      </c>
      <c r="D272" s="78" t="s">
        <v>72</v>
      </c>
      <c r="E272" s="78" t="s">
        <v>63</v>
      </c>
      <c r="F272" s="78" t="s">
        <v>72</v>
      </c>
      <c r="G272" s="84"/>
      <c r="H272" s="84"/>
      <c r="I272" s="78" t="s">
        <v>1146</v>
      </c>
      <c r="J272" s="78">
        <v>1</v>
      </c>
      <c r="K272" s="78" t="s">
        <v>42</v>
      </c>
      <c r="L272" s="87"/>
      <c r="M272" s="87"/>
      <c r="N272" s="87"/>
      <c r="O272" s="87"/>
      <c r="P272" s="87"/>
      <c r="Q272" s="87"/>
      <c r="R272" s="87"/>
      <c r="S272" s="87"/>
    </row>
    <row r="273" ht="26.25" spans="1:19">
      <c r="A273" s="75" t="s">
        <v>144</v>
      </c>
      <c r="B273" s="76">
        <v>45271</v>
      </c>
      <c r="C273" s="77">
        <v>0.5</v>
      </c>
      <c r="D273" s="78" t="s">
        <v>72</v>
      </c>
      <c r="E273" s="78" t="s">
        <v>86</v>
      </c>
      <c r="F273" s="78" t="s">
        <v>72</v>
      </c>
      <c r="G273" s="84"/>
      <c r="H273" s="84"/>
      <c r="I273" s="78" t="s">
        <v>1147</v>
      </c>
      <c r="J273" s="78">
        <v>1</v>
      </c>
      <c r="K273" s="78" t="s">
        <v>42</v>
      </c>
      <c r="L273" s="87"/>
      <c r="M273" s="87"/>
      <c r="N273" s="87"/>
      <c r="O273" s="87"/>
      <c r="P273" s="87"/>
      <c r="Q273" s="87"/>
      <c r="R273" s="87"/>
      <c r="S273" s="87"/>
    </row>
    <row r="274" ht="26.25" spans="1:19">
      <c r="A274" s="75" t="s">
        <v>1123</v>
      </c>
      <c r="B274" s="76">
        <v>45271</v>
      </c>
      <c r="C274" s="77">
        <v>0.625</v>
      </c>
      <c r="D274" s="78" t="s">
        <v>72</v>
      </c>
      <c r="E274" s="78" t="s">
        <v>86</v>
      </c>
      <c r="F274" s="78" t="s">
        <v>72</v>
      </c>
      <c r="G274" s="84"/>
      <c r="H274" s="84"/>
      <c r="I274" s="78" t="s">
        <v>1128</v>
      </c>
      <c r="J274" s="78">
        <v>5</v>
      </c>
      <c r="K274" s="78" t="s">
        <v>42</v>
      </c>
      <c r="L274" s="87"/>
      <c r="M274" s="87"/>
      <c r="N274" s="87"/>
      <c r="O274" s="87"/>
      <c r="P274" s="87"/>
      <c r="Q274" s="87"/>
      <c r="R274" s="87"/>
      <c r="S274" s="87"/>
    </row>
    <row r="275" spans="1:19">
      <c r="A275" s="75" t="s">
        <v>120</v>
      </c>
      <c r="B275" s="76">
        <v>45271</v>
      </c>
      <c r="C275" s="77">
        <v>0.625</v>
      </c>
      <c r="D275" s="78" t="s">
        <v>46</v>
      </c>
      <c r="E275" s="78" t="s">
        <v>68</v>
      </c>
      <c r="F275" s="78" t="s">
        <v>39</v>
      </c>
      <c r="G275" s="84"/>
      <c r="H275" s="84"/>
      <c r="I275" s="78" t="s">
        <v>987</v>
      </c>
      <c r="J275" s="78">
        <v>1</v>
      </c>
      <c r="K275" s="78" t="s">
        <v>48</v>
      </c>
      <c r="L275" s="87"/>
      <c r="M275" s="87"/>
      <c r="N275" s="87"/>
      <c r="O275" s="87"/>
      <c r="P275" s="87"/>
      <c r="Q275" s="87"/>
      <c r="R275" s="87"/>
      <c r="S275" s="87"/>
    </row>
    <row r="276" spans="1:19">
      <c r="A276" s="75" t="s">
        <v>88</v>
      </c>
      <c r="B276" s="76">
        <v>45271</v>
      </c>
      <c r="C276" s="77">
        <v>0.75</v>
      </c>
      <c r="D276" s="78" t="s">
        <v>72</v>
      </c>
      <c r="E276" s="78" t="s">
        <v>50</v>
      </c>
      <c r="F276" s="78" t="s">
        <v>39</v>
      </c>
      <c r="G276" s="84"/>
      <c r="H276" s="84"/>
      <c r="I276" s="78" t="s">
        <v>505</v>
      </c>
      <c r="J276" s="78">
        <v>1</v>
      </c>
      <c r="K276" s="78" t="s">
        <v>48</v>
      </c>
      <c r="L276" s="87"/>
      <c r="M276" s="87"/>
      <c r="N276" s="87"/>
      <c r="O276" s="87"/>
      <c r="P276" s="87"/>
      <c r="Q276" s="87"/>
      <c r="R276" s="87"/>
      <c r="S276" s="87"/>
    </row>
    <row r="277" ht="26.25" spans="1:19">
      <c r="A277" s="75" t="s">
        <v>114</v>
      </c>
      <c r="B277" s="76">
        <v>45272</v>
      </c>
      <c r="C277" s="77">
        <v>0.666666666666667</v>
      </c>
      <c r="D277" s="78" t="s">
        <v>87</v>
      </c>
      <c r="E277" s="78" t="s">
        <v>75</v>
      </c>
      <c r="F277" s="78" t="s">
        <v>65</v>
      </c>
      <c r="G277" s="84"/>
      <c r="H277" s="84"/>
      <c r="I277" s="78" t="s">
        <v>625</v>
      </c>
      <c r="J277" s="78">
        <v>1</v>
      </c>
      <c r="K277" s="78" t="s">
        <v>42</v>
      </c>
      <c r="L277" s="87"/>
      <c r="M277" s="87"/>
      <c r="N277" s="87"/>
      <c r="O277" s="87"/>
      <c r="P277" s="87"/>
      <c r="Q277" s="87"/>
      <c r="R277" s="87"/>
      <c r="S277" s="87"/>
    </row>
    <row r="278" ht="26.25" spans="1:19">
      <c r="A278" s="75" t="s">
        <v>1118</v>
      </c>
      <c r="B278" s="76">
        <v>45272</v>
      </c>
      <c r="C278" s="77">
        <v>0.645833333333333</v>
      </c>
      <c r="D278" s="78" t="s">
        <v>103</v>
      </c>
      <c r="E278" s="78" t="s">
        <v>41</v>
      </c>
      <c r="F278" s="78" t="s">
        <v>65</v>
      </c>
      <c r="G278" s="84"/>
      <c r="H278" s="84"/>
      <c r="I278" s="78" t="s">
        <v>625</v>
      </c>
      <c r="J278" s="78">
        <v>0.5</v>
      </c>
      <c r="K278" s="78" t="s">
        <v>42</v>
      </c>
      <c r="L278" s="87"/>
      <c r="M278" s="87"/>
      <c r="N278" s="87"/>
      <c r="O278" s="87"/>
      <c r="P278" s="87"/>
      <c r="Q278" s="87"/>
      <c r="R278" s="87"/>
      <c r="S278" s="87"/>
    </row>
    <row r="279" ht="26.25" spans="1:19">
      <c r="A279" s="75" t="s">
        <v>88</v>
      </c>
      <c r="B279" s="76">
        <v>45272</v>
      </c>
      <c r="C279" s="77">
        <v>0.666666666666667</v>
      </c>
      <c r="D279" s="78" t="s">
        <v>103</v>
      </c>
      <c r="E279" s="78" t="s">
        <v>41</v>
      </c>
      <c r="F279" s="78" t="s">
        <v>65</v>
      </c>
      <c r="G279" s="84"/>
      <c r="H279" s="84"/>
      <c r="I279" s="78" t="s">
        <v>625</v>
      </c>
      <c r="J279" s="78">
        <v>0.5</v>
      </c>
      <c r="K279" s="78" t="s">
        <v>42</v>
      </c>
      <c r="L279" s="87"/>
      <c r="M279" s="87"/>
      <c r="N279" s="87"/>
      <c r="O279" s="87"/>
      <c r="P279" s="87"/>
      <c r="Q279" s="87"/>
      <c r="R279" s="87"/>
      <c r="S279" s="87"/>
    </row>
    <row r="280" ht="26.25" spans="1:19">
      <c r="A280" s="75" t="s">
        <v>88</v>
      </c>
      <c r="B280" s="76">
        <v>45272</v>
      </c>
      <c r="C280" s="77">
        <v>0.6875</v>
      </c>
      <c r="D280" s="78" t="s">
        <v>103</v>
      </c>
      <c r="E280" s="78" t="s">
        <v>41</v>
      </c>
      <c r="F280" s="78" t="s">
        <v>65</v>
      </c>
      <c r="G280" s="84"/>
      <c r="H280" s="84"/>
      <c r="I280" s="78" t="s">
        <v>625</v>
      </c>
      <c r="J280" s="78">
        <v>0.5</v>
      </c>
      <c r="K280" s="78" t="s">
        <v>42</v>
      </c>
      <c r="L280" s="87"/>
      <c r="M280" s="87"/>
      <c r="N280" s="87"/>
      <c r="O280" s="87"/>
      <c r="P280" s="87"/>
      <c r="Q280" s="87"/>
      <c r="R280" s="87"/>
      <c r="S280" s="87"/>
    </row>
    <row r="281" ht="26.25" spans="1:19">
      <c r="A281" s="75" t="s">
        <v>58</v>
      </c>
      <c r="B281" s="76">
        <v>45272</v>
      </c>
      <c r="C281" s="77">
        <v>0.8125</v>
      </c>
      <c r="D281" s="78" t="s">
        <v>72</v>
      </c>
      <c r="E281" s="78" t="s">
        <v>41</v>
      </c>
      <c r="F281" s="78" t="s">
        <v>65</v>
      </c>
      <c r="G281" s="84"/>
      <c r="H281" s="84"/>
      <c r="I281" s="78" t="s">
        <v>625</v>
      </c>
      <c r="J281" s="78">
        <v>0.5</v>
      </c>
      <c r="K281" s="78" t="s">
        <v>42</v>
      </c>
      <c r="L281" s="87"/>
      <c r="M281" s="87"/>
      <c r="N281" s="87"/>
      <c r="O281" s="87"/>
      <c r="P281" s="87"/>
      <c r="Q281" s="87"/>
      <c r="R281" s="87"/>
      <c r="S281" s="87"/>
    </row>
    <row r="282" spans="1:19">
      <c r="A282" s="75" t="s">
        <v>133</v>
      </c>
      <c r="B282" s="76">
        <v>45272</v>
      </c>
      <c r="C282" s="77">
        <v>0.791666666666667</v>
      </c>
      <c r="D282" s="78" t="s">
        <v>66</v>
      </c>
      <c r="E282" s="78" t="s">
        <v>37</v>
      </c>
      <c r="F282" s="78" t="s">
        <v>39</v>
      </c>
      <c r="G282" s="84"/>
      <c r="H282" s="84"/>
      <c r="I282" s="78" t="s">
        <v>507</v>
      </c>
      <c r="J282" s="78">
        <v>1</v>
      </c>
      <c r="K282" s="78" t="s">
        <v>42</v>
      </c>
      <c r="L282" s="87"/>
      <c r="M282" s="87"/>
      <c r="N282" s="87"/>
      <c r="O282" s="87"/>
      <c r="P282" s="87"/>
      <c r="Q282" s="87"/>
      <c r="R282" s="87"/>
      <c r="S282" s="87"/>
    </row>
    <row r="283" ht="26.25" spans="1:19">
      <c r="A283" s="75" t="s">
        <v>58</v>
      </c>
      <c r="B283" s="76">
        <v>45272</v>
      </c>
      <c r="C283" s="77">
        <v>0.666666666666667</v>
      </c>
      <c r="D283" s="78" t="s">
        <v>84</v>
      </c>
      <c r="E283" s="78" t="s">
        <v>41</v>
      </c>
      <c r="F283" s="78" t="s">
        <v>56</v>
      </c>
      <c r="G283" s="84"/>
      <c r="H283" s="84"/>
      <c r="I283" s="78" t="s">
        <v>570</v>
      </c>
      <c r="J283" s="78">
        <v>1</v>
      </c>
      <c r="K283" s="78" t="s">
        <v>42</v>
      </c>
      <c r="L283" s="87"/>
      <c r="M283" s="87"/>
      <c r="N283" s="87"/>
      <c r="O283" s="87"/>
      <c r="P283" s="87"/>
      <c r="Q283" s="87"/>
      <c r="R283" s="87"/>
      <c r="S283" s="87"/>
    </row>
    <row r="284" ht="26.25" spans="1:19">
      <c r="A284" s="75" t="s">
        <v>58</v>
      </c>
      <c r="B284" s="76">
        <v>45272</v>
      </c>
      <c r="C284" s="77">
        <v>0.625</v>
      </c>
      <c r="D284" s="78" t="s">
        <v>99</v>
      </c>
      <c r="E284" s="78" t="s">
        <v>41</v>
      </c>
      <c r="F284" s="78" t="s">
        <v>56</v>
      </c>
      <c r="G284" s="84"/>
      <c r="H284" s="84"/>
      <c r="I284" s="78" t="s">
        <v>1014</v>
      </c>
      <c r="J284" s="78">
        <v>1</v>
      </c>
      <c r="K284" s="78" t="s">
        <v>42</v>
      </c>
      <c r="L284" s="87"/>
      <c r="M284" s="87"/>
      <c r="N284" s="87"/>
      <c r="O284" s="87"/>
      <c r="P284" s="87"/>
      <c r="Q284" s="87"/>
      <c r="R284" s="87"/>
      <c r="S284" s="87"/>
    </row>
    <row r="285" ht="26.25" spans="1:19">
      <c r="A285" s="75" t="s">
        <v>139</v>
      </c>
      <c r="B285" s="76">
        <v>45272</v>
      </c>
      <c r="C285" s="77">
        <v>0.541666666666667</v>
      </c>
      <c r="D285" s="78" t="s">
        <v>72</v>
      </c>
      <c r="E285" s="78" t="s">
        <v>55</v>
      </c>
      <c r="F285" s="78" t="s">
        <v>72</v>
      </c>
      <c r="G285" s="84"/>
      <c r="H285" s="84"/>
      <c r="I285" s="78" t="s">
        <v>1130</v>
      </c>
      <c r="J285" s="78">
        <v>1</v>
      </c>
      <c r="K285" s="78" t="s">
        <v>42</v>
      </c>
      <c r="L285" s="87"/>
      <c r="M285" s="87"/>
      <c r="N285" s="87"/>
      <c r="O285" s="87"/>
      <c r="P285" s="87"/>
      <c r="Q285" s="87"/>
      <c r="R285" s="87"/>
      <c r="S285" s="87"/>
    </row>
    <row r="286" ht="26.25" spans="1:19">
      <c r="A286" s="75" t="s">
        <v>139</v>
      </c>
      <c r="B286" s="76">
        <v>45272</v>
      </c>
      <c r="C286" s="77">
        <v>0.625</v>
      </c>
      <c r="D286" s="78" t="s">
        <v>72</v>
      </c>
      <c r="E286" s="78" t="s">
        <v>55</v>
      </c>
      <c r="F286" s="78" t="s">
        <v>72</v>
      </c>
      <c r="G286" s="84"/>
      <c r="H286" s="84"/>
      <c r="I286" s="78" t="s">
        <v>1148</v>
      </c>
      <c r="J286" s="78">
        <v>1</v>
      </c>
      <c r="K286" s="78" t="s">
        <v>42</v>
      </c>
      <c r="L286" s="87"/>
      <c r="M286" s="87"/>
      <c r="N286" s="87"/>
      <c r="O286" s="87"/>
      <c r="P286" s="87"/>
      <c r="Q286" s="87"/>
      <c r="R286" s="87"/>
      <c r="S286" s="87"/>
    </row>
    <row r="287" ht="26.25" spans="1:19">
      <c r="A287" s="75" t="s">
        <v>96</v>
      </c>
      <c r="B287" s="76">
        <v>45272</v>
      </c>
      <c r="C287" s="77">
        <v>0.5</v>
      </c>
      <c r="D287" s="78" t="s">
        <v>72</v>
      </c>
      <c r="E287" s="78" t="s">
        <v>68</v>
      </c>
      <c r="F287" s="78" t="s">
        <v>72</v>
      </c>
      <c r="G287" s="84"/>
      <c r="H287" s="84"/>
      <c r="I287" s="78" t="s">
        <v>1054</v>
      </c>
      <c r="J287" s="78">
        <v>1</v>
      </c>
      <c r="K287" s="78" t="s">
        <v>42</v>
      </c>
      <c r="L287" s="87"/>
      <c r="M287" s="87"/>
      <c r="N287" s="87"/>
      <c r="O287" s="87"/>
      <c r="P287" s="87"/>
      <c r="Q287" s="87"/>
      <c r="R287" s="87"/>
      <c r="S287" s="87"/>
    </row>
    <row r="288" ht="26.25" spans="1:19">
      <c r="A288" s="75" t="s">
        <v>120</v>
      </c>
      <c r="B288" s="76">
        <v>45272</v>
      </c>
      <c r="C288" s="77">
        <v>0.5</v>
      </c>
      <c r="D288" s="78" t="s">
        <v>72</v>
      </c>
      <c r="E288" s="78" t="s">
        <v>68</v>
      </c>
      <c r="F288" s="78" t="s">
        <v>72</v>
      </c>
      <c r="G288" s="84"/>
      <c r="H288" s="84"/>
      <c r="I288" s="78" t="s">
        <v>1054</v>
      </c>
      <c r="J288" s="78">
        <v>1</v>
      </c>
      <c r="K288" s="78" t="s">
        <v>42</v>
      </c>
      <c r="L288" s="87"/>
      <c r="M288" s="87"/>
      <c r="N288" s="87"/>
      <c r="O288" s="87"/>
      <c r="P288" s="87"/>
      <c r="Q288" s="87"/>
      <c r="R288" s="87"/>
      <c r="S288" s="87"/>
    </row>
    <row r="289" ht="26.25" spans="1:19">
      <c r="A289" s="75" t="s">
        <v>1118</v>
      </c>
      <c r="B289" s="76">
        <v>45272</v>
      </c>
      <c r="C289" s="77">
        <v>0.5</v>
      </c>
      <c r="D289" s="78" t="s">
        <v>72</v>
      </c>
      <c r="E289" s="78" t="s">
        <v>68</v>
      </c>
      <c r="F289" s="78" t="s">
        <v>72</v>
      </c>
      <c r="G289" s="84"/>
      <c r="H289" s="84"/>
      <c r="I289" s="78" t="s">
        <v>1054</v>
      </c>
      <c r="J289" s="78">
        <v>1</v>
      </c>
      <c r="K289" s="78" t="s">
        <v>42</v>
      </c>
      <c r="L289" s="87"/>
      <c r="M289" s="87"/>
      <c r="N289" s="87"/>
      <c r="O289" s="87"/>
      <c r="P289" s="87"/>
      <c r="Q289" s="87"/>
      <c r="R289" s="87"/>
      <c r="S289" s="87"/>
    </row>
    <row r="290" ht="26.25" spans="1:19">
      <c r="A290" s="75" t="s">
        <v>96</v>
      </c>
      <c r="B290" s="76">
        <v>45272</v>
      </c>
      <c r="C290" s="77">
        <v>0.625</v>
      </c>
      <c r="D290" s="78" t="s">
        <v>72</v>
      </c>
      <c r="E290" s="78" t="s">
        <v>68</v>
      </c>
      <c r="F290" s="78" t="s">
        <v>72</v>
      </c>
      <c r="G290" s="84"/>
      <c r="H290" s="84"/>
      <c r="I290" s="78" t="s">
        <v>1149</v>
      </c>
      <c r="J290" s="78">
        <v>1</v>
      </c>
      <c r="K290" s="78" t="s">
        <v>42</v>
      </c>
      <c r="L290" s="87"/>
      <c r="M290" s="87"/>
      <c r="N290" s="87"/>
      <c r="O290" s="87"/>
      <c r="P290" s="87"/>
      <c r="Q290" s="87"/>
      <c r="R290" s="87"/>
      <c r="S290" s="87"/>
    </row>
    <row r="291" ht="26.25" spans="1:19">
      <c r="A291" s="75" t="s">
        <v>94</v>
      </c>
      <c r="B291" s="76">
        <v>45272</v>
      </c>
      <c r="C291" s="77">
        <v>0.541666666666667</v>
      </c>
      <c r="D291" s="78" t="s">
        <v>72</v>
      </c>
      <c r="E291" s="78" t="s">
        <v>50</v>
      </c>
      <c r="F291" s="78" t="s">
        <v>72</v>
      </c>
      <c r="G291" s="84"/>
      <c r="H291" s="84"/>
      <c r="I291" s="78" t="s">
        <v>1150</v>
      </c>
      <c r="J291" s="78">
        <v>2</v>
      </c>
      <c r="K291" s="78" t="s">
        <v>42</v>
      </c>
      <c r="L291" s="87"/>
      <c r="M291" s="87"/>
      <c r="N291" s="87"/>
      <c r="O291" s="87"/>
      <c r="P291" s="87"/>
      <c r="Q291" s="87"/>
      <c r="R291" s="87"/>
      <c r="S291" s="87"/>
    </row>
    <row r="292" spans="1:19">
      <c r="A292" s="75" t="s">
        <v>146</v>
      </c>
      <c r="B292" s="76">
        <v>45272</v>
      </c>
      <c r="C292" s="77">
        <v>0.541666666666667</v>
      </c>
      <c r="D292" s="78" t="s">
        <v>72</v>
      </c>
      <c r="E292" s="78" t="s">
        <v>50</v>
      </c>
      <c r="F292" s="78" t="s">
        <v>72</v>
      </c>
      <c r="G292" s="84"/>
      <c r="H292" s="84"/>
      <c r="I292" s="78" t="s">
        <v>1151</v>
      </c>
      <c r="J292" s="78">
        <v>2</v>
      </c>
      <c r="K292" s="78" t="s">
        <v>42</v>
      </c>
      <c r="L292" s="87"/>
      <c r="M292" s="87"/>
      <c r="N292" s="87"/>
      <c r="O292" s="87"/>
      <c r="P292" s="87"/>
      <c r="Q292" s="87"/>
      <c r="R292" s="87"/>
      <c r="S292" s="87"/>
    </row>
    <row r="293" ht="26.25" spans="1:19">
      <c r="A293" s="75" t="s">
        <v>146</v>
      </c>
      <c r="B293" s="76">
        <v>45272</v>
      </c>
      <c r="C293" s="77">
        <v>0.75</v>
      </c>
      <c r="D293" s="78" t="s">
        <v>72</v>
      </c>
      <c r="E293" s="78" t="s">
        <v>50</v>
      </c>
      <c r="F293" s="78" t="s">
        <v>72</v>
      </c>
      <c r="G293" s="84"/>
      <c r="H293" s="84"/>
      <c r="I293" s="78" t="s">
        <v>1152</v>
      </c>
      <c r="J293" s="78">
        <v>1</v>
      </c>
      <c r="K293" s="78" t="s">
        <v>42</v>
      </c>
      <c r="L293" s="87"/>
      <c r="M293" s="87"/>
      <c r="N293" s="87"/>
      <c r="O293" s="87"/>
      <c r="P293" s="87"/>
      <c r="Q293" s="87"/>
      <c r="R293" s="87"/>
      <c r="S293" s="87"/>
    </row>
    <row r="294" spans="1:19">
      <c r="A294" s="75" t="s">
        <v>146</v>
      </c>
      <c r="B294" s="76">
        <v>45272</v>
      </c>
      <c r="C294" s="77">
        <v>0.791666666666667</v>
      </c>
      <c r="D294" s="78" t="s">
        <v>72</v>
      </c>
      <c r="E294" s="78" t="s">
        <v>50</v>
      </c>
      <c r="F294" s="78" t="s">
        <v>72</v>
      </c>
      <c r="G294" s="84"/>
      <c r="H294" s="84"/>
      <c r="I294" s="78" t="s">
        <v>1153</v>
      </c>
      <c r="J294" s="78">
        <v>1</v>
      </c>
      <c r="K294" s="78" t="s">
        <v>42</v>
      </c>
      <c r="L294" s="87"/>
      <c r="M294" s="87"/>
      <c r="N294" s="87"/>
      <c r="O294" s="87"/>
      <c r="P294" s="87"/>
      <c r="Q294" s="87"/>
      <c r="R294" s="87"/>
      <c r="S294" s="87"/>
    </row>
    <row r="295" spans="1:19">
      <c r="A295" s="75" t="s">
        <v>146</v>
      </c>
      <c r="B295" s="76">
        <v>45272</v>
      </c>
      <c r="C295" s="77">
        <v>0.833333333333333</v>
      </c>
      <c r="D295" s="78" t="s">
        <v>72</v>
      </c>
      <c r="E295" s="78" t="s">
        <v>50</v>
      </c>
      <c r="F295" s="78" t="s">
        <v>72</v>
      </c>
      <c r="G295" s="84"/>
      <c r="H295" s="84"/>
      <c r="I295" s="78" t="s">
        <v>1153</v>
      </c>
      <c r="J295" s="78">
        <v>1</v>
      </c>
      <c r="K295" s="78" t="s">
        <v>42</v>
      </c>
      <c r="L295" s="87"/>
      <c r="M295" s="87"/>
      <c r="N295" s="87"/>
      <c r="O295" s="87"/>
      <c r="P295" s="87"/>
      <c r="Q295" s="87"/>
      <c r="R295" s="87"/>
      <c r="S295" s="87"/>
    </row>
    <row r="296" spans="1:19">
      <c r="A296" s="75" t="s">
        <v>136</v>
      </c>
      <c r="B296" s="76">
        <v>45272</v>
      </c>
      <c r="C296" s="77">
        <v>0.666666666666667</v>
      </c>
      <c r="D296" s="78" t="s">
        <v>72</v>
      </c>
      <c r="E296" s="78" t="s">
        <v>63</v>
      </c>
      <c r="F296" s="78" t="s">
        <v>72</v>
      </c>
      <c r="G296" s="84"/>
      <c r="H296" s="84"/>
      <c r="I296" s="78" t="s">
        <v>1126</v>
      </c>
      <c r="J296" s="78">
        <v>1</v>
      </c>
      <c r="K296" s="78" t="s">
        <v>42</v>
      </c>
      <c r="L296" s="87"/>
      <c r="M296" s="87"/>
      <c r="N296" s="87"/>
      <c r="O296" s="87"/>
      <c r="P296" s="87"/>
      <c r="Q296" s="87"/>
      <c r="R296" s="87"/>
      <c r="S296" s="87"/>
    </row>
    <row r="297" spans="1:19">
      <c r="A297" s="75" t="s">
        <v>1118</v>
      </c>
      <c r="B297" s="76">
        <v>45272</v>
      </c>
      <c r="C297" s="77">
        <v>0.625</v>
      </c>
      <c r="D297" s="78" t="s">
        <v>72</v>
      </c>
      <c r="E297" s="78" t="s">
        <v>41</v>
      </c>
      <c r="F297" s="78" t="s">
        <v>72</v>
      </c>
      <c r="G297" s="84"/>
      <c r="H297" s="84"/>
      <c r="I297" s="78" t="s">
        <v>404</v>
      </c>
      <c r="J297" s="78">
        <v>0.5</v>
      </c>
      <c r="K297" s="78" t="s">
        <v>42</v>
      </c>
      <c r="L297" s="87"/>
      <c r="M297" s="87"/>
      <c r="N297" s="87"/>
      <c r="O297" s="87"/>
      <c r="P297" s="87"/>
      <c r="Q297" s="87"/>
      <c r="R297" s="87"/>
      <c r="S297" s="87"/>
    </row>
    <row r="298" ht="26.25" spans="1:19">
      <c r="A298" s="75" t="s">
        <v>58</v>
      </c>
      <c r="B298" s="76">
        <v>45272</v>
      </c>
      <c r="C298" s="77">
        <v>0.791666666666667</v>
      </c>
      <c r="D298" s="78" t="s">
        <v>72</v>
      </c>
      <c r="E298" s="78" t="s">
        <v>41</v>
      </c>
      <c r="F298" s="78" t="s">
        <v>72</v>
      </c>
      <c r="G298" s="84"/>
      <c r="H298" s="84"/>
      <c r="I298" s="78" t="s">
        <v>404</v>
      </c>
      <c r="J298" s="78">
        <v>0.5</v>
      </c>
      <c r="K298" s="78" t="s">
        <v>42</v>
      </c>
      <c r="L298" s="87"/>
      <c r="M298" s="87"/>
      <c r="N298" s="87"/>
      <c r="O298" s="87"/>
      <c r="P298" s="87"/>
      <c r="Q298" s="87"/>
      <c r="R298" s="87"/>
      <c r="S298" s="87"/>
    </row>
    <row r="299" ht="26.25" spans="1:19">
      <c r="A299" s="75" t="s">
        <v>1123</v>
      </c>
      <c r="B299" s="76">
        <v>45272</v>
      </c>
      <c r="C299" s="77">
        <v>0.625</v>
      </c>
      <c r="D299" s="78" t="s">
        <v>72</v>
      </c>
      <c r="E299" s="78" t="s">
        <v>86</v>
      </c>
      <c r="F299" s="78" t="s">
        <v>72</v>
      </c>
      <c r="G299" s="84"/>
      <c r="H299" s="84"/>
      <c r="I299" s="78" t="s">
        <v>1128</v>
      </c>
      <c r="J299" s="78">
        <v>5</v>
      </c>
      <c r="K299" s="78" t="s">
        <v>42</v>
      </c>
      <c r="L299" s="87"/>
      <c r="M299" s="87"/>
      <c r="N299" s="87"/>
      <c r="O299" s="87"/>
      <c r="P299" s="87"/>
      <c r="Q299" s="87"/>
      <c r="R299" s="87"/>
      <c r="S299" s="87"/>
    </row>
    <row r="300" spans="1:19">
      <c r="A300" s="75" t="s">
        <v>102</v>
      </c>
      <c r="B300" s="76">
        <v>45272</v>
      </c>
      <c r="C300" s="77">
        <v>0.541666666666667</v>
      </c>
      <c r="D300" s="78" t="s">
        <v>72</v>
      </c>
      <c r="E300" s="78" t="s">
        <v>80</v>
      </c>
      <c r="F300" s="78" t="s">
        <v>72</v>
      </c>
      <c r="G300" s="84"/>
      <c r="H300" s="84"/>
      <c r="I300" s="78" t="s">
        <v>518</v>
      </c>
      <c r="J300" s="78">
        <v>1</v>
      </c>
      <c r="K300" s="78" t="s">
        <v>42</v>
      </c>
      <c r="L300" s="87"/>
      <c r="M300" s="87"/>
      <c r="N300" s="87"/>
      <c r="O300" s="87"/>
      <c r="P300" s="87"/>
      <c r="Q300" s="87"/>
      <c r="R300" s="87"/>
      <c r="S300" s="87"/>
    </row>
    <row r="301" spans="1:19">
      <c r="A301" s="75" t="s">
        <v>141</v>
      </c>
      <c r="B301" s="76">
        <v>45272</v>
      </c>
      <c r="C301" s="77">
        <v>0.541666666666667</v>
      </c>
      <c r="D301" s="78" t="s">
        <v>72</v>
      </c>
      <c r="E301" s="78" t="s">
        <v>80</v>
      </c>
      <c r="F301" s="78" t="s">
        <v>72</v>
      </c>
      <c r="G301" s="84"/>
      <c r="H301" s="84"/>
      <c r="I301" s="78" t="s">
        <v>518</v>
      </c>
      <c r="J301" s="78">
        <v>1</v>
      </c>
      <c r="K301" s="78" t="s">
        <v>42</v>
      </c>
      <c r="L301" s="87"/>
      <c r="M301" s="87"/>
      <c r="N301" s="87"/>
      <c r="O301" s="87"/>
      <c r="P301" s="87"/>
      <c r="Q301" s="87"/>
      <c r="R301" s="87"/>
      <c r="S301" s="87"/>
    </row>
    <row r="302" ht="26.25" spans="1:19">
      <c r="A302" s="75" t="s">
        <v>141</v>
      </c>
      <c r="B302" s="76">
        <v>45272</v>
      </c>
      <c r="C302" s="77">
        <v>0.583333333333333</v>
      </c>
      <c r="D302" s="78" t="s">
        <v>72</v>
      </c>
      <c r="E302" s="78" t="s">
        <v>80</v>
      </c>
      <c r="F302" s="78" t="s">
        <v>72</v>
      </c>
      <c r="G302" s="84"/>
      <c r="H302" s="84"/>
      <c r="I302" s="78" t="s">
        <v>1148</v>
      </c>
      <c r="J302" s="78">
        <v>1</v>
      </c>
      <c r="K302" s="78" t="s">
        <v>42</v>
      </c>
      <c r="L302" s="87"/>
      <c r="M302" s="87"/>
      <c r="N302" s="87"/>
      <c r="O302" s="87"/>
      <c r="P302" s="87"/>
      <c r="Q302" s="87"/>
      <c r="R302" s="87"/>
      <c r="S302" s="87"/>
    </row>
    <row r="303" ht="26.25" spans="1:19">
      <c r="A303" s="75" t="s">
        <v>141</v>
      </c>
      <c r="B303" s="76">
        <v>45272</v>
      </c>
      <c r="C303" s="77">
        <v>0.625</v>
      </c>
      <c r="D303" s="78" t="s">
        <v>72</v>
      </c>
      <c r="E303" s="78" t="s">
        <v>80</v>
      </c>
      <c r="F303" s="78" t="s">
        <v>72</v>
      </c>
      <c r="G303" s="84"/>
      <c r="H303" s="84"/>
      <c r="I303" s="78" t="s">
        <v>1130</v>
      </c>
      <c r="J303" s="78">
        <v>1</v>
      </c>
      <c r="K303" s="78" t="s">
        <v>42</v>
      </c>
      <c r="L303" s="87"/>
      <c r="M303" s="87"/>
      <c r="N303" s="87"/>
      <c r="O303" s="87"/>
      <c r="P303" s="87"/>
      <c r="Q303" s="87"/>
      <c r="R303" s="87"/>
      <c r="S303" s="87"/>
    </row>
    <row r="304" ht="26.25" spans="1:19">
      <c r="A304" s="75" t="s">
        <v>140</v>
      </c>
      <c r="B304" s="76">
        <v>45272</v>
      </c>
      <c r="C304" s="77">
        <v>0.541666666666667</v>
      </c>
      <c r="D304" s="78" t="s">
        <v>72</v>
      </c>
      <c r="E304" s="78" t="s">
        <v>37</v>
      </c>
      <c r="F304" s="78" t="s">
        <v>72</v>
      </c>
      <c r="G304" s="84"/>
      <c r="H304" s="84"/>
      <c r="I304" s="78" t="s">
        <v>1130</v>
      </c>
      <c r="J304" s="78">
        <v>1</v>
      </c>
      <c r="K304" s="78" t="s">
        <v>42</v>
      </c>
      <c r="L304" s="87"/>
      <c r="M304" s="87"/>
      <c r="N304" s="87"/>
      <c r="O304" s="87"/>
      <c r="P304" s="87"/>
      <c r="Q304" s="87"/>
      <c r="R304" s="87"/>
      <c r="S304" s="87"/>
    </row>
    <row r="305" ht="26.25" spans="1:19">
      <c r="A305" s="75" t="s">
        <v>88</v>
      </c>
      <c r="B305" s="76">
        <v>45272</v>
      </c>
      <c r="C305" s="77">
        <v>0.583333333333333</v>
      </c>
      <c r="D305" s="78" t="s">
        <v>72</v>
      </c>
      <c r="E305" s="78" t="s">
        <v>59</v>
      </c>
      <c r="F305" s="78" t="s">
        <v>72</v>
      </c>
      <c r="G305" s="84"/>
      <c r="H305" s="84"/>
      <c r="I305" s="78" t="s">
        <v>1130</v>
      </c>
      <c r="J305" s="78">
        <v>1</v>
      </c>
      <c r="K305" s="78" t="s">
        <v>42</v>
      </c>
      <c r="L305" s="87"/>
      <c r="M305" s="87"/>
      <c r="N305" s="87"/>
      <c r="O305" s="87"/>
      <c r="P305" s="87"/>
      <c r="Q305" s="87"/>
      <c r="R305" s="87"/>
      <c r="S305" s="87"/>
    </row>
    <row r="306" spans="1:19">
      <c r="A306" s="75" t="s">
        <v>118</v>
      </c>
      <c r="B306" s="76">
        <v>45272</v>
      </c>
      <c r="C306" s="77">
        <v>0.791666666666667</v>
      </c>
      <c r="D306" s="78" t="s">
        <v>105</v>
      </c>
      <c r="E306" s="78" t="s">
        <v>41</v>
      </c>
      <c r="F306" s="78" t="s">
        <v>60</v>
      </c>
      <c r="G306" s="84"/>
      <c r="H306" s="84"/>
      <c r="I306" s="78" t="s">
        <v>1154</v>
      </c>
      <c r="J306" s="78">
        <v>2</v>
      </c>
      <c r="K306" s="78" t="s">
        <v>42</v>
      </c>
      <c r="L306" s="87"/>
      <c r="M306" s="87"/>
      <c r="N306" s="87"/>
      <c r="O306" s="87"/>
      <c r="P306" s="87"/>
      <c r="Q306" s="87"/>
      <c r="R306" s="87"/>
      <c r="S306" s="87"/>
    </row>
    <row r="307" spans="1:19">
      <c r="A307" s="75" t="s">
        <v>126</v>
      </c>
      <c r="B307" s="76">
        <v>45272</v>
      </c>
      <c r="C307" s="77">
        <v>0.583333333333333</v>
      </c>
      <c r="D307" s="78" t="s">
        <v>123</v>
      </c>
      <c r="E307" s="78" t="s">
        <v>41</v>
      </c>
      <c r="F307" s="78" t="s">
        <v>69</v>
      </c>
      <c r="G307" s="84"/>
      <c r="H307" s="84"/>
      <c r="I307" s="78" t="s">
        <v>314</v>
      </c>
      <c r="J307" s="78">
        <v>1</v>
      </c>
      <c r="K307" s="78" t="s">
        <v>42</v>
      </c>
      <c r="L307" s="87"/>
      <c r="M307" s="87"/>
      <c r="N307" s="87"/>
      <c r="O307" s="87"/>
      <c r="P307" s="87"/>
      <c r="Q307" s="87"/>
      <c r="R307" s="87"/>
      <c r="S307" s="87"/>
    </row>
    <row r="308" spans="1:19">
      <c r="A308" s="75" t="s">
        <v>1123</v>
      </c>
      <c r="B308" s="76">
        <v>45272</v>
      </c>
      <c r="C308" s="77">
        <v>0.583333333333333</v>
      </c>
      <c r="D308" s="78" t="s">
        <v>123</v>
      </c>
      <c r="E308" s="78" t="s">
        <v>41</v>
      </c>
      <c r="F308" s="78" t="s">
        <v>69</v>
      </c>
      <c r="G308" s="84"/>
      <c r="H308" s="84"/>
      <c r="I308" s="78" t="s">
        <v>314</v>
      </c>
      <c r="J308" s="78">
        <v>1</v>
      </c>
      <c r="K308" s="78" t="s">
        <v>42</v>
      </c>
      <c r="L308" s="87"/>
      <c r="M308" s="87"/>
      <c r="N308" s="87"/>
      <c r="O308" s="87"/>
      <c r="P308" s="87"/>
      <c r="Q308" s="87"/>
      <c r="R308" s="87"/>
      <c r="S308" s="87"/>
    </row>
    <row r="309" spans="1:19">
      <c r="A309" s="75" t="s">
        <v>145</v>
      </c>
      <c r="B309" s="76">
        <v>45272</v>
      </c>
      <c r="C309" s="77">
        <v>0.791666666666667</v>
      </c>
      <c r="D309" s="78" t="s">
        <v>66</v>
      </c>
      <c r="E309" s="78" t="s">
        <v>50</v>
      </c>
      <c r="F309" s="78" t="s">
        <v>52</v>
      </c>
      <c r="G309" s="84"/>
      <c r="H309" s="84"/>
      <c r="I309" s="78" t="s">
        <v>228</v>
      </c>
      <c r="J309" s="78">
        <v>2</v>
      </c>
      <c r="K309" s="78" t="s">
        <v>42</v>
      </c>
      <c r="L309" s="87"/>
      <c r="M309" s="87"/>
      <c r="N309" s="87"/>
      <c r="O309" s="87"/>
      <c r="P309" s="87"/>
      <c r="Q309" s="87"/>
      <c r="R309" s="87"/>
      <c r="S309" s="87"/>
    </row>
    <row r="310" spans="1:19">
      <c r="A310" s="75" t="s">
        <v>145</v>
      </c>
      <c r="B310" s="76">
        <v>45272</v>
      </c>
      <c r="C310" s="77">
        <v>0.625</v>
      </c>
      <c r="D310" s="78" t="s">
        <v>93</v>
      </c>
      <c r="E310" s="78" t="s">
        <v>41</v>
      </c>
      <c r="F310" s="78" t="s">
        <v>52</v>
      </c>
      <c r="G310" s="84"/>
      <c r="H310" s="84"/>
      <c r="I310" s="78" t="s">
        <v>1011</v>
      </c>
      <c r="J310" s="78">
        <v>1</v>
      </c>
      <c r="K310" s="78" t="s">
        <v>42</v>
      </c>
      <c r="L310" s="87"/>
      <c r="M310" s="87"/>
      <c r="N310" s="87"/>
      <c r="O310" s="87"/>
      <c r="P310" s="87"/>
      <c r="Q310" s="87"/>
      <c r="R310" s="87"/>
      <c r="S310" s="87"/>
    </row>
    <row r="311" spans="1:19">
      <c r="A311" s="75" t="s">
        <v>102</v>
      </c>
      <c r="B311" s="76">
        <v>45272</v>
      </c>
      <c r="C311" s="77">
        <v>0.708333333333333</v>
      </c>
      <c r="D311" s="78" t="s">
        <v>57</v>
      </c>
      <c r="E311" s="78" t="s">
        <v>80</v>
      </c>
      <c r="F311" s="78" t="s">
        <v>39</v>
      </c>
      <c r="G311" s="84"/>
      <c r="H311" s="84"/>
      <c r="I311" s="78" t="s">
        <v>800</v>
      </c>
      <c r="J311" s="78">
        <v>1</v>
      </c>
      <c r="K311" s="78" t="s">
        <v>48</v>
      </c>
      <c r="L311" s="87"/>
      <c r="M311" s="87"/>
      <c r="N311" s="87"/>
      <c r="O311" s="87"/>
      <c r="P311" s="87"/>
      <c r="Q311" s="87"/>
      <c r="R311" s="87"/>
      <c r="S311" s="87"/>
    </row>
    <row r="312" spans="1:19">
      <c r="A312" s="75" t="s">
        <v>102</v>
      </c>
      <c r="B312" s="76">
        <v>45272</v>
      </c>
      <c r="C312" s="77">
        <v>0.791666666666667</v>
      </c>
      <c r="D312" s="78" t="s">
        <v>119</v>
      </c>
      <c r="E312" s="78" t="s">
        <v>80</v>
      </c>
      <c r="F312" s="78" t="s">
        <v>39</v>
      </c>
      <c r="G312" s="84"/>
      <c r="H312" s="84"/>
      <c r="I312" s="78" t="s">
        <v>794</v>
      </c>
      <c r="J312" s="78">
        <v>1</v>
      </c>
      <c r="K312" s="78" t="s">
        <v>48</v>
      </c>
      <c r="L312" s="87"/>
      <c r="M312" s="87"/>
      <c r="N312" s="87"/>
      <c r="O312" s="87"/>
      <c r="P312" s="87"/>
      <c r="Q312" s="87"/>
      <c r="R312" s="87"/>
      <c r="S312" s="87"/>
    </row>
    <row r="313" spans="1:19">
      <c r="A313" s="75" t="s">
        <v>102</v>
      </c>
      <c r="B313" s="76">
        <v>45272</v>
      </c>
      <c r="C313" s="77">
        <v>0.833333333333333</v>
      </c>
      <c r="D313" s="78" t="s">
        <v>119</v>
      </c>
      <c r="E313" s="78" t="s">
        <v>80</v>
      </c>
      <c r="F313" s="78" t="s">
        <v>39</v>
      </c>
      <c r="G313" s="84"/>
      <c r="H313" s="84"/>
      <c r="I313" s="78" t="s">
        <v>794</v>
      </c>
      <c r="J313" s="78">
        <v>1</v>
      </c>
      <c r="K313" s="78" t="s">
        <v>48</v>
      </c>
      <c r="L313" s="87"/>
      <c r="M313" s="87"/>
      <c r="N313" s="87"/>
      <c r="O313" s="87"/>
      <c r="P313" s="87"/>
      <c r="Q313" s="87"/>
      <c r="R313" s="87"/>
      <c r="S313" s="87"/>
    </row>
    <row r="314" spans="1:19">
      <c r="A314" s="75" t="s">
        <v>130</v>
      </c>
      <c r="B314" s="76">
        <v>45272</v>
      </c>
      <c r="C314" s="77">
        <v>0.708333333333333</v>
      </c>
      <c r="D314" s="78" t="s">
        <v>57</v>
      </c>
      <c r="E314" s="78" t="s">
        <v>44</v>
      </c>
      <c r="F314" s="78" t="s">
        <v>39</v>
      </c>
      <c r="G314" s="84"/>
      <c r="H314" s="84"/>
      <c r="I314" s="78" t="s">
        <v>808</v>
      </c>
      <c r="J314" s="78">
        <v>1</v>
      </c>
      <c r="K314" s="78" t="s">
        <v>48</v>
      </c>
      <c r="L314" s="87"/>
      <c r="M314" s="87"/>
      <c r="N314" s="87"/>
      <c r="O314" s="87"/>
      <c r="P314" s="87"/>
      <c r="Q314" s="87"/>
      <c r="R314" s="87"/>
      <c r="S314" s="87"/>
    </row>
    <row r="315" ht="26.25" spans="1:19">
      <c r="A315" s="75" t="s">
        <v>94</v>
      </c>
      <c r="B315" s="76">
        <v>45273</v>
      </c>
      <c r="C315" s="77">
        <v>0.666666666666667</v>
      </c>
      <c r="D315" s="78" t="s">
        <v>103</v>
      </c>
      <c r="E315" s="78" t="s">
        <v>41</v>
      </c>
      <c r="F315" s="78" t="s">
        <v>65</v>
      </c>
      <c r="G315" s="84"/>
      <c r="H315" s="84"/>
      <c r="I315" s="78" t="s">
        <v>625</v>
      </c>
      <c r="J315" s="78">
        <v>0.5</v>
      </c>
      <c r="K315" s="78" t="s">
        <v>42</v>
      </c>
      <c r="L315" s="87"/>
      <c r="M315" s="87"/>
      <c r="N315" s="87"/>
      <c r="O315" s="87"/>
      <c r="P315" s="87"/>
      <c r="Q315" s="87"/>
      <c r="R315" s="87"/>
      <c r="S315" s="87"/>
    </row>
    <row r="316" ht="26.25" spans="1:19">
      <c r="A316" s="75" t="s">
        <v>94</v>
      </c>
      <c r="B316" s="76">
        <v>45273</v>
      </c>
      <c r="C316" s="77">
        <v>0.6875</v>
      </c>
      <c r="D316" s="78" t="s">
        <v>103</v>
      </c>
      <c r="E316" s="78" t="s">
        <v>41</v>
      </c>
      <c r="F316" s="78" t="s">
        <v>65</v>
      </c>
      <c r="G316" s="84"/>
      <c r="H316" s="84"/>
      <c r="I316" s="78" t="s">
        <v>625</v>
      </c>
      <c r="J316" s="78">
        <v>0.5</v>
      </c>
      <c r="K316" s="78" t="s">
        <v>42</v>
      </c>
      <c r="L316" s="87"/>
      <c r="M316" s="87"/>
      <c r="N316" s="87"/>
      <c r="O316" s="87"/>
      <c r="P316" s="87"/>
      <c r="Q316" s="87"/>
      <c r="R316" s="87"/>
      <c r="S316" s="87"/>
    </row>
    <row r="317" spans="1:19">
      <c r="A317" s="75" t="s">
        <v>96</v>
      </c>
      <c r="B317" s="76">
        <v>45273</v>
      </c>
      <c r="C317" s="77">
        <v>0.75</v>
      </c>
      <c r="D317" s="78" t="s">
        <v>82</v>
      </c>
      <c r="E317" s="78" t="s">
        <v>68</v>
      </c>
      <c r="F317" s="78" t="s">
        <v>39</v>
      </c>
      <c r="G317" s="84"/>
      <c r="H317" s="84"/>
      <c r="I317" s="78" t="s">
        <v>618</v>
      </c>
      <c r="J317" s="78">
        <v>2</v>
      </c>
      <c r="K317" s="78" t="s">
        <v>42</v>
      </c>
      <c r="L317" s="87"/>
      <c r="M317" s="87"/>
      <c r="N317" s="87"/>
      <c r="O317" s="87"/>
      <c r="P317" s="87"/>
      <c r="Q317" s="87"/>
      <c r="R317" s="87"/>
      <c r="S317" s="87"/>
    </row>
    <row r="318" spans="1:19">
      <c r="A318" s="75" t="s">
        <v>1118</v>
      </c>
      <c r="B318" s="76">
        <v>45273</v>
      </c>
      <c r="C318" s="77">
        <v>0.75</v>
      </c>
      <c r="D318" s="78" t="s">
        <v>82</v>
      </c>
      <c r="E318" s="78" t="s">
        <v>68</v>
      </c>
      <c r="F318" s="78" t="s">
        <v>39</v>
      </c>
      <c r="G318" s="84"/>
      <c r="H318" s="84"/>
      <c r="I318" s="78" t="s">
        <v>618</v>
      </c>
      <c r="J318" s="78">
        <v>2</v>
      </c>
      <c r="K318" s="78" t="s">
        <v>42</v>
      </c>
      <c r="L318" s="87"/>
      <c r="M318" s="87"/>
      <c r="N318" s="87"/>
      <c r="O318" s="87"/>
      <c r="P318" s="87"/>
      <c r="Q318" s="87"/>
      <c r="R318" s="87"/>
      <c r="S318" s="87"/>
    </row>
    <row r="319" spans="1:19">
      <c r="A319" s="75" t="s">
        <v>114</v>
      </c>
      <c r="B319" s="76">
        <v>45273</v>
      </c>
      <c r="C319" s="77">
        <v>0.791666666666667</v>
      </c>
      <c r="D319" s="78" t="s">
        <v>66</v>
      </c>
      <c r="E319" s="78" t="s">
        <v>75</v>
      </c>
      <c r="F319" s="78" t="s">
        <v>39</v>
      </c>
      <c r="G319" s="84"/>
      <c r="H319" s="84"/>
      <c r="I319" s="78" t="s">
        <v>507</v>
      </c>
      <c r="J319" s="78">
        <v>2</v>
      </c>
      <c r="K319" s="78" t="s">
        <v>42</v>
      </c>
      <c r="L319" s="87"/>
      <c r="M319" s="87"/>
      <c r="N319" s="87"/>
      <c r="O319" s="87"/>
      <c r="P319" s="87"/>
      <c r="Q319" s="87"/>
      <c r="R319" s="87"/>
      <c r="S319" s="87"/>
    </row>
    <row r="320" spans="1:19">
      <c r="A320" s="75" t="s">
        <v>143</v>
      </c>
      <c r="B320" s="76">
        <v>45273</v>
      </c>
      <c r="C320" s="77">
        <v>0.791666666666667</v>
      </c>
      <c r="D320" s="78" t="s">
        <v>66</v>
      </c>
      <c r="E320" s="78" t="s">
        <v>63</v>
      </c>
      <c r="F320" s="78" t="s">
        <v>39</v>
      </c>
      <c r="G320" s="84"/>
      <c r="H320" s="84"/>
      <c r="I320" s="78" t="s">
        <v>507</v>
      </c>
      <c r="J320" s="78">
        <v>2</v>
      </c>
      <c r="K320" s="78" t="s">
        <v>42</v>
      </c>
      <c r="L320" s="87"/>
      <c r="M320" s="87"/>
      <c r="N320" s="87"/>
      <c r="O320" s="87"/>
      <c r="P320" s="87"/>
      <c r="Q320" s="87"/>
      <c r="R320" s="87"/>
      <c r="S320" s="87"/>
    </row>
    <row r="321" spans="1:19">
      <c r="A321" s="75" t="s">
        <v>110</v>
      </c>
      <c r="B321" s="76">
        <v>45273</v>
      </c>
      <c r="C321" s="77">
        <v>0.75</v>
      </c>
      <c r="D321" s="78" t="s">
        <v>66</v>
      </c>
      <c r="E321" s="78" t="s">
        <v>71</v>
      </c>
      <c r="F321" s="78" t="s">
        <v>39</v>
      </c>
      <c r="G321" s="84"/>
      <c r="H321" s="84"/>
      <c r="I321" s="78" t="s">
        <v>507</v>
      </c>
      <c r="J321" s="78">
        <v>2</v>
      </c>
      <c r="K321" s="78" t="s">
        <v>42</v>
      </c>
      <c r="L321" s="87"/>
      <c r="M321" s="87"/>
      <c r="N321" s="87"/>
      <c r="O321" s="87"/>
      <c r="P321" s="87"/>
      <c r="Q321" s="87"/>
      <c r="R321" s="87"/>
      <c r="S321" s="87"/>
    </row>
    <row r="322" spans="1:19">
      <c r="A322" s="75" t="s">
        <v>133</v>
      </c>
      <c r="B322" s="76">
        <v>45273</v>
      </c>
      <c r="C322" s="77">
        <v>0.625</v>
      </c>
      <c r="D322" s="78" t="s">
        <v>97</v>
      </c>
      <c r="E322" s="78" t="s">
        <v>41</v>
      </c>
      <c r="F322" s="78" t="s">
        <v>77</v>
      </c>
      <c r="G322" s="84"/>
      <c r="H322" s="84"/>
      <c r="I322" s="78" t="s">
        <v>409</v>
      </c>
      <c r="J322" s="78">
        <v>2</v>
      </c>
      <c r="K322" s="78" t="s">
        <v>42</v>
      </c>
      <c r="L322" s="87"/>
      <c r="M322" s="87"/>
      <c r="N322" s="87"/>
      <c r="O322" s="87"/>
      <c r="P322" s="87"/>
      <c r="Q322" s="87"/>
      <c r="R322" s="87"/>
      <c r="S322" s="87"/>
    </row>
    <row r="323" spans="1:19">
      <c r="A323" s="75" t="s">
        <v>88</v>
      </c>
      <c r="B323" s="76">
        <v>45273</v>
      </c>
      <c r="C323" s="77">
        <v>0.791666666666667</v>
      </c>
      <c r="D323" s="78" t="s">
        <v>97</v>
      </c>
      <c r="E323" s="78" t="s">
        <v>41</v>
      </c>
      <c r="F323" s="78" t="s">
        <v>77</v>
      </c>
      <c r="G323" s="84"/>
      <c r="H323" s="84"/>
      <c r="I323" s="78" t="s">
        <v>409</v>
      </c>
      <c r="J323" s="78">
        <v>2</v>
      </c>
      <c r="K323" s="78" t="s">
        <v>42</v>
      </c>
      <c r="L323" s="87"/>
      <c r="M323" s="87"/>
      <c r="N323" s="87"/>
      <c r="O323" s="87"/>
      <c r="P323" s="87"/>
      <c r="Q323" s="87"/>
      <c r="R323" s="87"/>
      <c r="S323" s="87"/>
    </row>
    <row r="324" spans="1:19">
      <c r="A324" s="75" t="s">
        <v>1123</v>
      </c>
      <c r="B324" s="76">
        <v>45273</v>
      </c>
      <c r="C324" s="77">
        <v>0.791666666666667</v>
      </c>
      <c r="D324" s="78" t="s">
        <v>56</v>
      </c>
      <c r="E324" s="78" t="s">
        <v>63</v>
      </c>
      <c r="F324" s="78" t="s">
        <v>56</v>
      </c>
      <c r="G324" s="84"/>
      <c r="H324" s="84"/>
      <c r="I324" s="78" t="s">
        <v>386</v>
      </c>
      <c r="J324" s="78">
        <v>2</v>
      </c>
      <c r="K324" s="78" t="s">
        <v>42</v>
      </c>
      <c r="L324" s="87"/>
      <c r="M324" s="87"/>
      <c r="N324" s="87"/>
      <c r="O324" s="87"/>
      <c r="P324" s="87"/>
      <c r="Q324" s="87"/>
      <c r="R324" s="87"/>
      <c r="S324" s="87"/>
    </row>
    <row r="325" ht="26.25" spans="1:19">
      <c r="A325" s="75" t="s">
        <v>96</v>
      </c>
      <c r="B325" s="76">
        <v>45273</v>
      </c>
      <c r="C325" s="77">
        <v>0.541666666666667</v>
      </c>
      <c r="D325" s="78" t="s">
        <v>72</v>
      </c>
      <c r="E325" s="78" t="s">
        <v>68</v>
      </c>
      <c r="F325" s="78" t="s">
        <v>72</v>
      </c>
      <c r="G325" s="84"/>
      <c r="H325" s="84"/>
      <c r="I325" s="78" t="s">
        <v>1148</v>
      </c>
      <c r="J325" s="78">
        <v>1</v>
      </c>
      <c r="K325" s="78" t="s">
        <v>42</v>
      </c>
      <c r="L325" s="87"/>
      <c r="M325" s="87"/>
      <c r="N325" s="87"/>
      <c r="O325" s="87"/>
      <c r="P325" s="87"/>
      <c r="Q325" s="87"/>
      <c r="R325" s="87"/>
      <c r="S325" s="87"/>
    </row>
    <row r="326" ht="26.25" spans="1:19">
      <c r="A326" s="75" t="s">
        <v>1118</v>
      </c>
      <c r="B326" s="76">
        <v>45273</v>
      </c>
      <c r="C326" s="77">
        <v>0.541666666666667</v>
      </c>
      <c r="D326" s="78" t="s">
        <v>72</v>
      </c>
      <c r="E326" s="78" t="s">
        <v>68</v>
      </c>
      <c r="F326" s="78" t="s">
        <v>72</v>
      </c>
      <c r="G326" s="84"/>
      <c r="H326" s="84"/>
      <c r="I326" s="78" t="s">
        <v>1148</v>
      </c>
      <c r="J326" s="78">
        <v>1</v>
      </c>
      <c r="K326" s="78" t="s">
        <v>42</v>
      </c>
      <c r="L326" s="87"/>
      <c r="M326" s="87"/>
      <c r="N326" s="87"/>
      <c r="O326" s="87"/>
      <c r="P326" s="87"/>
      <c r="Q326" s="87"/>
      <c r="R326" s="87"/>
      <c r="S326" s="87"/>
    </row>
    <row r="327" spans="1:19">
      <c r="A327" s="75" t="s">
        <v>96</v>
      </c>
      <c r="B327" s="76">
        <v>45273</v>
      </c>
      <c r="C327" s="77">
        <v>0.708333333333333</v>
      </c>
      <c r="D327" s="78" t="s">
        <v>72</v>
      </c>
      <c r="E327" s="78" t="s">
        <v>68</v>
      </c>
      <c r="F327" s="78" t="s">
        <v>72</v>
      </c>
      <c r="G327" s="84"/>
      <c r="H327" s="84"/>
      <c r="I327" s="78" t="s">
        <v>1136</v>
      </c>
      <c r="J327" s="78">
        <v>1</v>
      </c>
      <c r="K327" s="78" t="s">
        <v>42</v>
      </c>
      <c r="L327" s="87"/>
      <c r="M327" s="87"/>
      <c r="N327" s="87"/>
      <c r="O327" s="87"/>
      <c r="P327" s="87"/>
      <c r="Q327" s="87"/>
      <c r="R327" s="87"/>
      <c r="S327" s="87"/>
    </row>
    <row r="328" spans="1:19">
      <c r="A328" s="75" t="s">
        <v>120</v>
      </c>
      <c r="B328" s="76">
        <v>45273</v>
      </c>
      <c r="C328" s="77">
        <v>0.708333333333333</v>
      </c>
      <c r="D328" s="78" t="s">
        <v>72</v>
      </c>
      <c r="E328" s="78" t="s">
        <v>68</v>
      </c>
      <c r="F328" s="78" t="s">
        <v>72</v>
      </c>
      <c r="G328" s="84"/>
      <c r="H328" s="84"/>
      <c r="I328" s="78" t="s">
        <v>1136</v>
      </c>
      <c r="J328" s="78">
        <v>1</v>
      </c>
      <c r="K328" s="78" t="s">
        <v>42</v>
      </c>
      <c r="L328" s="87"/>
      <c r="M328" s="87"/>
      <c r="N328" s="87"/>
      <c r="O328" s="87"/>
      <c r="P328" s="87"/>
      <c r="Q328" s="87"/>
      <c r="R328" s="87"/>
      <c r="S328" s="87"/>
    </row>
    <row r="329" spans="1:19">
      <c r="A329" s="75" t="s">
        <v>1118</v>
      </c>
      <c r="B329" s="76">
        <v>45273</v>
      </c>
      <c r="C329" s="77">
        <v>0.708333333333333</v>
      </c>
      <c r="D329" s="78" t="s">
        <v>72</v>
      </c>
      <c r="E329" s="78" t="s">
        <v>68</v>
      </c>
      <c r="F329" s="78" t="s">
        <v>72</v>
      </c>
      <c r="G329" s="84"/>
      <c r="H329" s="84"/>
      <c r="I329" s="78" t="s">
        <v>1136</v>
      </c>
      <c r="J329" s="78">
        <v>1</v>
      </c>
      <c r="K329" s="78" t="s">
        <v>42</v>
      </c>
      <c r="L329" s="87"/>
      <c r="M329" s="87"/>
      <c r="N329" s="87"/>
      <c r="O329" s="87"/>
      <c r="P329" s="87"/>
      <c r="Q329" s="87"/>
      <c r="R329" s="87"/>
      <c r="S329" s="87"/>
    </row>
    <row r="330" ht="26.25" spans="1:19">
      <c r="A330" s="75" t="s">
        <v>114</v>
      </c>
      <c r="B330" s="76">
        <v>45273</v>
      </c>
      <c r="C330" s="77">
        <v>0.666666666666667</v>
      </c>
      <c r="D330" s="78" t="s">
        <v>72</v>
      </c>
      <c r="E330" s="78" t="s">
        <v>75</v>
      </c>
      <c r="F330" s="78" t="s">
        <v>72</v>
      </c>
      <c r="G330" s="84"/>
      <c r="H330" s="84"/>
      <c r="I330" s="78" t="s">
        <v>1130</v>
      </c>
      <c r="J330" s="78">
        <v>1</v>
      </c>
      <c r="K330" s="78" t="s">
        <v>42</v>
      </c>
      <c r="L330" s="87"/>
      <c r="M330" s="87"/>
      <c r="N330" s="87"/>
      <c r="O330" s="87"/>
      <c r="P330" s="87"/>
      <c r="Q330" s="87"/>
      <c r="R330" s="87"/>
      <c r="S330" s="87"/>
    </row>
    <row r="331" spans="1:19">
      <c r="A331" s="75" t="s">
        <v>88</v>
      </c>
      <c r="B331" s="76">
        <v>45273</v>
      </c>
      <c r="C331" s="77">
        <v>0.541666666666667</v>
      </c>
      <c r="D331" s="78" t="s">
        <v>72</v>
      </c>
      <c r="E331" s="78" t="s">
        <v>50</v>
      </c>
      <c r="F331" s="78" t="s">
        <v>72</v>
      </c>
      <c r="G331" s="84"/>
      <c r="H331" s="84"/>
      <c r="I331" s="78" t="s">
        <v>1155</v>
      </c>
      <c r="J331" s="78">
        <v>2</v>
      </c>
      <c r="K331" s="78" t="s">
        <v>42</v>
      </c>
      <c r="L331" s="87"/>
      <c r="M331" s="87"/>
      <c r="N331" s="87"/>
      <c r="O331" s="87"/>
      <c r="P331" s="87"/>
      <c r="Q331" s="87"/>
      <c r="R331" s="87"/>
      <c r="S331" s="87"/>
    </row>
    <row r="332" spans="1:19">
      <c r="A332" s="75" t="s">
        <v>146</v>
      </c>
      <c r="B332" s="76">
        <v>45273</v>
      </c>
      <c r="C332" s="77">
        <v>0.541666666666667</v>
      </c>
      <c r="D332" s="78" t="s">
        <v>72</v>
      </c>
      <c r="E332" s="78" t="s">
        <v>50</v>
      </c>
      <c r="F332" s="78" t="s">
        <v>72</v>
      </c>
      <c r="G332" s="84"/>
      <c r="H332" s="84"/>
      <c r="I332" s="78" t="s">
        <v>1156</v>
      </c>
      <c r="J332" s="78">
        <v>2</v>
      </c>
      <c r="K332" s="78" t="s">
        <v>42</v>
      </c>
      <c r="L332" s="87"/>
      <c r="M332" s="87"/>
      <c r="N332" s="87"/>
      <c r="O332" s="87"/>
      <c r="P332" s="87"/>
      <c r="Q332" s="87"/>
      <c r="R332" s="87"/>
      <c r="S332" s="87"/>
    </row>
    <row r="333" spans="1:19">
      <c r="A333" s="75" t="s">
        <v>146</v>
      </c>
      <c r="B333" s="76">
        <v>45273</v>
      </c>
      <c r="C333" s="77">
        <v>0.708333333333333</v>
      </c>
      <c r="D333" s="78" t="s">
        <v>72</v>
      </c>
      <c r="E333" s="78" t="s">
        <v>50</v>
      </c>
      <c r="F333" s="78" t="s">
        <v>72</v>
      </c>
      <c r="G333" s="84"/>
      <c r="H333" s="84"/>
      <c r="I333" s="78" t="s">
        <v>1157</v>
      </c>
      <c r="J333" s="78">
        <v>1</v>
      </c>
      <c r="K333" s="78" t="s">
        <v>42</v>
      </c>
      <c r="L333" s="87"/>
      <c r="M333" s="87"/>
      <c r="N333" s="87"/>
      <c r="O333" s="87"/>
      <c r="P333" s="87"/>
      <c r="Q333" s="87"/>
      <c r="R333" s="87"/>
      <c r="S333" s="87"/>
    </row>
    <row r="334" ht="26.25" spans="1:19">
      <c r="A334" s="75" t="s">
        <v>144</v>
      </c>
      <c r="B334" s="76">
        <v>45273</v>
      </c>
      <c r="C334" s="77">
        <v>0.583333333333333</v>
      </c>
      <c r="D334" s="78" t="s">
        <v>72</v>
      </c>
      <c r="E334" s="78" t="s">
        <v>63</v>
      </c>
      <c r="F334" s="78" t="s">
        <v>72</v>
      </c>
      <c r="G334" s="84"/>
      <c r="H334" s="84"/>
      <c r="I334" s="78" t="s">
        <v>1053</v>
      </c>
      <c r="J334" s="78">
        <v>1</v>
      </c>
      <c r="K334" s="78" t="s">
        <v>42</v>
      </c>
      <c r="L334" s="87"/>
      <c r="M334" s="87"/>
      <c r="N334" s="87"/>
      <c r="O334" s="87"/>
      <c r="P334" s="87"/>
      <c r="Q334" s="87"/>
      <c r="R334" s="87"/>
      <c r="S334" s="87"/>
    </row>
    <row r="335" ht="26.25" spans="1:19">
      <c r="A335" s="75" t="s">
        <v>136</v>
      </c>
      <c r="B335" s="76">
        <v>45273</v>
      </c>
      <c r="C335" s="77">
        <v>0.583333333333333</v>
      </c>
      <c r="D335" s="78" t="s">
        <v>72</v>
      </c>
      <c r="E335" s="78" t="s">
        <v>63</v>
      </c>
      <c r="F335" s="78" t="s">
        <v>72</v>
      </c>
      <c r="G335" s="84"/>
      <c r="H335" s="84"/>
      <c r="I335" s="78" t="s">
        <v>1053</v>
      </c>
      <c r="J335" s="78">
        <v>1</v>
      </c>
      <c r="K335" s="78" t="s">
        <v>42</v>
      </c>
      <c r="L335" s="87"/>
      <c r="M335" s="87"/>
      <c r="N335" s="87"/>
      <c r="O335" s="87"/>
      <c r="P335" s="87"/>
      <c r="Q335" s="87"/>
      <c r="R335" s="87"/>
      <c r="S335" s="87"/>
    </row>
    <row r="336" ht="26.25" spans="1:19">
      <c r="A336" s="75" t="s">
        <v>143</v>
      </c>
      <c r="B336" s="76">
        <v>45273</v>
      </c>
      <c r="C336" s="77">
        <v>0.583333333333333</v>
      </c>
      <c r="D336" s="78" t="s">
        <v>72</v>
      </c>
      <c r="E336" s="78" t="s">
        <v>63</v>
      </c>
      <c r="F336" s="78" t="s">
        <v>72</v>
      </c>
      <c r="G336" s="84"/>
      <c r="H336" s="84"/>
      <c r="I336" s="78" t="s">
        <v>1053</v>
      </c>
      <c r="J336" s="78">
        <v>1</v>
      </c>
      <c r="K336" s="78" t="s">
        <v>42</v>
      </c>
      <c r="L336" s="87"/>
      <c r="M336" s="87"/>
      <c r="N336" s="87"/>
      <c r="O336" s="87"/>
      <c r="P336" s="87"/>
      <c r="Q336" s="87"/>
      <c r="R336" s="87"/>
      <c r="S336" s="87"/>
    </row>
    <row r="337" ht="26.25" spans="1:19">
      <c r="A337" s="75" t="s">
        <v>136</v>
      </c>
      <c r="B337" s="76">
        <v>45273</v>
      </c>
      <c r="C337" s="77">
        <v>0.791666666666667</v>
      </c>
      <c r="D337" s="78" t="s">
        <v>72</v>
      </c>
      <c r="E337" s="78" t="s">
        <v>63</v>
      </c>
      <c r="F337" s="78" t="s">
        <v>72</v>
      </c>
      <c r="G337" s="84"/>
      <c r="H337" s="84"/>
      <c r="I337" s="78" t="s">
        <v>1148</v>
      </c>
      <c r="J337" s="78">
        <v>1</v>
      </c>
      <c r="K337" s="78" t="s">
        <v>42</v>
      </c>
      <c r="L337" s="87"/>
      <c r="M337" s="87"/>
      <c r="N337" s="87"/>
      <c r="O337" s="87"/>
      <c r="P337" s="87"/>
      <c r="Q337" s="87"/>
      <c r="R337" s="87"/>
      <c r="S337" s="87"/>
    </row>
    <row r="338" spans="1:19">
      <c r="A338" s="75" t="s">
        <v>74</v>
      </c>
      <c r="B338" s="76">
        <v>45273</v>
      </c>
      <c r="C338" s="77">
        <v>0.625</v>
      </c>
      <c r="D338" s="78" t="s">
        <v>72</v>
      </c>
      <c r="E338" s="78" t="s">
        <v>41</v>
      </c>
      <c r="F338" s="78" t="s">
        <v>72</v>
      </c>
      <c r="G338" s="84"/>
      <c r="H338" s="84"/>
      <c r="I338" s="78" t="s">
        <v>1158</v>
      </c>
      <c r="J338" s="78">
        <v>1</v>
      </c>
      <c r="K338" s="78" t="s">
        <v>42</v>
      </c>
      <c r="L338" s="87"/>
      <c r="M338" s="87"/>
      <c r="N338" s="87"/>
      <c r="O338" s="87"/>
      <c r="P338" s="87"/>
      <c r="Q338" s="87"/>
      <c r="R338" s="87"/>
      <c r="S338" s="87"/>
    </row>
    <row r="339" spans="1:19">
      <c r="A339" s="75" t="s">
        <v>94</v>
      </c>
      <c r="B339" s="76">
        <v>45273</v>
      </c>
      <c r="C339" s="77">
        <v>0.625</v>
      </c>
      <c r="D339" s="78" t="s">
        <v>72</v>
      </c>
      <c r="E339" s="78" t="s">
        <v>41</v>
      </c>
      <c r="F339" s="78" t="s">
        <v>72</v>
      </c>
      <c r="G339" s="84"/>
      <c r="H339" s="84"/>
      <c r="I339" s="78" t="s">
        <v>1158</v>
      </c>
      <c r="J339" s="78">
        <v>1</v>
      </c>
      <c r="K339" s="78" t="s">
        <v>42</v>
      </c>
      <c r="L339" s="87"/>
      <c r="M339" s="87"/>
      <c r="N339" s="87"/>
      <c r="O339" s="87"/>
      <c r="P339" s="87"/>
      <c r="Q339" s="87"/>
      <c r="R339" s="87"/>
      <c r="S339" s="87"/>
    </row>
    <row r="340" spans="1:19">
      <c r="A340" s="75" t="s">
        <v>1118</v>
      </c>
      <c r="B340" s="76">
        <v>45273</v>
      </c>
      <c r="C340" s="77">
        <v>0.625</v>
      </c>
      <c r="D340" s="78" t="s">
        <v>72</v>
      </c>
      <c r="E340" s="78" t="s">
        <v>41</v>
      </c>
      <c r="F340" s="78" t="s">
        <v>72</v>
      </c>
      <c r="G340" s="84"/>
      <c r="H340" s="84"/>
      <c r="I340" s="78" t="s">
        <v>1158</v>
      </c>
      <c r="J340" s="78">
        <v>1</v>
      </c>
      <c r="K340" s="78" t="s">
        <v>42</v>
      </c>
      <c r="L340" s="87"/>
      <c r="M340" s="87"/>
      <c r="N340" s="87"/>
      <c r="O340" s="87"/>
      <c r="P340" s="87"/>
      <c r="Q340" s="87"/>
      <c r="R340" s="87"/>
      <c r="S340" s="87"/>
    </row>
    <row r="341" spans="1:19">
      <c r="A341" s="75" t="s">
        <v>143</v>
      </c>
      <c r="B341" s="76">
        <v>45273</v>
      </c>
      <c r="C341" s="77">
        <v>0.625</v>
      </c>
      <c r="D341" s="78" t="s">
        <v>72</v>
      </c>
      <c r="E341" s="78" t="s">
        <v>41</v>
      </c>
      <c r="F341" s="78" t="s">
        <v>72</v>
      </c>
      <c r="G341" s="84"/>
      <c r="H341" s="84"/>
      <c r="I341" s="78" t="s">
        <v>1158</v>
      </c>
      <c r="J341" s="78">
        <v>1</v>
      </c>
      <c r="K341" s="78" t="s">
        <v>42</v>
      </c>
      <c r="L341" s="87"/>
      <c r="M341" s="87"/>
      <c r="N341" s="87"/>
      <c r="O341" s="87"/>
      <c r="P341" s="87"/>
      <c r="Q341" s="87"/>
      <c r="R341" s="87"/>
      <c r="S341" s="87"/>
    </row>
    <row r="342" spans="1:19">
      <c r="A342" s="75" t="s">
        <v>146</v>
      </c>
      <c r="B342" s="76">
        <v>45273</v>
      </c>
      <c r="C342" s="77">
        <v>0.791666666666667</v>
      </c>
      <c r="D342" s="78" t="s">
        <v>72</v>
      </c>
      <c r="E342" s="78" t="s">
        <v>41</v>
      </c>
      <c r="F342" s="78" t="s">
        <v>72</v>
      </c>
      <c r="G342" s="84"/>
      <c r="H342" s="84"/>
      <c r="I342" s="78" t="s">
        <v>1159</v>
      </c>
      <c r="J342" s="78">
        <v>2</v>
      </c>
      <c r="K342" s="78" t="s">
        <v>42</v>
      </c>
      <c r="L342" s="87"/>
      <c r="M342" s="87"/>
      <c r="N342" s="87"/>
      <c r="O342" s="87"/>
      <c r="P342" s="87"/>
      <c r="Q342" s="87"/>
      <c r="R342" s="87"/>
      <c r="S342" s="87"/>
    </row>
    <row r="343" ht="26.25" spans="1:19">
      <c r="A343" s="75" t="s">
        <v>140</v>
      </c>
      <c r="B343" s="76">
        <v>45273</v>
      </c>
      <c r="C343" s="77">
        <v>0.791666666666667</v>
      </c>
      <c r="D343" s="78" t="s">
        <v>72</v>
      </c>
      <c r="E343" s="78" t="s">
        <v>37</v>
      </c>
      <c r="F343" s="78" t="s">
        <v>72</v>
      </c>
      <c r="G343" s="84"/>
      <c r="H343" s="84"/>
      <c r="I343" s="78" t="s">
        <v>1148</v>
      </c>
      <c r="J343" s="78">
        <v>1</v>
      </c>
      <c r="K343" s="78" t="s">
        <v>42</v>
      </c>
      <c r="L343" s="87"/>
      <c r="M343" s="87"/>
      <c r="N343" s="87"/>
      <c r="O343" s="87"/>
      <c r="P343" s="87"/>
      <c r="Q343" s="87"/>
      <c r="R343" s="87"/>
      <c r="S343" s="87"/>
    </row>
    <row r="344" ht="26.25" spans="1:19">
      <c r="A344" s="75" t="s">
        <v>110</v>
      </c>
      <c r="B344" s="76">
        <v>45273</v>
      </c>
      <c r="C344" s="77">
        <v>0.5</v>
      </c>
      <c r="D344" s="78" t="s">
        <v>72</v>
      </c>
      <c r="E344" s="78" t="s">
        <v>71</v>
      </c>
      <c r="F344" s="78" t="s">
        <v>72</v>
      </c>
      <c r="G344" s="84"/>
      <c r="H344" s="84"/>
      <c r="I344" s="78" t="s">
        <v>1053</v>
      </c>
      <c r="J344" s="78">
        <v>1</v>
      </c>
      <c r="K344" s="78" t="s">
        <v>42</v>
      </c>
      <c r="L344" s="87"/>
      <c r="M344" s="87"/>
      <c r="N344" s="87"/>
      <c r="O344" s="87"/>
      <c r="P344" s="87"/>
      <c r="Q344" s="87"/>
      <c r="R344" s="87"/>
      <c r="S344" s="87"/>
    </row>
    <row r="345" ht="26.25" spans="1:19">
      <c r="A345" s="75" t="s">
        <v>124</v>
      </c>
      <c r="B345" s="76">
        <v>45273</v>
      </c>
      <c r="C345" s="77">
        <v>0.5</v>
      </c>
      <c r="D345" s="78" t="s">
        <v>72</v>
      </c>
      <c r="E345" s="78" t="s">
        <v>71</v>
      </c>
      <c r="F345" s="78" t="s">
        <v>72</v>
      </c>
      <c r="G345" s="84"/>
      <c r="H345" s="84"/>
      <c r="I345" s="78" t="s">
        <v>1053</v>
      </c>
      <c r="J345" s="78">
        <v>1</v>
      </c>
      <c r="K345" s="78" t="s">
        <v>42</v>
      </c>
      <c r="L345" s="87"/>
      <c r="M345" s="87"/>
      <c r="N345" s="87"/>
      <c r="O345" s="87"/>
      <c r="P345" s="87"/>
      <c r="Q345" s="87"/>
      <c r="R345" s="87"/>
      <c r="S345" s="87"/>
    </row>
    <row r="346" ht="26.25" spans="1:19">
      <c r="A346" s="75" t="s">
        <v>145</v>
      </c>
      <c r="B346" s="76">
        <v>45273</v>
      </c>
      <c r="C346" s="77">
        <v>0.583333333333333</v>
      </c>
      <c r="D346" s="78" t="s">
        <v>72</v>
      </c>
      <c r="E346" s="78" t="s">
        <v>59</v>
      </c>
      <c r="F346" s="78" t="s">
        <v>72</v>
      </c>
      <c r="G346" s="84"/>
      <c r="H346" s="84"/>
      <c r="I346" s="78" t="s">
        <v>1130</v>
      </c>
      <c r="J346" s="78">
        <v>1</v>
      </c>
      <c r="K346" s="78" t="s">
        <v>42</v>
      </c>
      <c r="L346" s="87"/>
      <c r="M346" s="87"/>
      <c r="N346" s="87"/>
      <c r="O346" s="87"/>
      <c r="P346" s="87"/>
      <c r="Q346" s="87"/>
      <c r="R346" s="87"/>
      <c r="S346" s="87"/>
    </row>
    <row r="347" ht="26.25" spans="1:19">
      <c r="A347" s="75" t="s">
        <v>145</v>
      </c>
      <c r="B347" s="76">
        <v>45273</v>
      </c>
      <c r="C347" s="77">
        <v>0.625</v>
      </c>
      <c r="D347" s="78" t="s">
        <v>72</v>
      </c>
      <c r="E347" s="78" t="s">
        <v>59</v>
      </c>
      <c r="F347" s="78" t="s">
        <v>72</v>
      </c>
      <c r="G347" s="84"/>
      <c r="H347" s="84"/>
      <c r="I347" s="78" t="s">
        <v>1148</v>
      </c>
      <c r="J347" s="78">
        <v>1</v>
      </c>
      <c r="K347" s="78" t="s">
        <v>42</v>
      </c>
      <c r="L347" s="87"/>
      <c r="M347" s="87"/>
      <c r="N347" s="87"/>
      <c r="O347" s="87"/>
      <c r="P347" s="87"/>
      <c r="Q347" s="87"/>
      <c r="R347" s="87"/>
      <c r="S347" s="87"/>
    </row>
    <row r="348" spans="1:19">
      <c r="A348" s="75" t="s">
        <v>43</v>
      </c>
      <c r="B348" s="76">
        <v>45273</v>
      </c>
      <c r="C348" s="77">
        <v>0.75</v>
      </c>
      <c r="D348" s="78" t="s">
        <v>60</v>
      </c>
      <c r="E348" s="78" t="s">
        <v>37</v>
      </c>
      <c r="F348" s="78" t="s">
        <v>60</v>
      </c>
      <c r="G348" s="84"/>
      <c r="H348" s="84"/>
      <c r="I348" s="78" t="s">
        <v>606</v>
      </c>
      <c r="J348" s="78">
        <v>2</v>
      </c>
      <c r="K348" s="78" t="s">
        <v>42</v>
      </c>
      <c r="L348" s="87"/>
      <c r="M348" s="87"/>
      <c r="N348" s="87"/>
      <c r="O348" s="87"/>
      <c r="P348" s="87"/>
      <c r="Q348" s="87"/>
      <c r="R348" s="87"/>
      <c r="S348" s="87"/>
    </row>
    <row r="349" spans="1:19">
      <c r="A349" s="75" t="s">
        <v>43</v>
      </c>
      <c r="B349" s="76">
        <v>45273</v>
      </c>
      <c r="C349" s="77">
        <v>0.666666666666667</v>
      </c>
      <c r="D349" s="78" t="s">
        <v>57</v>
      </c>
      <c r="E349" s="78" t="s">
        <v>75</v>
      </c>
      <c r="F349" s="78" t="s">
        <v>39</v>
      </c>
      <c r="G349" s="84"/>
      <c r="H349" s="84"/>
      <c r="I349" s="78" t="s">
        <v>825</v>
      </c>
      <c r="J349" s="78">
        <v>1</v>
      </c>
      <c r="K349" s="78" t="s">
        <v>48</v>
      </c>
      <c r="L349" s="87"/>
      <c r="M349" s="87"/>
      <c r="N349" s="87"/>
      <c r="O349" s="87"/>
      <c r="P349" s="87"/>
      <c r="Q349" s="87"/>
      <c r="R349" s="87"/>
      <c r="S349" s="87"/>
    </row>
    <row r="350" spans="1:19">
      <c r="A350" s="75" t="s">
        <v>92</v>
      </c>
      <c r="B350" s="76">
        <v>45273</v>
      </c>
      <c r="C350" s="77">
        <v>0.666666666666667</v>
      </c>
      <c r="D350" s="78" t="s">
        <v>57</v>
      </c>
      <c r="E350" s="78" t="s">
        <v>50</v>
      </c>
      <c r="F350" s="78" t="s">
        <v>39</v>
      </c>
      <c r="G350" s="84"/>
      <c r="H350" s="84"/>
      <c r="I350" s="78" t="s">
        <v>991</v>
      </c>
      <c r="J350" s="78">
        <v>1</v>
      </c>
      <c r="K350" s="78" t="s">
        <v>48</v>
      </c>
      <c r="L350" s="87"/>
      <c r="M350" s="87"/>
      <c r="N350" s="87"/>
      <c r="O350" s="87"/>
      <c r="P350" s="87"/>
      <c r="Q350" s="87"/>
      <c r="R350" s="87"/>
      <c r="S350" s="87"/>
    </row>
    <row r="351" spans="1:19">
      <c r="A351" s="75" t="s">
        <v>92</v>
      </c>
      <c r="B351" s="76">
        <v>45273</v>
      </c>
      <c r="C351" s="77">
        <v>0.833333333333333</v>
      </c>
      <c r="D351" s="78" t="s">
        <v>57</v>
      </c>
      <c r="E351" s="78" t="s">
        <v>50</v>
      </c>
      <c r="F351" s="78" t="s">
        <v>39</v>
      </c>
      <c r="G351" s="84"/>
      <c r="H351" s="84"/>
      <c r="I351" s="78" t="s">
        <v>991</v>
      </c>
      <c r="J351" s="78">
        <v>1</v>
      </c>
      <c r="K351" s="78" t="s">
        <v>48</v>
      </c>
      <c r="L351" s="87"/>
      <c r="M351" s="87"/>
      <c r="N351" s="87"/>
      <c r="O351" s="87"/>
      <c r="P351" s="87"/>
      <c r="Q351" s="87"/>
      <c r="R351" s="87"/>
      <c r="S351" s="87"/>
    </row>
    <row r="352" spans="1:19">
      <c r="A352" s="75" t="s">
        <v>102</v>
      </c>
      <c r="B352" s="76">
        <v>45273</v>
      </c>
      <c r="C352" s="77">
        <v>0.791666666666667</v>
      </c>
      <c r="D352" s="78" t="s">
        <v>57</v>
      </c>
      <c r="E352" s="78" t="s">
        <v>80</v>
      </c>
      <c r="F352" s="78" t="s">
        <v>39</v>
      </c>
      <c r="G352" s="84"/>
      <c r="H352" s="84"/>
      <c r="I352" s="78" t="s">
        <v>800</v>
      </c>
      <c r="J352" s="78">
        <v>1</v>
      </c>
      <c r="K352" s="78" t="s">
        <v>48</v>
      </c>
      <c r="L352" s="87"/>
      <c r="M352" s="87"/>
      <c r="N352" s="87"/>
      <c r="O352" s="87"/>
      <c r="P352" s="87"/>
      <c r="Q352" s="87"/>
      <c r="R352" s="87"/>
      <c r="S352" s="87"/>
    </row>
    <row r="353" ht="26.25" spans="1:19">
      <c r="A353" s="75" t="s">
        <v>145</v>
      </c>
      <c r="B353" s="76">
        <v>45274</v>
      </c>
      <c r="C353" s="77">
        <v>0.791666666666667</v>
      </c>
      <c r="D353" s="78" t="s">
        <v>87</v>
      </c>
      <c r="E353" s="78" t="s">
        <v>50</v>
      </c>
      <c r="F353" s="78" t="s">
        <v>65</v>
      </c>
      <c r="G353" s="84"/>
      <c r="H353" s="84"/>
      <c r="I353" s="78" t="s">
        <v>625</v>
      </c>
      <c r="J353" s="78">
        <v>1</v>
      </c>
      <c r="K353" s="78" t="s">
        <v>42</v>
      </c>
      <c r="L353" s="87"/>
      <c r="M353" s="87"/>
      <c r="N353" s="87"/>
      <c r="O353" s="87"/>
      <c r="P353" s="87"/>
      <c r="Q353" s="87"/>
      <c r="R353" s="87"/>
      <c r="S353" s="87"/>
    </row>
    <row r="354" ht="26.25" spans="1:19">
      <c r="A354" s="75" t="s">
        <v>1118</v>
      </c>
      <c r="B354" s="76">
        <v>45274</v>
      </c>
      <c r="C354" s="77">
        <v>0.708333333333333</v>
      </c>
      <c r="D354" s="78" t="s">
        <v>103</v>
      </c>
      <c r="E354" s="78" t="s">
        <v>41</v>
      </c>
      <c r="F354" s="78" t="s">
        <v>65</v>
      </c>
      <c r="G354" s="84"/>
      <c r="H354" s="84"/>
      <c r="I354" s="78" t="s">
        <v>625</v>
      </c>
      <c r="J354" s="78">
        <v>0.5</v>
      </c>
      <c r="K354" s="78" t="s">
        <v>42</v>
      </c>
      <c r="L354" s="87"/>
      <c r="M354" s="87"/>
      <c r="N354" s="87"/>
      <c r="O354" s="87"/>
      <c r="P354" s="87"/>
      <c r="Q354" s="87"/>
      <c r="R354" s="87"/>
      <c r="S354" s="87"/>
    </row>
    <row r="355" ht="26.25" spans="1:19">
      <c r="A355" s="75" t="s">
        <v>134</v>
      </c>
      <c r="B355" s="76">
        <v>45274</v>
      </c>
      <c r="C355" s="77">
        <v>0.791666666666667</v>
      </c>
      <c r="D355" s="78" t="s">
        <v>103</v>
      </c>
      <c r="E355" s="78" t="s">
        <v>41</v>
      </c>
      <c r="F355" s="78" t="s">
        <v>65</v>
      </c>
      <c r="G355" s="84"/>
      <c r="H355" s="84"/>
      <c r="I355" s="78" t="s">
        <v>625</v>
      </c>
      <c r="J355" s="78">
        <v>0.5</v>
      </c>
      <c r="K355" s="78" t="s">
        <v>42</v>
      </c>
      <c r="L355" s="87"/>
      <c r="M355" s="87"/>
      <c r="N355" s="87"/>
      <c r="O355" s="87"/>
      <c r="P355" s="87"/>
      <c r="Q355" s="87"/>
      <c r="R355" s="87"/>
      <c r="S355" s="87"/>
    </row>
    <row r="356" spans="1:19">
      <c r="A356" s="75" t="s">
        <v>136</v>
      </c>
      <c r="B356" s="76">
        <v>45274</v>
      </c>
      <c r="C356" s="77">
        <v>0.791666666666667</v>
      </c>
      <c r="D356" s="78" t="s">
        <v>82</v>
      </c>
      <c r="E356" s="78" t="s">
        <v>63</v>
      </c>
      <c r="F356" s="78" t="s">
        <v>39</v>
      </c>
      <c r="G356" s="84"/>
      <c r="H356" s="84"/>
      <c r="I356" s="78" t="s">
        <v>618</v>
      </c>
      <c r="J356" s="78">
        <v>2</v>
      </c>
      <c r="K356" s="78" t="s">
        <v>42</v>
      </c>
      <c r="L356" s="87"/>
      <c r="M356" s="87"/>
      <c r="N356" s="87"/>
      <c r="O356" s="87"/>
      <c r="P356" s="87"/>
      <c r="Q356" s="87"/>
      <c r="R356" s="87"/>
      <c r="S356" s="87"/>
    </row>
    <row r="357" spans="1:19">
      <c r="A357" s="75" t="s">
        <v>143</v>
      </c>
      <c r="B357" s="76">
        <v>45274</v>
      </c>
      <c r="C357" s="77">
        <v>0.791666666666667</v>
      </c>
      <c r="D357" s="78" t="s">
        <v>82</v>
      </c>
      <c r="E357" s="78" t="s">
        <v>63</v>
      </c>
      <c r="F357" s="78" t="s">
        <v>39</v>
      </c>
      <c r="G357" s="84"/>
      <c r="H357" s="84"/>
      <c r="I357" s="78" t="s">
        <v>618</v>
      </c>
      <c r="J357" s="78">
        <v>2</v>
      </c>
      <c r="K357" s="78" t="s">
        <v>42</v>
      </c>
      <c r="L357" s="87"/>
      <c r="M357" s="87"/>
      <c r="N357" s="87"/>
      <c r="O357" s="87"/>
      <c r="P357" s="87"/>
      <c r="Q357" s="87"/>
      <c r="R357" s="87"/>
      <c r="S357" s="87"/>
    </row>
    <row r="358" spans="1:19">
      <c r="A358" s="75" t="s">
        <v>88</v>
      </c>
      <c r="B358" s="76">
        <v>45274</v>
      </c>
      <c r="C358" s="77">
        <v>0.625</v>
      </c>
      <c r="D358" s="78" t="s">
        <v>97</v>
      </c>
      <c r="E358" s="78" t="s">
        <v>41</v>
      </c>
      <c r="F358" s="78" t="s">
        <v>77</v>
      </c>
      <c r="G358" s="84"/>
      <c r="H358" s="84"/>
      <c r="I358" s="78" t="s">
        <v>409</v>
      </c>
      <c r="J358" s="78">
        <v>2</v>
      </c>
      <c r="K358" s="78" t="s">
        <v>42</v>
      </c>
      <c r="L358" s="87"/>
      <c r="M358" s="87"/>
      <c r="N358" s="87"/>
      <c r="O358" s="87"/>
      <c r="P358" s="87"/>
      <c r="Q358" s="87"/>
      <c r="R358" s="87"/>
      <c r="S358" s="87"/>
    </row>
    <row r="359" spans="1:19">
      <c r="A359" s="75" t="s">
        <v>100</v>
      </c>
      <c r="B359" s="76">
        <v>45274</v>
      </c>
      <c r="C359" s="77">
        <v>0.791666666666667</v>
      </c>
      <c r="D359" s="78" t="s">
        <v>56</v>
      </c>
      <c r="E359" s="78" t="s">
        <v>50</v>
      </c>
      <c r="F359" s="78" t="s">
        <v>56</v>
      </c>
      <c r="G359" s="84"/>
      <c r="H359" s="84"/>
      <c r="I359" s="78" t="s">
        <v>390</v>
      </c>
      <c r="J359" s="78">
        <v>2</v>
      </c>
      <c r="K359" s="78" t="s">
        <v>42</v>
      </c>
      <c r="L359" s="87"/>
      <c r="M359" s="87"/>
      <c r="N359" s="87"/>
      <c r="O359" s="87"/>
      <c r="P359" s="87"/>
      <c r="Q359" s="87"/>
      <c r="R359" s="87"/>
      <c r="S359" s="87"/>
    </row>
    <row r="360" ht="26.25" spans="1:19">
      <c r="A360" s="75" t="s">
        <v>131</v>
      </c>
      <c r="B360" s="76">
        <v>45274</v>
      </c>
      <c r="C360" s="77">
        <v>0.625</v>
      </c>
      <c r="D360" s="78" t="s">
        <v>72</v>
      </c>
      <c r="E360" s="78" t="s">
        <v>55</v>
      </c>
      <c r="F360" s="78" t="s">
        <v>72</v>
      </c>
      <c r="G360" s="84"/>
      <c r="H360" s="84"/>
      <c r="I360" s="78" t="s">
        <v>1130</v>
      </c>
      <c r="J360" s="78">
        <v>1</v>
      </c>
      <c r="K360" s="78" t="s">
        <v>42</v>
      </c>
      <c r="L360" s="90"/>
      <c r="M360" s="87"/>
      <c r="N360" s="87"/>
      <c r="O360" s="87"/>
      <c r="P360" s="87"/>
      <c r="Q360" s="87"/>
      <c r="R360" s="87"/>
      <c r="S360" s="87"/>
    </row>
    <row r="361" spans="1:19">
      <c r="A361" s="75" t="s">
        <v>43</v>
      </c>
      <c r="B361" s="76">
        <v>45274</v>
      </c>
      <c r="C361" s="77">
        <v>0.5</v>
      </c>
      <c r="D361" s="78" t="s">
        <v>72</v>
      </c>
      <c r="E361" s="78" t="s">
        <v>75</v>
      </c>
      <c r="F361" s="78" t="s">
        <v>72</v>
      </c>
      <c r="G361" s="84"/>
      <c r="H361" s="84"/>
      <c r="I361" s="78" t="s">
        <v>577</v>
      </c>
      <c r="J361" s="78">
        <v>1</v>
      </c>
      <c r="K361" s="78" t="s">
        <v>42</v>
      </c>
      <c r="L361" s="90"/>
      <c r="M361" s="87"/>
      <c r="N361" s="87"/>
      <c r="O361" s="87"/>
      <c r="P361" s="87"/>
      <c r="Q361" s="87"/>
      <c r="R361" s="87"/>
      <c r="S361" s="87"/>
    </row>
    <row r="362" spans="1:19">
      <c r="A362" s="75" t="s">
        <v>114</v>
      </c>
      <c r="B362" s="76">
        <v>45274</v>
      </c>
      <c r="C362" s="77">
        <v>0.5</v>
      </c>
      <c r="D362" s="78" t="s">
        <v>72</v>
      </c>
      <c r="E362" s="78" t="s">
        <v>75</v>
      </c>
      <c r="F362" s="78" t="s">
        <v>72</v>
      </c>
      <c r="G362" s="84"/>
      <c r="H362" s="84"/>
      <c r="I362" s="78" t="s">
        <v>577</v>
      </c>
      <c r="J362" s="78">
        <v>1</v>
      </c>
      <c r="K362" s="78" t="s">
        <v>42</v>
      </c>
      <c r="L362" s="90"/>
      <c r="M362" s="87"/>
      <c r="N362" s="87"/>
      <c r="O362" s="87"/>
      <c r="P362" s="87"/>
      <c r="Q362" s="87"/>
      <c r="R362" s="87"/>
      <c r="S362" s="87"/>
    </row>
    <row r="363" ht="26.25" spans="1:19">
      <c r="A363" s="75" t="s">
        <v>92</v>
      </c>
      <c r="B363" s="76">
        <v>45274</v>
      </c>
      <c r="C363" s="77">
        <v>0.541666666666667</v>
      </c>
      <c r="D363" s="78" t="s">
        <v>72</v>
      </c>
      <c r="E363" s="78" t="s">
        <v>50</v>
      </c>
      <c r="F363" s="78" t="s">
        <v>72</v>
      </c>
      <c r="G363" s="84"/>
      <c r="H363" s="84"/>
      <c r="I363" s="78" t="s">
        <v>1130</v>
      </c>
      <c r="J363" s="78">
        <v>1</v>
      </c>
      <c r="K363" s="78" t="s">
        <v>42</v>
      </c>
      <c r="L363" s="87"/>
      <c r="M363" s="87"/>
      <c r="N363" s="87"/>
      <c r="O363" s="87"/>
      <c r="P363" s="87"/>
      <c r="Q363" s="87"/>
      <c r="R363" s="87"/>
      <c r="S363" s="87"/>
    </row>
    <row r="364" spans="1:19">
      <c r="A364" s="75" t="s">
        <v>94</v>
      </c>
      <c r="B364" s="76">
        <v>45274</v>
      </c>
      <c r="C364" s="77">
        <v>0.541666666666667</v>
      </c>
      <c r="D364" s="78" t="s">
        <v>72</v>
      </c>
      <c r="E364" s="78" t="s">
        <v>50</v>
      </c>
      <c r="F364" s="78" t="s">
        <v>72</v>
      </c>
      <c r="G364" s="84"/>
      <c r="H364" s="84"/>
      <c r="I364" s="78" t="s">
        <v>1160</v>
      </c>
      <c r="J364" s="78">
        <v>1</v>
      </c>
      <c r="K364" s="78" t="s">
        <v>42</v>
      </c>
      <c r="L364" s="87"/>
      <c r="M364" s="87"/>
      <c r="N364" s="87"/>
      <c r="O364" s="87"/>
      <c r="P364" s="87"/>
      <c r="Q364" s="87"/>
      <c r="R364" s="87"/>
      <c r="S364" s="87"/>
    </row>
    <row r="365" spans="1:19">
      <c r="A365" s="75" t="s">
        <v>146</v>
      </c>
      <c r="B365" s="76">
        <v>45274</v>
      </c>
      <c r="C365" s="77">
        <v>0.541666666666667</v>
      </c>
      <c r="D365" s="78" t="s">
        <v>72</v>
      </c>
      <c r="E365" s="78" t="s">
        <v>50</v>
      </c>
      <c r="F365" s="78" t="s">
        <v>72</v>
      </c>
      <c r="G365" s="84"/>
      <c r="H365" s="84"/>
      <c r="I365" s="78" t="s">
        <v>1161</v>
      </c>
      <c r="J365" s="78">
        <v>1</v>
      </c>
      <c r="K365" s="78" t="s">
        <v>42</v>
      </c>
      <c r="L365" s="87"/>
      <c r="M365" s="87"/>
      <c r="N365" s="87"/>
      <c r="O365" s="87"/>
      <c r="P365" s="87"/>
      <c r="Q365" s="87"/>
      <c r="R365" s="87"/>
      <c r="S365" s="87"/>
    </row>
    <row r="366" spans="1:19">
      <c r="A366" s="75" t="s">
        <v>146</v>
      </c>
      <c r="B366" s="76">
        <v>45274</v>
      </c>
      <c r="C366" s="77">
        <v>0.625</v>
      </c>
      <c r="D366" s="78" t="s">
        <v>72</v>
      </c>
      <c r="E366" s="78" t="s">
        <v>50</v>
      </c>
      <c r="F366" s="78" t="s">
        <v>72</v>
      </c>
      <c r="G366" s="84"/>
      <c r="H366" s="84"/>
      <c r="I366" s="78" t="s">
        <v>1162</v>
      </c>
      <c r="J366" s="78">
        <v>1</v>
      </c>
      <c r="K366" s="78" t="s">
        <v>42</v>
      </c>
      <c r="L366" s="87"/>
      <c r="M366" s="87"/>
      <c r="N366" s="87"/>
      <c r="O366" s="87"/>
      <c r="P366" s="87"/>
      <c r="Q366" s="87"/>
      <c r="R366" s="87"/>
      <c r="S366" s="87"/>
    </row>
    <row r="367" spans="1:19">
      <c r="A367" s="75" t="s">
        <v>146</v>
      </c>
      <c r="B367" s="76">
        <v>45274</v>
      </c>
      <c r="C367" s="77">
        <v>0.75</v>
      </c>
      <c r="D367" s="78" t="s">
        <v>72</v>
      </c>
      <c r="E367" s="78" t="s">
        <v>50</v>
      </c>
      <c r="F367" s="78" t="s">
        <v>72</v>
      </c>
      <c r="G367" s="84"/>
      <c r="H367" s="84"/>
      <c r="I367" s="78" t="s">
        <v>1153</v>
      </c>
      <c r="J367" s="78">
        <v>1</v>
      </c>
      <c r="K367" s="78" t="s">
        <v>42</v>
      </c>
      <c r="L367" s="87"/>
      <c r="M367" s="87"/>
      <c r="N367" s="87"/>
      <c r="O367" s="87"/>
      <c r="P367" s="87"/>
      <c r="Q367" s="87"/>
      <c r="R367" s="87"/>
      <c r="S367" s="87"/>
    </row>
    <row r="368" ht="26.25" spans="1:19">
      <c r="A368" s="75" t="s">
        <v>145</v>
      </c>
      <c r="B368" s="76">
        <v>45274</v>
      </c>
      <c r="C368" s="77">
        <v>0.75</v>
      </c>
      <c r="D368" s="78" t="s">
        <v>72</v>
      </c>
      <c r="E368" s="78" t="s">
        <v>50</v>
      </c>
      <c r="F368" s="78" t="s">
        <v>72</v>
      </c>
      <c r="G368" s="84"/>
      <c r="H368" s="84"/>
      <c r="I368" s="78" t="s">
        <v>1148</v>
      </c>
      <c r="J368" s="78">
        <v>1</v>
      </c>
      <c r="K368" s="78" t="s">
        <v>42</v>
      </c>
      <c r="L368" s="87"/>
      <c r="M368" s="87"/>
      <c r="N368" s="87"/>
      <c r="O368" s="87"/>
      <c r="P368" s="87"/>
      <c r="Q368" s="87"/>
      <c r="R368" s="87"/>
      <c r="S368" s="87"/>
    </row>
    <row r="369" spans="1:19">
      <c r="A369" s="75" t="s">
        <v>146</v>
      </c>
      <c r="B369" s="76">
        <v>45274</v>
      </c>
      <c r="C369" s="77">
        <v>0.791666666666667</v>
      </c>
      <c r="D369" s="78" t="s">
        <v>72</v>
      </c>
      <c r="E369" s="78" t="s">
        <v>50</v>
      </c>
      <c r="F369" s="78" t="s">
        <v>72</v>
      </c>
      <c r="G369" s="84"/>
      <c r="H369" s="84"/>
      <c r="I369" s="78" t="s">
        <v>1153</v>
      </c>
      <c r="J369" s="78">
        <v>1</v>
      </c>
      <c r="K369" s="78" t="s">
        <v>42</v>
      </c>
      <c r="L369" s="87"/>
      <c r="M369" s="87"/>
      <c r="N369" s="87"/>
      <c r="O369" s="87"/>
      <c r="P369" s="87"/>
      <c r="Q369" s="87"/>
      <c r="R369" s="87"/>
      <c r="S369" s="87"/>
    </row>
    <row r="370" spans="1:19">
      <c r="A370" s="75" t="s">
        <v>143</v>
      </c>
      <c r="B370" s="76">
        <v>45274</v>
      </c>
      <c r="C370" s="77">
        <v>0.666666666666667</v>
      </c>
      <c r="D370" s="78" t="s">
        <v>72</v>
      </c>
      <c r="E370" s="78" t="s">
        <v>63</v>
      </c>
      <c r="F370" s="78" t="s">
        <v>72</v>
      </c>
      <c r="G370" s="84"/>
      <c r="H370" s="84"/>
      <c r="I370" s="78" t="s">
        <v>1126</v>
      </c>
      <c r="J370" s="78">
        <v>1</v>
      </c>
      <c r="K370" s="78" t="s">
        <v>42</v>
      </c>
      <c r="L370" s="87"/>
      <c r="M370" s="87"/>
      <c r="N370" s="87"/>
      <c r="O370" s="87"/>
      <c r="P370" s="87"/>
      <c r="Q370" s="87"/>
      <c r="R370" s="87"/>
      <c r="S370" s="87"/>
    </row>
    <row r="371" spans="1:19">
      <c r="A371" s="75" t="s">
        <v>143</v>
      </c>
      <c r="B371" s="76">
        <v>45274</v>
      </c>
      <c r="C371" s="77">
        <v>0.5</v>
      </c>
      <c r="D371" s="78" t="s">
        <v>72</v>
      </c>
      <c r="E371" s="78" t="s">
        <v>41</v>
      </c>
      <c r="F371" s="78" t="s">
        <v>72</v>
      </c>
      <c r="G371" s="84"/>
      <c r="H371" s="84"/>
      <c r="I371" s="78" t="s">
        <v>919</v>
      </c>
      <c r="J371" s="78">
        <v>1</v>
      </c>
      <c r="K371" s="78" t="s">
        <v>42</v>
      </c>
      <c r="L371" s="87"/>
      <c r="M371" s="87"/>
      <c r="N371" s="87"/>
      <c r="O371" s="87"/>
      <c r="P371" s="87"/>
      <c r="Q371" s="87"/>
      <c r="R371" s="87"/>
      <c r="S371" s="87"/>
    </row>
    <row r="372" spans="1:19">
      <c r="A372" s="75" t="s">
        <v>114</v>
      </c>
      <c r="B372" s="76">
        <v>45274</v>
      </c>
      <c r="C372" s="77">
        <v>0.791666666666667</v>
      </c>
      <c r="D372" s="78" t="s">
        <v>72</v>
      </c>
      <c r="E372" s="78" t="s">
        <v>41</v>
      </c>
      <c r="F372" s="78" t="s">
        <v>72</v>
      </c>
      <c r="G372" s="84"/>
      <c r="H372" s="84"/>
      <c r="I372" s="78" t="s">
        <v>1042</v>
      </c>
      <c r="J372" s="78">
        <v>1</v>
      </c>
      <c r="K372" s="78" t="s">
        <v>42</v>
      </c>
      <c r="L372" s="87"/>
      <c r="M372" s="87"/>
      <c r="N372" s="87"/>
      <c r="O372" s="87"/>
      <c r="P372" s="87"/>
      <c r="Q372" s="87"/>
      <c r="R372" s="87"/>
      <c r="S372" s="87"/>
    </row>
    <row r="373" spans="1:19">
      <c r="A373" s="75" t="s">
        <v>134</v>
      </c>
      <c r="B373" s="76">
        <v>45274</v>
      </c>
      <c r="C373" s="77">
        <v>0.8125</v>
      </c>
      <c r="D373" s="78" t="s">
        <v>72</v>
      </c>
      <c r="E373" s="78" t="s">
        <v>41</v>
      </c>
      <c r="F373" s="78" t="s">
        <v>72</v>
      </c>
      <c r="G373" s="84"/>
      <c r="H373" s="84"/>
      <c r="I373" s="78" t="s">
        <v>404</v>
      </c>
      <c r="J373" s="78">
        <v>0.5</v>
      </c>
      <c r="K373" s="78" t="s">
        <v>42</v>
      </c>
      <c r="L373" s="87"/>
      <c r="M373" s="87"/>
      <c r="N373" s="87"/>
      <c r="O373" s="87"/>
      <c r="P373" s="87"/>
      <c r="Q373" s="87"/>
      <c r="R373" s="87"/>
      <c r="S373" s="87"/>
    </row>
    <row r="374" ht="26.25" spans="1:19">
      <c r="A374" s="75" t="s">
        <v>43</v>
      </c>
      <c r="B374" s="76">
        <v>45274</v>
      </c>
      <c r="C374" s="77">
        <v>0.625</v>
      </c>
      <c r="D374" s="78" t="s">
        <v>72</v>
      </c>
      <c r="E374" s="78" t="s">
        <v>86</v>
      </c>
      <c r="F374" s="78" t="s">
        <v>72</v>
      </c>
      <c r="G374" s="84"/>
      <c r="H374" s="84"/>
      <c r="I374" s="78" t="s">
        <v>1128</v>
      </c>
      <c r="J374" s="78">
        <v>5</v>
      </c>
      <c r="K374" s="78" t="s">
        <v>42</v>
      </c>
      <c r="L374" s="87"/>
      <c r="M374" s="87"/>
      <c r="N374" s="87"/>
      <c r="O374" s="87"/>
      <c r="P374" s="87"/>
      <c r="Q374" s="87"/>
      <c r="R374" s="87"/>
      <c r="S374" s="87"/>
    </row>
    <row r="375" ht="26.25" spans="1:19">
      <c r="A375" s="75" t="s">
        <v>126</v>
      </c>
      <c r="B375" s="76">
        <v>45274</v>
      </c>
      <c r="C375" s="77">
        <v>0.583333333333333</v>
      </c>
      <c r="D375" s="78" t="s">
        <v>72</v>
      </c>
      <c r="E375" s="78" t="s">
        <v>44</v>
      </c>
      <c r="F375" s="78" t="s">
        <v>72</v>
      </c>
      <c r="G375" s="84"/>
      <c r="H375" s="84"/>
      <c r="I375" s="78" t="s">
        <v>1130</v>
      </c>
      <c r="J375" s="78">
        <v>1</v>
      </c>
      <c r="K375" s="78" t="s">
        <v>42</v>
      </c>
      <c r="L375" s="87"/>
      <c r="M375" s="87"/>
      <c r="N375" s="87"/>
      <c r="O375" s="87"/>
      <c r="P375" s="87"/>
      <c r="Q375" s="87"/>
      <c r="R375" s="87"/>
      <c r="S375" s="87"/>
    </row>
    <row r="376" spans="1:19">
      <c r="A376" s="75" t="s">
        <v>90</v>
      </c>
      <c r="B376" s="76">
        <v>45274</v>
      </c>
      <c r="C376" s="77">
        <v>0.604166666666667</v>
      </c>
      <c r="D376" s="78" t="s">
        <v>72</v>
      </c>
      <c r="E376" s="78" t="s">
        <v>44</v>
      </c>
      <c r="F376" s="78" t="s">
        <v>72</v>
      </c>
      <c r="G376" s="84"/>
      <c r="H376" s="84"/>
      <c r="I376" s="78" t="s">
        <v>1023</v>
      </c>
      <c r="J376" s="78">
        <v>0.5</v>
      </c>
      <c r="K376" s="78" t="s">
        <v>42</v>
      </c>
      <c r="L376" s="87"/>
      <c r="M376" s="87"/>
      <c r="N376" s="87"/>
      <c r="O376" s="87"/>
      <c r="P376" s="87"/>
      <c r="Q376" s="87"/>
      <c r="R376" s="87"/>
      <c r="S376" s="87"/>
    </row>
    <row r="377" ht="26.25" spans="1:19">
      <c r="A377" s="75" t="s">
        <v>90</v>
      </c>
      <c r="B377" s="76">
        <v>45274</v>
      </c>
      <c r="C377" s="77">
        <v>0.625</v>
      </c>
      <c r="D377" s="78" t="s">
        <v>72</v>
      </c>
      <c r="E377" s="78" t="s">
        <v>44</v>
      </c>
      <c r="F377" s="78" t="s">
        <v>72</v>
      </c>
      <c r="G377" s="84"/>
      <c r="H377" s="84"/>
      <c r="I377" s="78" t="s">
        <v>1130</v>
      </c>
      <c r="J377" s="78">
        <v>1</v>
      </c>
      <c r="K377" s="78" t="s">
        <v>42</v>
      </c>
      <c r="L377" s="87"/>
      <c r="M377" s="87"/>
      <c r="N377" s="87"/>
      <c r="O377" s="87"/>
      <c r="P377" s="87"/>
      <c r="Q377" s="87"/>
      <c r="R377" s="87"/>
      <c r="S377" s="87"/>
    </row>
    <row r="378" spans="1:19">
      <c r="A378" s="75" t="s">
        <v>90</v>
      </c>
      <c r="B378" s="76">
        <v>45274</v>
      </c>
      <c r="C378" s="77">
        <v>0.791666666666667</v>
      </c>
      <c r="D378" s="78" t="s">
        <v>105</v>
      </c>
      <c r="E378" s="78" t="s">
        <v>41</v>
      </c>
      <c r="F378" s="78" t="s">
        <v>60</v>
      </c>
      <c r="G378" s="84"/>
      <c r="H378" s="84"/>
      <c r="I378" s="78" t="s">
        <v>278</v>
      </c>
      <c r="J378" s="78">
        <v>2</v>
      </c>
      <c r="K378" s="78" t="s">
        <v>42</v>
      </c>
      <c r="L378" s="87"/>
      <c r="M378" s="87"/>
      <c r="N378" s="87"/>
      <c r="O378" s="87"/>
      <c r="P378" s="87"/>
      <c r="Q378" s="87"/>
      <c r="R378" s="87"/>
      <c r="S378" s="87"/>
    </row>
    <row r="379" spans="1:19">
      <c r="A379" s="75" t="s">
        <v>126</v>
      </c>
      <c r="B379" s="76">
        <v>45274</v>
      </c>
      <c r="C379" s="77">
        <v>0.75</v>
      </c>
      <c r="D379" s="78" t="s">
        <v>60</v>
      </c>
      <c r="E379" s="78" t="s">
        <v>44</v>
      </c>
      <c r="F379" s="78" t="s">
        <v>60</v>
      </c>
      <c r="G379" s="84"/>
      <c r="H379" s="84"/>
      <c r="I379" s="78" t="s">
        <v>600</v>
      </c>
      <c r="J379" s="78">
        <v>1</v>
      </c>
      <c r="K379" s="78" t="s">
        <v>42</v>
      </c>
      <c r="L379" s="87"/>
      <c r="M379" s="87"/>
      <c r="N379" s="87"/>
      <c r="O379" s="87"/>
      <c r="P379" s="87"/>
      <c r="Q379" s="87"/>
      <c r="R379" s="87"/>
      <c r="S379" s="87"/>
    </row>
    <row r="380" spans="1:19">
      <c r="A380" s="75" t="s">
        <v>96</v>
      </c>
      <c r="B380" s="76">
        <v>45274</v>
      </c>
      <c r="C380" s="77">
        <v>0.625</v>
      </c>
      <c r="D380" s="78" t="s">
        <v>123</v>
      </c>
      <c r="E380" s="78" t="s">
        <v>41</v>
      </c>
      <c r="F380" s="78" t="s">
        <v>69</v>
      </c>
      <c r="G380" s="84"/>
      <c r="H380" s="84"/>
      <c r="I380" s="78" t="s">
        <v>314</v>
      </c>
      <c r="J380" s="78">
        <v>1</v>
      </c>
      <c r="K380" s="78" t="s">
        <v>42</v>
      </c>
      <c r="L380" s="87"/>
      <c r="M380" s="87"/>
      <c r="N380" s="87"/>
      <c r="O380" s="87"/>
      <c r="P380" s="87"/>
      <c r="Q380" s="87"/>
      <c r="R380" s="87"/>
      <c r="S380" s="87"/>
    </row>
    <row r="381" spans="1:19">
      <c r="A381" s="75" t="s">
        <v>118</v>
      </c>
      <c r="B381" s="76">
        <v>45274</v>
      </c>
      <c r="C381" s="77">
        <v>0.625</v>
      </c>
      <c r="D381" s="78" t="s">
        <v>123</v>
      </c>
      <c r="E381" s="78" t="s">
        <v>41</v>
      </c>
      <c r="F381" s="78" t="s">
        <v>69</v>
      </c>
      <c r="G381" s="84"/>
      <c r="H381" s="84"/>
      <c r="I381" s="78" t="s">
        <v>314</v>
      </c>
      <c r="J381" s="78">
        <v>1</v>
      </c>
      <c r="K381" s="78" t="s">
        <v>42</v>
      </c>
      <c r="L381" s="87"/>
      <c r="M381" s="87"/>
      <c r="N381" s="87"/>
      <c r="O381" s="87"/>
      <c r="P381" s="87"/>
      <c r="Q381" s="87"/>
      <c r="R381" s="87"/>
      <c r="S381" s="87"/>
    </row>
    <row r="382" spans="1:19">
      <c r="A382" s="75" t="s">
        <v>1118</v>
      </c>
      <c r="B382" s="76">
        <v>45274</v>
      </c>
      <c r="C382" s="77">
        <v>0.729166666666667</v>
      </c>
      <c r="D382" s="78" t="s">
        <v>72</v>
      </c>
      <c r="E382" s="78" t="s">
        <v>41</v>
      </c>
      <c r="F382" s="78" t="s">
        <v>52</v>
      </c>
      <c r="G382" s="84"/>
      <c r="H382" s="84"/>
      <c r="I382" s="78" t="s">
        <v>404</v>
      </c>
      <c r="J382" s="78">
        <v>0.5</v>
      </c>
      <c r="K382" s="78" t="s">
        <v>42</v>
      </c>
      <c r="L382" s="87"/>
      <c r="M382" s="87"/>
      <c r="N382" s="87"/>
      <c r="O382" s="87"/>
      <c r="P382" s="87"/>
      <c r="Q382" s="87"/>
      <c r="R382" s="87"/>
      <c r="S382" s="87"/>
    </row>
    <row r="383" spans="1:19">
      <c r="A383" s="75" t="s">
        <v>1118</v>
      </c>
      <c r="B383" s="76">
        <v>45274</v>
      </c>
      <c r="C383" s="77">
        <v>0.583333333333333</v>
      </c>
      <c r="D383" s="78" t="s">
        <v>46</v>
      </c>
      <c r="E383" s="78" t="s">
        <v>68</v>
      </c>
      <c r="F383" s="78" t="s">
        <v>39</v>
      </c>
      <c r="G383" s="84"/>
      <c r="H383" s="84"/>
      <c r="I383" s="82" t="s">
        <v>987</v>
      </c>
      <c r="J383" s="78">
        <v>1</v>
      </c>
      <c r="K383" s="78" t="s">
        <v>48</v>
      </c>
      <c r="L383" s="87"/>
      <c r="M383" s="87"/>
      <c r="N383" s="87"/>
      <c r="O383" s="87"/>
      <c r="P383" s="87"/>
      <c r="Q383" s="87"/>
      <c r="R383" s="87"/>
      <c r="S383" s="87"/>
    </row>
    <row r="384" spans="1:19">
      <c r="A384" s="75" t="s">
        <v>74</v>
      </c>
      <c r="B384" s="76">
        <v>45274</v>
      </c>
      <c r="C384" s="77">
        <v>0.666666666666667</v>
      </c>
      <c r="D384" s="78" t="s">
        <v>57</v>
      </c>
      <c r="E384" s="78" t="s">
        <v>37</v>
      </c>
      <c r="F384" s="78" t="s">
        <v>39</v>
      </c>
      <c r="G384" s="84"/>
      <c r="H384" s="84"/>
      <c r="I384" s="78" t="s">
        <v>992</v>
      </c>
      <c r="J384" s="78">
        <v>1</v>
      </c>
      <c r="K384" s="78" t="s">
        <v>48</v>
      </c>
      <c r="L384" s="87"/>
      <c r="M384" s="87"/>
      <c r="N384" s="87"/>
      <c r="O384" s="87"/>
      <c r="P384" s="87"/>
      <c r="Q384" s="87"/>
      <c r="R384" s="87"/>
      <c r="S384" s="87"/>
    </row>
    <row r="385" spans="1:19">
      <c r="A385" s="75" t="s">
        <v>133</v>
      </c>
      <c r="B385" s="76">
        <v>45275</v>
      </c>
      <c r="C385" s="77">
        <v>0.625</v>
      </c>
      <c r="D385" s="78" t="s">
        <v>97</v>
      </c>
      <c r="E385" s="78" t="s">
        <v>41</v>
      </c>
      <c r="F385" s="78" t="s">
        <v>39</v>
      </c>
      <c r="G385" s="84"/>
      <c r="H385" s="84"/>
      <c r="I385" s="78" t="s">
        <v>1163</v>
      </c>
      <c r="J385" s="78">
        <v>2</v>
      </c>
      <c r="K385" s="78" t="s">
        <v>42</v>
      </c>
      <c r="L385" s="87"/>
      <c r="M385" s="87"/>
      <c r="N385" s="87"/>
      <c r="O385" s="87"/>
      <c r="P385" s="87"/>
      <c r="Q385" s="87"/>
      <c r="R385" s="87"/>
      <c r="S385" s="87"/>
    </row>
    <row r="386" spans="1:19">
      <c r="A386" s="75" t="s">
        <v>141</v>
      </c>
      <c r="B386" s="76">
        <v>45275</v>
      </c>
      <c r="C386" s="77">
        <v>0.791666666666667</v>
      </c>
      <c r="D386" s="78" t="s">
        <v>72</v>
      </c>
      <c r="E386" s="78" t="s">
        <v>80</v>
      </c>
      <c r="F386" s="78" t="s">
        <v>39</v>
      </c>
      <c r="G386" s="84"/>
      <c r="H386" s="84"/>
      <c r="I386" s="78" t="s">
        <v>1164</v>
      </c>
      <c r="J386" s="78">
        <v>2</v>
      </c>
      <c r="K386" s="78" t="s">
        <v>42</v>
      </c>
      <c r="L386" s="87"/>
      <c r="M386" s="87"/>
      <c r="N386" s="87"/>
      <c r="O386" s="87"/>
      <c r="P386" s="87"/>
      <c r="Q386" s="87"/>
      <c r="R386" s="87"/>
      <c r="S386" s="87"/>
    </row>
    <row r="387" spans="1:19">
      <c r="A387" s="75" t="s">
        <v>134</v>
      </c>
      <c r="B387" s="76">
        <v>45275</v>
      </c>
      <c r="C387" s="77">
        <v>0.791666666666667</v>
      </c>
      <c r="D387" s="78" t="s">
        <v>66</v>
      </c>
      <c r="E387" s="78" t="s">
        <v>44</v>
      </c>
      <c r="F387" s="78" t="s">
        <v>39</v>
      </c>
      <c r="G387" s="84"/>
      <c r="H387" s="84"/>
      <c r="I387" s="78" t="s">
        <v>507</v>
      </c>
      <c r="J387" s="78">
        <v>2</v>
      </c>
      <c r="K387" s="78" t="s">
        <v>42</v>
      </c>
      <c r="L387" s="87"/>
      <c r="M387" s="87"/>
      <c r="N387" s="87"/>
      <c r="O387" s="87"/>
      <c r="P387" s="87"/>
      <c r="Q387" s="87"/>
      <c r="R387" s="87"/>
      <c r="S387" s="87"/>
    </row>
    <row r="388" spans="1:19">
      <c r="A388" s="75" t="s">
        <v>110</v>
      </c>
      <c r="B388" s="76">
        <v>45275</v>
      </c>
      <c r="C388" s="77">
        <v>0.791666666666667</v>
      </c>
      <c r="D388" s="78" t="s">
        <v>82</v>
      </c>
      <c r="E388" s="78" t="s">
        <v>71</v>
      </c>
      <c r="F388" s="78" t="s">
        <v>39</v>
      </c>
      <c r="G388" s="84"/>
      <c r="H388" s="84"/>
      <c r="I388" s="78" t="s">
        <v>618</v>
      </c>
      <c r="J388" s="78">
        <v>2</v>
      </c>
      <c r="K388" s="78" t="s">
        <v>42</v>
      </c>
      <c r="L388" s="87"/>
      <c r="M388" s="87"/>
      <c r="N388" s="87"/>
      <c r="O388" s="87"/>
      <c r="P388" s="87"/>
      <c r="Q388" s="87"/>
      <c r="R388" s="87"/>
      <c r="S388" s="87"/>
    </row>
    <row r="389" spans="1:19">
      <c r="A389" s="75" t="s">
        <v>94</v>
      </c>
      <c r="B389" s="76">
        <v>45275</v>
      </c>
      <c r="C389" s="77">
        <v>0.791666666666667</v>
      </c>
      <c r="D389" s="78" t="s">
        <v>97</v>
      </c>
      <c r="E389" s="78" t="s">
        <v>41</v>
      </c>
      <c r="F389" s="78" t="s">
        <v>77</v>
      </c>
      <c r="G389" s="84"/>
      <c r="H389" s="84"/>
      <c r="I389" s="78" t="s">
        <v>409</v>
      </c>
      <c r="J389" s="78">
        <v>2</v>
      </c>
      <c r="K389" s="78" t="s">
        <v>42</v>
      </c>
      <c r="L389" s="87"/>
      <c r="M389" s="87"/>
      <c r="N389" s="87"/>
      <c r="O389" s="87"/>
      <c r="P389" s="87"/>
      <c r="Q389" s="87"/>
      <c r="R389" s="87"/>
      <c r="S389" s="87"/>
    </row>
    <row r="390" spans="1:19">
      <c r="A390" s="75" t="s">
        <v>114</v>
      </c>
      <c r="B390" s="76">
        <v>45275</v>
      </c>
      <c r="C390" s="77">
        <v>0.625</v>
      </c>
      <c r="D390" s="78" t="s">
        <v>72</v>
      </c>
      <c r="E390" s="78" t="s">
        <v>41</v>
      </c>
      <c r="F390" s="78" t="s">
        <v>72</v>
      </c>
      <c r="G390" s="84"/>
      <c r="H390" s="84"/>
      <c r="I390" s="78" t="s">
        <v>404</v>
      </c>
      <c r="J390" s="78">
        <v>0.5</v>
      </c>
      <c r="K390" s="78" t="s">
        <v>42</v>
      </c>
      <c r="L390" s="87"/>
      <c r="M390" s="87"/>
      <c r="N390" s="87"/>
      <c r="O390" s="87"/>
      <c r="P390" s="87"/>
      <c r="Q390" s="87"/>
      <c r="R390" s="87"/>
      <c r="S390" s="87"/>
    </row>
    <row r="391" spans="1:19">
      <c r="A391" s="75" t="s">
        <v>114</v>
      </c>
      <c r="B391" s="76">
        <v>45275</v>
      </c>
      <c r="C391" s="77">
        <v>0.645833333333333</v>
      </c>
      <c r="D391" s="78" t="s">
        <v>72</v>
      </c>
      <c r="E391" s="78" t="s">
        <v>41</v>
      </c>
      <c r="F391" s="78" t="s">
        <v>72</v>
      </c>
      <c r="G391" s="84"/>
      <c r="H391" s="84"/>
      <c r="I391" s="78" t="s">
        <v>404</v>
      </c>
      <c r="J391" s="78">
        <v>0.5</v>
      </c>
      <c r="K391" s="78" t="s">
        <v>42</v>
      </c>
      <c r="L391" s="87"/>
      <c r="M391" s="87"/>
      <c r="N391" s="87"/>
      <c r="O391" s="87"/>
      <c r="P391" s="87"/>
      <c r="Q391" s="87"/>
      <c r="R391" s="87"/>
      <c r="S391" s="87"/>
    </row>
    <row r="392" spans="1:19">
      <c r="A392" s="75" t="s">
        <v>130</v>
      </c>
      <c r="B392" s="76">
        <v>45275</v>
      </c>
      <c r="C392" s="77">
        <v>0.625</v>
      </c>
      <c r="D392" s="78" t="s">
        <v>123</v>
      </c>
      <c r="E392" s="78" t="s">
        <v>41</v>
      </c>
      <c r="F392" s="78" t="s">
        <v>60</v>
      </c>
      <c r="G392" s="84"/>
      <c r="H392" s="84"/>
      <c r="I392" s="78" t="s">
        <v>314</v>
      </c>
      <c r="J392" s="78">
        <v>1</v>
      </c>
      <c r="K392" s="78" t="s">
        <v>42</v>
      </c>
      <c r="L392" s="87"/>
      <c r="M392" s="87"/>
      <c r="N392" s="87"/>
      <c r="O392" s="87"/>
      <c r="P392" s="87"/>
      <c r="Q392" s="87"/>
      <c r="R392" s="87"/>
      <c r="S392" s="87"/>
    </row>
    <row r="393" spans="1:19">
      <c r="A393" s="75" t="s">
        <v>74</v>
      </c>
      <c r="B393" s="76">
        <v>45275</v>
      </c>
      <c r="C393" s="77">
        <v>0.75</v>
      </c>
      <c r="D393" s="78" t="s">
        <v>60</v>
      </c>
      <c r="E393" s="78" t="s">
        <v>37</v>
      </c>
      <c r="F393" s="78" t="s">
        <v>60</v>
      </c>
      <c r="G393" s="84"/>
      <c r="H393" s="84"/>
      <c r="I393" s="78" t="s">
        <v>582</v>
      </c>
      <c r="J393" s="78">
        <v>2</v>
      </c>
      <c r="K393" s="78" t="s">
        <v>42</v>
      </c>
      <c r="L393" s="87"/>
      <c r="M393" s="87"/>
      <c r="N393" s="87"/>
      <c r="O393" s="87"/>
      <c r="P393" s="87"/>
      <c r="Q393" s="87"/>
      <c r="R393" s="87"/>
      <c r="S393" s="87"/>
    </row>
    <row r="394" spans="1:19">
      <c r="A394" s="75" t="s">
        <v>136</v>
      </c>
      <c r="B394" s="76">
        <v>45275</v>
      </c>
      <c r="C394" s="77">
        <v>0.625</v>
      </c>
      <c r="D394" s="78" t="s">
        <v>123</v>
      </c>
      <c r="E394" s="78" t="s">
        <v>41</v>
      </c>
      <c r="F394" s="78" t="s">
        <v>69</v>
      </c>
      <c r="G394" s="84"/>
      <c r="H394" s="84"/>
      <c r="I394" s="78" t="s">
        <v>314</v>
      </c>
      <c r="J394" s="78">
        <v>1</v>
      </c>
      <c r="K394" s="78" t="s">
        <v>42</v>
      </c>
      <c r="L394" s="87"/>
      <c r="M394" s="87"/>
      <c r="N394" s="87"/>
      <c r="O394" s="87"/>
      <c r="P394" s="87"/>
      <c r="Q394" s="87"/>
      <c r="R394" s="87"/>
      <c r="S394" s="87"/>
    </row>
    <row r="395" spans="1:19">
      <c r="A395" s="75" t="s">
        <v>114</v>
      </c>
      <c r="B395" s="76">
        <v>45275</v>
      </c>
      <c r="C395" s="77">
        <v>0.791666666666667</v>
      </c>
      <c r="D395" s="78" t="s">
        <v>66</v>
      </c>
      <c r="E395" s="78" t="s">
        <v>75</v>
      </c>
      <c r="F395" s="78" t="s">
        <v>52</v>
      </c>
      <c r="G395" s="84"/>
      <c r="H395" s="84"/>
      <c r="I395" s="78" t="s">
        <v>228</v>
      </c>
      <c r="J395" s="78">
        <v>2</v>
      </c>
      <c r="K395" s="78" t="s">
        <v>42</v>
      </c>
      <c r="L395" s="87"/>
      <c r="M395" s="87"/>
      <c r="N395" s="87"/>
      <c r="O395" s="87"/>
      <c r="P395" s="87"/>
      <c r="Q395" s="87"/>
      <c r="R395" s="87"/>
      <c r="S395" s="87"/>
    </row>
    <row r="396" spans="1:19">
      <c r="A396" s="75" t="s">
        <v>96</v>
      </c>
      <c r="B396" s="76">
        <v>45275</v>
      </c>
      <c r="C396" s="77">
        <v>0.666666666666667</v>
      </c>
      <c r="D396" s="78" t="s">
        <v>46</v>
      </c>
      <c r="E396" s="78" t="s">
        <v>68</v>
      </c>
      <c r="F396" s="78" t="s">
        <v>39</v>
      </c>
      <c r="G396" s="84"/>
      <c r="H396" s="84"/>
      <c r="I396" s="78" t="s">
        <v>987</v>
      </c>
      <c r="J396" s="78">
        <v>1</v>
      </c>
      <c r="K396" s="78" t="s">
        <v>48</v>
      </c>
      <c r="L396" s="87"/>
      <c r="M396" s="87"/>
      <c r="N396" s="87"/>
      <c r="O396" s="87"/>
      <c r="P396" s="87"/>
      <c r="Q396" s="87"/>
      <c r="R396" s="87"/>
      <c r="S396" s="87"/>
    </row>
    <row r="397" spans="1:19">
      <c r="A397" s="75" t="s">
        <v>130</v>
      </c>
      <c r="B397" s="76">
        <v>45275</v>
      </c>
      <c r="C397" s="77">
        <v>0.666666666666667</v>
      </c>
      <c r="D397" s="78" t="s">
        <v>57</v>
      </c>
      <c r="E397" s="78" t="s">
        <v>44</v>
      </c>
      <c r="F397" s="78" t="s">
        <v>39</v>
      </c>
      <c r="G397" s="84"/>
      <c r="H397" s="84"/>
      <c r="I397" s="78" t="s">
        <v>808</v>
      </c>
      <c r="J397" s="78">
        <v>1</v>
      </c>
      <c r="K397" s="78" t="s">
        <v>48</v>
      </c>
      <c r="L397" s="87"/>
      <c r="M397" s="87"/>
      <c r="N397" s="87"/>
      <c r="O397" s="87"/>
      <c r="P397" s="87"/>
      <c r="Q397" s="87"/>
      <c r="R397" s="87"/>
      <c r="S397" s="87"/>
    </row>
    <row r="398" spans="1:19">
      <c r="A398" s="75" t="s">
        <v>143</v>
      </c>
      <c r="B398" s="76">
        <v>45276</v>
      </c>
      <c r="C398" s="77">
        <v>0.583333333333333</v>
      </c>
      <c r="D398" s="78" t="s">
        <v>66</v>
      </c>
      <c r="E398" s="78" t="s">
        <v>63</v>
      </c>
      <c r="F398" s="78" t="s">
        <v>39</v>
      </c>
      <c r="G398" s="84"/>
      <c r="H398" s="84"/>
      <c r="I398" s="78" t="s">
        <v>507</v>
      </c>
      <c r="J398" s="78">
        <v>2</v>
      </c>
      <c r="K398" s="78" t="s">
        <v>42</v>
      </c>
      <c r="L398" s="87"/>
      <c r="M398" s="87"/>
      <c r="N398" s="87"/>
      <c r="O398" s="87"/>
      <c r="P398" s="87"/>
      <c r="Q398" s="87"/>
      <c r="R398" s="87"/>
      <c r="S398" s="87"/>
    </row>
    <row r="399" spans="1:19">
      <c r="A399" s="75" t="s">
        <v>134</v>
      </c>
      <c r="B399" s="76">
        <v>45276</v>
      </c>
      <c r="C399" s="77">
        <v>0.75</v>
      </c>
      <c r="D399" s="78" t="s">
        <v>97</v>
      </c>
      <c r="E399" s="78" t="s">
        <v>41</v>
      </c>
      <c r="F399" s="78" t="s">
        <v>39</v>
      </c>
      <c r="G399" s="84"/>
      <c r="H399" s="84"/>
      <c r="I399" s="78" t="s">
        <v>507</v>
      </c>
      <c r="J399" s="78">
        <v>2</v>
      </c>
      <c r="K399" s="78" t="s">
        <v>42</v>
      </c>
      <c r="L399" s="87"/>
      <c r="M399" s="87"/>
      <c r="N399" s="87"/>
      <c r="O399" s="87"/>
      <c r="P399" s="87"/>
      <c r="Q399" s="87"/>
      <c r="R399" s="87"/>
      <c r="S399" s="87"/>
    </row>
    <row r="400" spans="1:19">
      <c r="A400" s="75" t="s">
        <v>145</v>
      </c>
      <c r="B400" s="76">
        <v>45276</v>
      </c>
      <c r="C400" s="77">
        <v>0.541666666666667</v>
      </c>
      <c r="D400" s="78" t="s">
        <v>97</v>
      </c>
      <c r="E400" s="78" t="s">
        <v>41</v>
      </c>
      <c r="F400" s="78" t="s">
        <v>77</v>
      </c>
      <c r="G400" s="84"/>
      <c r="H400" s="84"/>
      <c r="I400" s="78" t="s">
        <v>409</v>
      </c>
      <c r="J400" s="78">
        <v>2</v>
      </c>
      <c r="K400" s="78" t="s">
        <v>42</v>
      </c>
      <c r="L400" s="87"/>
      <c r="M400" s="87"/>
      <c r="N400" s="87"/>
      <c r="O400" s="87"/>
      <c r="P400" s="87"/>
      <c r="Q400" s="87"/>
      <c r="R400" s="87"/>
      <c r="S400" s="87"/>
    </row>
    <row r="401" spans="1:19">
      <c r="A401" s="75" t="s">
        <v>130</v>
      </c>
      <c r="B401" s="76">
        <v>45276</v>
      </c>
      <c r="C401" s="77">
        <v>0.541666666666667</v>
      </c>
      <c r="D401" s="78" t="s">
        <v>99</v>
      </c>
      <c r="E401" s="78" t="s">
        <v>41</v>
      </c>
      <c r="F401" s="78" t="s">
        <v>56</v>
      </c>
      <c r="G401" s="84"/>
      <c r="H401" s="84"/>
      <c r="I401" s="78" t="s">
        <v>217</v>
      </c>
      <c r="J401" s="78">
        <v>2</v>
      </c>
      <c r="K401" s="78" t="s">
        <v>42</v>
      </c>
      <c r="L401" s="87"/>
      <c r="M401" s="87"/>
      <c r="N401" s="87"/>
      <c r="O401" s="87"/>
      <c r="P401" s="87"/>
      <c r="Q401" s="87"/>
      <c r="R401" s="87"/>
      <c r="S401" s="87"/>
    </row>
    <row r="402" spans="1:19">
      <c r="A402" s="75" t="s">
        <v>114</v>
      </c>
      <c r="B402" s="76">
        <v>45276</v>
      </c>
      <c r="C402" s="77">
        <v>0.583333333333333</v>
      </c>
      <c r="D402" s="78" t="s">
        <v>72</v>
      </c>
      <c r="E402" s="78" t="s">
        <v>75</v>
      </c>
      <c r="F402" s="78" t="s">
        <v>72</v>
      </c>
      <c r="G402" s="84"/>
      <c r="H402" s="84"/>
      <c r="I402" s="78" t="s">
        <v>1046</v>
      </c>
      <c r="J402" s="78">
        <v>1</v>
      </c>
      <c r="K402" s="78" t="s">
        <v>42</v>
      </c>
      <c r="L402" s="87"/>
      <c r="M402" s="87"/>
      <c r="N402" s="87"/>
      <c r="O402" s="87"/>
      <c r="P402" s="87"/>
      <c r="Q402" s="87"/>
      <c r="R402" s="87"/>
      <c r="S402" s="87"/>
    </row>
    <row r="403" spans="1:19">
      <c r="A403" s="75" t="s">
        <v>94</v>
      </c>
      <c r="B403" s="76">
        <v>45276</v>
      </c>
      <c r="C403" s="77">
        <v>0.458333333333333</v>
      </c>
      <c r="D403" s="78" t="s">
        <v>72</v>
      </c>
      <c r="E403" s="78" t="s">
        <v>50</v>
      </c>
      <c r="F403" s="78" t="s">
        <v>72</v>
      </c>
      <c r="G403" s="84"/>
      <c r="H403" s="84"/>
      <c r="I403" s="78" t="s">
        <v>1136</v>
      </c>
      <c r="J403" s="78">
        <v>1</v>
      </c>
      <c r="K403" s="78" t="s">
        <v>42</v>
      </c>
      <c r="L403" s="87"/>
      <c r="M403" s="87"/>
      <c r="N403" s="87"/>
      <c r="O403" s="87"/>
      <c r="P403" s="87"/>
      <c r="Q403" s="87"/>
      <c r="R403" s="87"/>
      <c r="S403" s="87"/>
    </row>
    <row r="404" spans="1:19">
      <c r="A404" s="75" t="s">
        <v>100</v>
      </c>
      <c r="B404" s="76">
        <v>45276</v>
      </c>
      <c r="C404" s="77">
        <v>0.458333333333333</v>
      </c>
      <c r="D404" s="78" t="s">
        <v>72</v>
      </c>
      <c r="E404" s="78" t="s">
        <v>50</v>
      </c>
      <c r="F404" s="78" t="s">
        <v>72</v>
      </c>
      <c r="G404" s="84"/>
      <c r="H404" s="84"/>
      <c r="I404" s="78" t="s">
        <v>1136</v>
      </c>
      <c r="J404" s="78">
        <v>1</v>
      </c>
      <c r="K404" s="78" t="s">
        <v>42</v>
      </c>
      <c r="L404" s="87"/>
      <c r="M404" s="87"/>
      <c r="N404" s="87"/>
      <c r="O404" s="87"/>
      <c r="P404" s="87"/>
      <c r="Q404" s="87"/>
      <c r="R404" s="87"/>
      <c r="S404" s="87"/>
    </row>
    <row r="405" ht="26.25" spans="1:19">
      <c r="A405" s="75" t="s">
        <v>136</v>
      </c>
      <c r="B405" s="76">
        <v>45276</v>
      </c>
      <c r="C405" s="77">
        <v>0.75</v>
      </c>
      <c r="D405" s="78" t="s">
        <v>72</v>
      </c>
      <c r="E405" s="78" t="s">
        <v>63</v>
      </c>
      <c r="F405" s="78" t="s">
        <v>72</v>
      </c>
      <c r="G405" s="84"/>
      <c r="H405" s="84"/>
      <c r="I405" s="78" t="s">
        <v>1130</v>
      </c>
      <c r="J405" s="78">
        <v>1</v>
      </c>
      <c r="K405" s="78" t="s">
        <v>42</v>
      </c>
      <c r="L405" s="87"/>
      <c r="M405" s="87"/>
      <c r="N405" s="87"/>
      <c r="O405" s="87"/>
      <c r="P405" s="87"/>
      <c r="Q405" s="87"/>
      <c r="R405" s="87"/>
      <c r="S405" s="87"/>
    </row>
    <row r="406" spans="1:19">
      <c r="A406" s="75" t="s">
        <v>96</v>
      </c>
      <c r="B406" s="76">
        <v>45276</v>
      </c>
      <c r="C406" s="77">
        <v>0.75</v>
      </c>
      <c r="D406" s="78" t="s">
        <v>123</v>
      </c>
      <c r="E406" s="78" t="s">
        <v>41</v>
      </c>
      <c r="F406" s="78" t="s">
        <v>69</v>
      </c>
      <c r="G406" s="84"/>
      <c r="H406" s="84"/>
      <c r="I406" s="78" t="s">
        <v>314</v>
      </c>
      <c r="J406" s="78">
        <v>1</v>
      </c>
      <c r="K406" s="78" t="s">
        <v>42</v>
      </c>
      <c r="L406" s="87"/>
      <c r="M406" s="87"/>
      <c r="N406" s="87"/>
      <c r="O406" s="87"/>
      <c r="P406" s="87"/>
      <c r="Q406" s="87"/>
      <c r="R406" s="87"/>
      <c r="S406" s="87"/>
    </row>
    <row r="407" spans="1:19">
      <c r="A407" s="75" t="s">
        <v>118</v>
      </c>
      <c r="B407" s="76">
        <v>45276</v>
      </c>
      <c r="C407" s="77">
        <v>0.75</v>
      </c>
      <c r="D407" s="78" t="s">
        <v>123</v>
      </c>
      <c r="E407" s="78" t="s">
        <v>41</v>
      </c>
      <c r="F407" s="78" t="s">
        <v>69</v>
      </c>
      <c r="G407" s="84"/>
      <c r="H407" s="84"/>
      <c r="I407" s="78" t="s">
        <v>314</v>
      </c>
      <c r="J407" s="78">
        <v>1</v>
      </c>
      <c r="K407" s="78" t="s">
        <v>42</v>
      </c>
      <c r="L407" s="87"/>
      <c r="M407" s="87"/>
      <c r="N407" s="87"/>
      <c r="O407" s="87"/>
      <c r="P407" s="87"/>
      <c r="Q407" s="87"/>
      <c r="R407" s="87"/>
      <c r="S407" s="87"/>
    </row>
    <row r="408" spans="1:19">
      <c r="A408" s="75" t="s">
        <v>94</v>
      </c>
      <c r="B408" s="76">
        <v>45276</v>
      </c>
      <c r="C408" s="77">
        <v>0.708333333333333</v>
      </c>
      <c r="D408" s="78" t="s">
        <v>97</v>
      </c>
      <c r="E408" s="78" t="s">
        <v>41</v>
      </c>
      <c r="F408" s="78" t="s">
        <v>52</v>
      </c>
      <c r="G408" s="84"/>
      <c r="H408" s="84"/>
      <c r="I408" s="78" t="s">
        <v>228</v>
      </c>
      <c r="J408" s="78">
        <v>2</v>
      </c>
      <c r="K408" s="78" t="s">
        <v>42</v>
      </c>
      <c r="L408" s="87"/>
      <c r="M408" s="87"/>
      <c r="N408" s="87"/>
      <c r="O408" s="87"/>
      <c r="P408" s="87"/>
      <c r="Q408" s="87"/>
      <c r="R408" s="87"/>
      <c r="S408" s="87"/>
    </row>
    <row r="409" spans="1:19">
      <c r="A409" s="75" t="s">
        <v>141</v>
      </c>
      <c r="B409" s="76">
        <v>45276</v>
      </c>
      <c r="C409" s="77">
        <v>0.708333333333333</v>
      </c>
      <c r="D409" s="78" t="s">
        <v>46</v>
      </c>
      <c r="E409" s="78" t="s">
        <v>80</v>
      </c>
      <c r="F409" s="78" t="s">
        <v>39</v>
      </c>
      <c r="G409" s="84"/>
      <c r="H409" s="84"/>
      <c r="I409" s="78" t="s">
        <v>988</v>
      </c>
      <c r="J409" s="78">
        <v>1</v>
      </c>
      <c r="K409" s="78" t="s">
        <v>48</v>
      </c>
      <c r="L409" s="87"/>
      <c r="M409" s="87"/>
      <c r="N409" s="87"/>
      <c r="O409" s="87"/>
      <c r="P409" s="87"/>
      <c r="Q409" s="87"/>
      <c r="R409" s="87"/>
      <c r="S409" s="87"/>
    </row>
    <row r="410" spans="1:19">
      <c r="A410" s="75" t="s">
        <v>145</v>
      </c>
      <c r="B410" s="76">
        <v>45276</v>
      </c>
      <c r="C410" s="77">
        <v>0.666666666666667</v>
      </c>
      <c r="D410" s="78" t="s">
        <v>46</v>
      </c>
      <c r="E410" s="78" t="s">
        <v>59</v>
      </c>
      <c r="F410" s="78" t="s">
        <v>39</v>
      </c>
      <c r="G410" s="84"/>
      <c r="H410" s="84"/>
      <c r="I410" s="78" t="s">
        <v>1142</v>
      </c>
      <c r="J410" s="78">
        <v>1</v>
      </c>
      <c r="K410" s="78" t="s">
        <v>48</v>
      </c>
      <c r="L410" s="87"/>
      <c r="M410" s="87"/>
      <c r="N410" s="87"/>
      <c r="O410" s="87"/>
      <c r="P410" s="87"/>
      <c r="Q410" s="87"/>
      <c r="R410" s="87"/>
      <c r="S410" s="87"/>
    </row>
    <row r="411" spans="1:19">
      <c r="A411" s="75" t="s">
        <v>145</v>
      </c>
      <c r="B411" s="76">
        <v>45276</v>
      </c>
      <c r="C411" s="77">
        <v>0.708333333333333</v>
      </c>
      <c r="D411" s="78" t="s">
        <v>53</v>
      </c>
      <c r="E411" s="78" t="s">
        <v>59</v>
      </c>
      <c r="F411" s="78" t="s">
        <v>39</v>
      </c>
      <c r="G411" s="84"/>
      <c r="H411" s="84"/>
      <c r="I411" s="78" t="s">
        <v>1165</v>
      </c>
      <c r="J411" s="78">
        <v>1</v>
      </c>
      <c r="K411" s="78" t="s">
        <v>48</v>
      </c>
      <c r="L411" s="87"/>
      <c r="M411" s="87"/>
      <c r="N411" s="87"/>
      <c r="O411" s="87"/>
      <c r="P411" s="87"/>
      <c r="Q411" s="87"/>
      <c r="R411" s="87"/>
      <c r="S411" s="87"/>
    </row>
    <row r="412" spans="1:19">
      <c r="A412" s="75" t="s">
        <v>136</v>
      </c>
      <c r="B412" s="76">
        <v>45276</v>
      </c>
      <c r="C412" s="77">
        <v>0.791666666666667</v>
      </c>
      <c r="D412" s="78" t="s">
        <v>72</v>
      </c>
      <c r="E412" s="78" t="s">
        <v>41</v>
      </c>
      <c r="F412" s="78" t="s">
        <v>72</v>
      </c>
      <c r="G412" s="84"/>
      <c r="H412" s="84"/>
      <c r="I412" s="78" t="s">
        <v>404</v>
      </c>
      <c r="J412" s="78">
        <v>1</v>
      </c>
      <c r="K412" s="78" t="s">
        <v>48</v>
      </c>
      <c r="L412" s="87"/>
      <c r="M412" s="87"/>
      <c r="N412" s="87"/>
      <c r="O412" s="87"/>
      <c r="P412" s="87"/>
      <c r="Q412" s="87"/>
      <c r="R412" s="87"/>
      <c r="S412" s="87"/>
    </row>
    <row r="413" spans="1:19">
      <c r="A413" s="75" t="s">
        <v>120</v>
      </c>
      <c r="B413" s="76">
        <v>45277</v>
      </c>
      <c r="C413" s="77">
        <v>0.5</v>
      </c>
      <c r="D413" s="78" t="s">
        <v>72</v>
      </c>
      <c r="E413" s="78" t="s">
        <v>68</v>
      </c>
      <c r="F413" s="78" t="s">
        <v>39</v>
      </c>
      <c r="G413" s="84"/>
      <c r="H413" s="84"/>
      <c r="I413" s="78" t="s">
        <v>1166</v>
      </c>
      <c r="J413" s="78">
        <v>1</v>
      </c>
      <c r="K413" s="78" t="s">
        <v>42</v>
      </c>
      <c r="L413" s="87"/>
      <c r="M413" s="87"/>
      <c r="N413" s="87"/>
      <c r="O413" s="87"/>
      <c r="P413" s="87"/>
      <c r="Q413" s="87"/>
      <c r="R413" s="87"/>
      <c r="S413" s="87"/>
    </row>
    <row r="414" spans="1:19">
      <c r="A414" s="75" t="s">
        <v>141</v>
      </c>
      <c r="B414" s="76">
        <v>45277</v>
      </c>
      <c r="C414" s="77">
        <v>0.541666666666667</v>
      </c>
      <c r="D414" s="78" t="s">
        <v>66</v>
      </c>
      <c r="E414" s="78" t="s">
        <v>80</v>
      </c>
      <c r="F414" s="78" t="s">
        <v>39</v>
      </c>
      <c r="G414" s="84"/>
      <c r="H414" s="84"/>
      <c r="I414" s="78" t="s">
        <v>507</v>
      </c>
      <c r="J414" s="78">
        <v>2</v>
      </c>
      <c r="K414" s="78" t="s">
        <v>42</v>
      </c>
      <c r="L414" s="87"/>
      <c r="M414" s="87"/>
      <c r="N414" s="87"/>
      <c r="O414" s="87"/>
      <c r="P414" s="87"/>
      <c r="Q414" s="87"/>
      <c r="R414" s="87"/>
      <c r="S414" s="87"/>
    </row>
    <row r="415" spans="1:19">
      <c r="A415" s="75" t="s">
        <v>140</v>
      </c>
      <c r="B415" s="76">
        <v>45277</v>
      </c>
      <c r="C415" s="77">
        <v>0.625</v>
      </c>
      <c r="D415" s="78" t="s">
        <v>66</v>
      </c>
      <c r="E415" s="78" t="s">
        <v>37</v>
      </c>
      <c r="F415" s="78" t="s">
        <v>39</v>
      </c>
      <c r="G415" s="84"/>
      <c r="H415" s="84"/>
      <c r="I415" s="78" t="s">
        <v>507</v>
      </c>
      <c r="J415" s="78">
        <v>2</v>
      </c>
      <c r="K415" s="78" t="s">
        <v>42</v>
      </c>
      <c r="L415" s="87"/>
      <c r="M415" s="87"/>
      <c r="N415" s="87"/>
      <c r="O415" s="87"/>
      <c r="P415" s="87"/>
      <c r="Q415" s="87"/>
      <c r="R415" s="87"/>
      <c r="S415" s="87"/>
    </row>
    <row r="416" spans="1:19">
      <c r="A416" s="75" t="s">
        <v>133</v>
      </c>
      <c r="B416" s="76">
        <v>45277</v>
      </c>
      <c r="C416" s="77">
        <v>0.75</v>
      </c>
      <c r="D416" s="78" t="s">
        <v>97</v>
      </c>
      <c r="E416" s="78" t="s">
        <v>41</v>
      </c>
      <c r="F416" s="78" t="s">
        <v>77</v>
      </c>
      <c r="G416" s="84"/>
      <c r="H416" s="84"/>
      <c r="I416" s="78" t="s">
        <v>409</v>
      </c>
      <c r="J416" s="78">
        <v>2</v>
      </c>
      <c r="K416" s="78" t="s">
        <v>42</v>
      </c>
      <c r="L416" s="87"/>
      <c r="M416" s="87"/>
      <c r="N416" s="87"/>
      <c r="O416" s="87"/>
      <c r="P416" s="87"/>
      <c r="Q416" s="87"/>
      <c r="R416" s="87"/>
      <c r="S416" s="87"/>
    </row>
    <row r="417" ht="26.25" spans="1:19">
      <c r="A417" s="75" t="s">
        <v>58</v>
      </c>
      <c r="B417" s="76">
        <v>45277</v>
      </c>
      <c r="C417" s="77">
        <v>0.666666666666667</v>
      </c>
      <c r="D417" s="78" t="s">
        <v>101</v>
      </c>
      <c r="E417" s="78" t="s">
        <v>41</v>
      </c>
      <c r="F417" s="78" t="s">
        <v>56</v>
      </c>
      <c r="G417" s="84"/>
      <c r="H417" s="84"/>
      <c r="I417" s="78" t="s">
        <v>607</v>
      </c>
      <c r="J417" s="78">
        <v>1</v>
      </c>
      <c r="K417" s="78" t="s">
        <v>42</v>
      </c>
      <c r="L417" s="87"/>
      <c r="M417" s="87"/>
      <c r="N417" s="87"/>
      <c r="O417" s="87"/>
      <c r="P417" s="87"/>
      <c r="Q417" s="87"/>
      <c r="R417" s="87"/>
      <c r="S417" s="87"/>
    </row>
    <row r="418" spans="1:19">
      <c r="A418" s="75" t="s">
        <v>102</v>
      </c>
      <c r="B418" s="76">
        <v>45277</v>
      </c>
      <c r="C418" s="77">
        <v>0.541666666666667</v>
      </c>
      <c r="D418" s="78" t="s">
        <v>56</v>
      </c>
      <c r="E418" s="78" t="s">
        <v>80</v>
      </c>
      <c r="F418" s="78" t="s">
        <v>56</v>
      </c>
      <c r="G418" s="84"/>
      <c r="H418" s="84"/>
      <c r="I418" s="78" t="s">
        <v>506</v>
      </c>
      <c r="J418" s="78">
        <v>2</v>
      </c>
      <c r="K418" s="78" t="s">
        <v>42</v>
      </c>
      <c r="L418" s="87"/>
      <c r="M418" s="87"/>
      <c r="N418" s="87"/>
      <c r="O418" s="87"/>
      <c r="P418" s="87"/>
      <c r="Q418" s="87"/>
      <c r="R418" s="87"/>
      <c r="S418" s="87"/>
    </row>
    <row r="419" spans="1:19">
      <c r="A419" s="75" t="s">
        <v>88</v>
      </c>
      <c r="B419" s="76">
        <v>45277</v>
      </c>
      <c r="C419" s="77">
        <v>0.75</v>
      </c>
      <c r="D419" s="78" t="s">
        <v>72</v>
      </c>
      <c r="E419" s="78" t="s">
        <v>41</v>
      </c>
      <c r="F419" s="78" t="s">
        <v>72</v>
      </c>
      <c r="G419" s="84"/>
      <c r="H419" s="84"/>
      <c r="I419" s="78" t="s">
        <v>1167</v>
      </c>
      <c r="J419" s="78">
        <v>2</v>
      </c>
      <c r="K419" s="78" t="s">
        <v>42</v>
      </c>
      <c r="L419" s="87"/>
      <c r="M419" s="87"/>
      <c r="N419" s="87"/>
      <c r="O419" s="87"/>
      <c r="P419" s="87"/>
      <c r="Q419" s="87"/>
      <c r="R419" s="87"/>
      <c r="S419" s="87"/>
    </row>
    <row r="420" spans="1:19">
      <c r="A420" s="75" t="s">
        <v>146</v>
      </c>
      <c r="B420" s="76">
        <v>45277</v>
      </c>
      <c r="C420" s="77">
        <v>0.75</v>
      </c>
      <c r="D420" s="78" t="s">
        <v>72</v>
      </c>
      <c r="E420" s="78" t="s">
        <v>41</v>
      </c>
      <c r="F420" s="78" t="s">
        <v>72</v>
      </c>
      <c r="G420" s="84"/>
      <c r="H420" s="84"/>
      <c r="I420" s="78" t="s">
        <v>953</v>
      </c>
      <c r="J420" s="78">
        <v>2</v>
      </c>
      <c r="K420" s="78" t="s">
        <v>42</v>
      </c>
      <c r="L420" s="87"/>
      <c r="M420" s="87"/>
      <c r="N420" s="87"/>
      <c r="O420" s="87"/>
      <c r="P420" s="87"/>
      <c r="Q420" s="87"/>
      <c r="R420" s="87"/>
      <c r="S420" s="87"/>
    </row>
    <row r="421" spans="1:19">
      <c r="A421" s="75" t="s">
        <v>134</v>
      </c>
      <c r="B421" s="76">
        <v>45277</v>
      </c>
      <c r="C421" s="77">
        <v>0.5</v>
      </c>
      <c r="D421" s="78" t="s">
        <v>123</v>
      </c>
      <c r="E421" s="78" t="s">
        <v>41</v>
      </c>
      <c r="F421" s="78" t="s">
        <v>69</v>
      </c>
      <c r="G421" s="84"/>
      <c r="H421" s="84"/>
      <c r="I421" s="78" t="s">
        <v>314</v>
      </c>
      <c r="J421" s="78">
        <v>1</v>
      </c>
      <c r="K421" s="78" t="s">
        <v>42</v>
      </c>
      <c r="L421" s="87"/>
      <c r="M421" s="87"/>
      <c r="N421" s="87"/>
      <c r="O421" s="87"/>
      <c r="P421" s="87"/>
      <c r="Q421" s="87"/>
      <c r="R421" s="87"/>
      <c r="S421" s="87"/>
    </row>
    <row r="422" spans="1:19">
      <c r="A422" s="75" t="s">
        <v>1123</v>
      </c>
      <c r="B422" s="76">
        <v>45277</v>
      </c>
      <c r="C422" s="77">
        <v>0.5</v>
      </c>
      <c r="D422" s="78" t="s">
        <v>123</v>
      </c>
      <c r="E422" s="78" t="s">
        <v>41</v>
      </c>
      <c r="F422" s="78" t="s">
        <v>69</v>
      </c>
      <c r="G422" s="84"/>
      <c r="H422" s="84"/>
      <c r="I422" s="78" t="s">
        <v>314</v>
      </c>
      <c r="J422" s="78">
        <v>1</v>
      </c>
      <c r="K422" s="78" t="s">
        <v>42</v>
      </c>
      <c r="L422" s="87"/>
      <c r="M422" s="87"/>
      <c r="N422" s="87"/>
      <c r="O422" s="87"/>
      <c r="P422" s="87"/>
      <c r="Q422" s="87"/>
      <c r="R422" s="87"/>
      <c r="S422" s="87"/>
    </row>
    <row r="423" spans="1:19">
      <c r="A423" s="75" t="s">
        <v>120</v>
      </c>
      <c r="B423" s="76">
        <v>45277</v>
      </c>
      <c r="C423" s="77">
        <v>0.541666666666667</v>
      </c>
      <c r="D423" s="78" t="s">
        <v>53</v>
      </c>
      <c r="E423" s="78" t="s">
        <v>68</v>
      </c>
      <c r="F423" s="78" t="s">
        <v>39</v>
      </c>
      <c r="G423" s="84"/>
      <c r="H423" s="84"/>
      <c r="I423" s="78" t="s">
        <v>812</v>
      </c>
      <c r="J423" s="78">
        <v>1</v>
      </c>
      <c r="K423" s="78" t="s">
        <v>48</v>
      </c>
      <c r="L423" s="87"/>
      <c r="M423" s="87"/>
      <c r="N423" s="87"/>
      <c r="O423" s="87"/>
      <c r="P423" s="87"/>
      <c r="Q423" s="87"/>
      <c r="R423" s="87"/>
      <c r="S423" s="87"/>
    </row>
    <row r="424" spans="1:19">
      <c r="A424" s="75" t="s">
        <v>92</v>
      </c>
      <c r="B424" s="76">
        <v>45277</v>
      </c>
      <c r="C424" s="77">
        <v>0.541666666666667</v>
      </c>
      <c r="D424" s="78" t="s">
        <v>57</v>
      </c>
      <c r="E424" s="78" t="s">
        <v>50</v>
      </c>
      <c r="F424" s="78" t="s">
        <v>39</v>
      </c>
      <c r="G424" s="84"/>
      <c r="H424" s="84"/>
      <c r="I424" s="78" t="s">
        <v>991</v>
      </c>
      <c r="J424" s="78">
        <v>1</v>
      </c>
      <c r="K424" s="78" t="s">
        <v>48</v>
      </c>
      <c r="L424" s="87"/>
      <c r="M424" s="87"/>
      <c r="N424" s="87"/>
      <c r="O424" s="87"/>
      <c r="P424" s="87"/>
      <c r="Q424" s="87"/>
      <c r="R424" s="87"/>
      <c r="S424" s="87"/>
    </row>
    <row r="425" spans="1:19">
      <c r="A425" s="75" t="s">
        <v>141</v>
      </c>
      <c r="B425" s="76">
        <v>45277</v>
      </c>
      <c r="C425" s="77">
        <v>0.75</v>
      </c>
      <c r="D425" s="78" t="s">
        <v>53</v>
      </c>
      <c r="E425" s="78" t="s">
        <v>80</v>
      </c>
      <c r="F425" s="78" t="s">
        <v>39</v>
      </c>
      <c r="G425" s="84"/>
      <c r="H425" s="84"/>
      <c r="I425" s="78" t="s">
        <v>990</v>
      </c>
      <c r="J425" s="78">
        <v>1</v>
      </c>
      <c r="K425" s="78" t="s">
        <v>48</v>
      </c>
      <c r="L425" s="87"/>
      <c r="M425" s="87"/>
      <c r="N425" s="87"/>
      <c r="O425" s="87"/>
      <c r="P425" s="87"/>
      <c r="Q425" s="87"/>
      <c r="R425" s="87"/>
      <c r="S425" s="87"/>
    </row>
    <row r="426" spans="1:19">
      <c r="A426" s="75" t="s">
        <v>102</v>
      </c>
      <c r="B426" s="76">
        <v>45277</v>
      </c>
      <c r="C426" s="77">
        <v>0.708333333333333</v>
      </c>
      <c r="D426" s="78" t="s">
        <v>57</v>
      </c>
      <c r="E426" s="78" t="s">
        <v>80</v>
      </c>
      <c r="F426" s="78" t="s">
        <v>39</v>
      </c>
      <c r="G426" s="84"/>
      <c r="H426" s="84"/>
      <c r="I426" s="78" t="s">
        <v>800</v>
      </c>
      <c r="J426" s="78">
        <v>1</v>
      </c>
      <c r="K426" s="78" t="s">
        <v>48</v>
      </c>
      <c r="L426" s="87"/>
      <c r="M426" s="87"/>
      <c r="N426" s="87"/>
      <c r="O426" s="87"/>
      <c r="P426" s="87"/>
      <c r="Q426" s="87"/>
      <c r="R426" s="87"/>
      <c r="S426" s="87"/>
    </row>
    <row r="427" spans="1:19">
      <c r="A427" s="75" t="s">
        <v>102</v>
      </c>
      <c r="B427" s="76">
        <v>45277</v>
      </c>
      <c r="C427" s="77">
        <v>0.791666666666667</v>
      </c>
      <c r="D427" s="78" t="s">
        <v>119</v>
      </c>
      <c r="E427" s="78" t="s">
        <v>80</v>
      </c>
      <c r="F427" s="78" t="s">
        <v>39</v>
      </c>
      <c r="G427" s="84"/>
      <c r="H427" s="84"/>
      <c r="I427" s="78" t="s">
        <v>794</v>
      </c>
      <c r="J427" s="78">
        <v>1</v>
      </c>
      <c r="K427" s="78" t="s">
        <v>48</v>
      </c>
      <c r="L427" s="87"/>
      <c r="M427" s="87"/>
      <c r="N427" s="87"/>
      <c r="O427" s="87"/>
      <c r="P427" s="87"/>
      <c r="Q427" s="87"/>
      <c r="R427" s="87"/>
      <c r="S427" s="87"/>
    </row>
    <row r="428" spans="1:19">
      <c r="A428" s="75" t="s">
        <v>133</v>
      </c>
      <c r="B428" s="76">
        <v>45277</v>
      </c>
      <c r="C428" s="77">
        <v>0.625</v>
      </c>
      <c r="D428" s="78" t="s">
        <v>72</v>
      </c>
      <c r="E428" s="78" t="s">
        <v>37</v>
      </c>
      <c r="F428" s="78" t="s">
        <v>39</v>
      </c>
      <c r="G428" s="84"/>
      <c r="H428" s="84"/>
      <c r="I428" s="78" t="s">
        <v>802</v>
      </c>
      <c r="J428" s="78">
        <v>1</v>
      </c>
      <c r="K428" s="78" t="s">
        <v>48</v>
      </c>
      <c r="L428" s="87"/>
      <c r="M428" s="87"/>
      <c r="N428" s="87"/>
      <c r="O428" s="87"/>
      <c r="P428" s="87"/>
      <c r="Q428" s="87"/>
      <c r="R428" s="87"/>
      <c r="S428" s="87"/>
    </row>
    <row r="429" spans="1:19">
      <c r="A429" s="75" t="s">
        <v>124</v>
      </c>
      <c r="B429" s="76">
        <v>45277</v>
      </c>
      <c r="C429" s="77">
        <v>0.708333333333333</v>
      </c>
      <c r="D429" s="78" t="s">
        <v>57</v>
      </c>
      <c r="E429" s="78" t="s">
        <v>71</v>
      </c>
      <c r="F429" s="78" t="s">
        <v>39</v>
      </c>
      <c r="G429" s="84"/>
      <c r="H429" s="84"/>
      <c r="I429" s="78" t="s">
        <v>993</v>
      </c>
      <c r="J429" s="78">
        <v>1</v>
      </c>
      <c r="K429" s="78" t="s">
        <v>48</v>
      </c>
      <c r="L429" s="87"/>
      <c r="M429" s="87"/>
      <c r="N429" s="87"/>
      <c r="O429" s="87"/>
      <c r="P429" s="87"/>
      <c r="Q429" s="87"/>
      <c r="R429" s="87"/>
      <c r="S429" s="87"/>
    </row>
    <row r="430" spans="1:19">
      <c r="A430" s="75" t="s">
        <v>126</v>
      </c>
      <c r="B430" s="76">
        <v>45277</v>
      </c>
      <c r="C430" s="77">
        <v>0.583333333333333</v>
      </c>
      <c r="D430" s="78" t="s">
        <v>97</v>
      </c>
      <c r="E430" s="78" t="s">
        <v>41</v>
      </c>
      <c r="F430" s="78" t="s">
        <v>77</v>
      </c>
      <c r="G430" s="84"/>
      <c r="H430" s="84"/>
      <c r="I430" s="78" t="s">
        <v>409</v>
      </c>
      <c r="J430" s="78">
        <v>2</v>
      </c>
      <c r="K430" s="78" t="s">
        <v>48</v>
      </c>
      <c r="L430" s="87"/>
      <c r="M430" s="87"/>
      <c r="N430" s="87"/>
      <c r="O430" s="87"/>
      <c r="P430" s="87"/>
      <c r="Q430" s="87"/>
      <c r="R430" s="87"/>
      <c r="S430" s="87"/>
    </row>
    <row r="431" ht="26.25" spans="1:19">
      <c r="A431" s="75" t="s">
        <v>1118</v>
      </c>
      <c r="B431" s="76">
        <v>45278</v>
      </c>
      <c r="C431" s="77">
        <v>0.75</v>
      </c>
      <c r="D431" s="78" t="s">
        <v>103</v>
      </c>
      <c r="E431" s="78" t="s">
        <v>41</v>
      </c>
      <c r="F431" s="78" t="s">
        <v>65</v>
      </c>
      <c r="G431" s="84"/>
      <c r="H431" s="84"/>
      <c r="I431" s="78" t="s">
        <v>625</v>
      </c>
      <c r="J431" s="78">
        <v>0.5</v>
      </c>
      <c r="K431" s="78" t="s">
        <v>42</v>
      </c>
      <c r="L431" s="87"/>
      <c r="M431" s="87"/>
      <c r="N431" s="87"/>
      <c r="O431" s="87"/>
      <c r="P431" s="87"/>
      <c r="Q431" s="87"/>
      <c r="R431" s="87"/>
      <c r="S431" s="87"/>
    </row>
    <row r="432" ht="26.25" spans="1:19">
      <c r="A432" s="75" t="s">
        <v>1118</v>
      </c>
      <c r="B432" s="76">
        <v>45278</v>
      </c>
      <c r="C432" s="77">
        <v>0.770833333333333</v>
      </c>
      <c r="D432" s="78" t="s">
        <v>103</v>
      </c>
      <c r="E432" s="78" t="s">
        <v>41</v>
      </c>
      <c r="F432" s="78" t="s">
        <v>65</v>
      </c>
      <c r="G432" s="84"/>
      <c r="H432" s="84"/>
      <c r="I432" s="78" t="s">
        <v>625</v>
      </c>
      <c r="J432" s="78">
        <v>0.5</v>
      </c>
      <c r="K432" s="78" t="s">
        <v>42</v>
      </c>
      <c r="L432" s="87"/>
      <c r="M432" s="87"/>
      <c r="N432" s="87"/>
      <c r="O432" s="87"/>
      <c r="P432" s="87"/>
      <c r="Q432" s="87"/>
      <c r="R432" s="87"/>
      <c r="S432" s="87"/>
    </row>
    <row r="433" spans="1:19">
      <c r="A433" s="75" t="s">
        <v>126</v>
      </c>
      <c r="B433" s="76">
        <v>45278</v>
      </c>
      <c r="C433" s="77">
        <v>0.791666666666667</v>
      </c>
      <c r="D433" s="78" t="s">
        <v>66</v>
      </c>
      <c r="E433" s="78" t="s">
        <v>44</v>
      </c>
      <c r="F433" s="78" t="s">
        <v>39</v>
      </c>
      <c r="G433" s="84"/>
      <c r="H433" s="84"/>
      <c r="I433" s="78" t="s">
        <v>507</v>
      </c>
      <c r="J433" s="78">
        <v>2</v>
      </c>
      <c r="K433" s="78" t="s">
        <v>42</v>
      </c>
      <c r="L433" s="87"/>
      <c r="M433" s="87"/>
      <c r="N433" s="87"/>
      <c r="O433" s="87"/>
      <c r="P433" s="87"/>
      <c r="Q433" s="87"/>
      <c r="R433" s="87"/>
      <c r="S433" s="87"/>
    </row>
    <row r="434" spans="1:19">
      <c r="A434" s="75" t="s">
        <v>146</v>
      </c>
      <c r="B434" s="76">
        <v>45278</v>
      </c>
      <c r="C434" s="77">
        <v>0.75</v>
      </c>
      <c r="D434" s="78" t="s">
        <v>97</v>
      </c>
      <c r="E434" s="78" t="s">
        <v>41</v>
      </c>
      <c r="F434" s="78" t="s">
        <v>77</v>
      </c>
      <c r="G434" s="84"/>
      <c r="H434" s="84"/>
      <c r="I434" s="78" t="s">
        <v>409</v>
      </c>
      <c r="J434" s="78">
        <v>2</v>
      </c>
      <c r="K434" s="78" t="s">
        <v>42</v>
      </c>
      <c r="L434" s="87"/>
      <c r="M434" s="87"/>
      <c r="N434" s="87"/>
      <c r="O434" s="87"/>
      <c r="P434" s="87"/>
      <c r="Q434" s="87"/>
      <c r="R434" s="87"/>
      <c r="S434" s="87"/>
    </row>
    <row r="435" spans="1:19">
      <c r="A435" s="75" t="s">
        <v>1123</v>
      </c>
      <c r="B435" s="76">
        <v>45278</v>
      </c>
      <c r="C435" s="77">
        <v>0.791666666666667</v>
      </c>
      <c r="D435" s="78" t="s">
        <v>56</v>
      </c>
      <c r="E435" s="78" t="s">
        <v>63</v>
      </c>
      <c r="F435" s="78" t="s">
        <v>56</v>
      </c>
      <c r="G435" s="84"/>
      <c r="H435" s="84"/>
      <c r="I435" s="78" t="s">
        <v>386</v>
      </c>
      <c r="J435" s="78">
        <v>2</v>
      </c>
      <c r="K435" s="78" t="s">
        <v>42</v>
      </c>
      <c r="L435" s="87"/>
      <c r="M435" s="87"/>
      <c r="N435" s="87"/>
      <c r="O435" s="87"/>
      <c r="P435" s="87"/>
      <c r="Q435" s="87"/>
      <c r="R435" s="87"/>
      <c r="S435" s="87"/>
    </row>
    <row r="436" ht="26.25" spans="1:19">
      <c r="A436" s="75" t="s">
        <v>58</v>
      </c>
      <c r="B436" s="76">
        <v>45278</v>
      </c>
      <c r="C436" s="77">
        <v>0.833333333333333</v>
      </c>
      <c r="D436" s="78" t="s">
        <v>84</v>
      </c>
      <c r="E436" s="78" t="s">
        <v>41</v>
      </c>
      <c r="F436" s="78" t="s">
        <v>56</v>
      </c>
      <c r="G436" s="84"/>
      <c r="H436" s="84"/>
      <c r="I436" s="78" t="s">
        <v>570</v>
      </c>
      <c r="J436" s="78">
        <v>1</v>
      </c>
      <c r="K436" s="78" t="s">
        <v>42</v>
      </c>
      <c r="L436" s="87"/>
      <c r="M436" s="87"/>
      <c r="N436" s="87"/>
      <c r="O436" s="87"/>
      <c r="P436" s="87"/>
      <c r="Q436" s="87"/>
      <c r="R436" s="87"/>
      <c r="S436" s="87"/>
    </row>
    <row r="437" spans="1:19">
      <c r="A437" s="75" t="s">
        <v>102</v>
      </c>
      <c r="B437" s="76">
        <v>45278</v>
      </c>
      <c r="C437" s="77">
        <v>0.791666666666667</v>
      </c>
      <c r="D437" s="78" t="s">
        <v>56</v>
      </c>
      <c r="E437" s="78" t="s">
        <v>80</v>
      </c>
      <c r="F437" s="78" t="s">
        <v>56</v>
      </c>
      <c r="G437" s="84"/>
      <c r="H437" s="84"/>
      <c r="I437" s="78" t="s">
        <v>506</v>
      </c>
      <c r="J437" s="78">
        <v>2</v>
      </c>
      <c r="K437" s="78" t="s">
        <v>42</v>
      </c>
      <c r="L437" s="87"/>
      <c r="M437" s="87"/>
      <c r="N437" s="87"/>
      <c r="O437" s="87"/>
      <c r="P437" s="87"/>
      <c r="Q437" s="87"/>
      <c r="R437" s="87"/>
      <c r="S437" s="87"/>
    </row>
    <row r="438" ht="26.25" spans="1:19">
      <c r="A438" s="75" t="s">
        <v>88</v>
      </c>
      <c r="B438" s="76">
        <v>45278</v>
      </c>
      <c r="C438" s="77">
        <v>0.583333333333333</v>
      </c>
      <c r="D438" s="78" t="s">
        <v>72</v>
      </c>
      <c r="E438" s="78" t="s">
        <v>50</v>
      </c>
      <c r="F438" s="78" t="s">
        <v>72</v>
      </c>
      <c r="G438" s="84"/>
      <c r="H438" s="84"/>
      <c r="I438" s="78" t="s">
        <v>1168</v>
      </c>
      <c r="J438" s="78">
        <v>1</v>
      </c>
      <c r="K438" s="78" t="s">
        <v>42</v>
      </c>
      <c r="L438" s="87"/>
      <c r="M438" s="87"/>
      <c r="N438" s="87"/>
      <c r="O438" s="87"/>
      <c r="P438" s="87"/>
      <c r="Q438" s="87"/>
      <c r="R438" s="87"/>
      <c r="S438" s="87"/>
    </row>
    <row r="439" ht="26.25" spans="1:19">
      <c r="A439" s="75" t="s">
        <v>146</v>
      </c>
      <c r="B439" s="76">
        <v>45278</v>
      </c>
      <c r="C439" s="77">
        <v>0.583333333333333</v>
      </c>
      <c r="D439" s="78" t="s">
        <v>72</v>
      </c>
      <c r="E439" s="78" t="s">
        <v>50</v>
      </c>
      <c r="F439" s="78" t="s">
        <v>72</v>
      </c>
      <c r="G439" s="84"/>
      <c r="H439" s="84"/>
      <c r="I439" s="78" t="s">
        <v>1169</v>
      </c>
      <c r="J439" s="78">
        <v>1</v>
      </c>
      <c r="K439" s="78" t="s">
        <v>42</v>
      </c>
      <c r="L439" s="87"/>
      <c r="M439" s="87"/>
      <c r="N439" s="87"/>
      <c r="O439" s="87"/>
      <c r="P439" s="87"/>
      <c r="Q439" s="87"/>
      <c r="R439" s="87"/>
      <c r="S439" s="87"/>
    </row>
    <row r="440" ht="26.25" spans="1:19">
      <c r="A440" s="75" t="s">
        <v>58</v>
      </c>
      <c r="B440" s="76">
        <v>45278</v>
      </c>
      <c r="C440" s="77">
        <v>0.583333333333333</v>
      </c>
      <c r="D440" s="78" t="s">
        <v>72</v>
      </c>
      <c r="E440" s="78" t="s">
        <v>63</v>
      </c>
      <c r="F440" s="78" t="s">
        <v>72</v>
      </c>
      <c r="G440" s="84"/>
      <c r="H440" s="84"/>
      <c r="I440" s="78" t="s">
        <v>1136</v>
      </c>
      <c r="J440" s="78">
        <v>1</v>
      </c>
      <c r="K440" s="78" t="s">
        <v>42</v>
      </c>
      <c r="L440" s="87"/>
      <c r="M440" s="87"/>
      <c r="N440" s="87"/>
      <c r="O440" s="87"/>
      <c r="P440" s="87"/>
      <c r="Q440" s="87"/>
      <c r="R440" s="87"/>
      <c r="S440" s="87"/>
    </row>
    <row r="441" spans="1:19">
      <c r="A441" s="75" t="s">
        <v>144</v>
      </c>
      <c r="B441" s="76">
        <v>45278</v>
      </c>
      <c r="C441" s="77">
        <v>0.583333333333333</v>
      </c>
      <c r="D441" s="78" t="s">
        <v>72</v>
      </c>
      <c r="E441" s="78" t="s">
        <v>63</v>
      </c>
      <c r="F441" s="78" t="s">
        <v>72</v>
      </c>
      <c r="G441" s="84"/>
      <c r="H441" s="84"/>
      <c r="I441" s="78" t="s">
        <v>1136</v>
      </c>
      <c r="J441" s="78">
        <v>1</v>
      </c>
      <c r="K441" s="78" t="s">
        <v>42</v>
      </c>
      <c r="L441" s="87"/>
      <c r="M441" s="87"/>
      <c r="N441" s="87"/>
      <c r="O441" s="87"/>
      <c r="P441" s="87"/>
      <c r="Q441" s="87"/>
      <c r="R441" s="87"/>
      <c r="S441" s="87"/>
    </row>
    <row r="442" spans="1:19">
      <c r="A442" s="75" t="s">
        <v>1123</v>
      </c>
      <c r="B442" s="76">
        <v>45278</v>
      </c>
      <c r="C442" s="77">
        <v>0.583333333333333</v>
      </c>
      <c r="D442" s="78" t="s">
        <v>72</v>
      </c>
      <c r="E442" s="78" t="s">
        <v>63</v>
      </c>
      <c r="F442" s="78" t="s">
        <v>72</v>
      </c>
      <c r="G442" s="84"/>
      <c r="H442" s="84"/>
      <c r="I442" s="78" t="s">
        <v>1136</v>
      </c>
      <c r="J442" s="78">
        <v>1</v>
      </c>
      <c r="K442" s="78" t="s">
        <v>42</v>
      </c>
      <c r="L442" s="87"/>
      <c r="M442" s="87"/>
      <c r="N442" s="87"/>
      <c r="O442" s="87"/>
      <c r="P442" s="87"/>
      <c r="Q442" s="87"/>
      <c r="R442" s="87"/>
      <c r="S442" s="87"/>
    </row>
    <row r="443" spans="1:19">
      <c r="A443" s="75" t="s">
        <v>88</v>
      </c>
      <c r="B443" s="76">
        <v>45278</v>
      </c>
      <c r="C443" s="77">
        <v>0.75</v>
      </c>
      <c r="D443" s="78" t="s">
        <v>72</v>
      </c>
      <c r="E443" s="78" t="s">
        <v>41</v>
      </c>
      <c r="F443" s="78" t="s">
        <v>72</v>
      </c>
      <c r="G443" s="84"/>
      <c r="H443" s="84"/>
      <c r="I443" s="78" t="s">
        <v>1170</v>
      </c>
      <c r="J443" s="78">
        <v>2</v>
      </c>
      <c r="K443" s="78" t="s">
        <v>42</v>
      </c>
      <c r="L443" s="91"/>
      <c r="M443" s="87"/>
      <c r="N443" s="87"/>
      <c r="O443" s="87"/>
      <c r="P443" s="87"/>
      <c r="Q443" s="87"/>
      <c r="R443" s="87"/>
      <c r="S443" s="87"/>
    </row>
    <row r="444" ht="26.25" spans="1:19">
      <c r="A444" s="75" t="s">
        <v>133</v>
      </c>
      <c r="B444" s="76">
        <v>45278</v>
      </c>
      <c r="C444" s="77">
        <v>0.666666666666667</v>
      </c>
      <c r="D444" s="78" t="s">
        <v>72</v>
      </c>
      <c r="E444" s="78" t="s">
        <v>37</v>
      </c>
      <c r="F444" s="78" t="s">
        <v>72</v>
      </c>
      <c r="G444" s="84"/>
      <c r="H444" s="84"/>
      <c r="I444" s="78" t="s">
        <v>1130</v>
      </c>
      <c r="J444" s="78">
        <v>1</v>
      </c>
      <c r="K444" s="78" t="s">
        <v>42</v>
      </c>
      <c r="L444" s="87"/>
      <c r="M444" s="87"/>
      <c r="N444" s="87"/>
      <c r="O444" s="87"/>
      <c r="P444" s="87"/>
      <c r="Q444" s="87"/>
      <c r="R444" s="87"/>
      <c r="S444" s="87"/>
    </row>
    <row r="445" ht="26.25" spans="1:19">
      <c r="A445" s="75" t="s">
        <v>126</v>
      </c>
      <c r="B445" s="76">
        <v>45278</v>
      </c>
      <c r="C445" s="77">
        <v>0.583333333333333</v>
      </c>
      <c r="D445" s="78" t="s">
        <v>72</v>
      </c>
      <c r="E445" s="78" t="s">
        <v>44</v>
      </c>
      <c r="F445" s="78" t="s">
        <v>72</v>
      </c>
      <c r="G445" s="84"/>
      <c r="H445" s="84"/>
      <c r="I445" s="78" t="s">
        <v>1148</v>
      </c>
      <c r="J445" s="78">
        <v>1</v>
      </c>
      <c r="K445" s="78" t="s">
        <v>42</v>
      </c>
      <c r="L445" s="87"/>
      <c r="M445" s="87"/>
      <c r="N445" s="87"/>
      <c r="O445" s="87"/>
      <c r="P445" s="87"/>
      <c r="Q445" s="87"/>
      <c r="R445" s="87"/>
      <c r="S445" s="87"/>
    </row>
    <row r="446" spans="1:19">
      <c r="A446" s="75" t="s">
        <v>102</v>
      </c>
      <c r="B446" s="76">
        <v>45278</v>
      </c>
      <c r="C446" s="77">
        <v>0.666666666666667</v>
      </c>
      <c r="D446" s="78" t="s">
        <v>57</v>
      </c>
      <c r="E446" s="78" t="s">
        <v>80</v>
      </c>
      <c r="F446" s="78" t="s">
        <v>39</v>
      </c>
      <c r="G446" s="84"/>
      <c r="H446" s="84"/>
      <c r="I446" s="78" t="s">
        <v>800</v>
      </c>
      <c r="J446" s="78">
        <v>1</v>
      </c>
      <c r="K446" s="78" t="s">
        <v>48</v>
      </c>
      <c r="L446" s="87"/>
      <c r="M446" s="87"/>
      <c r="N446" s="87"/>
      <c r="O446" s="87"/>
      <c r="P446" s="87"/>
      <c r="Q446" s="87"/>
      <c r="R446" s="87"/>
      <c r="S446" s="87"/>
    </row>
    <row r="447" spans="1:19">
      <c r="A447" s="75" t="s">
        <v>90</v>
      </c>
      <c r="B447" s="76">
        <v>45278</v>
      </c>
      <c r="C447" s="77">
        <v>0.666666666666667</v>
      </c>
      <c r="D447" s="78" t="s">
        <v>57</v>
      </c>
      <c r="E447" s="78" t="s">
        <v>44</v>
      </c>
      <c r="F447" s="78" t="s">
        <v>39</v>
      </c>
      <c r="G447" s="84"/>
      <c r="H447" s="84"/>
      <c r="I447" s="78" t="s">
        <v>808</v>
      </c>
      <c r="J447" s="78">
        <v>1</v>
      </c>
      <c r="K447" s="78" t="s">
        <v>48</v>
      </c>
      <c r="L447" s="87"/>
      <c r="M447" s="87"/>
      <c r="N447" s="87"/>
      <c r="O447" s="87"/>
      <c r="P447" s="87"/>
      <c r="Q447" s="87"/>
      <c r="R447" s="87"/>
      <c r="S447" s="87"/>
    </row>
    <row r="448" spans="1:19">
      <c r="A448" s="75" t="s">
        <v>143</v>
      </c>
      <c r="B448" s="76">
        <v>45279</v>
      </c>
      <c r="C448" s="77">
        <v>0.791666666666667</v>
      </c>
      <c r="D448" s="78" t="s">
        <v>72</v>
      </c>
      <c r="E448" s="78" t="s">
        <v>63</v>
      </c>
      <c r="F448" s="78" t="s">
        <v>65</v>
      </c>
      <c r="G448" s="84"/>
      <c r="H448" s="84"/>
      <c r="I448" s="78" t="s">
        <v>1171</v>
      </c>
      <c r="J448" s="78">
        <v>1</v>
      </c>
      <c r="K448" s="78" t="s">
        <v>42</v>
      </c>
      <c r="L448" s="87"/>
      <c r="M448" s="87"/>
      <c r="N448" s="87"/>
      <c r="O448" s="87"/>
      <c r="P448" s="87"/>
      <c r="Q448" s="87"/>
      <c r="R448" s="87"/>
      <c r="S448" s="87"/>
    </row>
    <row r="449" spans="1:19">
      <c r="A449" s="75" t="s">
        <v>88</v>
      </c>
      <c r="B449" s="76">
        <v>45279</v>
      </c>
      <c r="C449" s="77">
        <v>0.791666666666667</v>
      </c>
      <c r="D449" s="78" t="s">
        <v>97</v>
      </c>
      <c r="E449" s="78" t="s">
        <v>59</v>
      </c>
      <c r="F449" s="78" t="s">
        <v>77</v>
      </c>
      <c r="G449" s="84"/>
      <c r="H449" s="84"/>
      <c r="I449" s="78" t="s">
        <v>176</v>
      </c>
      <c r="J449" s="78">
        <v>2</v>
      </c>
      <c r="K449" s="78" t="s">
        <v>42</v>
      </c>
      <c r="L449" s="87"/>
      <c r="M449" s="87"/>
      <c r="N449" s="87"/>
      <c r="O449" s="87"/>
      <c r="P449" s="87"/>
      <c r="Q449" s="87"/>
      <c r="R449" s="87"/>
      <c r="S449" s="87"/>
    </row>
    <row r="450" spans="1:19">
      <c r="A450" s="75" t="s">
        <v>100</v>
      </c>
      <c r="B450" s="76">
        <v>45279</v>
      </c>
      <c r="C450" s="77">
        <v>0.791666666666667</v>
      </c>
      <c r="D450" s="78" t="s">
        <v>56</v>
      </c>
      <c r="E450" s="78" t="s">
        <v>50</v>
      </c>
      <c r="F450" s="78" t="s">
        <v>56</v>
      </c>
      <c r="G450" s="84"/>
      <c r="H450" s="84"/>
      <c r="I450" s="78" t="s">
        <v>390</v>
      </c>
      <c r="J450" s="78">
        <v>2</v>
      </c>
      <c r="K450" s="78" t="s">
        <v>42</v>
      </c>
      <c r="L450" s="87"/>
      <c r="M450" s="87"/>
      <c r="N450" s="87"/>
      <c r="O450" s="87"/>
      <c r="P450" s="87"/>
      <c r="Q450" s="87"/>
      <c r="R450" s="87"/>
      <c r="S450" s="87"/>
    </row>
    <row r="451" ht="26.25" spans="1:19">
      <c r="A451" s="75" t="s">
        <v>58</v>
      </c>
      <c r="B451" s="76">
        <v>45279</v>
      </c>
      <c r="C451" s="77">
        <v>0.5</v>
      </c>
      <c r="D451" s="78" t="s">
        <v>56</v>
      </c>
      <c r="E451" s="78" t="s">
        <v>63</v>
      </c>
      <c r="F451" s="78" t="s">
        <v>56</v>
      </c>
      <c r="G451" s="84"/>
      <c r="H451" s="84"/>
      <c r="I451" s="78" t="s">
        <v>570</v>
      </c>
      <c r="J451" s="78">
        <v>1</v>
      </c>
      <c r="K451" s="78" t="s">
        <v>42</v>
      </c>
      <c r="L451" s="87"/>
      <c r="M451" s="87"/>
      <c r="N451" s="87"/>
      <c r="O451" s="87"/>
      <c r="P451" s="87"/>
      <c r="Q451" s="87"/>
      <c r="R451" s="87"/>
      <c r="S451" s="87"/>
    </row>
    <row r="452" ht="26.25" spans="1:19">
      <c r="A452" s="75" t="s">
        <v>58</v>
      </c>
      <c r="B452" s="76">
        <v>45279</v>
      </c>
      <c r="C452" s="77">
        <v>0.541666666666667</v>
      </c>
      <c r="D452" s="78" t="s">
        <v>73</v>
      </c>
      <c r="E452" s="78" t="s">
        <v>63</v>
      </c>
      <c r="F452" s="78" t="s">
        <v>56</v>
      </c>
      <c r="G452" s="84"/>
      <c r="H452" s="84"/>
      <c r="I452" s="78" t="s">
        <v>73</v>
      </c>
      <c r="J452" s="78">
        <v>1</v>
      </c>
      <c r="K452" s="78" t="s">
        <v>42</v>
      </c>
      <c r="L452" s="87"/>
      <c r="M452" s="87"/>
      <c r="N452" s="87"/>
      <c r="O452" s="87"/>
      <c r="P452" s="87"/>
      <c r="Q452" s="87"/>
      <c r="R452" s="87"/>
      <c r="S452" s="87"/>
    </row>
    <row r="453" ht="26.25" spans="1:19">
      <c r="A453" s="75" t="s">
        <v>96</v>
      </c>
      <c r="B453" s="76">
        <v>45279</v>
      </c>
      <c r="C453" s="77">
        <v>0.583333333333333</v>
      </c>
      <c r="D453" s="78" t="s">
        <v>72</v>
      </c>
      <c r="E453" s="78" t="s">
        <v>68</v>
      </c>
      <c r="F453" s="78" t="s">
        <v>72</v>
      </c>
      <c r="G453" s="84"/>
      <c r="H453" s="84"/>
      <c r="I453" s="78" t="s">
        <v>1130</v>
      </c>
      <c r="J453" s="78">
        <v>1</v>
      </c>
      <c r="K453" s="78" t="s">
        <v>42</v>
      </c>
      <c r="L453" s="87"/>
      <c r="M453" s="87"/>
      <c r="N453" s="87"/>
      <c r="O453" s="87"/>
      <c r="P453" s="87"/>
      <c r="Q453" s="87"/>
      <c r="R453" s="87"/>
      <c r="S453" s="87"/>
    </row>
    <row r="454" spans="1:19">
      <c r="A454" s="75" t="s">
        <v>96</v>
      </c>
      <c r="B454" s="76">
        <v>45279</v>
      </c>
      <c r="C454" s="77">
        <v>0.833333333333333</v>
      </c>
      <c r="D454" s="78" t="s">
        <v>72</v>
      </c>
      <c r="E454" s="78" t="s">
        <v>68</v>
      </c>
      <c r="F454" s="78" t="s">
        <v>72</v>
      </c>
      <c r="G454" s="84"/>
      <c r="H454" s="84"/>
      <c r="I454" s="78" t="s">
        <v>1042</v>
      </c>
      <c r="J454" s="78">
        <v>1</v>
      </c>
      <c r="K454" s="78" t="s">
        <v>42</v>
      </c>
      <c r="L454" s="87"/>
      <c r="M454" s="87"/>
      <c r="N454" s="87"/>
      <c r="O454" s="87"/>
      <c r="P454" s="87"/>
      <c r="Q454" s="87"/>
      <c r="R454" s="87"/>
      <c r="S454" s="87"/>
    </row>
    <row r="455" spans="1:19">
      <c r="A455" s="75" t="s">
        <v>114</v>
      </c>
      <c r="B455" s="76">
        <v>45279</v>
      </c>
      <c r="C455" s="77">
        <v>0.791666666666667</v>
      </c>
      <c r="D455" s="78" t="s">
        <v>82</v>
      </c>
      <c r="E455" s="78" t="s">
        <v>75</v>
      </c>
      <c r="F455" s="78" t="s">
        <v>72</v>
      </c>
      <c r="G455" s="84"/>
      <c r="H455" s="84"/>
      <c r="I455" s="78" t="s">
        <v>618</v>
      </c>
      <c r="J455" s="78">
        <v>2</v>
      </c>
      <c r="K455" s="78" t="s">
        <v>42</v>
      </c>
      <c r="L455" s="87"/>
      <c r="M455" s="87"/>
      <c r="N455" s="87"/>
      <c r="O455" s="87"/>
      <c r="P455" s="87"/>
      <c r="Q455" s="87"/>
      <c r="R455" s="87"/>
      <c r="S455" s="87"/>
    </row>
    <row r="456" spans="1:19">
      <c r="A456" s="75" t="s">
        <v>108</v>
      </c>
      <c r="B456" s="76">
        <v>45279</v>
      </c>
      <c r="C456" s="77">
        <v>0.5</v>
      </c>
      <c r="D456" s="78" t="s">
        <v>72</v>
      </c>
      <c r="E456" s="78" t="s">
        <v>75</v>
      </c>
      <c r="F456" s="78" t="s">
        <v>72</v>
      </c>
      <c r="G456" s="84"/>
      <c r="H456" s="84"/>
      <c r="I456" s="78" t="s">
        <v>1136</v>
      </c>
      <c r="J456" s="78">
        <v>2</v>
      </c>
      <c r="K456" s="78" t="s">
        <v>42</v>
      </c>
      <c r="L456" s="87"/>
      <c r="M456" s="87"/>
      <c r="N456" s="87"/>
      <c r="O456" s="87"/>
      <c r="P456" s="87"/>
      <c r="Q456" s="87"/>
      <c r="R456" s="87"/>
      <c r="S456" s="87"/>
    </row>
    <row r="457" spans="1:19">
      <c r="A457" s="75" t="s">
        <v>114</v>
      </c>
      <c r="B457" s="76">
        <v>45279</v>
      </c>
      <c r="C457" s="77">
        <v>0.5</v>
      </c>
      <c r="D457" s="78" t="s">
        <v>72</v>
      </c>
      <c r="E457" s="78" t="s">
        <v>75</v>
      </c>
      <c r="F457" s="78" t="s">
        <v>72</v>
      </c>
      <c r="G457" s="84"/>
      <c r="H457" s="84"/>
      <c r="I457" s="78" t="s">
        <v>1136</v>
      </c>
      <c r="J457" s="78">
        <v>2</v>
      </c>
      <c r="K457" s="78" t="s">
        <v>42</v>
      </c>
      <c r="L457" s="87"/>
      <c r="M457" s="87"/>
      <c r="N457" s="87"/>
      <c r="O457" s="87"/>
      <c r="P457" s="87"/>
      <c r="Q457" s="87"/>
      <c r="R457" s="87"/>
      <c r="S457" s="87"/>
    </row>
    <row r="458" ht="26.25" spans="1:19">
      <c r="A458" s="75" t="s">
        <v>94</v>
      </c>
      <c r="B458" s="76">
        <v>45279</v>
      </c>
      <c r="C458" s="77">
        <v>0.5</v>
      </c>
      <c r="D458" s="78" t="s">
        <v>72</v>
      </c>
      <c r="E458" s="78" t="s">
        <v>50</v>
      </c>
      <c r="F458" s="78" t="s">
        <v>72</v>
      </c>
      <c r="G458" s="84"/>
      <c r="H458" s="84"/>
      <c r="I458" s="78" t="s">
        <v>1172</v>
      </c>
      <c r="J458" s="78">
        <v>1</v>
      </c>
      <c r="K458" s="78" t="s">
        <v>42</v>
      </c>
      <c r="L458" s="87"/>
      <c r="M458" s="87"/>
      <c r="N458" s="87"/>
      <c r="O458" s="87"/>
      <c r="P458" s="87"/>
      <c r="Q458" s="87"/>
      <c r="R458" s="87"/>
      <c r="S458" s="87"/>
    </row>
    <row r="459" ht="26.25" spans="1:19">
      <c r="A459" s="75" t="s">
        <v>100</v>
      </c>
      <c r="B459" s="76">
        <v>45279</v>
      </c>
      <c r="C459" s="77">
        <v>0.5</v>
      </c>
      <c r="D459" s="78" t="s">
        <v>72</v>
      </c>
      <c r="E459" s="78" t="s">
        <v>50</v>
      </c>
      <c r="F459" s="78" t="s">
        <v>72</v>
      </c>
      <c r="G459" s="84"/>
      <c r="H459" s="84"/>
      <c r="I459" s="78" t="s">
        <v>1172</v>
      </c>
      <c r="J459" s="78">
        <v>1</v>
      </c>
      <c r="K459" s="78" t="s">
        <v>42</v>
      </c>
      <c r="L459" s="87"/>
      <c r="M459" s="87"/>
      <c r="N459" s="87"/>
      <c r="O459" s="87"/>
      <c r="P459" s="87"/>
      <c r="Q459" s="87"/>
      <c r="R459" s="87"/>
      <c r="S459" s="87"/>
    </row>
    <row r="460" ht="26.25" spans="1:19">
      <c r="A460" s="75" t="s">
        <v>146</v>
      </c>
      <c r="B460" s="76">
        <v>45279</v>
      </c>
      <c r="C460" s="77">
        <v>0.5</v>
      </c>
      <c r="D460" s="78" t="s">
        <v>72</v>
      </c>
      <c r="E460" s="78" t="s">
        <v>50</v>
      </c>
      <c r="F460" s="78" t="s">
        <v>72</v>
      </c>
      <c r="G460" s="84"/>
      <c r="H460" s="84"/>
      <c r="I460" s="78" t="s">
        <v>1172</v>
      </c>
      <c r="J460" s="78">
        <v>1</v>
      </c>
      <c r="K460" s="78" t="s">
        <v>42</v>
      </c>
      <c r="L460" s="87"/>
      <c r="M460" s="87"/>
      <c r="N460" s="87"/>
      <c r="O460" s="87"/>
      <c r="P460" s="87"/>
      <c r="Q460" s="87"/>
      <c r="R460" s="87"/>
      <c r="S460" s="87"/>
    </row>
    <row r="461" spans="1:19">
      <c r="A461" s="75" t="s">
        <v>94</v>
      </c>
      <c r="B461" s="76">
        <v>45279</v>
      </c>
      <c r="C461" s="77">
        <v>0.541666666666667</v>
      </c>
      <c r="D461" s="78" t="s">
        <v>121</v>
      </c>
      <c r="E461" s="78" t="s">
        <v>50</v>
      </c>
      <c r="F461" s="78" t="s">
        <v>72</v>
      </c>
      <c r="G461" s="84"/>
      <c r="H461" s="84"/>
      <c r="I461" s="78" t="s">
        <v>1173</v>
      </c>
      <c r="J461" s="78">
        <v>1</v>
      </c>
      <c r="K461" s="78" t="s">
        <v>42</v>
      </c>
      <c r="L461" s="87"/>
      <c r="M461" s="87"/>
      <c r="N461" s="87"/>
      <c r="O461" s="87"/>
      <c r="P461" s="87"/>
      <c r="Q461" s="87"/>
      <c r="R461" s="87"/>
      <c r="S461" s="87"/>
    </row>
    <row r="462" spans="1:19">
      <c r="A462" s="75" t="s">
        <v>146</v>
      </c>
      <c r="B462" s="76">
        <v>45279</v>
      </c>
      <c r="C462" s="77">
        <v>0.541666666666667</v>
      </c>
      <c r="D462" s="78" t="s">
        <v>121</v>
      </c>
      <c r="E462" s="78" t="s">
        <v>50</v>
      </c>
      <c r="F462" s="78" t="s">
        <v>72</v>
      </c>
      <c r="G462" s="84"/>
      <c r="H462" s="84"/>
      <c r="I462" s="78" t="s">
        <v>1173</v>
      </c>
      <c r="J462" s="78">
        <v>1</v>
      </c>
      <c r="K462" s="78" t="s">
        <v>42</v>
      </c>
      <c r="L462" s="87"/>
      <c r="M462" s="87"/>
      <c r="N462" s="87"/>
      <c r="O462" s="87"/>
      <c r="P462" s="87"/>
      <c r="Q462" s="87"/>
      <c r="R462" s="87"/>
      <c r="S462" s="87"/>
    </row>
    <row r="463" ht="26.25" spans="1:19">
      <c r="A463" s="75" t="s">
        <v>144</v>
      </c>
      <c r="B463" s="76">
        <v>45279</v>
      </c>
      <c r="C463" s="77">
        <v>0.583333333333333</v>
      </c>
      <c r="D463" s="78" t="s">
        <v>72</v>
      </c>
      <c r="E463" s="78" t="s">
        <v>63</v>
      </c>
      <c r="F463" s="78" t="s">
        <v>72</v>
      </c>
      <c r="G463" s="84"/>
      <c r="H463" s="84"/>
      <c r="I463" s="78" t="s">
        <v>1130</v>
      </c>
      <c r="J463" s="78">
        <v>1</v>
      </c>
      <c r="K463" s="78" t="s">
        <v>42</v>
      </c>
      <c r="L463" s="87"/>
      <c r="M463" s="87"/>
      <c r="N463" s="87"/>
      <c r="O463" s="87"/>
      <c r="P463" s="87"/>
      <c r="Q463" s="87"/>
      <c r="R463" s="87"/>
      <c r="S463" s="87"/>
    </row>
    <row r="464" ht="26.25" spans="1:19">
      <c r="A464" s="75" t="s">
        <v>1123</v>
      </c>
      <c r="B464" s="76">
        <v>45279</v>
      </c>
      <c r="C464" s="77">
        <v>0.625</v>
      </c>
      <c r="D464" s="78" t="s">
        <v>72</v>
      </c>
      <c r="E464" s="78" t="s">
        <v>63</v>
      </c>
      <c r="F464" s="78" t="s">
        <v>72</v>
      </c>
      <c r="G464" s="84"/>
      <c r="H464" s="84"/>
      <c r="I464" s="78" t="s">
        <v>1128</v>
      </c>
      <c r="J464" s="78">
        <v>5</v>
      </c>
      <c r="K464" s="78" t="s">
        <v>42</v>
      </c>
      <c r="L464" s="87"/>
      <c r="M464" s="87"/>
      <c r="N464" s="87"/>
      <c r="O464" s="87"/>
      <c r="P464" s="87"/>
      <c r="Q464" s="87"/>
      <c r="R464" s="87"/>
      <c r="S464" s="87"/>
    </row>
    <row r="465" ht="26.25" spans="1:19">
      <c r="A465" s="75" t="s">
        <v>58</v>
      </c>
      <c r="B465" s="76">
        <v>45279</v>
      </c>
      <c r="C465" s="77">
        <v>0.666666666666667</v>
      </c>
      <c r="D465" s="78" t="s">
        <v>72</v>
      </c>
      <c r="E465" s="78" t="s">
        <v>63</v>
      </c>
      <c r="F465" s="78" t="s">
        <v>72</v>
      </c>
      <c r="G465" s="84"/>
      <c r="H465" s="84"/>
      <c r="I465" s="78" t="s">
        <v>1126</v>
      </c>
      <c r="J465" s="78">
        <v>1</v>
      </c>
      <c r="K465" s="78" t="s">
        <v>42</v>
      </c>
      <c r="L465" s="87"/>
      <c r="M465" s="87"/>
      <c r="N465" s="87"/>
      <c r="O465" s="87"/>
      <c r="P465" s="87"/>
      <c r="Q465" s="87"/>
      <c r="R465" s="87"/>
      <c r="S465" s="87"/>
    </row>
    <row r="466" spans="1:19">
      <c r="A466" s="75" t="s">
        <v>136</v>
      </c>
      <c r="B466" s="76">
        <v>45279</v>
      </c>
      <c r="C466" s="77">
        <v>0.666666666666667</v>
      </c>
      <c r="D466" s="78" t="s">
        <v>72</v>
      </c>
      <c r="E466" s="78" t="s">
        <v>63</v>
      </c>
      <c r="F466" s="78" t="s">
        <v>72</v>
      </c>
      <c r="G466" s="84"/>
      <c r="H466" s="84"/>
      <c r="I466" s="78" t="s">
        <v>404</v>
      </c>
      <c r="J466" s="78">
        <v>0.5</v>
      </c>
      <c r="K466" s="78" t="s">
        <v>42</v>
      </c>
      <c r="L466" s="87"/>
      <c r="M466" s="87"/>
      <c r="N466" s="87"/>
      <c r="O466" s="87"/>
      <c r="P466" s="87"/>
      <c r="Q466" s="87"/>
      <c r="R466" s="87"/>
      <c r="S466" s="87"/>
    </row>
    <row r="467" spans="1:19">
      <c r="A467" s="75" t="s">
        <v>136</v>
      </c>
      <c r="B467" s="76">
        <v>45279</v>
      </c>
      <c r="C467" s="77">
        <v>0.791666666666667</v>
      </c>
      <c r="D467" s="78" t="s">
        <v>72</v>
      </c>
      <c r="E467" s="78" t="s">
        <v>63</v>
      </c>
      <c r="F467" s="78" t="s">
        <v>72</v>
      </c>
      <c r="G467" s="84"/>
      <c r="H467" s="84"/>
      <c r="I467" s="78" t="s">
        <v>404</v>
      </c>
      <c r="J467" s="78">
        <v>0.5</v>
      </c>
      <c r="K467" s="78" t="s">
        <v>42</v>
      </c>
      <c r="L467" s="87"/>
      <c r="M467" s="87"/>
      <c r="N467" s="87"/>
      <c r="O467" s="87"/>
      <c r="P467" s="87"/>
      <c r="Q467" s="87"/>
      <c r="R467" s="87"/>
      <c r="S467" s="87"/>
    </row>
    <row r="468" spans="1:19">
      <c r="A468" s="75" t="s">
        <v>136</v>
      </c>
      <c r="B468" s="76">
        <v>45279</v>
      </c>
      <c r="C468" s="77">
        <v>0.833333333333333</v>
      </c>
      <c r="D468" s="78" t="s">
        <v>72</v>
      </c>
      <c r="E468" s="78" t="s">
        <v>63</v>
      </c>
      <c r="F468" s="78" t="s">
        <v>72</v>
      </c>
      <c r="G468" s="84"/>
      <c r="H468" s="84"/>
      <c r="I468" s="78" t="s">
        <v>404</v>
      </c>
      <c r="J468" s="78">
        <v>1</v>
      </c>
      <c r="K468" s="78" t="s">
        <v>42</v>
      </c>
      <c r="L468" s="87"/>
      <c r="M468" s="87"/>
      <c r="N468" s="87"/>
      <c r="O468" s="87"/>
      <c r="P468" s="87"/>
      <c r="Q468" s="87"/>
      <c r="R468" s="87"/>
      <c r="S468" s="87"/>
    </row>
    <row r="469" spans="1:19">
      <c r="A469" s="75" t="s">
        <v>137</v>
      </c>
      <c r="B469" s="76">
        <v>45279</v>
      </c>
      <c r="C469" s="77">
        <v>0.791666666666667</v>
      </c>
      <c r="D469" s="78" t="s">
        <v>82</v>
      </c>
      <c r="E469" s="78" t="s">
        <v>80</v>
      </c>
      <c r="F469" s="78" t="s">
        <v>72</v>
      </c>
      <c r="G469" s="84"/>
      <c r="H469" s="84"/>
      <c r="I469" s="78" t="s">
        <v>618</v>
      </c>
      <c r="J469" s="78">
        <v>2</v>
      </c>
      <c r="K469" s="78" t="s">
        <v>42</v>
      </c>
      <c r="L469" s="87"/>
      <c r="M469" s="87"/>
      <c r="N469" s="87"/>
      <c r="O469" s="87"/>
      <c r="P469" s="87"/>
      <c r="Q469" s="87"/>
      <c r="R469" s="87"/>
      <c r="S469" s="87"/>
    </row>
    <row r="470" spans="1:19">
      <c r="A470" s="75" t="s">
        <v>141</v>
      </c>
      <c r="B470" s="76">
        <v>45279</v>
      </c>
      <c r="C470" s="77">
        <v>0.791666666666667</v>
      </c>
      <c r="D470" s="78" t="s">
        <v>82</v>
      </c>
      <c r="E470" s="78" t="s">
        <v>80</v>
      </c>
      <c r="F470" s="78" t="s">
        <v>72</v>
      </c>
      <c r="G470" s="84"/>
      <c r="H470" s="84"/>
      <c r="I470" s="78" t="s">
        <v>618</v>
      </c>
      <c r="J470" s="78">
        <v>2</v>
      </c>
      <c r="K470" s="78" t="s">
        <v>42</v>
      </c>
      <c r="L470" s="87"/>
      <c r="M470" s="87"/>
      <c r="N470" s="87"/>
      <c r="O470" s="87"/>
      <c r="P470" s="87"/>
      <c r="Q470" s="87"/>
      <c r="R470" s="87"/>
      <c r="S470" s="87"/>
    </row>
    <row r="471" ht="26.25" spans="1:19">
      <c r="A471" s="75" t="s">
        <v>102</v>
      </c>
      <c r="B471" s="76">
        <v>45279</v>
      </c>
      <c r="C471" s="77">
        <v>0.5</v>
      </c>
      <c r="D471" s="78" t="s">
        <v>72</v>
      </c>
      <c r="E471" s="78" t="s">
        <v>80</v>
      </c>
      <c r="F471" s="78" t="s">
        <v>72</v>
      </c>
      <c r="G471" s="84"/>
      <c r="H471" s="84"/>
      <c r="I471" s="78" t="s">
        <v>1172</v>
      </c>
      <c r="J471" s="78">
        <v>1</v>
      </c>
      <c r="K471" s="78" t="s">
        <v>42</v>
      </c>
      <c r="L471" s="87"/>
      <c r="M471" s="87"/>
      <c r="N471" s="87"/>
      <c r="O471" s="87"/>
      <c r="P471" s="87"/>
      <c r="Q471" s="87"/>
      <c r="R471" s="87"/>
      <c r="S471" s="87"/>
    </row>
    <row r="472" ht="26.25" spans="1:19">
      <c r="A472" s="75" t="s">
        <v>137</v>
      </c>
      <c r="B472" s="76">
        <v>45279</v>
      </c>
      <c r="C472" s="77">
        <v>0.5</v>
      </c>
      <c r="D472" s="78" t="s">
        <v>72</v>
      </c>
      <c r="E472" s="78" t="s">
        <v>80</v>
      </c>
      <c r="F472" s="78" t="s">
        <v>72</v>
      </c>
      <c r="G472" s="84"/>
      <c r="H472" s="84"/>
      <c r="I472" s="78" t="s">
        <v>1172</v>
      </c>
      <c r="J472" s="78">
        <v>1</v>
      </c>
      <c r="K472" s="78" t="s">
        <v>42</v>
      </c>
      <c r="L472" s="87"/>
      <c r="M472" s="87"/>
      <c r="N472" s="87"/>
      <c r="O472" s="87"/>
      <c r="P472" s="87"/>
      <c r="Q472" s="87"/>
      <c r="R472" s="87"/>
      <c r="S472" s="87"/>
    </row>
    <row r="473" ht="26.25" spans="1:19">
      <c r="A473" s="75" t="s">
        <v>141</v>
      </c>
      <c r="B473" s="76">
        <v>45279</v>
      </c>
      <c r="C473" s="77">
        <v>0.5</v>
      </c>
      <c r="D473" s="78" t="s">
        <v>72</v>
      </c>
      <c r="E473" s="78" t="s">
        <v>80</v>
      </c>
      <c r="F473" s="78" t="s">
        <v>72</v>
      </c>
      <c r="G473" s="84"/>
      <c r="H473" s="84"/>
      <c r="I473" s="78" t="s">
        <v>1172</v>
      </c>
      <c r="J473" s="78">
        <v>1</v>
      </c>
      <c r="K473" s="78" t="s">
        <v>42</v>
      </c>
      <c r="L473" s="87"/>
      <c r="M473" s="87"/>
      <c r="N473" s="87"/>
      <c r="O473" s="87"/>
      <c r="P473" s="87"/>
      <c r="Q473" s="87"/>
      <c r="R473" s="87"/>
      <c r="S473" s="87"/>
    </row>
    <row r="474" spans="1:19">
      <c r="A474" s="75" t="s">
        <v>102</v>
      </c>
      <c r="B474" s="76">
        <v>45279</v>
      </c>
      <c r="C474" s="77">
        <v>0.541666666666667</v>
      </c>
      <c r="D474" s="78" t="s">
        <v>72</v>
      </c>
      <c r="E474" s="78" t="s">
        <v>80</v>
      </c>
      <c r="F474" s="78" t="s">
        <v>72</v>
      </c>
      <c r="G474" s="84"/>
      <c r="H474" s="84"/>
      <c r="I474" s="78" t="s">
        <v>518</v>
      </c>
      <c r="J474" s="78">
        <v>1</v>
      </c>
      <c r="K474" s="78" t="s">
        <v>42</v>
      </c>
      <c r="L474" s="87"/>
      <c r="M474" s="87"/>
      <c r="N474" s="87"/>
      <c r="O474" s="87"/>
      <c r="P474" s="87"/>
      <c r="Q474" s="87"/>
      <c r="R474" s="87"/>
      <c r="S474" s="87"/>
    </row>
    <row r="475" spans="1:19">
      <c r="A475" s="75" t="s">
        <v>137</v>
      </c>
      <c r="B475" s="76">
        <v>45279</v>
      </c>
      <c r="C475" s="77">
        <v>0.541666666666667</v>
      </c>
      <c r="D475" s="78" t="s">
        <v>72</v>
      </c>
      <c r="E475" s="78" t="s">
        <v>80</v>
      </c>
      <c r="F475" s="78" t="s">
        <v>72</v>
      </c>
      <c r="G475" s="84"/>
      <c r="H475" s="84"/>
      <c r="I475" s="78" t="s">
        <v>518</v>
      </c>
      <c r="J475" s="78">
        <v>1</v>
      </c>
      <c r="K475" s="78" t="s">
        <v>42</v>
      </c>
      <c r="L475" s="87"/>
      <c r="M475" s="87"/>
      <c r="N475" s="87"/>
      <c r="O475" s="87"/>
      <c r="P475" s="87"/>
      <c r="Q475" s="87"/>
      <c r="R475" s="87"/>
      <c r="S475" s="87"/>
    </row>
    <row r="476" spans="1:19">
      <c r="A476" s="75" t="s">
        <v>141</v>
      </c>
      <c r="B476" s="76">
        <v>45279</v>
      </c>
      <c r="C476" s="77">
        <v>0.541666666666667</v>
      </c>
      <c r="D476" s="78" t="s">
        <v>72</v>
      </c>
      <c r="E476" s="78" t="s">
        <v>80</v>
      </c>
      <c r="F476" s="78" t="s">
        <v>72</v>
      </c>
      <c r="G476" s="84"/>
      <c r="H476" s="84"/>
      <c r="I476" s="78" t="s">
        <v>518</v>
      </c>
      <c r="J476" s="78">
        <v>1</v>
      </c>
      <c r="K476" s="78" t="s">
        <v>42</v>
      </c>
      <c r="L476" s="87"/>
      <c r="M476" s="87"/>
      <c r="N476" s="87"/>
      <c r="O476" s="87"/>
      <c r="P476" s="87"/>
      <c r="Q476" s="87"/>
      <c r="R476" s="87"/>
      <c r="S476" s="87"/>
    </row>
    <row r="477" ht="26.25" spans="1:19">
      <c r="A477" s="75" t="s">
        <v>126</v>
      </c>
      <c r="B477" s="76">
        <v>45279</v>
      </c>
      <c r="C477" s="77">
        <v>0.583333333333333</v>
      </c>
      <c r="D477" s="78" t="s">
        <v>72</v>
      </c>
      <c r="E477" s="78" t="s">
        <v>44</v>
      </c>
      <c r="F477" s="78" t="s">
        <v>72</v>
      </c>
      <c r="G477" s="84"/>
      <c r="H477" s="84"/>
      <c r="I477" s="78" t="s">
        <v>1053</v>
      </c>
      <c r="J477" s="78">
        <v>1</v>
      </c>
      <c r="K477" s="78" t="s">
        <v>42</v>
      </c>
      <c r="L477" s="87"/>
      <c r="M477" s="87"/>
      <c r="N477" s="87"/>
      <c r="O477" s="87"/>
      <c r="P477" s="87"/>
      <c r="Q477" s="87"/>
      <c r="R477" s="87"/>
      <c r="S477" s="87"/>
    </row>
    <row r="478" spans="1:19">
      <c r="A478" s="75" t="s">
        <v>126</v>
      </c>
      <c r="B478" s="76">
        <v>45279</v>
      </c>
      <c r="C478" s="77">
        <v>0.791666666666667</v>
      </c>
      <c r="D478" s="78" t="s">
        <v>72</v>
      </c>
      <c r="E478" s="78" t="s">
        <v>44</v>
      </c>
      <c r="F478" s="78" t="s">
        <v>72</v>
      </c>
      <c r="G478" s="84"/>
      <c r="H478" s="84"/>
      <c r="I478" s="78" t="s">
        <v>1136</v>
      </c>
      <c r="J478" s="78">
        <v>1</v>
      </c>
      <c r="K478" s="78" t="s">
        <v>42</v>
      </c>
      <c r="L478" s="87"/>
      <c r="M478" s="87"/>
      <c r="N478" s="87"/>
      <c r="O478" s="87"/>
      <c r="P478" s="87"/>
      <c r="Q478" s="87"/>
      <c r="R478" s="87"/>
      <c r="S478" s="87"/>
    </row>
    <row r="479" spans="1:19">
      <c r="A479" s="75" t="s">
        <v>130</v>
      </c>
      <c r="B479" s="76">
        <v>45279</v>
      </c>
      <c r="C479" s="77">
        <v>0.791666666666667</v>
      </c>
      <c r="D479" s="78" t="s">
        <v>72</v>
      </c>
      <c r="E479" s="78" t="s">
        <v>44</v>
      </c>
      <c r="F479" s="78" t="s">
        <v>72</v>
      </c>
      <c r="G479" s="84"/>
      <c r="H479" s="84"/>
      <c r="I479" s="78" t="s">
        <v>1136</v>
      </c>
      <c r="J479" s="78">
        <v>1</v>
      </c>
      <c r="K479" s="78" t="s">
        <v>42</v>
      </c>
      <c r="L479" s="87"/>
      <c r="M479" s="87"/>
      <c r="N479" s="87"/>
      <c r="O479" s="87"/>
      <c r="P479" s="87"/>
      <c r="Q479" s="87"/>
      <c r="R479" s="87"/>
      <c r="S479" s="87"/>
    </row>
    <row r="480" ht="26.25" spans="1:19">
      <c r="A480" s="75" t="s">
        <v>124</v>
      </c>
      <c r="B480" s="76">
        <v>45279</v>
      </c>
      <c r="C480" s="77">
        <v>0.5</v>
      </c>
      <c r="D480" s="78" t="s">
        <v>72</v>
      </c>
      <c r="E480" s="78" t="s">
        <v>71</v>
      </c>
      <c r="F480" s="78" t="s">
        <v>72</v>
      </c>
      <c r="G480" s="84"/>
      <c r="H480" s="84"/>
      <c r="I480" s="78" t="s">
        <v>1130</v>
      </c>
      <c r="J480" s="78">
        <v>1</v>
      </c>
      <c r="K480" s="78" t="s">
        <v>42</v>
      </c>
      <c r="L480" s="87"/>
      <c r="M480" s="87"/>
      <c r="N480" s="87"/>
      <c r="O480" s="87"/>
      <c r="P480" s="87"/>
      <c r="Q480" s="87"/>
      <c r="R480" s="87"/>
      <c r="S480" s="87"/>
    </row>
    <row r="481" ht="26.25" spans="1:19">
      <c r="A481" s="75" t="s">
        <v>145</v>
      </c>
      <c r="B481" s="76">
        <v>45279</v>
      </c>
      <c r="C481" s="77">
        <v>0.583333333333333</v>
      </c>
      <c r="D481" s="78" t="s">
        <v>72</v>
      </c>
      <c r="E481" s="78" t="s">
        <v>59</v>
      </c>
      <c r="F481" s="78" t="s">
        <v>72</v>
      </c>
      <c r="G481" s="84"/>
      <c r="H481" s="84"/>
      <c r="I481" s="78" t="s">
        <v>1130</v>
      </c>
      <c r="J481" s="78">
        <v>1</v>
      </c>
      <c r="K481" s="78" t="s">
        <v>42</v>
      </c>
      <c r="L481" s="87"/>
      <c r="M481" s="87"/>
      <c r="N481" s="87"/>
      <c r="O481" s="87"/>
      <c r="P481" s="87"/>
      <c r="Q481" s="87"/>
      <c r="R481" s="87"/>
      <c r="S481" s="87"/>
    </row>
    <row r="482" spans="1:19">
      <c r="A482" s="75" t="s">
        <v>145</v>
      </c>
      <c r="B482" s="76">
        <v>45279</v>
      </c>
      <c r="C482" s="77">
        <v>0.625</v>
      </c>
      <c r="D482" s="78" t="s">
        <v>72</v>
      </c>
      <c r="E482" s="78" t="s">
        <v>59</v>
      </c>
      <c r="F482" s="78" t="s">
        <v>72</v>
      </c>
      <c r="G482" s="84"/>
      <c r="H482" s="84"/>
      <c r="I482" s="78" t="s">
        <v>1174</v>
      </c>
      <c r="J482" s="78">
        <v>1</v>
      </c>
      <c r="K482" s="78" t="s">
        <v>42</v>
      </c>
      <c r="L482" s="87"/>
      <c r="M482" s="87"/>
      <c r="N482" s="87"/>
      <c r="O482" s="87"/>
      <c r="P482" s="87"/>
      <c r="Q482" s="87"/>
      <c r="R482" s="87"/>
      <c r="S482" s="87"/>
    </row>
    <row r="483" spans="1:19">
      <c r="A483" s="75" t="s">
        <v>118</v>
      </c>
      <c r="B483" s="76">
        <v>45279</v>
      </c>
      <c r="C483" s="77">
        <v>0.791666666666667</v>
      </c>
      <c r="D483" s="78" t="s">
        <v>105</v>
      </c>
      <c r="E483" s="78" t="s">
        <v>55</v>
      </c>
      <c r="F483" s="78" t="s">
        <v>60</v>
      </c>
      <c r="G483" s="84"/>
      <c r="H483" s="84"/>
      <c r="I483" s="78" t="s">
        <v>278</v>
      </c>
      <c r="J483" s="78">
        <v>2</v>
      </c>
      <c r="K483" s="78" t="s">
        <v>42</v>
      </c>
      <c r="L483" s="87"/>
      <c r="M483" s="87"/>
      <c r="N483" s="87"/>
      <c r="O483" s="87"/>
      <c r="P483" s="87"/>
      <c r="Q483" s="87"/>
      <c r="R483" s="87"/>
      <c r="S483" s="87"/>
    </row>
    <row r="484" spans="1:19">
      <c r="A484" s="75" t="s">
        <v>126</v>
      </c>
      <c r="B484" s="76">
        <v>45279</v>
      </c>
      <c r="C484" s="77">
        <v>0.75</v>
      </c>
      <c r="D484" s="78" t="s">
        <v>117</v>
      </c>
      <c r="E484" s="78" t="s">
        <v>44</v>
      </c>
      <c r="F484" s="78" t="s">
        <v>60</v>
      </c>
      <c r="G484" s="84"/>
      <c r="H484" s="84"/>
      <c r="I484" s="78" t="s">
        <v>516</v>
      </c>
      <c r="J484" s="78">
        <v>1</v>
      </c>
      <c r="K484" s="78" t="s">
        <v>42</v>
      </c>
      <c r="L484" s="87"/>
      <c r="M484" s="87"/>
      <c r="N484" s="87"/>
      <c r="O484" s="87"/>
      <c r="P484" s="87"/>
      <c r="Q484" s="87"/>
      <c r="R484" s="87"/>
      <c r="S484" s="87"/>
    </row>
    <row r="485" spans="1:19">
      <c r="A485" s="75" t="s">
        <v>143</v>
      </c>
      <c r="B485" s="76">
        <v>45279</v>
      </c>
      <c r="C485" s="77">
        <v>0.833333333333333</v>
      </c>
      <c r="D485" s="78" t="s">
        <v>123</v>
      </c>
      <c r="E485" s="78" t="s">
        <v>63</v>
      </c>
      <c r="F485" s="78" t="s">
        <v>69</v>
      </c>
      <c r="G485" s="84"/>
      <c r="H485" s="84"/>
      <c r="I485" s="78" t="s">
        <v>314</v>
      </c>
      <c r="J485" s="78">
        <v>1</v>
      </c>
      <c r="K485" s="78" t="s">
        <v>42</v>
      </c>
      <c r="L485" s="87"/>
      <c r="M485" s="87"/>
      <c r="N485" s="87"/>
      <c r="O485" s="87"/>
      <c r="P485" s="87"/>
      <c r="Q485" s="87"/>
      <c r="R485" s="87"/>
      <c r="S485" s="87"/>
    </row>
    <row r="486" spans="1:19">
      <c r="A486" s="75" t="s">
        <v>144</v>
      </c>
      <c r="B486" s="76">
        <v>45279</v>
      </c>
      <c r="C486" s="77">
        <v>0.625</v>
      </c>
      <c r="D486" s="78" t="s">
        <v>72</v>
      </c>
      <c r="E486" s="78" t="s">
        <v>68</v>
      </c>
      <c r="F486" s="78" t="s">
        <v>72</v>
      </c>
      <c r="G486" s="84"/>
      <c r="H486" s="84"/>
      <c r="I486" s="78" t="s">
        <v>620</v>
      </c>
      <c r="J486" s="78">
        <v>1</v>
      </c>
      <c r="K486" s="78" t="s">
        <v>48</v>
      </c>
      <c r="L486" s="87"/>
      <c r="M486" s="87"/>
      <c r="N486" s="87"/>
      <c r="O486" s="87"/>
      <c r="P486" s="87"/>
      <c r="Q486" s="87"/>
      <c r="R486" s="87"/>
      <c r="S486" s="87"/>
    </row>
    <row r="487" spans="1:19">
      <c r="A487" s="75" t="s">
        <v>102</v>
      </c>
      <c r="B487" s="76">
        <v>45279</v>
      </c>
      <c r="C487" s="77">
        <v>0.75</v>
      </c>
      <c r="D487" s="78" t="s">
        <v>72</v>
      </c>
      <c r="E487" s="78" t="s">
        <v>80</v>
      </c>
      <c r="F487" s="78" t="s">
        <v>72</v>
      </c>
      <c r="G487" s="84"/>
      <c r="H487" s="84"/>
      <c r="I487" s="78" t="s">
        <v>650</v>
      </c>
      <c r="J487" s="78">
        <v>1</v>
      </c>
      <c r="K487" s="78" t="s">
        <v>48</v>
      </c>
      <c r="L487" s="87"/>
      <c r="M487" s="87"/>
      <c r="N487" s="87"/>
      <c r="O487" s="87"/>
      <c r="P487" s="87"/>
      <c r="Q487" s="87"/>
      <c r="R487" s="87"/>
      <c r="S487" s="87"/>
    </row>
    <row r="488" spans="1:19">
      <c r="A488" s="75" t="s">
        <v>124</v>
      </c>
      <c r="B488" s="76">
        <v>45279</v>
      </c>
      <c r="C488" s="77">
        <v>0.791666666666667</v>
      </c>
      <c r="D488" s="78" t="s">
        <v>72</v>
      </c>
      <c r="E488" s="78" t="s">
        <v>71</v>
      </c>
      <c r="F488" s="78" t="s">
        <v>72</v>
      </c>
      <c r="G488" s="84"/>
      <c r="H488" s="84"/>
      <c r="I488" s="78" t="s">
        <v>665</v>
      </c>
      <c r="J488" s="78">
        <v>1</v>
      </c>
      <c r="K488" s="78" t="s">
        <v>48</v>
      </c>
      <c r="L488" s="87"/>
      <c r="M488" s="87"/>
      <c r="N488" s="87"/>
      <c r="O488" s="87"/>
      <c r="P488" s="87"/>
      <c r="Q488" s="87"/>
      <c r="R488" s="87"/>
      <c r="S488" s="87"/>
    </row>
    <row r="489" spans="1:19">
      <c r="A489" s="75" t="s">
        <v>1118</v>
      </c>
      <c r="B489" s="76">
        <v>45279</v>
      </c>
      <c r="C489" s="77">
        <v>0.5</v>
      </c>
      <c r="D489" s="78" t="s">
        <v>97</v>
      </c>
      <c r="E489" s="78" t="s">
        <v>68</v>
      </c>
      <c r="F489" s="78" t="s">
        <v>52</v>
      </c>
      <c r="G489" s="84"/>
      <c r="H489" s="84"/>
      <c r="I489" s="78" t="s">
        <v>228</v>
      </c>
      <c r="J489" s="78">
        <v>2</v>
      </c>
      <c r="K489" s="78" t="s">
        <v>48</v>
      </c>
      <c r="L489" s="87"/>
      <c r="M489" s="87"/>
      <c r="N489" s="87"/>
      <c r="O489" s="87"/>
      <c r="P489" s="87"/>
      <c r="Q489" s="87"/>
      <c r="R489" s="87"/>
      <c r="S489" s="87"/>
    </row>
    <row r="490" spans="1:19">
      <c r="A490" s="75" t="s">
        <v>139</v>
      </c>
      <c r="B490" s="76">
        <v>45280</v>
      </c>
      <c r="C490" s="77">
        <v>0.791666666666667</v>
      </c>
      <c r="D490" s="78" t="s">
        <v>87</v>
      </c>
      <c r="E490" s="78" t="s">
        <v>55</v>
      </c>
      <c r="F490" s="78" t="s">
        <v>65</v>
      </c>
      <c r="G490" s="84"/>
      <c r="H490" s="84"/>
      <c r="I490" s="78" t="s">
        <v>1175</v>
      </c>
      <c r="J490" s="78">
        <v>1</v>
      </c>
      <c r="K490" s="78" t="s">
        <v>42</v>
      </c>
      <c r="L490" s="87"/>
      <c r="M490" s="87"/>
      <c r="N490" s="87"/>
      <c r="O490" s="87"/>
      <c r="P490" s="87"/>
      <c r="Q490" s="87"/>
      <c r="R490" s="87"/>
      <c r="S490" s="87"/>
    </row>
    <row r="491" spans="1:19">
      <c r="A491" s="75" t="s">
        <v>96</v>
      </c>
      <c r="B491" s="76">
        <v>45280</v>
      </c>
      <c r="C491" s="77">
        <v>0.666666666666667</v>
      </c>
      <c r="D491" s="78" t="s">
        <v>87</v>
      </c>
      <c r="E491" s="78" t="s">
        <v>68</v>
      </c>
      <c r="F491" s="78" t="s">
        <v>65</v>
      </c>
      <c r="G491" s="84"/>
      <c r="H491" s="84"/>
      <c r="I491" s="82" t="s">
        <v>1176</v>
      </c>
      <c r="J491" s="78">
        <v>1</v>
      </c>
      <c r="K491" s="78" t="s">
        <v>42</v>
      </c>
      <c r="L491" s="87"/>
      <c r="M491" s="87"/>
      <c r="N491" s="87"/>
      <c r="O491" s="87"/>
      <c r="P491" s="87"/>
      <c r="Q491" s="87"/>
      <c r="R491" s="87"/>
      <c r="S491" s="87"/>
    </row>
    <row r="492" spans="1:19">
      <c r="A492" s="75" t="s">
        <v>143</v>
      </c>
      <c r="B492" s="76">
        <v>45280</v>
      </c>
      <c r="C492" s="77">
        <v>0.708333333333333</v>
      </c>
      <c r="D492" s="78" t="s">
        <v>87</v>
      </c>
      <c r="E492" s="78" t="s">
        <v>63</v>
      </c>
      <c r="F492" s="78" t="s">
        <v>65</v>
      </c>
      <c r="G492" s="84"/>
      <c r="H492" s="84"/>
      <c r="I492" s="78" t="s">
        <v>1177</v>
      </c>
      <c r="J492" s="78">
        <v>1</v>
      </c>
      <c r="K492" s="78" t="s">
        <v>42</v>
      </c>
      <c r="L492" s="87"/>
      <c r="M492" s="87"/>
      <c r="N492" s="87"/>
      <c r="O492" s="87"/>
      <c r="P492" s="87"/>
      <c r="Q492" s="87"/>
      <c r="R492" s="87"/>
      <c r="S492" s="87"/>
    </row>
    <row r="493" spans="1:19">
      <c r="A493" s="75" t="s">
        <v>136</v>
      </c>
      <c r="B493" s="76">
        <v>45280</v>
      </c>
      <c r="C493" s="77">
        <v>0.791666666666667</v>
      </c>
      <c r="D493" s="78" t="s">
        <v>87</v>
      </c>
      <c r="E493" s="78" t="s">
        <v>63</v>
      </c>
      <c r="F493" s="78" t="s">
        <v>65</v>
      </c>
      <c r="G493" s="84"/>
      <c r="H493" s="84"/>
      <c r="I493" s="78" t="s">
        <v>1178</v>
      </c>
      <c r="J493" s="78">
        <v>1</v>
      </c>
      <c r="K493" s="78" t="s">
        <v>42</v>
      </c>
      <c r="L493" s="87"/>
      <c r="M493" s="87"/>
      <c r="N493" s="87"/>
      <c r="O493" s="87"/>
      <c r="P493" s="87"/>
      <c r="Q493" s="87"/>
      <c r="R493" s="87"/>
      <c r="S493" s="87"/>
    </row>
    <row r="494" spans="1:19">
      <c r="A494" s="75" t="s">
        <v>145</v>
      </c>
      <c r="B494" s="76">
        <v>45280</v>
      </c>
      <c r="C494" s="77">
        <v>0.666666666666667</v>
      </c>
      <c r="D494" s="78" t="s">
        <v>87</v>
      </c>
      <c r="E494" s="78" t="s">
        <v>59</v>
      </c>
      <c r="F494" s="78" t="s">
        <v>65</v>
      </c>
      <c r="G494" s="84"/>
      <c r="H494" s="84"/>
      <c r="I494" s="78" t="s">
        <v>1179</v>
      </c>
      <c r="J494" s="78">
        <v>0.5</v>
      </c>
      <c r="K494" s="78" t="s">
        <v>42</v>
      </c>
      <c r="L494" s="87"/>
      <c r="M494" s="87"/>
      <c r="N494" s="87"/>
      <c r="O494" s="87"/>
      <c r="P494" s="87"/>
      <c r="Q494" s="87"/>
      <c r="R494" s="87"/>
      <c r="S494" s="87"/>
    </row>
    <row r="495" spans="1:19">
      <c r="A495" s="75" t="s">
        <v>145</v>
      </c>
      <c r="B495" s="76">
        <v>45280</v>
      </c>
      <c r="C495" s="77">
        <v>0.6875</v>
      </c>
      <c r="D495" s="78" t="s">
        <v>87</v>
      </c>
      <c r="E495" s="78" t="s">
        <v>59</v>
      </c>
      <c r="F495" s="78" t="s">
        <v>65</v>
      </c>
      <c r="G495" s="84"/>
      <c r="H495" s="84"/>
      <c r="I495" s="78" t="s">
        <v>1180</v>
      </c>
      <c r="J495" s="78">
        <v>0.5</v>
      </c>
      <c r="K495" s="78" t="s">
        <v>42</v>
      </c>
      <c r="L495" s="87"/>
      <c r="M495" s="87"/>
      <c r="N495" s="87"/>
      <c r="O495" s="87"/>
      <c r="P495" s="87"/>
      <c r="Q495" s="87"/>
      <c r="R495" s="87"/>
      <c r="S495" s="87"/>
    </row>
    <row r="496" spans="1:19">
      <c r="A496" s="75" t="s">
        <v>145</v>
      </c>
      <c r="B496" s="76">
        <v>45280</v>
      </c>
      <c r="C496" s="77">
        <v>0.833333333333333</v>
      </c>
      <c r="D496" s="78" t="s">
        <v>87</v>
      </c>
      <c r="E496" s="78" t="s">
        <v>59</v>
      </c>
      <c r="F496" s="78" t="s">
        <v>65</v>
      </c>
      <c r="G496" s="84"/>
      <c r="H496" s="84"/>
      <c r="I496" s="78" t="s">
        <v>1181</v>
      </c>
      <c r="J496" s="78">
        <v>1</v>
      </c>
      <c r="K496" s="78" t="s">
        <v>42</v>
      </c>
      <c r="L496" s="87"/>
      <c r="M496" s="87"/>
      <c r="N496" s="87"/>
      <c r="O496" s="87"/>
      <c r="P496" s="87"/>
      <c r="Q496" s="87"/>
      <c r="R496" s="87"/>
      <c r="S496" s="87"/>
    </row>
    <row r="497" spans="1:19">
      <c r="A497" s="75" t="s">
        <v>114</v>
      </c>
      <c r="B497" s="76">
        <v>45280</v>
      </c>
      <c r="C497" s="77">
        <v>0.791666666666667</v>
      </c>
      <c r="D497" s="78" t="s">
        <v>61</v>
      </c>
      <c r="E497" s="78" t="s">
        <v>75</v>
      </c>
      <c r="F497" s="78" t="s">
        <v>39</v>
      </c>
      <c r="G497" s="84"/>
      <c r="H497" s="84"/>
      <c r="I497" s="78" t="s">
        <v>402</v>
      </c>
      <c r="J497" s="78">
        <v>2</v>
      </c>
      <c r="K497" s="78" t="s">
        <v>42</v>
      </c>
      <c r="L497" s="87"/>
      <c r="M497" s="87"/>
      <c r="N497" s="87"/>
      <c r="O497" s="87"/>
      <c r="P497" s="87"/>
      <c r="Q497" s="87"/>
      <c r="R497" s="87"/>
      <c r="S497" s="87"/>
    </row>
    <row r="498" spans="1:19">
      <c r="A498" s="75" t="s">
        <v>96</v>
      </c>
      <c r="B498" s="76">
        <v>45280</v>
      </c>
      <c r="C498" s="77">
        <v>0.791666666666667</v>
      </c>
      <c r="D498" s="78" t="s">
        <v>61</v>
      </c>
      <c r="E498" s="78" t="s">
        <v>68</v>
      </c>
      <c r="F498" s="78" t="s">
        <v>77</v>
      </c>
      <c r="G498" s="84"/>
      <c r="H498" s="84"/>
      <c r="I498" s="78" t="s">
        <v>176</v>
      </c>
      <c r="J498" s="78">
        <v>2</v>
      </c>
      <c r="K498" s="78" t="s">
        <v>42</v>
      </c>
      <c r="L498" s="87"/>
      <c r="M498" s="87"/>
      <c r="N498" s="87"/>
      <c r="O498" s="87"/>
      <c r="P498" s="87"/>
      <c r="Q498" s="87"/>
      <c r="R498" s="87"/>
      <c r="S498" s="87"/>
    </row>
    <row r="499" spans="1:19">
      <c r="A499" s="75" t="s">
        <v>1118</v>
      </c>
      <c r="B499" s="76">
        <v>45280</v>
      </c>
      <c r="C499" s="77">
        <v>0.791666666666667</v>
      </c>
      <c r="D499" s="78" t="s">
        <v>61</v>
      </c>
      <c r="E499" s="78" t="s">
        <v>68</v>
      </c>
      <c r="F499" s="78" t="s">
        <v>77</v>
      </c>
      <c r="G499" s="84"/>
      <c r="H499" s="84"/>
      <c r="I499" s="78" t="s">
        <v>176</v>
      </c>
      <c r="J499" s="78">
        <v>2</v>
      </c>
      <c r="K499" s="78" t="s">
        <v>42</v>
      </c>
      <c r="L499" s="87"/>
      <c r="M499" s="87"/>
      <c r="N499" s="87"/>
      <c r="O499" s="87"/>
      <c r="P499" s="87"/>
      <c r="Q499" s="87"/>
      <c r="R499" s="87"/>
      <c r="S499" s="87"/>
    </row>
    <row r="500" ht="26.25" spans="1:19">
      <c r="A500" s="75" t="s">
        <v>58</v>
      </c>
      <c r="B500" s="76">
        <v>45280</v>
      </c>
      <c r="C500" s="77">
        <v>0.583333333333333</v>
      </c>
      <c r="D500" s="78" t="s">
        <v>95</v>
      </c>
      <c r="E500" s="78" t="s">
        <v>63</v>
      </c>
      <c r="F500" s="78" t="s">
        <v>77</v>
      </c>
      <c r="G500" s="84"/>
      <c r="H500" s="84"/>
      <c r="I500" s="78" t="s">
        <v>176</v>
      </c>
      <c r="J500" s="78">
        <v>2</v>
      </c>
      <c r="K500" s="78" t="s">
        <v>42</v>
      </c>
      <c r="L500" s="87"/>
      <c r="M500" s="87"/>
      <c r="N500" s="87"/>
      <c r="O500" s="87"/>
      <c r="P500" s="87"/>
      <c r="Q500" s="87"/>
      <c r="R500" s="87"/>
      <c r="S500" s="87"/>
    </row>
    <row r="501" ht="26.25" spans="1:19">
      <c r="A501" s="75" t="s">
        <v>58</v>
      </c>
      <c r="B501" s="76">
        <v>45280</v>
      </c>
      <c r="C501" s="77">
        <v>0.75</v>
      </c>
      <c r="D501" s="78" t="s">
        <v>56</v>
      </c>
      <c r="E501" s="78" t="s">
        <v>63</v>
      </c>
      <c r="F501" s="78" t="s">
        <v>56</v>
      </c>
      <c r="G501" s="84"/>
      <c r="H501" s="84"/>
      <c r="I501" s="78" t="s">
        <v>570</v>
      </c>
      <c r="J501" s="78">
        <v>0.5</v>
      </c>
      <c r="K501" s="78" t="s">
        <v>42</v>
      </c>
      <c r="L501" s="87"/>
      <c r="M501" s="87"/>
      <c r="N501" s="87"/>
      <c r="O501" s="87"/>
      <c r="P501" s="87"/>
      <c r="Q501" s="87"/>
      <c r="R501" s="87"/>
      <c r="S501" s="87"/>
    </row>
    <row r="502" ht="26.25" spans="1:19">
      <c r="A502" s="75" t="s">
        <v>58</v>
      </c>
      <c r="B502" s="76">
        <v>45280</v>
      </c>
      <c r="C502" s="77">
        <v>0.791666666666667</v>
      </c>
      <c r="D502" s="78" t="s">
        <v>56</v>
      </c>
      <c r="E502" s="78" t="s">
        <v>63</v>
      </c>
      <c r="F502" s="78" t="s">
        <v>56</v>
      </c>
      <c r="G502" s="84"/>
      <c r="H502" s="84"/>
      <c r="I502" s="78" t="s">
        <v>570</v>
      </c>
      <c r="J502" s="78">
        <v>1</v>
      </c>
      <c r="K502" s="78" t="s">
        <v>42</v>
      </c>
      <c r="L502" s="87"/>
      <c r="M502" s="87"/>
      <c r="N502" s="87"/>
      <c r="O502" s="87"/>
      <c r="P502" s="87"/>
      <c r="Q502" s="87"/>
      <c r="R502" s="87"/>
      <c r="S502" s="87"/>
    </row>
    <row r="503" spans="1:19">
      <c r="A503" s="75" t="s">
        <v>144</v>
      </c>
      <c r="B503" s="76">
        <v>45280</v>
      </c>
      <c r="C503" s="77">
        <v>0.791666666666667</v>
      </c>
      <c r="D503" s="78" t="s">
        <v>56</v>
      </c>
      <c r="E503" s="78" t="s">
        <v>63</v>
      </c>
      <c r="F503" s="78" t="s">
        <v>56</v>
      </c>
      <c r="G503" s="84"/>
      <c r="H503" s="84"/>
      <c r="I503" s="78" t="s">
        <v>386</v>
      </c>
      <c r="J503" s="78">
        <v>2</v>
      </c>
      <c r="K503" s="78" t="s">
        <v>42</v>
      </c>
      <c r="L503" s="87"/>
      <c r="M503" s="87"/>
      <c r="N503" s="87"/>
      <c r="O503" s="87"/>
      <c r="P503" s="87"/>
      <c r="Q503" s="87"/>
      <c r="R503" s="87"/>
      <c r="S503" s="87"/>
    </row>
    <row r="504" ht="26.25" spans="1:19">
      <c r="A504" s="75" t="s">
        <v>58</v>
      </c>
      <c r="B504" s="76">
        <v>45280</v>
      </c>
      <c r="C504" s="77">
        <v>0.833333333333333</v>
      </c>
      <c r="D504" s="78" t="s">
        <v>56</v>
      </c>
      <c r="E504" s="78" t="s">
        <v>63</v>
      </c>
      <c r="F504" s="78" t="s">
        <v>56</v>
      </c>
      <c r="G504" s="84"/>
      <c r="H504" s="84"/>
      <c r="I504" s="78" t="s">
        <v>570</v>
      </c>
      <c r="J504" s="78">
        <v>1</v>
      </c>
      <c r="K504" s="78" t="s">
        <v>42</v>
      </c>
      <c r="L504" s="87"/>
      <c r="M504" s="87"/>
      <c r="N504" s="87"/>
      <c r="O504" s="87"/>
      <c r="P504" s="87"/>
      <c r="Q504" s="87"/>
      <c r="R504" s="87"/>
      <c r="S504" s="87"/>
    </row>
    <row r="505" ht="26.25" spans="1:19">
      <c r="A505" s="75" t="s">
        <v>139</v>
      </c>
      <c r="B505" s="76">
        <v>45280</v>
      </c>
      <c r="C505" s="77">
        <v>0.583333333333333</v>
      </c>
      <c r="D505" s="78" t="s">
        <v>72</v>
      </c>
      <c r="E505" s="78" t="s">
        <v>55</v>
      </c>
      <c r="F505" s="78" t="s">
        <v>72</v>
      </c>
      <c r="G505" s="84"/>
      <c r="H505" s="84"/>
      <c r="I505" s="78" t="s">
        <v>1053</v>
      </c>
      <c r="J505" s="78">
        <v>1</v>
      </c>
      <c r="K505" s="78" t="s">
        <v>42</v>
      </c>
      <c r="L505" s="87"/>
      <c r="M505" s="87"/>
      <c r="N505" s="87"/>
      <c r="O505" s="87"/>
      <c r="P505" s="87"/>
      <c r="Q505" s="87"/>
      <c r="R505" s="87"/>
      <c r="S505" s="87"/>
    </row>
    <row r="506" ht="26.25" spans="1:19">
      <c r="A506" s="75" t="s">
        <v>118</v>
      </c>
      <c r="B506" s="76">
        <v>45280</v>
      </c>
      <c r="C506" s="77">
        <v>0.583333333333333</v>
      </c>
      <c r="D506" s="78" t="s">
        <v>72</v>
      </c>
      <c r="E506" s="78" t="s">
        <v>55</v>
      </c>
      <c r="F506" s="78" t="s">
        <v>72</v>
      </c>
      <c r="G506" s="84"/>
      <c r="H506" s="84"/>
      <c r="I506" s="78" t="s">
        <v>1053</v>
      </c>
      <c r="J506" s="78">
        <v>1</v>
      </c>
      <c r="K506" s="78" t="s">
        <v>42</v>
      </c>
      <c r="L506" s="87"/>
      <c r="M506" s="87"/>
      <c r="N506" s="87"/>
      <c r="O506" s="87"/>
      <c r="P506" s="87"/>
      <c r="Q506" s="87"/>
      <c r="R506" s="87"/>
      <c r="S506" s="87"/>
    </row>
    <row r="507" spans="1:19">
      <c r="A507" s="75" t="s">
        <v>94</v>
      </c>
      <c r="B507" s="76">
        <v>45280</v>
      </c>
      <c r="C507" s="77">
        <v>0.791666666666667</v>
      </c>
      <c r="D507" s="78" t="s">
        <v>72</v>
      </c>
      <c r="E507" s="78" t="s">
        <v>50</v>
      </c>
      <c r="F507" s="78" t="s">
        <v>72</v>
      </c>
      <c r="G507" s="84"/>
      <c r="H507" s="84"/>
      <c r="I507" s="78" t="s">
        <v>618</v>
      </c>
      <c r="J507" s="78">
        <v>2</v>
      </c>
      <c r="K507" s="78" t="s">
        <v>42</v>
      </c>
      <c r="L507" s="87"/>
      <c r="M507" s="87"/>
      <c r="N507" s="87"/>
      <c r="O507" s="87"/>
      <c r="P507" s="87"/>
      <c r="Q507" s="87"/>
      <c r="R507" s="87"/>
      <c r="S507" s="87"/>
    </row>
    <row r="508" spans="1:19">
      <c r="A508" s="75" t="s">
        <v>146</v>
      </c>
      <c r="B508" s="76">
        <v>45280</v>
      </c>
      <c r="C508" s="77">
        <v>0.791666666666667</v>
      </c>
      <c r="D508" s="78" t="s">
        <v>72</v>
      </c>
      <c r="E508" s="78" t="s">
        <v>50</v>
      </c>
      <c r="F508" s="78" t="s">
        <v>72</v>
      </c>
      <c r="G508" s="84"/>
      <c r="H508" s="84"/>
      <c r="I508" s="78" t="s">
        <v>618</v>
      </c>
      <c r="J508" s="78">
        <v>2</v>
      </c>
      <c r="K508" s="78" t="s">
        <v>42</v>
      </c>
      <c r="L508" s="87"/>
      <c r="M508" s="87"/>
      <c r="N508" s="87"/>
      <c r="O508" s="87"/>
      <c r="P508" s="87"/>
      <c r="Q508" s="87"/>
      <c r="R508" s="87"/>
      <c r="S508" s="87"/>
    </row>
    <row r="509" spans="1:19">
      <c r="A509" s="75" t="s">
        <v>94</v>
      </c>
      <c r="B509" s="76">
        <v>45280</v>
      </c>
      <c r="C509" s="77">
        <v>0.541666666666667</v>
      </c>
      <c r="D509" s="78" t="s">
        <v>121</v>
      </c>
      <c r="E509" s="78" t="s">
        <v>50</v>
      </c>
      <c r="F509" s="78" t="s">
        <v>72</v>
      </c>
      <c r="G509" s="84"/>
      <c r="H509" s="84"/>
      <c r="I509" s="78" t="s">
        <v>1167</v>
      </c>
      <c r="J509" s="78">
        <v>2</v>
      </c>
      <c r="K509" s="78" t="s">
        <v>42</v>
      </c>
      <c r="L509" s="87"/>
      <c r="M509" s="87"/>
      <c r="N509" s="87"/>
      <c r="O509" s="87"/>
      <c r="P509" s="87"/>
      <c r="Q509" s="87"/>
      <c r="R509" s="87"/>
      <c r="S509" s="87"/>
    </row>
    <row r="510" spans="1:19">
      <c r="A510" s="75" t="s">
        <v>146</v>
      </c>
      <c r="B510" s="76">
        <v>45280</v>
      </c>
      <c r="C510" s="77">
        <v>0.541666666666667</v>
      </c>
      <c r="D510" s="78" t="s">
        <v>121</v>
      </c>
      <c r="E510" s="78" t="s">
        <v>50</v>
      </c>
      <c r="F510" s="78" t="s">
        <v>72</v>
      </c>
      <c r="G510" s="84"/>
      <c r="H510" s="84"/>
      <c r="I510" s="78" t="s">
        <v>1107</v>
      </c>
      <c r="J510" s="78">
        <v>2</v>
      </c>
      <c r="K510" s="78" t="s">
        <v>42</v>
      </c>
      <c r="L510" s="87"/>
      <c r="M510" s="87"/>
      <c r="N510" s="87"/>
      <c r="O510" s="87"/>
      <c r="P510" s="87"/>
      <c r="Q510" s="87"/>
      <c r="R510" s="87"/>
      <c r="S510" s="87"/>
    </row>
    <row r="511" spans="1:19">
      <c r="A511" s="75" t="s">
        <v>137</v>
      </c>
      <c r="B511" s="76">
        <v>45280</v>
      </c>
      <c r="C511" s="77">
        <v>0.583333333333333</v>
      </c>
      <c r="D511" s="78" t="s">
        <v>72</v>
      </c>
      <c r="E511" s="78" t="s">
        <v>80</v>
      </c>
      <c r="F511" s="78" t="s">
        <v>72</v>
      </c>
      <c r="G511" s="84"/>
      <c r="H511" s="84"/>
      <c r="I511" s="78" t="s">
        <v>1174</v>
      </c>
      <c r="J511" s="78">
        <v>1</v>
      </c>
      <c r="K511" s="78" t="s">
        <v>42</v>
      </c>
      <c r="L511" s="87"/>
      <c r="M511" s="87"/>
      <c r="N511" s="87"/>
      <c r="O511" s="87"/>
      <c r="P511" s="87"/>
      <c r="Q511" s="87"/>
      <c r="R511" s="87"/>
      <c r="S511" s="87"/>
    </row>
    <row r="512" ht="26.25" spans="1:19">
      <c r="A512" s="75" t="s">
        <v>137</v>
      </c>
      <c r="B512" s="76">
        <v>45280</v>
      </c>
      <c r="C512" s="77">
        <v>0.625</v>
      </c>
      <c r="D512" s="78" t="s">
        <v>72</v>
      </c>
      <c r="E512" s="78" t="s">
        <v>80</v>
      </c>
      <c r="F512" s="78" t="s">
        <v>72</v>
      </c>
      <c r="G512" s="84"/>
      <c r="H512" s="84"/>
      <c r="I512" s="78" t="s">
        <v>1130</v>
      </c>
      <c r="J512" s="78">
        <v>1</v>
      </c>
      <c r="K512" s="78" t="s">
        <v>42</v>
      </c>
      <c r="L512" s="87"/>
      <c r="M512" s="87"/>
      <c r="N512" s="87"/>
      <c r="O512" s="87"/>
      <c r="P512" s="87"/>
      <c r="Q512" s="87"/>
      <c r="R512" s="87"/>
      <c r="S512" s="87"/>
    </row>
    <row r="513" ht="26.25" spans="1:19">
      <c r="A513" s="75" t="s">
        <v>140</v>
      </c>
      <c r="B513" s="76">
        <v>45280</v>
      </c>
      <c r="C513" s="77">
        <v>0.583333333333333</v>
      </c>
      <c r="D513" s="78" t="s">
        <v>72</v>
      </c>
      <c r="E513" s="78" t="s">
        <v>37</v>
      </c>
      <c r="F513" s="78" t="s">
        <v>72</v>
      </c>
      <c r="G513" s="84"/>
      <c r="H513" s="84"/>
      <c r="I513" s="82" t="s">
        <v>1130</v>
      </c>
      <c r="J513" s="78">
        <v>1</v>
      </c>
      <c r="K513" s="78" t="s">
        <v>42</v>
      </c>
      <c r="L513" s="87"/>
      <c r="M513" s="87"/>
      <c r="N513" s="87"/>
      <c r="O513" s="87"/>
      <c r="P513" s="87"/>
      <c r="Q513" s="87"/>
      <c r="R513" s="87"/>
      <c r="S513" s="87"/>
    </row>
    <row r="514" spans="1:19">
      <c r="A514" s="75" t="s">
        <v>110</v>
      </c>
      <c r="B514" s="76">
        <v>45280</v>
      </c>
      <c r="C514" s="77">
        <v>0.541666666666667</v>
      </c>
      <c r="D514" s="78" t="s">
        <v>72</v>
      </c>
      <c r="E514" s="78" t="s">
        <v>71</v>
      </c>
      <c r="F514" s="78" t="s">
        <v>72</v>
      </c>
      <c r="G514" s="84"/>
      <c r="H514" s="84"/>
      <c r="I514" s="78" t="s">
        <v>1136</v>
      </c>
      <c r="J514" s="78">
        <v>1</v>
      </c>
      <c r="K514" s="78" t="s">
        <v>42</v>
      </c>
      <c r="L514" s="87"/>
      <c r="M514" s="87"/>
      <c r="N514" s="87"/>
      <c r="O514" s="87"/>
      <c r="P514" s="87"/>
      <c r="Q514" s="87"/>
      <c r="R514" s="87"/>
      <c r="S514" s="87"/>
    </row>
    <row r="515" spans="1:19">
      <c r="A515" s="75" t="s">
        <v>124</v>
      </c>
      <c r="B515" s="76">
        <v>45280</v>
      </c>
      <c r="C515" s="77">
        <v>0.541666666666667</v>
      </c>
      <c r="D515" s="78" t="s">
        <v>72</v>
      </c>
      <c r="E515" s="78" t="s">
        <v>71</v>
      </c>
      <c r="F515" s="78" t="s">
        <v>72</v>
      </c>
      <c r="G515" s="84"/>
      <c r="H515" s="84"/>
      <c r="I515" s="78" t="s">
        <v>1136</v>
      </c>
      <c r="J515" s="78">
        <v>1</v>
      </c>
      <c r="K515" s="78" t="s">
        <v>42</v>
      </c>
      <c r="L515" s="87"/>
      <c r="M515" s="87"/>
      <c r="N515" s="87"/>
      <c r="O515" s="87"/>
      <c r="P515" s="87"/>
      <c r="Q515" s="87"/>
      <c r="R515" s="87"/>
      <c r="S515" s="87"/>
    </row>
    <row r="516" ht="26.25" spans="1:19">
      <c r="A516" s="75" t="s">
        <v>110</v>
      </c>
      <c r="B516" s="76">
        <v>45280</v>
      </c>
      <c r="C516" s="77">
        <v>0.583333333333333</v>
      </c>
      <c r="D516" s="78" t="s">
        <v>72</v>
      </c>
      <c r="E516" s="78" t="s">
        <v>71</v>
      </c>
      <c r="F516" s="78" t="s">
        <v>72</v>
      </c>
      <c r="G516" s="84"/>
      <c r="H516" s="84"/>
      <c r="I516" s="78" t="s">
        <v>1130</v>
      </c>
      <c r="J516" s="78">
        <v>1</v>
      </c>
      <c r="K516" s="78" t="s">
        <v>42</v>
      </c>
      <c r="L516" s="87"/>
      <c r="M516" s="87"/>
      <c r="N516" s="87"/>
      <c r="O516" s="87"/>
      <c r="P516" s="87"/>
      <c r="Q516" s="87"/>
      <c r="R516" s="87"/>
      <c r="S516" s="87"/>
    </row>
    <row r="517" spans="1:19">
      <c r="A517" s="75" t="s">
        <v>98</v>
      </c>
      <c r="B517" s="76">
        <v>45280</v>
      </c>
      <c r="C517" s="77">
        <v>0.75</v>
      </c>
      <c r="D517" s="78" t="s">
        <v>60</v>
      </c>
      <c r="E517" s="78" t="s">
        <v>37</v>
      </c>
      <c r="F517" s="78" t="s">
        <v>60</v>
      </c>
      <c r="G517" s="84"/>
      <c r="H517" s="84"/>
      <c r="I517" s="78" t="s">
        <v>582</v>
      </c>
      <c r="J517" s="78">
        <v>2</v>
      </c>
      <c r="K517" s="78" t="s">
        <v>42</v>
      </c>
      <c r="L517" s="87"/>
      <c r="M517" s="87"/>
      <c r="N517" s="87"/>
      <c r="O517" s="87"/>
      <c r="P517" s="87"/>
      <c r="Q517" s="87"/>
      <c r="R517" s="87"/>
      <c r="S517" s="87"/>
    </row>
    <row r="518" ht="26.25" spans="1:19">
      <c r="A518" s="75" t="s">
        <v>126</v>
      </c>
      <c r="B518" s="76">
        <v>45280</v>
      </c>
      <c r="C518" s="77">
        <v>0.583333333333333</v>
      </c>
      <c r="D518" s="78" t="s">
        <v>60</v>
      </c>
      <c r="E518" s="78" t="s">
        <v>44</v>
      </c>
      <c r="F518" s="78" t="s">
        <v>60</v>
      </c>
      <c r="G518" s="84"/>
      <c r="H518" s="84"/>
      <c r="I518" s="78" t="s">
        <v>1182</v>
      </c>
      <c r="J518" s="78">
        <v>1</v>
      </c>
      <c r="K518" s="78" t="s">
        <v>42</v>
      </c>
      <c r="L518" s="87"/>
      <c r="M518" s="87"/>
      <c r="N518" s="87"/>
      <c r="O518" s="87"/>
      <c r="P518" s="87"/>
      <c r="Q518" s="87"/>
      <c r="R518" s="87"/>
      <c r="S518" s="87"/>
    </row>
    <row r="519" spans="1:19">
      <c r="A519" s="75" t="s">
        <v>118</v>
      </c>
      <c r="B519" s="76">
        <v>45280</v>
      </c>
      <c r="C519" s="77">
        <v>0.833333333333333</v>
      </c>
      <c r="D519" s="78" t="s">
        <v>123</v>
      </c>
      <c r="E519" s="78" t="s">
        <v>55</v>
      </c>
      <c r="F519" s="78" t="s">
        <v>69</v>
      </c>
      <c r="G519" s="84"/>
      <c r="H519" s="84"/>
      <c r="I519" s="78" t="s">
        <v>314</v>
      </c>
      <c r="J519" s="78">
        <v>1</v>
      </c>
      <c r="K519" s="78" t="s">
        <v>42</v>
      </c>
      <c r="L519" s="87"/>
      <c r="M519" s="87"/>
      <c r="N519" s="87"/>
      <c r="O519" s="87"/>
      <c r="P519" s="87"/>
      <c r="Q519" s="87"/>
      <c r="R519" s="87"/>
      <c r="S519" s="87"/>
    </row>
    <row r="520" spans="1:19">
      <c r="A520" s="75" t="s">
        <v>136</v>
      </c>
      <c r="B520" s="76">
        <v>45280</v>
      </c>
      <c r="C520" s="77">
        <v>0.625</v>
      </c>
      <c r="D520" s="78" t="s">
        <v>123</v>
      </c>
      <c r="E520" s="78" t="s">
        <v>63</v>
      </c>
      <c r="F520" s="78" t="s">
        <v>69</v>
      </c>
      <c r="G520" s="84"/>
      <c r="H520" s="84"/>
      <c r="I520" s="78" t="s">
        <v>314</v>
      </c>
      <c r="J520" s="78">
        <v>1</v>
      </c>
      <c r="K520" s="78" t="s">
        <v>42</v>
      </c>
      <c r="L520" s="87"/>
      <c r="M520" s="87"/>
      <c r="N520" s="87"/>
      <c r="O520" s="87"/>
      <c r="P520" s="87"/>
      <c r="Q520" s="87"/>
      <c r="R520" s="87"/>
      <c r="S520" s="87"/>
    </row>
    <row r="521" spans="1:19">
      <c r="A521" s="75" t="s">
        <v>137</v>
      </c>
      <c r="B521" s="76">
        <v>45280</v>
      </c>
      <c r="C521" s="77">
        <v>0.833333333333333</v>
      </c>
      <c r="D521" s="78" t="s">
        <v>123</v>
      </c>
      <c r="E521" s="78" t="s">
        <v>80</v>
      </c>
      <c r="F521" s="78" t="s">
        <v>69</v>
      </c>
      <c r="G521" s="84"/>
      <c r="H521" s="84"/>
      <c r="I521" s="78" t="s">
        <v>314</v>
      </c>
      <c r="J521" s="78">
        <v>1</v>
      </c>
      <c r="K521" s="78" t="s">
        <v>42</v>
      </c>
      <c r="L521" s="87"/>
      <c r="M521" s="87"/>
      <c r="N521" s="87"/>
      <c r="O521" s="87"/>
      <c r="P521" s="87"/>
      <c r="Q521" s="87"/>
      <c r="R521" s="87"/>
      <c r="S521" s="87"/>
    </row>
    <row r="522" spans="1:19">
      <c r="A522" s="75" t="s">
        <v>120</v>
      </c>
      <c r="B522" s="76">
        <v>45280</v>
      </c>
      <c r="C522" s="77">
        <v>0.666666666666667</v>
      </c>
      <c r="D522" s="78" t="s">
        <v>72</v>
      </c>
      <c r="E522" s="78" t="s">
        <v>68</v>
      </c>
      <c r="F522" s="78" t="s">
        <v>39</v>
      </c>
      <c r="G522" s="84"/>
      <c r="H522" s="84"/>
      <c r="I522" s="78" t="s">
        <v>620</v>
      </c>
      <c r="J522" s="78">
        <v>1</v>
      </c>
      <c r="K522" s="78" t="s">
        <v>48</v>
      </c>
      <c r="L522" s="87"/>
      <c r="M522" s="87"/>
      <c r="N522" s="87"/>
      <c r="O522" s="87"/>
      <c r="P522" s="87"/>
      <c r="Q522" s="87"/>
      <c r="R522" s="87"/>
      <c r="S522" s="87"/>
    </row>
    <row r="523" spans="1:19">
      <c r="A523" s="75" t="s">
        <v>102</v>
      </c>
      <c r="B523" s="76">
        <v>45280</v>
      </c>
      <c r="C523" s="77">
        <v>0.833333333333333</v>
      </c>
      <c r="D523" s="78" t="s">
        <v>72</v>
      </c>
      <c r="E523" s="78" t="s">
        <v>80</v>
      </c>
      <c r="F523" s="78" t="s">
        <v>39</v>
      </c>
      <c r="G523" s="84"/>
      <c r="H523" s="84"/>
      <c r="I523" s="78" t="s">
        <v>487</v>
      </c>
      <c r="J523" s="78">
        <v>1</v>
      </c>
      <c r="K523" s="78" t="s">
        <v>48</v>
      </c>
      <c r="L523" s="87"/>
      <c r="M523" s="87"/>
      <c r="N523" s="87"/>
      <c r="O523" s="87"/>
      <c r="P523" s="87"/>
      <c r="Q523" s="87"/>
      <c r="R523" s="87"/>
      <c r="S523" s="87"/>
    </row>
    <row r="524" spans="1:19">
      <c r="A524" s="75" t="s">
        <v>143</v>
      </c>
      <c r="B524" s="76">
        <v>45280</v>
      </c>
      <c r="C524" s="77">
        <v>0.625</v>
      </c>
      <c r="D524" s="78" t="s">
        <v>61</v>
      </c>
      <c r="E524" s="78" t="s">
        <v>63</v>
      </c>
      <c r="F524" s="78" t="s">
        <v>52</v>
      </c>
      <c r="G524" s="84"/>
      <c r="H524" s="84"/>
      <c r="I524" s="78" t="s">
        <v>349</v>
      </c>
      <c r="J524" s="78">
        <v>2</v>
      </c>
      <c r="K524" s="78" t="s">
        <v>48</v>
      </c>
      <c r="L524" s="87"/>
      <c r="M524" s="87"/>
      <c r="N524" s="87"/>
      <c r="O524" s="87"/>
      <c r="P524" s="87"/>
      <c r="Q524" s="87"/>
      <c r="R524" s="87"/>
      <c r="S524" s="87"/>
    </row>
    <row r="525" spans="1:19">
      <c r="A525" s="75" t="s">
        <v>139</v>
      </c>
      <c r="B525" s="76">
        <v>45281</v>
      </c>
      <c r="C525" s="77">
        <v>0.708333333333333</v>
      </c>
      <c r="D525" s="78" t="s">
        <v>87</v>
      </c>
      <c r="E525" s="78" t="s">
        <v>55</v>
      </c>
      <c r="F525" s="78" t="s">
        <v>65</v>
      </c>
      <c r="G525" s="84"/>
      <c r="H525" s="84"/>
      <c r="I525" s="78" t="s">
        <v>1183</v>
      </c>
      <c r="J525" s="78">
        <v>1</v>
      </c>
      <c r="K525" s="78" t="s">
        <v>42</v>
      </c>
      <c r="L525" s="87"/>
      <c r="M525" s="87"/>
      <c r="N525" s="87"/>
      <c r="O525" s="87"/>
      <c r="P525" s="87"/>
      <c r="Q525" s="87"/>
      <c r="R525" s="87"/>
      <c r="S525" s="87"/>
    </row>
    <row r="526" spans="1:19">
      <c r="A526" s="75" t="s">
        <v>145</v>
      </c>
      <c r="B526" s="76">
        <v>45281</v>
      </c>
      <c r="C526" s="77">
        <v>0.666666666666667</v>
      </c>
      <c r="D526" s="78" t="s">
        <v>87</v>
      </c>
      <c r="E526" s="78" t="s">
        <v>59</v>
      </c>
      <c r="F526" s="78" t="s">
        <v>65</v>
      </c>
      <c r="G526" s="84"/>
      <c r="H526" s="84"/>
      <c r="I526" s="78" t="s">
        <v>852</v>
      </c>
      <c r="J526" s="78">
        <v>1</v>
      </c>
      <c r="K526" s="78" t="s">
        <v>42</v>
      </c>
      <c r="L526" s="87"/>
      <c r="M526" s="87"/>
      <c r="N526" s="87"/>
      <c r="O526" s="87"/>
      <c r="P526" s="87"/>
      <c r="Q526" s="87"/>
      <c r="R526" s="87"/>
      <c r="S526" s="87"/>
    </row>
    <row r="527" spans="1:19">
      <c r="A527" s="75" t="s">
        <v>143</v>
      </c>
      <c r="B527" s="76">
        <v>45281</v>
      </c>
      <c r="C527" s="77">
        <v>0.791666666666667</v>
      </c>
      <c r="D527" s="78" t="s">
        <v>61</v>
      </c>
      <c r="E527" s="78" t="s">
        <v>63</v>
      </c>
      <c r="F527" s="78" t="s">
        <v>39</v>
      </c>
      <c r="G527" s="84"/>
      <c r="H527" s="84"/>
      <c r="I527" s="78" t="s">
        <v>589</v>
      </c>
      <c r="J527" s="78">
        <v>2</v>
      </c>
      <c r="K527" s="78" t="s">
        <v>42</v>
      </c>
      <c r="L527" s="87"/>
      <c r="M527" s="87"/>
      <c r="N527" s="87"/>
      <c r="O527" s="87"/>
      <c r="P527" s="87"/>
      <c r="Q527" s="87"/>
      <c r="R527" s="87"/>
      <c r="S527" s="87"/>
    </row>
    <row r="528" spans="1:19">
      <c r="A528" s="75" t="s">
        <v>88</v>
      </c>
      <c r="B528" s="76">
        <v>45281</v>
      </c>
      <c r="C528" s="77">
        <v>0.791666666666667</v>
      </c>
      <c r="D528" s="78" t="s">
        <v>61</v>
      </c>
      <c r="E528" s="78" t="s">
        <v>59</v>
      </c>
      <c r="F528" s="78" t="s">
        <v>39</v>
      </c>
      <c r="G528" s="84"/>
      <c r="H528" s="84"/>
      <c r="I528" s="78" t="s">
        <v>498</v>
      </c>
      <c r="J528" s="78">
        <v>2</v>
      </c>
      <c r="K528" s="78" t="s">
        <v>42</v>
      </c>
      <c r="L528" s="87"/>
      <c r="M528" s="87"/>
      <c r="N528" s="87"/>
      <c r="O528" s="87"/>
      <c r="P528" s="87"/>
      <c r="Q528" s="87"/>
      <c r="R528" s="87"/>
      <c r="S528" s="87"/>
    </row>
    <row r="529" spans="1:19">
      <c r="A529" s="75" t="s">
        <v>100</v>
      </c>
      <c r="B529" s="76">
        <v>45281</v>
      </c>
      <c r="C529" s="77">
        <v>0.791666666666667</v>
      </c>
      <c r="D529" s="78" t="s">
        <v>56</v>
      </c>
      <c r="E529" s="78" t="s">
        <v>50</v>
      </c>
      <c r="F529" s="78" t="s">
        <v>56</v>
      </c>
      <c r="G529" s="84"/>
      <c r="H529" s="84"/>
      <c r="I529" s="78" t="s">
        <v>390</v>
      </c>
      <c r="J529" s="78">
        <v>2</v>
      </c>
      <c r="K529" s="78" t="s">
        <v>42</v>
      </c>
      <c r="L529" s="87"/>
      <c r="M529" s="87"/>
      <c r="N529" s="87"/>
      <c r="O529" s="87"/>
      <c r="P529" s="87"/>
      <c r="Q529" s="87"/>
      <c r="R529" s="87"/>
      <c r="S529" s="87"/>
    </row>
    <row r="530" spans="1:19">
      <c r="A530" s="75" t="s">
        <v>139</v>
      </c>
      <c r="B530" s="76">
        <v>45281</v>
      </c>
      <c r="C530" s="77">
        <v>0.541666666666667</v>
      </c>
      <c r="D530" s="78" t="s">
        <v>72</v>
      </c>
      <c r="E530" s="78" t="s">
        <v>55</v>
      </c>
      <c r="F530" s="78" t="s">
        <v>72</v>
      </c>
      <c r="G530" s="84"/>
      <c r="H530" s="84"/>
      <c r="I530" s="78" t="s">
        <v>1136</v>
      </c>
      <c r="J530" s="78">
        <v>1</v>
      </c>
      <c r="K530" s="78" t="s">
        <v>42</v>
      </c>
      <c r="L530" s="87"/>
      <c r="M530" s="87"/>
      <c r="N530" s="87"/>
      <c r="O530" s="87"/>
      <c r="P530" s="87"/>
      <c r="Q530" s="87"/>
      <c r="R530" s="87"/>
      <c r="S530" s="87"/>
    </row>
    <row r="531" spans="1:19">
      <c r="A531" s="75" t="s">
        <v>131</v>
      </c>
      <c r="B531" s="76">
        <v>45281</v>
      </c>
      <c r="C531" s="77">
        <v>0.541666666666667</v>
      </c>
      <c r="D531" s="78" t="s">
        <v>72</v>
      </c>
      <c r="E531" s="78" t="s">
        <v>55</v>
      </c>
      <c r="F531" s="78" t="s">
        <v>72</v>
      </c>
      <c r="G531" s="84"/>
      <c r="H531" s="84"/>
      <c r="I531" s="78" t="s">
        <v>1136</v>
      </c>
      <c r="J531" s="78">
        <v>1</v>
      </c>
      <c r="K531" s="78" t="s">
        <v>42</v>
      </c>
      <c r="L531" s="87"/>
      <c r="M531" s="87"/>
      <c r="N531" s="87"/>
      <c r="O531" s="87"/>
      <c r="P531" s="87"/>
      <c r="Q531" s="87"/>
      <c r="R531" s="87"/>
      <c r="S531" s="87"/>
    </row>
    <row r="532" spans="1:19">
      <c r="A532" s="75" t="s">
        <v>118</v>
      </c>
      <c r="B532" s="76">
        <v>45281</v>
      </c>
      <c r="C532" s="77">
        <v>0.541666666666667</v>
      </c>
      <c r="D532" s="78" t="s">
        <v>72</v>
      </c>
      <c r="E532" s="78" t="s">
        <v>55</v>
      </c>
      <c r="F532" s="78" t="s">
        <v>72</v>
      </c>
      <c r="G532" s="84"/>
      <c r="H532" s="84"/>
      <c r="I532" s="78" t="s">
        <v>1136</v>
      </c>
      <c r="J532" s="78">
        <v>1</v>
      </c>
      <c r="K532" s="78" t="s">
        <v>42</v>
      </c>
      <c r="L532" s="87"/>
      <c r="M532" s="87"/>
      <c r="N532" s="87"/>
      <c r="O532" s="87"/>
      <c r="P532" s="87"/>
      <c r="Q532" s="87"/>
      <c r="R532" s="87"/>
      <c r="S532" s="87"/>
    </row>
    <row r="533" ht="26.25" spans="1:19">
      <c r="A533" s="75" t="s">
        <v>139</v>
      </c>
      <c r="B533" s="76">
        <v>45281</v>
      </c>
      <c r="C533" s="77">
        <v>0.583333333333333</v>
      </c>
      <c r="D533" s="78" t="s">
        <v>72</v>
      </c>
      <c r="E533" s="78" t="s">
        <v>55</v>
      </c>
      <c r="F533" s="78" t="s">
        <v>72</v>
      </c>
      <c r="G533" s="84"/>
      <c r="H533" s="84"/>
      <c r="I533" s="78" t="s">
        <v>1130</v>
      </c>
      <c r="J533" s="78">
        <v>1</v>
      </c>
      <c r="K533" s="78" t="s">
        <v>42</v>
      </c>
      <c r="L533" s="87"/>
      <c r="M533" s="87"/>
      <c r="N533" s="87"/>
      <c r="O533" s="87"/>
      <c r="P533" s="87"/>
      <c r="Q533" s="87"/>
      <c r="R533" s="87"/>
      <c r="S533" s="87"/>
    </row>
    <row r="534" spans="1:19">
      <c r="A534" s="75" t="s">
        <v>139</v>
      </c>
      <c r="B534" s="76">
        <v>45281</v>
      </c>
      <c r="C534" s="77">
        <v>0.791666666666667</v>
      </c>
      <c r="D534" s="78" t="s">
        <v>72</v>
      </c>
      <c r="E534" s="78" t="s">
        <v>55</v>
      </c>
      <c r="F534" s="78" t="s">
        <v>72</v>
      </c>
      <c r="G534" s="84"/>
      <c r="H534" s="84"/>
      <c r="I534" s="78" t="s">
        <v>618</v>
      </c>
      <c r="J534" s="78">
        <v>2</v>
      </c>
      <c r="K534" s="78" t="s">
        <v>42</v>
      </c>
      <c r="L534" s="87"/>
      <c r="M534" s="87"/>
      <c r="N534" s="87"/>
      <c r="O534" s="87"/>
      <c r="P534" s="87"/>
      <c r="Q534" s="87"/>
      <c r="R534" s="87"/>
      <c r="S534" s="87"/>
    </row>
    <row r="535" ht="26.25" spans="1:19">
      <c r="A535" s="75" t="s">
        <v>114</v>
      </c>
      <c r="B535" s="76">
        <v>45281</v>
      </c>
      <c r="C535" s="77">
        <v>0.583333333333333</v>
      </c>
      <c r="D535" s="78" t="s">
        <v>72</v>
      </c>
      <c r="E535" s="78" t="s">
        <v>75</v>
      </c>
      <c r="F535" s="78" t="s">
        <v>72</v>
      </c>
      <c r="G535" s="84"/>
      <c r="H535" s="84"/>
      <c r="I535" s="78" t="s">
        <v>1130</v>
      </c>
      <c r="J535" s="78">
        <v>1</v>
      </c>
      <c r="K535" s="78" t="s">
        <v>42</v>
      </c>
      <c r="L535" s="87"/>
      <c r="M535" s="87"/>
      <c r="N535" s="87"/>
      <c r="O535" s="87"/>
      <c r="P535" s="87"/>
      <c r="Q535" s="87"/>
      <c r="R535" s="87"/>
      <c r="S535" s="87"/>
    </row>
    <row r="536" ht="26.25" spans="1:19">
      <c r="A536" s="75" t="s">
        <v>92</v>
      </c>
      <c r="B536" s="76">
        <v>45281</v>
      </c>
      <c r="C536" s="77">
        <v>0.583333333333333</v>
      </c>
      <c r="D536" s="78" t="s">
        <v>72</v>
      </c>
      <c r="E536" s="78" t="s">
        <v>50</v>
      </c>
      <c r="F536" s="78" t="s">
        <v>72</v>
      </c>
      <c r="G536" s="84"/>
      <c r="H536" s="84"/>
      <c r="I536" s="78" t="s">
        <v>1130</v>
      </c>
      <c r="J536" s="78">
        <v>1</v>
      </c>
      <c r="K536" s="78" t="s">
        <v>42</v>
      </c>
      <c r="L536" s="87"/>
      <c r="M536" s="87"/>
      <c r="N536" s="87"/>
      <c r="O536" s="87"/>
      <c r="P536" s="87"/>
      <c r="Q536" s="87"/>
      <c r="R536" s="87"/>
      <c r="S536" s="87"/>
    </row>
    <row r="537" ht="26.25" spans="1:19">
      <c r="A537" s="75" t="s">
        <v>94</v>
      </c>
      <c r="B537" s="76">
        <v>45281</v>
      </c>
      <c r="C537" s="77">
        <v>0.625</v>
      </c>
      <c r="D537" s="78" t="s">
        <v>72</v>
      </c>
      <c r="E537" s="78" t="s">
        <v>50</v>
      </c>
      <c r="F537" s="78" t="s">
        <v>72</v>
      </c>
      <c r="G537" s="84"/>
      <c r="H537" s="84"/>
      <c r="I537" s="78" t="s">
        <v>1130</v>
      </c>
      <c r="J537" s="78">
        <v>1</v>
      </c>
      <c r="K537" s="78" t="s">
        <v>42</v>
      </c>
      <c r="L537" s="87"/>
      <c r="M537" s="87"/>
      <c r="N537" s="87"/>
      <c r="O537" s="87"/>
      <c r="P537" s="87"/>
      <c r="Q537" s="87"/>
      <c r="R537" s="87"/>
      <c r="S537" s="87"/>
    </row>
    <row r="538" ht="26.25" spans="1:19">
      <c r="A538" s="75" t="s">
        <v>1123</v>
      </c>
      <c r="B538" s="76">
        <v>45281</v>
      </c>
      <c r="C538" s="77">
        <v>0.625</v>
      </c>
      <c r="D538" s="78" t="s">
        <v>72</v>
      </c>
      <c r="E538" s="78" t="s">
        <v>63</v>
      </c>
      <c r="F538" s="78" t="s">
        <v>72</v>
      </c>
      <c r="G538" s="84"/>
      <c r="H538" s="84"/>
      <c r="I538" s="78" t="s">
        <v>1128</v>
      </c>
      <c r="J538" s="78">
        <v>5</v>
      </c>
      <c r="K538" s="78" t="s">
        <v>42</v>
      </c>
      <c r="L538" s="87"/>
      <c r="M538" s="87"/>
      <c r="N538" s="87"/>
      <c r="O538" s="87"/>
      <c r="P538" s="87"/>
      <c r="Q538" s="87"/>
      <c r="R538" s="87"/>
      <c r="S538" s="87"/>
    </row>
    <row r="539" spans="1:19">
      <c r="A539" s="75" t="s">
        <v>136</v>
      </c>
      <c r="B539" s="76">
        <v>45281</v>
      </c>
      <c r="C539" s="77">
        <v>0.666666666666667</v>
      </c>
      <c r="D539" s="78" t="s">
        <v>72</v>
      </c>
      <c r="E539" s="78" t="s">
        <v>63</v>
      </c>
      <c r="F539" s="78" t="s">
        <v>72</v>
      </c>
      <c r="G539" s="84"/>
      <c r="H539" s="84"/>
      <c r="I539" s="78" t="s">
        <v>1126</v>
      </c>
      <c r="J539" s="78">
        <v>1</v>
      </c>
      <c r="K539" s="78" t="s">
        <v>42</v>
      </c>
      <c r="L539" s="87"/>
      <c r="M539" s="87"/>
      <c r="N539" s="87"/>
      <c r="O539" s="87"/>
      <c r="P539" s="87"/>
      <c r="Q539" s="87"/>
      <c r="R539" s="87"/>
      <c r="S539" s="87"/>
    </row>
    <row r="540" spans="1:19">
      <c r="A540" s="75" t="s">
        <v>137</v>
      </c>
      <c r="B540" s="76">
        <v>45281</v>
      </c>
      <c r="C540" s="77">
        <v>0.666666666666667</v>
      </c>
      <c r="D540" s="78" t="s">
        <v>87</v>
      </c>
      <c r="E540" s="78" t="s">
        <v>80</v>
      </c>
      <c r="F540" s="78" t="s">
        <v>72</v>
      </c>
      <c r="G540" s="84"/>
      <c r="H540" s="84"/>
      <c r="I540" s="78" t="s">
        <v>1180</v>
      </c>
      <c r="J540" s="78">
        <v>1</v>
      </c>
      <c r="K540" s="78" t="s">
        <v>42</v>
      </c>
      <c r="L540" s="87"/>
      <c r="M540" s="87"/>
      <c r="N540" s="87"/>
      <c r="O540" s="87"/>
      <c r="P540" s="87"/>
      <c r="Q540" s="87"/>
      <c r="R540" s="87"/>
      <c r="S540" s="87"/>
    </row>
    <row r="541" spans="1:19">
      <c r="A541" s="75" t="s">
        <v>102</v>
      </c>
      <c r="B541" s="76">
        <v>45281</v>
      </c>
      <c r="C541" s="77">
        <v>0.583333333333333</v>
      </c>
      <c r="D541" s="78" t="s">
        <v>72</v>
      </c>
      <c r="E541" s="78" t="s">
        <v>80</v>
      </c>
      <c r="F541" s="78" t="s">
        <v>72</v>
      </c>
      <c r="G541" s="84"/>
      <c r="H541" s="84"/>
      <c r="I541" s="78" t="s">
        <v>1136</v>
      </c>
      <c r="J541" s="78">
        <v>1</v>
      </c>
      <c r="K541" s="78" t="s">
        <v>42</v>
      </c>
      <c r="L541" s="87"/>
      <c r="M541" s="87"/>
      <c r="N541" s="87"/>
      <c r="O541" s="87"/>
      <c r="P541" s="87"/>
      <c r="Q541" s="87"/>
      <c r="R541" s="87"/>
      <c r="S541" s="87"/>
    </row>
    <row r="542" spans="1:19">
      <c r="A542" s="75" t="s">
        <v>137</v>
      </c>
      <c r="B542" s="76">
        <v>45281</v>
      </c>
      <c r="C542" s="77">
        <v>0.583333333333333</v>
      </c>
      <c r="D542" s="78" t="s">
        <v>72</v>
      </c>
      <c r="E542" s="78" t="s">
        <v>80</v>
      </c>
      <c r="F542" s="78" t="s">
        <v>72</v>
      </c>
      <c r="G542" s="84"/>
      <c r="H542" s="84"/>
      <c r="I542" s="78" t="s">
        <v>1136</v>
      </c>
      <c r="J542" s="78">
        <v>1</v>
      </c>
      <c r="K542" s="78" t="s">
        <v>42</v>
      </c>
      <c r="L542" s="87"/>
      <c r="M542" s="87"/>
      <c r="N542" s="87"/>
      <c r="O542" s="87"/>
      <c r="P542" s="87"/>
      <c r="Q542" s="87"/>
      <c r="R542" s="87"/>
      <c r="S542" s="87"/>
    </row>
    <row r="543" ht="26.25" spans="1:19">
      <c r="A543" s="75" t="s">
        <v>137</v>
      </c>
      <c r="B543" s="76">
        <v>45281</v>
      </c>
      <c r="C543" s="77">
        <v>0.625</v>
      </c>
      <c r="D543" s="78" t="s">
        <v>72</v>
      </c>
      <c r="E543" s="78" t="s">
        <v>80</v>
      </c>
      <c r="F543" s="78" t="s">
        <v>72</v>
      </c>
      <c r="G543" s="84"/>
      <c r="H543" s="84"/>
      <c r="I543" s="78" t="s">
        <v>1130</v>
      </c>
      <c r="J543" s="78">
        <v>1</v>
      </c>
      <c r="K543" s="78" t="s">
        <v>42</v>
      </c>
      <c r="L543" s="87"/>
      <c r="M543" s="87"/>
      <c r="N543" s="87"/>
      <c r="O543" s="87"/>
      <c r="P543" s="87"/>
      <c r="Q543" s="87"/>
      <c r="R543" s="87"/>
      <c r="S543" s="87"/>
    </row>
    <row r="544" spans="1:19">
      <c r="A544" s="75" t="s">
        <v>74</v>
      </c>
      <c r="B544" s="76">
        <v>45281</v>
      </c>
      <c r="C544" s="77">
        <v>0.791666666666667</v>
      </c>
      <c r="D544" s="78" t="s">
        <v>72</v>
      </c>
      <c r="E544" s="78" t="s">
        <v>37</v>
      </c>
      <c r="F544" s="78" t="s">
        <v>72</v>
      </c>
      <c r="G544" s="84"/>
      <c r="H544" s="84"/>
      <c r="I544" s="78" t="s">
        <v>618</v>
      </c>
      <c r="J544" s="78">
        <v>2</v>
      </c>
      <c r="K544" s="78" t="s">
        <v>42</v>
      </c>
      <c r="L544" s="87"/>
      <c r="M544" s="87"/>
      <c r="N544" s="87"/>
      <c r="O544" s="87"/>
      <c r="P544" s="87"/>
      <c r="Q544" s="87"/>
      <c r="R544" s="87"/>
      <c r="S544" s="87"/>
    </row>
    <row r="545" spans="1:19">
      <c r="A545" s="75" t="s">
        <v>133</v>
      </c>
      <c r="B545" s="76">
        <v>45281</v>
      </c>
      <c r="C545" s="77">
        <v>0.791666666666667</v>
      </c>
      <c r="D545" s="78" t="s">
        <v>72</v>
      </c>
      <c r="E545" s="78" t="s">
        <v>37</v>
      </c>
      <c r="F545" s="78" t="s">
        <v>72</v>
      </c>
      <c r="G545" s="84"/>
      <c r="H545" s="84"/>
      <c r="I545" s="78" t="s">
        <v>618</v>
      </c>
      <c r="J545" s="78">
        <v>2</v>
      </c>
      <c r="K545" s="78" t="s">
        <v>42</v>
      </c>
      <c r="L545" s="87"/>
      <c r="M545" s="87"/>
      <c r="N545" s="87"/>
      <c r="O545" s="87"/>
      <c r="P545" s="87"/>
      <c r="Q545" s="87"/>
      <c r="R545" s="87"/>
      <c r="S545" s="87"/>
    </row>
    <row r="546" ht="26.25" spans="1:19">
      <c r="A546" s="75" t="s">
        <v>134</v>
      </c>
      <c r="B546" s="76">
        <v>45281</v>
      </c>
      <c r="C546" s="77">
        <v>0.583333333333333</v>
      </c>
      <c r="D546" s="78" t="s">
        <v>72</v>
      </c>
      <c r="E546" s="78" t="s">
        <v>44</v>
      </c>
      <c r="F546" s="78" t="s">
        <v>72</v>
      </c>
      <c r="G546" s="84"/>
      <c r="H546" s="84"/>
      <c r="I546" s="78" t="s">
        <v>1130</v>
      </c>
      <c r="J546" s="78">
        <v>1</v>
      </c>
      <c r="K546" s="78" t="s">
        <v>42</v>
      </c>
      <c r="L546" s="87"/>
      <c r="M546" s="87"/>
      <c r="N546" s="87"/>
      <c r="O546" s="87"/>
      <c r="P546" s="87"/>
      <c r="Q546" s="87"/>
      <c r="R546" s="87"/>
      <c r="S546" s="87"/>
    </row>
    <row r="547" spans="1:19">
      <c r="A547" s="75" t="s">
        <v>134</v>
      </c>
      <c r="B547" s="76">
        <v>45281</v>
      </c>
      <c r="C547" s="77">
        <v>0.791666666666667</v>
      </c>
      <c r="D547" s="78" t="s">
        <v>72</v>
      </c>
      <c r="E547" s="78" t="s">
        <v>44</v>
      </c>
      <c r="F547" s="78" t="s">
        <v>72</v>
      </c>
      <c r="G547" s="84"/>
      <c r="H547" s="84"/>
      <c r="I547" s="78" t="s">
        <v>618</v>
      </c>
      <c r="J547" s="78">
        <v>2</v>
      </c>
      <c r="K547" s="78" t="s">
        <v>42</v>
      </c>
      <c r="L547" s="87"/>
      <c r="M547" s="87"/>
      <c r="N547" s="87"/>
      <c r="O547" s="87"/>
      <c r="P547" s="87"/>
      <c r="Q547" s="87"/>
      <c r="R547" s="87"/>
      <c r="S547" s="87"/>
    </row>
    <row r="548" spans="1:19">
      <c r="A548" s="75" t="s">
        <v>126</v>
      </c>
      <c r="B548" s="76">
        <v>45281</v>
      </c>
      <c r="C548" s="77">
        <v>0.791666666666667</v>
      </c>
      <c r="D548" s="78" t="s">
        <v>72</v>
      </c>
      <c r="E548" s="78" t="s">
        <v>44</v>
      </c>
      <c r="F548" s="78" t="s">
        <v>72</v>
      </c>
      <c r="G548" s="84"/>
      <c r="H548" s="84"/>
      <c r="I548" s="78" t="s">
        <v>618</v>
      </c>
      <c r="J548" s="78">
        <v>2</v>
      </c>
      <c r="K548" s="78" t="s">
        <v>42</v>
      </c>
      <c r="L548" s="87"/>
      <c r="M548" s="87"/>
      <c r="N548" s="87"/>
      <c r="O548" s="87"/>
      <c r="P548" s="87"/>
      <c r="Q548" s="87"/>
      <c r="R548" s="87"/>
      <c r="S548" s="87"/>
    </row>
    <row r="549" spans="1:19">
      <c r="A549" s="75" t="s">
        <v>92</v>
      </c>
      <c r="B549" s="76">
        <v>45281</v>
      </c>
      <c r="C549" s="77">
        <v>0.791666666666667</v>
      </c>
      <c r="D549" s="78" t="s">
        <v>105</v>
      </c>
      <c r="E549" s="78" t="s">
        <v>50</v>
      </c>
      <c r="F549" s="78" t="s">
        <v>60</v>
      </c>
      <c r="G549" s="84"/>
      <c r="H549" s="84"/>
      <c r="I549" s="78" t="s">
        <v>278</v>
      </c>
      <c r="J549" s="78">
        <v>2</v>
      </c>
      <c r="K549" s="78" t="s">
        <v>42</v>
      </c>
      <c r="L549" s="87"/>
      <c r="M549" s="87"/>
      <c r="N549" s="87"/>
      <c r="O549" s="87"/>
      <c r="P549" s="87"/>
      <c r="Q549" s="87"/>
      <c r="R549" s="87"/>
      <c r="S549" s="87"/>
    </row>
    <row r="550" spans="1:19">
      <c r="A550" s="75" t="s">
        <v>126</v>
      </c>
      <c r="B550" s="76">
        <v>45281</v>
      </c>
      <c r="C550" s="77">
        <v>0.75</v>
      </c>
      <c r="D550" s="78" t="s">
        <v>117</v>
      </c>
      <c r="E550" s="78" t="s">
        <v>44</v>
      </c>
      <c r="F550" s="78" t="s">
        <v>60</v>
      </c>
      <c r="G550" s="84"/>
      <c r="H550" s="84"/>
      <c r="I550" s="78" t="s">
        <v>600</v>
      </c>
      <c r="J550" s="78">
        <v>1</v>
      </c>
      <c r="K550" s="78" t="s">
        <v>42</v>
      </c>
      <c r="L550" s="87"/>
      <c r="M550" s="87"/>
      <c r="N550" s="87"/>
      <c r="O550" s="87"/>
      <c r="P550" s="87"/>
      <c r="Q550" s="87"/>
      <c r="R550" s="87"/>
      <c r="S550" s="87"/>
    </row>
    <row r="551" spans="1:19">
      <c r="A551" s="75" t="s">
        <v>120</v>
      </c>
      <c r="B551" s="76">
        <v>45281</v>
      </c>
      <c r="C551" s="77">
        <v>0.75</v>
      </c>
      <c r="D551" s="78" t="s">
        <v>72</v>
      </c>
      <c r="E551" s="78" t="s">
        <v>68</v>
      </c>
      <c r="F551" s="78" t="s">
        <v>72</v>
      </c>
      <c r="G551" s="84"/>
      <c r="H551" s="84"/>
      <c r="I551" s="78" t="s">
        <v>903</v>
      </c>
      <c r="J551" s="78">
        <v>1</v>
      </c>
      <c r="K551" s="78" t="s">
        <v>48</v>
      </c>
      <c r="L551" s="87"/>
      <c r="M551" s="87"/>
      <c r="N551" s="87"/>
      <c r="O551" s="87"/>
      <c r="P551" s="87"/>
      <c r="Q551" s="87"/>
      <c r="R551" s="87"/>
      <c r="S551" s="87"/>
    </row>
    <row r="552" spans="1:19">
      <c r="A552" s="75" t="s">
        <v>108</v>
      </c>
      <c r="B552" s="76">
        <v>45281</v>
      </c>
      <c r="C552" s="77">
        <v>0.625</v>
      </c>
      <c r="D552" s="78" t="s">
        <v>72</v>
      </c>
      <c r="E552" s="78" t="s">
        <v>75</v>
      </c>
      <c r="F552" s="78" t="s">
        <v>72</v>
      </c>
      <c r="G552" s="84"/>
      <c r="H552" s="84"/>
      <c r="I552" s="78" t="s">
        <v>903</v>
      </c>
      <c r="J552" s="78">
        <v>1</v>
      </c>
      <c r="K552" s="78" t="s">
        <v>48</v>
      </c>
      <c r="L552" s="87"/>
      <c r="M552" s="87"/>
      <c r="N552" s="87"/>
      <c r="O552" s="87"/>
      <c r="P552" s="87"/>
      <c r="Q552" s="87"/>
      <c r="R552" s="87"/>
      <c r="S552" s="87"/>
    </row>
    <row r="553" spans="1:19">
      <c r="A553" s="75" t="s">
        <v>102</v>
      </c>
      <c r="B553" s="76">
        <v>45281</v>
      </c>
      <c r="C553" s="77">
        <v>0.791666666666667</v>
      </c>
      <c r="D553" s="78" t="s">
        <v>72</v>
      </c>
      <c r="E553" s="78" t="s">
        <v>80</v>
      </c>
      <c r="F553" s="78" t="s">
        <v>72</v>
      </c>
      <c r="G553" s="84"/>
      <c r="H553" s="84"/>
      <c r="I553" s="78" t="s">
        <v>903</v>
      </c>
      <c r="J553" s="78">
        <v>1</v>
      </c>
      <c r="K553" s="78" t="s">
        <v>48</v>
      </c>
      <c r="L553" s="87"/>
      <c r="M553" s="87"/>
      <c r="N553" s="87"/>
      <c r="O553" s="87"/>
      <c r="P553" s="87"/>
      <c r="Q553" s="87"/>
      <c r="R553" s="87"/>
      <c r="S553" s="87"/>
    </row>
    <row r="554" spans="1:19">
      <c r="A554" s="75" t="s">
        <v>130</v>
      </c>
      <c r="B554" s="76">
        <v>45281</v>
      </c>
      <c r="C554" s="77">
        <v>0.625</v>
      </c>
      <c r="D554" s="78" t="s">
        <v>72</v>
      </c>
      <c r="E554" s="78" t="s">
        <v>44</v>
      </c>
      <c r="F554" s="78" t="s">
        <v>72</v>
      </c>
      <c r="G554" s="84"/>
      <c r="H554" s="84"/>
      <c r="I554" s="78" t="s">
        <v>903</v>
      </c>
      <c r="J554" s="78">
        <v>1</v>
      </c>
      <c r="K554" s="78" t="s">
        <v>48</v>
      </c>
      <c r="L554" s="87"/>
      <c r="M554" s="87"/>
      <c r="N554" s="87"/>
      <c r="O554" s="87"/>
      <c r="P554" s="87"/>
      <c r="Q554" s="87"/>
      <c r="R554" s="87"/>
      <c r="S554" s="87"/>
    </row>
    <row r="555" spans="1:19">
      <c r="A555" s="75" t="s">
        <v>145</v>
      </c>
      <c r="B555" s="76">
        <v>45281</v>
      </c>
      <c r="C555" s="77">
        <v>0.75</v>
      </c>
      <c r="D555" s="78" t="s">
        <v>72</v>
      </c>
      <c r="E555" s="78" t="s">
        <v>59</v>
      </c>
      <c r="F555" s="78" t="s">
        <v>72</v>
      </c>
      <c r="G555" s="84"/>
      <c r="H555" s="84"/>
      <c r="I555" s="78" t="s">
        <v>492</v>
      </c>
      <c r="J555" s="78">
        <v>1</v>
      </c>
      <c r="K555" s="78" t="s">
        <v>48</v>
      </c>
      <c r="L555" s="87"/>
      <c r="M555" s="87"/>
      <c r="N555" s="87"/>
      <c r="O555" s="87"/>
      <c r="P555" s="87"/>
      <c r="Q555" s="87"/>
      <c r="R555" s="87"/>
      <c r="S555" s="87"/>
    </row>
    <row r="556" spans="1:19">
      <c r="A556" s="75" t="s">
        <v>145</v>
      </c>
      <c r="B556" s="76">
        <v>45281</v>
      </c>
      <c r="C556" s="77">
        <v>0.791666666666667</v>
      </c>
      <c r="D556" s="78" t="s">
        <v>72</v>
      </c>
      <c r="E556" s="78" t="s">
        <v>59</v>
      </c>
      <c r="F556" s="78" t="s">
        <v>72</v>
      </c>
      <c r="G556" s="84"/>
      <c r="H556" s="84"/>
      <c r="I556" s="78" t="s">
        <v>1184</v>
      </c>
      <c r="J556" s="78">
        <v>2</v>
      </c>
      <c r="K556" s="78" t="s">
        <v>48</v>
      </c>
      <c r="L556" s="87"/>
      <c r="M556" s="87"/>
      <c r="N556" s="87"/>
      <c r="O556" s="87"/>
      <c r="P556" s="87"/>
      <c r="Q556" s="87"/>
      <c r="R556" s="87"/>
      <c r="S556" s="87"/>
    </row>
    <row r="557" spans="1:19">
      <c r="A557" s="75" t="s">
        <v>96</v>
      </c>
      <c r="B557" s="76">
        <v>45282</v>
      </c>
      <c r="C557" s="77">
        <v>0.75</v>
      </c>
      <c r="D557" s="78" t="s">
        <v>87</v>
      </c>
      <c r="E557" s="78" t="s">
        <v>68</v>
      </c>
      <c r="F557" s="78" t="s">
        <v>65</v>
      </c>
      <c r="G557" s="84"/>
      <c r="H557" s="84"/>
      <c r="I557" s="78" t="s">
        <v>1185</v>
      </c>
      <c r="J557" s="78">
        <v>1</v>
      </c>
      <c r="K557" s="78" t="s">
        <v>42</v>
      </c>
      <c r="L557" s="87"/>
      <c r="M557" s="87"/>
      <c r="N557" s="87"/>
      <c r="O557" s="87"/>
      <c r="P557" s="87"/>
      <c r="Q557" s="87"/>
      <c r="R557" s="87"/>
      <c r="S557" s="87"/>
    </row>
    <row r="558" spans="1:19">
      <c r="A558" s="75" t="s">
        <v>96</v>
      </c>
      <c r="B558" s="76">
        <v>45282</v>
      </c>
      <c r="C558" s="77">
        <v>0.791666666666667</v>
      </c>
      <c r="D558" s="78" t="s">
        <v>87</v>
      </c>
      <c r="E558" s="78" t="s">
        <v>68</v>
      </c>
      <c r="F558" s="78" t="s">
        <v>65</v>
      </c>
      <c r="G558" s="84"/>
      <c r="H558" s="84"/>
      <c r="I558" s="78" t="s">
        <v>1186</v>
      </c>
      <c r="J558" s="78">
        <v>1</v>
      </c>
      <c r="K558" s="78" t="s">
        <v>42</v>
      </c>
      <c r="L558" s="87"/>
      <c r="M558" s="87"/>
      <c r="N558" s="87"/>
      <c r="O558" s="87"/>
      <c r="P558" s="87"/>
      <c r="Q558" s="87"/>
      <c r="R558" s="87"/>
      <c r="S558" s="87"/>
    </row>
    <row r="559" spans="1:19">
      <c r="A559" s="75" t="s">
        <v>114</v>
      </c>
      <c r="B559" s="76">
        <v>45282</v>
      </c>
      <c r="C559" s="77">
        <v>0.791666666666667</v>
      </c>
      <c r="D559" s="78" t="s">
        <v>61</v>
      </c>
      <c r="E559" s="78" t="s">
        <v>75</v>
      </c>
      <c r="F559" s="78" t="s">
        <v>65</v>
      </c>
      <c r="G559" s="84"/>
      <c r="H559" s="84"/>
      <c r="I559" s="78" t="s">
        <v>883</v>
      </c>
      <c r="J559" s="78">
        <v>2</v>
      </c>
      <c r="K559" s="78" t="s">
        <v>42</v>
      </c>
      <c r="L559" s="87"/>
      <c r="M559" s="87"/>
      <c r="N559" s="87"/>
      <c r="O559" s="87"/>
      <c r="P559" s="87"/>
      <c r="Q559" s="87"/>
      <c r="R559" s="87"/>
      <c r="S559" s="87"/>
    </row>
    <row r="560" spans="1:19">
      <c r="A560" s="75" t="s">
        <v>114</v>
      </c>
      <c r="B560" s="76">
        <v>45282</v>
      </c>
      <c r="C560" s="77">
        <v>0.75</v>
      </c>
      <c r="D560" s="78" t="s">
        <v>72</v>
      </c>
      <c r="E560" s="78" t="s">
        <v>75</v>
      </c>
      <c r="F560" s="78" t="s">
        <v>39</v>
      </c>
      <c r="G560" s="84"/>
      <c r="H560" s="84"/>
      <c r="I560" s="78" t="s">
        <v>1187</v>
      </c>
      <c r="J560" s="78">
        <v>1</v>
      </c>
      <c r="K560" s="78" t="s">
        <v>42</v>
      </c>
      <c r="L560" s="87"/>
      <c r="M560" s="87"/>
      <c r="N560" s="87"/>
      <c r="O560" s="87"/>
      <c r="P560" s="87"/>
      <c r="Q560" s="87"/>
      <c r="R560" s="87"/>
      <c r="S560" s="87"/>
    </row>
    <row r="561" spans="1:19">
      <c r="A561" s="75" t="s">
        <v>94</v>
      </c>
      <c r="B561" s="76">
        <v>45282</v>
      </c>
      <c r="C561" s="77">
        <v>0.791666666666667</v>
      </c>
      <c r="D561" s="78" t="s">
        <v>61</v>
      </c>
      <c r="E561" s="78" t="s">
        <v>50</v>
      </c>
      <c r="F561" s="78" t="s">
        <v>39</v>
      </c>
      <c r="G561" s="84"/>
      <c r="H561" s="84"/>
      <c r="I561" s="78" t="s">
        <v>402</v>
      </c>
      <c r="J561" s="78">
        <v>2</v>
      </c>
      <c r="K561" s="78" t="s">
        <v>42</v>
      </c>
      <c r="L561" s="87"/>
      <c r="M561" s="87"/>
      <c r="N561" s="87"/>
      <c r="O561" s="87"/>
      <c r="P561" s="87"/>
      <c r="Q561" s="87"/>
      <c r="R561" s="87"/>
      <c r="S561" s="87"/>
    </row>
    <row r="562" spans="1:19">
      <c r="A562" s="75" t="s">
        <v>143</v>
      </c>
      <c r="B562" s="76">
        <v>45282</v>
      </c>
      <c r="C562" s="77">
        <v>0.791666666666667</v>
      </c>
      <c r="D562" s="78" t="s">
        <v>61</v>
      </c>
      <c r="E562" s="78" t="s">
        <v>63</v>
      </c>
      <c r="F562" s="78" t="s">
        <v>39</v>
      </c>
      <c r="G562" s="84"/>
      <c r="H562" s="84"/>
      <c r="I562" s="78" t="s">
        <v>402</v>
      </c>
      <c r="J562" s="78">
        <v>2</v>
      </c>
      <c r="K562" s="78" t="s">
        <v>42</v>
      </c>
      <c r="L562" s="87"/>
      <c r="M562" s="87"/>
      <c r="N562" s="87"/>
      <c r="O562" s="87"/>
      <c r="P562" s="87"/>
      <c r="Q562" s="87"/>
      <c r="R562" s="87"/>
      <c r="S562" s="87"/>
    </row>
    <row r="563" spans="1:19">
      <c r="A563" s="75" t="s">
        <v>1118</v>
      </c>
      <c r="B563" s="76">
        <v>45282</v>
      </c>
      <c r="C563" s="77">
        <v>0.625</v>
      </c>
      <c r="D563" s="78" t="s">
        <v>61</v>
      </c>
      <c r="E563" s="78" t="s">
        <v>68</v>
      </c>
      <c r="F563" s="78" t="s">
        <v>77</v>
      </c>
      <c r="G563" s="84"/>
      <c r="H563" s="84"/>
      <c r="I563" s="78" t="s">
        <v>176</v>
      </c>
      <c r="J563" s="78">
        <v>2</v>
      </c>
      <c r="K563" s="78" t="s">
        <v>42</v>
      </c>
      <c r="L563" s="87"/>
      <c r="M563" s="87"/>
      <c r="N563" s="87"/>
      <c r="O563" s="87"/>
      <c r="P563" s="87"/>
      <c r="Q563" s="87"/>
      <c r="R563" s="87"/>
      <c r="S563" s="87"/>
    </row>
    <row r="564" spans="1:19">
      <c r="A564" s="75" t="s">
        <v>96</v>
      </c>
      <c r="B564" s="76">
        <v>45282</v>
      </c>
      <c r="C564" s="77">
        <v>0.541666666666667</v>
      </c>
      <c r="D564" s="78" t="s">
        <v>72</v>
      </c>
      <c r="E564" s="78" t="s">
        <v>68</v>
      </c>
      <c r="F564" s="78" t="s">
        <v>72</v>
      </c>
      <c r="G564" s="84"/>
      <c r="H564" s="84"/>
      <c r="I564" s="78" t="s">
        <v>1042</v>
      </c>
      <c r="J564" s="78">
        <v>1</v>
      </c>
      <c r="K564" s="78" t="s">
        <v>42</v>
      </c>
      <c r="L564" s="87"/>
      <c r="M564" s="87"/>
      <c r="N564" s="87"/>
      <c r="O564" s="87"/>
      <c r="P564" s="87"/>
      <c r="Q564" s="87"/>
      <c r="R564" s="87"/>
      <c r="S564" s="87"/>
    </row>
    <row r="565" spans="1:19">
      <c r="A565" s="75" t="s">
        <v>114</v>
      </c>
      <c r="B565" s="76">
        <v>45282</v>
      </c>
      <c r="C565" s="77">
        <v>0.583333333333333</v>
      </c>
      <c r="D565" s="78" t="s">
        <v>72</v>
      </c>
      <c r="E565" s="78" t="s">
        <v>75</v>
      </c>
      <c r="F565" s="78" t="s">
        <v>72</v>
      </c>
      <c r="G565" s="84"/>
      <c r="H565" s="84"/>
      <c r="I565" s="78" t="s">
        <v>1042</v>
      </c>
      <c r="J565" s="78">
        <v>1</v>
      </c>
      <c r="K565" s="78" t="s">
        <v>42</v>
      </c>
      <c r="L565" s="87"/>
      <c r="M565" s="87"/>
      <c r="N565" s="87"/>
      <c r="O565" s="87"/>
      <c r="P565" s="87"/>
      <c r="Q565" s="87"/>
      <c r="R565" s="87"/>
      <c r="S565" s="87"/>
    </row>
    <row r="566" spans="1:19">
      <c r="A566" s="75" t="s">
        <v>114</v>
      </c>
      <c r="B566" s="76">
        <v>45282</v>
      </c>
      <c r="C566" s="77">
        <v>0.833333333333333</v>
      </c>
      <c r="D566" s="78" t="s">
        <v>72</v>
      </c>
      <c r="E566" s="78" t="s">
        <v>75</v>
      </c>
      <c r="F566" s="78" t="s">
        <v>72</v>
      </c>
      <c r="G566" s="84"/>
      <c r="H566" s="84"/>
      <c r="I566" s="78" t="s">
        <v>1174</v>
      </c>
      <c r="J566" s="78">
        <v>1</v>
      </c>
      <c r="K566" s="78" t="s">
        <v>42</v>
      </c>
      <c r="L566" s="87"/>
      <c r="M566" s="87"/>
      <c r="N566" s="87"/>
      <c r="O566" s="87"/>
      <c r="P566" s="87"/>
      <c r="Q566" s="87"/>
      <c r="R566" s="87"/>
      <c r="S566" s="87"/>
    </row>
    <row r="567" spans="1:19">
      <c r="A567" s="75" t="s">
        <v>74</v>
      </c>
      <c r="B567" s="76">
        <v>45282</v>
      </c>
      <c r="C567" s="77">
        <v>0.75</v>
      </c>
      <c r="D567" s="78" t="s">
        <v>60</v>
      </c>
      <c r="E567" s="78" t="s">
        <v>37</v>
      </c>
      <c r="F567" s="78" t="s">
        <v>60</v>
      </c>
      <c r="G567" s="84"/>
      <c r="H567" s="84"/>
      <c r="I567" s="78" t="s">
        <v>582</v>
      </c>
      <c r="J567" s="78">
        <v>2</v>
      </c>
      <c r="K567" s="78" t="s">
        <v>42</v>
      </c>
      <c r="L567" s="87"/>
      <c r="M567" s="87"/>
      <c r="N567" s="87"/>
      <c r="O567" s="87"/>
      <c r="P567" s="87"/>
      <c r="Q567" s="87"/>
      <c r="R567" s="87"/>
      <c r="S567" s="87"/>
    </row>
    <row r="568" spans="1:19">
      <c r="A568" s="75" t="s">
        <v>96</v>
      </c>
      <c r="B568" s="76">
        <v>45282</v>
      </c>
      <c r="C568" s="77">
        <v>0.708333333333333</v>
      </c>
      <c r="D568" s="78" t="s">
        <v>72</v>
      </c>
      <c r="E568" s="78" t="s">
        <v>68</v>
      </c>
      <c r="F568" s="78" t="s">
        <v>39</v>
      </c>
      <c r="G568" s="84"/>
      <c r="H568" s="84"/>
      <c r="I568" s="78" t="s">
        <v>903</v>
      </c>
      <c r="J568" s="78">
        <v>1</v>
      </c>
      <c r="K568" s="78" t="s">
        <v>48</v>
      </c>
      <c r="L568" s="87"/>
      <c r="M568" s="87"/>
      <c r="N568" s="87"/>
      <c r="O568" s="87"/>
      <c r="P568" s="87"/>
      <c r="Q568" s="87"/>
      <c r="R568" s="87"/>
      <c r="S568" s="87"/>
    </row>
    <row r="569" spans="1:19">
      <c r="A569" s="75" t="s">
        <v>94</v>
      </c>
      <c r="B569" s="76">
        <v>45282</v>
      </c>
      <c r="C569" s="77">
        <v>0.666666666666667</v>
      </c>
      <c r="D569" s="78" t="s">
        <v>72</v>
      </c>
      <c r="E569" s="78" t="s">
        <v>50</v>
      </c>
      <c r="F569" s="78" t="s">
        <v>39</v>
      </c>
      <c r="G569" s="84"/>
      <c r="H569" s="84"/>
      <c r="I569" s="78" t="s">
        <v>491</v>
      </c>
      <c r="J569" s="78">
        <v>1</v>
      </c>
      <c r="K569" s="78" t="s">
        <v>48</v>
      </c>
      <c r="L569" s="87"/>
      <c r="M569" s="87"/>
      <c r="N569" s="87"/>
      <c r="O569" s="87"/>
      <c r="P569" s="87"/>
      <c r="Q569" s="87"/>
      <c r="R569" s="87"/>
      <c r="S569" s="87"/>
    </row>
    <row r="570" spans="1:19">
      <c r="A570" s="75" t="s">
        <v>145</v>
      </c>
      <c r="B570" s="76">
        <v>45282</v>
      </c>
      <c r="C570" s="77">
        <v>0.75</v>
      </c>
      <c r="D570" s="78" t="s">
        <v>72</v>
      </c>
      <c r="E570" s="78" t="s">
        <v>59</v>
      </c>
      <c r="F570" s="78" t="s">
        <v>39</v>
      </c>
      <c r="G570" s="84"/>
      <c r="H570" s="84"/>
      <c r="I570" s="78" t="s">
        <v>975</v>
      </c>
      <c r="J570" s="78">
        <v>1</v>
      </c>
      <c r="K570" s="78" t="s">
        <v>48</v>
      </c>
      <c r="L570" s="87"/>
      <c r="M570" s="87"/>
      <c r="N570" s="87"/>
      <c r="O570" s="87"/>
      <c r="P570" s="87"/>
      <c r="Q570" s="87"/>
      <c r="R570" s="87"/>
      <c r="S570" s="87"/>
    </row>
    <row r="571" spans="1:19">
      <c r="A571" s="75" t="s">
        <v>145</v>
      </c>
      <c r="B571" s="76">
        <v>45282</v>
      </c>
      <c r="C571" s="77">
        <v>0.791666666666667</v>
      </c>
      <c r="D571" s="78" t="s">
        <v>72</v>
      </c>
      <c r="E571" s="78" t="s">
        <v>59</v>
      </c>
      <c r="F571" s="78" t="s">
        <v>39</v>
      </c>
      <c r="G571" s="84"/>
      <c r="H571" s="84"/>
      <c r="I571" s="78" t="s">
        <v>1188</v>
      </c>
      <c r="J571" s="78">
        <v>2</v>
      </c>
      <c r="K571" s="78" t="s">
        <v>48</v>
      </c>
      <c r="L571" s="87"/>
      <c r="M571" s="87"/>
      <c r="N571" s="87"/>
      <c r="O571" s="87"/>
      <c r="P571" s="87"/>
      <c r="Q571" s="87"/>
      <c r="R571" s="87"/>
      <c r="S571" s="87"/>
    </row>
    <row r="572" spans="1:19">
      <c r="A572" s="75" t="s">
        <v>137</v>
      </c>
      <c r="B572" s="76">
        <v>45283</v>
      </c>
      <c r="C572" s="77">
        <v>0.791666666666667</v>
      </c>
      <c r="D572" s="78" t="s">
        <v>87</v>
      </c>
      <c r="E572" s="78" t="s">
        <v>80</v>
      </c>
      <c r="F572" s="78" t="s">
        <v>65</v>
      </c>
      <c r="G572" s="84"/>
      <c r="H572" s="84"/>
      <c r="I572" s="78" t="s">
        <v>1189</v>
      </c>
      <c r="J572" s="78">
        <v>1</v>
      </c>
      <c r="K572" s="78" t="s">
        <v>42</v>
      </c>
      <c r="L572" s="87"/>
      <c r="M572" s="87"/>
      <c r="N572" s="87"/>
      <c r="O572" s="87"/>
      <c r="P572" s="87"/>
      <c r="Q572" s="87"/>
      <c r="R572" s="87"/>
      <c r="S572" s="87"/>
    </row>
    <row r="573" spans="1:19">
      <c r="A573" s="75" t="s">
        <v>139</v>
      </c>
      <c r="B573" s="76">
        <v>45283</v>
      </c>
      <c r="C573" s="77">
        <v>0.666666666666667</v>
      </c>
      <c r="D573" s="78" t="s">
        <v>66</v>
      </c>
      <c r="E573" s="78" t="s">
        <v>55</v>
      </c>
      <c r="F573" s="78" t="s">
        <v>39</v>
      </c>
      <c r="G573" s="84"/>
      <c r="H573" s="84"/>
      <c r="I573" s="78" t="s">
        <v>402</v>
      </c>
      <c r="J573" s="78">
        <v>2</v>
      </c>
      <c r="K573" s="78" t="s">
        <v>42</v>
      </c>
      <c r="L573" s="87"/>
      <c r="M573" s="87"/>
      <c r="N573" s="87"/>
      <c r="O573" s="87"/>
      <c r="P573" s="87"/>
      <c r="Q573" s="87"/>
      <c r="R573" s="87"/>
      <c r="S573" s="87"/>
    </row>
    <row r="574" spans="1:19">
      <c r="A574" s="75" t="s">
        <v>114</v>
      </c>
      <c r="B574" s="76">
        <v>45283</v>
      </c>
      <c r="C574" s="77">
        <v>0.583333333333333</v>
      </c>
      <c r="D574" s="78" t="s">
        <v>66</v>
      </c>
      <c r="E574" s="78" t="s">
        <v>75</v>
      </c>
      <c r="F574" s="78" t="s">
        <v>39</v>
      </c>
      <c r="G574" s="84"/>
      <c r="H574" s="84"/>
      <c r="I574" s="78" t="s">
        <v>402</v>
      </c>
      <c r="J574" s="78">
        <v>2</v>
      </c>
      <c r="K574" s="78" t="s">
        <v>42</v>
      </c>
      <c r="L574" s="87"/>
      <c r="M574" s="87"/>
      <c r="N574" s="87"/>
      <c r="O574" s="87"/>
      <c r="P574" s="87"/>
      <c r="Q574" s="87"/>
      <c r="R574" s="87"/>
      <c r="S574" s="87"/>
    </row>
    <row r="575" spans="1:19">
      <c r="A575" s="75" t="s">
        <v>94</v>
      </c>
      <c r="B575" s="76">
        <v>45283</v>
      </c>
      <c r="C575" s="77">
        <v>0.75</v>
      </c>
      <c r="D575" s="78" t="s">
        <v>97</v>
      </c>
      <c r="E575" s="78" t="s">
        <v>50</v>
      </c>
      <c r="F575" s="78" t="s">
        <v>77</v>
      </c>
      <c r="G575" s="84"/>
      <c r="H575" s="84"/>
      <c r="I575" s="78" t="s">
        <v>409</v>
      </c>
      <c r="J575" s="78">
        <v>2</v>
      </c>
      <c r="K575" s="78" t="s">
        <v>42</v>
      </c>
      <c r="L575" s="87"/>
      <c r="M575" s="87"/>
      <c r="N575" s="87"/>
      <c r="O575" s="87"/>
      <c r="P575" s="87"/>
      <c r="Q575" s="87"/>
      <c r="R575" s="87"/>
      <c r="S575" s="87"/>
    </row>
    <row r="576" spans="1:19">
      <c r="A576" s="75" t="s">
        <v>141</v>
      </c>
      <c r="B576" s="76">
        <v>45283</v>
      </c>
      <c r="C576" s="77">
        <v>0.5</v>
      </c>
      <c r="D576" s="78" t="s">
        <v>97</v>
      </c>
      <c r="E576" s="78" t="s">
        <v>80</v>
      </c>
      <c r="F576" s="78" t="s">
        <v>77</v>
      </c>
      <c r="G576" s="84"/>
      <c r="H576" s="84"/>
      <c r="I576" s="78" t="s">
        <v>409</v>
      </c>
      <c r="J576" s="78">
        <v>2</v>
      </c>
      <c r="K576" s="78" t="s">
        <v>42</v>
      </c>
      <c r="L576" s="87"/>
      <c r="M576" s="87"/>
      <c r="N576" s="87"/>
      <c r="O576" s="87"/>
      <c r="P576" s="87"/>
      <c r="Q576" s="87"/>
      <c r="R576" s="87"/>
      <c r="S576" s="87"/>
    </row>
    <row r="577" spans="1:19">
      <c r="A577" s="75" t="s">
        <v>145</v>
      </c>
      <c r="B577" s="76">
        <v>45283</v>
      </c>
      <c r="C577" s="77">
        <v>0.5</v>
      </c>
      <c r="D577" s="78" t="s">
        <v>97</v>
      </c>
      <c r="E577" s="78" t="s">
        <v>59</v>
      </c>
      <c r="F577" s="78" t="s">
        <v>77</v>
      </c>
      <c r="G577" s="84"/>
      <c r="H577" s="84"/>
      <c r="I577" s="78" t="s">
        <v>409</v>
      </c>
      <c r="J577" s="78">
        <v>2</v>
      </c>
      <c r="K577" s="78" t="s">
        <v>42</v>
      </c>
      <c r="L577" s="87"/>
      <c r="M577" s="87"/>
      <c r="N577" s="87"/>
      <c r="O577" s="87"/>
      <c r="P577" s="87"/>
      <c r="Q577" s="87"/>
      <c r="R577" s="87"/>
      <c r="S577" s="87"/>
    </row>
    <row r="578" spans="1:19">
      <c r="A578" s="75" t="s">
        <v>130</v>
      </c>
      <c r="B578" s="76">
        <v>45283</v>
      </c>
      <c r="C578" s="77">
        <v>0.541666666666667</v>
      </c>
      <c r="D578" s="78" t="s">
        <v>56</v>
      </c>
      <c r="E578" s="78" t="s">
        <v>44</v>
      </c>
      <c r="F578" s="78" t="s">
        <v>56</v>
      </c>
      <c r="G578" s="84"/>
      <c r="H578" s="84"/>
      <c r="I578" s="78" t="s">
        <v>217</v>
      </c>
      <c r="J578" s="78">
        <v>2</v>
      </c>
      <c r="K578" s="78" t="s">
        <v>42</v>
      </c>
      <c r="L578" s="87"/>
      <c r="M578" s="87"/>
      <c r="N578" s="87"/>
      <c r="O578" s="87"/>
      <c r="P578" s="87"/>
      <c r="Q578" s="87"/>
      <c r="R578" s="87"/>
      <c r="S578" s="87"/>
    </row>
    <row r="579" spans="1:19">
      <c r="A579" s="75" t="s">
        <v>1118</v>
      </c>
      <c r="B579" s="76">
        <v>45283</v>
      </c>
      <c r="C579" s="77">
        <v>0.583333333333333</v>
      </c>
      <c r="D579" s="78" t="s">
        <v>72</v>
      </c>
      <c r="E579" s="78" t="s">
        <v>68</v>
      </c>
      <c r="F579" s="78" t="s">
        <v>72</v>
      </c>
      <c r="G579" s="84"/>
      <c r="H579" s="84"/>
      <c r="I579" s="78" t="s">
        <v>1190</v>
      </c>
      <c r="J579" s="78">
        <v>1</v>
      </c>
      <c r="K579" s="78" t="s">
        <v>42</v>
      </c>
      <c r="L579" s="87"/>
      <c r="M579" s="87"/>
      <c r="N579" s="87"/>
      <c r="O579" s="87"/>
      <c r="P579" s="87"/>
      <c r="Q579" s="87"/>
      <c r="R579" s="87"/>
      <c r="S579" s="87"/>
    </row>
    <row r="580" ht="39" spans="1:19">
      <c r="A580" s="75" t="s">
        <v>137</v>
      </c>
      <c r="B580" s="76">
        <v>45283</v>
      </c>
      <c r="C580" s="77">
        <v>0.583333333333333</v>
      </c>
      <c r="D580" s="78" t="s">
        <v>72</v>
      </c>
      <c r="E580" s="78" t="s">
        <v>80</v>
      </c>
      <c r="F580" s="78" t="s">
        <v>72</v>
      </c>
      <c r="G580" s="84"/>
      <c r="H580" s="84"/>
      <c r="I580" s="78" t="s">
        <v>1191</v>
      </c>
      <c r="J580" s="78">
        <v>1</v>
      </c>
      <c r="K580" s="78" t="s">
        <v>42</v>
      </c>
      <c r="L580" s="87"/>
      <c r="M580" s="87"/>
      <c r="N580" s="87"/>
      <c r="O580" s="87"/>
      <c r="P580" s="87"/>
      <c r="Q580" s="87"/>
      <c r="R580" s="87"/>
      <c r="S580" s="87"/>
    </row>
    <row r="581" spans="1:19">
      <c r="A581" s="75" t="s">
        <v>145</v>
      </c>
      <c r="B581" s="76">
        <v>45283</v>
      </c>
      <c r="C581" s="77">
        <v>0.708333333333333</v>
      </c>
      <c r="D581" s="78" t="s">
        <v>72</v>
      </c>
      <c r="E581" s="78" t="s">
        <v>59</v>
      </c>
      <c r="F581" s="78" t="s">
        <v>72</v>
      </c>
      <c r="G581" s="84"/>
      <c r="H581" s="84"/>
      <c r="I581" s="78" t="s">
        <v>1192</v>
      </c>
      <c r="J581" s="78">
        <v>1</v>
      </c>
      <c r="K581" s="78" t="s">
        <v>42</v>
      </c>
      <c r="L581" s="87"/>
      <c r="M581" s="87"/>
      <c r="N581" s="87"/>
      <c r="O581" s="87"/>
      <c r="P581" s="87"/>
      <c r="Q581" s="87"/>
      <c r="R581" s="87"/>
      <c r="S581" s="87"/>
    </row>
    <row r="582" spans="1:19">
      <c r="A582" s="75" t="s">
        <v>1118</v>
      </c>
      <c r="B582" s="76">
        <v>45283</v>
      </c>
      <c r="C582" s="77">
        <v>0.541666666666667</v>
      </c>
      <c r="D582" s="78" t="s">
        <v>72</v>
      </c>
      <c r="E582" s="78" t="s">
        <v>68</v>
      </c>
      <c r="F582" s="78" t="s">
        <v>72</v>
      </c>
      <c r="G582" s="84"/>
      <c r="H582" s="84"/>
      <c r="I582" s="78" t="s">
        <v>697</v>
      </c>
      <c r="J582" s="78">
        <v>1</v>
      </c>
      <c r="K582" s="78" t="s">
        <v>48</v>
      </c>
      <c r="L582" s="87"/>
      <c r="M582" s="87"/>
      <c r="N582" s="87"/>
      <c r="O582" s="87"/>
      <c r="P582" s="87"/>
      <c r="Q582" s="87"/>
      <c r="R582" s="87"/>
      <c r="S582" s="87"/>
    </row>
    <row r="583" spans="1:19">
      <c r="A583" s="75" t="s">
        <v>114</v>
      </c>
      <c r="B583" s="76">
        <v>45283</v>
      </c>
      <c r="C583" s="77">
        <v>0.541666666666667</v>
      </c>
      <c r="D583" s="78" t="s">
        <v>72</v>
      </c>
      <c r="E583" s="78" t="s">
        <v>75</v>
      </c>
      <c r="F583" s="78" t="s">
        <v>72</v>
      </c>
      <c r="G583" s="84"/>
      <c r="H583" s="84"/>
      <c r="I583" s="78" t="s">
        <v>903</v>
      </c>
      <c r="J583" s="78">
        <v>1</v>
      </c>
      <c r="K583" s="78" t="s">
        <v>48</v>
      </c>
      <c r="L583" s="87"/>
      <c r="M583" s="87"/>
      <c r="N583" s="87"/>
      <c r="O583" s="87"/>
      <c r="P583" s="87"/>
      <c r="Q583" s="87"/>
      <c r="R583" s="87"/>
      <c r="S583" s="87"/>
    </row>
    <row r="584" spans="1:19">
      <c r="A584" s="75" t="s">
        <v>136</v>
      </c>
      <c r="B584" s="76">
        <v>45283</v>
      </c>
      <c r="C584" s="77">
        <v>0.708333333333333</v>
      </c>
      <c r="D584" s="78" t="s">
        <v>72</v>
      </c>
      <c r="E584" s="78" t="s">
        <v>63</v>
      </c>
      <c r="F584" s="78" t="s">
        <v>72</v>
      </c>
      <c r="G584" s="84"/>
      <c r="H584" s="84"/>
      <c r="I584" s="78" t="s">
        <v>679</v>
      </c>
      <c r="J584" s="78">
        <v>1</v>
      </c>
      <c r="K584" s="78" t="s">
        <v>48</v>
      </c>
      <c r="L584" s="87"/>
      <c r="M584" s="87"/>
      <c r="N584" s="87"/>
      <c r="O584" s="87"/>
      <c r="P584" s="87"/>
      <c r="Q584" s="87"/>
      <c r="R584" s="87"/>
      <c r="S584" s="87"/>
    </row>
    <row r="585" spans="1:19">
      <c r="A585" s="75" t="s">
        <v>130</v>
      </c>
      <c r="B585" s="76">
        <v>45283</v>
      </c>
      <c r="C585" s="77">
        <v>0.625</v>
      </c>
      <c r="D585" s="78" t="s">
        <v>72</v>
      </c>
      <c r="E585" s="78" t="s">
        <v>44</v>
      </c>
      <c r="F585" s="78" t="s">
        <v>72</v>
      </c>
      <c r="G585" s="84"/>
      <c r="H585" s="84"/>
      <c r="I585" s="78" t="s">
        <v>903</v>
      </c>
      <c r="J585" s="78">
        <v>1</v>
      </c>
      <c r="K585" s="78" t="s">
        <v>48</v>
      </c>
      <c r="L585" s="87"/>
      <c r="M585" s="87"/>
      <c r="N585" s="87"/>
      <c r="O585" s="87"/>
      <c r="P585" s="87"/>
      <c r="Q585" s="87"/>
      <c r="R585" s="87"/>
      <c r="S585" s="87"/>
    </row>
    <row r="586" spans="1:19">
      <c r="A586" s="75" t="s">
        <v>137</v>
      </c>
      <c r="B586" s="76">
        <v>45284</v>
      </c>
      <c r="C586" s="77">
        <v>0.583333333333333</v>
      </c>
      <c r="D586" s="78" t="s">
        <v>87</v>
      </c>
      <c r="E586" s="78" t="s">
        <v>80</v>
      </c>
      <c r="F586" s="78" t="s">
        <v>65</v>
      </c>
      <c r="G586" s="84"/>
      <c r="H586" s="84"/>
      <c r="I586" s="78" t="s">
        <v>1193</v>
      </c>
      <c r="J586" s="78">
        <v>1</v>
      </c>
      <c r="K586" s="78" t="s">
        <v>42</v>
      </c>
      <c r="L586" s="87"/>
      <c r="M586" s="87"/>
      <c r="N586" s="87"/>
      <c r="O586" s="87"/>
      <c r="P586" s="87"/>
      <c r="Q586" s="87"/>
      <c r="R586" s="87"/>
      <c r="S586" s="87"/>
    </row>
    <row r="587" spans="1:19">
      <c r="A587" s="75" t="s">
        <v>137</v>
      </c>
      <c r="B587" s="76">
        <v>45284</v>
      </c>
      <c r="C587" s="77">
        <v>0.625</v>
      </c>
      <c r="D587" s="78" t="s">
        <v>87</v>
      </c>
      <c r="E587" s="78" t="s">
        <v>80</v>
      </c>
      <c r="F587" s="78" t="s">
        <v>65</v>
      </c>
      <c r="G587" s="84"/>
      <c r="H587" s="84"/>
      <c r="I587" s="78" t="s">
        <v>977</v>
      </c>
      <c r="J587" s="78">
        <v>1</v>
      </c>
      <c r="K587" s="78" t="s">
        <v>42</v>
      </c>
      <c r="L587" s="87"/>
      <c r="M587" s="87"/>
      <c r="N587" s="87"/>
      <c r="O587" s="87"/>
      <c r="P587" s="87"/>
      <c r="Q587" s="87"/>
      <c r="R587" s="87"/>
      <c r="S587" s="87"/>
    </row>
    <row r="588" spans="1:19">
      <c r="A588" s="75" t="s">
        <v>140</v>
      </c>
      <c r="B588" s="76">
        <v>45284</v>
      </c>
      <c r="C588" s="77">
        <v>0.625</v>
      </c>
      <c r="D588" s="78" t="s">
        <v>61</v>
      </c>
      <c r="E588" s="78" t="s">
        <v>37</v>
      </c>
      <c r="F588" s="78" t="s">
        <v>39</v>
      </c>
      <c r="G588" s="84"/>
      <c r="H588" s="84"/>
      <c r="I588" s="78" t="s">
        <v>498</v>
      </c>
      <c r="J588" s="78">
        <v>2</v>
      </c>
      <c r="K588" s="78" t="s">
        <v>42</v>
      </c>
      <c r="L588" s="87"/>
      <c r="M588" s="87"/>
      <c r="N588" s="87"/>
      <c r="O588" s="87"/>
      <c r="P588" s="87"/>
      <c r="Q588" s="87"/>
      <c r="R588" s="87"/>
      <c r="S588" s="87"/>
    </row>
    <row r="589" spans="1:19">
      <c r="A589" s="75" t="s">
        <v>134</v>
      </c>
      <c r="B589" s="76">
        <v>45284</v>
      </c>
      <c r="C589" s="77">
        <v>0.583333333333333</v>
      </c>
      <c r="D589" s="78" t="s">
        <v>97</v>
      </c>
      <c r="E589" s="78" t="s">
        <v>44</v>
      </c>
      <c r="F589" s="78" t="s">
        <v>77</v>
      </c>
      <c r="G589" s="84"/>
      <c r="H589" s="84"/>
      <c r="I589" s="78" t="s">
        <v>176</v>
      </c>
      <c r="J589" s="78">
        <v>2</v>
      </c>
      <c r="K589" s="78" t="s">
        <v>42</v>
      </c>
      <c r="L589" s="87"/>
      <c r="M589" s="87"/>
      <c r="N589" s="87"/>
      <c r="O589" s="87"/>
      <c r="P589" s="87"/>
      <c r="Q589" s="87"/>
      <c r="R589" s="87"/>
      <c r="S589" s="87"/>
    </row>
    <row r="590" spans="1:19">
      <c r="A590" s="75" t="s">
        <v>88</v>
      </c>
      <c r="B590" s="76">
        <v>45284</v>
      </c>
      <c r="C590" s="77">
        <v>0.75</v>
      </c>
      <c r="D590" s="78" t="s">
        <v>97</v>
      </c>
      <c r="E590" s="78" t="s">
        <v>59</v>
      </c>
      <c r="F590" s="78" t="s">
        <v>77</v>
      </c>
      <c r="G590" s="84"/>
      <c r="H590" s="84"/>
      <c r="I590" s="78" t="s">
        <v>176</v>
      </c>
      <c r="J590" s="78">
        <v>2</v>
      </c>
      <c r="K590" s="78" t="s">
        <v>42</v>
      </c>
      <c r="L590" s="87"/>
      <c r="M590" s="87"/>
      <c r="N590" s="87"/>
      <c r="O590" s="87"/>
      <c r="P590" s="87"/>
      <c r="Q590" s="87"/>
      <c r="R590" s="87"/>
      <c r="S590" s="87"/>
    </row>
    <row r="591" ht="26.25" spans="1:19">
      <c r="A591" s="75" t="s">
        <v>58</v>
      </c>
      <c r="B591" s="76">
        <v>45284</v>
      </c>
      <c r="C591" s="77">
        <v>0.791666666666667</v>
      </c>
      <c r="D591" s="78" t="s">
        <v>56</v>
      </c>
      <c r="E591" s="78" t="s">
        <v>63</v>
      </c>
      <c r="F591" s="78" t="s">
        <v>56</v>
      </c>
      <c r="G591" s="84"/>
      <c r="H591" s="84"/>
      <c r="I591" s="78" t="s">
        <v>570</v>
      </c>
      <c r="J591" s="78">
        <v>1</v>
      </c>
      <c r="K591" s="78" t="s">
        <v>42</v>
      </c>
      <c r="L591" s="87"/>
      <c r="M591" s="87"/>
      <c r="N591" s="87"/>
      <c r="O591" s="87"/>
      <c r="P591" s="87"/>
      <c r="Q591" s="87"/>
      <c r="R591" s="87"/>
      <c r="S591" s="87"/>
    </row>
    <row r="592" spans="1:19">
      <c r="A592" s="75" t="s">
        <v>102</v>
      </c>
      <c r="B592" s="76">
        <v>45284</v>
      </c>
      <c r="C592" s="77">
        <v>0.541666666666667</v>
      </c>
      <c r="D592" s="78" t="s">
        <v>56</v>
      </c>
      <c r="E592" s="78" t="s">
        <v>80</v>
      </c>
      <c r="F592" s="78" t="s">
        <v>56</v>
      </c>
      <c r="G592" s="84"/>
      <c r="H592" s="84"/>
      <c r="I592" s="78" t="s">
        <v>506</v>
      </c>
      <c r="J592" s="78">
        <v>2</v>
      </c>
      <c r="K592" s="78" t="s">
        <v>42</v>
      </c>
      <c r="L592" s="87"/>
      <c r="M592" s="87"/>
      <c r="N592" s="87"/>
      <c r="O592" s="87"/>
      <c r="P592" s="87"/>
      <c r="Q592" s="87"/>
      <c r="R592" s="87"/>
      <c r="S592" s="87"/>
    </row>
    <row r="593" spans="1:19">
      <c r="A593" s="75" t="s">
        <v>120</v>
      </c>
      <c r="B593" s="76">
        <v>45284</v>
      </c>
      <c r="C593" s="77">
        <v>0.666666666666667</v>
      </c>
      <c r="D593" s="78" t="s">
        <v>72</v>
      </c>
      <c r="E593" s="78" t="s">
        <v>68</v>
      </c>
      <c r="F593" s="78" t="s">
        <v>72</v>
      </c>
      <c r="G593" s="84"/>
      <c r="H593" s="84"/>
      <c r="I593" s="78" t="s">
        <v>1194</v>
      </c>
      <c r="J593" s="78">
        <v>1</v>
      </c>
      <c r="K593" s="78" t="s">
        <v>42</v>
      </c>
      <c r="L593" s="87"/>
      <c r="M593" s="87"/>
      <c r="N593" s="87"/>
      <c r="O593" s="87"/>
      <c r="P593" s="87"/>
      <c r="Q593" s="87"/>
      <c r="R593" s="87"/>
      <c r="S593" s="87"/>
    </row>
    <row r="594" spans="1:19">
      <c r="A594" s="75" t="s">
        <v>102</v>
      </c>
      <c r="B594" s="76">
        <v>45284</v>
      </c>
      <c r="C594" s="77">
        <v>0.666666666666667</v>
      </c>
      <c r="D594" s="78" t="s">
        <v>72</v>
      </c>
      <c r="E594" s="78" t="s">
        <v>80</v>
      </c>
      <c r="F594" s="78" t="s">
        <v>72</v>
      </c>
      <c r="G594" s="84"/>
      <c r="H594" s="84"/>
      <c r="I594" s="78" t="s">
        <v>492</v>
      </c>
      <c r="J594" s="78">
        <v>1</v>
      </c>
      <c r="K594" s="78" t="s">
        <v>48</v>
      </c>
      <c r="L594" s="87"/>
      <c r="M594" s="87"/>
      <c r="N594" s="87"/>
      <c r="O594" s="87"/>
      <c r="P594" s="87"/>
      <c r="Q594" s="87"/>
      <c r="R594" s="87"/>
      <c r="S594" s="87"/>
    </row>
    <row r="595" spans="1:19">
      <c r="A595" s="75" t="s">
        <v>102</v>
      </c>
      <c r="B595" s="76">
        <v>45284</v>
      </c>
      <c r="C595" s="77">
        <v>0.75</v>
      </c>
      <c r="D595" s="78" t="s">
        <v>72</v>
      </c>
      <c r="E595" s="78" t="s">
        <v>80</v>
      </c>
      <c r="F595" s="78" t="s">
        <v>72</v>
      </c>
      <c r="G595" s="84"/>
      <c r="H595" s="84"/>
      <c r="I595" s="78" t="s">
        <v>903</v>
      </c>
      <c r="J595" s="78">
        <v>1</v>
      </c>
      <c r="K595" s="78" t="s">
        <v>48</v>
      </c>
      <c r="L595" s="87"/>
      <c r="M595" s="87"/>
      <c r="N595" s="87"/>
      <c r="O595" s="87"/>
      <c r="P595" s="87"/>
      <c r="Q595" s="87"/>
      <c r="R595" s="87"/>
      <c r="S595" s="87"/>
    </row>
    <row r="596" spans="1:19">
      <c r="A596" s="75" t="s">
        <v>141</v>
      </c>
      <c r="B596" s="76">
        <v>45284</v>
      </c>
      <c r="C596" s="77">
        <v>0.75</v>
      </c>
      <c r="D596" s="78" t="s">
        <v>72</v>
      </c>
      <c r="E596" s="78" t="s">
        <v>80</v>
      </c>
      <c r="F596" s="78" t="s">
        <v>72</v>
      </c>
      <c r="G596" s="84"/>
      <c r="H596" s="84"/>
      <c r="I596" s="78" t="s">
        <v>697</v>
      </c>
      <c r="J596" s="78">
        <v>1</v>
      </c>
      <c r="K596" s="78" t="s">
        <v>48</v>
      </c>
      <c r="L596" s="87"/>
      <c r="M596" s="87"/>
      <c r="N596" s="87"/>
      <c r="O596" s="87"/>
      <c r="P596" s="87"/>
      <c r="Q596" s="87"/>
      <c r="R596" s="87"/>
      <c r="S596" s="87"/>
    </row>
    <row r="597" spans="1:19">
      <c r="A597" s="75" t="s">
        <v>98</v>
      </c>
      <c r="B597" s="76">
        <v>45284</v>
      </c>
      <c r="C597" s="77">
        <v>0.625</v>
      </c>
      <c r="D597" s="78" t="s">
        <v>72</v>
      </c>
      <c r="E597" s="78" t="s">
        <v>37</v>
      </c>
      <c r="F597" s="78" t="s">
        <v>72</v>
      </c>
      <c r="G597" s="84"/>
      <c r="H597" s="84"/>
      <c r="I597" s="78" t="s">
        <v>903</v>
      </c>
      <c r="J597" s="78">
        <v>1</v>
      </c>
      <c r="K597" s="78" t="s">
        <v>48</v>
      </c>
      <c r="L597" s="87"/>
      <c r="M597" s="87"/>
      <c r="N597" s="87"/>
      <c r="O597" s="87"/>
      <c r="P597" s="87"/>
      <c r="Q597" s="87"/>
      <c r="R597" s="87"/>
      <c r="S597" s="87"/>
    </row>
    <row r="598" spans="1:19">
      <c r="A598" s="75" t="s">
        <v>126</v>
      </c>
      <c r="B598" s="76">
        <v>45284</v>
      </c>
      <c r="C598" s="77">
        <v>0.625</v>
      </c>
      <c r="D598" s="78" t="s">
        <v>72</v>
      </c>
      <c r="E598" s="78" t="s">
        <v>44</v>
      </c>
      <c r="F598" s="78" t="s">
        <v>72</v>
      </c>
      <c r="G598" s="84"/>
      <c r="H598" s="84"/>
      <c r="I598" s="78" t="s">
        <v>903</v>
      </c>
      <c r="J598" s="78">
        <v>1</v>
      </c>
      <c r="K598" s="78" t="s">
        <v>48</v>
      </c>
      <c r="L598" s="87"/>
      <c r="M598" s="87"/>
      <c r="N598" s="87"/>
      <c r="O598" s="87"/>
      <c r="P598" s="87"/>
      <c r="Q598" s="87"/>
      <c r="R598" s="87"/>
      <c r="S598" s="87"/>
    </row>
    <row r="599" spans="1:19">
      <c r="A599" s="75" t="s">
        <v>144</v>
      </c>
      <c r="B599" s="76">
        <v>45284</v>
      </c>
      <c r="C599" s="77">
        <v>0.666666666666667</v>
      </c>
      <c r="D599" s="78" t="s">
        <v>72</v>
      </c>
      <c r="E599" s="78" t="s">
        <v>59</v>
      </c>
      <c r="F599" s="78" t="s">
        <v>72</v>
      </c>
      <c r="G599" s="84"/>
      <c r="H599" s="84"/>
      <c r="I599" s="78" t="s">
        <v>903</v>
      </c>
      <c r="J599" s="78">
        <v>1</v>
      </c>
      <c r="K599" s="78" t="s">
        <v>48</v>
      </c>
      <c r="L599" s="87"/>
      <c r="M599" s="87"/>
      <c r="N599" s="87"/>
      <c r="O599" s="87"/>
      <c r="P599" s="87"/>
      <c r="Q599" s="87"/>
      <c r="R599" s="87"/>
      <c r="S599" s="87"/>
    </row>
    <row r="600" spans="1:19">
      <c r="A600" s="75" t="s">
        <v>144</v>
      </c>
      <c r="B600" s="76">
        <v>45284</v>
      </c>
      <c r="C600" s="77">
        <v>0.708333333333333</v>
      </c>
      <c r="D600" s="78" t="s">
        <v>72</v>
      </c>
      <c r="E600" s="78" t="s">
        <v>59</v>
      </c>
      <c r="F600" s="78" t="s">
        <v>72</v>
      </c>
      <c r="G600" s="84"/>
      <c r="H600" s="84"/>
      <c r="I600" s="78" t="s">
        <v>492</v>
      </c>
      <c r="J600" s="78">
        <v>1</v>
      </c>
      <c r="K600" s="78" t="s">
        <v>48</v>
      </c>
      <c r="L600" s="87"/>
      <c r="M600" s="87"/>
      <c r="N600" s="87"/>
      <c r="O600" s="87"/>
      <c r="P600" s="87"/>
      <c r="Q600" s="87"/>
      <c r="R600" s="87"/>
      <c r="S600" s="87"/>
    </row>
    <row r="601" spans="1:19">
      <c r="A601" s="75" t="s">
        <v>139</v>
      </c>
      <c r="B601" s="76">
        <v>45285</v>
      </c>
      <c r="C601" s="77">
        <v>0.75</v>
      </c>
      <c r="D601" s="78" t="s">
        <v>87</v>
      </c>
      <c r="E601" s="78" t="s">
        <v>55</v>
      </c>
      <c r="F601" s="78" t="s">
        <v>65</v>
      </c>
      <c r="G601" s="84"/>
      <c r="H601" s="84"/>
      <c r="I601" s="78" t="s">
        <v>1178</v>
      </c>
      <c r="J601" s="78">
        <v>1</v>
      </c>
      <c r="K601" s="78" t="s">
        <v>42</v>
      </c>
      <c r="L601" s="87"/>
      <c r="M601" s="87"/>
      <c r="N601" s="87"/>
      <c r="O601" s="87"/>
      <c r="P601" s="87"/>
      <c r="Q601" s="87"/>
      <c r="R601" s="87"/>
      <c r="S601" s="87"/>
    </row>
    <row r="602" spans="1:19">
      <c r="A602" s="75" t="s">
        <v>139</v>
      </c>
      <c r="B602" s="76">
        <v>45285</v>
      </c>
      <c r="C602" s="77">
        <v>0.791666666666667</v>
      </c>
      <c r="D602" s="78" t="s">
        <v>87</v>
      </c>
      <c r="E602" s="78" t="s">
        <v>55</v>
      </c>
      <c r="F602" s="78" t="s">
        <v>65</v>
      </c>
      <c r="G602" s="84"/>
      <c r="H602" s="84"/>
      <c r="I602" s="78" t="s">
        <v>1195</v>
      </c>
      <c r="J602" s="78">
        <v>1</v>
      </c>
      <c r="K602" s="78" t="s">
        <v>42</v>
      </c>
      <c r="L602" s="87"/>
      <c r="M602" s="87"/>
      <c r="N602" s="87"/>
      <c r="O602" s="87"/>
      <c r="P602" s="87"/>
      <c r="Q602" s="87"/>
      <c r="R602" s="87"/>
      <c r="S602" s="87"/>
    </row>
    <row r="603" ht="26.25" spans="1:19">
      <c r="A603" s="75" t="s">
        <v>58</v>
      </c>
      <c r="B603" s="76">
        <v>45285</v>
      </c>
      <c r="C603" s="77">
        <v>0.75</v>
      </c>
      <c r="D603" s="78" t="s">
        <v>87</v>
      </c>
      <c r="E603" s="78" t="s">
        <v>63</v>
      </c>
      <c r="F603" s="78" t="s">
        <v>65</v>
      </c>
      <c r="G603" s="84"/>
      <c r="H603" s="84"/>
      <c r="I603" s="78" t="s">
        <v>1196</v>
      </c>
      <c r="J603" s="78">
        <v>1</v>
      </c>
      <c r="K603" s="78" t="s">
        <v>42</v>
      </c>
      <c r="L603" s="87"/>
      <c r="M603" s="87"/>
      <c r="N603" s="87"/>
      <c r="O603" s="87"/>
      <c r="P603" s="87"/>
      <c r="Q603" s="87"/>
      <c r="R603" s="87"/>
      <c r="S603" s="87"/>
    </row>
    <row r="604" spans="1:19">
      <c r="A604" s="75" t="s">
        <v>141</v>
      </c>
      <c r="B604" s="76">
        <v>45285</v>
      </c>
      <c r="C604" s="77">
        <v>0.791666666666667</v>
      </c>
      <c r="D604" s="78" t="s">
        <v>87</v>
      </c>
      <c r="E604" s="78" t="s">
        <v>80</v>
      </c>
      <c r="F604" s="78" t="s">
        <v>65</v>
      </c>
      <c r="G604" s="84"/>
      <c r="H604" s="84"/>
      <c r="I604" s="78" t="s">
        <v>976</v>
      </c>
      <c r="J604" s="78">
        <v>1</v>
      </c>
      <c r="K604" s="78" t="s">
        <v>42</v>
      </c>
      <c r="L604" s="87"/>
      <c r="M604" s="87"/>
      <c r="N604" s="87"/>
      <c r="O604" s="87"/>
      <c r="P604" s="87"/>
      <c r="Q604" s="87"/>
      <c r="R604" s="87"/>
      <c r="S604" s="87"/>
    </row>
    <row r="605" spans="1:19">
      <c r="A605" s="75" t="s">
        <v>134</v>
      </c>
      <c r="B605" s="76">
        <v>45285</v>
      </c>
      <c r="C605" s="77">
        <v>0.645833333333333</v>
      </c>
      <c r="D605" s="78" t="s">
        <v>87</v>
      </c>
      <c r="E605" s="78" t="s">
        <v>44</v>
      </c>
      <c r="F605" s="78" t="s">
        <v>65</v>
      </c>
      <c r="G605" s="84"/>
      <c r="H605" s="84"/>
      <c r="I605" s="78" t="s">
        <v>1197</v>
      </c>
      <c r="J605" s="78">
        <v>0.5</v>
      </c>
      <c r="K605" s="78" t="s">
        <v>42</v>
      </c>
      <c r="L605" s="87"/>
      <c r="M605" s="87"/>
      <c r="N605" s="87"/>
      <c r="O605" s="87"/>
      <c r="P605" s="87"/>
      <c r="Q605" s="87"/>
      <c r="R605" s="87"/>
      <c r="S605" s="87"/>
    </row>
    <row r="606" spans="1:19">
      <c r="A606" s="75" t="s">
        <v>88</v>
      </c>
      <c r="B606" s="76">
        <v>45285</v>
      </c>
      <c r="C606" s="77">
        <v>0.666666666666667</v>
      </c>
      <c r="D606" s="78" t="s">
        <v>87</v>
      </c>
      <c r="E606" s="78" t="s">
        <v>59</v>
      </c>
      <c r="F606" s="78" t="s">
        <v>65</v>
      </c>
      <c r="G606" s="84"/>
      <c r="H606" s="84"/>
      <c r="I606" s="78" t="s">
        <v>1198</v>
      </c>
      <c r="J606" s="78">
        <v>0.5</v>
      </c>
      <c r="K606" s="78" t="s">
        <v>42</v>
      </c>
      <c r="L606" s="87"/>
      <c r="M606" s="87"/>
      <c r="N606" s="87"/>
      <c r="O606" s="87"/>
      <c r="P606" s="87"/>
      <c r="Q606" s="87"/>
      <c r="R606" s="87"/>
      <c r="S606" s="87"/>
    </row>
    <row r="607" spans="1:19">
      <c r="A607" s="75" t="s">
        <v>88</v>
      </c>
      <c r="B607" s="76">
        <v>45285</v>
      </c>
      <c r="C607" s="77">
        <v>0.6875</v>
      </c>
      <c r="D607" s="78" t="s">
        <v>87</v>
      </c>
      <c r="E607" s="78" t="s">
        <v>59</v>
      </c>
      <c r="F607" s="78" t="s">
        <v>65</v>
      </c>
      <c r="G607" s="84"/>
      <c r="H607" s="84"/>
      <c r="I607" s="78" t="s">
        <v>1181</v>
      </c>
      <c r="J607" s="78">
        <v>0.5</v>
      </c>
      <c r="K607" s="78" t="s">
        <v>42</v>
      </c>
      <c r="L607" s="87"/>
      <c r="M607" s="87"/>
      <c r="N607" s="87"/>
      <c r="O607" s="87"/>
      <c r="P607" s="87"/>
      <c r="Q607" s="87"/>
      <c r="R607" s="87"/>
      <c r="S607" s="87"/>
    </row>
    <row r="608" spans="1:19">
      <c r="A608" s="75" t="s">
        <v>141</v>
      </c>
      <c r="B608" s="76">
        <v>45285</v>
      </c>
      <c r="C608" s="77">
        <v>0.541666666666667</v>
      </c>
      <c r="D608" s="78" t="s">
        <v>95</v>
      </c>
      <c r="E608" s="78" t="s">
        <v>80</v>
      </c>
      <c r="F608" s="78" t="s">
        <v>77</v>
      </c>
      <c r="G608" s="84"/>
      <c r="H608" s="84"/>
      <c r="I608" s="78" t="s">
        <v>176</v>
      </c>
      <c r="J608" s="78">
        <v>2</v>
      </c>
      <c r="K608" s="78" t="s">
        <v>42</v>
      </c>
      <c r="L608" s="87"/>
      <c r="M608" s="87"/>
      <c r="N608" s="87"/>
      <c r="O608" s="87"/>
      <c r="P608" s="87"/>
      <c r="Q608" s="87"/>
      <c r="R608" s="87"/>
      <c r="S608" s="87"/>
    </row>
    <row r="609" spans="1:19">
      <c r="A609" s="75" t="s">
        <v>134</v>
      </c>
      <c r="B609" s="76">
        <v>45285</v>
      </c>
      <c r="C609" s="77">
        <v>0.75</v>
      </c>
      <c r="D609" s="78" t="s">
        <v>95</v>
      </c>
      <c r="E609" s="78" t="s">
        <v>44</v>
      </c>
      <c r="F609" s="78" t="s">
        <v>77</v>
      </c>
      <c r="G609" s="84"/>
      <c r="H609" s="84"/>
      <c r="I609" s="78" t="s">
        <v>176</v>
      </c>
      <c r="J609" s="78">
        <v>2</v>
      </c>
      <c r="K609" s="78" t="s">
        <v>42</v>
      </c>
      <c r="L609" s="87"/>
      <c r="M609" s="87"/>
      <c r="N609" s="87"/>
      <c r="O609" s="87"/>
      <c r="P609" s="87"/>
      <c r="Q609" s="87"/>
      <c r="R609" s="87"/>
      <c r="S609" s="87"/>
    </row>
    <row r="610" ht="26.25" spans="1:19">
      <c r="A610" s="75" t="s">
        <v>58</v>
      </c>
      <c r="B610" s="76">
        <v>45285</v>
      </c>
      <c r="C610" s="77">
        <v>0.625</v>
      </c>
      <c r="D610" s="78" t="s">
        <v>56</v>
      </c>
      <c r="E610" s="78" t="s">
        <v>63</v>
      </c>
      <c r="F610" s="78" t="s">
        <v>56</v>
      </c>
      <c r="G610" s="84"/>
      <c r="H610" s="84"/>
      <c r="I610" s="78" t="s">
        <v>73</v>
      </c>
      <c r="J610" s="78">
        <v>1</v>
      </c>
      <c r="K610" s="78" t="s">
        <v>42</v>
      </c>
      <c r="L610" s="87"/>
      <c r="M610" s="87"/>
      <c r="N610" s="87"/>
      <c r="O610" s="87"/>
      <c r="P610" s="87"/>
      <c r="Q610" s="87"/>
      <c r="R610" s="87"/>
      <c r="S610" s="87"/>
    </row>
    <row r="611" ht="26.25" spans="1:19">
      <c r="A611" s="75" t="s">
        <v>58</v>
      </c>
      <c r="B611" s="76">
        <v>45285</v>
      </c>
      <c r="C611" s="77">
        <v>0.833333333333333</v>
      </c>
      <c r="D611" s="78" t="s">
        <v>56</v>
      </c>
      <c r="E611" s="78" t="s">
        <v>63</v>
      </c>
      <c r="F611" s="78" t="s">
        <v>56</v>
      </c>
      <c r="G611" s="84"/>
      <c r="H611" s="84"/>
      <c r="I611" s="78" t="s">
        <v>570</v>
      </c>
      <c r="J611" s="78">
        <v>1</v>
      </c>
      <c r="K611" s="78" t="s">
        <v>42</v>
      </c>
      <c r="L611" s="87"/>
      <c r="M611" s="87"/>
      <c r="N611" s="87"/>
      <c r="O611" s="87"/>
      <c r="P611" s="87"/>
      <c r="Q611" s="87"/>
      <c r="R611" s="87"/>
      <c r="S611" s="87"/>
    </row>
    <row r="612" ht="26.25" spans="1:19">
      <c r="A612" s="75" t="s">
        <v>146</v>
      </c>
      <c r="B612" s="76">
        <v>45285</v>
      </c>
      <c r="C612" s="77">
        <v>0.75</v>
      </c>
      <c r="D612" s="78" t="s">
        <v>72</v>
      </c>
      <c r="E612" s="78" t="s">
        <v>50</v>
      </c>
      <c r="F612" s="78" t="s">
        <v>72</v>
      </c>
      <c r="G612" s="84"/>
      <c r="H612" s="84"/>
      <c r="I612" s="78" t="s">
        <v>1148</v>
      </c>
      <c r="J612" s="78">
        <v>1</v>
      </c>
      <c r="K612" s="78" t="s">
        <v>42</v>
      </c>
      <c r="L612" s="87"/>
      <c r="M612" s="87"/>
      <c r="N612" s="87"/>
      <c r="O612" s="87"/>
      <c r="P612" s="87"/>
      <c r="Q612" s="87"/>
      <c r="R612" s="87"/>
      <c r="S612" s="87"/>
    </row>
    <row r="613" spans="1:19">
      <c r="A613" s="75" t="s">
        <v>146</v>
      </c>
      <c r="B613" s="76">
        <v>45285</v>
      </c>
      <c r="C613" s="77">
        <v>0.583333333333333</v>
      </c>
      <c r="D613" s="78" t="s">
        <v>121</v>
      </c>
      <c r="E613" s="78" t="s">
        <v>50</v>
      </c>
      <c r="F613" s="78" t="s">
        <v>72</v>
      </c>
      <c r="G613" s="84"/>
      <c r="H613" s="84"/>
      <c r="I613" s="78" t="s">
        <v>666</v>
      </c>
      <c r="J613" s="78">
        <v>1</v>
      </c>
      <c r="K613" s="78" t="s">
        <v>42</v>
      </c>
      <c r="L613" s="87"/>
      <c r="M613" s="87"/>
      <c r="N613" s="87"/>
      <c r="O613" s="87"/>
      <c r="P613" s="87"/>
      <c r="Q613" s="87"/>
      <c r="R613" s="87"/>
      <c r="S613" s="87"/>
    </row>
    <row r="614" ht="26.25" spans="1:19">
      <c r="A614" s="75" t="s">
        <v>58</v>
      </c>
      <c r="B614" s="76">
        <v>45285</v>
      </c>
      <c r="C614" s="77">
        <v>0.541666666666667</v>
      </c>
      <c r="D614" s="78" t="s">
        <v>72</v>
      </c>
      <c r="E614" s="78" t="s">
        <v>63</v>
      </c>
      <c r="F614" s="78" t="s">
        <v>72</v>
      </c>
      <c r="G614" s="84"/>
      <c r="H614" s="84"/>
      <c r="I614" s="78" t="s">
        <v>1130</v>
      </c>
      <c r="J614" s="78">
        <v>1</v>
      </c>
      <c r="K614" s="78" t="s">
        <v>42</v>
      </c>
      <c r="L614" s="87"/>
      <c r="M614" s="87"/>
      <c r="N614" s="87"/>
      <c r="O614" s="87"/>
      <c r="P614" s="87"/>
      <c r="Q614" s="87"/>
      <c r="R614" s="87"/>
      <c r="S614" s="87"/>
    </row>
    <row r="615" ht="26.25" spans="1:19">
      <c r="A615" s="75" t="s">
        <v>102</v>
      </c>
      <c r="B615" s="76">
        <v>45285</v>
      </c>
      <c r="C615" s="77">
        <v>0.541666666666667</v>
      </c>
      <c r="D615" s="78" t="s">
        <v>72</v>
      </c>
      <c r="E615" s="78" t="s">
        <v>80</v>
      </c>
      <c r="F615" s="78" t="s">
        <v>72</v>
      </c>
      <c r="G615" s="84"/>
      <c r="H615" s="84"/>
      <c r="I615" s="78" t="s">
        <v>1130</v>
      </c>
      <c r="J615" s="78">
        <v>1</v>
      </c>
      <c r="K615" s="78" t="s">
        <v>42</v>
      </c>
      <c r="L615" s="87"/>
      <c r="M615" s="87"/>
      <c r="N615" s="87"/>
      <c r="O615" s="87"/>
      <c r="P615" s="87"/>
      <c r="Q615" s="87"/>
      <c r="R615" s="87"/>
      <c r="S615" s="87"/>
    </row>
    <row r="616" spans="1:19">
      <c r="A616" s="75" t="s">
        <v>134</v>
      </c>
      <c r="B616" s="76">
        <v>45285</v>
      </c>
      <c r="C616" s="77">
        <v>0.541666666666667</v>
      </c>
      <c r="D616" s="78" t="s">
        <v>72</v>
      </c>
      <c r="E616" s="78" t="s">
        <v>44</v>
      </c>
      <c r="F616" s="78" t="s">
        <v>72</v>
      </c>
      <c r="G616" s="84"/>
      <c r="H616" s="84"/>
      <c r="I616" s="78" t="s">
        <v>1199</v>
      </c>
      <c r="J616" s="78">
        <v>0.5</v>
      </c>
      <c r="K616" s="78" t="s">
        <v>42</v>
      </c>
      <c r="L616" s="87"/>
      <c r="M616" s="87"/>
      <c r="N616" s="87"/>
      <c r="O616" s="87"/>
      <c r="P616" s="87"/>
      <c r="Q616" s="87"/>
      <c r="R616" s="87"/>
      <c r="S616" s="87"/>
    </row>
    <row r="617" spans="1:19">
      <c r="A617" s="75" t="s">
        <v>126</v>
      </c>
      <c r="B617" s="76">
        <v>45285</v>
      </c>
      <c r="C617" s="77">
        <v>0.583333333333333</v>
      </c>
      <c r="D617" s="78" t="s">
        <v>121</v>
      </c>
      <c r="E617" s="78" t="s">
        <v>44</v>
      </c>
      <c r="F617" s="78" t="s">
        <v>72</v>
      </c>
      <c r="G617" s="84"/>
      <c r="H617" s="84"/>
      <c r="I617" s="78" t="s">
        <v>666</v>
      </c>
      <c r="J617" s="78">
        <v>1</v>
      </c>
      <c r="K617" s="78" t="s">
        <v>42</v>
      </c>
      <c r="L617" s="87"/>
      <c r="M617" s="87"/>
      <c r="N617" s="87"/>
      <c r="O617" s="87"/>
      <c r="P617" s="87"/>
      <c r="Q617" s="87"/>
      <c r="R617" s="87"/>
      <c r="S617" s="87"/>
    </row>
    <row r="618" ht="26.25" spans="1:19">
      <c r="A618" s="75" t="s">
        <v>124</v>
      </c>
      <c r="B618" s="76">
        <v>45285</v>
      </c>
      <c r="C618" s="77">
        <v>0.541666666666667</v>
      </c>
      <c r="D618" s="78" t="s">
        <v>72</v>
      </c>
      <c r="E618" s="78" t="s">
        <v>71</v>
      </c>
      <c r="F618" s="78" t="s">
        <v>72</v>
      </c>
      <c r="G618" s="84"/>
      <c r="H618" s="84"/>
      <c r="I618" s="78" t="s">
        <v>1130</v>
      </c>
      <c r="J618" s="78">
        <v>1</v>
      </c>
      <c r="K618" s="78" t="s">
        <v>42</v>
      </c>
      <c r="L618" s="87"/>
      <c r="M618" s="87"/>
      <c r="N618" s="87"/>
      <c r="O618" s="87"/>
      <c r="P618" s="87"/>
      <c r="Q618" s="87"/>
      <c r="R618" s="87"/>
      <c r="S618" s="87"/>
    </row>
    <row r="619" spans="1:19">
      <c r="A619" s="75" t="s">
        <v>94</v>
      </c>
      <c r="B619" s="76">
        <v>45286</v>
      </c>
      <c r="C619" s="77">
        <v>0.833333333333333</v>
      </c>
      <c r="D619" s="78" t="s">
        <v>87</v>
      </c>
      <c r="E619" s="78" t="s">
        <v>50</v>
      </c>
      <c r="F619" s="78" t="s">
        <v>65</v>
      </c>
      <c r="G619" s="84"/>
      <c r="H619" s="84"/>
      <c r="I619" s="78" t="s">
        <v>1200</v>
      </c>
      <c r="J619" s="78">
        <v>1</v>
      </c>
      <c r="K619" s="78" t="s">
        <v>42</v>
      </c>
      <c r="L619" s="87"/>
      <c r="M619" s="87"/>
      <c r="N619" s="87"/>
      <c r="O619" s="87"/>
      <c r="P619" s="87"/>
      <c r="Q619" s="87"/>
      <c r="R619" s="87"/>
      <c r="S619" s="87"/>
    </row>
    <row r="620" spans="1:19">
      <c r="A620" s="75" t="s">
        <v>1118</v>
      </c>
      <c r="B620" s="76">
        <v>45286</v>
      </c>
      <c r="C620" s="77">
        <v>0.541666666666667</v>
      </c>
      <c r="D620" s="78" t="s">
        <v>103</v>
      </c>
      <c r="E620" s="78" t="s">
        <v>41</v>
      </c>
      <c r="F620" s="78" t="s">
        <v>65</v>
      </c>
      <c r="G620" s="84"/>
      <c r="H620" s="84"/>
      <c r="I620" s="78" t="s">
        <v>1189</v>
      </c>
      <c r="J620" s="78">
        <v>1</v>
      </c>
      <c r="K620" s="78" t="s">
        <v>42</v>
      </c>
      <c r="L620" s="87"/>
      <c r="M620" s="87"/>
      <c r="N620" s="87"/>
      <c r="O620" s="87"/>
      <c r="P620" s="87"/>
      <c r="Q620" s="87"/>
      <c r="R620" s="87"/>
      <c r="S620" s="87"/>
    </row>
    <row r="621" spans="1:19">
      <c r="A621" s="75" t="s">
        <v>137</v>
      </c>
      <c r="B621" s="76">
        <v>45286</v>
      </c>
      <c r="C621" s="77">
        <v>0.625</v>
      </c>
      <c r="D621" s="78" t="s">
        <v>103</v>
      </c>
      <c r="E621" s="78" t="s">
        <v>41</v>
      </c>
      <c r="F621" s="78" t="s">
        <v>65</v>
      </c>
      <c r="G621" s="84"/>
      <c r="H621" s="84"/>
      <c r="I621" s="78" t="s">
        <v>1180</v>
      </c>
      <c r="J621" s="78">
        <v>1</v>
      </c>
      <c r="K621" s="78" t="s">
        <v>42</v>
      </c>
      <c r="L621" s="87"/>
      <c r="M621" s="87"/>
      <c r="N621" s="87"/>
      <c r="O621" s="87"/>
      <c r="P621" s="87"/>
      <c r="Q621" s="87"/>
      <c r="R621" s="87"/>
      <c r="S621" s="87"/>
    </row>
    <row r="622" spans="1:19">
      <c r="A622" s="75" t="s">
        <v>140</v>
      </c>
      <c r="B622" s="76">
        <v>45286</v>
      </c>
      <c r="C622" s="77">
        <v>0.666666666666667</v>
      </c>
      <c r="D622" s="78" t="s">
        <v>103</v>
      </c>
      <c r="E622" s="78" t="s">
        <v>41</v>
      </c>
      <c r="F622" s="78" t="s">
        <v>65</v>
      </c>
      <c r="G622" s="84"/>
      <c r="H622" s="84"/>
      <c r="I622" s="78" t="s">
        <v>1177</v>
      </c>
      <c r="J622" s="78">
        <v>1</v>
      </c>
      <c r="K622" s="78" t="s">
        <v>42</v>
      </c>
      <c r="L622" s="87"/>
      <c r="M622" s="87"/>
      <c r="N622" s="87"/>
      <c r="O622" s="87"/>
      <c r="P622" s="87"/>
      <c r="Q622" s="87"/>
      <c r="R622" s="87"/>
      <c r="S622" s="87"/>
    </row>
    <row r="623" spans="1:19">
      <c r="A623" s="75" t="s">
        <v>141</v>
      </c>
      <c r="B623" s="76">
        <v>45286</v>
      </c>
      <c r="C623" s="77">
        <v>0.708333333333333</v>
      </c>
      <c r="D623" s="78" t="s">
        <v>103</v>
      </c>
      <c r="E623" s="78" t="s">
        <v>41</v>
      </c>
      <c r="F623" s="78" t="s">
        <v>65</v>
      </c>
      <c r="G623" s="84"/>
      <c r="H623" s="84"/>
      <c r="I623" s="78" t="s">
        <v>977</v>
      </c>
      <c r="J623" s="78">
        <v>1</v>
      </c>
      <c r="K623" s="78" t="s">
        <v>42</v>
      </c>
      <c r="L623" s="87"/>
      <c r="M623" s="87"/>
      <c r="N623" s="87"/>
      <c r="O623" s="87"/>
      <c r="P623" s="87"/>
      <c r="Q623" s="87"/>
      <c r="R623" s="87"/>
      <c r="S623" s="87"/>
    </row>
    <row r="624" spans="1:19">
      <c r="A624" s="75" t="s">
        <v>139</v>
      </c>
      <c r="B624" s="76">
        <v>45286</v>
      </c>
      <c r="C624" s="77">
        <v>0.791666666666667</v>
      </c>
      <c r="D624" s="78" t="s">
        <v>66</v>
      </c>
      <c r="E624" s="78" t="s">
        <v>55</v>
      </c>
      <c r="F624" s="78" t="s">
        <v>39</v>
      </c>
      <c r="G624" s="84"/>
      <c r="H624" s="84"/>
      <c r="I624" s="78" t="s">
        <v>507</v>
      </c>
      <c r="J624" s="78">
        <v>2</v>
      </c>
      <c r="K624" s="78" t="s">
        <v>42</v>
      </c>
      <c r="L624" s="87"/>
      <c r="M624" s="87"/>
      <c r="N624" s="87"/>
      <c r="O624" s="87"/>
      <c r="P624" s="87"/>
      <c r="Q624" s="87"/>
      <c r="R624" s="87"/>
      <c r="S624" s="87"/>
    </row>
    <row r="625" spans="1:19">
      <c r="A625" s="75" t="s">
        <v>1118</v>
      </c>
      <c r="B625" s="76">
        <v>45286</v>
      </c>
      <c r="C625" s="77">
        <v>0.583333333333333</v>
      </c>
      <c r="D625" s="78" t="s">
        <v>97</v>
      </c>
      <c r="E625" s="78" t="s">
        <v>41</v>
      </c>
      <c r="F625" s="78" t="s">
        <v>77</v>
      </c>
      <c r="G625" s="84"/>
      <c r="H625" s="84"/>
      <c r="I625" s="78" t="s">
        <v>409</v>
      </c>
      <c r="J625" s="78">
        <v>2</v>
      </c>
      <c r="K625" s="78" t="s">
        <v>42</v>
      </c>
      <c r="L625" s="87"/>
      <c r="M625" s="87"/>
      <c r="N625" s="87"/>
      <c r="O625" s="87"/>
      <c r="P625" s="87"/>
      <c r="Q625" s="87"/>
      <c r="R625" s="87"/>
      <c r="S625" s="87"/>
    </row>
    <row r="626" spans="1:19">
      <c r="A626" s="75" t="s">
        <v>88</v>
      </c>
      <c r="B626" s="76">
        <v>45286</v>
      </c>
      <c r="C626" s="77">
        <v>0.75</v>
      </c>
      <c r="D626" s="78" t="s">
        <v>97</v>
      </c>
      <c r="E626" s="78" t="s">
        <v>41</v>
      </c>
      <c r="F626" s="78" t="s">
        <v>77</v>
      </c>
      <c r="G626" s="84"/>
      <c r="H626" s="84"/>
      <c r="I626" s="78" t="s">
        <v>409</v>
      </c>
      <c r="J626" s="78">
        <v>2</v>
      </c>
      <c r="K626" s="78" t="s">
        <v>42</v>
      </c>
      <c r="L626" s="87"/>
      <c r="M626" s="87"/>
      <c r="N626" s="87"/>
      <c r="O626" s="87"/>
      <c r="P626" s="87"/>
      <c r="Q626" s="87"/>
      <c r="R626" s="87"/>
      <c r="S626" s="87"/>
    </row>
    <row r="627" ht="26.25" spans="1:19">
      <c r="A627" s="75" t="s">
        <v>58</v>
      </c>
      <c r="B627" s="76">
        <v>45286</v>
      </c>
      <c r="C627" s="77">
        <v>0.833333333333333</v>
      </c>
      <c r="D627" s="78" t="s">
        <v>84</v>
      </c>
      <c r="E627" s="78" t="s">
        <v>41</v>
      </c>
      <c r="F627" s="78" t="s">
        <v>56</v>
      </c>
      <c r="G627" s="84"/>
      <c r="H627" s="84"/>
      <c r="I627" s="78" t="s">
        <v>570</v>
      </c>
      <c r="J627" s="78">
        <v>1</v>
      </c>
      <c r="K627" s="78" t="s">
        <v>42</v>
      </c>
      <c r="L627" s="87"/>
      <c r="M627" s="87"/>
      <c r="N627" s="87"/>
      <c r="O627" s="87"/>
      <c r="P627" s="87"/>
      <c r="Q627" s="87"/>
      <c r="R627" s="87"/>
      <c r="S627" s="87"/>
    </row>
    <row r="628" ht="26.25" spans="1:19">
      <c r="A628" s="75" t="s">
        <v>58</v>
      </c>
      <c r="B628" s="76">
        <v>45286</v>
      </c>
      <c r="C628" s="77">
        <v>0.625</v>
      </c>
      <c r="D628" s="78" t="s">
        <v>101</v>
      </c>
      <c r="E628" s="78" t="s">
        <v>41</v>
      </c>
      <c r="F628" s="78" t="s">
        <v>56</v>
      </c>
      <c r="G628" s="84"/>
      <c r="H628" s="84"/>
      <c r="I628" s="78" t="s">
        <v>607</v>
      </c>
      <c r="J628" s="78">
        <v>1</v>
      </c>
      <c r="K628" s="78" t="s">
        <v>42</v>
      </c>
      <c r="L628" s="87"/>
      <c r="M628" s="87"/>
      <c r="N628" s="87"/>
      <c r="O628" s="87"/>
      <c r="P628" s="87"/>
      <c r="Q628" s="87"/>
      <c r="R628" s="87"/>
      <c r="S628" s="87"/>
    </row>
    <row r="629" ht="26.25" spans="1:19">
      <c r="A629" s="75" t="s">
        <v>94</v>
      </c>
      <c r="B629" s="76">
        <v>45286</v>
      </c>
      <c r="C629" s="77">
        <v>0.541666666666667</v>
      </c>
      <c r="D629" s="78" t="s">
        <v>72</v>
      </c>
      <c r="E629" s="78" t="s">
        <v>50</v>
      </c>
      <c r="F629" s="78" t="s">
        <v>72</v>
      </c>
      <c r="G629" s="84"/>
      <c r="H629" s="84"/>
      <c r="I629" s="78" t="s">
        <v>1201</v>
      </c>
      <c r="J629" s="78">
        <v>1</v>
      </c>
      <c r="K629" s="78" t="s">
        <v>42</v>
      </c>
      <c r="L629" s="87"/>
      <c r="M629" s="87"/>
      <c r="N629" s="87"/>
      <c r="O629" s="87"/>
      <c r="P629" s="87"/>
      <c r="Q629" s="87"/>
      <c r="R629" s="87"/>
      <c r="S629" s="87"/>
    </row>
    <row r="630" ht="26.25" spans="1:19">
      <c r="A630" s="75" t="s">
        <v>146</v>
      </c>
      <c r="B630" s="76">
        <v>45286</v>
      </c>
      <c r="C630" s="77">
        <v>0.541666666666667</v>
      </c>
      <c r="D630" s="78" t="s">
        <v>72</v>
      </c>
      <c r="E630" s="78" t="s">
        <v>50</v>
      </c>
      <c r="F630" s="78" t="s">
        <v>72</v>
      </c>
      <c r="G630" s="84"/>
      <c r="H630" s="84"/>
      <c r="I630" s="78" t="s">
        <v>1202</v>
      </c>
      <c r="J630" s="78">
        <v>1</v>
      </c>
      <c r="K630" s="78" t="s">
        <v>42</v>
      </c>
      <c r="L630" s="87"/>
      <c r="M630" s="87"/>
      <c r="N630" s="87"/>
      <c r="O630" s="87"/>
      <c r="P630" s="87"/>
      <c r="Q630" s="87"/>
      <c r="R630" s="87"/>
      <c r="S630" s="87"/>
    </row>
    <row r="631" ht="26.25" spans="1:19">
      <c r="A631" s="75" t="s">
        <v>94</v>
      </c>
      <c r="B631" s="76">
        <v>45286</v>
      </c>
      <c r="C631" s="77">
        <v>0.583333333333333</v>
      </c>
      <c r="D631" s="78" t="s">
        <v>72</v>
      </c>
      <c r="E631" s="78" t="s">
        <v>41</v>
      </c>
      <c r="F631" s="78" t="s">
        <v>72</v>
      </c>
      <c r="G631" s="84"/>
      <c r="H631" s="84"/>
      <c r="I631" s="78" t="s">
        <v>1100</v>
      </c>
      <c r="J631" s="78">
        <v>1</v>
      </c>
      <c r="K631" s="78" t="s">
        <v>42</v>
      </c>
      <c r="L631" s="87"/>
      <c r="M631" s="87"/>
      <c r="N631" s="87"/>
      <c r="O631" s="87"/>
      <c r="P631" s="87"/>
      <c r="Q631" s="87"/>
      <c r="R631" s="87"/>
      <c r="S631" s="87"/>
    </row>
    <row r="632" ht="26.25" spans="1:19">
      <c r="A632" s="75" t="s">
        <v>145</v>
      </c>
      <c r="B632" s="76">
        <v>45286</v>
      </c>
      <c r="C632" s="77">
        <v>0.583333333333333</v>
      </c>
      <c r="D632" s="78" t="s">
        <v>72</v>
      </c>
      <c r="E632" s="78" t="s">
        <v>41</v>
      </c>
      <c r="F632" s="78" t="s">
        <v>72</v>
      </c>
      <c r="G632" s="84"/>
      <c r="H632" s="84"/>
      <c r="I632" s="78" t="s">
        <v>1100</v>
      </c>
      <c r="J632" s="78">
        <v>1</v>
      </c>
      <c r="K632" s="78" t="s">
        <v>42</v>
      </c>
      <c r="L632" s="87"/>
      <c r="M632" s="87"/>
      <c r="N632" s="87"/>
      <c r="O632" s="87"/>
      <c r="P632" s="87"/>
      <c r="Q632" s="87"/>
      <c r="R632" s="87"/>
      <c r="S632" s="87"/>
    </row>
    <row r="633" spans="1:19">
      <c r="A633" s="75" t="s">
        <v>102</v>
      </c>
      <c r="B633" s="76">
        <v>45286</v>
      </c>
      <c r="C633" s="77">
        <v>0.541666666666667</v>
      </c>
      <c r="D633" s="78" t="s">
        <v>72</v>
      </c>
      <c r="E633" s="78" t="s">
        <v>80</v>
      </c>
      <c r="F633" s="78" t="s">
        <v>72</v>
      </c>
      <c r="G633" s="84"/>
      <c r="H633" s="84"/>
      <c r="I633" s="78" t="s">
        <v>518</v>
      </c>
      <c r="J633" s="78">
        <v>1</v>
      </c>
      <c r="K633" s="78" t="s">
        <v>42</v>
      </c>
      <c r="L633" s="87"/>
      <c r="M633" s="87"/>
      <c r="N633" s="87"/>
      <c r="O633" s="87"/>
      <c r="P633" s="87"/>
      <c r="Q633" s="87"/>
      <c r="R633" s="87"/>
      <c r="S633" s="87"/>
    </row>
    <row r="634" spans="1:19">
      <c r="A634" s="75" t="s">
        <v>137</v>
      </c>
      <c r="B634" s="76">
        <v>45286</v>
      </c>
      <c r="C634" s="77">
        <v>0.541666666666667</v>
      </c>
      <c r="D634" s="78" t="s">
        <v>72</v>
      </c>
      <c r="E634" s="78" t="s">
        <v>80</v>
      </c>
      <c r="F634" s="78" t="s">
        <v>72</v>
      </c>
      <c r="G634" s="84"/>
      <c r="H634" s="84"/>
      <c r="I634" s="78" t="s">
        <v>518</v>
      </c>
      <c r="J634" s="78">
        <v>1</v>
      </c>
      <c r="K634" s="78" t="s">
        <v>42</v>
      </c>
      <c r="L634" s="87"/>
      <c r="M634" s="87"/>
      <c r="N634" s="87"/>
      <c r="O634" s="87"/>
      <c r="P634" s="87"/>
      <c r="Q634" s="87"/>
      <c r="R634" s="87"/>
      <c r="S634" s="87"/>
    </row>
    <row r="635" spans="1:19">
      <c r="A635" s="75" t="s">
        <v>141</v>
      </c>
      <c r="B635" s="76">
        <v>45286</v>
      </c>
      <c r="C635" s="77">
        <v>0.541666666666667</v>
      </c>
      <c r="D635" s="78" t="s">
        <v>72</v>
      </c>
      <c r="E635" s="78" t="s">
        <v>80</v>
      </c>
      <c r="F635" s="78" t="s">
        <v>72</v>
      </c>
      <c r="G635" s="84"/>
      <c r="H635" s="84"/>
      <c r="I635" s="78" t="s">
        <v>518</v>
      </c>
      <c r="J635" s="78">
        <v>1</v>
      </c>
      <c r="K635" s="78" t="s">
        <v>42</v>
      </c>
      <c r="L635" s="87"/>
      <c r="M635" s="87"/>
      <c r="N635" s="87"/>
      <c r="O635" s="87"/>
      <c r="P635" s="87"/>
      <c r="Q635" s="87"/>
      <c r="R635" s="87"/>
      <c r="S635" s="87"/>
    </row>
    <row r="636" ht="26.25" spans="1:19">
      <c r="A636" s="75" t="s">
        <v>141</v>
      </c>
      <c r="B636" s="76">
        <v>45286</v>
      </c>
      <c r="C636" s="77">
        <v>0.583333333333333</v>
      </c>
      <c r="D636" s="78" t="s">
        <v>72</v>
      </c>
      <c r="E636" s="78" t="s">
        <v>80</v>
      </c>
      <c r="F636" s="78" t="s">
        <v>72</v>
      </c>
      <c r="G636" s="84"/>
      <c r="H636" s="84"/>
      <c r="I636" s="78" t="s">
        <v>1148</v>
      </c>
      <c r="J636" s="78">
        <v>1</v>
      </c>
      <c r="K636" s="78" t="s">
        <v>42</v>
      </c>
      <c r="L636" s="87"/>
      <c r="M636" s="87"/>
      <c r="N636" s="87"/>
      <c r="O636" s="87"/>
      <c r="P636" s="87"/>
      <c r="Q636" s="87"/>
      <c r="R636" s="87"/>
      <c r="S636" s="87"/>
    </row>
    <row r="637" ht="26.25" spans="1:19">
      <c r="A637" s="75" t="s">
        <v>141</v>
      </c>
      <c r="B637" s="76">
        <v>45286</v>
      </c>
      <c r="C637" s="77">
        <v>0.625</v>
      </c>
      <c r="D637" s="78" t="s">
        <v>72</v>
      </c>
      <c r="E637" s="78" t="s">
        <v>80</v>
      </c>
      <c r="F637" s="78" t="s">
        <v>72</v>
      </c>
      <c r="G637" s="84"/>
      <c r="H637" s="84"/>
      <c r="I637" s="78" t="s">
        <v>1130</v>
      </c>
      <c r="J637" s="78">
        <v>1</v>
      </c>
      <c r="K637" s="78" t="s">
        <v>42</v>
      </c>
      <c r="L637" s="87"/>
      <c r="M637" s="87"/>
      <c r="N637" s="87"/>
      <c r="O637" s="87"/>
      <c r="P637" s="87"/>
      <c r="Q637" s="87"/>
      <c r="R637" s="87"/>
      <c r="S637" s="87"/>
    </row>
    <row r="638" spans="1:19">
      <c r="A638" s="75" t="s">
        <v>98</v>
      </c>
      <c r="B638" s="76">
        <v>45286</v>
      </c>
      <c r="C638" s="77">
        <v>0.791666666666667</v>
      </c>
      <c r="D638" s="78" t="s">
        <v>105</v>
      </c>
      <c r="E638" s="78" t="s">
        <v>41</v>
      </c>
      <c r="F638" s="78" t="s">
        <v>60</v>
      </c>
      <c r="G638" s="84"/>
      <c r="H638" s="84"/>
      <c r="I638" s="78" t="s">
        <v>278</v>
      </c>
      <c r="J638" s="78">
        <v>2</v>
      </c>
      <c r="K638" s="78" t="s">
        <v>42</v>
      </c>
      <c r="L638" s="87"/>
      <c r="M638" s="87"/>
      <c r="N638" s="87"/>
      <c r="O638" s="87"/>
      <c r="P638" s="87"/>
      <c r="Q638" s="87"/>
      <c r="R638" s="87"/>
      <c r="S638" s="87"/>
    </row>
    <row r="639" spans="1:19">
      <c r="A639" s="75" t="s">
        <v>120</v>
      </c>
      <c r="B639" s="76">
        <v>45286</v>
      </c>
      <c r="C639" s="77">
        <v>0.625</v>
      </c>
      <c r="D639" s="78" t="s">
        <v>57</v>
      </c>
      <c r="E639" s="78" t="s">
        <v>68</v>
      </c>
      <c r="F639" s="78" t="s">
        <v>39</v>
      </c>
      <c r="G639" s="84"/>
      <c r="H639" s="84"/>
      <c r="I639" s="78" t="s">
        <v>812</v>
      </c>
      <c r="J639" s="78">
        <v>1</v>
      </c>
      <c r="K639" s="78" t="s">
        <v>48</v>
      </c>
      <c r="L639" s="87"/>
      <c r="M639" s="87"/>
      <c r="N639" s="87"/>
      <c r="O639" s="87"/>
      <c r="P639" s="87"/>
      <c r="Q639" s="87"/>
      <c r="R639" s="87"/>
      <c r="S639" s="87"/>
    </row>
    <row r="640" spans="1:19">
      <c r="A640" s="75" t="s">
        <v>108</v>
      </c>
      <c r="B640" s="76">
        <v>45286</v>
      </c>
      <c r="C640" s="77">
        <v>0.625</v>
      </c>
      <c r="D640" s="78" t="s">
        <v>57</v>
      </c>
      <c r="E640" s="78" t="s">
        <v>75</v>
      </c>
      <c r="F640" s="78" t="s">
        <v>39</v>
      </c>
      <c r="G640" s="84"/>
      <c r="H640" s="84"/>
      <c r="I640" s="78" t="s">
        <v>825</v>
      </c>
      <c r="J640" s="78">
        <v>1</v>
      </c>
      <c r="K640" s="78" t="s">
        <v>48</v>
      </c>
      <c r="L640" s="87"/>
      <c r="M640" s="87"/>
      <c r="N640" s="87"/>
      <c r="O640" s="87"/>
      <c r="P640" s="87"/>
      <c r="Q640" s="87"/>
      <c r="R640" s="87"/>
      <c r="S640" s="87"/>
    </row>
    <row r="641" spans="1:19">
      <c r="A641" s="75" t="s">
        <v>137</v>
      </c>
      <c r="B641" s="76">
        <v>45286</v>
      </c>
      <c r="C641" s="77">
        <v>0.666666666666667</v>
      </c>
      <c r="D641" s="78" t="s">
        <v>119</v>
      </c>
      <c r="E641" s="78" t="s">
        <v>80</v>
      </c>
      <c r="F641" s="78" t="s">
        <v>39</v>
      </c>
      <c r="G641" s="84"/>
      <c r="H641" s="84"/>
      <c r="I641" s="78" t="s">
        <v>1203</v>
      </c>
      <c r="J641" s="78">
        <v>1</v>
      </c>
      <c r="K641" s="78" t="s">
        <v>48</v>
      </c>
      <c r="L641" s="87"/>
      <c r="M641" s="87"/>
      <c r="N641" s="87"/>
      <c r="O641" s="87"/>
      <c r="P641" s="87"/>
      <c r="Q641" s="87"/>
      <c r="R641" s="87"/>
      <c r="S641" s="87"/>
    </row>
    <row r="642" spans="1:19">
      <c r="A642" s="75" t="s">
        <v>145</v>
      </c>
      <c r="B642" s="76">
        <v>45286</v>
      </c>
      <c r="C642" s="77">
        <v>0.75</v>
      </c>
      <c r="D642" s="78" t="s">
        <v>46</v>
      </c>
      <c r="E642" s="78" t="s">
        <v>59</v>
      </c>
      <c r="F642" s="78" t="s">
        <v>39</v>
      </c>
      <c r="G642" s="84"/>
      <c r="H642" s="84"/>
      <c r="I642" s="78" t="s">
        <v>1142</v>
      </c>
      <c r="J642" s="78">
        <v>1</v>
      </c>
      <c r="K642" s="78" t="s">
        <v>48</v>
      </c>
      <c r="L642" s="87"/>
      <c r="M642" s="87"/>
      <c r="N642" s="87"/>
      <c r="O642" s="87"/>
      <c r="P642" s="87"/>
      <c r="Q642" s="87"/>
      <c r="R642" s="87"/>
      <c r="S642" s="87"/>
    </row>
    <row r="643" spans="1:19">
      <c r="A643" s="75" t="s">
        <v>145</v>
      </c>
      <c r="B643" s="76">
        <v>45286</v>
      </c>
      <c r="C643" s="77">
        <v>0.791666666666667</v>
      </c>
      <c r="D643" s="78" t="s">
        <v>72</v>
      </c>
      <c r="E643" s="78" t="s">
        <v>59</v>
      </c>
      <c r="F643" s="78" t="s">
        <v>39</v>
      </c>
      <c r="G643" s="84"/>
      <c r="H643" s="84"/>
      <c r="I643" s="78" t="s">
        <v>1204</v>
      </c>
      <c r="J643" s="78">
        <v>2</v>
      </c>
      <c r="K643" s="78" t="s">
        <v>48</v>
      </c>
      <c r="L643" s="87"/>
      <c r="M643" s="87"/>
      <c r="N643" s="87"/>
      <c r="O643" s="87"/>
      <c r="P643" s="87"/>
      <c r="Q643" s="87"/>
      <c r="R643" s="87"/>
      <c r="S643" s="87"/>
    </row>
    <row r="644" spans="1:19">
      <c r="A644" s="75" t="s">
        <v>126</v>
      </c>
      <c r="B644" s="76">
        <v>45286</v>
      </c>
      <c r="C644" s="77">
        <v>0.75</v>
      </c>
      <c r="D644" s="78" t="s">
        <v>117</v>
      </c>
      <c r="E644" s="78" t="s">
        <v>41</v>
      </c>
      <c r="F644" s="78" t="s">
        <v>60</v>
      </c>
      <c r="G644" s="84"/>
      <c r="H644" s="84"/>
      <c r="I644" s="78" t="s">
        <v>600</v>
      </c>
      <c r="J644" s="78">
        <v>1</v>
      </c>
      <c r="K644" s="78" t="s">
        <v>48</v>
      </c>
      <c r="L644" s="87"/>
      <c r="M644" s="87"/>
      <c r="N644" s="87"/>
      <c r="O644" s="87"/>
      <c r="P644" s="87"/>
      <c r="Q644" s="87"/>
      <c r="R644" s="87"/>
      <c r="S644" s="87"/>
    </row>
    <row r="645" spans="1:19">
      <c r="A645" s="75" t="s">
        <v>133</v>
      </c>
      <c r="B645" s="76">
        <v>45287</v>
      </c>
      <c r="C645" s="77">
        <v>0.708333333333333</v>
      </c>
      <c r="D645" s="78" t="s">
        <v>103</v>
      </c>
      <c r="E645" s="78" t="s">
        <v>41</v>
      </c>
      <c r="F645" s="78" t="s">
        <v>65</v>
      </c>
      <c r="G645" s="84"/>
      <c r="H645" s="84"/>
      <c r="I645" s="78" t="s">
        <v>1183</v>
      </c>
      <c r="J645" s="78">
        <v>1</v>
      </c>
      <c r="K645" s="78" t="s">
        <v>42</v>
      </c>
      <c r="L645" s="87"/>
      <c r="M645" s="87"/>
      <c r="N645" s="87"/>
      <c r="O645" s="87"/>
      <c r="P645" s="87"/>
      <c r="Q645" s="87"/>
      <c r="R645" s="87"/>
      <c r="S645" s="87"/>
    </row>
    <row r="646" spans="1:19">
      <c r="A646" s="75" t="s">
        <v>137</v>
      </c>
      <c r="B646" s="76">
        <v>45287</v>
      </c>
      <c r="C646" s="77">
        <v>0.791666666666667</v>
      </c>
      <c r="D646" s="78" t="s">
        <v>103</v>
      </c>
      <c r="E646" s="78" t="s">
        <v>41</v>
      </c>
      <c r="F646" s="78" t="s">
        <v>65</v>
      </c>
      <c r="G646" s="84"/>
      <c r="H646" s="84"/>
      <c r="I646" s="78" t="s">
        <v>1205</v>
      </c>
      <c r="J646" s="78">
        <v>0.5</v>
      </c>
      <c r="K646" s="78" t="s">
        <v>42</v>
      </c>
      <c r="L646" s="87"/>
      <c r="M646" s="87"/>
      <c r="N646" s="87"/>
      <c r="O646" s="87"/>
      <c r="P646" s="87"/>
      <c r="Q646" s="87"/>
      <c r="R646" s="87"/>
      <c r="S646" s="87"/>
    </row>
    <row r="647" spans="1:19">
      <c r="A647" s="75" t="s">
        <v>137</v>
      </c>
      <c r="B647" s="76">
        <v>45287</v>
      </c>
      <c r="C647" s="77">
        <v>0.8125</v>
      </c>
      <c r="D647" s="78" t="s">
        <v>103</v>
      </c>
      <c r="E647" s="78" t="s">
        <v>41</v>
      </c>
      <c r="F647" s="78" t="s">
        <v>65</v>
      </c>
      <c r="G647" s="84"/>
      <c r="H647" s="84"/>
      <c r="I647" s="78" t="s">
        <v>1178</v>
      </c>
      <c r="J647" s="78">
        <v>0.5</v>
      </c>
      <c r="K647" s="78" t="s">
        <v>42</v>
      </c>
      <c r="L647" s="87"/>
      <c r="M647" s="87"/>
      <c r="N647" s="87"/>
      <c r="O647" s="87"/>
      <c r="P647" s="87"/>
      <c r="Q647" s="87"/>
      <c r="R647" s="87"/>
      <c r="S647" s="87"/>
    </row>
    <row r="648" spans="1:19">
      <c r="A648" s="75" t="s">
        <v>94</v>
      </c>
      <c r="B648" s="76">
        <v>45287</v>
      </c>
      <c r="C648" s="77">
        <v>0.833333333333333</v>
      </c>
      <c r="D648" s="78" t="s">
        <v>103</v>
      </c>
      <c r="E648" s="78" t="s">
        <v>41</v>
      </c>
      <c r="F648" s="78" t="s">
        <v>65</v>
      </c>
      <c r="G648" s="84"/>
      <c r="H648" s="84"/>
      <c r="I648" s="78" t="s">
        <v>1186</v>
      </c>
      <c r="J648" s="78">
        <v>1</v>
      </c>
      <c r="K648" s="78" t="s">
        <v>42</v>
      </c>
      <c r="L648" s="87"/>
      <c r="M648" s="87"/>
      <c r="N648" s="87"/>
      <c r="O648" s="87"/>
      <c r="P648" s="87"/>
      <c r="Q648" s="87"/>
      <c r="R648" s="87"/>
      <c r="S648" s="87"/>
    </row>
    <row r="649" spans="1:19">
      <c r="A649" s="75" t="s">
        <v>1118</v>
      </c>
      <c r="B649" s="76">
        <v>45287</v>
      </c>
      <c r="C649" s="77">
        <v>0.75</v>
      </c>
      <c r="D649" s="78" t="s">
        <v>97</v>
      </c>
      <c r="E649" s="78" t="s">
        <v>41</v>
      </c>
      <c r="F649" s="78" t="s">
        <v>39</v>
      </c>
      <c r="G649" s="84"/>
      <c r="H649" s="84"/>
      <c r="I649" s="78" t="s">
        <v>507</v>
      </c>
      <c r="J649" s="78">
        <v>2</v>
      </c>
      <c r="K649" s="78" t="s">
        <v>42</v>
      </c>
      <c r="L649" s="87"/>
      <c r="M649" s="87"/>
      <c r="N649" s="87"/>
      <c r="O649" s="87"/>
      <c r="P649" s="87"/>
      <c r="Q649" s="87"/>
      <c r="R649" s="87"/>
      <c r="S649" s="87"/>
    </row>
    <row r="650" spans="1:19">
      <c r="A650" s="75" t="s">
        <v>141</v>
      </c>
      <c r="B650" s="76">
        <v>45287</v>
      </c>
      <c r="C650" s="77">
        <v>0.791666666666667</v>
      </c>
      <c r="D650" s="78" t="s">
        <v>97</v>
      </c>
      <c r="E650" s="78" t="s">
        <v>41</v>
      </c>
      <c r="F650" s="78" t="s">
        <v>77</v>
      </c>
      <c r="G650" s="84"/>
      <c r="H650" s="84"/>
      <c r="I650" s="78" t="s">
        <v>409</v>
      </c>
      <c r="J650" s="78">
        <v>2</v>
      </c>
      <c r="K650" s="78" t="s">
        <v>42</v>
      </c>
      <c r="L650" s="87"/>
      <c r="M650" s="87"/>
      <c r="N650" s="87"/>
      <c r="O650" s="87"/>
      <c r="P650" s="87"/>
      <c r="Q650" s="87"/>
      <c r="R650" s="87"/>
      <c r="S650" s="87"/>
    </row>
    <row r="651" ht="26.25" spans="1:19">
      <c r="A651" s="75" t="s">
        <v>58</v>
      </c>
      <c r="B651" s="76">
        <v>45287</v>
      </c>
      <c r="C651" s="77">
        <v>0.625</v>
      </c>
      <c r="D651" s="78" t="s">
        <v>84</v>
      </c>
      <c r="E651" s="78" t="s">
        <v>41</v>
      </c>
      <c r="F651" s="78" t="s">
        <v>56</v>
      </c>
      <c r="G651" s="84"/>
      <c r="H651" s="84"/>
      <c r="I651" s="78" t="s">
        <v>570</v>
      </c>
      <c r="J651" s="78">
        <v>1</v>
      </c>
      <c r="K651" s="78" t="s">
        <v>42</v>
      </c>
      <c r="L651" s="87"/>
      <c r="M651" s="87"/>
      <c r="N651" s="87"/>
      <c r="O651" s="87"/>
      <c r="P651" s="87"/>
      <c r="Q651" s="87"/>
      <c r="R651" s="87"/>
      <c r="S651" s="87"/>
    </row>
    <row r="652" ht="26.25" spans="1:19">
      <c r="A652" s="75" t="s">
        <v>58</v>
      </c>
      <c r="B652" s="76">
        <v>45287</v>
      </c>
      <c r="C652" s="77">
        <v>0.666666666666667</v>
      </c>
      <c r="D652" s="78" t="s">
        <v>101</v>
      </c>
      <c r="E652" s="78" t="s">
        <v>41</v>
      </c>
      <c r="F652" s="78" t="s">
        <v>56</v>
      </c>
      <c r="G652" s="84"/>
      <c r="H652" s="84"/>
      <c r="I652" s="78" t="s">
        <v>607</v>
      </c>
      <c r="J652" s="78">
        <v>1</v>
      </c>
      <c r="K652" s="78" t="s">
        <v>42</v>
      </c>
      <c r="L652" s="87"/>
      <c r="M652" s="87"/>
      <c r="N652" s="87"/>
      <c r="O652" s="87"/>
      <c r="P652" s="87"/>
      <c r="Q652" s="87"/>
      <c r="R652" s="87"/>
      <c r="S652" s="87"/>
    </row>
    <row r="653" ht="26.25" spans="1:19">
      <c r="A653" s="75" t="s">
        <v>88</v>
      </c>
      <c r="B653" s="76">
        <v>45287</v>
      </c>
      <c r="C653" s="77">
        <v>0.583333333333333</v>
      </c>
      <c r="D653" s="78" t="s">
        <v>72</v>
      </c>
      <c r="E653" s="78" t="s">
        <v>50</v>
      </c>
      <c r="F653" s="78" t="s">
        <v>72</v>
      </c>
      <c r="G653" s="84"/>
      <c r="H653" s="84"/>
      <c r="I653" s="78" t="s">
        <v>1172</v>
      </c>
      <c r="J653" s="78">
        <v>1</v>
      </c>
      <c r="K653" s="78" t="s">
        <v>42</v>
      </c>
      <c r="L653" s="87"/>
      <c r="M653" s="87"/>
      <c r="N653" s="87"/>
      <c r="O653" s="87"/>
      <c r="P653" s="87"/>
      <c r="Q653" s="87"/>
      <c r="R653" s="87"/>
      <c r="S653" s="87"/>
    </row>
    <row r="654" ht="39" spans="1:19">
      <c r="A654" s="75" t="s">
        <v>94</v>
      </c>
      <c r="B654" s="76">
        <v>45287</v>
      </c>
      <c r="C654" s="77">
        <v>0.583333333333333</v>
      </c>
      <c r="D654" s="78" t="s">
        <v>72</v>
      </c>
      <c r="E654" s="78" t="s">
        <v>50</v>
      </c>
      <c r="F654" s="78" t="s">
        <v>72</v>
      </c>
      <c r="G654" s="84"/>
      <c r="H654" s="84"/>
      <c r="I654" s="78" t="s">
        <v>1206</v>
      </c>
      <c r="J654" s="78">
        <v>2</v>
      </c>
      <c r="K654" s="78" t="s">
        <v>42</v>
      </c>
      <c r="L654" s="87"/>
      <c r="M654" s="87"/>
      <c r="N654" s="87"/>
      <c r="O654" s="87"/>
      <c r="P654" s="87"/>
      <c r="Q654" s="87"/>
      <c r="R654" s="87"/>
      <c r="S654" s="87"/>
    </row>
    <row r="655" ht="26.25" spans="1:19">
      <c r="A655" s="75" t="s">
        <v>146</v>
      </c>
      <c r="B655" s="76">
        <v>45287</v>
      </c>
      <c r="C655" s="77">
        <v>0.583333333333333</v>
      </c>
      <c r="D655" s="78" t="s">
        <v>72</v>
      </c>
      <c r="E655" s="78" t="s">
        <v>50</v>
      </c>
      <c r="F655" s="78" t="s">
        <v>72</v>
      </c>
      <c r="G655" s="84"/>
      <c r="H655" s="84"/>
      <c r="I655" s="78" t="s">
        <v>1130</v>
      </c>
      <c r="J655" s="78">
        <v>1</v>
      </c>
      <c r="K655" s="78" t="s">
        <v>42</v>
      </c>
      <c r="L655" s="87"/>
      <c r="M655" s="87"/>
      <c r="N655" s="87"/>
      <c r="O655" s="87"/>
      <c r="P655" s="87"/>
      <c r="Q655" s="87"/>
      <c r="R655" s="87"/>
      <c r="S655" s="87"/>
    </row>
    <row r="656" ht="26.25" spans="1:19">
      <c r="A656" s="75" t="s">
        <v>145</v>
      </c>
      <c r="B656" s="76">
        <v>45287</v>
      </c>
      <c r="C656" s="77">
        <v>0.583333333333333</v>
      </c>
      <c r="D656" s="78" t="s">
        <v>72</v>
      </c>
      <c r="E656" s="78" t="s">
        <v>50</v>
      </c>
      <c r="F656" s="78" t="s">
        <v>72</v>
      </c>
      <c r="G656" s="84"/>
      <c r="H656" s="84"/>
      <c r="I656" s="78" t="s">
        <v>1172</v>
      </c>
      <c r="J656" s="78">
        <v>1</v>
      </c>
      <c r="K656" s="78" t="s">
        <v>42</v>
      </c>
      <c r="L656" s="87"/>
      <c r="M656" s="87"/>
      <c r="N656" s="87"/>
      <c r="O656" s="87"/>
      <c r="P656" s="87"/>
      <c r="Q656" s="87"/>
      <c r="R656" s="87"/>
      <c r="S656" s="87"/>
    </row>
    <row r="657" ht="26.25" spans="1:19">
      <c r="A657" s="75" t="s">
        <v>137</v>
      </c>
      <c r="B657" s="76">
        <v>45287</v>
      </c>
      <c r="C657" s="77">
        <v>0.583333333333333</v>
      </c>
      <c r="D657" s="78" t="s">
        <v>72</v>
      </c>
      <c r="E657" s="78" t="s">
        <v>80</v>
      </c>
      <c r="F657" s="78" t="s">
        <v>72</v>
      </c>
      <c r="G657" s="84"/>
      <c r="H657" s="84"/>
      <c r="I657" s="78" t="s">
        <v>1172</v>
      </c>
      <c r="J657" s="78">
        <v>1</v>
      </c>
      <c r="K657" s="78" t="s">
        <v>42</v>
      </c>
      <c r="L657" s="87"/>
      <c r="M657" s="87"/>
      <c r="N657" s="87"/>
      <c r="O657" s="87"/>
      <c r="P657" s="87"/>
      <c r="Q657" s="87"/>
      <c r="R657" s="87"/>
      <c r="S657" s="87"/>
    </row>
    <row r="658" ht="26.25" spans="1:19">
      <c r="A658" s="75" t="s">
        <v>141</v>
      </c>
      <c r="B658" s="76">
        <v>45287</v>
      </c>
      <c r="C658" s="77">
        <v>0.583333333333333</v>
      </c>
      <c r="D658" s="78" t="s">
        <v>72</v>
      </c>
      <c r="E658" s="78" t="s">
        <v>80</v>
      </c>
      <c r="F658" s="78" t="s">
        <v>72</v>
      </c>
      <c r="G658" s="84"/>
      <c r="H658" s="84"/>
      <c r="I658" s="78" t="s">
        <v>1172</v>
      </c>
      <c r="J658" s="78">
        <v>1</v>
      </c>
      <c r="K658" s="78" t="s">
        <v>42</v>
      </c>
      <c r="L658" s="87"/>
      <c r="M658" s="87"/>
      <c r="N658" s="87"/>
      <c r="O658" s="87"/>
      <c r="P658" s="87"/>
      <c r="Q658" s="87"/>
      <c r="R658" s="87"/>
      <c r="S658" s="87"/>
    </row>
    <row r="659" ht="26.25" spans="1:19">
      <c r="A659" s="75" t="s">
        <v>141</v>
      </c>
      <c r="B659" s="76">
        <v>45287</v>
      </c>
      <c r="C659" s="77">
        <v>0.625</v>
      </c>
      <c r="D659" s="78" t="s">
        <v>72</v>
      </c>
      <c r="E659" s="78" t="s">
        <v>80</v>
      </c>
      <c r="F659" s="78" t="s">
        <v>72</v>
      </c>
      <c r="G659" s="84"/>
      <c r="H659" s="84"/>
      <c r="I659" s="78" t="s">
        <v>1148</v>
      </c>
      <c r="J659" s="78">
        <v>1</v>
      </c>
      <c r="K659" s="78" t="s">
        <v>42</v>
      </c>
      <c r="L659" s="87"/>
      <c r="M659" s="87"/>
      <c r="N659" s="87"/>
      <c r="O659" s="87"/>
      <c r="P659" s="87"/>
      <c r="Q659" s="87"/>
      <c r="R659" s="87"/>
      <c r="S659" s="87"/>
    </row>
    <row r="660" spans="1:19">
      <c r="A660" s="75" t="s">
        <v>98</v>
      </c>
      <c r="B660" s="76">
        <v>45287</v>
      </c>
      <c r="C660" s="77">
        <v>0.625</v>
      </c>
      <c r="D660" s="78" t="s">
        <v>72</v>
      </c>
      <c r="E660" s="78" t="s">
        <v>37</v>
      </c>
      <c r="F660" s="78" t="s">
        <v>72</v>
      </c>
      <c r="G660" s="84"/>
      <c r="H660" s="84"/>
      <c r="I660" s="78" t="s">
        <v>605</v>
      </c>
      <c r="J660" s="78">
        <v>1</v>
      </c>
      <c r="K660" s="78" t="s">
        <v>42</v>
      </c>
      <c r="L660" s="87"/>
      <c r="M660" s="87"/>
      <c r="N660" s="87"/>
      <c r="O660" s="87"/>
      <c r="P660" s="87"/>
      <c r="Q660" s="87"/>
      <c r="R660" s="87"/>
      <c r="S660" s="87"/>
    </row>
    <row r="661" spans="1:19">
      <c r="A661" s="75" t="s">
        <v>126</v>
      </c>
      <c r="B661" s="76">
        <v>45287</v>
      </c>
      <c r="C661" s="77">
        <v>0.583333333333333</v>
      </c>
      <c r="D661" s="78" t="s">
        <v>72</v>
      </c>
      <c r="E661" s="78" t="s">
        <v>44</v>
      </c>
      <c r="F661" s="78" t="s">
        <v>72</v>
      </c>
      <c r="G661" s="84"/>
      <c r="H661" s="84"/>
      <c r="I661" s="78" t="s">
        <v>1207</v>
      </c>
      <c r="J661" s="78">
        <v>1</v>
      </c>
      <c r="K661" s="78" t="s">
        <v>42</v>
      </c>
      <c r="L661" s="87"/>
      <c r="M661" s="87"/>
      <c r="N661" s="87"/>
      <c r="O661" s="87"/>
      <c r="P661" s="87"/>
      <c r="Q661" s="87"/>
      <c r="R661" s="87"/>
      <c r="S661" s="87"/>
    </row>
    <row r="662" spans="1:19">
      <c r="A662" s="75" t="s">
        <v>98</v>
      </c>
      <c r="B662" s="76">
        <v>45287</v>
      </c>
      <c r="C662" s="77">
        <v>0.75</v>
      </c>
      <c r="D662" s="78" t="s">
        <v>60</v>
      </c>
      <c r="E662" s="78" t="s">
        <v>37</v>
      </c>
      <c r="F662" s="78" t="s">
        <v>60</v>
      </c>
      <c r="G662" s="84"/>
      <c r="H662" s="84"/>
      <c r="I662" s="78" t="s">
        <v>582</v>
      </c>
      <c r="J662" s="78">
        <v>2</v>
      </c>
      <c r="K662" s="78" t="s">
        <v>42</v>
      </c>
      <c r="L662" s="87"/>
      <c r="M662" s="87"/>
      <c r="N662" s="87"/>
      <c r="O662" s="87"/>
      <c r="P662" s="87"/>
      <c r="Q662" s="87"/>
      <c r="R662" s="87"/>
      <c r="S662" s="87"/>
    </row>
    <row r="663" spans="1:19">
      <c r="A663" s="75" t="s">
        <v>131</v>
      </c>
      <c r="B663" s="76">
        <v>45287</v>
      </c>
      <c r="C663" s="77">
        <v>0.666666666666667</v>
      </c>
      <c r="D663" s="78" t="s">
        <v>57</v>
      </c>
      <c r="E663" s="78" t="s">
        <v>55</v>
      </c>
      <c r="F663" s="78" t="s">
        <v>39</v>
      </c>
      <c r="G663" s="84"/>
      <c r="H663" s="84"/>
      <c r="I663" s="78" t="s">
        <v>799</v>
      </c>
      <c r="J663" s="78">
        <v>1</v>
      </c>
      <c r="K663" s="78" t="s">
        <v>48</v>
      </c>
      <c r="L663" s="87"/>
      <c r="M663" s="87"/>
      <c r="N663" s="87"/>
      <c r="O663" s="87"/>
      <c r="P663" s="87"/>
      <c r="Q663" s="87"/>
      <c r="R663" s="87"/>
      <c r="S663" s="87"/>
    </row>
    <row r="664" spans="1:19">
      <c r="A664" s="75" t="s">
        <v>144</v>
      </c>
      <c r="B664" s="76">
        <v>45287</v>
      </c>
      <c r="C664" s="77">
        <v>0.666666666666667</v>
      </c>
      <c r="D664" s="78" t="s">
        <v>57</v>
      </c>
      <c r="E664" s="78" t="s">
        <v>68</v>
      </c>
      <c r="F664" s="78" t="s">
        <v>39</v>
      </c>
      <c r="G664" s="84"/>
      <c r="H664" s="84"/>
      <c r="I664" s="78" t="s">
        <v>812</v>
      </c>
      <c r="J664" s="78">
        <v>1</v>
      </c>
      <c r="K664" s="78" t="s">
        <v>48</v>
      </c>
      <c r="L664" s="87"/>
      <c r="M664" s="87"/>
      <c r="N664" s="87"/>
      <c r="O664" s="87"/>
      <c r="P664" s="87"/>
      <c r="Q664" s="87"/>
      <c r="R664" s="87"/>
      <c r="S664" s="87"/>
    </row>
    <row r="665" spans="1:19">
      <c r="A665" s="75" t="s">
        <v>144</v>
      </c>
      <c r="B665" s="76">
        <v>45287</v>
      </c>
      <c r="C665" s="77">
        <v>0.625</v>
      </c>
      <c r="D665" s="78" t="s">
        <v>119</v>
      </c>
      <c r="E665" s="78" t="s">
        <v>68</v>
      </c>
      <c r="F665" s="78" t="s">
        <v>39</v>
      </c>
      <c r="G665" s="84"/>
      <c r="H665" s="84"/>
      <c r="I665" s="78" t="s">
        <v>784</v>
      </c>
      <c r="J665" s="78">
        <v>1</v>
      </c>
      <c r="K665" s="78" t="s">
        <v>48</v>
      </c>
      <c r="L665" s="87"/>
      <c r="M665" s="87"/>
      <c r="N665" s="87"/>
      <c r="O665" s="87"/>
      <c r="P665" s="87"/>
      <c r="Q665" s="87"/>
      <c r="R665" s="87"/>
      <c r="S665" s="87"/>
    </row>
    <row r="666" spans="1:19">
      <c r="A666" s="75" t="s">
        <v>141</v>
      </c>
      <c r="B666" s="76">
        <v>45287</v>
      </c>
      <c r="C666" s="77">
        <v>0.75</v>
      </c>
      <c r="D666" s="78" t="s">
        <v>46</v>
      </c>
      <c r="E666" s="78" t="s">
        <v>80</v>
      </c>
      <c r="F666" s="78" t="s">
        <v>39</v>
      </c>
      <c r="G666" s="84"/>
      <c r="H666" s="84"/>
      <c r="I666" s="78" t="s">
        <v>988</v>
      </c>
      <c r="J666" s="78">
        <v>1</v>
      </c>
      <c r="K666" s="78" t="s">
        <v>48</v>
      </c>
      <c r="L666" s="87"/>
      <c r="M666" s="87"/>
      <c r="N666" s="87"/>
      <c r="O666" s="87"/>
      <c r="P666" s="87"/>
      <c r="Q666" s="87"/>
      <c r="R666" s="87"/>
      <c r="S666" s="87"/>
    </row>
    <row r="667" spans="1:19">
      <c r="A667" s="75" t="s">
        <v>102</v>
      </c>
      <c r="B667" s="76">
        <v>45287</v>
      </c>
      <c r="C667" s="77">
        <v>0.666666666666667</v>
      </c>
      <c r="D667" s="78" t="s">
        <v>57</v>
      </c>
      <c r="E667" s="78" t="s">
        <v>80</v>
      </c>
      <c r="F667" s="78" t="s">
        <v>39</v>
      </c>
      <c r="G667" s="84"/>
      <c r="H667" s="84"/>
      <c r="I667" s="78" t="s">
        <v>800</v>
      </c>
      <c r="J667" s="78">
        <v>1</v>
      </c>
      <c r="K667" s="78" t="s">
        <v>48</v>
      </c>
      <c r="L667" s="87"/>
      <c r="M667" s="87"/>
      <c r="N667" s="87"/>
      <c r="O667" s="87"/>
      <c r="P667" s="87"/>
      <c r="Q667" s="87"/>
      <c r="R667" s="87"/>
      <c r="S667" s="87"/>
    </row>
    <row r="668" spans="1:19">
      <c r="A668" s="75" t="s">
        <v>102</v>
      </c>
      <c r="B668" s="76">
        <v>45287</v>
      </c>
      <c r="C668" s="77">
        <v>0.791666666666667</v>
      </c>
      <c r="D668" s="78" t="s">
        <v>57</v>
      </c>
      <c r="E668" s="78" t="s">
        <v>80</v>
      </c>
      <c r="F668" s="78" t="s">
        <v>39</v>
      </c>
      <c r="G668" s="84"/>
      <c r="H668" s="84"/>
      <c r="I668" s="78" t="s">
        <v>800</v>
      </c>
      <c r="J668" s="78">
        <v>1</v>
      </c>
      <c r="K668" s="78" t="s">
        <v>48</v>
      </c>
      <c r="L668" s="87"/>
      <c r="M668" s="87"/>
      <c r="N668" s="87"/>
      <c r="O668" s="87"/>
      <c r="P668" s="87"/>
      <c r="Q668" s="87"/>
      <c r="R668" s="87"/>
      <c r="S668" s="87"/>
    </row>
    <row r="669" spans="1:19">
      <c r="A669" s="75" t="s">
        <v>137</v>
      </c>
      <c r="B669" s="76">
        <v>45287</v>
      </c>
      <c r="C669" s="77">
        <v>0.708333333333333</v>
      </c>
      <c r="D669" s="78" t="s">
        <v>109</v>
      </c>
      <c r="E669" s="78" t="s">
        <v>80</v>
      </c>
      <c r="F669" s="78" t="s">
        <v>39</v>
      </c>
      <c r="G669" s="84"/>
      <c r="H669" s="84"/>
      <c r="I669" s="78" t="s">
        <v>1208</v>
      </c>
      <c r="J669" s="78">
        <v>1</v>
      </c>
      <c r="K669" s="78" t="s">
        <v>48</v>
      </c>
      <c r="L669" s="87"/>
      <c r="M669" s="87"/>
      <c r="N669" s="87"/>
      <c r="O669" s="87"/>
      <c r="P669" s="87"/>
      <c r="Q669" s="87"/>
      <c r="R669" s="87"/>
      <c r="S669" s="87"/>
    </row>
    <row r="670" spans="1:19">
      <c r="A670" s="75" t="s">
        <v>102</v>
      </c>
      <c r="B670" s="76">
        <v>45287</v>
      </c>
      <c r="C670" s="77">
        <v>0.833333333333333</v>
      </c>
      <c r="D670" s="78" t="s">
        <v>119</v>
      </c>
      <c r="E670" s="78" t="s">
        <v>80</v>
      </c>
      <c r="F670" s="78" t="s">
        <v>39</v>
      </c>
      <c r="G670" s="84"/>
      <c r="H670" s="84"/>
      <c r="I670" s="78" t="s">
        <v>794</v>
      </c>
      <c r="J670" s="78">
        <v>1</v>
      </c>
      <c r="K670" s="78" t="s">
        <v>48</v>
      </c>
      <c r="L670" s="87"/>
      <c r="M670" s="87"/>
      <c r="N670" s="87"/>
      <c r="O670" s="87"/>
      <c r="P670" s="87"/>
      <c r="Q670" s="87"/>
      <c r="R670" s="87"/>
      <c r="S670" s="87"/>
    </row>
    <row r="671" spans="1:19">
      <c r="A671" s="75" t="s">
        <v>145</v>
      </c>
      <c r="B671" s="76">
        <v>45287</v>
      </c>
      <c r="C671" s="77">
        <v>0.708333333333333</v>
      </c>
      <c r="D671" s="78" t="s">
        <v>72</v>
      </c>
      <c r="E671" s="78" t="s">
        <v>59</v>
      </c>
      <c r="F671" s="78" t="s">
        <v>39</v>
      </c>
      <c r="G671" s="84"/>
      <c r="H671" s="84"/>
      <c r="I671" s="78" t="s">
        <v>1209</v>
      </c>
      <c r="J671" s="78">
        <v>1</v>
      </c>
      <c r="K671" s="78" t="s">
        <v>48</v>
      </c>
      <c r="L671" s="87"/>
      <c r="M671" s="87"/>
      <c r="N671" s="87"/>
      <c r="O671" s="87"/>
      <c r="P671" s="87"/>
      <c r="Q671" s="87"/>
      <c r="R671" s="87"/>
      <c r="S671" s="87"/>
    </row>
    <row r="672" spans="1:19">
      <c r="A672" s="75" t="s">
        <v>1118</v>
      </c>
      <c r="B672" s="76">
        <v>45288</v>
      </c>
      <c r="C672" s="77">
        <v>0.625</v>
      </c>
      <c r="D672" s="78" t="s">
        <v>46</v>
      </c>
      <c r="E672" s="78" t="s">
        <v>68</v>
      </c>
      <c r="F672" s="78" t="s">
        <v>39</v>
      </c>
      <c r="G672" s="84"/>
      <c r="H672" s="84"/>
      <c r="I672" s="78" t="s">
        <v>987</v>
      </c>
      <c r="J672" s="78">
        <v>1</v>
      </c>
      <c r="K672" s="78" t="s">
        <v>42</v>
      </c>
      <c r="L672" s="87"/>
      <c r="M672" s="87"/>
      <c r="N672" s="87"/>
      <c r="O672" s="87"/>
      <c r="P672" s="87"/>
      <c r="Q672" s="87"/>
      <c r="R672" s="87"/>
      <c r="S672" s="87"/>
    </row>
    <row r="673" spans="1:19">
      <c r="A673" s="75" t="s">
        <v>136</v>
      </c>
      <c r="B673" s="76">
        <v>45288</v>
      </c>
      <c r="C673" s="77">
        <v>0.791666666666667</v>
      </c>
      <c r="D673" s="78" t="s">
        <v>66</v>
      </c>
      <c r="E673" s="78" t="s">
        <v>63</v>
      </c>
      <c r="F673" s="78" t="s">
        <v>39</v>
      </c>
      <c r="G673" s="84"/>
      <c r="H673" s="84"/>
      <c r="I673" s="78" t="s">
        <v>507</v>
      </c>
      <c r="J673" s="78">
        <v>2</v>
      </c>
      <c r="K673" s="78" t="s">
        <v>42</v>
      </c>
      <c r="L673" s="87"/>
      <c r="M673" s="87"/>
      <c r="N673" s="87"/>
      <c r="O673" s="87"/>
      <c r="P673" s="87"/>
      <c r="Q673" s="87"/>
      <c r="R673" s="87"/>
      <c r="S673" s="87"/>
    </row>
    <row r="674" spans="1:19">
      <c r="A674" s="75" t="s">
        <v>110</v>
      </c>
      <c r="B674" s="76">
        <v>45288</v>
      </c>
      <c r="C674" s="77">
        <v>0.583333333333333</v>
      </c>
      <c r="D674" s="78" t="s">
        <v>97</v>
      </c>
      <c r="E674" s="78" t="s">
        <v>41</v>
      </c>
      <c r="F674" s="78" t="s">
        <v>77</v>
      </c>
      <c r="G674" s="84"/>
      <c r="H674" s="84"/>
      <c r="I674" s="78" t="s">
        <v>409</v>
      </c>
      <c r="J674" s="78">
        <v>2</v>
      </c>
      <c r="K674" s="78" t="s">
        <v>42</v>
      </c>
      <c r="L674" s="87"/>
      <c r="M674" s="87"/>
      <c r="N674" s="87"/>
      <c r="O674" s="87"/>
      <c r="P674" s="87"/>
      <c r="Q674" s="87"/>
      <c r="R674" s="87"/>
      <c r="S674" s="87"/>
    </row>
    <row r="675" spans="1:19">
      <c r="A675" s="75" t="s">
        <v>114</v>
      </c>
      <c r="B675" s="76">
        <v>45288</v>
      </c>
      <c r="C675" s="77">
        <v>0.791666666666667</v>
      </c>
      <c r="D675" s="78" t="s">
        <v>97</v>
      </c>
      <c r="E675" s="78" t="s">
        <v>41</v>
      </c>
      <c r="F675" s="78" t="s">
        <v>77</v>
      </c>
      <c r="G675" s="84"/>
      <c r="H675" s="84"/>
      <c r="I675" s="78" t="s">
        <v>409</v>
      </c>
      <c r="J675" s="78">
        <v>2</v>
      </c>
      <c r="K675" s="78" t="s">
        <v>42</v>
      </c>
      <c r="L675" s="87"/>
      <c r="M675" s="87"/>
      <c r="N675" s="87"/>
      <c r="O675" s="87"/>
      <c r="P675" s="87"/>
      <c r="Q675" s="87"/>
      <c r="R675" s="87"/>
      <c r="S675" s="87"/>
    </row>
    <row r="676" ht="26.25" spans="1:19">
      <c r="A676" s="75" t="s">
        <v>58</v>
      </c>
      <c r="B676" s="76">
        <v>45288</v>
      </c>
      <c r="C676" s="77">
        <v>0.5</v>
      </c>
      <c r="D676" s="78" t="s">
        <v>84</v>
      </c>
      <c r="E676" s="78" t="s">
        <v>41</v>
      </c>
      <c r="F676" s="78" t="s">
        <v>56</v>
      </c>
      <c r="G676" s="84"/>
      <c r="H676" s="84"/>
      <c r="I676" s="78" t="s">
        <v>570</v>
      </c>
      <c r="J676" s="78">
        <v>1</v>
      </c>
      <c r="K676" s="78" t="s">
        <v>42</v>
      </c>
      <c r="L676" s="87"/>
      <c r="M676" s="87"/>
      <c r="N676" s="87"/>
      <c r="O676" s="87"/>
      <c r="P676" s="87"/>
      <c r="Q676" s="87"/>
      <c r="R676" s="87"/>
      <c r="S676" s="87"/>
    </row>
    <row r="677" ht="26.25" spans="1:19">
      <c r="A677" s="75" t="s">
        <v>58</v>
      </c>
      <c r="B677" s="76">
        <v>45288</v>
      </c>
      <c r="C677" s="77">
        <v>0.666666666666667</v>
      </c>
      <c r="D677" s="78" t="s">
        <v>84</v>
      </c>
      <c r="E677" s="78" t="s">
        <v>41</v>
      </c>
      <c r="F677" s="78" t="s">
        <v>56</v>
      </c>
      <c r="G677" s="84"/>
      <c r="H677" s="84"/>
      <c r="I677" s="78" t="s">
        <v>570</v>
      </c>
      <c r="J677" s="78">
        <v>1</v>
      </c>
      <c r="K677" s="78" t="s">
        <v>42</v>
      </c>
      <c r="L677" s="87"/>
      <c r="M677" s="87"/>
      <c r="N677" s="87"/>
      <c r="O677" s="87"/>
      <c r="P677" s="87"/>
      <c r="Q677" s="87"/>
      <c r="R677" s="87"/>
      <c r="S677" s="87"/>
    </row>
    <row r="678" ht="26.25" spans="1:19">
      <c r="A678" s="75" t="s">
        <v>58</v>
      </c>
      <c r="B678" s="76">
        <v>45288</v>
      </c>
      <c r="C678" s="77">
        <v>0.625</v>
      </c>
      <c r="D678" s="78" t="s">
        <v>101</v>
      </c>
      <c r="E678" s="78" t="s">
        <v>41</v>
      </c>
      <c r="F678" s="78" t="s">
        <v>56</v>
      </c>
      <c r="G678" s="84"/>
      <c r="H678" s="84"/>
      <c r="I678" s="78" t="s">
        <v>607</v>
      </c>
      <c r="J678" s="78">
        <v>1</v>
      </c>
      <c r="K678" s="78" t="s">
        <v>42</v>
      </c>
      <c r="L678" s="87"/>
      <c r="M678" s="87"/>
      <c r="N678" s="87"/>
      <c r="O678" s="87"/>
      <c r="P678" s="87"/>
      <c r="Q678" s="87"/>
      <c r="R678" s="87"/>
      <c r="S678" s="87"/>
    </row>
    <row r="679" spans="1:19">
      <c r="A679" s="75" t="s">
        <v>1123</v>
      </c>
      <c r="B679" s="76">
        <v>45288</v>
      </c>
      <c r="C679" s="77">
        <v>0.791666666666667</v>
      </c>
      <c r="D679" s="78" t="s">
        <v>105</v>
      </c>
      <c r="E679" s="78" t="s">
        <v>41</v>
      </c>
      <c r="F679" s="78" t="s">
        <v>60</v>
      </c>
      <c r="G679" s="84"/>
      <c r="H679" s="84"/>
      <c r="I679" s="78" t="s">
        <v>278</v>
      </c>
      <c r="J679" s="78">
        <v>2</v>
      </c>
      <c r="K679" s="78" t="s">
        <v>42</v>
      </c>
      <c r="L679" s="87"/>
      <c r="M679" s="87"/>
      <c r="N679" s="87"/>
      <c r="O679" s="87"/>
      <c r="P679" s="87"/>
      <c r="Q679" s="87"/>
      <c r="R679" s="87"/>
      <c r="S679" s="87"/>
    </row>
    <row r="680" spans="1:19">
      <c r="A680" s="75" t="s">
        <v>126</v>
      </c>
      <c r="B680" s="76">
        <v>45288</v>
      </c>
      <c r="C680" s="77">
        <v>0.75</v>
      </c>
      <c r="D680" s="78" t="s">
        <v>60</v>
      </c>
      <c r="E680" s="78" t="s">
        <v>41</v>
      </c>
      <c r="F680" s="78" t="s">
        <v>60</v>
      </c>
      <c r="G680" s="84"/>
      <c r="H680" s="84"/>
      <c r="I680" s="78" t="s">
        <v>1210</v>
      </c>
      <c r="J680" s="78">
        <v>2</v>
      </c>
      <c r="K680" s="78" t="s">
        <v>42</v>
      </c>
      <c r="L680" s="87"/>
      <c r="M680" s="87"/>
      <c r="N680" s="87"/>
      <c r="O680" s="87"/>
      <c r="P680" s="87"/>
      <c r="Q680" s="87"/>
      <c r="R680" s="87"/>
      <c r="S680" s="87"/>
    </row>
    <row r="681" spans="1:19">
      <c r="A681" s="75" t="s">
        <v>94</v>
      </c>
      <c r="B681" s="76">
        <v>45288</v>
      </c>
      <c r="C681" s="77">
        <v>0.625</v>
      </c>
      <c r="D681" s="78" t="s">
        <v>123</v>
      </c>
      <c r="E681" s="78" t="s">
        <v>41</v>
      </c>
      <c r="F681" s="78" t="s">
        <v>69</v>
      </c>
      <c r="G681" s="84"/>
      <c r="H681" s="84"/>
      <c r="I681" s="82" t="s">
        <v>314</v>
      </c>
      <c r="J681" s="78">
        <v>1</v>
      </c>
      <c r="K681" s="78" t="s">
        <v>42</v>
      </c>
      <c r="L681" s="87"/>
      <c r="M681" s="87"/>
      <c r="N681" s="87"/>
      <c r="O681" s="87"/>
      <c r="P681" s="87"/>
      <c r="Q681" s="87"/>
      <c r="R681" s="87"/>
      <c r="S681" s="87"/>
    </row>
    <row r="682" spans="1:19">
      <c r="A682" s="75" t="s">
        <v>1123</v>
      </c>
      <c r="B682" s="76">
        <v>45288</v>
      </c>
      <c r="C682" s="77">
        <v>0.625</v>
      </c>
      <c r="D682" s="78" t="s">
        <v>123</v>
      </c>
      <c r="E682" s="78" t="s">
        <v>41</v>
      </c>
      <c r="F682" s="78" t="s">
        <v>69</v>
      </c>
      <c r="G682" s="84"/>
      <c r="H682" s="84"/>
      <c r="I682" s="78" t="s">
        <v>314</v>
      </c>
      <c r="J682" s="78">
        <v>1</v>
      </c>
      <c r="K682" s="78" t="s">
        <v>42</v>
      </c>
      <c r="L682" s="87"/>
      <c r="M682" s="87"/>
      <c r="N682" s="87"/>
      <c r="O682" s="87"/>
      <c r="P682" s="87"/>
      <c r="Q682" s="87"/>
      <c r="R682" s="87"/>
      <c r="S682" s="87"/>
    </row>
    <row r="683" spans="1:19">
      <c r="A683" s="75" t="s">
        <v>102</v>
      </c>
      <c r="B683" s="76">
        <v>45288</v>
      </c>
      <c r="C683" s="77">
        <v>0.833333333333333</v>
      </c>
      <c r="D683" s="78" t="s">
        <v>119</v>
      </c>
      <c r="E683" s="78" t="s">
        <v>80</v>
      </c>
      <c r="F683" s="78" t="s">
        <v>39</v>
      </c>
      <c r="G683" s="84"/>
      <c r="H683" s="84"/>
      <c r="I683" s="78" t="s">
        <v>794</v>
      </c>
      <c r="J683" s="78">
        <v>1</v>
      </c>
      <c r="K683" s="78" t="s">
        <v>48</v>
      </c>
      <c r="L683" s="87"/>
      <c r="M683" s="87"/>
      <c r="N683" s="87"/>
      <c r="O683" s="87"/>
      <c r="P683" s="87"/>
      <c r="Q683" s="87"/>
      <c r="R683" s="87"/>
      <c r="S683" s="87"/>
    </row>
    <row r="684" spans="1:19">
      <c r="A684" s="75" t="s">
        <v>130</v>
      </c>
      <c r="B684" s="76">
        <v>45288</v>
      </c>
      <c r="C684" s="77">
        <v>0.75</v>
      </c>
      <c r="D684" s="78" t="s">
        <v>125</v>
      </c>
      <c r="E684" s="78" t="s">
        <v>44</v>
      </c>
      <c r="F684" s="78" t="s">
        <v>52</v>
      </c>
      <c r="G684" s="84"/>
      <c r="H684" s="84"/>
      <c r="I684" s="78" t="s">
        <v>1211</v>
      </c>
      <c r="J684" s="78">
        <v>1</v>
      </c>
      <c r="K684" s="78" t="s">
        <v>48</v>
      </c>
      <c r="L684" s="87"/>
      <c r="M684" s="87"/>
      <c r="N684" s="87"/>
      <c r="O684" s="87"/>
      <c r="P684" s="87"/>
      <c r="Q684" s="87"/>
      <c r="R684" s="87"/>
      <c r="S684" s="87"/>
    </row>
    <row r="685" spans="1:19">
      <c r="A685" s="75" t="s">
        <v>134</v>
      </c>
      <c r="B685" s="76">
        <v>45289</v>
      </c>
      <c r="C685" s="77">
        <v>0.75</v>
      </c>
      <c r="D685" s="78" t="s">
        <v>103</v>
      </c>
      <c r="E685" s="78" t="s">
        <v>41</v>
      </c>
      <c r="F685" s="78" t="s">
        <v>65</v>
      </c>
      <c r="G685" s="84"/>
      <c r="H685" s="84"/>
      <c r="I685" s="78" t="s">
        <v>1212</v>
      </c>
      <c r="J685" s="78">
        <v>1</v>
      </c>
      <c r="K685" s="78" t="s">
        <v>42</v>
      </c>
      <c r="L685" s="87"/>
      <c r="M685" s="87"/>
      <c r="N685" s="87"/>
      <c r="O685" s="87"/>
      <c r="P685" s="87"/>
      <c r="Q685" s="87"/>
      <c r="R685" s="87"/>
      <c r="S685" s="87"/>
    </row>
    <row r="686" spans="1:19">
      <c r="A686" s="75" t="s">
        <v>140</v>
      </c>
      <c r="B686" s="76">
        <v>45289</v>
      </c>
      <c r="C686" s="77">
        <v>0.75</v>
      </c>
      <c r="D686" s="78" t="s">
        <v>103</v>
      </c>
      <c r="E686" s="78" t="s">
        <v>41</v>
      </c>
      <c r="F686" s="78" t="s">
        <v>65</v>
      </c>
      <c r="G686" s="84"/>
      <c r="H686" s="84"/>
      <c r="I686" s="78" t="s">
        <v>1213</v>
      </c>
      <c r="J686" s="78">
        <v>1</v>
      </c>
      <c r="K686" s="78" t="s">
        <v>42</v>
      </c>
      <c r="L686" s="87"/>
      <c r="M686" s="87"/>
      <c r="N686" s="87"/>
      <c r="O686" s="87"/>
      <c r="P686" s="87"/>
      <c r="Q686" s="87"/>
      <c r="R686" s="87"/>
      <c r="S686" s="87"/>
    </row>
    <row r="687" spans="1:19">
      <c r="A687" s="75" t="s">
        <v>110</v>
      </c>
      <c r="B687" s="76">
        <v>45289</v>
      </c>
      <c r="C687" s="77">
        <v>0.75</v>
      </c>
      <c r="D687" s="78" t="s">
        <v>97</v>
      </c>
      <c r="E687" s="78" t="s">
        <v>41</v>
      </c>
      <c r="F687" s="78" t="s">
        <v>39</v>
      </c>
      <c r="G687" s="84"/>
      <c r="H687" s="84"/>
      <c r="I687" s="78" t="s">
        <v>507</v>
      </c>
      <c r="J687" s="78">
        <v>2</v>
      </c>
      <c r="K687" s="78" t="s">
        <v>42</v>
      </c>
      <c r="L687" s="87"/>
      <c r="M687" s="87"/>
      <c r="N687" s="87"/>
      <c r="O687" s="87"/>
      <c r="P687" s="87"/>
      <c r="Q687" s="87"/>
      <c r="R687" s="87"/>
      <c r="S687" s="87"/>
    </row>
    <row r="688" spans="1:19">
      <c r="A688" s="75" t="s">
        <v>136</v>
      </c>
      <c r="B688" s="76">
        <v>45289</v>
      </c>
      <c r="C688" s="77">
        <v>0.75</v>
      </c>
      <c r="D688" s="78" t="s">
        <v>97</v>
      </c>
      <c r="E688" s="78" t="s">
        <v>41</v>
      </c>
      <c r="F688" s="78" t="s">
        <v>39</v>
      </c>
      <c r="G688" s="84"/>
      <c r="H688" s="84"/>
      <c r="I688" s="78" t="s">
        <v>507</v>
      </c>
      <c r="J688" s="78">
        <v>2</v>
      </c>
      <c r="K688" s="78" t="s">
        <v>42</v>
      </c>
      <c r="L688" s="87"/>
      <c r="M688" s="87"/>
      <c r="N688" s="87"/>
      <c r="O688" s="87"/>
      <c r="P688" s="87"/>
      <c r="Q688" s="87"/>
      <c r="R688" s="87"/>
      <c r="S688" s="87"/>
    </row>
    <row r="689" ht="26.25" spans="1:19">
      <c r="A689" s="75" t="s">
        <v>139</v>
      </c>
      <c r="B689" s="76">
        <v>45289</v>
      </c>
      <c r="C689" s="77">
        <v>0.583333333333333</v>
      </c>
      <c r="D689" s="78" t="s">
        <v>72</v>
      </c>
      <c r="E689" s="78" t="s">
        <v>55</v>
      </c>
      <c r="F689" s="78" t="s">
        <v>72</v>
      </c>
      <c r="G689" s="84"/>
      <c r="H689" s="84"/>
      <c r="I689" s="78" t="s">
        <v>1148</v>
      </c>
      <c r="J689" s="78">
        <v>1</v>
      </c>
      <c r="K689" s="78" t="s">
        <v>42</v>
      </c>
      <c r="L689" s="87"/>
      <c r="M689" s="87"/>
      <c r="N689" s="87"/>
      <c r="O689" s="87"/>
      <c r="P689" s="87"/>
      <c r="Q689" s="87"/>
      <c r="R689" s="87"/>
      <c r="S689" s="87"/>
    </row>
    <row r="690" ht="26.25" spans="1:19">
      <c r="A690" s="75" t="s">
        <v>143</v>
      </c>
      <c r="B690" s="76">
        <v>45289</v>
      </c>
      <c r="C690" s="77">
        <v>0.583333333333333</v>
      </c>
      <c r="D690" s="78" t="s">
        <v>72</v>
      </c>
      <c r="E690" s="78" t="s">
        <v>63</v>
      </c>
      <c r="F690" s="78" t="s">
        <v>72</v>
      </c>
      <c r="G690" s="84"/>
      <c r="H690" s="84"/>
      <c r="I690" s="78" t="s">
        <v>1130</v>
      </c>
      <c r="J690" s="78">
        <v>1</v>
      </c>
      <c r="K690" s="78" t="s">
        <v>42</v>
      </c>
      <c r="L690" s="87"/>
      <c r="M690" s="87"/>
      <c r="N690" s="87"/>
      <c r="O690" s="87"/>
      <c r="P690" s="87"/>
      <c r="Q690" s="87"/>
      <c r="R690" s="87"/>
      <c r="S690" s="87"/>
    </row>
    <row r="691" ht="26.25" spans="1:19">
      <c r="A691" s="75" t="s">
        <v>136</v>
      </c>
      <c r="B691" s="76">
        <v>45289</v>
      </c>
      <c r="C691" s="77">
        <v>0.625</v>
      </c>
      <c r="D691" s="78" t="s">
        <v>72</v>
      </c>
      <c r="E691" s="78" t="s">
        <v>63</v>
      </c>
      <c r="F691" s="78" t="s">
        <v>72</v>
      </c>
      <c r="G691" s="84"/>
      <c r="H691" s="84"/>
      <c r="I691" s="78" t="s">
        <v>1148</v>
      </c>
      <c r="J691" s="78">
        <v>1</v>
      </c>
      <c r="K691" s="78" t="s">
        <v>42</v>
      </c>
      <c r="L691" s="87"/>
      <c r="M691" s="87"/>
      <c r="N691" s="87"/>
      <c r="O691" s="87"/>
      <c r="P691" s="87"/>
      <c r="Q691" s="87"/>
      <c r="R691" s="87"/>
      <c r="S691" s="87"/>
    </row>
    <row r="692" ht="26.25" spans="1:19">
      <c r="A692" s="75" t="s">
        <v>133</v>
      </c>
      <c r="B692" s="76">
        <v>45289</v>
      </c>
      <c r="C692" s="77">
        <v>0.625</v>
      </c>
      <c r="D692" s="78" t="s">
        <v>72</v>
      </c>
      <c r="E692" s="78" t="s">
        <v>37</v>
      </c>
      <c r="F692" s="78" t="s">
        <v>72</v>
      </c>
      <c r="G692" s="84"/>
      <c r="H692" s="84"/>
      <c r="I692" s="78" t="s">
        <v>1148</v>
      </c>
      <c r="J692" s="78">
        <v>1</v>
      </c>
      <c r="K692" s="78" t="s">
        <v>42</v>
      </c>
      <c r="L692" s="87"/>
      <c r="M692" s="87"/>
      <c r="N692" s="87"/>
      <c r="O692" s="87"/>
      <c r="P692" s="87"/>
      <c r="Q692" s="87"/>
      <c r="R692" s="87"/>
      <c r="S692" s="87"/>
    </row>
    <row r="693" ht="26.25" spans="1:19">
      <c r="A693" s="75" t="s">
        <v>140</v>
      </c>
      <c r="B693" s="76">
        <v>45289</v>
      </c>
      <c r="C693" s="77">
        <v>0.625</v>
      </c>
      <c r="D693" s="78" t="s">
        <v>72</v>
      </c>
      <c r="E693" s="78" t="s">
        <v>37</v>
      </c>
      <c r="F693" s="78" t="s">
        <v>72</v>
      </c>
      <c r="G693" s="84"/>
      <c r="H693" s="84"/>
      <c r="I693" s="78" t="s">
        <v>1148</v>
      </c>
      <c r="J693" s="78">
        <v>1</v>
      </c>
      <c r="K693" s="78" t="s">
        <v>42</v>
      </c>
      <c r="L693" s="87"/>
      <c r="M693" s="87"/>
      <c r="N693" s="87"/>
      <c r="O693" s="87"/>
      <c r="P693" s="87"/>
      <c r="Q693" s="87"/>
      <c r="R693" s="87"/>
      <c r="S693" s="87"/>
    </row>
    <row r="694" ht="26.25" spans="1:19">
      <c r="A694" s="75" t="s">
        <v>133</v>
      </c>
      <c r="B694" s="76">
        <v>45289</v>
      </c>
      <c r="C694" s="77">
        <v>0.666666666666667</v>
      </c>
      <c r="D694" s="78" t="s">
        <v>72</v>
      </c>
      <c r="E694" s="78" t="s">
        <v>37</v>
      </c>
      <c r="F694" s="78" t="s">
        <v>72</v>
      </c>
      <c r="G694" s="84"/>
      <c r="H694" s="84"/>
      <c r="I694" s="78" t="s">
        <v>1130</v>
      </c>
      <c r="J694" s="78">
        <v>1</v>
      </c>
      <c r="K694" s="78" t="s">
        <v>42</v>
      </c>
      <c r="L694" s="87"/>
      <c r="M694" s="87"/>
      <c r="N694" s="87"/>
      <c r="O694" s="87"/>
      <c r="P694" s="87"/>
      <c r="Q694" s="87"/>
      <c r="R694" s="87"/>
      <c r="S694" s="87"/>
    </row>
    <row r="695" ht="26.25" spans="1:19">
      <c r="A695" s="75" t="s">
        <v>134</v>
      </c>
      <c r="B695" s="76">
        <v>45289</v>
      </c>
      <c r="C695" s="77">
        <v>0.583333333333333</v>
      </c>
      <c r="D695" s="78" t="s">
        <v>72</v>
      </c>
      <c r="E695" s="78" t="s">
        <v>44</v>
      </c>
      <c r="F695" s="78" t="s">
        <v>72</v>
      </c>
      <c r="G695" s="84"/>
      <c r="H695" s="84"/>
      <c r="I695" s="78" t="s">
        <v>1148</v>
      </c>
      <c r="J695" s="78">
        <v>1</v>
      </c>
      <c r="K695" s="78" t="s">
        <v>42</v>
      </c>
      <c r="L695" s="87"/>
      <c r="M695" s="87"/>
      <c r="N695" s="87"/>
      <c r="O695" s="87"/>
      <c r="P695" s="87"/>
      <c r="Q695" s="87"/>
      <c r="R695" s="87"/>
      <c r="S695" s="87"/>
    </row>
    <row r="696" ht="26.25" spans="1:19">
      <c r="A696" s="75" t="s">
        <v>145</v>
      </c>
      <c r="B696" s="76">
        <v>45289</v>
      </c>
      <c r="C696" s="77">
        <v>0.666666666666667</v>
      </c>
      <c r="D696" s="78" t="s">
        <v>72</v>
      </c>
      <c r="E696" s="78" t="s">
        <v>59</v>
      </c>
      <c r="F696" s="78" t="s">
        <v>72</v>
      </c>
      <c r="G696" s="84"/>
      <c r="H696" s="84"/>
      <c r="I696" s="78" t="s">
        <v>1148</v>
      </c>
      <c r="J696" s="78">
        <v>1</v>
      </c>
      <c r="K696" s="78" t="s">
        <v>42</v>
      </c>
      <c r="L696" s="87"/>
      <c r="M696" s="87"/>
      <c r="N696" s="87"/>
      <c r="O696" s="87"/>
      <c r="P696" s="87"/>
      <c r="Q696" s="87"/>
      <c r="R696" s="87"/>
      <c r="S696" s="87"/>
    </row>
    <row r="697" spans="1:19">
      <c r="A697" s="75" t="s">
        <v>74</v>
      </c>
      <c r="B697" s="76">
        <v>45289</v>
      </c>
      <c r="C697" s="77">
        <v>0.75</v>
      </c>
      <c r="D697" s="78" t="s">
        <v>60</v>
      </c>
      <c r="E697" s="78" t="s">
        <v>37</v>
      </c>
      <c r="F697" s="78" t="s">
        <v>60</v>
      </c>
      <c r="G697" s="84"/>
      <c r="H697" s="84"/>
      <c r="I697" s="78" t="s">
        <v>582</v>
      </c>
      <c r="J697" s="78">
        <v>2</v>
      </c>
      <c r="K697" s="78" t="s">
        <v>42</v>
      </c>
      <c r="L697" s="87"/>
      <c r="M697" s="87"/>
      <c r="N697" s="87"/>
      <c r="O697" s="87"/>
      <c r="P697" s="87"/>
      <c r="Q697" s="87"/>
      <c r="R697" s="87"/>
      <c r="S697" s="87"/>
    </row>
    <row r="698" spans="1:19">
      <c r="A698" s="75" t="s">
        <v>139</v>
      </c>
      <c r="B698" s="76">
        <v>45289</v>
      </c>
      <c r="C698" s="77">
        <v>0.625</v>
      </c>
      <c r="D698" s="78" t="s">
        <v>123</v>
      </c>
      <c r="E698" s="78" t="s">
        <v>41</v>
      </c>
      <c r="F698" s="78" t="s">
        <v>69</v>
      </c>
      <c r="G698" s="84"/>
      <c r="H698" s="84"/>
      <c r="I698" s="78" t="s">
        <v>314</v>
      </c>
      <c r="J698" s="78">
        <v>1</v>
      </c>
      <c r="K698" s="78" t="s">
        <v>42</v>
      </c>
      <c r="L698" s="87"/>
      <c r="M698" s="87"/>
      <c r="N698" s="87"/>
      <c r="O698" s="87"/>
      <c r="P698" s="87"/>
      <c r="Q698" s="87"/>
      <c r="R698" s="87"/>
      <c r="S698" s="87"/>
    </row>
    <row r="699" spans="1:19">
      <c r="A699" s="75" t="s">
        <v>130</v>
      </c>
      <c r="B699" s="76">
        <v>45289</v>
      </c>
      <c r="C699" s="77">
        <v>0.625</v>
      </c>
      <c r="D699" s="78" t="s">
        <v>123</v>
      </c>
      <c r="E699" s="78" t="s">
        <v>41</v>
      </c>
      <c r="F699" s="78" t="s">
        <v>69</v>
      </c>
      <c r="G699" s="84"/>
      <c r="H699" s="84"/>
      <c r="I699" s="78" t="s">
        <v>314</v>
      </c>
      <c r="J699" s="78">
        <v>1</v>
      </c>
      <c r="K699" s="78" t="s">
        <v>42</v>
      </c>
      <c r="L699" s="87"/>
      <c r="M699" s="87"/>
      <c r="N699" s="87"/>
      <c r="O699" s="87"/>
      <c r="P699" s="87"/>
      <c r="Q699" s="87"/>
      <c r="R699" s="87"/>
      <c r="S699" s="87"/>
    </row>
    <row r="700" spans="1:19">
      <c r="A700" s="75" t="s">
        <v>120</v>
      </c>
      <c r="B700" s="76">
        <v>45289</v>
      </c>
      <c r="C700" s="77">
        <v>0.666666666666667</v>
      </c>
      <c r="D700" s="78" t="s">
        <v>46</v>
      </c>
      <c r="E700" s="78" t="s">
        <v>68</v>
      </c>
      <c r="F700" s="78" t="s">
        <v>39</v>
      </c>
      <c r="G700" s="84"/>
      <c r="H700" s="84"/>
      <c r="I700" s="78" t="s">
        <v>987</v>
      </c>
      <c r="J700" s="78">
        <v>1</v>
      </c>
      <c r="K700" s="78" t="s">
        <v>48</v>
      </c>
      <c r="L700" s="87"/>
      <c r="M700" s="87"/>
      <c r="N700" s="87"/>
      <c r="O700" s="87"/>
      <c r="P700" s="87"/>
      <c r="Q700" s="87"/>
      <c r="R700" s="87"/>
      <c r="S700" s="87"/>
    </row>
    <row r="701" spans="1:19">
      <c r="A701" s="75" t="s">
        <v>120</v>
      </c>
      <c r="B701" s="76">
        <v>45289</v>
      </c>
      <c r="C701" s="77">
        <v>0.625</v>
      </c>
      <c r="D701" s="78" t="s">
        <v>57</v>
      </c>
      <c r="E701" s="78" t="s">
        <v>68</v>
      </c>
      <c r="F701" s="78" t="s">
        <v>39</v>
      </c>
      <c r="G701" s="84"/>
      <c r="H701" s="84"/>
      <c r="I701" s="78" t="s">
        <v>812</v>
      </c>
      <c r="J701" s="78">
        <v>1</v>
      </c>
      <c r="K701" s="78" t="s">
        <v>48</v>
      </c>
      <c r="L701" s="87"/>
      <c r="M701" s="87"/>
      <c r="N701" s="87"/>
      <c r="O701" s="87"/>
      <c r="P701" s="87"/>
      <c r="Q701" s="87"/>
      <c r="R701" s="87"/>
      <c r="S701" s="87"/>
    </row>
    <row r="702" spans="1:19">
      <c r="A702" s="75" t="s">
        <v>130</v>
      </c>
      <c r="B702" s="76">
        <v>45289</v>
      </c>
      <c r="C702" s="77">
        <v>0.75</v>
      </c>
      <c r="D702" s="78" t="s">
        <v>57</v>
      </c>
      <c r="E702" s="78" t="s">
        <v>44</v>
      </c>
      <c r="F702" s="78" t="s">
        <v>39</v>
      </c>
      <c r="G702" s="84"/>
      <c r="H702" s="84"/>
      <c r="I702" s="78" t="s">
        <v>808</v>
      </c>
      <c r="J702" s="78">
        <v>1</v>
      </c>
      <c r="K702" s="78" t="s">
        <v>48</v>
      </c>
      <c r="L702" s="87"/>
      <c r="M702" s="87"/>
      <c r="N702" s="87"/>
      <c r="O702" s="87"/>
      <c r="P702" s="87"/>
      <c r="Q702" s="87"/>
      <c r="R702" s="87"/>
      <c r="S702" s="87"/>
    </row>
    <row r="703" spans="1:19">
      <c r="A703" s="75" t="s">
        <v>145</v>
      </c>
      <c r="B703" s="76">
        <v>45289</v>
      </c>
      <c r="C703" s="77">
        <v>0.75</v>
      </c>
      <c r="D703" s="78" t="s">
        <v>46</v>
      </c>
      <c r="E703" s="78" t="s">
        <v>59</v>
      </c>
      <c r="F703" s="78" t="s">
        <v>39</v>
      </c>
      <c r="G703" s="84"/>
      <c r="H703" s="84"/>
      <c r="I703" s="78" t="s">
        <v>1142</v>
      </c>
      <c r="J703" s="78">
        <v>1</v>
      </c>
      <c r="K703" s="78" t="s">
        <v>48</v>
      </c>
      <c r="L703" s="87"/>
      <c r="M703" s="87"/>
      <c r="N703" s="87"/>
      <c r="O703" s="87"/>
      <c r="P703" s="87"/>
      <c r="Q703" s="87"/>
      <c r="R703" s="87"/>
      <c r="S703" s="87"/>
    </row>
    <row r="704" spans="1:19">
      <c r="A704" s="75" t="s">
        <v>143</v>
      </c>
      <c r="B704" s="76">
        <v>45289</v>
      </c>
      <c r="C704" s="77">
        <v>0.75</v>
      </c>
      <c r="D704" s="78" t="s">
        <v>72</v>
      </c>
      <c r="E704" s="78" t="s">
        <v>63</v>
      </c>
      <c r="F704" s="78" t="s">
        <v>72</v>
      </c>
      <c r="G704" s="84"/>
      <c r="H704" s="84"/>
      <c r="I704" s="78" t="s">
        <v>774</v>
      </c>
      <c r="J704" s="78">
        <v>1</v>
      </c>
      <c r="K704" s="78" t="s">
        <v>48</v>
      </c>
      <c r="L704" s="87"/>
      <c r="M704" s="87"/>
      <c r="N704" s="87"/>
      <c r="O704" s="87"/>
      <c r="P704" s="87"/>
      <c r="Q704" s="87"/>
      <c r="R704" s="87"/>
      <c r="S704" s="87"/>
    </row>
    <row r="705" spans="1:19">
      <c r="A705" s="75" t="s">
        <v>145</v>
      </c>
      <c r="B705" s="76">
        <v>45289</v>
      </c>
      <c r="C705" s="77">
        <v>0.791666666666667</v>
      </c>
      <c r="D705" s="78" t="s">
        <v>72</v>
      </c>
      <c r="E705" s="78" t="s">
        <v>59</v>
      </c>
      <c r="F705" s="78" t="s">
        <v>72</v>
      </c>
      <c r="G705" s="84"/>
      <c r="H705" s="84"/>
      <c r="I705" s="78" t="s">
        <v>1214</v>
      </c>
      <c r="J705" s="78">
        <v>2</v>
      </c>
      <c r="K705" s="78" t="s">
        <v>48</v>
      </c>
      <c r="L705" s="87"/>
      <c r="M705" s="87"/>
      <c r="N705" s="87"/>
      <c r="O705" s="87"/>
      <c r="P705" s="87"/>
      <c r="Q705" s="87"/>
      <c r="R705" s="87"/>
      <c r="S705" s="87"/>
    </row>
    <row r="706" spans="1:19">
      <c r="A706" s="75" t="s">
        <v>145</v>
      </c>
      <c r="B706" s="76">
        <v>45290</v>
      </c>
      <c r="C706" s="77">
        <v>0.583333333333333</v>
      </c>
      <c r="D706" s="78" t="s">
        <v>103</v>
      </c>
      <c r="E706" s="78" t="s">
        <v>41</v>
      </c>
      <c r="F706" s="78" t="s">
        <v>65</v>
      </c>
      <c r="G706" s="84"/>
      <c r="H706" s="84"/>
      <c r="I706" s="78" t="s">
        <v>1196</v>
      </c>
      <c r="J706" s="78">
        <v>1</v>
      </c>
      <c r="K706" s="78" t="s">
        <v>42</v>
      </c>
      <c r="L706" s="87"/>
      <c r="M706" s="87"/>
      <c r="N706" s="87"/>
      <c r="O706" s="87"/>
      <c r="P706" s="87"/>
      <c r="Q706" s="87"/>
      <c r="R706" s="87"/>
      <c r="S706" s="87"/>
    </row>
    <row r="707" spans="1:19">
      <c r="A707" s="75" t="s">
        <v>114</v>
      </c>
      <c r="B707" s="76">
        <v>45290</v>
      </c>
      <c r="C707" s="77">
        <v>0.583333333333333</v>
      </c>
      <c r="D707" s="78" t="s">
        <v>66</v>
      </c>
      <c r="E707" s="78" t="s">
        <v>75</v>
      </c>
      <c r="F707" s="78" t="s">
        <v>39</v>
      </c>
      <c r="G707" s="84"/>
      <c r="H707" s="84"/>
      <c r="I707" s="78" t="s">
        <v>507</v>
      </c>
      <c r="J707" s="78">
        <v>2</v>
      </c>
      <c r="K707" s="78" t="s">
        <v>42</v>
      </c>
      <c r="L707" s="87"/>
      <c r="M707" s="87"/>
      <c r="N707" s="87"/>
      <c r="O707" s="87"/>
      <c r="P707" s="87"/>
      <c r="Q707" s="87"/>
      <c r="R707" s="87"/>
      <c r="S707" s="87"/>
    </row>
    <row r="708" spans="1:19">
      <c r="A708" s="75" t="s">
        <v>143</v>
      </c>
      <c r="B708" s="76">
        <v>45290</v>
      </c>
      <c r="C708" s="77">
        <v>0.541666666666667</v>
      </c>
      <c r="D708" s="78" t="s">
        <v>66</v>
      </c>
      <c r="E708" s="78" t="s">
        <v>63</v>
      </c>
      <c r="F708" s="78" t="s">
        <v>39</v>
      </c>
      <c r="G708" s="84"/>
      <c r="H708" s="84"/>
      <c r="I708" s="78" t="s">
        <v>507</v>
      </c>
      <c r="J708" s="78">
        <v>2</v>
      </c>
      <c r="K708" s="78" t="s">
        <v>42</v>
      </c>
      <c r="L708" s="87"/>
      <c r="M708" s="87"/>
      <c r="N708" s="87"/>
      <c r="O708" s="87"/>
      <c r="P708" s="87"/>
      <c r="Q708" s="87"/>
      <c r="R708" s="87"/>
      <c r="S708" s="87"/>
    </row>
    <row r="709" spans="1:19">
      <c r="A709" s="75" t="s">
        <v>110</v>
      </c>
      <c r="B709" s="76">
        <v>45290</v>
      </c>
      <c r="C709" s="77">
        <v>0.583333333333333</v>
      </c>
      <c r="D709" s="78" t="s">
        <v>97</v>
      </c>
      <c r="E709" s="78" t="s">
        <v>41</v>
      </c>
      <c r="F709" s="78" t="s">
        <v>39</v>
      </c>
      <c r="G709" s="84"/>
      <c r="H709" s="84"/>
      <c r="I709" s="78" t="s">
        <v>507</v>
      </c>
      <c r="J709" s="78">
        <v>2</v>
      </c>
      <c r="K709" s="78" t="s">
        <v>42</v>
      </c>
      <c r="L709" s="87"/>
      <c r="M709" s="87"/>
      <c r="N709" s="87"/>
      <c r="O709" s="87"/>
      <c r="P709" s="87"/>
      <c r="Q709" s="87"/>
      <c r="R709" s="87"/>
      <c r="S709" s="87"/>
    </row>
    <row r="710" spans="1:19">
      <c r="A710" s="75" t="s">
        <v>94</v>
      </c>
      <c r="B710" s="76">
        <v>45290</v>
      </c>
      <c r="C710" s="77">
        <v>0.666666666666667</v>
      </c>
      <c r="D710" s="78" t="s">
        <v>97</v>
      </c>
      <c r="E710" s="78" t="s">
        <v>41</v>
      </c>
      <c r="F710" s="78" t="s">
        <v>39</v>
      </c>
      <c r="G710" s="84"/>
      <c r="H710" s="84"/>
      <c r="I710" s="78" t="s">
        <v>507</v>
      </c>
      <c r="J710" s="78">
        <v>2</v>
      </c>
      <c r="K710" s="78" t="s">
        <v>42</v>
      </c>
      <c r="L710" s="87"/>
      <c r="M710" s="87"/>
      <c r="N710" s="87"/>
      <c r="O710" s="87"/>
      <c r="P710" s="87"/>
      <c r="Q710" s="87"/>
      <c r="R710" s="87"/>
      <c r="S710" s="87"/>
    </row>
    <row r="711" spans="1:19">
      <c r="A711" s="75" t="s">
        <v>137</v>
      </c>
      <c r="B711" s="76">
        <v>45290</v>
      </c>
      <c r="C711" s="77">
        <v>0.625</v>
      </c>
      <c r="D711" s="78" t="s">
        <v>119</v>
      </c>
      <c r="E711" s="78" t="s">
        <v>80</v>
      </c>
      <c r="F711" s="78" t="s">
        <v>39</v>
      </c>
      <c r="G711" s="84"/>
      <c r="H711" s="84"/>
      <c r="I711" s="78" t="s">
        <v>1208</v>
      </c>
      <c r="J711" s="78">
        <v>1</v>
      </c>
      <c r="K711" s="78" t="s">
        <v>42</v>
      </c>
      <c r="L711" s="87"/>
      <c r="M711" s="87"/>
      <c r="N711" s="87"/>
      <c r="O711" s="87"/>
      <c r="P711" s="87"/>
      <c r="Q711" s="87"/>
      <c r="R711" s="87"/>
      <c r="S711" s="87"/>
    </row>
    <row r="712" spans="1:19">
      <c r="A712" s="75" t="s">
        <v>134</v>
      </c>
      <c r="B712" s="76">
        <v>45290</v>
      </c>
      <c r="C712" s="77">
        <v>0.5</v>
      </c>
      <c r="D712" s="78" t="s">
        <v>97</v>
      </c>
      <c r="E712" s="78" t="s">
        <v>41</v>
      </c>
      <c r="F712" s="78" t="s">
        <v>77</v>
      </c>
      <c r="G712" s="84"/>
      <c r="H712" s="84"/>
      <c r="I712" s="78" t="s">
        <v>409</v>
      </c>
      <c r="J712" s="78">
        <v>2</v>
      </c>
      <c r="K712" s="78" t="s">
        <v>42</v>
      </c>
      <c r="L712" s="87"/>
      <c r="M712" s="87"/>
      <c r="N712" s="87"/>
      <c r="O712" s="87"/>
      <c r="P712" s="87"/>
      <c r="Q712" s="87"/>
      <c r="R712" s="87"/>
      <c r="S712" s="87"/>
    </row>
    <row r="713" ht="26.25" spans="1:19">
      <c r="A713" s="75" t="s">
        <v>139</v>
      </c>
      <c r="B713" s="76">
        <v>45290</v>
      </c>
      <c r="C713" s="77">
        <v>0.791666666666667</v>
      </c>
      <c r="D713" s="78" t="s">
        <v>72</v>
      </c>
      <c r="E713" s="78" t="s">
        <v>55</v>
      </c>
      <c r="F713" s="78" t="s">
        <v>72</v>
      </c>
      <c r="G713" s="84"/>
      <c r="H713" s="84"/>
      <c r="I713" s="78" t="s">
        <v>1172</v>
      </c>
      <c r="J713" s="78">
        <v>1</v>
      </c>
      <c r="K713" s="78" t="s">
        <v>42</v>
      </c>
      <c r="L713" s="87"/>
      <c r="M713" s="87"/>
      <c r="N713" s="87"/>
      <c r="O713" s="87"/>
      <c r="P713" s="87"/>
      <c r="Q713" s="87"/>
      <c r="R713" s="87"/>
      <c r="S713" s="87"/>
    </row>
    <row r="714" ht="26.25" spans="1:19">
      <c r="A714" s="75" t="s">
        <v>1118</v>
      </c>
      <c r="B714" s="76">
        <v>45290</v>
      </c>
      <c r="C714" s="77">
        <v>0.666666666666667</v>
      </c>
      <c r="D714" s="78" t="s">
        <v>72</v>
      </c>
      <c r="E714" s="78" t="s">
        <v>68</v>
      </c>
      <c r="F714" s="78" t="s">
        <v>72</v>
      </c>
      <c r="G714" s="84"/>
      <c r="H714" s="84"/>
      <c r="I714" s="78" t="s">
        <v>1148</v>
      </c>
      <c r="J714" s="78">
        <v>1</v>
      </c>
      <c r="K714" s="78" t="s">
        <v>42</v>
      </c>
      <c r="L714" s="87"/>
      <c r="M714" s="87"/>
      <c r="N714" s="87"/>
      <c r="O714" s="87"/>
      <c r="P714" s="87"/>
      <c r="Q714" s="87"/>
      <c r="R714" s="87"/>
      <c r="S714" s="87"/>
    </row>
    <row r="715" ht="26.25" spans="1:19">
      <c r="A715" s="75" t="s">
        <v>1118</v>
      </c>
      <c r="B715" s="76">
        <v>45290</v>
      </c>
      <c r="C715" s="77">
        <v>0.708333333333333</v>
      </c>
      <c r="D715" s="78" t="s">
        <v>72</v>
      </c>
      <c r="E715" s="78" t="s">
        <v>68</v>
      </c>
      <c r="F715" s="78" t="s">
        <v>72</v>
      </c>
      <c r="G715" s="84"/>
      <c r="H715" s="84"/>
      <c r="I715" s="78" t="s">
        <v>1172</v>
      </c>
      <c r="J715" s="78">
        <v>1</v>
      </c>
      <c r="K715" s="78" t="s">
        <v>42</v>
      </c>
      <c r="L715" s="87"/>
      <c r="M715" s="87"/>
      <c r="N715" s="87"/>
      <c r="O715" s="87"/>
      <c r="P715" s="87"/>
      <c r="Q715" s="87"/>
      <c r="R715" s="87"/>
      <c r="S715" s="87"/>
    </row>
    <row r="716" ht="26.25" spans="1:19">
      <c r="A716" s="75" t="s">
        <v>146</v>
      </c>
      <c r="B716" s="76">
        <v>45290</v>
      </c>
      <c r="C716" s="77">
        <v>0.625</v>
      </c>
      <c r="D716" s="78" t="s">
        <v>72</v>
      </c>
      <c r="E716" s="78" t="s">
        <v>50</v>
      </c>
      <c r="F716" s="78" t="s">
        <v>72</v>
      </c>
      <c r="G716" s="84"/>
      <c r="H716" s="84"/>
      <c r="I716" s="78" t="s">
        <v>1148</v>
      </c>
      <c r="J716" s="78">
        <v>1</v>
      </c>
      <c r="K716" s="78" t="s">
        <v>42</v>
      </c>
      <c r="L716" s="87"/>
      <c r="M716" s="87"/>
      <c r="N716" s="87"/>
      <c r="O716" s="87"/>
      <c r="P716" s="87"/>
      <c r="Q716" s="87"/>
      <c r="R716" s="87"/>
      <c r="S716" s="87"/>
    </row>
    <row r="717" ht="26.25" spans="1:19">
      <c r="A717" s="75" t="s">
        <v>136</v>
      </c>
      <c r="B717" s="76">
        <v>45290</v>
      </c>
      <c r="C717" s="77">
        <v>0.75</v>
      </c>
      <c r="D717" s="78" t="s">
        <v>72</v>
      </c>
      <c r="E717" s="78" t="s">
        <v>63</v>
      </c>
      <c r="F717" s="78" t="s">
        <v>72</v>
      </c>
      <c r="G717" s="84"/>
      <c r="H717" s="84"/>
      <c r="I717" s="78" t="s">
        <v>1148</v>
      </c>
      <c r="J717" s="78">
        <v>1</v>
      </c>
      <c r="K717" s="78" t="s">
        <v>42</v>
      </c>
      <c r="L717" s="87"/>
      <c r="M717" s="87"/>
      <c r="N717" s="87"/>
      <c r="O717" s="87"/>
      <c r="P717" s="87"/>
      <c r="Q717" s="87"/>
      <c r="R717" s="87"/>
      <c r="S717" s="87"/>
    </row>
    <row r="718" ht="26.25" spans="1:19">
      <c r="A718" s="75" t="s">
        <v>133</v>
      </c>
      <c r="B718" s="76">
        <v>45290</v>
      </c>
      <c r="C718" s="77">
        <v>0.5</v>
      </c>
      <c r="D718" s="78" t="s">
        <v>72</v>
      </c>
      <c r="E718" s="78" t="s">
        <v>37</v>
      </c>
      <c r="F718" s="78" t="s">
        <v>72</v>
      </c>
      <c r="G718" s="84"/>
      <c r="H718" s="84"/>
      <c r="I718" s="78" t="s">
        <v>1172</v>
      </c>
      <c r="J718" s="78">
        <v>1</v>
      </c>
      <c r="K718" s="78" t="s">
        <v>42</v>
      </c>
      <c r="L718" s="87"/>
      <c r="M718" s="87"/>
      <c r="N718" s="87"/>
      <c r="O718" s="87"/>
      <c r="P718" s="87"/>
      <c r="Q718" s="87"/>
      <c r="R718" s="87"/>
      <c r="S718" s="87"/>
    </row>
    <row r="719" ht="26.25" spans="1:19">
      <c r="A719" s="75" t="s">
        <v>145</v>
      </c>
      <c r="B719" s="76">
        <v>45290</v>
      </c>
      <c r="C719" s="77">
        <v>0.75</v>
      </c>
      <c r="D719" s="78" t="s">
        <v>72</v>
      </c>
      <c r="E719" s="78" t="s">
        <v>59</v>
      </c>
      <c r="F719" s="78" t="s">
        <v>72</v>
      </c>
      <c r="G719" s="84"/>
      <c r="H719" s="84"/>
      <c r="I719" s="78" t="s">
        <v>1172</v>
      </c>
      <c r="J719" s="78">
        <v>1</v>
      </c>
      <c r="K719" s="78" t="s">
        <v>42</v>
      </c>
      <c r="L719" s="87"/>
      <c r="M719" s="87"/>
      <c r="N719" s="87"/>
      <c r="O719" s="87"/>
      <c r="P719" s="87"/>
      <c r="Q719" s="87"/>
      <c r="R719" s="87"/>
      <c r="S719" s="87"/>
    </row>
    <row r="720" spans="1:19">
      <c r="A720" s="75" t="s">
        <v>141</v>
      </c>
      <c r="B720" s="76">
        <v>45290</v>
      </c>
      <c r="C720" s="77">
        <v>0.583333333333333</v>
      </c>
      <c r="D720" s="78" t="s">
        <v>103</v>
      </c>
      <c r="E720" s="78" t="s">
        <v>41</v>
      </c>
      <c r="F720" s="78" t="s">
        <v>65</v>
      </c>
      <c r="G720" s="84"/>
      <c r="H720" s="84"/>
      <c r="I720" s="78" t="s">
        <v>1193</v>
      </c>
      <c r="J720" s="78">
        <v>1</v>
      </c>
      <c r="K720" s="78" t="s">
        <v>48</v>
      </c>
      <c r="L720" s="87"/>
      <c r="M720" s="87"/>
      <c r="N720" s="87"/>
      <c r="O720" s="87"/>
      <c r="P720" s="87"/>
      <c r="Q720" s="87"/>
      <c r="R720" s="87"/>
      <c r="S720" s="87"/>
    </row>
    <row r="721" spans="1:19">
      <c r="A721" s="75" t="s">
        <v>139</v>
      </c>
      <c r="B721" s="76">
        <v>45290</v>
      </c>
      <c r="C721" s="77">
        <v>0.666666666666667</v>
      </c>
      <c r="D721" s="78" t="s">
        <v>66</v>
      </c>
      <c r="E721" s="78" t="s">
        <v>55</v>
      </c>
      <c r="F721" s="78" t="s">
        <v>39</v>
      </c>
      <c r="G721" s="84"/>
      <c r="H721" s="84"/>
      <c r="I721" s="78" t="s">
        <v>507</v>
      </c>
      <c r="J721" s="78">
        <v>2</v>
      </c>
      <c r="K721" s="78" t="s">
        <v>48</v>
      </c>
      <c r="L721" s="87"/>
      <c r="M721" s="87"/>
      <c r="N721" s="87"/>
      <c r="O721" s="87"/>
      <c r="P721" s="87"/>
      <c r="Q721" s="87"/>
      <c r="R721" s="87"/>
      <c r="S721" s="87"/>
    </row>
    <row r="722" spans="1:19">
      <c r="A722" s="75" t="s">
        <v>141</v>
      </c>
      <c r="B722" s="76">
        <v>45290</v>
      </c>
      <c r="C722" s="77">
        <v>0.666666666666667</v>
      </c>
      <c r="D722" s="78" t="s">
        <v>72</v>
      </c>
      <c r="E722" s="78" t="s">
        <v>80</v>
      </c>
      <c r="F722" s="78" t="s">
        <v>39</v>
      </c>
      <c r="G722" s="84"/>
      <c r="H722" s="84"/>
      <c r="I722" s="78" t="s">
        <v>1215</v>
      </c>
      <c r="J722" s="78">
        <v>1</v>
      </c>
      <c r="K722" s="78" t="s">
        <v>48</v>
      </c>
      <c r="L722" s="87"/>
      <c r="M722" s="87"/>
      <c r="N722" s="87"/>
      <c r="O722" s="87"/>
      <c r="P722" s="87"/>
      <c r="Q722" s="87"/>
      <c r="R722" s="87"/>
      <c r="S722" s="87"/>
    </row>
    <row r="723" spans="1:19">
      <c r="A723" s="75" t="s">
        <v>145</v>
      </c>
      <c r="B723" s="76">
        <v>45290</v>
      </c>
      <c r="C723" s="77">
        <v>0.625</v>
      </c>
      <c r="D723" s="78" t="s">
        <v>46</v>
      </c>
      <c r="E723" s="78" t="s">
        <v>59</v>
      </c>
      <c r="F723" s="78" t="s">
        <v>39</v>
      </c>
      <c r="G723" s="84"/>
      <c r="H723" s="84"/>
      <c r="I723" s="82" t="s">
        <v>1142</v>
      </c>
      <c r="J723" s="78">
        <v>1</v>
      </c>
      <c r="K723" s="78" t="s">
        <v>48</v>
      </c>
      <c r="L723" s="87"/>
      <c r="M723" s="87"/>
      <c r="N723" s="87"/>
      <c r="O723" s="87"/>
      <c r="P723" s="87"/>
      <c r="Q723" s="87"/>
      <c r="R723" s="87"/>
      <c r="S723" s="87"/>
    </row>
    <row r="724" spans="1:19">
      <c r="A724" s="75" t="s">
        <v>145</v>
      </c>
      <c r="B724" s="76">
        <v>45290</v>
      </c>
      <c r="C724" s="77">
        <v>0.666666666666667</v>
      </c>
      <c r="D724" s="78" t="s">
        <v>72</v>
      </c>
      <c r="E724" s="78" t="s">
        <v>59</v>
      </c>
      <c r="F724" s="78" t="s">
        <v>39</v>
      </c>
      <c r="G724" s="84"/>
      <c r="H724" s="84"/>
      <c r="I724" s="78" t="s">
        <v>1209</v>
      </c>
      <c r="J724" s="78">
        <v>1</v>
      </c>
      <c r="K724" s="78" t="s">
        <v>48</v>
      </c>
      <c r="L724" s="87"/>
      <c r="M724" s="87"/>
      <c r="N724" s="87"/>
      <c r="O724" s="87"/>
      <c r="P724" s="87"/>
      <c r="Q724" s="87"/>
      <c r="R724" s="87"/>
      <c r="S724" s="87"/>
    </row>
    <row r="725" spans="1:19">
      <c r="A725" s="75" t="s">
        <v>134</v>
      </c>
      <c r="B725" s="76">
        <v>45291</v>
      </c>
      <c r="C725" s="77">
        <v>0.666666666666667</v>
      </c>
      <c r="D725" s="78" t="s">
        <v>103</v>
      </c>
      <c r="E725" s="78" t="s">
        <v>41</v>
      </c>
      <c r="F725" s="78" t="s">
        <v>65</v>
      </c>
      <c r="G725" s="84"/>
      <c r="H725" s="84"/>
      <c r="I725" s="78" t="s">
        <v>976</v>
      </c>
      <c r="J725" s="78">
        <v>1</v>
      </c>
      <c r="K725" s="78" t="s">
        <v>42</v>
      </c>
      <c r="L725" s="87"/>
      <c r="M725" s="87"/>
      <c r="N725" s="87"/>
      <c r="O725" s="87"/>
      <c r="P725" s="87"/>
      <c r="Q725" s="87"/>
      <c r="R725" s="87"/>
      <c r="S725" s="87"/>
    </row>
    <row r="726" spans="1:19">
      <c r="A726" s="75" t="s">
        <v>131</v>
      </c>
      <c r="B726" s="76">
        <v>45291</v>
      </c>
      <c r="C726" s="77">
        <v>0.75</v>
      </c>
      <c r="D726" s="78" t="s">
        <v>72</v>
      </c>
      <c r="E726" s="78" t="s">
        <v>55</v>
      </c>
      <c r="F726" s="78" t="s">
        <v>72</v>
      </c>
      <c r="G726" s="84"/>
      <c r="H726" s="84"/>
      <c r="I726" s="78" t="s">
        <v>605</v>
      </c>
      <c r="J726" s="78">
        <v>1</v>
      </c>
      <c r="K726" s="78" t="s">
        <v>42</v>
      </c>
      <c r="L726" s="87"/>
      <c r="M726" s="87"/>
      <c r="N726" s="87"/>
      <c r="O726" s="87"/>
      <c r="P726" s="87"/>
      <c r="Q726" s="87"/>
      <c r="R726" s="87"/>
      <c r="S726" s="87"/>
    </row>
    <row r="727" spans="1:19">
      <c r="A727" s="75" t="s">
        <v>120</v>
      </c>
      <c r="B727" s="76">
        <v>45291</v>
      </c>
      <c r="C727" s="77">
        <v>0.75</v>
      </c>
      <c r="D727" s="78" t="s">
        <v>72</v>
      </c>
      <c r="E727" s="78" t="s">
        <v>68</v>
      </c>
      <c r="F727" s="78" t="s">
        <v>72</v>
      </c>
      <c r="G727" s="84"/>
      <c r="H727" s="84"/>
      <c r="I727" s="78" t="s">
        <v>605</v>
      </c>
      <c r="J727" s="78">
        <v>1</v>
      </c>
      <c r="K727" s="78" t="s">
        <v>42</v>
      </c>
      <c r="L727" s="87"/>
      <c r="M727" s="87"/>
      <c r="N727" s="87"/>
      <c r="O727" s="87"/>
      <c r="P727" s="87"/>
      <c r="Q727" s="87"/>
      <c r="R727" s="87"/>
      <c r="S727" s="87"/>
    </row>
    <row r="728" ht="26.25" spans="1:19">
      <c r="A728" s="75" t="s">
        <v>146</v>
      </c>
      <c r="B728" s="76">
        <v>45291</v>
      </c>
      <c r="C728" s="77">
        <v>0.666666666666667</v>
      </c>
      <c r="D728" s="78" t="s">
        <v>72</v>
      </c>
      <c r="E728" s="78" t="s">
        <v>50</v>
      </c>
      <c r="F728" s="78" t="s">
        <v>72</v>
      </c>
      <c r="G728" s="84"/>
      <c r="H728" s="84"/>
      <c r="I728" s="78" t="s">
        <v>1172</v>
      </c>
      <c r="J728" s="78">
        <v>1</v>
      </c>
      <c r="K728" s="78" t="s">
        <v>42</v>
      </c>
      <c r="L728" s="87"/>
      <c r="M728" s="87"/>
      <c r="N728" s="87"/>
      <c r="O728" s="87"/>
      <c r="P728" s="87"/>
      <c r="Q728" s="87"/>
      <c r="R728" s="87"/>
      <c r="S728" s="87"/>
    </row>
    <row r="729" spans="1:19">
      <c r="A729" s="75" t="s">
        <v>92</v>
      </c>
      <c r="B729" s="76">
        <v>45291</v>
      </c>
      <c r="C729" s="77">
        <v>0.708333333333333</v>
      </c>
      <c r="D729" s="78" t="s">
        <v>72</v>
      </c>
      <c r="E729" s="78" t="s">
        <v>50</v>
      </c>
      <c r="F729" s="78" t="s">
        <v>72</v>
      </c>
      <c r="G729" s="84"/>
      <c r="H729" s="84"/>
      <c r="I729" s="78" t="s">
        <v>605</v>
      </c>
      <c r="J729" s="78">
        <v>2</v>
      </c>
      <c r="K729" s="78" t="s">
        <v>42</v>
      </c>
      <c r="L729" s="87"/>
      <c r="M729" s="87"/>
      <c r="N729" s="87"/>
      <c r="O729" s="87"/>
      <c r="P729" s="87"/>
      <c r="Q729" s="87"/>
      <c r="R729" s="87"/>
      <c r="S729" s="87"/>
    </row>
    <row r="730" spans="1:19">
      <c r="A730" s="75" t="s">
        <v>146</v>
      </c>
      <c r="B730" s="76">
        <v>45291</v>
      </c>
      <c r="C730" s="77">
        <v>0.75</v>
      </c>
      <c r="D730" s="78" t="s">
        <v>72</v>
      </c>
      <c r="E730" s="78" t="s">
        <v>50</v>
      </c>
      <c r="F730" s="78" t="s">
        <v>72</v>
      </c>
      <c r="G730" s="84"/>
      <c r="H730" s="84"/>
      <c r="I730" s="78" t="s">
        <v>605</v>
      </c>
      <c r="J730" s="78">
        <v>1</v>
      </c>
      <c r="K730" s="78" t="s">
        <v>42</v>
      </c>
      <c r="L730" s="87"/>
      <c r="M730" s="87"/>
      <c r="N730" s="87"/>
      <c r="O730" s="87"/>
      <c r="P730" s="87"/>
      <c r="Q730" s="87"/>
      <c r="R730" s="87"/>
      <c r="S730" s="87"/>
    </row>
    <row r="731" spans="1:19">
      <c r="A731" s="75" t="s">
        <v>144</v>
      </c>
      <c r="B731" s="76">
        <v>45291</v>
      </c>
      <c r="C731" s="77">
        <v>0.75</v>
      </c>
      <c r="D731" s="78" t="s">
        <v>72</v>
      </c>
      <c r="E731" s="78" t="s">
        <v>63</v>
      </c>
      <c r="F731" s="78" t="s">
        <v>72</v>
      </c>
      <c r="G731" s="84"/>
      <c r="H731" s="84"/>
      <c r="I731" s="78" t="s">
        <v>605</v>
      </c>
      <c r="J731" s="78">
        <v>1</v>
      </c>
      <c r="K731" s="78" t="s">
        <v>42</v>
      </c>
      <c r="L731" s="87"/>
      <c r="M731" s="87"/>
      <c r="N731" s="87"/>
      <c r="O731" s="87"/>
      <c r="P731" s="87"/>
      <c r="Q731" s="87"/>
      <c r="R731" s="87"/>
      <c r="S731" s="87"/>
    </row>
    <row r="732" ht="26.25" spans="1:19">
      <c r="A732" s="75" t="s">
        <v>141</v>
      </c>
      <c r="B732" s="76">
        <v>45291</v>
      </c>
      <c r="C732" s="77">
        <v>0.5</v>
      </c>
      <c r="D732" s="78" t="s">
        <v>72</v>
      </c>
      <c r="E732" s="78" t="s">
        <v>80</v>
      </c>
      <c r="F732" s="78" t="s">
        <v>72</v>
      </c>
      <c r="G732" s="84"/>
      <c r="H732" s="84"/>
      <c r="I732" s="78" t="s">
        <v>1172</v>
      </c>
      <c r="J732" s="78">
        <v>1</v>
      </c>
      <c r="K732" s="78" t="s">
        <v>42</v>
      </c>
      <c r="L732" s="87"/>
      <c r="M732" s="87"/>
      <c r="N732" s="87"/>
      <c r="O732" s="87"/>
      <c r="P732" s="87"/>
      <c r="Q732" s="87"/>
      <c r="R732" s="87"/>
      <c r="S732" s="87"/>
    </row>
    <row r="733" spans="1:19">
      <c r="A733" s="75" t="s">
        <v>102</v>
      </c>
      <c r="B733" s="76">
        <v>45291</v>
      </c>
      <c r="C733" s="77">
        <v>0.75</v>
      </c>
      <c r="D733" s="78" t="s">
        <v>72</v>
      </c>
      <c r="E733" s="78" t="s">
        <v>80</v>
      </c>
      <c r="F733" s="78" t="s">
        <v>72</v>
      </c>
      <c r="G733" s="84"/>
      <c r="H733" s="84"/>
      <c r="I733" s="78" t="s">
        <v>605</v>
      </c>
      <c r="J733" s="78">
        <v>1</v>
      </c>
      <c r="K733" s="78" t="s">
        <v>42</v>
      </c>
      <c r="L733" s="87"/>
      <c r="M733" s="87"/>
      <c r="N733" s="87"/>
      <c r="O733" s="87"/>
      <c r="P733" s="87"/>
      <c r="Q733" s="87"/>
      <c r="R733" s="87"/>
      <c r="S733" s="87"/>
    </row>
    <row r="734" spans="1:19">
      <c r="A734" s="75" t="s">
        <v>141</v>
      </c>
      <c r="B734" s="76">
        <v>45291</v>
      </c>
      <c r="C734" s="77">
        <v>0.75</v>
      </c>
      <c r="D734" s="78" t="s">
        <v>72</v>
      </c>
      <c r="E734" s="78" t="s">
        <v>80</v>
      </c>
      <c r="F734" s="78" t="s">
        <v>72</v>
      </c>
      <c r="G734" s="84"/>
      <c r="H734" s="84"/>
      <c r="I734" s="78" t="s">
        <v>605</v>
      </c>
      <c r="J734" s="78">
        <v>1</v>
      </c>
      <c r="K734" s="78" t="s">
        <v>42</v>
      </c>
      <c r="L734" s="87"/>
      <c r="M734" s="87"/>
      <c r="N734" s="87"/>
      <c r="O734" s="87"/>
      <c r="P734" s="87"/>
      <c r="Q734" s="87"/>
      <c r="R734" s="87"/>
      <c r="S734" s="87"/>
    </row>
    <row r="735" ht="26.25" spans="1:19">
      <c r="A735" s="75" t="s">
        <v>140</v>
      </c>
      <c r="B735" s="76">
        <v>45291</v>
      </c>
      <c r="C735" s="77">
        <v>0.666666666666667</v>
      </c>
      <c r="D735" s="78" t="s">
        <v>72</v>
      </c>
      <c r="E735" s="78" t="s">
        <v>37</v>
      </c>
      <c r="F735" s="78" t="s">
        <v>72</v>
      </c>
      <c r="G735" s="84"/>
      <c r="H735" s="84"/>
      <c r="I735" s="78" t="s">
        <v>1172</v>
      </c>
      <c r="J735" s="78">
        <v>1</v>
      </c>
      <c r="K735" s="78" t="s">
        <v>42</v>
      </c>
      <c r="L735" s="87"/>
      <c r="M735" s="87"/>
      <c r="N735" s="87"/>
      <c r="O735" s="87"/>
      <c r="P735" s="87"/>
      <c r="Q735" s="87"/>
      <c r="R735" s="87"/>
      <c r="S735" s="87"/>
    </row>
    <row r="736" spans="1:19">
      <c r="A736" s="75" t="s">
        <v>98</v>
      </c>
      <c r="B736" s="76">
        <v>45291</v>
      </c>
      <c r="C736" s="77">
        <v>0.708333333333333</v>
      </c>
      <c r="D736" s="78" t="s">
        <v>72</v>
      </c>
      <c r="E736" s="78" t="s">
        <v>37</v>
      </c>
      <c r="F736" s="78" t="s">
        <v>72</v>
      </c>
      <c r="G736" s="84"/>
      <c r="H736" s="84"/>
      <c r="I736" s="78" t="s">
        <v>605</v>
      </c>
      <c r="J736" s="78">
        <v>2</v>
      </c>
      <c r="K736" s="78" t="s">
        <v>42</v>
      </c>
      <c r="L736" s="87"/>
      <c r="M736" s="87"/>
      <c r="N736" s="87"/>
      <c r="O736" s="87"/>
      <c r="P736" s="87"/>
      <c r="Q736" s="87"/>
      <c r="R736" s="87"/>
      <c r="S736" s="87"/>
    </row>
    <row r="737" spans="1:19">
      <c r="A737" s="75" t="s">
        <v>140</v>
      </c>
      <c r="B737" s="76">
        <v>45291</v>
      </c>
      <c r="C737" s="77">
        <v>0.75</v>
      </c>
      <c r="D737" s="78" t="s">
        <v>72</v>
      </c>
      <c r="E737" s="78" t="s">
        <v>37</v>
      </c>
      <c r="F737" s="78" t="s">
        <v>72</v>
      </c>
      <c r="G737" s="84"/>
      <c r="H737" s="84"/>
      <c r="I737" s="78" t="s">
        <v>605</v>
      </c>
      <c r="J737" s="78">
        <v>1</v>
      </c>
      <c r="K737" s="78" t="s">
        <v>42</v>
      </c>
      <c r="L737" s="87"/>
      <c r="M737" s="87"/>
      <c r="N737" s="87"/>
      <c r="O737" s="87"/>
      <c r="P737" s="87"/>
      <c r="Q737" s="87"/>
      <c r="R737" s="87"/>
      <c r="S737" s="87"/>
    </row>
    <row r="738" ht="26.25" spans="1:19">
      <c r="A738" s="75" t="s">
        <v>134</v>
      </c>
      <c r="B738" s="76">
        <v>45291</v>
      </c>
      <c r="C738" s="77">
        <v>0.541666666666667</v>
      </c>
      <c r="D738" s="78" t="s">
        <v>72</v>
      </c>
      <c r="E738" s="78" t="s">
        <v>44</v>
      </c>
      <c r="F738" s="78" t="s">
        <v>72</v>
      </c>
      <c r="G738" s="84"/>
      <c r="H738" s="84"/>
      <c r="I738" s="78" t="s">
        <v>1172</v>
      </c>
      <c r="J738" s="78">
        <v>1</v>
      </c>
      <c r="K738" s="78" t="s">
        <v>42</v>
      </c>
      <c r="L738" s="87"/>
      <c r="M738" s="87"/>
      <c r="N738" s="87"/>
      <c r="O738" s="87"/>
      <c r="P738" s="87"/>
      <c r="Q738" s="87"/>
      <c r="R738" s="87"/>
      <c r="S738" s="87"/>
    </row>
    <row r="739" ht="26.25" spans="1:19">
      <c r="A739" s="75" t="s">
        <v>126</v>
      </c>
      <c r="B739" s="76">
        <v>45291</v>
      </c>
      <c r="C739" s="77">
        <v>0.541666666666667</v>
      </c>
      <c r="D739" s="78" t="s">
        <v>72</v>
      </c>
      <c r="E739" s="78" t="s">
        <v>44</v>
      </c>
      <c r="F739" s="78" t="s">
        <v>72</v>
      </c>
      <c r="G739" s="84"/>
      <c r="H739" s="84"/>
      <c r="I739" s="78" t="s">
        <v>1172</v>
      </c>
      <c r="J739" s="78">
        <v>1</v>
      </c>
      <c r="K739" s="78" t="s">
        <v>42</v>
      </c>
      <c r="L739" s="87"/>
      <c r="M739" s="87"/>
      <c r="N739" s="87"/>
      <c r="O739" s="87"/>
      <c r="P739" s="87"/>
      <c r="Q739" s="87"/>
      <c r="R739" s="87"/>
      <c r="S739" s="87"/>
    </row>
    <row r="740" spans="1:19">
      <c r="A740" s="75" t="s">
        <v>134</v>
      </c>
      <c r="B740" s="76">
        <v>45291</v>
      </c>
      <c r="C740" s="77">
        <v>0.75</v>
      </c>
      <c r="D740" s="78" t="s">
        <v>72</v>
      </c>
      <c r="E740" s="78" t="s">
        <v>44</v>
      </c>
      <c r="F740" s="78" t="s">
        <v>72</v>
      </c>
      <c r="G740" s="84"/>
      <c r="H740" s="84"/>
      <c r="I740" s="78" t="s">
        <v>605</v>
      </c>
      <c r="J740" s="78">
        <v>1</v>
      </c>
      <c r="K740" s="78" t="s">
        <v>42</v>
      </c>
      <c r="L740" s="87"/>
      <c r="M740" s="87"/>
      <c r="N740" s="87"/>
      <c r="O740" s="87"/>
      <c r="P740" s="87"/>
      <c r="Q740" s="87"/>
      <c r="R740" s="87"/>
      <c r="S740" s="87"/>
    </row>
    <row r="741" spans="1:19">
      <c r="A741" s="75" t="s">
        <v>126</v>
      </c>
      <c r="B741" s="76">
        <v>45291</v>
      </c>
      <c r="C741" s="77">
        <v>0.75</v>
      </c>
      <c r="D741" s="78" t="s">
        <v>72</v>
      </c>
      <c r="E741" s="78" t="s">
        <v>44</v>
      </c>
      <c r="F741" s="78" t="s">
        <v>72</v>
      </c>
      <c r="G741" s="84"/>
      <c r="H741" s="84"/>
      <c r="I741" s="78" t="s">
        <v>605</v>
      </c>
      <c r="J741" s="78">
        <v>1</v>
      </c>
      <c r="K741" s="78" t="s">
        <v>42</v>
      </c>
      <c r="L741" s="87"/>
      <c r="M741" s="87"/>
      <c r="N741" s="87"/>
      <c r="O741" s="87"/>
      <c r="P741" s="87"/>
      <c r="Q741" s="87"/>
      <c r="R741" s="87"/>
      <c r="S741" s="87"/>
    </row>
    <row r="742" spans="1:19">
      <c r="A742" s="75" t="s">
        <v>124</v>
      </c>
      <c r="B742" s="76">
        <v>45291</v>
      </c>
      <c r="C742" s="77">
        <v>0.75</v>
      </c>
      <c r="D742" s="78" t="s">
        <v>72</v>
      </c>
      <c r="E742" s="78" t="s">
        <v>71</v>
      </c>
      <c r="F742" s="78" t="s">
        <v>72</v>
      </c>
      <c r="G742" s="84"/>
      <c r="H742" s="84"/>
      <c r="I742" s="78" t="s">
        <v>605</v>
      </c>
      <c r="J742" s="78">
        <v>1</v>
      </c>
      <c r="K742" s="78" t="s">
        <v>42</v>
      </c>
      <c r="L742" s="87"/>
      <c r="M742" s="87"/>
      <c r="N742" s="87"/>
      <c r="O742" s="87"/>
      <c r="P742" s="87"/>
      <c r="Q742" s="87"/>
      <c r="R742" s="87"/>
      <c r="S742" s="87"/>
    </row>
    <row r="743" spans="1:19">
      <c r="A743" s="75" t="s">
        <v>145</v>
      </c>
      <c r="B743" s="76">
        <v>45291</v>
      </c>
      <c r="C743" s="77">
        <v>0.75</v>
      </c>
      <c r="D743" s="78" t="s">
        <v>72</v>
      </c>
      <c r="E743" s="78" t="s">
        <v>59</v>
      </c>
      <c r="F743" s="78" t="s">
        <v>72</v>
      </c>
      <c r="G743" s="84"/>
      <c r="H743" s="84"/>
      <c r="I743" s="78" t="s">
        <v>605</v>
      </c>
      <c r="J743" s="78">
        <v>1</v>
      </c>
      <c r="K743" s="78" t="s">
        <v>42</v>
      </c>
      <c r="L743" s="87"/>
      <c r="M743" s="87"/>
      <c r="N743" s="87"/>
      <c r="O743" s="87"/>
      <c r="P743" s="87"/>
      <c r="Q743" s="87"/>
      <c r="R743" s="87"/>
      <c r="S743" s="87"/>
    </row>
    <row r="744" spans="1:19">
      <c r="A744" s="75" t="s">
        <v>134</v>
      </c>
      <c r="B744" s="76">
        <v>45291</v>
      </c>
      <c r="C744" s="77">
        <v>0.625</v>
      </c>
      <c r="D744" s="78" t="s">
        <v>103</v>
      </c>
      <c r="E744" s="78" t="s">
        <v>41</v>
      </c>
      <c r="F744" s="78" t="s">
        <v>65</v>
      </c>
      <c r="G744" s="84"/>
      <c r="H744" s="84"/>
      <c r="I744" s="78" t="s">
        <v>1213</v>
      </c>
      <c r="J744" s="78">
        <v>1</v>
      </c>
      <c r="K744" s="78" t="s">
        <v>48</v>
      </c>
      <c r="L744" s="87"/>
      <c r="M744" s="87"/>
      <c r="N744" s="87"/>
      <c r="O744" s="87"/>
      <c r="P744" s="87"/>
      <c r="Q744" s="87"/>
      <c r="R744" s="87"/>
      <c r="S744" s="87"/>
    </row>
    <row r="745" spans="1:19">
      <c r="A745" s="75" t="s">
        <v>92</v>
      </c>
      <c r="B745" s="76">
        <v>45291</v>
      </c>
      <c r="C745" s="77">
        <v>0.666666666666667</v>
      </c>
      <c r="D745" s="78" t="s">
        <v>57</v>
      </c>
      <c r="E745" s="78" t="s">
        <v>50</v>
      </c>
      <c r="F745" s="78" t="s">
        <v>39</v>
      </c>
      <c r="G745" s="84"/>
      <c r="H745" s="84"/>
      <c r="I745" s="78" t="s">
        <v>991</v>
      </c>
      <c r="J745" s="78">
        <v>1</v>
      </c>
      <c r="K745" s="78" t="s">
        <v>48</v>
      </c>
      <c r="L745" s="87"/>
      <c r="M745" s="87"/>
      <c r="N745" s="87"/>
      <c r="O745" s="87"/>
      <c r="P745" s="87"/>
      <c r="Q745" s="87"/>
      <c r="R745" s="87"/>
      <c r="S745" s="87"/>
    </row>
    <row r="746" spans="1:19">
      <c r="A746" s="75" t="s">
        <v>144</v>
      </c>
      <c r="B746" s="76">
        <v>45291</v>
      </c>
      <c r="C746" s="77">
        <v>0.708333333333333</v>
      </c>
      <c r="D746" s="78" t="s">
        <v>57</v>
      </c>
      <c r="E746" s="78" t="s">
        <v>63</v>
      </c>
      <c r="F746" s="78" t="s">
        <v>39</v>
      </c>
      <c r="G746" s="84"/>
      <c r="H746" s="84"/>
      <c r="I746" s="78" t="s">
        <v>1124</v>
      </c>
      <c r="J746" s="78">
        <v>1</v>
      </c>
      <c r="K746" s="78" t="s">
        <v>48</v>
      </c>
      <c r="L746" s="87"/>
      <c r="M746" s="87"/>
      <c r="N746" s="87"/>
      <c r="O746" s="87"/>
      <c r="P746" s="87"/>
      <c r="Q746" s="87"/>
      <c r="R746" s="87"/>
      <c r="S746" s="87"/>
    </row>
    <row r="747" spans="1:19">
      <c r="A747" s="75" t="s">
        <v>102</v>
      </c>
      <c r="B747" s="76">
        <v>45291</v>
      </c>
      <c r="C747" s="77">
        <v>0.5</v>
      </c>
      <c r="D747" s="78" t="s">
        <v>119</v>
      </c>
      <c r="E747" s="78" t="s">
        <v>80</v>
      </c>
      <c r="F747" s="78" t="s">
        <v>39</v>
      </c>
      <c r="G747" s="84"/>
      <c r="H747" s="84"/>
      <c r="I747" s="78" t="s">
        <v>1208</v>
      </c>
      <c r="J747" s="78">
        <v>1</v>
      </c>
      <c r="K747" s="78" t="s">
        <v>48</v>
      </c>
      <c r="L747" s="87"/>
      <c r="M747" s="87"/>
      <c r="N747" s="87"/>
      <c r="O747" s="87"/>
      <c r="P747" s="87"/>
      <c r="Q747" s="87"/>
      <c r="R747" s="87"/>
      <c r="S747" s="87"/>
    </row>
    <row r="748" spans="1:19">
      <c r="A748" s="75" t="s">
        <v>98</v>
      </c>
      <c r="B748" s="76">
        <v>45291</v>
      </c>
      <c r="C748" s="77">
        <v>0.625</v>
      </c>
      <c r="D748" s="78" t="s">
        <v>57</v>
      </c>
      <c r="E748" s="78" t="s">
        <v>37</v>
      </c>
      <c r="F748" s="78" t="s">
        <v>39</v>
      </c>
      <c r="G748" s="84"/>
      <c r="H748" s="84"/>
      <c r="I748" s="78" t="s">
        <v>992</v>
      </c>
      <c r="J748" s="78">
        <v>1</v>
      </c>
      <c r="K748" s="78" t="s">
        <v>48</v>
      </c>
      <c r="L748" s="87"/>
      <c r="M748" s="87"/>
      <c r="N748" s="87"/>
      <c r="O748" s="87"/>
      <c r="P748" s="87"/>
      <c r="Q748" s="87"/>
      <c r="R748" s="87"/>
      <c r="S748" s="87"/>
    </row>
    <row r="749" spans="1:19">
      <c r="A749" s="75" t="s">
        <v>145</v>
      </c>
      <c r="B749" s="76">
        <v>45291</v>
      </c>
      <c r="C749" s="77">
        <v>0.625</v>
      </c>
      <c r="D749" s="78" t="s">
        <v>46</v>
      </c>
      <c r="E749" s="78" t="s">
        <v>59</v>
      </c>
      <c r="F749" s="78" t="s">
        <v>39</v>
      </c>
      <c r="G749" s="84"/>
      <c r="H749" s="84"/>
      <c r="I749" s="78" t="s">
        <v>1142</v>
      </c>
      <c r="J749" s="78">
        <v>1</v>
      </c>
      <c r="K749" s="78" t="s">
        <v>48</v>
      </c>
      <c r="L749" s="87"/>
      <c r="M749" s="87"/>
      <c r="N749" s="87"/>
      <c r="O749" s="87"/>
      <c r="P749" s="87"/>
      <c r="Q749" s="87"/>
      <c r="R749" s="87"/>
      <c r="S749" s="87"/>
    </row>
    <row r="750" spans="1:19">
      <c r="A750" s="75" t="s">
        <v>145</v>
      </c>
      <c r="B750" s="76">
        <v>45291</v>
      </c>
      <c r="C750" s="77">
        <v>0.666666666666667</v>
      </c>
      <c r="D750" s="78" t="s">
        <v>72</v>
      </c>
      <c r="E750" s="78" t="s">
        <v>59</v>
      </c>
      <c r="F750" s="78" t="s">
        <v>39</v>
      </c>
      <c r="G750" s="84"/>
      <c r="H750" s="84"/>
      <c r="I750" s="78" t="s">
        <v>1209</v>
      </c>
      <c r="J750" s="78">
        <v>1</v>
      </c>
      <c r="K750" s="78" t="s">
        <v>48</v>
      </c>
      <c r="L750" s="87"/>
      <c r="M750" s="87"/>
      <c r="N750" s="87"/>
      <c r="O750" s="87"/>
      <c r="P750" s="87"/>
      <c r="Q750" s="87"/>
      <c r="R750" s="87"/>
      <c r="S750" s="87"/>
    </row>
    <row r="751" spans="1:19">
      <c r="A751" s="87"/>
      <c r="B751" s="92"/>
      <c r="C751" s="93"/>
      <c r="D751" s="88"/>
      <c r="E751" s="87"/>
      <c r="F751" s="87"/>
      <c r="G751" s="88"/>
      <c r="H751" s="88"/>
      <c r="I751" s="95"/>
      <c r="J751" s="87"/>
      <c r="K751" s="87"/>
      <c r="L751" s="87"/>
      <c r="M751" s="87"/>
      <c r="N751" s="87"/>
      <c r="O751" s="87"/>
      <c r="P751" s="87"/>
      <c r="Q751" s="87"/>
      <c r="R751" s="87"/>
      <c r="S751" s="87"/>
    </row>
    <row r="752" ht="12.75" spans="1:19">
      <c r="A752" s="87"/>
      <c r="B752" s="92"/>
      <c r="C752" s="93"/>
      <c r="D752" s="88"/>
      <c r="E752" s="87"/>
      <c r="F752" s="87"/>
      <c r="G752" s="88"/>
      <c r="H752" s="88"/>
      <c r="I752" s="95"/>
      <c r="J752" s="87"/>
      <c r="K752" s="87"/>
      <c r="L752" s="87"/>
      <c r="M752" s="87"/>
      <c r="N752" s="87"/>
      <c r="O752" s="87"/>
      <c r="P752" s="87"/>
      <c r="Q752" s="87"/>
      <c r="R752" s="87"/>
      <c r="S752" s="87"/>
    </row>
    <row r="753" ht="12.75" spans="1:19">
      <c r="A753" s="87"/>
      <c r="B753" s="92"/>
      <c r="C753" s="93"/>
      <c r="D753" s="88"/>
      <c r="E753" s="87"/>
      <c r="F753" s="87"/>
      <c r="G753" s="88"/>
      <c r="H753" s="88"/>
      <c r="I753" s="95"/>
      <c r="J753" s="87"/>
      <c r="K753" s="87"/>
      <c r="L753" s="87"/>
      <c r="M753" s="87"/>
      <c r="N753" s="87"/>
      <c r="O753" s="87"/>
      <c r="P753" s="87"/>
      <c r="Q753" s="87"/>
      <c r="R753" s="87"/>
      <c r="S753" s="87"/>
    </row>
    <row r="754" ht="12.75" spans="1:19">
      <c r="A754" s="87"/>
      <c r="B754" s="92"/>
      <c r="C754" s="93"/>
      <c r="D754" s="88"/>
      <c r="E754" s="87"/>
      <c r="F754" s="87"/>
      <c r="G754" s="88"/>
      <c r="H754" s="88"/>
      <c r="I754" s="95"/>
      <c r="J754" s="87"/>
      <c r="K754" s="87"/>
      <c r="L754" s="87"/>
      <c r="M754" s="87"/>
      <c r="N754" s="87"/>
      <c r="O754" s="87"/>
      <c r="P754" s="87"/>
      <c r="Q754" s="87"/>
      <c r="R754" s="87"/>
      <c r="S754" s="87"/>
    </row>
    <row r="755" ht="12.75" spans="1:19">
      <c r="A755" s="87"/>
      <c r="B755" s="92"/>
      <c r="C755" s="93"/>
      <c r="D755" s="88"/>
      <c r="E755" s="87"/>
      <c r="F755" s="87"/>
      <c r="G755" s="88"/>
      <c r="H755" s="88"/>
      <c r="I755" s="95"/>
      <c r="J755" s="87"/>
      <c r="K755" s="87"/>
      <c r="L755" s="87"/>
      <c r="M755" s="87"/>
      <c r="N755" s="87"/>
      <c r="O755" s="87"/>
      <c r="P755" s="87"/>
      <c r="Q755" s="87"/>
      <c r="R755" s="87"/>
      <c r="S755" s="87"/>
    </row>
    <row r="756" ht="12.75" spans="1:19">
      <c r="A756" s="87"/>
      <c r="B756" s="92"/>
      <c r="C756" s="93"/>
      <c r="D756" s="88"/>
      <c r="E756" s="87"/>
      <c r="F756" s="87"/>
      <c r="G756" s="88"/>
      <c r="H756" s="88"/>
      <c r="I756" s="95"/>
      <c r="J756" s="87"/>
      <c r="K756" s="87"/>
      <c r="L756" s="87"/>
      <c r="M756" s="87"/>
      <c r="N756" s="87"/>
      <c r="O756" s="87"/>
      <c r="P756" s="87"/>
      <c r="Q756" s="87"/>
      <c r="R756" s="87"/>
      <c r="S756" s="87"/>
    </row>
    <row r="757" ht="12.75" spans="1:19">
      <c r="A757" s="87"/>
      <c r="B757" s="92"/>
      <c r="C757" s="93"/>
      <c r="D757" s="88"/>
      <c r="E757" s="87"/>
      <c r="F757" s="87"/>
      <c r="G757" s="88"/>
      <c r="H757" s="88"/>
      <c r="I757" s="95"/>
      <c r="J757" s="87"/>
      <c r="K757" s="87"/>
      <c r="L757" s="87"/>
      <c r="M757" s="87"/>
      <c r="N757" s="87"/>
      <c r="O757" s="87"/>
      <c r="P757" s="87"/>
      <c r="Q757" s="87"/>
      <c r="R757" s="87"/>
      <c r="S757" s="87"/>
    </row>
    <row r="758" ht="12.75" spans="1:19">
      <c r="A758" s="87"/>
      <c r="B758" s="92"/>
      <c r="C758" s="93"/>
      <c r="D758" s="88"/>
      <c r="E758" s="87"/>
      <c r="F758" s="87"/>
      <c r="G758" s="88"/>
      <c r="H758" s="88"/>
      <c r="I758" s="95"/>
      <c r="J758" s="87"/>
      <c r="K758" s="87"/>
      <c r="L758" s="87"/>
      <c r="M758" s="87"/>
      <c r="N758" s="87"/>
      <c r="O758" s="87"/>
      <c r="P758" s="87"/>
      <c r="Q758" s="87"/>
      <c r="R758" s="87"/>
      <c r="S758" s="87"/>
    </row>
    <row r="759" ht="12.75" spans="1:19">
      <c r="A759" s="87"/>
      <c r="B759" s="92"/>
      <c r="C759" s="93"/>
      <c r="D759" s="88"/>
      <c r="E759" s="87"/>
      <c r="F759" s="87"/>
      <c r="G759" s="88"/>
      <c r="H759" s="88"/>
      <c r="I759" s="95"/>
      <c r="J759" s="87"/>
      <c r="K759" s="87"/>
      <c r="L759" s="87"/>
      <c r="M759" s="87"/>
      <c r="N759" s="87"/>
      <c r="O759" s="87"/>
      <c r="P759" s="87"/>
      <c r="Q759" s="87"/>
      <c r="R759" s="87"/>
      <c r="S759" s="87"/>
    </row>
    <row r="760" ht="12.75" spans="1:19">
      <c r="A760" s="87"/>
      <c r="B760" s="92"/>
      <c r="C760" s="93"/>
      <c r="D760" s="88"/>
      <c r="E760" s="87"/>
      <c r="F760" s="87"/>
      <c r="G760" s="88"/>
      <c r="H760" s="88"/>
      <c r="I760" s="95"/>
      <c r="J760" s="87"/>
      <c r="K760" s="87"/>
      <c r="L760" s="87"/>
      <c r="M760" s="87"/>
      <c r="N760" s="87"/>
      <c r="O760" s="87"/>
      <c r="P760" s="87"/>
      <c r="Q760" s="87"/>
      <c r="R760" s="87"/>
      <c r="S760" s="87"/>
    </row>
    <row r="761" ht="12.75" spans="1:19">
      <c r="A761" s="87"/>
      <c r="B761" s="92"/>
      <c r="C761" s="93"/>
      <c r="D761" s="94"/>
      <c r="E761" s="91"/>
      <c r="F761" s="91"/>
      <c r="G761" s="94"/>
      <c r="H761" s="94"/>
      <c r="I761" s="91"/>
      <c r="J761" s="96"/>
      <c r="K761" s="91"/>
      <c r="L761" s="87"/>
      <c r="M761" s="87"/>
      <c r="N761" s="87"/>
      <c r="O761" s="87"/>
      <c r="P761" s="87"/>
      <c r="Q761" s="87"/>
      <c r="R761" s="87"/>
      <c r="S761" s="87"/>
    </row>
    <row r="762" ht="12.75" spans="1:19">
      <c r="A762" s="87"/>
      <c r="B762" s="92"/>
      <c r="C762" s="93"/>
      <c r="D762" s="88"/>
      <c r="E762" s="87"/>
      <c r="F762" s="87"/>
      <c r="G762" s="88"/>
      <c r="H762" s="88"/>
      <c r="I762" s="95"/>
      <c r="J762" s="87"/>
      <c r="K762" s="87"/>
      <c r="L762" s="87"/>
      <c r="M762" s="87"/>
      <c r="N762" s="87"/>
      <c r="O762" s="87"/>
      <c r="P762" s="87"/>
      <c r="Q762" s="87"/>
      <c r="R762" s="87"/>
      <c r="S762" s="87"/>
    </row>
    <row r="763" ht="12.75" spans="1:19">
      <c r="A763" s="87"/>
      <c r="B763" s="92"/>
      <c r="C763" s="93"/>
      <c r="D763" s="94"/>
      <c r="E763" s="87"/>
      <c r="F763" s="87"/>
      <c r="G763" s="88"/>
      <c r="H763" s="88"/>
      <c r="I763" s="95"/>
      <c r="J763" s="87"/>
      <c r="K763" s="87"/>
      <c r="L763" s="87"/>
      <c r="M763" s="87"/>
      <c r="N763" s="87"/>
      <c r="O763" s="87"/>
      <c r="P763" s="87"/>
      <c r="Q763" s="87"/>
      <c r="R763" s="87"/>
      <c r="S763" s="87"/>
    </row>
    <row r="764" ht="12.75" spans="1:19">
      <c r="A764" s="87"/>
      <c r="B764" s="92"/>
      <c r="C764" s="93"/>
      <c r="D764" s="88"/>
      <c r="E764" s="87"/>
      <c r="F764" s="87"/>
      <c r="G764" s="88"/>
      <c r="H764" s="88"/>
      <c r="I764" s="95"/>
      <c r="J764" s="87"/>
      <c r="K764" s="87"/>
      <c r="L764" s="87"/>
      <c r="M764" s="87"/>
      <c r="N764" s="87"/>
      <c r="O764" s="87"/>
      <c r="P764" s="87"/>
      <c r="Q764" s="87"/>
      <c r="R764" s="87"/>
      <c r="S764" s="87"/>
    </row>
    <row r="765" ht="12.75" spans="1:19">
      <c r="A765" s="87"/>
      <c r="B765" s="92"/>
      <c r="C765" s="93"/>
      <c r="D765" s="94"/>
      <c r="E765" s="87"/>
      <c r="F765" s="87"/>
      <c r="G765" s="88"/>
      <c r="H765" s="88"/>
      <c r="I765" s="95"/>
      <c r="J765" s="87"/>
      <c r="K765" s="87"/>
      <c r="L765" s="87"/>
      <c r="M765" s="87"/>
      <c r="N765" s="87"/>
      <c r="O765" s="87"/>
      <c r="P765" s="87"/>
      <c r="Q765" s="87"/>
      <c r="R765" s="87"/>
      <c r="S765" s="87"/>
    </row>
    <row r="766" ht="12.75" spans="1:19">
      <c r="A766" s="87"/>
      <c r="B766" s="92"/>
      <c r="C766" s="93"/>
      <c r="D766" s="88"/>
      <c r="E766" s="87"/>
      <c r="F766" s="87"/>
      <c r="G766" s="88"/>
      <c r="H766" s="88"/>
      <c r="I766" s="95"/>
      <c r="J766" s="87"/>
      <c r="K766" s="87"/>
      <c r="L766" s="87"/>
      <c r="M766" s="87"/>
      <c r="N766" s="87"/>
      <c r="O766" s="87"/>
      <c r="P766" s="87"/>
      <c r="Q766" s="87"/>
      <c r="R766" s="87"/>
      <c r="S766" s="87"/>
    </row>
    <row r="767" ht="12.75" spans="1:19">
      <c r="A767" s="87"/>
      <c r="B767" s="92"/>
      <c r="C767" s="93"/>
      <c r="D767" s="88"/>
      <c r="E767" s="87"/>
      <c r="F767" s="87"/>
      <c r="G767" s="88"/>
      <c r="H767" s="88"/>
      <c r="I767" s="95"/>
      <c r="J767" s="87"/>
      <c r="K767" s="87"/>
      <c r="L767" s="87"/>
      <c r="M767" s="87"/>
      <c r="N767" s="87"/>
      <c r="O767" s="87"/>
      <c r="P767" s="87"/>
      <c r="Q767" s="87"/>
      <c r="R767" s="87"/>
      <c r="S767" s="87"/>
    </row>
    <row r="768" ht="12.75" spans="1:19">
      <c r="A768" s="87"/>
      <c r="B768" s="92"/>
      <c r="C768" s="93"/>
      <c r="D768" s="88"/>
      <c r="E768" s="87"/>
      <c r="F768" s="87"/>
      <c r="G768" s="88"/>
      <c r="H768" s="88"/>
      <c r="I768" s="95"/>
      <c r="J768" s="87"/>
      <c r="K768" s="87"/>
      <c r="L768" s="87"/>
      <c r="M768" s="87"/>
      <c r="N768" s="87"/>
      <c r="O768" s="87"/>
      <c r="P768" s="87"/>
      <c r="Q768" s="87"/>
      <c r="R768" s="87"/>
      <c r="S768" s="87"/>
    </row>
    <row r="769" ht="12.75" spans="1:19">
      <c r="A769" s="87"/>
      <c r="B769" s="92"/>
      <c r="C769" s="93"/>
      <c r="D769" s="88"/>
      <c r="E769" s="87"/>
      <c r="F769" s="87"/>
      <c r="G769" s="88"/>
      <c r="H769" s="88"/>
      <c r="I769" s="95"/>
      <c r="J769" s="87"/>
      <c r="K769" s="87"/>
      <c r="L769" s="87"/>
      <c r="M769" s="87"/>
      <c r="N769" s="87"/>
      <c r="O769" s="87"/>
      <c r="P769" s="87"/>
      <c r="Q769" s="87"/>
      <c r="R769" s="87"/>
      <c r="S769" s="87"/>
    </row>
    <row r="770" ht="12.75" spans="1:19">
      <c r="A770" s="87"/>
      <c r="B770" s="92"/>
      <c r="C770" s="93"/>
      <c r="D770" s="88"/>
      <c r="E770" s="87"/>
      <c r="F770" s="87"/>
      <c r="G770" s="88"/>
      <c r="H770" s="88"/>
      <c r="I770" s="95"/>
      <c r="J770" s="87"/>
      <c r="K770" s="87"/>
      <c r="L770" s="87"/>
      <c r="M770" s="87"/>
      <c r="N770" s="87"/>
      <c r="O770" s="87"/>
      <c r="P770" s="87"/>
      <c r="Q770" s="87"/>
      <c r="R770" s="87"/>
      <c r="S770" s="87"/>
    </row>
    <row r="771" ht="12.75" spans="1:19">
      <c r="A771" s="87"/>
      <c r="B771" s="92"/>
      <c r="C771" s="93"/>
      <c r="D771" s="88"/>
      <c r="E771" s="87"/>
      <c r="F771" s="87"/>
      <c r="G771" s="88"/>
      <c r="H771" s="88"/>
      <c r="I771" s="95"/>
      <c r="J771" s="87"/>
      <c r="K771" s="87"/>
      <c r="L771" s="87"/>
      <c r="M771" s="87"/>
      <c r="N771" s="87"/>
      <c r="O771" s="87"/>
      <c r="P771" s="87"/>
      <c r="Q771" s="87"/>
      <c r="R771" s="87"/>
      <c r="S771" s="87"/>
    </row>
    <row r="772" ht="12.75" spans="1:19">
      <c r="A772" s="87"/>
      <c r="B772" s="92"/>
      <c r="C772" s="93"/>
      <c r="D772" s="88"/>
      <c r="E772" s="87"/>
      <c r="F772" s="87"/>
      <c r="G772" s="88"/>
      <c r="H772" s="88"/>
      <c r="I772" s="95"/>
      <c r="J772" s="87"/>
      <c r="K772" s="87"/>
      <c r="L772" s="87"/>
      <c r="M772" s="87"/>
      <c r="N772" s="87"/>
      <c r="O772" s="87"/>
      <c r="P772" s="87"/>
      <c r="Q772" s="87"/>
      <c r="R772" s="87"/>
      <c r="S772" s="87"/>
    </row>
    <row r="773" ht="12.75" spans="1:19">
      <c r="A773" s="87"/>
      <c r="B773" s="92"/>
      <c r="C773" s="93"/>
      <c r="D773" s="88"/>
      <c r="E773" s="87"/>
      <c r="F773" s="87"/>
      <c r="G773" s="88"/>
      <c r="H773" s="88"/>
      <c r="I773" s="95"/>
      <c r="J773" s="87"/>
      <c r="K773" s="87"/>
      <c r="L773" s="87"/>
      <c r="M773" s="87"/>
      <c r="N773" s="87"/>
      <c r="O773" s="87"/>
      <c r="P773" s="87"/>
      <c r="Q773" s="87"/>
      <c r="R773" s="87"/>
      <c r="S773" s="87"/>
    </row>
    <row r="774" ht="12.75" spans="1:19">
      <c r="A774" s="87"/>
      <c r="B774" s="92"/>
      <c r="C774" s="93"/>
      <c r="D774" s="88"/>
      <c r="E774" s="87"/>
      <c r="F774" s="87"/>
      <c r="G774" s="88"/>
      <c r="H774" s="88"/>
      <c r="I774" s="95"/>
      <c r="J774" s="87"/>
      <c r="K774" s="87"/>
      <c r="L774" s="87"/>
      <c r="M774" s="87"/>
      <c r="N774" s="87"/>
      <c r="O774" s="87"/>
      <c r="P774" s="87"/>
      <c r="Q774" s="87"/>
      <c r="R774" s="87"/>
      <c r="S774" s="87"/>
    </row>
    <row r="775" ht="12.75" spans="1:19">
      <c r="A775" s="87"/>
      <c r="B775" s="92"/>
      <c r="C775" s="93"/>
      <c r="D775" s="88"/>
      <c r="E775" s="87"/>
      <c r="F775" s="87"/>
      <c r="G775" s="88"/>
      <c r="H775" s="88"/>
      <c r="I775" s="95"/>
      <c r="J775" s="87"/>
      <c r="K775" s="87"/>
      <c r="L775" s="87"/>
      <c r="M775" s="87"/>
      <c r="N775" s="87"/>
      <c r="O775" s="87"/>
      <c r="P775" s="87"/>
      <c r="Q775" s="87"/>
      <c r="R775" s="87"/>
      <c r="S775" s="87"/>
    </row>
    <row r="776" ht="12.75" spans="1:19">
      <c r="A776" s="87"/>
      <c r="B776" s="92"/>
      <c r="C776" s="93"/>
      <c r="D776" s="88"/>
      <c r="E776" s="87"/>
      <c r="F776" s="87"/>
      <c r="G776" s="88"/>
      <c r="H776" s="88"/>
      <c r="I776" s="95"/>
      <c r="J776" s="87"/>
      <c r="K776" s="87"/>
      <c r="L776" s="87"/>
      <c r="M776" s="87"/>
      <c r="N776" s="87"/>
      <c r="O776" s="87"/>
      <c r="P776" s="87"/>
      <c r="Q776" s="87"/>
      <c r="R776" s="87"/>
      <c r="S776" s="87"/>
    </row>
    <row r="777" ht="12.75" spans="1:19">
      <c r="A777" s="87"/>
      <c r="B777" s="92"/>
      <c r="C777" s="93"/>
      <c r="D777" s="88"/>
      <c r="E777" s="87"/>
      <c r="F777" s="87"/>
      <c r="G777" s="88"/>
      <c r="H777" s="88"/>
      <c r="I777" s="95"/>
      <c r="J777" s="87"/>
      <c r="K777" s="87"/>
      <c r="L777" s="87"/>
      <c r="M777" s="87"/>
      <c r="N777" s="87"/>
      <c r="O777" s="87"/>
      <c r="P777" s="87"/>
      <c r="Q777" s="87"/>
      <c r="R777" s="87"/>
      <c r="S777" s="87"/>
    </row>
    <row r="778" ht="12.75" spans="1:19">
      <c r="A778" s="87"/>
      <c r="B778" s="92"/>
      <c r="C778" s="93"/>
      <c r="D778" s="88"/>
      <c r="E778" s="87"/>
      <c r="F778" s="87"/>
      <c r="G778" s="88"/>
      <c r="H778" s="88"/>
      <c r="I778" s="95"/>
      <c r="J778" s="87"/>
      <c r="K778" s="87"/>
      <c r="L778" s="87"/>
      <c r="M778" s="87"/>
      <c r="N778" s="87"/>
      <c r="O778" s="87"/>
      <c r="P778" s="87"/>
      <c r="Q778" s="87"/>
      <c r="R778" s="87"/>
      <c r="S778" s="87"/>
    </row>
    <row r="779" ht="12.75" spans="1:19">
      <c r="A779" s="87"/>
      <c r="B779" s="92"/>
      <c r="C779" s="93"/>
      <c r="D779" s="88"/>
      <c r="E779" s="87"/>
      <c r="F779" s="87"/>
      <c r="G779" s="88"/>
      <c r="H779" s="88"/>
      <c r="I779" s="95"/>
      <c r="J779" s="87"/>
      <c r="K779" s="87"/>
      <c r="L779" s="87"/>
      <c r="M779" s="87"/>
      <c r="N779" s="87"/>
      <c r="O779" s="87"/>
      <c r="P779" s="87"/>
      <c r="Q779" s="87"/>
      <c r="R779" s="87"/>
      <c r="S779" s="87"/>
    </row>
    <row r="780" ht="12.75" spans="1:19">
      <c r="A780" s="87"/>
      <c r="B780" s="92"/>
      <c r="C780" s="93"/>
      <c r="D780" s="88"/>
      <c r="E780" s="87"/>
      <c r="F780" s="87"/>
      <c r="G780" s="88"/>
      <c r="H780" s="88"/>
      <c r="I780" s="95"/>
      <c r="J780" s="87"/>
      <c r="K780" s="87"/>
      <c r="L780" s="87"/>
      <c r="M780" s="87"/>
      <c r="N780" s="87"/>
      <c r="O780" s="87"/>
      <c r="P780" s="87"/>
      <c r="Q780" s="87"/>
      <c r="R780" s="87"/>
      <c r="S780" s="87"/>
    </row>
    <row r="781" ht="12.75" spans="1:19">
      <c r="A781" s="87"/>
      <c r="B781" s="92"/>
      <c r="C781" s="93"/>
      <c r="D781" s="88"/>
      <c r="E781" s="87"/>
      <c r="F781" s="87"/>
      <c r="G781" s="88"/>
      <c r="H781" s="88"/>
      <c r="I781" s="95"/>
      <c r="J781" s="87"/>
      <c r="K781" s="87"/>
      <c r="L781" s="87"/>
      <c r="M781" s="87"/>
      <c r="N781" s="87"/>
      <c r="O781" s="87"/>
      <c r="P781" s="87"/>
      <c r="Q781" s="87"/>
      <c r="R781" s="87"/>
      <c r="S781" s="87"/>
    </row>
    <row r="782" ht="12.75" spans="1:19">
      <c r="A782" s="87"/>
      <c r="B782" s="92"/>
      <c r="C782" s="93"/>
      <c r="D782" s="88"/>
      <c r="E782" s="87"/>
      <c r="F782" s="87"/>
      <c r="G782" s="88"/>
      <c r="H782" s="88"/>
      <c r="I782" s="95"/>
      <c r="J782" s="87"/>
      <c r="K782" s="87"/>
      <c r="L782" s="87"/>
      <c r="M782" s="87"/>
      <c r="N782" s="87"/>
      <c r="O782" s="87"/>
      <c r="P782" s="87"/>
      <c r="Q782" s="87"/>
      <c r="R782" s="87"/>
      <c r="S782" s="87"/>
    </row>
    <row r="783" ht="12.75" spans="1:19">
      <c r="A783" s="87"/>
      <c r="B783" s="92"/>
      <c r="C783" s="93"/>
      <c r="D783" s="88"/>
      <c r="E783" s="87"/>
      <c r="F783" s="87"/>
      <c r="G783" s="88"/>
      <c r="H783" s="88"/>
      <c r="I783" s="95"/>
      <c r="J783" s="87"/>
      <c r="K783" s="87"/>
      <c r="L783" s="87"/>
      <c r="M783" s="87"/>
      <c r="N783" s="87"/>
      <c r="O783" s="87"/>
      <c r="P783" s="87"/>
      <c r="Q783" s="87"/>
      <c r="R783" s="87"/>
      <c r="S783" s="87"/>
    </row>
    <row r="784" ht="12.75" spans="1:19">
      <c r="A784" s="87"/>
      <c r="B784" s="92"/>
      <c r="C784" s="93"/>
      <c r="D784" s="88"/>
      <c r="E784" s="87"/>
      <c r="F784" s="87"/>
      <c r="G784" s="88"/>
      <c r="H784" s="88"/>
      <c r="I784" s="95"/>
      <c r="J784" s="87"/>
      <c r="K784" s="87"/>
      <c r="L784" s="87"/>
      <c r="M784" s="87"/>
      <c r="N784" s="87"/>
      <c r="O784" s="87"/>
      <c r="P784" s="87"/>
      <c r="Q784" s="87"/>
      <c r="R784" s="87"/>
      <c r="S784" s="87"/>
    </row>
    <row r="785" ht="12.75" spans="1:19">
      <c r="A785" s="87"/>
      <c r="B785" s="92"/>
      <c r="C785" s="93"/>
      <c r="D785" s="94"/>
      <c r="E785" s="87"/>
      <c r="F785" s="87"/>
      <c r="G785" s="88"/>
      <c r="H785" s="88"/>
      <c r="I785" s="95"/>
      <c r="J785" s="87"/>
      <c r="K785" s="87"/>
      <c r="L785" s="87"/>
      <c r="M785" s="87"/>
      <c r="N785" s="87"/>
      <c r="O785" s="87"/>
      <c r="P785" s="87"/>
      <c r="Q785" s="87"/>
      <c r="R785" s="87"/>
      <c r="S785" s="87"/>
    </row>
    <row r="786" ht="12.75" spans="1:19">
      <c r="A786" s="87"/>
      <c r="B786" s="92"/>
      <c r="C786" s="93"/>
      <c r="D786" s="88"/>
      <c r="E786" s="87"/>
      <c r="F786" s="87"/>
      <c r="G786" s="88"/>
      <c r="H786" s="88"/>
      <c r="I786" s="95"/>
      <c r="J786" s="87"/>
      <c r="K786" s="87"/>
      <c r="L786" s="87"/>
      <c r="M786" s="87"/>
      <c r="N786" s="87"/>
      <c r="O786" s="87"/>
      <c r="P786" s="87"/>
      <c r="Q786" s="87"/>
      <c r="R786" s="87"/>
      <c r="S786" s="87"/>
    </row>
    <row r="787" ht="12.75" spans="1:19">
      <c r="A787" s="87"/>
      <c r="B787" s="92"/>
      <c r="C787" s="93"/>
      <c r="D787" s="88"/>
      <c r="E787" s="87"/>
      <c r="F787" s="87"/>
      <c r="G787" s="88"/>
      <c r="H787" s="88"/>
      <c r="I787" s="95"/>
      <c r="J787" s="87"/>
      <c r="K787" s="87"/>
      <c r="L787" s="87"/>
      <c r="M787" s="87"/>
      <c r="N787" s="87"/>
      <c r="O787" s="87"/>
      <c r="P787" s="87"/>
      <c r="Q787" s="87"/>
      <c r="R787" s="87"/>
      <c r="S787" s="87"/>
    </row>
    <row r="788" ht="12.75" spans="1:19">
      <c r="A788" s="87"/>
      <c r="B788" s="92"/>
      <c r="C788" s="93"/>
      <c r="D788" s="88"/>
      <c r="E788" s="87"/>
      <c r="F788" s="87"/>
      <c r="G788" s="88"/>
      <c r="H788" s="88"/>
      <c r="I788" s="95"/>
      <c r="J788" s="87"/>
      <c r="K788" s="87"/>
      <c r="L788" s="87"/>
      <c r="M788" s="87"/>
      <c r="N788" s="87"/>
      <c r="O788" s="87"/>
      <c r="P788" s="87"/>
      <c r="Q788" s="87"/>
      <c r="R788" s="87"/>
      <c r="S788" s="87"/>
    </row>
    <row r="789" ht="12.75" spans="1:19">
      <c r="A789" s="87"/>
      <c r="B789" s="92"/>
      <c r="C789" s="93"/>
      <c r="D789" s="88"/>
      <c r="E789" s="87"/>
      <c r="F789" s="87"/>
      <c r="G789" s="88"/>
      <c r="H789" s="88"/>
      <c r="I789" s="95"/>
      <c r="J789" s="87"/>
      <c r="K789" s="87"/>
      <c r="L789" s="87"/>
      <c r="M789" s="87"/>
      <c r="N789" s="87"/>
      <c r="O789" s="87"/>
      <c r="P789" s="87"/>
      <c r="Q789" s="87"/>
      <c r="R789" s="87"/>
      <c r="S789" s="87"/>
    </row>
    <row r="790" ht="12.75" spans="1:19">
      <c r="A790" s="87"/>
      <c r="B790" s="92"/>
      <c r="C790" s="93"/>
      <c r="D790" s="88"/>
      <c r="E790" s="87"/>
      <c r="F790" s="87"/>
      <c r="G790" s="88"/>
      <c r="H790" s="88"/>
      <c r="I790" s="95"/>
      <c r="J790" s="87"/>
      <c r="K790" s="87"/>
      <c r="L790" s="87"/>
      <c r="M790" s="87"/>
      <c r="N790" s="87"/>
      <c r="O790" s="87"/>
      <c r="P790" s="87"/>
      <c r="Q790" s="87"/>
      <c r="R790" s="87"/>
      <c r="S790" s="87"/>
    </row>
    <row r="791" ht="12.75" spans="1:19">
      <c r="A791" s="87"/>
      <c r="B791" s="92"/>
      <c r="C791" s="93"/>
      <c r="D791" s="88"/>
      <c r="E791" s="87"/>
      <c r="F791" s="87"/>
      <c r="G791" s="88"/>
      <c r="H791" s="88"/>
      <c r="I791" s="95"/>
      <c r="J791" s="87"/>
      <c r="K791" s="87"/>
      <c r="L791" s="87"/>
      <c r="M791" s="87"/>
      <c r="N791" s="87"/>
      <c r="O791" s="87"/>
      <c r="P791" s="87"/>
      <c r="Q791" s="87"/>
      <c r="R791" s="87"/>
      <c r="S791" s="87"/>
    </row>
    <row r="792" ht="12.75" spans="1:19">
      <c r="A792" s="87"/>
      <c r="B792" s="92"/>
      <c r="C792" s="93"/>
      <c r="D792" s="88"/>
      <c r="E792" s="87"/>
      <c r="F792" s="87"/>
      <c r="G792" s="88"/>
      <c r="H792" s="88"/>
      <c r="I792" s="95"/>
      <c r="J792" s="87"/>
      <c r="K792" s="87"/>
      <c r="L792" s="87"/>
      <c r="M792" s="87"/>
      <c r="N792" s="87"/>
      <c r="O792" s="87"/>
      <c r="P792" s="87"/>
      <c r="Q792" s="87"/>
      <c r="R792" s="87"/>
      <c r="S792" s="87"/>
    </row>
    <row r="793" ht="12.75" spans="1:19">
      <c r="A793" s="87"/>
      <c r="B793" s="92"/>
      <c r="C793" s="93"/>
      <c r="D793" s="88"/>
      <c r="E793" s="87"/>
      <c r="F793" s="87"/>
      <c r="G793" s="88"/>
      <c r="H793" s="88"/>
      <c r="I793" s="95"/>
      <c r="J793" s="87"/>
      <c r="K793" s="87"/>
      <c r="L793" s="87"/>
      <c r="M793" s="87"/>
      <c r="N793" s="87"/>
      <c r="O793" s="87"/>
      <c r="P793" s="87"/>
      <c r="Q793" s="87"/>
      <c r="R793" s="87"/>
      <c r="S793" s="87"/>
    </row>
    <row r="794" ht="12.75" spans="1:19">
      <c r="A794" s="87"/>
      <c r="B794" s="92"/>
      <c r="C794" s="93"/>
      <c r="D794" s="88"/>
      <c r="E794" s="87"/>
      <c r="F794" s="87"/>
      <c r="G794" s="88"/>
      <c r="H794" s="88"/>
      <c r="I794" s="95"/>
      <c r="J794" s="87"/>
      <c r="K794" s="87"/>
      <c r="L794" s="87"/>
      <c r="M794" s="87"/>
      <c r="N794" s="87"/>
      <c r="O794" s="87"/>
      <c r="P794" s="87"/>
      <c r="Q794" s="87"/>
      <c r="R794" s="87"/>
      <c r="S794" s="87"/>
    </row>
    <row r="795" ht="12.75" spans="1:19">
      <c r="A795" s="87"/>
      <c r="B795" s="92"/>
      <c r="C795" s="93"/>
      <c r="D795" s="88"/>
      <c r="E795" s="87"/>
      <c r="F795" s="87"/>
      <c r="G795" s="88"/>
      <c r="H795" s="88"/>
      <c r="I795" s="95"/>
      <c r="J795" s="87"/>
      <c r="K795" s="87"/>
      <c r="L795" s="87"/>
      <c r="M795" s="87"/>
      <c r="N795" s="87"/>
      <c r="O795" s="87"/>
      <c r="P795" s="87"/>
      <c r="Q795" s="87"/>
      <c r="R795" s="87"/>
      <c r="S795" s="87"/>
    </row>
    <row r="796" ht="12.75" spans="1:19">
      <c r="A796" s="87"/>
      <c r="B796" s="92"/>
      <c r="C796" s="93"/>
      <c r="D796" s="88"/>
      <c r="E796" s="87"/>
      <c r="F796" s="87"/>
      <c r="G796" s="88"/>
      <c r="H796" s="88"/>
      <c r="I796" s="95"/>
      <c r="J796" s="87"/>
      <c r="K796" s="87"/>
      <c r="L796" s="87"/>
      <c r="M796" s="87"/>
      <c r="N796" s="87"/>
      <c r="O796" s="87"/>
      <c r="P796" s="87"/>
      <c r="Q796" s="87"/>
      <c r="R796" s="87"/>
      <c r="S796" s="87"/>
    </row>
    <row r="797" ht="12.75" spans="1:19">
      <c r="A797" s="87"/>
      <c r="B797" s="92"/>
      <c r="C797" s="93"/>
      <c r="D797" s="88"/>
      <c r="E797" s="87"/>
      <c r="F797" s="87"/>
      <c r="G797" s="88"/>
      <c r="H797" s="88"/>
      <c r="I797" s="95"/>
      <c r="J797" s="87"/>
      <c r="K797" s="87"/>
      <c r="L797" s="87"/>
      <c r="M797" s="87"/>
      <c r="N797" s="87"/>
      <c r="O797" s="87"/>
      <c r="P797" s="87"/>
      <c r="Q797" s="87"/>
      <c r="R797" s="87"/>
      <c r="S797" s="87"/>
    </row>
    <row r="798" ht="12.75" spans="1:19">
      <c r="A798" s="87"/>
      <c r="B798" s="92"/>
      <c r="C798" s="93"/>
      <c r="D798" s="88"/>
      <c r="E798" s="87"/>
      <c r="F798" s="87"/>
      <c r="G798" s="88"/>
      <c r="H798" s="88"/>
      <c r="I798" s="95"/>
      <c r="J798" s="87"/>
      <c r="K798" s="87"/>
      <c r="L798" s="87"/>
      <c r="M798" s="87"/>
      <c r="N798" s="87"/>
      <c r="O798" s="87"/>
      <c r="P798" s="87"/>
      <c r="Q798" s="87"/>
      <c r="R798" s="87"/>
      <c r="S798" s="87"/>
    </row>
    <row r="799" ht="12.75" spans="1:19">
      <c r="A799" s="87"/>
      <c r="B799" s="92"/>
      <c r="C799" s="93"/>
      <c r="D799" s="88"/>
      <c r="E799" s="87"/>
      <c r="F799" s="87"/>
      <c r="G799" s="88"/>
      <c r="H799" s="88"/>
      <c r="I799" s="95"/>
      <c r="J799" s="87"/>
      <c r="K799" s="87"/>
      <c r="L799" s="87"/>
      <c r="M799" s="87"/>
      <c r="N799" s="87"/>
      <c r="O799" s="87"/>
      <c r="P799" s="87"/>
      <c r="Q799" s="87"/>
      <c r="R799" s="87"/>
      <c r="S799" s="87"/>
    </row>
    <row r="800" ht="12.75" spans="1:19">
      <c r="A800" s="87"/>
      <c r="B800" s="92"/>
      <c r="C800" s="93"/>
      <c r="D800" s="88"/>
      <c r="E800" s="87"/>
      <c r="F800" s="87"/>
      <c r="G800" s="88"/>
      <c r="H800" s="88"/>
      <c r="I800" s="95"/>
      <c r="J800" s="87"/>
      <c r="K800" s="87"/>
      <c r="L800" s="87"/>
      <c r="M800" s="87"/>
      <c r="N800" s="87"/>
      <c r="O800" s="87"/>
      <c r="P800" s="87"/>
      <c r="Q800" s="87"/>
      <c r="R800" s="87"/>
      <c r="S800" s="87"/>
    </row>
    <row r="801" ht="12.75" spans="1:19">
      <c r="A801" s="87"/>
      <c r="B801" s="97"/>
      <c r="C801" s="93"/>
      <c r="D801" s="88"/>
      <c r="E801" s="87"/>
      <c r="F801" s="87"/>
      <c r="G801" s="88"/>
      <c r="H801" s="88"/>
      <c r="I801" s="95"/>
      <c r="J801" s="87"/>
      <c r="K801" s="87"/>
      <c r="L801" s="87"/>
      <c r="M801" s="87"/>
      <c r="N801" s="87"/>
      <c r="O801" s="87"/>
      <c r="P801" s="87"/>
      <c r="Q801" s="87"/>
      <c r="R801" s="87"/>
      <c r="S801" s="87"/>
    </row>
    <row r="802" ht="12.75" spans="1:19">
      <c r="A802" s="87"/>
      <c r="B802" s="97"/>
      <c r="C802" s="93"/>
      <c r="D802" s="88"/>
      <c r="E802" s="87"/>
      <c r="F802" s="87"/>
      <c r="G802" s="88"/>
      <c r="H802" s="88"/>
      <c r="I802" s="95"/>
      <c r="J802" s="87"/>
      <c r="K802" s="87"/>
      <c r="L802" s="87"/>
      <c r="M802" s="87"/>
      <c r="N802" s="87"/>
      <c r="O802" s="87"/>
      <c r="P802" s="87"/>
      <c r="Q802" s="87"/>
      <c r="R802" s="87"/>
      <c r="S802" s="87"/>
    </row>
    <row r="803" ht="12.75" spans="1:19">
      <c r="A803" s="87"/>
      <c r="B803" s="97"/>
      <c r="C803" s="93"/>
      <c r="D803" s="88"/>
      <c r="E803" s="87"/>
      <c r="F803" s="87"/>
      <c r="G803" s="88"/>
      <c r="H803" s="88"/>
      <c r="I803" s="95"/>
      <c r="J803" s="87"/>
      <c r="K803" s="87"/>
      <c r="L803" s="87"/>
      <c r="M803" s="87"/>
      <c r="N803" s="87"/>
      <c r="O803" s="87"/>
      <c r="P803" s="87"/>
      <c r="Q803" s="87"/>
      <c r="R803" s="87"/>
      <c r="S803" s="87"/>
    </row>
    <row r="804" ht="12.75" spans="1:19">
      <c r="A804" s="87"/>
      <c r="B804" s="97"/>
      <c r="C804" s="93"/>
      <c r="D804" s="94"/>
      <c r="E804" s="87"/>
      <c r="F804" s="87"/>
      <c r="G804" s="88"/>
      <c r="H804" s="88"/>
      <c r="I804" s="95"/>
      <c r="J804" s="87"/>
      <c r="K804" s="87"/>
      <c r="L804" s="87"/>
      <c r="M804" s="87"/>
      <c r="N804" s="87"/>
      <c r="O804" s="87"/>
      <c r="P804" s="87"/>
      <c r="Q804" s="87"/>
      <c r="R804" s="87"/>
      <c r="S804" s="87"/>
    </row>
    <row r="805" ht="12.75" spans="1:19">
      <c r="A805" s="87"/>
      <c r="B805" s="98"/>
      <c r="C805" s="93"/>
      <c r="D805" s="94"/>
      <c r="E805" s="87"/>
      <c r="F805" s="87"/>
      <c r="G805" s="88"/>
      <c r="H805" s="88"/>
      <c r="I805" s="95"/>
      <c r="J805" s="87"/>
      <c r="K805" s="87"/>
      <c r="L805" s="87"/>
      <c r="M805" s="87"/>
      <c r="N805" s="87"/>
      <c r="O805" s="87"/>
      <c r="P805" s="87"/>
      <c r="Q805" s="87"/>
      <c r="R805" s="87"/>
      <c r="S805" s="87"/>
    </row>
    <row r="806" ht="12.75" spans="1:19">
      <c r="A806" s="87"/>
      <c r="B806" s="92"/>
      <c r="C806" s="93"/>
      <c r="D806" s="94"/>
      <c r="E806" s="87"/>
      <c r="F806" s="87"/>
      <c r="G806" s="88"/>
      <c r="H806" s="88"/>
      <c r="I806" s="95"/>
      <c r="J806" s="87"/>
      <c r="K806" s="87"/>
      <c r="L806" s="87"/>
      <c r="M806" s="87"/>
      <c r="N806" s="87"/>
      <c r="O806" s="87"/>
      <c r="P806" s="87"/>
      <c r="Q806" s="87"/>
      <c r="R806" s="87"/>
      <c r="S806" s="87"/>
    </row>
    <row r="807" ht="12.75" spans="1:19">
      <c r="A807" s="87"/>
      <c r="B807" s="92"/>
      <c r="C807" s="93"/>
      <c r="D807" s="94"/>
      <c r="E807" s="87"/>
      <c r="F807" s="87"/>
      <c r="G807" s="88"/>
      <c r="H807" s="88"/>
      <c r="I807" s="95"/>
      <c r="J807" s="87"/>
      <c r="K807" s="87"/>
      <c r="L807" s="87"/>
      <c r="M807" s="87"/>
      <c r="N807" s="87"/>
      <c r="O807" s="87"/>
      <c r="P807" s="87"/>
      <c r="Q807" s="87"/>
      <c r="R807" s="87"/>
      <c r="S807" s="87"/>
    </row>
    <row r="808" ht="12.75" spans="1:19">
      <c r="A808" s="87"/>
      <c r="B808" s="99"/>
      <c r="C808" s="93"/>
      <c r="D808" s="88"/>
      <c r="E808" s="87"/>
      <c r="F808" s="87"/>
      <c r="G808" s="88"/>
      <c r="H808" s="88"/>
      <c r="I808" s="95"/>
      <c r="J808" s="87"/>
      <c r="K808" s="87"/>
      <c r="L808" s="87"/>
      <c r="M808" s="87"/>
      <c r="N808" s="87"/>
      <c r="O808" s="87"/>
      <c r="P808" s="87"/>
      <c r="Q808" s="87"/>
      <c r="R808" s="87"/>
      <c r="S808" s="87"/>
    </row>
    <row r="809" ht="12.75" spans="1:19">
      <c r="A809" s="87"/>
      <c r="B809" s="92"/>
      <c r="C809" s="93"/>
      <c r="D809" s="88"/>
      <c r="E809" s="87"/>
      <c r="F809" s="87"/>
      <c r="G809" s="88"/>
      <c r="H809" s="88"/>
      <c r="I809" s="95"/>
      <c r="J809" s="87"/>
      <c r="K809" s="87"/>
      <c r="L809" s="87"/>
      <c r="M809" s="87"/>
      <c r="N809" s="87"/>
      <c r="O809" s="87"/>
      <c r="P809" s="87"/>
      <c r="Q809" s="87"/>
      <c r="R809" s="87"/>
      <c r="S809" s="87"/>
    </row>
    <row r="810" ht="12.75" spans="1:19">
      <c r="A810" s="87"/>
      <c r="B810" s="92"/>
      <c r="C810" s="93"/>
      <c r="D810" s="88"/>
      <c r="E810" s="87"/>
      <c r="F810" s="87"/>
      <c r="G810" s="88"/>
      <c r="H810" s="88"/>
      <c r="I810" s="95"/>
      <c r="J810" s="87"/>
      <c r="K810" s="87"/>
      <c r="L810" s="87"/>
      <c r="M810" s="87"/>
      <c r="N810" s="87"/>
      <c r="O810" s="87"/>
      <c r="P810" s="87"/>
      <c r="Q810" s="87"/>
      <c r="R810" s="87"/>
      <c r="S810" s="87"/>
    </row>
    <row r="811" ht="12.75" spans="1:19">
      <c r="A811" s="87"/>
      <c r="B811" s="92"/>
      <c r="C811" s="93"/>
      <c r="D811" s="88"/>
      <c r="E811" s="87"/>
      <c r="F811" s="87"/>
      <c r="G811" s="88"/>
      <c r="H811" s="88"/>
      <c r="I811" s="95"/>
      <c r="J811" s="87"/>
      <c r="K811" s="87"/>
      <c r="L811" s="87"/>
      <c r="M811" s="87"/>
      <c r="N811" s="87"/>
      <c r="O811" s="87"/>
      <c r="P811" s="87"/>
      <c r="Q811" s="87"/>
      <c r="R811" s="87"/>
      <c r="S811" s="87"/>
    </row>
    <row r="812" ht="12.75" spans="1:19">
      <c r="A812" s="87"/>
      <c r="B812" s="92"/>
      <c r="C812" s="93"/>
      <c r="D812" s="88"/>
      <c r="E812" s="87"/>
      <c r="F812" s="87"/>
      <c r="G812" s="88"/>
      <c r="H812" s="88"/>
      <c r="I812" s="95"/>
      <c r="J812" s="87"/>
      <c r="K812" s="87"/>
      <c r="L812" s="87"/>
      <c r="M812" s="87"/>
      <c r="N812" s="87"/>
      <c r="O812" s="87"/>
      <c r="P812" s="87"/>
      <c r="Q812" s="87"/>
      <c r="R812" s="87"/>
      <c r="S812" s="87"/>
    </row>
    <row r="813" ht="12.75" spans="1:19">
      <c r="A813" s="87"/>
      <c r="B813" s="92"/>
      <c r="C813" s="93"/>
      <c r="D813" s="88"/>
      <c r="E813" s="87"/>
      <c r="F813" s="87"/>
      <c r="G813" s="88"/>
      <c r="H813" s="88"/>
      <c r="I813" s="95"/>
      <c r="J813" s="87"/>
      <c r="K813" s="87"/>
      <c r="L813" s="87"/>
      <c r="M813" s="87"/>
      <c r="N813" s="87"/>
      <c r="O813" s="87"/>
      <c r="P813" s="87"/>
      <c r="Q813" s="87"/>
      <c r="R813" s="87"/>
      <c r="S813" s="87"/>
    </row>
    <row r="814" ht="12.75" spans="1:19">
      <c r="A814" s="87"/>
      <c r="B814" s="98"/>
      <c r="C814" s="93"/>
      <c r="D814" s="88"/>
      <c r="E814" s="87"/>
      <c r="F814" s="87"/>
      <c r="G814" s="88"/>
      <c r="H814" s="88"/>
      <c r="I814" s="95"/>
      <c r="J814" s="87"/>
      <c r="K814" s="87"/>
      <c r="L814" s="87"/>
      <c r="M814" s="87"/>
      <c r="N814" s="87"/>
      <c r="O814" s="87"/>
      <c r="P814" s="87"/>
      <c r="Q814" s="87"/>
      <c r="R814" s="87"/>
      <c r="S814" s="87"/>
    </row>
    <row r="815" ht="12.75" spans="1:19">
      <c r="A815" s="87"/>
      <c r="B815" s="92"/>
      <c r="C815" s="93"/>
      <c r="D815" s="88"/>
      <c r="E815" s="87"/>
      <c r="F815" s="87"/>
      <c r="G815" s="88"/>
      <c r="H815" s="88"/>
      <c r="I815" s="95"/>
      <c r="J815" s="87"/>
      <c r="K815" s="87"/>
      <c r="L815" s="87"/>
      <c r="M815" s="87"/>
      <c r="N815" s="87"/>
      <c r="O815" s="87"/>
      <c r="P815" s="87"/>
      <c r="Q815" s="87"/>
      <c r="R815" s="87"/>
      <c r="S815" s="87"/>
    </row>
    <row r="816" ht="12.75" spans="1:19">
      <c r="A816" s="87"/>
      <c r="B816" s="97"/>
      <c r="C816" s="93"/>
      <c r="D816" s="88"/>
      <c r="E816" s="87"/>
      <c r="F816" s="87"/>
      <c r="G816" s="88"/>
      <c r="H816" s="88"/>
      <c r="I816" s="95"/>
      <c r="J816" s="87"/>
      <c r="K816" s="87"/>
      <c r="L816" s="87"/>
      <c r="M816" s="87"/>
      <c r="N816" s="87"/>
      <c r="O816" s="87"/>
      <c r="P816" s="87"/>
      <c r="Q816" s="87"/>
      <c r="R816" s="87"/>
      <c r="S816" s="87"/>
    </row>
    <row r="817" ht="12.75" spans="1:19">
      <c r="A817" s="87"/>
      <c r="B817" s="99"/>
      <c r="C817" s="93"/>
      <c r="D817" s="88"/>
      <c r="E817" s="87"/>
      <c r="F817" s="87"/>
      <c r="G817" s="88"/>
      <c r="H817" s="88"/>
      <c r="I817" s="95"/>
      <c r="J817" s="87"/>
      <c r="K817" s="87"/>
      <c r="L817" s="87"/>
      <c r="M817" s="87"/>
      <c r="N817" s="87"/>
      <c r="O817" s="87"/>
      <c r="P817" s="87"/>
      <c r="Q817" s="87"/>
      <c r="R817" s="87"/>
      <c r="S817" s="87"/>
    </row>
    <row r="818" ht="12.75" spans="1:19">
      <c r="A818" s="87"/>
      <c r="B818" s="92"/>
      <c r="C818" s="93"/>
      <c r="D818" s="88"/>
      <c r="E818" s="87"/>
      <c r="F818" s="87"/>
      <c r="G818" s="88"/>
      <c r="H818" s="88"/>
      <c r="I818" s="95"/>
      <c r="J818" s="87"/>
      <c r="K818" s="87"/>
      <c r="L818" s="87"/>
      <c r="M818" s="87"/>
      <c r="N818" s="87"/>
      <c r="O818" s="87"/>
      <c r="P818" s="87"/>
      <c r="Q818" s="87"/>
      <c r="R818" s="87"/>
      <c r="S818" s="87"/>
    </row>
    <row r="819" ht="12.75" spans="1:19">
      <c r="A819" s="87"/>
      <c r="B819" s="97"/>
      <c r="C819" s="93"/>
      <c r="D819" s="88"/>
      <c r="E819" s="87"/>
      <c r="F819" s="87"/>
      <c r="G819" s="88"/>
      <c r="H819" s="88"/>
      <c r="I819" s="95"/>
      <c r="J819" s="87"/>
      <c r="K819" s="87"/>
      <c r="L819" s="87"/>
      <c r="M819" s="87"/>
      <c r="N819" s="87"/>
      <c r="O819" s="87"/>
      <c r="P819" s="87"/>
      <c r="Q819" s="87"/>
      <c r="R819" s="87"/>
      <c r="S819" s="87"/>
    </row>
    <row r="820" ht="12.75" spans="1:19">
      <c r="A820" s="87"/>
      <c r="B820" s="97"/>
      <c r="C820" s="93"/>
      <c r="D820" s="88"/>
      <c r="E820" s="87"/>
      <c r="F820" s="87"/>
      <c r="G820" s="88"/>
      <c r="H820" s="88"/>
      <c r="I820" s="95"/>
      <c r="J820" s="87"/>
      <c r="K820" s="87"/>
      <c r="L820" s="87"/>
      <c r="M820" s="87"/>
      <c r="N820" s="87"/>
      <c r="O820" s="87"/>
      <c r="P820" s="87"/>
      <c r="Q820" s="87"/>
      <c r="R820" s="87"/>
      <c r="S820" s="87"/>
    </row>
    <row r="821" ht="12.75" spans="1:19">
      <c r="A821" s="87"/>
      <c r="B821" s="97"/>
      <c r="C821" s="93"/>
      <c r="D821" s="88"/>
      <c r="E821" s="87"/>
      <c r="F821" s="87"/>
      <c r="G821" s="88"/>
      <c r="H821" s="88"/>
      <c r="I821" s="95"/>
      <c r="J821" s="87"/>
      <c r="K821" s="87"/>
      <c r="L821" s="87"/>
      <c r="M821" s="87"/>
      <c r="N821" s="87"/>
      <c r="O821" s="87"/>
      <c r="P821" s="87"/>
      <c r="Q821" s="87"/>
      <c r="R821" s="87"/>
      <c r="S821" s="87"/>
    </row>
    <row r="822" ht="12.75" spans="1:19">
      <c r="A822" s="87"/>
      <c r="B822" s="92"/>
      <c r="C822" s="93"/>
      <c r="D822" s="88"/>
      <c r="E822" s="87"/>
      <c r="F822" s="87"/>
      <c r="G822" s="88"/>
      <c r="H822" s="88"/>
      <c r="I822" s="95"/>
      <c r="J822" s="87"/>
      <c r="K822" s="87"/>
      <c r="L822" s="87"/>
      <c r="M822" s="87"/>
      <c r="N822" s="87"/>
      <c r="O822" s="87"/>
      <c r="P822" s="87"/>
      <c r="Q822" s="87"/>
      <c r="R822" s="87"/>
      <c r="S822" s="87"/>
    </row>
    <row r="823" ht="12.75" spans="1:19">
      <c r="A823" s="87"/>
      <c r="B823" s="92"/>
      <c r="C823" s="93"/>
      <c r="D823" s="88"/>
      <c r="E823" s="87"/>
      <c r="F823" s="87"/>
      <c r="G823" s="88"/>
      <c r="H823" s="88"/>
      <c r="I823" s="95"/>
      <c r="J823" s="87"/>
      <c r="K823" s="87"/>
      <c r="L823" s="87"/>
      <c r="M823" s="87"/>
      <c r="N823" s="87"/>
      <c r="O823" s="87"/>
      <c r="P823" s="87"/>
      <c r="Q823" s="87"/>
      <c r="R823" s="87"/>
      <c r="S823" s="87"/>
    </row>
    <row r="824" ht="12.75" spans="1:19">
      <c r="A824" s="87"/>
      <c r="B824" s="98"/>
      <c r="C824" s="93"/>
      <c r="D824" s="88"/>
      <c r="E824" s="87"/>
      <c r="F824" s="87"/>
      <c r="G824" s="88"/>
      <c r="H824" s="88"/>
      <c r="I824" s="95"/>
      <c r="J824" s="87"/>
      <c r="K824" s="87"/>
      <c r="L824" s="87"/>
      <c r="M824" s="87"/>
      <c r="N824" s="87"/>
      <c r="O824" s="87"/>
      <c r="P824" s="87"/>
      <c r="Q824" s="87"/>
      <c r="R824" s="87"/>
      <c r="S824" s="87"/>
    </row>
    <row r="825" ht="12.75" spans="1:19">
      <c r="A825" s="87"/>
      <c r="B825" s="99"/>
      <c r="C825" s="93"/>
      <c r="D825" s="88"/>
      <c r="E825" s="87"/>
      <c r="F825" s="87"/>
      <c r="G825" s="88"/>
      <c r="H825" s="88"/>
      <c r="I825" s="95"/>
      <c r="J825" s="87"/>
      <c r="K825" s="87"/>
      <c r="L825" s="87"/>
      <c r="M825" s="87"/>
      <c r="N825" s="87"/>
      <c r="O825" s="87"/>
      <c r="P825" s="87"/>
      <c r="Q825" s="87"/>
      <c r="R825" s="87"/>
      <c r="S825" s="87"/>
    </row>
    <row r="826" ht="12.75" spans="1:19">
      <c r="A826" s="87"/>
      <c r="B826" s="98"/>
      <c r="C826" s="93"/>
      <c r="D826" s="88"/>
      <c r="E826" s="87"/>
      <c r="F826" s="87"/>
      <c r="G826" s="88"/>
      <c r="H826" s="88"/>
      <c r="I826" s="95"/>
      <c r="J826" s="87"/>
      <c r="K826" s="87"/>
      <c r="L826" s="87"/>
      <c r="M826" s="87"/>
      <c r="N826" s="87"/>
      <c r="O826" s="87"/>
      <c r="P826" s="87"/>
      <c r="Q826" s="87"/>
      <c r="R826" s="87"/>
      <c r="S826" s="87"/>
    </row>
    <row r="827" ht="12.75" spans="1:19">
      <c r="A827" s="87"/>
      <c r="B827" s="87"/>
      <c r="C827" s="92"/>
      <c r="D827" s="100"/>
      <c r="E827" s="87"/>
      <c r="F827" s="87"/>
      <c r="G827" s="88"/>
      <c r="H827" s="88"/>
      <c r="I827" s="95"/>
      <c r="J827" s="87"/>
      <c r="K827" s="87"/>
      <c r="L827" s="87"/>
      <c r="M827" s="87"/>
      <c r="N827" s="87"/>
      <c r="O827" s="87"/>
      <c r="P827" s="87"/>
      <c r="Q827" s="87"/>
      <c r="R827" s="87"/>
      <c r="S827" s="87"/>
    </row>
    <row r="828" ht="12.75" spans="1:19">
      <c r="A828" s="87"/>
      <c r="B828" s="87"/>
      <c r="C828" s="92"/>
      <c r="D828" s="100"/>
      <c r="E828" s="87"/>
      <c r="F828" s="87"/>
      <c r="G828" s="88"/>
      <c r="H828" s="88"/>
      <c r="I828" s="95"/>
      <c r="J828" s="87"/>
      <c r="K828" s="87"/>
      <c r="L828" s="87"/>
      <c r="M828" s="87"/>
      <c r="N828" s="87"/>
      <c r="O828" s="87"/>
      <c r="P828" s="87"/>
      <c r="Q828" s="87"/>
      <c r="R828" s="87"/>
      <c r="S828" s="87"/>
    </row>
    <row r="829" ht="12.75" spans="1:19">
      <c r="A829" s="87"/>
      <c r="B829" s="87"/>
      <c r="C829" s="92"/>
      <c r="D829" s="100"/>
      <c r="E829" s="87"/>
      <c r="F829" s="87"/>
      <c r="G829" s="88"/>
      <c r="H829" s="88"/>
      <c r="I829" s="95"/>
      <c r="J829" s="87"/>
      <c r="K829" s="87"/>
      <c r="L829" s="87"/>
      <c r="M829" s="87"/>
      <c r="N829" s="87"/>
      <c r="O829" s="87"/>
      <c r="P829" s="87"/>
      <c r="Q829" s="87"/>
      <c r="R829" s="87"/>
      <c r="S829" s="87"/>
    </row>
    <row r="830" ht="12.75" spans="1:19">
      <c r="A830" s="87"/>
      <c r="B830" s="87"/>
      <c r="C830" s="92"/>
      <c r="D830" s="100"/>
      <c r="E830" s="87"/>
      <c r="F830" s="87"/>
      <c r="G830" s="88"/>
      <c r="H830" s="88"/>
      <c r="I830" s="95"/>
      <c r="J830" s="87"/>
      <c r="K830" s="87"/>
      <c r="L830" s="87"/>
      <c r="M830" s="87"/>
      <c r="N830" s="87"/>
      <c r="O830" s="87"/>
      <c r="P830" s="87"/>
      <c r="Q830" s="87"/>
      <c r="R830" s="87"/>
      <c r="S830" s="87"/>
    </row>
    <row r="831" ht="12.75" spans="1:19">
      <c r="A831" s="87"/>
      <c r="B831" s="87"/>
      <c r="C831" s="92"/>
      <c r="D831" s="100"/>
      <c r="E831" s="87"/>
      <c r="F831" s="87"/>
      <c r="G831" s="88"/>
      <c r="H831" s="88"/>
      <c r="I831" s="95"/>
      <c r="J831" s="87"/>
      <c r="K831" s="87"/>
      <c r="L831" s="87"/>
      <c r="M831" s="87"/>
      <c r="N831" s="87"/>
      <c r="O831" s="87"/>
      <c r="P831" s="87"/>
      <c r="Q831" s="87"/>
      <c r="R831" s="87"/>
      <c r="S831" s="87"/>
    </row>
    <row r="832" ht="12.75" spans="1:19">
      <c r="A832" s="87"/>
      <c r="B832" s="87"/>
      <c r="C832" s="92"/>
      <c r="D832" s="100"/>
      <c r="E832" s="87"/>
      <c r="F832" s="87"/>
      <c r="G832" s="88"/>
      <c r="H832" s="88"/>
      <c r="I832" s="95"/>
      <c r="J832" s="87"/>
      <c r="K832" s="87"/>
      <c r="L832" s="87"/>
      <c r="M832" s="87"/>
      <c r="N832" s="87"/>
      <c r="O832" s="87"/>
      <c r="P832" s="87"/>
      <c r="Q832" s="87"/>
      <c r="R832" s="87"/>
      <c r="S832" s="87"/>
    </row>
    <row r="833" ht="12.75" spans="1:19">
      <c r="A833" s="87"/>
      <c r="B833" s="87"/>
      <c r="C833" s="92"/>
      <c r="D833" s="100"/>
      <c r="E833" s="87"/>
      <c r="F833" s="87"/>
      <c r="G833" s="88"/>
      <c r="H833" s="88"/>
      <c r="I833" s="95"/>
      <c r="J833" s="87"/>
      <c r="K833" s="87"/>
      <c r="L833" s="87"/>
      <c r="M833" s="87"/>
      <c r="N833" s="87"/>
      <c r="O833" s="87"/>
      <c r="P833" s="87"/>
      <c r="Q833" s="87"/>
      <c r="R833" s="87"/>
      <c r="S833" s="87"/>
    </row>
    <row r="834" ht="12.75" spans="1:19">
      <c r="A834" s="87"/>
      <c r="B834" s="87"/>
      <c r="C834" s="92"/>
      <c r="D834" s="100"/>
      <c r="E834" s="87"/>
      <c r="F834" s="87"/>
      <c r="G834" s="88"/>
      <c r="H834" s="88"/>
      <c r="I834" s="95"/>
      <c r="J834" s="87"/>
      <c r="K834" s="87"/>
      <c r="L834" s="87"/>
      <c r="M834" s="87"/>
      <c r="N834" s="87"/>
      <c r="O834" s="87"/>
      <c r="P834" s="87"/>
      <c r="Q834" s="87"/>
      <c r="R834" s="87"/>
      <c r="S834" s="87"/>
    </row>
    <row r="835" ht="12.75" spans="1:19">
      <c r="A835" s="87"/>
      <c r="B835" s="87"/>
      <c r="C835" s="92"/>
      <c r="D835" s="100"/>
      <c r="E835" s="87"/>
      <c r="F835" s="87"/>
      <c r="G835" s="88"/>
      <c r="H835" s="88"/>
      <c r="I835" s="95"/>
      <c r="J835" s="87"/>
      <c r="K835" s="87"/>
      <c r="L835" s="87"/>
      <c r="M835" s="87"/>
      <c r="N835" s="87"/>
      <c r="O835" s="87"/>
      <c r="P835" s="87"/>
      <c r="Q835" s="87"/>
      <c r="R835" s="87"/>
      <c r="S835" s="87"/>
    </row>
    <row r="836" ht="12.75" spans="1:19">
      <c r="A836" s="87"/>
      <c r="B836" s="87"/>
      <c r="C836" s="92"/>
      <c r="D836" s="100"/>
      <c r="E836" s="87"/>
      <c r="F836" s="87"/>
      <c r="G836" s="88"/>
      <c r="H836" s="88"/>
      <c r="I836" s="95"/>
      <c r="J836" s="87"/>
      <c r="K836" s="87"/>
      <c r="L836" s="87"/>
      <c r="M836" s="87"/>
      <c r="N836" s="87"/>
      <c r="O836" s="87"/>
      <c r="P836" s="87"/>
      <c r="Q836" s="87"/>
      <c r="R836" s="87"/>
      <c r="S836" s="87"/>
    </row>
    <row r="837" ht="12.75" spans="1:19">
      <c r="A837" s="87"/>
      <c r="B837" s="87"/>
      <c r="C837" s="92"/>
      <c r="D837" s="100"/>
      <c r="E837" s="87"/>
      <c r="F837" s="87"/>
      <c r="G837" s="88"/>
      <c r="H837" s="88"/>
      <c r="I837" s="95"/>
      <c r="J837" s="87"/>
      <c r="K837" s="87"/>
      <c r="L837" s="87"/>
      <c r="M837" s="87"/>
      <c r="N837" s="87"/>
      <c r="O837" s="87"/>
      <c r="P837" s="87"/>
      <c r="Q837" s="87"/>
      <c r="R837" s="87"/>
      <c r="S837" s="87"/>
    </row>
    <row r="838" ht="12.75" spans="1:19">
      <c r="A838" s="87"/>
      <c r="B838" s="87"/>
      <c r="C838" s="92"/>
      <c r="D838" s="100"/>
      <c r="E838" s="87"/>
      <c r="F838" s="87"/>
      <c r="G838" s="88"/>
      <c r="H838" s="88"/>
      <c r="I838" s="95"/>
      <c r="J838" s="87"/>
      <c r="K838" s="87"/>
      <c r="L838" s="87"/>
      <c r="M838" s="87"/>
      <c r="N838" s="87"/>
      <c r="O838" s="87"/>
      <c r="P838" s="87"/>
      <c r="Q838" s="87"/>
      <c r="R838" s="87"/>
      <c r="S838" s="87"/>
    </row>
    <row r="839" ht="12.75" spans="1:19">
      <c r="A839" s="87"/>
      <c r="B839" s="87"/>
      <c r="C839" s="92"/>
      <c r="D839" s="100"/>
      <c r="E839" s="87"/>
      <c r="F839" s="87"/>
      <c r="G839" s="88"/>
      <c r="H839" s="88"/>
      <c r="I839" s="95"/>
      <c r="J839" s="87"/>
      <c r="K839" s="87"/>
      <c r="L839" s="87"/>
      <c r="M839" s="87"/>
      <c r="N839" s="87"/>
      <c r="O839" s="87"/>
      <c r="P839" s="87"/>
      <c r="Q839" s="87"/>
      <c r="R839" s="87"/>
      <c r="S839" s="87"/>
    </row>
    <row r="840" ht="12.75" spans="1:19">
      <c r="A840" s="87"/>
      <c r="B840" s="87"/>
      <c r="C840" s="92"/>
      <c r="D840" s="100"/>
      <c r="E840" s="87"/>
      <c r="F840" s="87"/>
      <c r="G840" s="88"/>
      <c r="H840" s="88"/>
      <c r="I840" s="95"/>
      <c r="J840" s="87"/>
      <c r="K840" s="87"/>
      <c r="L840" s="87"/>
      <c r="M840" s="87"/>
      <c r="N840" s="87"/>
      <c r="O840" s="87"/>
      <c r="P840" s="87"/>
      <c r="Q840" s="87"/>
      <c r="R840" s="87"/>
      <c r="S840" s="87"/>
    </row>
    <row r="841" ht="12.75" spans="1:19">
      <c r="A841" s="87"/>
      <c r="B841" s="87"/>
      <c r="C841" s="92"/>
      <c r="D841" s="100"/>
      <c r="E841" s="87"/>
      <c r="F841" s="87"/>
      <c r="G841" s="88"/>
      <c r="H841" s="88"/>
      <c r="I841" s="95"/>
      <c r="J841" s="87"/>
      <c r="K841" s="87"/>
      <c r="L841" s="87"/>
      <c r="M841" s="87"/>
      <c r="N841" s="87"/>
      <c r="O841" s="87"/>
      <c r="P841" s="87"/>
      <c r="Q841" s="87"/>
      <c r="R841" s="87"/>
      <c r="S841" s="87"/>
    </row>
    <row r="842" ht="12.75" spans="1:19">
      <c r="A842" s="87"/>
      <c r="B842" s="87"/>
      <c r="C842" s="92"/>
      <c r="D842" s="100"/>
      <c r="E842" s="87"/>
      <c r="F842" s="87"/>
      <c r="G842" s="88"/>
      <c r="H842" s="88"/>
      <c r="I842" s="95"/>
      <c r="J842" s="87"/>
      <c r="K842" s="87"/>
      <c r="L842" s="87"/>
      <c r="M842" s="87"/>
      <c r="N842" s="87"/>
      <c r="O842" s="87"/>
      <c r="P842" s="87"/>
      <c r="Q842" s="87"/>
      <c r="R842" s="87"/>
      <c r="S842" s="87"/>
    </row>
    <row r="843" ht="12.75" spans="1:19">
      <c r="A843" s="87"/>
      <c r="B843" s="87"/>
      <c r="C843" s="92"/>
      <c r="D843" s="100"/>
      <c r="E843" s="87"/>
      <c r="F843" s="87"/>
      <c r="G843" s="88"/>
      <c r="H843" s="88"/>
      <c r="I843" s="95"/>
      <c r="J843" s="87"/>
      <c r="K843" s="87"/>
      <c r="L843" s="87"/>
      <c r="M843" s="87"/>
      <c r="N843" s="87"/>
      <c r="O843" s="87"/>
      <c r="P843" s="87"/>
      <c r="Q843" s="87"/>
      <c r="R843" s="87"/>
      <c r="S843" s="87"/>
    </row>
    <row r="844" ht="12.75" spans="1:19">
      <c r="A844" s="87"/>
      <c r="B844" s="87"/>
      <c r="C844" s="92"/>
      <c r="D844" s="100"/>
      <c r="E844" s="87"/>
      <c r="F844" s="87"/>
      <c r="G844" s="88"/>
      <c r="H844" s="88"/>
      <c r="I844" s="95"/>
      <c r="J844" s="87"/>
      <c r="K844" s="87"/>
      <c r="L844" s="87"/>
      <c r="M844" s="87"/>
      <c r="N844" s="87"/>
      <c r="O844" s="87"/>
      <c r="P844" s="87"/>
      <c r="Q844" s="87"/>
      <c r="R844" s="87"/>
      <c r="S844" s="87"/>
    </row>
    <row r="845" ht="12.75" spans="1:19">
      <c r="A845" s="87"/>
      <c r="B845" s="87"/>
      <c r="C845" s="92"/>
      <c r="D845" s="100"/>
      <c r="E845" s="87"/>
      <c r="F845" s="87"/>
      <c r="G845" s="88"/>
      <c r="H845" s="88"/>
      <c r="I845" s="95"/>
      <c r="J845" s="87"/>
      <c r="K845" s="87"/>
      <c r="L845" s="87"/>
      <c r="M845" s="87"/>
      <c r="N845" s="87"/>
      <c r="O845" s="87"/>
      <c r="P845" s="87"/>
      <c r="Q845" s="87"/>
      <c r="R845" s="87"/>
      <c r="S845" s="87"/>
    </row>
    <row r="846" ht="12.75" spans="1:19">
      <c r="A846" s="87"/>
      <c r="B846" s="87"/>
      <c r="C846" s="92"/>
      <c r="D846" s="100"/>
      <c r="E846" s="87"/>
      <c r="F846" s="87"/>
      <c r="G846" s="88"/>
      <c r="H846" s="88"/>
      <c r="I846" s="95"/>
      <c r="J846" s="87"/>
      <c r="K846" s="87"/>
      <c r="L846" s="87"/>
      <c r="M846" s="87"/>
      <c r="N846" s="87"/>
      <c r="O846" s="87"/>
      <c r="P846" s="87"/>
      <c r="Q846" s="87"/>
      <c r="R846" s="87"/>
      <c r="S846" s="87"/>
    </row>
    <row r="847" ht="12.75" spans="1:19">
      <c r="A847" s="87"/>
      <c r="B847" s="87"/>
      <c r="C847" s="92"/>
      <c r="D847" s="100"/>
      <c r="E847" s="87"/>
      <c r="F847" s="87"/>
      <c r="G847" s="88"/>
      <c r="H847" s="88"/>
      <c r="I847" s="95"/>
      <c r="J847" s="87"/>
      <c r="K847" s="87"/>
      <c r="L847" s="87"/>
      <c r="M847" s="87"/>
      <c r="N847" s="87"/>
      <c r="O847" s="87"/>
      <c r="P847" s="87"/>
      <c r="Q847" s="87"/>
      <c r="R847" s="87"/>
      <c r="S847" s="87"/>
    </row>
    <row r="848" ht="12.75" spans="1:19">
      <c r="A848" s="87"/>
      <c r="B848" s="87"/>
      <c r="C848" s="92"/>
      <c r="D848" s="100"/>
      <c r="E848" s="87"/>
      <c r="F848" s="87"/>
      <c r="G848" s="88"/>
      <c r="H848" s="88"/>
      <c r="I848" s="95"/>
      <c r="J848" s="87"/>
      <c r="K848" s="87"/>
      <c r="L848" s="87"/>
      <c r="M848" s="87"/>
      <c r="N848" s="87"/>
      <c r="O848" s="87"/>
      <c r="P848" s="87"/>
      <c r="Q848" s="87"/>
      <c r="R848" s="87"/>
      <c r="S848" s="87"/>
    </row>
    <row r="849" ht="12.75" spans="1:19">
      <c r="A849" s="87"/>
      <c r="B849" s="87"/>
      <c r="C849" s="92"/>
      <c r="D849" s="100"/>
      <c r="E849" s="87"/>
      <c r="F849" s="87"/>
      <c r="G849" s="88"/>
      <c r="H849" s="88"/>
      <c r="I849" s="95"/>
      <c r="J849" s="87"/>
      <c r="K849" s="87"/>
      <c r="L849" s="87"/>
      <c r="M849" s="87"/>
      <c r="N849" s="87"/>
      <c r="O849" s="87"/>
      <c r="P849" s="87"/>
      <c r="Q849" s="87"/>
      <c r="R849" s="87"/>
      <c r="S849" s="87"/>
    </row>
    <row r="850" ht="12.75" spans="1:19">
      <c r="A850" s="87"/>
      <c r="B850" s="87"/>
      <c r="C850" s="92"/>
      <c r="D850" s="100"/>
      <c r="E850" s="87"/>
      <c r="F850" s="87"/>
      <c r="G850" s="88"/>
      <c r="H850" s="88"/>
      <c r="I850" s="95"/>
      <c r="J850" s="87"/>
      <c r="K850" s="87"/>
      <c r="L850" s="87"/>
      <c r="M850" s="87"/>
      <c r="N850" s="87"/>
      <c r="O850" s="87"/>
      <c r="P850" s="87"/>
      <c r="Q850" s="87"/>
      <c r="R850" s="87"/>
      <c r="S850" s="87"/>
    </row>
    <row r="851" ht="12.75" spans="1:19">
      <c r="A851" s="87"/>
      <c r="B851" s="87"/>
      <c r="C851" s="92"/>
      <c r="D851" s="100"/>
      <c r="E851" s="87"/>
      <c r="F851" s="87"/>
      <c r="G851" s="88"/>
      <c r="H851" s="88"/>
      <c r="I851" s="95"/>
      <c r="J851" s="87"/>
      <c r="K851" s="87"/>
      <c r="L851" s="87"/>
      <c r="M851" s="87"/>
      <c r="N851" s="87"/>
      <c r="O851" s="87"/>
      <c r="P851" s="87"/>
      <c r="Q851" s="87"/>
      <c r="R851" s="87"/>
      <c r="S851" s="87"/>
    </row>
    <row r="852" ht="12.75" spans="1:19">
      <c r="A852" s="87"/>
      <c r="B852" s="87"/>
      <c r="C852" s="92"/>
      <c r="D852" s="100"/>
      <c r="E852" s="87"/>
      <c r="F852" s="87"/>
      <c r="G852" s="88"/>
      <c r="H852" s="88"/>
      <c r="I852" s="95"/>
      <c r="J852" s="87"/>
      <c r="K852" s="87"/>
      <c r="L852" s="87"/>
      <c r="M852" s="87"/>
      <c r="N852" s="87"/>
      <c r="O852" s="87"/>
      <c r="P852" s="87"/>
      <c r="Q852" s="87"/>
      <c r="R852" s="87"/>
      <c r="S852" s="87"/>
    </row>
    <row r="853" ht="12.75" spans="1:19">
      <c r="A853" s="87"/>
      <c r="B853" s="87"/>
      <c r="C853" s="92"/>
      <c r="D853" s="100"/>
      <c r="E853" s="87"/>
      <c r="F853" s="87"/>
      <c r="G853" s="88"/>
      <c r="H853" s="88"/>
      <c r="I853" s="95"/>
      <c r="J853" s="87"/>
      <c r="K853" s="87"/>
      <c r="L853" s="87"/>
      <c r="M853" s="87"/>
      <c r="N853" s="87"/>
      <c r="O853" s="87"/>
      <c r="P853" s="87"/>
      <c r="Q853" s="87"/>
      <c r="R853" s="87"/>
      <c r="S853" s="87"/>
    </row>
    <row r="854" ht="12.75" spans="1:19">
      <c r="A854" s="87"/>
      <c r="B854" s="87"/>
      <c r="C854" s="92"/>
      <c r="D854" s="100"/>
      <c r="E854" s="87"/>
      <c r="F854" s="87"/>
      <c r="G854" s="88"/>
      <c r="H854" s="88"/>
      <c r="I854" s="95"/>
      <c r="J854" s="87"/>
      <c r="K854" s="87"/>
      <c r="L854" s="87"/>
      <c r="M854" s="87"/>
      <c r="N854" s="87"/>
      <c r="O854" s="87"/>
      <c r="P854" s="87"/>
      <c r="Q854" s="87"/>
      <c r="R854" s="87"/>
      <c r="S854" s="87"/>
    </row>
    <row r="855" ht="12.75" spans="1:19">
      <c r="A855" s="87"/>
      <c r="B855" s="87"/>
      <c r="C855" s="92"/>
      <c r="D855" s="100"/>
      <c r="E855" s="87"/>
      <c r="F855" s="87"/>
      <c r="G855" s="88"/>
      <c r="H855" s="88"/>
      <c r="I855" s="95"/>
      <c r="J855" s="87"/>
      <c r="K855" s="87"/>
      <c r="L855" s="87"/>
      <c r="M855" s="87"/>
      <c r="N855" s="87"/>
      <c r="O855" s="87"/>
      <c r="P855" s="87"/>
      <c r="Q855" s="87"/>
      <c r="R855" s="87"/>
      <c r="S855" s="87"/>
    </row>
    <row r="856" ht="12.75" spans="1:19">
      <c r="A856" s="87"/>
      <c r="B856" s="87"/>
      <c r="C856" s="92"/>
      <c r="D856" s="100"/>
      <c r="E856" s="87"/>
      <c r="F856" s="87"/>
      <c r="G856" s="88"/>
      <c r="H856" s="88"/>
      <c r="I856" s="95"/>
      <c r="J856" s="87"/>
      <c r="K856" s="87"/>
      <c r="L856" s="87"/>
      <c r="M856" s="87"/>
      <c r="N856" s="87"/>
      <c r="O856" s="87"/>
      <c r="P856" s="87"/>
      <c r="Q856" s="87"/>
      <c r="R856" s="87"/>
      <c r="S856" s="87"/>
    </row>
    <row r="857" ht="12.75" spans="1:19">
      <c r="A857" s="87"/>
      <c r="B857" s="87"/>
      <c r="C857" s="92"/>
      <c r="D857" s="100"/>
      <c r="E857" s="87"/>
      <c r="F857" s="87"/>
      <c r="G857" s="88"/>
      <c r="H857" s="88"/>
      <c r="I857" s="95"/>
      <c r="J857" s="87"/>
      <c r="K857" s="87"/>
      <c r="L857" s="87"/>
      <c r="M857" s="87"/>
      <c r="N857" s="87"/>
      <c r="O857" s="87"/>
      <c r="P857" s="87"/>
      <c r="Q857" s="87"/>
      <c r="R857" s="87"/>
      <c r="S857" s="87"/>
    </row>
    <row r="858" ht="12.75" spans="1:19">
      <c r="A858" s="87"/>
      <c r="B858" s="87"/>
      <c r="C858" s="92"/>
      <c r="D858" s="100"/>
      <c r="E858" s="87"/>
      <c r="F858" s="87"/>
      <c r="G858" s="88"/>
      <c r="H858" s="88"/>
      <c r="I858" s="95"/>
      <c r="J858" s="87"/>
      <c r="K858" s="87"/>
      <c r="L858" s="87"/>
      <c r="M858" s="87"/>
      <c r="N858" s="87"/>
      <c r="O858" s="87"/>
      <c r="P858" s="87"/>
      <c r="Q858" s="87"/>
      <c r="R858" s="87"/>
      <c r="S858" s="87"/>
    </row>
    <row r="859" ht="12.75" spans="1:19">
      <c r="A859" s="87"/>
      <c r="B859" s="87"/>
      <c r="C859" s="92"/>
      <c r="D859" s="100"/>
      <c r="E859" s="87"/>
      <c r="F859" s="87"/>
      <c r="G859" s="88"/>
      <c r="H859" s="88"/>
      <c r="I859" s="95"/>
      <c r="J859" s="87"/>
      <c r="K859" s="87"/>
      <c r="L859" s="87"/>
      <c r="M859" s="87"/>
      <c r="N859" s="87"/>
      <c r="O859" s="87"/>
      <c r="P859" s="87"/>
      <c r="Q859" s="87"/>
      <c r="R859" s="87"/>
      <c r="S859" s="87"/>
    </row>
    <row r="860" ht="12.75" spans="1:19">
      <c r="A860" s="87"/>
      <c r="B860" s="87"/>
      <c r="C860" s="92"/>
      <c r="D860" s="100"/>
      <c r="E860" s="87"/>
      <c r="F860" s="87"/>
      <c r="G860" s="88"/>
      <c r="H860" s="88"/>
      <c r="I860" s="95"/>
      <c r="J860" s="87"/>
      <c r="K860" s="87"/>
      <c r="L860" s="87"/>
      <c r="M860" s="87"/>
      <c r="N860" s="87"/>
      <c r="O860" s="87"/>
      <c r="P860" s="87"/>
      <c r="Q860" s="87"/>
      <c r="R860" s="87"/>
      <c r="S860" s="87"/>
    </row>
    <row r="861" ht="12.75" spans="1:19">
      <c r="A861" s="87"/>
      <c r="B861" s="87"/>
      <c r="C861" s="92"/>
      <c r="D861" s="100"/>
      <c r="E861" s="87"/>
      <c r="F861" s="87"/>
      <c r="G861" s="88"/>
      <c r="H861" s="88"/>
      <c r="I861" s="95"/>
      <c r="J861" s="87"/>
      <c r="K861" s="87"/>
      <c r="L861" s="87"/>
      <c r="M861" s="87"/>
      <c r="N861" s="87"/>
      <c r="O861" s="87"/>
      <c r="P861" s="87"/>
      <c r="Q861" s="87"/>
      <c r="R861" s="87"/>
      <c r="S861" s="87"/>
    </row>
    <row r="862" ht="12.75" spans="1:19">
      <c r="A862" s="87"/>
      <c r="B862" s="87"/>
      <c r="C862" s="92"/>
      <c r="D862" s="100"/>
      <c r="E862" s="87"/>
      <c r="F862" s="87"/>
      <c r="G862" s="88"/>
      <c r="H862" s="88"/>
      <c r="I862" s="95"/>
      <c r="J862" s="87"/>
      <c r="K862" s="87"/>
      <c r="L862" s="87"/>
      <c r="M862" s="87"/>
      <c r="N862" s="87"/>
      <c r="O862" s="87"/>
      <c r="P862" s="87"/>
      <c r="Q862" s="87"/>
      <c r="R862" s="87"/>
      <c r="S862" s="87"/>
    </row>
    <row r="863" ht="12.75" spans="1:19">
      <c r="A863" s="87"/>
      <c r="B863" s="87"/>
      <c r="C863" s="92"/>
      <c r="D863" s="100"/>
      <c r="E863" s="87"/>
      <c r="F863" s="87"/>
      <c r="G863" s="88"/>
      <c r="H863" s="88"/>
      <c r="I863" s="95"/>
      <c r="J863" s="87"/>
      <c r="K863" s="87"/>
      <c r="L863" s="87"/>
      <c r="M863" s="87"/>
      <c r="N863" s="87"/>
      <c r="O863" s="87"/>
      <c r="P863" s="87"/>
      <c r="Q863" s="87"/>
      <c r="R863" s="87"/>
      <c r="S863" s="87"/>
    </row>
    <row r="864" ht="12.75" spans="1:19">
      <c r="A864" s="87"/>
      <c r="B864" s="87"/>
      <c r="C864" s="92"/>
      <c r="D864" s="100"/>
      <c r="E864" s="87"/>
      <c r="F864" s="87"/>
      <c r="G864" s="88"/>
      <c r="H864" s="88"/>
      <c r="I864" s="95"/>
      <c r="J864" s="87"/>
      <c r="K864" s="87"/>
      <c r="L864" s="87"/>
      <c r="M864" s="87"/>
      <c r="N864" s="87"/>
      <c r="O864" s="87"/>
      <c r="P864" s="87"/>
      <c r="Q864" s="87"/>
      <c r="R864" s="87"/>
      <c r="S864" s="87"/>
    </row>
    <row r="865" ht="12.75" spans="1:19">
      <c r="A865" s="87"/>
      <c r="B865" s="87"/>
      <c r="C865" s="92"/>
      <c r="D865" s="100"/>
      <c r="E865" s="87"/>
      <c r="F865" s="87"/>
      <c r="G865" s="88"/>
      <c r="H865" s="88"/>
      <c r="I865" s="95"/>
      <c r="J865" s="87"/>
      <c r="K865" s="87"/>
      <c r="L865" s="87"/>
      <c r="M865" s="87"/>
      <c r="N865" s="87"/>
      <c r="O865" s="87"/>
      <c r="P865" s="87"/>
      <c r="Q865" s="87"/>
      <c r="R865" s="87"/>
      <c r="S865" s="87"/>
    </row>
    <row r="866" ht="12.75" spans="1:19">
      <c r="A866" s="87"/>
      <c r="B866" s="87"/>
      <c r="C866" s="92"/>
      <c r="D866" s="100"/>
      <c r="E866" s="87"/>
      <c r="F866" s="87"/>
      <c r="G866" s="88"/>
      <c r="H866" s="88"/>
      <c r="I866" s="95"/>
      <c r="J866" s="87"/>
      <c r="K866" s="87"/>
      <c r="L866" s="87"/>
      <c r="M866" s="87"/>
      <c r="N866" s="87"/>
      <c r="O866" s="87"/>
      <c r="P866" s="87"/>
      <c r="Q866" s="87"/>
      <c r="R866" s="87"/>
      <c r="S866" s="87"/>
    </row>
    <row r="867" ht="12.75" spans="1:19">
      <c r="A867" s="87"/>
      <c r="B867" s="87"/>
      <c r="C867" s="92"/>
      <c r="D867" s="100"/>
      <c r="E867" s="87"/>
      <c r="F867" s="87"/>
      <c r="G867" s="88"/>
      <c r="H867" s="88"/>
      <c r="I867" s="95"/>
      <c r="J867" s="87"/>
      <c r="K867" s="87"/>
      <c r="L867" s="87"/>
      <c r="M867" s="87"/>
      <c r="N867" s="87"/>
      <c r="O867" s="87"/>
      <c r="P867" s="87"/>
      <c r="Q867" s="87"/>
      <c r="R867" s="87"/>
      <c r="S867" s="87"/>
    </row>
    <row r="868" ht="12.75" spans="1:19">
      <c r="A868" s="87"/>
      <c r="B868" s="87"/>
      <c r="C868" s="92"/>
      <c r="D868" s="100"/>
      <c r="E868" s="87"/>
      <c r="F868" s="87"/>
      <c r="G868" s="88"/>
      <c r="H868" s="88"/>
      <c r="I868" s="95"/>
      <c r="J868" s="87"/>
      <c r="K868" s="87"/>
      <c r="L868" s="87"/>
      <c r="M868" s="87"/>
      <c r="N868" s="87"/>
      <c r="O868" s="87"/>
      <c r="P868" s="87"/>
      <c r="Q868" s="87"/>
      <c r="R868" s="87"/>
      <c r="S868" s="87"/>
    </row>
    <row r="869" ht="12.75" spans="1:19">
      <c r="A869" s="87"/>
      <c r="B869" s="87"/>
      <c r="C869" s="92"/>
      <c r="D869" s="100"/>
      <c r="E869" s="87"/>
      <c r="F869" s="87"/>
      <c r="G869" s="88"/>
      <c r="H869" s="88"/>
      <c r="I869" s="95"/>
      <c r="J869" s="87"/>
      <c r="K869" s="87"/>
      <c r="L869" s="87"/>
      <c r="M869" s="87"/>
      <c r="N869" s="87"/>
      <c r="O869" s="87"/>
      <c r="P869" s="87"/>
      <c r="Q869" s="87"/>
      <c r="R869" s="87"/>
      <c r="S869" s="87"/>
    </row>
    <row r="870" ht="12.75" spans="1:19">
      <c r="A870" s="87"/>
      <c r="B870" s="87"/>
      <c r="C870" s="92"/>
      <c r="D870" s="100"/>
      <c r="E870" s="87"/>
      <c r="F870" s="87"/>
      <c r="G870" s="88"/>
      <c r="H870" s="88"/>
      <c r="I870" s="95"/>
      <c r="J870" s="87"/>
      <c r="K870" s="87"/>
      <c r="L870" s="87"/>
      <c r="M870" s="87"/>
      <c r="N870" s="87"/>
      <c r="O870" s="87"/>
      <c r="P870" s="87"/>
      <c r="Q870" s="87"/>
      <c r="R870" s="87"/>
      <c r="S870" s="87"/>
    </row>
    <row r="871" ht="12.75" spans="1:19">
      <c r="A871" s="87"/>
      <c r="B871" s="87"/>
      <c r="C871" s="92"/>
      <c r="D871" s="100"/>
      <c r="E871" s="87"/>
      <c r="F871" s="87"/>
      <c r="G871" s="88"/>
      <c r="H871" s="88"/>
      <c r="I871" s="95"/>
      <c r="J871" s="87"/>
      <c r="K871" s="87"/>
      <c r="L871" s="87"/>
      <c r="M871" s="87"/>
      <c r="N871" s="87"/>
      <c r="O871" s="87"/>
      <c r="P871" s="87"/>
      <c r="Q871" s="87"/>
      <c r="R871" s="87"/>
      <c r="S871" s="87"/>
    </row>
    <row r="872" ht="12.75" spans="1:19">
      <c r="A872" s="87"/>
      <c r="B872" s="87"/>
      <c r="C872" s="92"/>
      <c r="D872" s="100"/>
      <c r="E872" s="87"/>
      <c r="F872" s="87"/>
      <c r="G872" s="88"/>
      <c r="H872" s="88"/>
      <c r="I872" s="95"/>
      <c r="J872" s="87"/>
      <c r="K872" s="87"/>
      <c r="L872" s="87"/>
      <c r="M872" s="87"/>
      <c r="N872" s="87"/>
      <c r="O872" s="87"/>
      <c r="P872" s="87"/>
      <c r="Q872" s="87"/>
      <c r="R872" s="87"/>
      <c r="S872" s="87"/>
    </row>
    <row r="873" ht="12.75" spans="1:19">
      <c r="A873" s="87"/>
      <c r="B873" s="87"/>
      <c r="C873" s="92"/>
      <c r="D873" s="100"/>
      <c r="E873" s="87"/>
      <c r="F873" s="87"/>
      <c r="G873" s="88"/>
      <c r="H873" s="88"/>
      <c r="I873" s="95"/>
      <c r="J873" s="87"/>
      <c r="K873" s="87"/>
      <c r="L873" s="87"/>
      <c r="M873" s="87"/>
      <c r="N873" s="87"/>
      <c r="O873" s="87"/>
      <c r="P873" s="87"/>
      <c r="Q873" s="87"/>
      <c r="R873" s="87"/>
      <c r="S873" s="87"/>
    </row>
    <row r="874" ht="12.75" spans="1:19">
      <c r="A874" s="87"/>
      <c r="B874" s="87"/>
      <c r="C874" s="92"/>
      <c r="D874" s="100"/>
      <c r="E874" s="87"/>
      <c r="F874" s="87"/>
      <c r="G874" s="88"/>
      <c r="H874" s="88"/>
      <c r="I874" s="95"/>
      <c r="J874" s="87"/>
      <c r="K874" s="87"/>
      <c r="L874" s="87"/>
      <c r="M874" s="87"/>
      <c r="N874" s="87"/>
      <c r="O874" s="87"/>
      <c r="P874" s="87"/>
      <c r="Q874" s="87"/>
      <c r="R874" s="87"/>
      <c r="S874" s="87"/>
    </row>
    <row r="875" ht="12.75" spans="1:19">
      <c r="A875" s="87"/>
      <c r="B875" s="87"/>
      <c r="C875" s="92"/>
      <c r="D875" s="100"/>
      <c r="E875" s="87"/>
      <c r="F875" s="87"/>
      <c r="G875" s="88"/>
      <c r="H875" s="88"/>
      <c r="I875" s="95"/>
      <c r="J875" s="87"/>
      <c r="K875" s="87"/>
      <c r="L875" s="87"/>
      <c r="M875" s="87"/>
      <c r="N875" s="87"/>
      <c r="O875" s="87"/>
      <c r="P875" s="87"/>
      <c r="Q875" s="87"/>
      <c r="R875" s="87"/>
      <c r="S875" s="87"/>
    </row>
    <row r="876" ht="12.75" spans="1:19">
      <c r="A876" s="87"/>
      <c r="B876" s="87"/>
      <c r="C876" s="92"/>
      <c r="D876" s="100"/>
      <c r="E876" s="87"/>
      <c r="F876" s="87"/>
      <c r="G876" s="88"/>
      <c r="H876" s="88"/>
      <c r="I876" s="95"/>
      <c r="J876" s="87"/>
      <c r="K876" s="87"/>
      <c r="L876" s="87"/>
      <c r="M876" s="87"/>
      <c r="N876" s="87"/>
      <c r="O876" s="87"/>
      <c r="P876" s="87"/>
      <c r="Q876" s="87"/>
      <c r="R876" s="87"/>
      <c r="S876" s="87"/>
    </row>
    <row r="877" ht="12.75" spans="1:19">
      <c r="A877" s="87"/>
      <c r="B877" s="87"/>
      <c r="C877" s="92"/>
      <c r="D877" s="100"/>
      <c r="E877" s="87"/>
      <c r="F877" s="87"/>
      <c r="G877" s="88"/>
      <c r="H877" s="88"/>
      <c r="I877" s="95"/>
      <c r="J877" s="87"/>
      <c r="K877" s="87"/>
      <c r="L877" s="87"/>
      <c r="M877" s="87"/>
      <c r="N877" s="87"/>
      <c r="O877" s="87"/>
      <c r="P877" s="87"/>
      <c r="Q877" s="87"/>
      <c r="R877" s="87"/>
      <c r="S877" s="87"/>
    </row>
    <row r="878" ht="12.75" spans="1:19">
      <c r="A878" s="87"/>
      <c r="B878" s="87"/>
      <c r="C878" s="92"/>
      <c r="D878" s="100"/>
      <c r="E878" s="87"/>
      <c r="F878" s="87"/>
      <c r="G878" s="88"/>
      <c r="H878" s="88"/>
      <c r="I878" s="95"/>
      <c r="J878" s="87"/>
      <c r="K878" s="87"/>
      <c r="L878" s="87"/>
      <c r="M878" s="87"/>
      <c r="N878" s="87"/>
      <c r="O878" s="87"/>
      <c r="P878" s="87"/>
      <c r="Q878" s="87"/>
      <c r="R878" s="87"/>
      <c r="S878" s="87"/>
    </row>
    <row r="879" ht="12.75" spans="1:19">
      <c r="A879" s="87"/>
      <c r="B879" s="87"/>
      <c r="C879" s="92"/>
      <c r="D879" s="100"/>
      <c r="E879" s="87"/>
      <c r="F879" s="87"/>
      <c r="G879" s="88"/>
      <c r="H879" s="88"/>
      <c r="I879" s="95"/>
      <c r="J879" s="87"/>
      <c r="K879" s="87"/>
      <c r="L879" s="87"/>
      <c r="M879" s="87"/>
      <c r="N879" s="87"/>
      <c r="O879" s="87"/>
      <c r="P879" s="87"/>
      <c r="Q879" s="87"/>
      <c r="R879" s="87"/>
      <c r="S879" s="87"/>
    </row>
    <row r="880" ht="12.75" spans="1:19">
      <c r="A880" s="87"/>
      <c r="B880" s="87"/>
      <c r="C880" s="92"/>
      <c r="D880" s="100"/>
      <c r="E880" s="87"/>
      <c r="F880" s="87"/>
      <c r="G880" s="88"/>
      <c r="H880" s="88"/>
      <c r="I880" s="95"/>
      <c r="J880" s="87"/>
      <c r="K880" s="87"/>
      <c r="L880" s="87"/>
      <c r="M880" s="87"/>
      <c r="N880" s="87"/>
      <c r="O880" s="87"/>
      <c r="P880" s="87"/>
      <c r="Q880" s="87"/>
      <c r="R880" s="87"/>
      <c r="S880" s="87"/>
    </row>
    <row r="881" ht="12.75" spans="1:19">
      <c r="A881" s="87"/>
      <c r="B881" s="87"/>
      <c r="C881" s="92"/>
      <c r="D881" s="100"/>
      <c r="E881" s="87"/>
      <c r="F881" s="87"/>
      <c r="G881" s="88"/>
      <c r="H881" s="88"/>
      <c r="I881" s="95"/>
      <c r="J881" s="87"/>
      <c r="K881" s="87"/>
      <c r="L881" s="87"/>
      <c r="M881" s="87"/>
      <c r="N881" s="87"/>
      <c r="O881" s="87"/>
      <c r="P881" s="87"/>
      <c r="Q881" s="87"/>
      <c r="R881" s="87"/>
      <c r="S881" s="87"/>
    </row>
    <row r="882" ht="12.75" spans="1:19">
      <c r="A882" s="87"/>
      <c r="B882" s="87"/>
      <c r="C882" s="92"/>
      <c r="D882" s="100"/>
      <c r="E882" s="87"/>
      <c r="F882" s="87"/>
      <c r="G882" s="88"/>
      <c r="H882" s="88"/>
      <c r="I882" s="95"/>
      <c r="J882" s="87"/>
      <c r="K882" s="87"/>
      <c r="L882" s="87"/>
      <c r="M882" s="87"/>
      <c r="N882" s="87"/>
      <c r="O882" s="87"/>
      <c r="P882" s="87"/>
      <c r="Q882" s="87"/>
      <c r="R882" s="87"/>
      <c r="S882" s="87"/>
    </row>
    <row r="883" ht="12.75" spans="1:19">
      <c r="A883" s="87"/>
      <c r="B883" s="87"/>
      <c r="C883" s="92"/>
      <c r="D883" s="100"/>
      <c r="E883" s="87"/>
      <c r="F883" s="87"/>
      <c r="G883" s="88"/>
      <c r="H883" s="88"/>
      <c r="I883" s="95"/>
      <c r="J883" s="87"/>
      <c r="K883" s="87"/>
      <c r="L883" s="87"/>
      <c r="M883" s="87"/>
      <c r="N883" s="87"/>
      <c r="O883" s="87"/>
      <c r="P883" s="87"/>
      <c r="Q883" s="87"/>
      <c r="R883" s="87"/>
      <c r="S883" s="87"/>
    </row>
    <row r="884" ht="12.75" spans="1:19">
      <c r="A884" s="87"/>
      <c r="B884" s="87"/>
      <c r="C884" s="92"/>
      <c r="D884" s="100"/>
      <c r="E884" s="87"/>
      <c r="F884" s="87"/>
      <c r="G884" s="88"/>
      <c r="H884" s="88"/>
      <c r="I884" s="95"/>
      <c r="J884" s="87"/>
      <c r="K884" s="87"/>
      <c r="L884" s="87"/>
      <c r="M884" s="87"/>
      <c r="N884" s="87"/>
      <c r="O884" s="87"/>
      <c r="P884" s="87"/>
      <c r="Q884" s="87"/>
      <c r="R884" s="87"/>
      <c r="S884" s="87"/>
    </row>
    <row r="885" ht="12.75" spans="1:19">
      <c r="A885" s="87"/>
      <c r="B885" s="87"/>
      <c r="C885" s="92"/>
      <c r="D885" s="100"/>
      <c r="E885" s="87"/>
      <c r="F885" s="87"/>
      <c r="G885" s="88"/>
      <c r="H885" s="88"/>
      <c r="I885" s="95"/>
      <c r="J885" s="87"/>
      <c r="K885" s="87"/>
      <c r="L885" s="87"/>
      <c r="M885" s="87"/>
      <c r="N885" s="87"/>
      <c r="O885" s="87"/>
      <c r="P885" s="87"/>
      <c r="Q885" s="87"/>
      <c r="R885" s="87"/>
      <c r="S885" s="87"/>
    </row>
  </sheetData>
  <autoFilter ref="A1:S885">
    <sortState ref="A1:S885">
      <sortCondition ref="D1:D885"/>
      <sortCondition ref="I1:I885"/>
      <sortCondition ref="B1:B885"/>
    </sortState>
    <extLst/>
  </autoFilter>
  <dataValidations count="8">
    <dataValidation type="list" allowBlank="1" showErrorMessage="1" sqref="K751:K885">
      <formula1>data!$J$2:$J$3</formula1>
    </dataValidation>
    <dataValidation type="list" allowBlank="1" showErrorMessage="1" sqref="F751:F885">
      <formula1>data!$D$2:$D$10</formula1>
    </dataValidation>
    <dataValidation type="list" allowBlank="1" showErrorMessage="1" sqref="A751:A885">
      <formula1>data!$A:$A</formula1>
    </dataValidation>
    <dataValidation type="list" allowBlank="1" showErrorMessage="1" sqref="C751:C885">
      <formula1>data!$H:$H</formula1>
    </dataValidation>
    <dataValidation type="list" allowBlank="1" showErrorMessage="1" sqref="E751:E885">
      <formula1>data!$B:$B</formula1>
    </dataValidation>
    <dataValidation type="list" allowBlank="1" showErrorMessage="1" sqref="J751:J885">
      <formula1>data!$K:$K</formula1>
    </dataValidation>
    <dataValidation type="list" allowBlank="1" showErrorMessage="1" sqref="D751:D885">
      <formula1>data!$E:$E</formula1>
    </dataValidation>
    <dataValidation type="list" allowBlank="1" showErrorMessage="1" sqref="B751:B885">
      <formula1>data!$G:$G</formula1>
    </dataValidation>
  </dataValidation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0000"/>
    <outlinePr summaryBelow="0" summaryRight="0"/>
  </sheetPr>
  <dimension ref="A1:Q4521"/>
  <sheetViews>
    <sheetView workbookViewId="0">
      <selection activeCell="A1" sqref="A1"/>
    </sheetView>
  </sheetViews>
  <sheetFormatPr defaultColWidth="12.6285714285714" defaultRowHeight="15" customHeight="1"/>
  <cols>
    <col min="1" max="1" width="26.5047619047619" customWidth="1"/>
    <col min="2" max="2" width="18.5047619047619" customWidth="1"/>
    <col min="3" max="3" width="8.5047619047619" customWidth="1"/>
    <col min="4" max="4" width="12.247619047619" customWidth="1"/>
    <col min="5" max="5" width="12.1333333333333" customWidth="1"/>
    <col min="6" max="6" width="15.3809523809524" customWidth="1"/>
    <col min="7" max="8" width="14.3809523809524" customWidth="1"/>
    <col min="9" max="9" width="17.5047619047619" customWidth="1"/>
    <col min="10" max="10" width="15.1333333333333" customWidth="1"/>
    <col min="11" max="11" width="17.6285714285714" customWidth="1"/>
    <col min="12" max="12" width="15.247619047619" customWidth="1"/>
    <col min="13" max="13" width="13.5047619047619" customWidth="1"/>
    <col min="15" max="15" width="19" customWidth="1"/>
  </cols>
  <sheetData>
    <row r="1" customHeight="1" spans="1:13">
      <c r="A1" s="45" t="s">
        <v>25</v>
      </c>
      <c r="B1" s="45" t="s">
        <v>31</v>
      </c>
      <c r="C1" s="38" t="s">
        <v>1216</v>
      </c>
      <c r="D1" s="49" t="s">
        <v>32</v>
      </c>
      <c r="E1" s="45" t="s">
        <v>29</v>
      </c>
      <c r="F1" s="45" t="s">
        <v>147</v>
      </c>
      <c r="G1" s="45"/>
      <c r="H1" s="45" t="s">
        <v>28</v>
      </c>
      <c r="I1" s="45" t="s">
        <v>148</v>
      </c>
      <c r="J1" s="45" t="s">
        <v>149</v>
      </c>
      <c r="K1" s="45" t="s">
        <v>150</v>
      </c>
      <c r="L1" s="45" t="s">
        <v>35</v>
      </c>
      <c r="M1" s="45" t="s">
        <v>151</v>
      </c>
    </row>
    <row r="2" hidden="1" customHeight="1" spans="1:13">
      <c r="A2" s="38" t="s">
        <v>36</v>
      </c>
      <c r="B2" s="63">
        <v>45085</v>
      </c>
      <c r="C2" s="64">
        <f t="shared" ref="C2:C3513" si="0">MONTH(B2)</f>
        <v>6</v>
      </c>
      <c r="D2" s="40">
        <v>0.75</v>
      </c>
      <c r="E2" s="38" t="s">
        <v>72</v>
      </c>
      <c r="F2" s="38" t="s">
        <v>41</v>
      </c>
      <c r="G2" s="38"/>
      <c r="H2" s="38" t="s">
        <v>45</v>
      </c>
      <c r="I2" s="38">
        <v>12</v>
      </c>
      <c r="J2" s="38">
        <v>38</v>
      </c>
      <c r="K2" s="38" t="s">
        <v>91</v>
      </c>
      <c r="L2" s="38">
        <v>1</v>
      </c>
      <c r="M2" s="38" t="s">
        <v>42</v>
      </c>
    </row>
    <row r="3" hidden="1" customHeight="1" spans="1:13">
      <c r="A3" s="38" t="s">
        <v>36</v>
      </c>
      <c r="B3" s="63">
        <v>45085</v>
      </c>
      <c r="C3" s="64">
        <f t="shared" si="0"/>
        <v>6</v>
      </c>
      <c r="D3" s="40">
        <v>0.791666666666667</v>
      </c>
      <c r="E3" s="38" t="s">
        <v>72</v>
      </c>
      <c r="F3" s="38" t="s">
        <v>37</v>
      </c>
      <c r="G3" s="38"/>
      <c r="H3" s="38" t="s">
        <v>39</v>
      </c>
      <c r="I3" s="38">
        <v>43</v>
      </c>
      <c r="J3" s="38">
        <v>43</v>
      </c>
      <c r="K3" s="38" t="s">
        <v>82</v>
      </c>
      <c r="L3" s="38">
        <v>2</v>
      </c>
      <c r="M3" s="38" t="s">
        <v>42</v>
      </c>
    </row>
    <row r="4" hidden="1" customHeight="1" spans="1:13">
      <c r="A4" s="38" t="s">
        <v>36</v>
      </c>
      <c r="B4" s="63">
        <v>45087</v>
      </c>
      <c r="C4" s="64">
        <f t="shared" si="0"/>
        <v>6</v>
      </c>
      <c r="D4" s="40">
        <v>0.75</v>
      </c>
      <c r="E4" s="38" t="s">
        <v>72</v>
      </c>
      <c r="F4" s="38" t="s">
        <v>41</v>
      </c>
      <c r="G4" s="38"/>
      <c r="H4" s="38" t="s">
        <v>65</v>
      </c>
      <c r="I4" s="38">
        <v>1</v>
      </c>
      <c r="J4" s="38">
        <v>1</v>
      </c>
      <c r="K4" s="38" t="s">
        <v>40</v>
      </c>
      <c r="L4" s="38">
        <v>0.5</v>
      </c>
      <c r="M4" s="38" t="s">
        <v>42</v>
      </c>
    </row>
    <row r="5" hidden="1" customHeight="1" spans="1:13">
      <c r="A5" s="38" t="s">
        <v>36</v>
      </c>
      <c r="B5" s="63">
        <v>45089</v>
      </c>
      <c r="C5" s="64">
        <f t="shared" si="0"/>
        <v>6</v>
      </c>
      <c r="D5" s="40">
        <v>0.583333333333333</v>
      </c>
      <c r="E5" s="38" t="s">
        <v>66</v>
      </c>
      <c r="F5" s="38" t="s">
        <v>37</v>
      </c>
      <c r="G5" s="38"/>
      <c r="H5" s="38" t="s">
        <v>39</v>
      </c>
      <c r="I5" s="38">
        <v>0</v>
      </c>
      <c r="J5" s="38">
        <v>0</v>
      </c>
      <c r="K5" s="38" t="s">
        <v>152</v>
      </c>
      <c r="L5" s="38">
        <v>2</v>
      </c>
      <c r="M5" s="38" t="s">
        <v>48</v>
      </c>
    </row>
    <row r="6" customHeight="1" spans="1:13">
      <c r="A6" s="38" t="s">
        <v>115</v>
      </c>
      <c r="B6" s="39">
        <v>45160</v>
      </c>
      <c r="C6" s="64">
        <f t="shared" si="0"/>
        <v>8</v>
      </c>
      <c r="D6" s="41">
        <v>0.625</v>
      </c>
      <c r="E6" s="38" t="s">
        <v>123</v>
      </c>
      <c r="F6" s="38" t="s">
        <v>55</v>
      </c>
      <c r="G6" s="38"/>
      <c r="H6" s="38" t="s">
        <v>72</v>
      </c>
      <c r="I6" s="38"/>
      <c r="J6" s="38"/>
      <c r="K6" s="38" t="s">
        <v>314</v>
      </c>
      <c r="L6" s="38">
        <v>1</v>
      </c>
      <c r="M6" s="38" t="s">
        <v>42</v>
      </c>
    </row>
    <row r="7" hidden="1" customHeight="1" spans="1:13">
      <c r="A7" s="38" t="s">
        <v>36</v>
      </c>
      <c r="B7" s="63">
        <v>45094</v>
      </c>
      <c r="C7" s="64">
        <f t="shared" si="0"/>
        <v>6</v>
      </c>
      <c r="D7" s="40">
        <v>0.75</v>
      </c>
      <c r="E7" s="38" t="s">
        <v>72</v>
      </c>
      <c r="F7" s="38" t="s">
        <v>41</v>
      </c>
      <c r="G7" s="38"/>
      <c r="H7" s="38" t="s">
        <v>45</v>
      </c>
      <c r="I7" s="38">
        <v>23</v>
      </c>
      <c r="J7" s="38">
        <v>75</v>
      </c>
      <c r="K7" s="38" t="s">
        <v>91</v>
      </c>
      <c r="L7" s="38">
        <v>1</v>
      </c>
      <c r="M7" s="38" t="s">
        <v>42</v>
      </c>
    </row>
    <row r="8" customHeight="1" spans="1:13">
      <c r="A8" s="38" t="s">
        <v>115</v>
      </c>
      <c r="B8" s="39">
        <v>45184</v>
      </c>
      <c r="C8" s="64">
        <f t="shared" si="0"/>
        <v>9</v>
      </c>
      <c r="D8" s="41">
        <v>0.583333333333333</v>
      </c>
      <c r="E8" s="38" t="s">
        <v>123</v>
      </c>
      <c r="F8" s="38" t="s">
        <v>55</v>
      </c>
      <c r="G8" s="38"/>
      <c r="H8" s="38" t="s">
        <v>69</v>
      </c>
      <c r="I8" s="38"/>
      <c r="J8" s="38"/>
      <c r="K8" s="38" t="s">
        <v>314</v>
      </c>
      <c r="L8" s="38">
        <v>1</v>
      </c>
      <c r="M8" s="38" t="s">
        <v>42</v>
      </c>
    </row>
    <row r="9" hidden="1" customHeight="1" spans="1:13">
      <c r="A9" s="38" t="s">
        <v>36</v>
      </c>
      <c r="B9" s="63">
        <v>45095</v>
      </c>
      <c r="C9" s="64">
        <f t="shared" si="0"/>
        <v>6</v>
      </c>
      <c r="D9" s="40">
        <v>0.541666666666667</v>
      </c>
      <c r="E9" s="38" t="s">
        <v>72</v>
      </c>
      <c r="F9" s="38" t="s">
        <v>41</v>
      </c>
      <c r="G9" s="38"/>
      <c r="H9" s="38" t="s">
        <v>52</v>
      </c>
      <c r="I9" s="38">
        <v>0</v>
      </c>
      <c r="J9" s="38">
        <v>1</v>
      </c>
      <c r="K9" s="38" t="s">
        <v>153</v>
      </c>
      <c r="L9" s="38">
        <v>1</v>
      </c>
      <c r="M9" s="38" t="s">
        <v>48</v>
      </c>
    </row>
    <row r="10" hidden="1" customHeight="1" spans="1:13">
      <c r="A10" s="38" t="s">
        <v>36</v>
      </c>
      <c r="B10" s="63">
        <v>45095</v>
      </c>
      <c r="C10" s="64">
        <f t="shared" si="0"/>
        <v>6</v>
      </c>
      <c r="D10" s="40">
        <v>0.791666666666667</v>
      </c>
      <c r="E10" s="38" t="s">
        <v>72</v>
      </c>
      <c r="F10" s="38" t="s">
        <v>41</v>
      </c>
      <c r="G10" s="38"/>
      <c r="H10" s="38" t="s">
        <v>77</v>
      </c>
      <c r="I10" s="38">
        <v>1</v>
      </c>
      <c r="J10" s="38">
        <v>1</v>
      </c>
      <c r="K10" s="38" t="s">
        <v>40</v>
      </c>
      <c r="L10" s="38">
        <v>1</v>
      </c>
      <c r="M10" s="38" t="s">
        <v>42</v>
      </c>
    </row>
    <row r="11" hidden="1" customHeight="1" spans="1:13">
      <c r="A11" s="38" t="s">
        <v>36</v>
      </c>
      <c r="B11" s="63">
        <v>45099</v>
      </c>
      <c r="C11" s="64">
        <f t="shared" si="0"/>
        <v>6</v>
      </c>
      <c r="D11" s="40">
        <v>0.708333333333333</v>
      </c>
      <c r="E11" s="38" t="s">
        <v>72</v>
      </c>
      <c r="F11" s="38" t="s">
        <v>41</v>
      </c>
      <c r="G11" s="38"/>
      <c r="H11" s="38" t="s">
        <v>52</v>
      </c>
      <c r="I11" s="38">
        <v>1</v>
      </c>
      <c r="J11" s="38">
        <v>1</v>
      </c>
      <c r="K11" s="38" t="s">
        <v>153</v>
      </c>
      <c r="L11" s="38">
        <v>1</v>
      </c>
      <c r="M11" s="38" t="s">
        <v>42</v>
      </c>
    </row>
    <row r="12" hidden="1" customHeight="1" spans="1:13">
      <c r="A12" s="38" t="s">
        <v>36</v>
      </c>
      <c r="B12" s="63">
        <v>45099</v>
      </c>
      <c r="C12" s="64">
        <f t="shared" si="0"/>
        <v>6</v>
      </c>
      <c r="D12" s="40">
        <v>0.791666666666667</v>
      </c>
      <c r="E12" s="38" t="s">
        <v>82</v>
      </c>
      <c r="F12" s="38" t="s">
        <v>37</v>
      </c>
      <c r="G12" s="38"/>
      <c r="H12" s="38" t="s">
        <v>39</v>
      </c>
      <c r="I12" s="38"/>
      <c r="J12" s="38"/>
      <c r="K12" s="38" t="s">
        <v>154</v>
      </c>
      <c r="L12" s="38">
        <v>2</v>
      </c>
      <c r="M12" s="38" t="s">
        <v>42</v>
      </c>
    </row>
    <row r="13" customHeight="1" spans="1:13">
      <c r="A13" s="38" t="s">
        <v>118</v>
      </c>
      <c r="B13" s="39">
        <v>45211</v>
      </c>
      <c r="C13" s="64">
        <f t="shared" si="0"/>
        <v>10</v>
      </c>
      <c r="D13" s="41">
        <v>0.625</v>
      </c>
      <c r="E13" s="38" t="s">
        <v>123</v>
      </c>
      <c r="F13" s="38" t="s">
        <v>55</v>
      </c>
      <c r="G13" s="38"/>
      <c r="H13" s="38" t="s">
        <v>69</v>
      </c>
      <c r="I13" s="38"/>
      <c r="J13" s="45"/>
      <c r="K13" s="38" t="s">
        <v>314</v>
      </c>
      <c r="L13" s="38">
        <v>1</v>
      </c>
      <c r="M13" s="38" t="s">
        <v>42</v>
      </c>
    </row>
    <row r="14" hidden="1" customHeight="1" spans="1:13">
      <c r="A14" s="38" t="s">
        <v>36</v>
      </c>
      <c r="B14" s="63">
        <v>45101</v>
      </c>
      <c r="C14" s="64">
        <f t="shared" si="0"/>
        <v>6</v>
      </c>
      <c r="D14" s="40">
        <v>0.458333333333333</v>
      </c>
      <c r="E14" s="38" t="s">
        <v>72</v>
      </c>
      <c r="F14" s="38" t="s">
        <v>41</v>
      </c>
      <c r="G14" s="38"/>
      <c r="H14" s="38" t="s">
        <v>52</v>
      </c>
      <c r="I14" s="38">
        <v>0</v>
      </c>
      <c r="J14" s="38">
        <v>1</v>
      </c>
      <c r="K14" s="38" t="s">
        <v>153</v>
      </c>
      <c r="L14" s="38">
        <v>1</v>
      </c>
      <c r="M14" s="38" t="s">
        <v>48</v>
      </c>
    </row>
    <row r="15" customHeight="1" spans="1:13">
      <c r="A15" s="38" t="s">
        <v>118</v>
      </c>
      <c r="B15" s="39">
        <v>45224</v>
      </c>
      <c r="C15" s="64">
        <f t="shared" si="0"/>
        <v>10</v>
      </c>
      <c r="D15" s="41">
        <v>0.625</v>
      </c>
      <c r="E15" s="38" t="s">
        <v>123</v>
      </c>
      <c r="F15" s="38" t="s">
        <v>55</v>
      </c>
      <c r="G15" s="38"/>
      <c r="H15" s="38" t="s">
        <v>69</v>
      </c>
      <c r="I15" s="38"/>
      <c r="J15" s="45"/>
      <c r="K15" s="38" t="s">
        <v>314</v>
      </c>
      <c r="L15" s="38">
        <v>1</v>
      </c>
      <c r="M15" s="38" t="s">
        <v>42</v>
      </c>
    </row>
    <row r="16" hidden="1" customHeight="1" spans="1:13">
      <c r="A16" s="38" t="s">
        <v>36</v>
      </c>
      <c r="B16" s="63">
        <v>45103</v>
      </c>
      <c r="C16" s="64">
        <f t="shared" si="0"/>
        <v>6</v>
      </c>
      <c r="D16" s="40">
        <v>0.541666666666667</v>
      </c>
      <c r="E16" s="38" t="s">
        <v>72</v>
      </c>
      <c r="F16" s="38" t="s">
        <v>41</v>
      </c>
      <c r="G16" s="38"/>
      <c r="H16" s="38" t="s">
        <v>52</v>
      </c>
      <c r="I16" s="38">
        <v>1</v>
      </c>
      <c r="J16" s="38">
        <v>1</v>
      </c>
      <c r="K16" s="38" t="s">
        <v>153</v>
      </c>
      <c r="L16" s="38">
        <v>1</v>
      </c>
      <c r="M16" s="38" t="s">
        <v>42</v>
      </c>
    </row>
    <row r="17" hidden="1" customHeight="1" spans="1:13">
      <c r="A17" s="38" t="s">
        <v>36</v>
      </c>
      <c r="B17" s="63">
        <v>45103</v>
      </c>
      <c r="C17" s="64">
        <f t="shared" si="0"/>
        <v>6</v>
      </c>
      <c r="D17" s="40">
        <v>0.583333333333333</v>
      </c>
      <c r="E17" s="38" t="s">
        <v>66</v>
      </c>
      <c r="F17" s="38" t="s">
        <v>41</v>
      </c>
      <c r="G17" s="38"/>
      <c r="H17" s="38" t="s">
        <v>39</v>
      </c>
      <c r="I17" s="38">
        <v>0</v>
      </c>
      <c r="J17" s="38">
        <v>1</v>
      </c>
      <c r="K17" s="38" t="s">
        <v>61</v>
      </c>
      <c r="L17" s="38">
        <v>2</v>
      </c>
      <c r="M17" s="38" t="s">
        <v>48</v>
      </c>
    </row>
    <row r="18" hidden="1" customHeight="1" spans="1:13">
      <c r="A18" s="38" t="s">
        <v>43</v>
      </c>
      <c r="B18" s="63">
        <v>45084</v>
      </c>
      <c r="C18" s="64">
        <f t="shared" si="0"/>
        <v>6</v>
      </c>
      <c r="D18" s="41">
        <v>0.75</v>
      </c>
      <c r="E18" s="38" t="s">
        <v>60</v>
      </c>
      <c r="F18" s="38" t="s">
        <v>37</v>
      </c>
      <c r="G18" s="38"/>
      <c r="H18" s="38" t="s">
        <v>60</v>
      </c>
      <c r="I18" s="38"/>
      <c r="J18" s="38"/>
      <c r="K18" s="38" t="s">
        <v>155</v>
      </c>
      <c r="L18" s="38">
        <v>2</v>
      </c>
      <c r="M18" s="38" t="s">
        <v>42</v>
      </c>
    </row>
    <row r="19" hidden="1" customHeight="1" spans="1:13">
      <c r="A19" s="38" t="s">
        <v>43</v>
      </c>
      <c r="B19" s="63">
        <v>45085</v>
      </c>
      <c r="C19" s="64">
        <f t="shared" si="0"/>
        <v>6</v>
      </c>
      <c r="D19" s="40">
        <v>0.791666666666667</v>
      </c>
      <c r="E19" s="38" t="s">
        <v>82</v>
      </c>
      <c r="F19" s="38" t="s">
        <v>37</v>
      </c>
      <c r="G19" s="38"/>
      <c r="H19" s="38" t="s">
        <v>39</v>
      </c>
      <c r="I19" s="38"/>
      <c r="J19" s="38"/>
      <c r="K19" s="38" t="s">
        <v>82</v>
      </c>
      <c r="L19" s="38">
        <v>2</v>
      </c>
      <c r="M19" s="38" t="s">
        <v>42</v>
      </c>
    </row>
    <row r="20" hidden="1" customHeight="1" spans="1:13">
      <c r="A20" s="38" t="s">
        <v>43</v>
      </c>
      <c r="B20" s="63">
        <v>45092</v>
      </c>
      <c r="C20" s="64">
        <f t="shared" si="0"/>
        <v>6</v>
      </c>
      <c r="D20" s="40">
        <v>0.5</v>
      </c>
      <c r="E20" s="38" t="s">
        <v>72</v>
      </c>
      <c r="F20" s="38" t="s">
        <v>41</v>
      </c>
      <c r="G20" s="38"/>
      <c r="H20" s="38" t="s">
        <v>72</v>
      </c>
      <c r="I20" s="45"/>
      <c r="J20" s="45"/>
      <c r="K20" s="38" t="s">
        <v>156</v>
      </c>
      <c r="L20" s="38">
        <v>1</v>
      </c>
      <c r="M20" s="38" t="s">
        <v>42</v>
      </c>
    </row>
    <row r="21" hidden="1" customHeight="1" spans="1:13">
      <c r="A21" s="38" t="s">
        <v>43</v>
      </c>
      <c r="B21" s="63">
        <v>45098</v>
      </c>
      <c r="C21" s="64">
        <f t="shared" si="0"/>
        <v>6</v>
      </c>
      <c r="D21" s="40">
        <v>0.75</v>
      </c>
      <c r="E21" s="38" t="s">
        <v>60</v>
      </c>
      <c r="F21" s="38" t="s">
        <v>37</v>
      </c>
      <c r="G21" s="38"/>
      <c r="H21" s="38" t="s">
        <v>60</v>
      </c>
      <c r="I21" s="38"/>
      <c r="J21" s="38"/>
      <c r="K21" s="38" t="s">
        <v>157</v>
      </c>
      <c r="L21" s="38">
        <v>2</v>
      </c>
      <c r="M21" s="38" t="s">
        <v>42</v>
      </c>
    </row>
    <row r="22" hidden="1" customHeight="1" spans="1:13">
      <c r="A22" s="38" t="s">
        <v>43</v>
      </c>
      <c r="B22" s="63">
        <v>45099</v>
      </c>
      <c r="C22" s="64">
        <f t="shared" si="0"/>
        <v>6</v>
      </c>
      <c r="D22" s="40">
        <v>0.791666666666667</v>
      </c>
      <c r="E22" s="38" t="s">
        <v>82</v>
      </c>
      <c r="F22" s="38" t="s">
        <v>37</v>
      </c>
      <c r="G22" s="38"/>
      <c r="H22" s="38" t="s">
        <v>39</v>
      </c>
      <c r="I22" s="38"/>
      <c r="J22" s="38"/>
      <c r="K22" s="38" t="s">
        <v>158</v>
      </c>
      <c r="L22" s="38">
        <v>2</v>
      </c>
      <c r="M22" s="38" t="s">
        <v>42</v>
      </c>
    </row>
    <row r="23" hidden="1" customHeight="1" spans="1:13">
      <c r="A23" s="38" t="s">
        <v>43</v>
      </c>
      <c r="B23" s="63">
        <v>45107</v>
      </c>
      <c r="C23" s="64">
        <f t="shared" si="0"/>
        <v>6</v>
      </c>
      <c r="D23" s="40">
        <v>0.75</v>
      </c>
      <c r="E23" s="38" t="s">
        <v>60</v>
      </c>
      <c r="F23" s="38" t="s">
        <v>37</v>
      </c>
      <c r="G23" s="38"/>
      <c r="H23" s="38" t="s">
        <v>60</v>
      </c>
      <c r="I23" s="38"/>
      <c r="J23" s="38"/>
      <c r="K23" s="38" t="s">
        <v>159</v>
      </c>
      <c r="L23" s="38">
        <v>2</v>
      </c>
      <c r="M23" s="38" t="s">
        <v>42</v>
      </c>
    </row>
    <row r="24" hidden="1" customHeight="1" spans="1:13">
      <c r="A24" s="38" t="s">
        <v>58</v>
      </c>
      <c r="B24" s="63">
        <v>45082</v>
      </c>
      <c r="C24" s="64">
        <f t="shared" si="0"/>
        <v>6</v>
      </c>
      <c r="D24" s="40">
        <v>0.75</v>
      </c>
      <c r="E24" s="38" t="s">
        <v>66</v>
      </c>
      <c r="F24" s="38" t="s">
        <v>41</v>
      </c>
      <c r="G24" s="38"/>
      <c r="H24" s="38" t="s">
        <v>45</v>
      </c>
      <c r="I24" s="38">
        <v>1</v>
      </c>
      <c r="J24" s="38">
        <v>3</v>
      </c>
      <c r="K24" s="38" t="s">
        <v>160</v>
      </c>
      <c r="L24" s="38">
        <v>2</v>
      </c>
      <c r="M24" s="38" t="s">
        <v>42</v>
      </c>
    </row>
    <row r="25" customHeight="1" spans="1:13">
      <c r="A25" s="38" t="s">
        <v>96</v>
      </c>
      <c r="B25" s="39">
        <v>45224</v>
      </c>
      <c r="C25" s="64">
        <f t="shared" si="0"/>
        <v>10</v>
      </c>
      <c r="D25" s="41">
        <v>0.625</v>
      </c>
      <c r="E25" s="38" t="s">
        <v>123</v>
      </c>
      <c r="F25" s="38" t="s">
        <v>68</v>
      </c>
      <c r="G25" s="38"/>
      <c r="H25" s="38" t="s">
        <v>69</v>
      </c>
      <c r="I25" s="38"/>
      <c r="J25" s="45"/>
      <c r="K25" s="38" t="s">
        <v>940</v>
      </c>
      <c r="L25" s="38">
        <v>1</v>
      </c>
      <c r="M25" s="38" t="s">
        <v>42</v>
      </c>
    </row>
    <row r="26" hidden="1" customHeight="1" spans="1:13">
      <c r="A26" s="38" t="s">
        <v>58</v>
      </c>
      <c r="B26" s="63">
        <v>45083</v>
      </c>
      <c r="C26" s="64">
        <f t="shared" si="0"/>
        <v>6</v>
      </c>
      <c r="D26" s="40">
        <v>0.666666666666667</v>
      </c>
      <c r="E26" s="38" t="s">
        <v>66</v>
      </c>
      <c r="F26" s="38" t="s">
        <v>63</v>
      </c>
      <c r="G26" s="38"/>
      <c r="H26" s="38" t="s">
        <v>52</v>
      </c>
      <c r="I26" s="38">
        <v>1</v>
      </c>
      <c r="J26" s="38">
        <v>1</v>
      </c>
      <c r="K26" s="38" t="s">
        <v>162</v>
      </c>
      <c r="L26" s="38">
        <v>2</v>
      </c>
      <c r="M26" s="38" t="s">
        <v>42</v>
      </c>
    </row>
    <row r="27" hidden="1" customHeight="1" spans="1:13">
      <c r="A27" s="38" t="s">
        <v>58</v>
      </c>
      <c r="B27" s="63">
        <v>45083</v>
      </c>
      <c r="C27" s="64">
        <f t="shared" si="0"/>
        <v>6</v>
      </c>
      <c r="D27" s="40">
        <v>0.791666666666667</v>
      </c>
      <c r="E27" s="38" t="s">
        <v>72</v>
      </c>
      <c r="F27" s="38" t="s">
        <v>63</v>
      </c>
      <c r="G27" s="38"/>
      <c r="H27" s="38" t="s">
        <v>39</v>
      </c>
      <c r="I27" s="38">
        <v>2</v>
      </c>
      <c r="J27" s="38">
        <v>3</v>
      </c>
      <c r="K27" s="38" t="s">
        <v>163</v>
      </c>
      <c r="L27" s="38">
        <v>1</v>
      </c>
      <c r="M27" s="38" t="s">
        <v>42</v>
      </c>
    </row>
    <row r="28" hidden="1" customHeight="1" spans="1:13">
      <c r="A28" s="38" t="s">
        <v>58</v>
      </c>
      <c r="B28" s="63">
        <v>45083</v>
      </c>
      <c r="C28" s="64">
        <f t="shared" si="0"/>
        <v>6</v>
      </c>
      <c r="D28" s="40">
        <v>0.833333333333333</v>
      </c>
      <c r="E28" s="38" t="s">
        <v>72</v>
      </c>
      <c r="F28" s="38" t="s">
        <v>41</v>
      </c>
      <c r="G28" s="38"/>
      <c r="H28" s="38" t="s">
        <v>45</v>
      </c>
      <c r="I28" s="38">
        <v>50</v>
      </c>
      <c r="J28" s="38">
        <v>99</v>
      </c>
      <c r="K28" s="38" t="s">
        <v>164</v>
      </c>
      <c r="L28" s="38">
        <v>1</v>
      </c>
      <c r="M28" s="38" t="s">
        <v>42</v>
      </c>
    </row>
    <row r="29" hidden="1" customHeight="1" spans="1:13">
      <c r="A29" s="38" t="s">
        <v>58</v>
      </c>
      <c r="B29" s="63">
        <v>45084</v>
      </c>
      <c r="C29" s="64">
        <f t="shared" si="0"/>
        <v>6</v>
      </c>
      <c r="D29" s="40">
        <v>0.541666666666667</v>
      </c>
      <c r="E29" s="38" t="s">
        <v>72</v>
      </c>
      <c r="F29" s="38" t="s">
        <v>63</v>
      </c>
      <c r="G29" s="38"/>
      <c r="H29" s="38" t="s">
        <v>72</v>
      </c>
      <c r="I29" s="45"/>
      <c r="J29" s="45"/>
      <c r="K29" s="38" t="s">
        <v>165</v>
      </c>
      <c r="L29" s="38">
        <v>1</v>
      </c>
      <c r="M29" s="38" t="s">
        <v>42</v>
      </c>
    </row>
    <row r="30" hidden="1" customHeight="1" spans="1:13">
      <c r="A30" s="38" t="s">
        <v>58</v>
      </c>
      <c r="B30" s="63">
        <v>45085</v>
      </c>
      <c r="C30" s="64">
        <f t="shared" si="0"/>
        <v>6</v>
      </c>
      <c r="D30" s="40">
        <v>0.791666666666667</v>
      </c>
      <c r="E30" s="38" t="s">
        <v>66</v>
      </c>
      <c r="F30" s="38" t="s">
        <v>63</v>
      </c>
      <c r="G30" s="38"/>
      <c r="H30" s="38" t="s">
        <v>39</v>
      </c>
      <c r="I30" s="38">
        <v>1</v>
      </c>
      <c r="J30" s="38">
        <v>2</v>
      </c>
      <c r="K30" s="38" t="s">
        <v>166</v>
      </c>
      <c r="L30" s="38">
        <v>2</v>
      </c>
      <c r="M30" s="38" t="s">
        <v>42</v>
      </c>
    </row>
    <row r="31" hidden="1" customHeight="1" spans="1:13">
      <c r="A31" s="38" t="s">
        <v>58</v>
      </c>
      <c r="B31" s="63">
        <v>45087</v>
      </c>
      <c r="C31" s="64">
        <f t="shared" si="0"/>
        <v>6</v>
      </c>
      <c r="D31" s="40">
        <v>0.666666666666667</v>
      </c>
      <c r="E31" s="38" t="s">
        <v>72</v>
      </c>
      <c r="F31" s="38" t="s">
        <v>63</v>
      </c>
      <c r="G31" s="38"/>
      <c r="H31" s="38" t="s">
        <v>39</v>
      </c>
      <c r="I31" s="38">
        <v>2</v>
      </c>
      <c r="J31" s="38">
        <v>3</v>
      </c>
      <c r="K31" s="38" t="s">
        <v>163</v>
      </c>
      <c r="L31" s="38">
        <v>1</v>
      </c>
      <c r="M31" s="38" t="s">
        <v>42</v>
      </c>
    </row>
    <row r="32" hidden="1" customHeight="1" spans="1:13">
      <c r="A32" s="38" t="s">
        <v>58</v>
      </c>
      <c r="B32" s="63">
        <v>45089</v>
      </c>
      <c r="C32" s="64">
        <f t="shared" si="0"/>
        <v>6</v>
      </c>
      <c r="D32" s="41">
        <v>0.666666666666667</v>
      </c>
      <c r="E32" s="38" t="s">
        <v>97</v>
      </c>
      <c r="F32" s="38" t="s">
        <v>41</v>
      </c>
      <c r="G32" s="38"/>
      <c r="H32" s="38" t="s">
        <v>39</v>
      </c>
      <c r="I32" s="38">
        <v>2</v>
      </c>
      <c r="J32" s="38">
        <v>3</v>
      </c>
      <c r="K32" s="38" t="s">
        <v>167</v>
      </c>
      <c r="L32" s="38">
        <v>2</v>
      </c>
      <c r="M32" s="38" t="s">
        <v>42</v>
      </c>
    </row>
    <row r="33" hidden="1" customHeight="1" spans="1:13">
      <c r="A33" s="38" t="s">
        <v>58</v>
      </c>
      <c r="B33" s="63">
        <v>45089</v>
      </c>
      <c r="C33" s="64">
        <f t="shared" si="0"/>
        <v>6</v>
      </c>
      <c r="D33" s="40">
        <v>0.791666666666667</v>
      </c>
      <c r="E33" s="38" t="s">
        <v>72</v>
      </c>
      <c r="F33" s="38" t="s">
        <v>63</v>
      </c>
      <c r="G33" s="38"/>
      <c r="H33" s="38" t="s">
        <v>39</v>
      </c>
      <c r="I33" s="38">
        <v>1</v>
      </c>
      <c r="J33" s="38">
        <v>3</v>
      </c>
      <c r="K33" s="38" t="s">
        <v>163</v>
      </c>
      <c r="L33" s="38">
        <v>1</v>
      </c>
      <c r="M33" s="38" t="s">
        <v>42</v>
      </c>
    </row>
    <row r="34" hidden="1" customHeight="1" spans="1:13">
      <c r="A34" s="38" t="s">
        <v>58</v>
      </c>
      <c r="B34" s="63">
        <v>45090</v>
      </c>
      <c r="C34" s="64">
        <f t="shared" si="0"/>
        <v>6</v>
      </c>
      <c r="D34" s="40">
        <v>0.583333333333333</v>
      </c>
      <c r="E34" s="38" t="s">
        <v>97</v>
      </c>
      <c r="F34" s="38" t="s">
        <v>41</v>
      </c>
      <c r="G34" s="38"/>
      <c r="H34" s="38" t="s">
        <v>45</v>
      </c>
      <c r="I34" s="38">
        <v>1</v>
      </c>
      <c r="J34" s="38">
        <v>1</v>
      </c>
      <c r="K34" s="38" t="s">
        <v>160</v>
      </c>
      <c r="L34" s="38">
        <v>2</v>
      </c>
      <c r="M34" s="38" t="s">
        <v>42</v>
      </c>
    </row>
    <row r="35" hidden="1" customHeight="1" spans="1:13">
      <c r="A35" s="38" t="s">
        <v>58</v>
      </c>
      <c r="B35" s="63">
        <v>45090</v>
      </c>
      <c r="C35" s="64">
        <f t="shared" si="0"/>
        <v>6</v>
      </c>
      <c r="D35" s="40">
        <v>0.791666666666667</v>
      </c>
      <c r="E35" s="38" t="s">
        <v>72</v>
      </c>
      <c r="F35" s="38" t="s">
        <v>63</v>
      </c>
      <c r="G35" s="38"/>
      <c r="H35" s="38" t="s">
        <v>39</v>
      </c>
      <c r="I35" s="38">
        <v>2</v>
      </c>
      <c r="J35" s="38">
        <v>2</v>
      </c>
      <c r="K35" s="38" t="s">
        <v>163</v>
      </c>
      <c r="L35" s="38">
        <v>1</v>
      </c>
      <c r="M35" s="38" t="s">
        <v>42</v>
      </c>
    </row>
    <row r="36" hidden="1" customHeight="1" spans="1:17">
      <c r="A36" s="38" t="s">
        <v>58</v>
      </c>
      <c r="B36" s="63">
        <v>45091</v>
      </c>
      <c r="C36" s="64">
        <f t="shared" si="0"/>
        <v>6</v>
      </c>
      <c r="D36" s="40">
        <v>0.791666666666667</v>
      </c>
      <c r="E36" s="38" t="s">
        <v>82</v>
      </c>
      <c r="F36" s="38" t="s">
        <v>63</v>
      </c>
      <c r="G36" s="38"/>
      <c r="H36" s="38" t="s">
        <v>39</v>
      </c>
      <c r="I36" s="45"/>
      <c r="J36" s="45"/>
      <c r="K36" s="38" t="s">
        <v>82</v>
      </c>
      <c r="L36" s="38">
        <v>2</v>
      </c>
      <c r="M36" s="38" t="s">
        <v>42</v>
      </c>
      <c r="Q36" s="45">
        <f>P36/6</f>
        <v>0</v>
      </c>
    </row>
    <row r="37" hidden="1" customHeight="1" spans="1:13">
      <c r="A37" s="38" t="s">
        <v>58</v>
      </c>
      <c r="B37" s="63">
        <v>45092</v>
      </c>
      <c r="C37" s="64">
        <f t="shared" si="0"/>
        <v>6</v>
      </c>
      <c r="D37" s="40">
        <v>0.5</v>
      </c>
      <c r="E37" s="38" t="s">
        <v>72</v>
      </c>
      <c r="F37" s="38" t="s">
        <v>41</v>
      </c>
      <c r="G37" s="38"/>
      <c r="H37" s="38" t="s">
        <v>72</v>
      </c>
      <c r="I37" s="45"/>
      <c r="J37" s="45"/>
      <c r="K37" s="38" t="s">
        <v>168</v>
      </c>
      <c r="L37" s="38">
        <v>1</v>
      </c>
      <c r="M37" s="38" t="s">
        <v>42</v>
      </c>
    </row>
    <row r="38" hidden="1" customHeight="1" spans="1:13">
      <c r="A38" s="38" t="s">
        <v>58</v>
      </c>
      <c r="B38" s="63">
        <v>45096</v>
      </c>
      <c r="C38" s="64">
        <f t="shared" si="0"/>
        <v>6</v>
      </c>
      <c r="D38" s="40">
        <v>0.541666666666667</v>
      </c>
      <c r="E38" s="38" t="s">
        <v>72</v>
      </c>
      <c r="F38" s="38" t="s">
        <v>41</v>
      </c>
      <c r="G38" s="38"/>
      <c r="H38" s="38" t="s">
        <v>52</v>
      </c>
      <c r="I38" s="38">
        <v>1</v>
      </c>
      <c r="J38" s="38">
        <v>1</v>
      </c>
      <c r="K38" s="38" t="s">
        <v>170</v>
      </c>
      <c r="L38" s="38">
        <v>1</v>
      </c>
      <c r="M38" s="38" t="s">
        <v>42</v>
      </c>
    </row>
    <row r="39" customHeight="1" spans="1:13">
      <c r="A39" s="38" t="s">
        <v>114</v>
      </c>
      <c r="B39" s="39">
        <v>45189</v>
      </c>
      <c r="C39" s="64">
        <f t="shared" si="0"/>
        <v>9</v>
      </c>
      <c r="D39" s="41">
        <v>0.666666666666667</v>
      </c>
      <c r="E39" s="38" t="s">
        <v>123</v>
      </c>
      <c r="F39" s="38" t="s">
        <v>75</v>
      </c>
      <c r="G39" s="38"/>
      <c r="H39" s="38" t="s">
        <v>69</v>
      </c>
      <c r="I39" s="38"/>
      <c r="J39" s="38"/>
      <c r="K39" s="38" t="s">
        <v>314</v>
      </c>
      <c r="L39" s="38">
        <v>1</v>
      </c>
      <c r="M39" s="38" t="s">
        <v>42</v>
      </c>
    </row>
    <row r="40" hidden="1" customHeight="1" spans="1:13">
      <c r="A40" s="38" t="s">
        <v>58</v>
      </c>
      <c r="B40" s="63">
        <v>45097</v>
      </c>
      <c r="C40" s="64">
        <f t="shared" si="0"/>
        <v>6</v>
      </c>
      <c r="D40" s="40">
        <v>0.583333333333333</v>
      </c>
      <c r="E40" s="38" t="s">
        <v>84</v>
      </c>
      <c r="F40" s="38" t="s">
        <v>41</v>
      </c>
      <c r="G40" s="38"/>
      <c r="H40" s="38" t="s">
        <v>56</v>
      </c>
      <c r="I40" s="38">
        <v>1</v>
      </c>
      <c r="J40" s="38">
        <v>1</v>
      </c>
      <c r="K40" s="38" t="s">
        <v>171</v>
      </c>
      <c r="L40" s="38">
        <v>1</v>
      </c>
      <c r="M40" s="38" t="s">
        <v>42</v>
      </c>
    </row>
    <row r="41" hidden="1" customHeight="1" spans="1:13">
      <c r="A41" s="38" t="s">
        <v>58</v>
      </c>
      <c r="B41" s="63">
        <v>45097</v>
      </c>
      <c r="C41" s="64">
        <f t="shared" si="0"/>
        <v>6</v>
      </c>
      <c r="D41" s="40">
        <v>0.708333333333333</v>
      </c>
      <c r="E41" s="38" t="s">
        <v>66</v>
      </c>
      <c r="F41" s="38" t="s">
        <v>63</v>
      </c>
      <c r="G41" s="38"/>
      <c r="H41" s="38" t="s">
        <v>39</v>
      </c>
      <c r="I41" s="38">
        <v>2</v>
      </c>
      <c r="J41" s="38">
        <v>3</v>
      </c>
      <c r="K41" s="38" t="s">
        <v>172</v>
      </c>
      <c r="L41" s="38">
        <v>2</v>
      </c>
      <c r="M41" s="38" t="s">
        <v>42</v>
      </c>
    </row>
    <row r="42" hidden="1" customHeight="1" spans="1:13">
      <c r="A42" s="38" t="s">
        <v>58</v>
      </c>
      <c r="B42" s="63">
        <v>45098</v>
      </c>
      <c r="C42" s="64">
        <f t="shared" si="0"/>
        <v>6</v>
      </c>
      <c r="D42" s="40">
        <v>0.541666666666667</v>
      </c>
      <c r="E42" s="38" t="s">
        <v>72</v>
      </c>
      <c r="F42" s="38" t="s">
        <v>63</v>
      </c>
      <c r="G42" s="38"/>
      <c r="H42" s="38" t="s">
        <v>72</v>
      </c>
      <c r="I42" s="38"/>
      <c r="J42" s="38"/>
      <c r="K42" s="38" t="s">
        <v>165</v>
      </c>
      <c r="L42" s="38">
        <v>1</v>
      </c>
      <c r="M42" s="38" t="s">
        <v>42</v>
      </c>
    </row>
    <row r="43" hidden="1" customHeight="1" spans="1:13">
      <c r="A43" s="38" t="s">
        <v>58</v>
      </c>
      <c r="B43" s="63">
        <v>45098</v>
      </c>
      <c r="C43" s="64">
        <f t="shared" si="0"/>
        <v>6</v>
      </c>
      <c r="D43" s="40">
        <v>0.791666666666667</v>
      </c>
      <c r="E43" s="38" t="s">
        <v>99</v>
      </c>
      <c r="F43" s="38" t="s">
        <v>41</v>
      </c>
      <c r="G43" s="38"/>
      <c r="H43" s="38" t="s">
        <v>45</v>
      </c>
      <c r="I43" s="38">
        <v>2</v>
      </c>
      <c r="J43" s="38">
        <v>3</v>
      </c>
      <c r="K43" s="38" t="s">
        <v>160</v>
      </c>
      <c r="L43" s="38">
        <v>2</v>
      </c>
      <c r="M43" s="38" t="s">
        <v>42</v>
      </c>
    </row>
    <row r="44" hidden="1" customHeight="1" spans="1:13">
      <c r="A44" s="38" t="s">
        <v>67</v>
      </c>
      <c r="B44" s="63">
        <v>45078</v>
      </c>
      <c r="C44" s="64">
        <f t="shared" si="0"/>
        <v>6</v>
      </c>
      <c r="D44" s="40">
        <v>0.583333333333333</v>
      </c>
      <c r="E44" s="38" t="s">
        <v>66</v>
      </c>
      <c r="F44" s="38" t="s">
        <v>63</v>
      </c>
      <c r="G44" s="38"/>
      <c r="H44" s="38" t="s">
        <v>39</v>
      </c>
      <c r="I44" s="38">
        <v>1</v>
      </c>
      <c r="J44" s="38">
        <v>1</v>
      </c>
      <c r="K44" s="38" t="s">
        <v>166</v>
      </c>
      <c r="L44" s="38">
        <v>2</v>
      </c>
      <c r="M44" s="38" t="s">
        <v>42</v>
      </c>
    </row>
    <row r="45" hidden="1" customHeight="1" spans="1:13">
      <c r="A45" s="38" t="s">
        <v>67</v>
      </c>
      <c r="B45" s="63">
        <v>45079</v>
      </c>
      <c r="C45" s="64">
        <f t="shared" si="0"/>
        <v>6</v>
      </c>
      <c r="D45" s="40">
        <v>0.541666666666667</v>
      </c>
      <c r="E45" s="38" t="s">
        <v>72</v>
      </c>
      <c r="F45" s="38" t="s">
        <v>63</v>
      </c>
      <c r="G45" s="38"/>
      <c r="H45" s="38" t="s">
        <v>72</v>
      </c>
      <c r="I45" s="45"/>
      <c r="J45" s="45"/>
      <c r="K45" s="38" t="s">
        <v>173</v>
      </c>
      <c r="L45" s="38">
        <v>1</v>
      </c>
      <c r="M45" s="38" t="s">
        <v>42</v>
      </c>
    </row>
    <row r="46" hidden="1" customHeight="1" spans="1:13">
      <c r="A46" s="38" t="s">
        <v>67</v>
      </c>
      <c r="B46" s="63">
        <v>45079</v>
      </c>
      <c r="C46" s="64">
        <f t="shared" si="0"/>
        <v>6</v>
      </c>
      <c r="D46" s="40">
        <v>0.666666666666667</v>
      </c>
      <c r="E46" s="38" t="s">
        <v>72</v>
      </c>
      <c r="F46" s="38" t="s">
        <v>63</v>
      </c>
      <c r="G46" s="38"/>
      <c r="H46" s="38" t="s">
        <v>39</v>
      </c>
      <c r="I46" s="38">
        <v>0</v>
      </c>
      <c r="J46" s="38">
        <v>0</v>
      </c>
      <c r="K46" s="38" t="s">
        <v>174</v>
      </c>
      <c r="L46" s="38">
        <v>1</v>
      </c>
      <c r="M46" s="38" t="s">
        <v>48</v>
      </c>
    </row>
    <row r="47" hidden="1" customHeight="1" spans="1:13">
      <c r="A47" s="38" t="s">
        <v>67</v>
      </c>
      <c r="B47" s="63">
        <v>45080</v>
      </c>
      <c r="C47" s="64">
        <f t="shared" si="0"/>
        <v>6</v>
      </c>
      <c r="D47" s="40">
        <v>0.666666666666667</v>
      </c>
      <c r="E47" s="38" t="s">
        <v>72</v>
      </c>
      <c r="F47" s="38" t="s">
        <v>63</v>
      </c>
      <c r="G47" s="38"/>
      <c r="H47" s="38" t="s">
        <v>39</v>
      </c>
      <c r="I47" s="38">
        <v>4</v>
      </c>
      <c r="J47" s="38">
        <v>3</v>
      </c>
      <c r="K47" s="38" t="s">
        <v>174</v>
      </c>
      <c r="L47" s="38">
        <v>1</v>
      </c>
      <c r="M47" s="38" t="s">
        <v>42</v>
      </c>
    </row>
    <row r="48" hidden="1" customHeight="1" spans="1:13">
      <c r="A48" s="38" t="s">
        <v>67</v>
      </c>
      <c r="B48" s="63">
        <v>45084</v>
      </c>
      <c r="C48" s="64">
        <f t="shared" si="0"/>
        <v>6</v>
      </c>
      <c r="D48" s="40">
        <v>0.541666666666667</v>
      </c>
      <c r="E48" s="38" t="s">
        <v>72</v>
      </c>
      <c r="F48" s="38" t="s">
        <v>63</v>
      </c>
      <c r="G48" s="38"/>
      <c r="H48" s="38" t="s">
        <v>72</v>
      </c>
      <c r="I48" s="45"/>
      <c r="J48" s="45"/>
      <c r="K48" s="38" t="s">
        <v>165</v>
      </c>
      <c r="L48" s="38">
        <v>1</v>
      </c>
      <c r="M48" s="38" t="s">
        <v>42</v>
      </c>
    </row>
    <row r="49" hidden="1" customHeight="1" spans="1:13">
      <c r="A49" s="38" t="s">
        <v>67</v>
      </c>
      <c r="B49" s="63">
        <v>45084</v>
      </c>
      <c r="C49" s="64">
        <f t="shared" si="0"/>
        <v>6</v>
      </c>
      <c r="D49" s="40">
        <v>0.791666666666667</v>
      </c>
      <c r="E49" s="38" t="s">
        <v>72</v>
      </c>
      <c r="F49" s="38" t="s">
        <v>41</v>
      </c>
      <c r="G49" s="38"/>
      <c r="H49" s="38" t="s">
        <v>52</v>
      </c>
      <c r="I49" s="38">
        <v>0</v>
      </c>
      <c r="J49" s="38">
        <v>1</v>
      </c>
      <c r="K49" s="38" t="s">
        <v>175</v>
      </c>
      <c r="L49" s="38">
        <v>1</v>
      </c>
      <c r="M49" s="38" t="s">
        <v>48</v>
      </c>
    </row>
    <row r="50" hidden="1" customHeight="1" spans="1:13">
      <c r="A50" s="38" t="s">
        <v>67</v>
      </c>
      <c r="B50" s="63">
        <v>45085</v>
      </c>
      <c r="C50" s="64">
        <f t="shared" si="0"/>
        <v>6</v>
      </c>
      <c r="D50" s="40">
        <v>0.583333333333333</v>
      </c>
      <c r="E50" s="38" t="s">
        <v>97</v>
      </c>
      <c r="F50" s="38" t="s">
        <v>41</v>
      </c>
      <c r="G50" s="38"/>
      <c r="H50" s="38" t="s">
        <v>45</v>
      </c>
      <c r="I50" s="38">
        <v>3</v>
      </c>
      <c r="J50" s="38">
        <v>3</v>
      </c>
      <c r="K50" s="38" t="s">
        <v>176</v>
      </c>
      <c r="L50" s="38">
        <v>2</v>
      </c>
      <c r="M50" s="38" t="s">
        <v>42</v>
      </c>
    </row>
    <row r="51" hidden="1" customHeight="1" spans="1:13">
      <c r="A51" s="38" t="s">
        <v>67</v>
      </c>
      <c r="B51" s="63">
        <v>45085</v>
      </c>
      <c r="C51" s="64">
        <f t="shared" si="0"/>
        <v>6</v>
      </c>
      <c r="D51" s="41">
        <v>0.791666666666667</v>
      </c>
      <c r="E51" s="38" t="s">
        <v>72</v>
      </c>
      <c r="F51" s="38" t="s">
        <v>63</v>
      </c>
      <c r="G51" s="38"/>
      <c r="H51" s="38" t="s">
        <v>39</v>
      </c>
      <c r="I51" s="38">
        <v>0</v>
      </c>
      <c r="J51" s="38">
        <v>1</v>
      </c>
      <c r="K51" s="38" t="s">
        <v>174</v>
      </c>
      <c r="L51" s="38">
        <v>1</v>
      </c>
      <c r="M51" s="38" t="s">
        <v>48</v>
      </c>
    </row>
    <row r="52" hidden="1" customHeight="1" spans="1:13">
      <c r="A52" s="38" t="s">
        <v>67</v>
      </c>
      <c r="B52" s="63">
        <v>45085</v>
      </c>
      <c r="C52" s="64">
        <f t="shared" si="0"/>
        <v>6</v>
      </c>
      <c r="D52" s="41">
        <v>0.833333333333333</v>
      </c>
      <c r="E52" s="38" t="s">
        <v>72</v>
      </c>
      <c r="F52" s="38" t="s">
        <v>41</v>
      </c>
      <c r="G52" s="38"/>
      <c r="H52" s="38" t="s">
        <v>52</v>
      </c>
      <c r="I52" s="38">
        <v>0</v>
      </c>
      <c r="J52" s="38">
        <v>1</v>
      </c>
      <c r="K52" s="38" t="s">
        <v>175</v>
      </c>
      <c r="L52" s="38">
        <v>1</v>
      </c>
      <c r="M52" s="38" t="s">
        <v>48</v>
      </c>
    </row>
    <row r="53" hidden="1" customHeight="1" spans="1:13">
      <c r="A53" s="38" t="s">
        <v>67</v>
      </c>
      <c r="B53" s="63">
        <v>45086</v>
      </c>
      <c r="C53" s="64">
        <f t="shared" si="0"/>
        <v>6</v>
      </c>
      <c r="D53" s="40">
        <v>0.666666666666667</v>
      </c>
      <c r="E53" s="38" t="s">
        <v>72</v>
      </c>
      <c r="F53" s="38" t="s">
        <v>63</v>
      </c>
      <c r="G53" s="38"/>
      <c r="H53" s="38" t="s">
        <v>39</v>
      </c>
      <c r="I53" s="38">
        <v>3</v>
      </c>
      <c r="J53" s="38">
        <v>3</v>
      </c>
      <c r="K53" s="38" t="s">
        <v>174</v>
      </c>
      <c r="L53" s="38">
        <v>1</v>
      </c>
      <c r="M53" s="38" t="s">
        <v>42</v>
      </c>
    </row>
    <row r="54" hidden="1" customHeight="1" spans="1:13">
      <c r="A54" s="38" t="s">
        <v>67</v>
      </c>
      <c r="B54" s="63">
        <v>45087</v>
      </c>
      <c r="C54" s="64">
        <f t="shared" si="0"/>
        <v>6</v>
      </c>
      <c r="D54" s="40">
        <v>0.708333333333333</v>
      </c>
      <c r="E54" s="38" t="s">
        <v>97</v>
      </c>
      <c r="F54" s="38" t="s">
        <v>41</v>
      </c>
      <c r="G54" s="38"/>
      <c r="H54" s="38" t="s">
        <v>39</v>
      </c>
      <c r="I54" s="38">
        <v>3</v>
      </c>
      <c r="J54" s="38">
        <v>3</v>
      </c>
      <c r="K54" s="38" t="s">
        <v>177</v>
      </c>
      <c r="L54" s="38">
        <v>2</v>
      </c>
      <c r="M54" s="38" t="s">
        <v>42</v>
      </c>
    </row>
    <row r="55" hidden="1" customHeight="1" spans="1:13">
      <c r="A55" s="38" t="s">
        <v>67</v>
      </c>
      <c r="B55" s="63">
        <v>45091</v>
      </c>
      <c r="C55" s="64">
        <f t="shared" si="0"/>
        <v>6</v>
      </c>
      <c r="D55" s="40">
        <v>0.625</v>
      </c>
      <c r="E55" s="38" t="s">
        <v>97</v>
      </c>
      <c r="F55" s="38" t="s">
        <v>41</v>
      </c>
      <c r="G55" s="38"/>
      <c r="H55" s="38" t="s">
        <v>39</v>
      </c>
      <c r="I55" s="38">
        <v>3</v>
      </c>
      <c r="J55" s="38">
        <v>3</v>
      </c>
      <c r="K55" s="38" t="s">
        <v>167</v>
      </c>
      <c r="L55" s="38">
        <v>2</v>
      </c>
      <c r="M55" s="38" t="s">
        <v>42</v>
      </c>
    </row>
    <row r="56" hidden="1" customHeight="1" spans="1:13">
      <c r="A56" s="38" t="s">
        <v>67</v>
      </c>
      <c r="B56" s="63">
        <v>45091</v>
      </c>
      <c r="C56" s="64">
        <f t="shared" si="0"/>
        <v>6</v>
      </c>
      <c r="D56" s="40">
        <v>0.791666666666667</v>
      </c>
      <c r="E56" s="38" t="s">
        <v>82</v>
      </c>
      <c r="F56" s="38" t="s">
        <v>63</v>
      </c>
      <c r="G56" s="38"/>
      <c r="H56" s="38" t="s">
        <v>39</v>
      </c>
      <c r="I56" s="45"/>
      <c r="J56" s="45"/>
      <c r="K56" s="38" t="s">
        <v>82</v>
      </c>
      <c r="L56" s="38">
        <v>2</v>
      </c>
      <c r="M56" s="38" t="s">
        <v>42</v>
      </c>
    </row>
    <row r="57" hidden="1" customHeight="1" spans="1:13">
      <c r="A57" s="38" t="s">
        <v>67</v>
      </c>
      <c r="B57" s="63">
        <v>45092</v>
      </c>
      <c r="C57" s="64">
        <f t="shared" si="0"/>
        <v>6</v>
      </c>
      <c r="D57" s="40">
        <v>0.5</v>
      </c>
      <c r="E57" s="38" t="s">
        <v>72</v>
      </c>
      <c r="F57" s="38" t="s">
        <v>41</v>
      </c>
      <c r="G57" s="38"/>
      <c r="H57" s="38" t="s">
        <v>72</v>
      </c>
      <c r="I57" s="45"/>
      <c r="J57" s="45"/>
      <c r="K57" s="38" t="s">
        <v>168</v>
      </c>
      <c r="L57" s="38">
        <v>1</v>
      </c>
      <c r="M57" s="38" t="s">
        <v>42</v>
      </c>
    </row>
    <row r="58" hidden="1" customHeight="1" spans="1:13">
      <c r="A58" s="38" t="s">
        <v>67</v>
      </c>
      <c r="B58" s="63">
        <v>45092</v>
      </c>
      <c r="C58" s="64">
        <f t="shared" si="0"/>
        <v>6</v>
      </c>
      <c r="D58" s="40">
        <v>0.625</v>
      </c>
      <c r="E58" s="38" t="s">
        <v>97</v>
      </c>
      <c r="F58" s="38" t="s">
        <v>41</v>
      </c>
      <c r="G58" s="38"/>
      <c r="H58" s="38" t="s">
        <v>72</v>
      </c>
      <c r="I58" s="38">
        <v>7</v>
      </c>
      <c r="J58" s="38">
        <v>20</v>
      </c>
      <c r="K58" s="38" t="s">
        <v>178</v>
      </c>
      <c r="L58" s="38">
        <v>1</v>
      </c>
      <c r="M58" s="38" t="s">
        <v>42</v>
      </c>
    </row>
    <row r="59" hidden="1" customHeight="1" spans="1:13">
      <c r="A59" s="38" t="s">
        <v>67</v>
      </c>
      <c r="B59" s="63">
        <v>45092</v>
      </c>
      <c r="C59" s="64">
        <f t="shared" si="0"/>
        <v>6</v>
      </c>
      <c r="D59" s="40">
        <v>0.666666666666667</v>
      </c>
      <c r="E59" s="38" t="s">
        <v>72</v>
      </c>
      <c r="F59" s="38" t="s">
        <v>41</v>
      </c>
      <c r="G59" s="38"/>
      <c r="H59" s="38" t="s">
        <v>39</v>
      </c>
      <c r="I59" s="45"/>
      <c r="J59" s="45"/>
      <c r="K59" s="38" t="s">
        <v>179</v>
      </c>
      <c r="L59" s="38">
        <v>1</v>
      </c>
      <c r="M59" s="38" t="s">
        <v>42</v>
      </c>
    </row>
    <row r="60" hidden="1" customHeight="1" spans="1:13">
      <c r="A60" s="38" t="s">
        <v>67</v>
      </c>
      <c r="B60" s="63">
        <v>45092</v>
      </c>
      <c r="C60" s="64">
        <f t="shared" si="0"/>
        <v>6</v>
      </c>
      <c r="D60" s="40">
        <v>0.791666666666667</v>
      </c>
      <c r="E60" s="38" t="s">
        <v>66</v>
      </c>
      <c r="F60" s="38" t="s">
        <v>63</v>
      </c>
      <c r="G60" s="38"/>
      <c r="H60" s="38" t="s">
        <v>39</v>
      </c>
      <c r="I60" s="38">
        <v>2</v>
      </c>
      <c r="J60" s="38">
        <v>3</v>
      </c>
      <c r="K60" s="38" t="s">
        <v>152</v>
      </c>
      <c r="L60" s="38">
        <v>2</v>
      </c>
      <c r="M60" s="38" t="s">
        <v>42</v>
      </c>
    </row>
    <row r="61" hidden="1" customHeight="1" spans="1:13">
      <c r="A61" s="38" t="s">
        <v>67</v>
      </c>
      <c r="B61" s="63">
        <v>45093</v>
      </c>
      <c r="C61" s="64">
        <f t="shared" si="0"/>
        <v>6</v>
      </c>
      <c r="D61" s="40">
        <v>0.666666666666667</v>
      </c>
      <c r="E61" s="38" t="s">
        <v>72</v>
      </c>
      <c r="F61" s="38" t="s">
        <v>63</v>
      </c>
      <c r="G61" s="38"/>
      <c r="H61" s="38" t="s">
        <v>39</v>
      </c>
      <c r="I61" s="38">
        <v>1</v>
      </c>
      <c r="J61" s="38">
        <v>2</v>
      </c>
      <c r="K61" s="38" t="s">
        <v>163</v>
      </c>
      <c r="L61" s="38">
        <v>1</v>
      </c>
      <c r="M61" s="38" t="s">
        <v>42</v>
      </c>
    </row>
    <row r="62" hidden="1" customHeight="1" spans="1:13">
      <c r="A62" s="38" t="s">
        <v>67</v>
      </c>
      <c r="B62" s="63">
        <v>45094</v>
      </c>
      <c r="C62" s="64">
        <f t="shared" si="0"/>
        <v>6</v>
      </c>
      <c r="D62" s="40">
        <v>0.5</v>
      </c>
      <c r="E62" s="38" t="s">
        <v>72</v>
      </c>
      <c r="F62" s="38" t="s">
        <v>41</v>
      </c>
      <c r="G62" s="38"/>
      <c r="H62" s="38" t="s">
        <v>52</v>
      </c>
      <c r="I62" s="38">
        <v>0</v>
      </c>
      <c r="J62" s="38">
        <v>1</v>
      </c>
      <c r="K62" s="38" t="s">
        <v>153</v>
      </c>
      <c r="L62" s="38">
        <v>1</v>
      </c>
      <c r="M62" s="38" t="s">
        <v>48</v>
      </c>
    </row>
    <row r="63" hidden="1" customHeight="1" spans="1:13">
      <c r="A63" s="38" t="s">
        <v>67</v>
      </c>
      <c r="B63" s="63">
        <v>45094</v>
      </c>
      <c r="C63" s="64">
        <f t="shared" si="0"/>
        <v>6</v>
      </c>
      <c r="D63" s="40">
        <v>0.666666666666667</v>
      </c>
      <c r="E63" s="38" t="s">
        <v>72</v>
      </c>
      <c r="F63" s="38" t="s">
        <v>63</v>
      </c>
      <c r="G63" s="38"/>
      <c r="H63" s="38" t="s">
        <v>39</v>
      </c>
      <c r="I63" s="38">
        <v>2</v>
      </c>
      <c r="J63" s="38">
        <v>3</v>
      </c>
      <c r="K63" s="38" t="s">
        <v>163</v>
      </c>
      <c r="L63" s="38">
        <v>1</v>
      </c>
      <c r="M63" s="38" t="s">
        <v>42</v>
      </c>
    </row>
    <row r="64" customHeight="1" spans="1:13">
      <c r="A64" s="38" t="s">
        <v>114</v>
      </c>
      <c r="B64" s="39">
        <v>45211</v>
      </c>
      <c r="C64" s="64">
        <f t="shared" si="0"/>
        <v>10</v>
      </c>
      <c r="D64" s="41">
        <v>0.625</v>
      </c>
      <c r="E64" s="38" t="s">
        <v>123</v>
      </c>
      <c r="F64" s="38" t="s">
        <v>75</v>
      </c>
      <c r="G64" s="38"/>
      <c r="H64" s="38" t="s">
        <v>69</v>
      </c>
      <c r="I64" s="38"/>
      <c r="J64" s="45"/>
      <c r="K64" s="38" t="s">
        <v>314</v>
      </c>
      <c r="L64" s="38">
        <v>1</v>
      </c>
      <c r="M64" s="38" t="s">
        <v>42</v>
      </c>
    </row>
    <row r="65" hidden="1" customHeight="1" spans="1:13">
      <c r="A65" s="38" t="s">
        <v>67</v>
      </c>
      <c r="B65" s="63">
        <v>45097</v>
      </c>
      <c r="C65" s="64">
        <f t="shared" si="0"/>
        <v>6</v>
      </c>
      <c r="D65" s="40">
        <v>0.791666666666667</v>
      </c>
      <c r="E65" s="38" t="s">
        <v>72</v>
      </c>
      <c r="F65" s="38" t="s">
        <v>63</v>
      </c>
      <c r="G65" s="38"/>
      <c r="H65" s="38" t="s">
        <v>39</v>
      </c>
      <c r="I65" s="38">
        <v>3</v>
      </c>
      <c r="J65" s="38">
        <v>3</v>
      </c>
      <c r="K65" s="38" t="s">
        <v>163</v>
      </c>
      <c r="L65" s="38">
        <v>1</v>
      </c>
      <c r="M65" s="38" t="s">
        <v>42</v>
      </c>
    </row>
    <row r="66" hidden="1" customHeight="1" spans="1:13">
      <c r="A66" s="38" t="s">
        <v>67</v>
      </c>
      <c r="B66" s="63">
        <v>45097</v>
      </c>
      <c r="C66" s="64">
        <f t="shared" si="0"/>
        <v>6</v>
      </c>
      <c r="D66" s="40">
        <v>0.833333333333333</v>
      </c>
      <c r="E66" s="38" t="s">
        <v>72</v>
      </c>
      <c r="F66" s="38" t="s">
        <v>41</v>
      </c>
      <c r="G66" s="38"/>
      <c r="H66" s="38" t="s">
        <v>45</v>
      </c>
      <c r="I66" s="38">
        <v>1</v>
      </c>
      <c r="J66" s="38">
        <v>1</v>
      </c>
      <c r="K66" s="38" t="s">
        <v>40</v>
      </c>
      <c r="L66" s="38">
        <v>1</v>
      </c>
      <c r="M66" s="38" t="s">
        <v>42</v>
      </c>
    </row>
    <row r="67" hidden="1" customHeight="1" spans="1:13">
      <c r="A67" s="38" t="s">
        <v>67</v>
      </c>
      <c r="B67" s="63">
        <v>45098</v>
      </c>
      <c r="C67" s="64">
        <f t="shared" si="0"/>
        <v>6</v>
      </c>
      <c r="D67" s="40">
        <v>0.541666666666667</v>
      </c>
      <c r="E67" s="38" t="s">
        <v>72</v>
      </c>
      <c r="F67" s="38" t="s">
        <v>63</v>
      </c>
      <c r="G67" s="38"/>
      <c r="H67" s="38" t="s">
        <v>72</v>
      </c>
      <c r="I67" s="38"/>
      <c r="J67" s="38"/>
      <c r="K67" s="38" t="s">
        <v>165</v>
      </c>
      <c r="L67" s="38">
        <v>1</v>
      </c>
      <c r="M67" s="38" t="s">
        <v>42</v>
      </c>
    </row>
    <row r="68" hidden="1" customHeight="1" spans="1:13">
      <c r="A68" s="38" t="s">
        <v>67</v>
      </c>
      <c r="B68" s="63">
        <v>45098</v>
      </c>
      <c r="C68" s="64">
        <f t="shared" si="0"/>
        <v>6</v>
      </c>
      <c r="D68" s="40">
        <v>0.583333333333333</v>
      </c>
      <c r="E68" s="38" t="s">
        <v>72</v>
      </c>
      <c r="F68" s="38" t="s">
        <v>41</v>
      </c>
      <c r="G68" s="38"/>
      <c r="H68" s="38" t="s">
        <v>39</v>
      </c>
      <c r="I68" s="38">
        <v>1</v>
      </c>
      <c r="J68" s="38">
        <v>1</v>
      </c>
      <c r="K68" s="38" t="s">
        <v>180</v>
      </c>
      <c r="L68" s="38">
        <v>0.5</v>
      </c>
      <c r="M68" s="38" t="s">
        <v>42</v>
      </c>
    </row>
    <row r="69" hidden="1" customHeight="1" spans="1:13">
      <c r="A69" s="38" t="s">
        <v>67</v>
      </c>
      <c r="B69" s="63">
        <v>45099</v>
      </c>
      <c r="C69" s="64">
        <f t="shared" si="0"/>
        <v>6</v>
      </c>
      <c r="D69" s="40">
        <v>0.583333333333333</v>
      </c>
      <c r="E69" s="38" t="s">
        <v>97</v>
      </c>
      <c r="F69" s="38" t="s">
        <v>41</v>
      </c>
      <c r="G69" s="38"/>
      <c r="H69" s="38" t="s">
        <v>45</v>
      </c>
      <c r="I69" s="38">
        <v>3</v>
      </c>
      <c r="J69" s="38">
        <v>3</v>
      </c>
      <c r="K69" s="38" t="s">
        <v>160</v>
      </c>
      <c r="L69" s="38">
        <v>2</v>
      </c>
      <c r="M69" s="38" t="s">
        <v>42</v>
      </c>
    </row>
    <row r="70" hidden="1" customHeight="1" spans="1:13">
      <c r="A70" s="38" t="s">
        <v>67</v>
      </c>
      <c r="B70" s="63">
        <v>45099</v>
      </c>
      <c r="C70" s="64">
        <f t="shared" si="0"/>
        <v>6</v>
      </c>
      <c r="D70" s="40">
        <v>0.791666666666667</v>
      </c>
      <c r="E70" s="38" t="s">
        <v>72</v>
      </c>
      <c r="F70" s="38" t="s">
        <v>63</v>
      </c>
      <c r="G70" s="38"/>
      <c r="H70" s="38" t="s">
        <v>39</v>
      </c>
      <c r="I70" s="38">
        <v>2</v>
      </c>
      <c r="J70" s="38">
        <v>3</v>
      </c>
      <c r="K70" s="38" t="s">
        <v>174</v>
      </c>
      <c r="L70" s="38">
        <v>1</v>
      </c>
      <c r="M70" s="38" t="s">
        <v>42</v>
      </c>
    </row>
    <row r="71" hidden="1" customHeight="1" spans="1:13">
      <c r="A71" s="38" t="s">
        <v>67</v>
      </c>
      <c r="B71" s="63">
        <v>45099</v>
      </c>
      <c r="C71" s="64">
        <f t="shared" si="0"/>
        <v>6</v>
      </c>
      <c r="D71" s="40">
        <v>0.75</v>
      </c>
      <c r="E71" s="38" t="s">
        <v>72</v>
      </c>
      <c r="F71" s="38" t="s">
        <v>41</v>
      </c>
      <c r="G71" s="38"/>
      <c r="H71" s="38" t="s">
        <v>52</v>
      </c>
      <c r="I71" s="38">
        <v>1</v>
      </c>
      <c r="J71" s="38">
        <v>1</v>
      </c>
      <c r="K71" s="38" t="s">
        <v>153</v>
      </c>
      <c r="L71" s="38">
        <v>1</v>
      </c>
      <c r="M71" s="38" t="s">
        <v>42</v>
      </c>
    </row>
    <row r="72" hidden="1" customHeight="1" spans="1:13">
      <c r="A72" s="38" t="s">
        <v>67</v>
      </c>
      <c r="B72" s="63">
        <v>45100</v>
      </c>
      <c r="C72" s="64">
        <f t="shared" si="0"/>
        <v>6</v>
      </c>
      <c r="D72" s="40">
        <v>0.666666666666667</v>
      </c>
      <c r="E72" s="38" t="s">
        <v>72</v>
      </c>
      <c r="F72" s="38" t="s">
        <v>63</v>
      </c>
      <c r="G72" s="38"/>
      <c r="H72" s="38" t="s">
        <v>39</v>
      </c>
      <c r="I72" s="38">
        <v>1</v>
      </c>
      <c r="J72" s="38">
        <v>2</v>
      </c>
      <c r="K72" s="38" t="s">
        <v>174</v>
      </c>
      <c r="L72" s="38">
        <v>1</v>
      </c>
      <c r="M72" s="38" t="s">
        <v>42</v>
      </c>
    </row>
    <row r="73" customHeight="1" spans="1:13">
      <c r="A73" s="38" t="s">
        <v>100</v>
      </c>
      <c r="B73" s="63">
        <v>45084</v>
      </c>
      <c r="C73" s="64">
        <f t="shared" si="0"/>
        <v>6</v>
      </c>
      <c r="D73" s="40">
        <v>0.625</v>
      </c>
      <c r="E73" s="38" t="s">
        <v>123</v>
      </c>
      <c r="F73" s="38" t="s">
        <v>50</v>
      </c>
      <c r="G73" s="38"/>
      <c r="H73" s="38" t="s">
        <v>69</v>
      </c>
      <c r="I73" s="38">
        <v>2</v>
      </c>
      <c r="J73" s="38">
        <v>2</v>
      </c>
      <c r="K73" s="38" t="s">
        <v>123</v>
      </c>
      <c r="L73" s="38">
        <v>1</v>
      </c>
      <c r="M73" s="38" t="s">
        <v>42</v>
      </c>
    </row>
    <row r="74" hidden="1" customHeight="1" spans="1:13">
      <c r="A74" s="38" t="s">
        <v>67</v>
      </c>
      <c r="B74" s="63">
        <v>45104</v>
      </c>
      <c r="C74" s="64">
        <f t="shared" si="0"/>
        <v>6</v>
      </c>
      <c r="D74" s="40">
        <v>0.708333333333333</v>
      </c>
      <c r="E74" s="38" t="s">
        <v>56</v>
      </c>
      <c r="F74" s="38" t="s">
        <v>41</v>
      </c>
      <c r="G74" s="38"/>
      <c r="H74" s="38" t="s">
        <v>72</v>
      </c>
      <c r="I74" s="38">
        <v>0</v>
      </c>
      <c r="J74" s="38">
        <v>1</v>
      </c>
      <c r="K74" s="38" t="s">
        <v>181</v>
      </c>
      <c r="L74" s="38">
        <v>1</v>
      </c>
      <c r="M74" s="38" t="s">
        <v>48</v>
      </c>
    </row>
    <row r="75" hidden="1" customHeight="1" spans="1:13">
      <c r="A75" s="38" t="s">
        <v>67</v>
      </c>
      <c r="B75" s="63">
        <v>45105</v>
      </c>
      <c r="C75" s="64">
        <f t="shared" si="0"/>
        <v>6</v>
      </c>
      <c r="D75" s="40">
        <v>0.583333333333333</v>
      </c>
      <c r="E75" s="38" t="s">
        <v>56</v>
      </c>
      <c r="F75" s="38" t="s">
        <v>41</v>
      </c>
      <c r="G75" s="38"/>
      <c r="H75" s="38" t="s">
        <v>72</v>
      </c>
      <c r="I75" s="38">
        <v>1</v>
      </c>
      <c r="J75" s="38">
        <v>1</v>
      </c>
      <c r="K75" s="38" t="s">
        <v>182</v>
      </c>
      <c r="L75" s="38">
        <v>1</v>
      </c>
      <c r="M75" s="38" t="s">
        <v>42</v>
      </c>
    </row>
    <row r="76" hidden="1" customHeight="1" spans="1:13">
      <c r="A76" s="38" t="s">
        <v>67</v>
      </c>
      <c r="B76" s="63">
        <v>45105</v>
      </c>
      <c r="C76" s="64">
        <f t="shared" si="0"/>
        <v>6</v>
      </c>
      <c r="D76" s="40">
        <v>0.791666666666667</v>
      </c>
      <c r="E76" s="38" t="s">
        <v>82</v>
      </c>
      <c r="F76" s="38" t="s">
        <v>63</v>
      </c>
      <c r="G76" s="38"/>
      <c r="H76" s="38" t="s">
        <v>39</v>
      </c>
      <c r="I76" s="38"/>
      <c r="J76" s="38"/>
      <c r="K76" s="38" t="s">
        <v>154</v>
      </c>
      <c r="L76" s="38">
        <v>2</v>
      </c>
      <c r="M76" s="38" t="s">
        <v>42</v>
      </c>
    </row>
    <row r="77" hidden="1" customHeight="1" spans="1:13">
      <c r="A77" s="38" t="s">
        <v>67</v>
      </c>
      <c r="B77" s="63">
        <v>45107</v>
      </c>
      <c r="C77" s="64">
        <f t="shared" si="0"/>
        <v>6</v>
      </c>
      <c r="D77" s="40">
        <v>0.645833333333333</v>
      </c>
      <c r="E77" s="38" t="s">
        <v>72</v>
      </c>
      <c r="F77" s="38" t="s">
        <v>41</v>
      </c>
      <c r="G77" s="38"/>
      <c r="H77" s="38" t="s">
        <v>39</v>
      </c>
      <c r="I77" s="38">
        <v>1</v>
      </c>
      <c r="J77" s="38">
        <v>1</v>
      </c>
      <c r="K77" s="38" t="s">
        <v>183</v>
      </c>
      <c r="L77" s="38">
        <v>0.5</v>
      </c>
      <c r="M77" s="38" t="s">
        <v>42</v>
      </c>
    </row>
    <row r="78" hidden="1" customHeight="1" spans="1:13">
      <c r="A78" s="38" t="s">
        <v>74</v>
      </c>
      <c r="B78" s="63">
        <v>45079</v>
      </c>
      <c r="C78" s="64">
        <f t="shared" si="0"/>
        <v>6</v>
      </c>
      <c r="D78" s="40">
        <v>0.541666666666667</v>
      </c>
      <c r="E78" s="38" t="s">
        <v>72</v>
      </c>
      <c r="F78" s="38" t="s">
        <v>41</v>
      </c>
      <c r="G78" s="38"/>
      <c r="H78" s="38" t="s">
        <v>45</v>
      </c>
      <c r="I78" s="38">
        <v>14</v>
      </c>
      <c r="J78" s="38">
        <v>32</v>
      </c>
      <c r="K78" s="38" t="s">
        <v>184</v>
      </c>
      <c r="L78" s="38">
        <v>1</v>
      </c>
      <c r="M78" s="38" t="s">
        <v>42</v>
      </c>
    </row>
    <row r="79" hidden="1" customHeight="1" spans="1:13">
      <c r="A79" s="38" t="s">
        <v>74</v>
      </c>
      <c r="B79" s="63">
        <v>45079</v>
      </c>
      <c r="C79" s="64">
        <f t="shared" si="0"/>
        <v>6</v>
      </c>
      <c r="D79" s="40">
        <v>0.75</v>
      </c>
      <c r="E79" s="38" t="s">
        <v>60</v>
      </c>
      <c r="F79" s="38" t="s">
        <v>37</v>
      </c>
      <c r="G79" s="38"/>
      <c r="H79" s="38" t="s">
        <v>60</v>
      </c>
      <c r="I79" s="38">
        <v>1</v>
      </c>
      <c r="J79" s="45"/>
      <c r="K79" s="38" t="s">
        <v>185</v>
      </c>
      <c r="L79" s="38">
        <v>2</v>
      </c>
      <c r="M79" s="38" t="s">
        <v>42</v>
      </c>
    </row>
    <row r="80" hidden="1" customHeight="1" spans="1:13">
      <c r="A80" s="38" t="s">
        <v>74</v>
      </c>
      <c r="B80" s="63">
        <v>45080</v>
      </c>
      <c r="C80" s="64">
        <f t="shared" si="0"/>
        <v>6</v>
      </c>
      <c r="D80" s="40">
        <v>0.625</v>
      </c>
      <c r="E80" s="38" t="s">
        <v>72</v>
      </c>
      <c r="F80" s="38" t="s">
        <v>41</v>
      </c>
      <c r="G80" s="38"/>
      <c r="H80" s="38" t="s">
        <v>52</v>
      </c>
      <c r="I80" s="38">
        <v>1</v>
      </c>
      <c r="J80" s="38">
        <v>1</v>
      </c>
      <c r="K80" s="38" t="s">
        <v>46</v>
      </c>
      <c r="L80" s="38">
        <v>1</v>
      </c>
      <c r="M80" s="38" t="s">
        <v>42</v>
      </c>
    </row>
    <row r="81" hidden="1" customHeight="1" spans="1:13">
      <c r="A81" s="38" t="s">
        <v>74</v>
      </c>
      <c r="B81" s="63">
        <v>45084</v>
      </c>
      <c r="C81" s="64">
        <f t="shared" si="0"/>
        <v>6</v>
      </c>
      <c r="D81" s="40">
        <v>0.541666666666667</v>
      </c>
      <c r="E81" s="38" t="s">
        <v>72</v>
      </c>
      <c r="F81" s="38" t="s">
        <v>41</v>
      </c>
      <c r="G81" s="38"/>
      <c r="H81" s="38" t="s">
        <v>52</v>
      </c>
      <c r="I81" s="38">
        <v>1</v>
      </c>
      <c r="J81" s="38">
        <v>1</v>
      </c>
      <c r="K81" s="38" t="s">
        <v>175</v>
      </c>
      <c r="L81" s="38">
        <v>1</v>
      </c>
      <c r="M81" s="38" t="s">
        <v>42</v>
      </c>
    </row>
    <row r="82" hidden="1" customHeight="1" spans="1:13">
      <c r="A82" s="38" t="s">
        <v>74</v>
      </c>
      <c r="B82" s="63">
        <v>45085</v>
      </c>
      <c r="C82" s="64">
        <f t="shared" si="0"/>
        <v>6</v>
      </c>
      <c r="D82" s="40">
        <v>0.5</v>
      </c>
      <c r="E82" s="38" t="s">
        <v>72</v>
      </c>
      <c r="F82" s="38" t="s">
        <v>41</v>
      </c>
      <c r="G82" s="38"/>
      <c r="H82" s="38" t="s">
        <v>45</v>
      </c>
      <c r="I82" s="38">
        <v>9</v>
      </c>
      <c r="J82" s="38">
        <v>11</v>
      </c>
      <c r="K82" s="38" t="s">
        <v>186</v>
      </c>
      <c r="L82" s="38">
        <v>1</v>
      </c>
      <c r="M82" s="38" t="s">
        <v>42</v>
      </c>
    </row>
    <row r="83" hidden="1" customHeight="1" spans="1:13">
      <c r="A83" s="38" t="s">
        <v>74</v>
      </c>
      <c r="B83" s="63">
        <v>45086</v>
      </c>
      <c r="C83" s="64">
        <f t="shared" si="0"/>
        <v>6</v>
      </c>
      <c r="D83" s="40">
        <v>0.666666666666667</v>
      </c>
      <c r="E83" s="38" t="s">
        <v>72</v>
      </c>
      <c r="F83" s="38" t="s">
        <v>41</v>
      </c>
      <c r="G83" s="38"/>
      <c r="H83" s="38" t="s">
        <v>45</v>
      </c>
      <c r="I83" s="38">
        <v>6</v>
      </c>
      <c r="J83" s="45"/>
      <c r="K83" s="38" t="s">
        <v>184</v>
      </c>
      <c r="L83" s="38">
        <v>1</v>
      </c>
      <c r="M83" s="38" t="s">
        <v>42</v>
      </c>
    </row>
    <row r="84" hidden="1" customHeight="1" spans="1:13">
      <c r="A84" s="38" t="s">
        <v>74</v>
      </c>
      <c r="B84" s="63">
        <v>45086</v>
      </c>
      <c r="C84" s="64">
        <f t="shared" si="0"/>
        <v>6</v>
      </c>
      <c r="D84" s="40">
        <v>0.75</v>
      </c>
      <c r="E84" s="38" t="s">
        <v>60</v>
      </c>
      <c r="F84" s="38" t="s">
        <v>37</v>
      </c>
      <c r="G84" s="38"/>
      <c r="H84" s="38" t="s">
        <v>60</v>
      </c>
      <c r="I84" s="38">
        <v>0</v>
      </c>
      <c r="J84" s="45"/>
      <c r="K84" s="38" t="s">
        <v>155</v>
      </c>
      <c r="L84" s="38">
        <v>2</v>
      </c>
      <c r="M84" s="38" t="s">
        <v>48</v>
      </c>
    </row>
    <row r="85" hidden="1" customHeight="1" spans="1:13">
      <c r="A85" s="38" t="s">
        <v>74</v>
      </c>
      <c r="B85" s="63">
        <v>45087</v>
      </c>
      <c r="C85" s="64">
        <f t="shared" si="0"/>
        <v>6</v>
      </c>
      <c r="D85" s="40">
        <v>0.541666666666667</v>
      </c>
      <c r="E85" s="38" t="s">
        <v>99</v>
      </c>
      <c r="F85" s="38" t="s">
        <v>41</v>
      </c>
      <c r="G85" s="38"/>
      <c r="H85" s="38" t="s">
        <v>56</v>
      </c>
      <c r="I85" s="38">
        <v>23</v>
      </c>
      <c r="J85" s="45"/>
      <c r="K85" s="38" t="s">
        <v>99</v>
      </c>
      <c r="L85" s="38">
        <v>2</v>
      </c>
      <c r="M85" s="38" t="s">
        <v>42</v>
      </c>
    </row>
    <row r="86" hidden="1" customHeight="1" spans="1:13">
      <c r="A86" s="38" t="s">
        <v>74</v>
      </c>
      <c r="B86" s="63">
        <v>45091</v>
      </c>
      <c r="C86" s="64">
        <f t="shared" si="0"/>
        <v>6</v>
      </c>
      <c r="D86" s="40">
        <v>0.541666666666667</v>
      </c>
      <c r="E86" s="38" t="s">
        <v>72</v>
      </c>
      <c r="F86" s="38" t="s">
        <v>41</v>
      </c>
      <c r="G86" s="38"/>
      <c r="H86" s="38" t="s">
        <v>52</v>
      </c>
      <c r="I86" s="38">
        <v>1</v>
      </c>
      <c r="J86" s="38">
        <v>1</v>
      </c>
      <c r="K86" s="38" t="s">
        <v>46</v>
      </c>
      <c r="L86" s="38">
        <v>1</v>
      </c>
      <c r="M86" s="38" t="s">
        <v>48</v>
      </c>
    </row>
    <row r="87" hidden="1" customHeight="1" spans="1:13">
      <c r="A87" s="38" t="s">
        <v>74</v>
      </c>
      <c r="B87" s="63">
        <v>45092</v>
      </c>
      <c r="C87" s="64">
        <f t="shared" si="0"/>
        <v>6</v>
      </c>
      <c r="D87" s="40">
        <v>0.5</v>
      </c>
      <c r="E87" s="38" t="s">
        <v>72</v>
      </c>
      <c r="F87" s="38" t="s">
        <v>37</v>
      </c>
      <c r="G87" s="38"/>
      <c r="H87" s="38" t="s">
        <v>72</v>
      </c>
      <c r="I87" s="45"/>
      <c r="J87" s="45"/>
      <c r="K87" s="38" t="s">
        <v>168</v>
      </c>
      <c r="L87" s="38">
        <v>1</v>
      </c>
      <c r="M87" s="38" t="s">
        <v>42</v>
      </c>
    </row>
    <row r="88" hidden="1" customHeight="1" spans="1:13">
      <c r="A88" s="38" t="s">
        <v>74</v>
      </c>
      <c r="B88" s="63">
        <v>45093</v>
      </c>
      <c r="C88" s="64">
        <f t="shared" si="0"/>
        <v>6</v>
      </c>
      <c r="D88" s="40">
        <v>0.75</v>
      </c>
      <c r="E88" s="38" t="s">
        <v>60</v>
      </c>
      <c r="F88" s="38" t="s">
        <v>37</v>
      </c>
      <c r="G88" s="38"/>
      <c r="H88" s="38" t="s">
        <v>60</v>
      </c>
      <c r="I88" s="38">
        <v>1</v>
      </c>
      <c r="K88" s="38" t="s">
        <v>187</v>
      </c>
      <c r="L88" s="38">
        <v>2</v>
      </c>
      <c r="M88" s="38" t="s">
        <v>42</v>
      </c>
    </row>
    <row r="89" hidden="1" customHeight="1" spans="1:13">
      <c r="A89" s="38" t="s">
        <v>74</v>
      </c>
      <c r="B89" s="63">
        <v>45094</v>
      </c>
      <c r="C89" s="64">
        <f t="shared" si="0"/>
        <v>6</v>
      </c>
      <c r="D89" s="40">
        <v>0.541666666666667</v>
      </c>
      <c r="E89" s="38" t="s">
        <v>56</v>
      </c>
      <c r="F89" s="38" t="s">
        <v>41</v>
      </c>
      <c r="G89" s="38"/>
      <c r="H89" s="38" t="s">
        <v>56</v>
      </c>
      <c r="I89" s="38">
        <v>16</v>
      </c>
      <c r="J89" s="38"/>
      <c r="K89" s="38" t="s">
        <v>99</v>
      </c>
      <c r="L89" s="38">
        <v>2</v>
      </c>
      <c r="M89" s="38" t="s">
        <v>42</v>
      </c>
    </row>
    <row r="90" hidden="1" customHeight="1" spans="1:13">
      <c r="A90" s="38" t="s">
        <v>74</v>
      </c>
      <c r="B90" s="63">
        <v>45097</v>
      </c>
      <c r="C90" s="64">
        <f t="shared" si="0"/>
        <v>6</v>
      </c>
      <c r="D90" s="40">
        <v>0.666666666666667</v>
      </c>
      <c r="E90" s="38" t="s">
        <v>72</v>
      </c>
      <c r="F90" s="38" t="s">
        <v>41</v>
      </c>
      <c r="G90" s="38"/>
      <c r="H90" s="38" t="s">
        <v>45</v>
      </c>
      <c r="I90" s="38">
        <v>3</v>
      </c>
      <c r="J90" s="38">
        <v>4</v>
      </c>
      <c r="K90" s="38" t="s">
        <v>188</v>
      </c>
      <c r="L90" s="38">
        <v>1</v>
      </c>
      <c r="M90" s="38" t="s">
        <v>42</v>
      </c>
    </row>
    <row r="91" hidden="1" customHeight="1" spans="1:13">
      <c r="A91" s="38" t="s">
        <v>74</v>
      </c>
      <c r="B91" s="63">
        <v>45098</v>
      </c>
      <c r="C91" s="64">
        <f t="shared" si="0"/>
        <v>6</v>
      </c>
      <c r="D91" s="40">
        <v>0.541666666666667</v>
      </c>
      <c r="E91" s="38" t="s">
        <v>72</v>
      </c>
      <c r="F91" s="38" t="s">
        <v>41</v>
      </c>
      <c r="G91" s="38"/>
      <c r="H91" s="38" t="s">
        <v>52</v>
      </c>
      <c r="I91" s="38">
        <v>1</v>
      </c>
      <c r="J91" s="38">
        <v>1</v>
      </c>
      <c r="K91" s="38" t="s">
        <v>153</v>
      </c>
      <c r="L91" s="38">
        <v>1</v>
      </c>
      <c r="M91" s="38" t="s">
        <v>42</v>
      </c>
    </row>
    <row r="92" hidden="1" customHeight="1" spans="1:13">
      <c r="A92" s="38" t="s">
        <v>74</v>
      </c>
      <c r="B92" s="63">
        <v>45099</v>
      </c>
      <c r="C92" s="64">
        <f t="shared" si="0"/>
        <v>6</v>
      </c>
      <c r="D92" s="40">
        <v>0.541666666666667</v>
      </c>
      <c r="E92" s="38" t="s">
        <v>72</v>
      </c>
      <c r="F92" s="38" t="s">
        <v>41</v>
      </c>
      <c r="G92" s="38"/>
      <c r="H92" s="38" t="s">
        <v>52</v>
      </c>
      <c r="I92" s="38">
        <v>0</v>
      </c>
      <c r="J92" s="38">
        <v>1</v>
      </c>
      <c r="K92" s="38" t="s">
        <v>189</v>
      </c>
      <c r="L92" s="38">
        <v>1</v>
      </c>
      <c r="M92" s="38" t="s">
        <v>48</v>
      </c>
    </row>
    <row r="93" hidden="1" customHeight="1" spans="1:13">
      <c r="A93" s="38" t="s">
        <v>74</v>
      </c>
      <c r="B93" s="63">
        <v>45099</v>
      </c>
      <c r="C93" s="64">
        <f t="shared" si="0"/>
        <v>6</v>
      </c>
      <c r="D93" s="40">
        <v>0.791666666666667</v>
      </c>
      <c r="E93" s="38" t="s">
        <v>72</v>
      </c>
      <c r="F93" s="38" t="s">
        <v>37</v>
      </c>
      <c r="G93" s="38"/>
      <c r="H93" s="38" t="s">
        <v>72</v>
      </c>
      <c r="I93" s="38">
        <v>40</v>
      </c>
      <c r="J93" s="38"/>
      <c r="K93" s="38" t="s">
        <v>190</v>
      </c>
      <c r="L93" s="38">
        <v>2</v>
      </c>
      <c r="M93" s="38" t="s">
        <v>42</v>
      </c>
    </row>
    <row r="94" hidden="1" customHeight="1" spans="1:13">
      <c r="A94" s="38" t="s">
        <v>74</v>
      </c>
      <c r="B94" s="63">
        <v>45100</v>
      </c>
      <c r="C94" s="64">
        <f t="shared" si="0"/>
        <v>6</v>
      </c>
      <c r="D94" s="40">
        <v>0.75</v>
      </c>
      <c r="E94" s="38" t="s">
        <v>60</v>
      </c>
      <c r="F94" s="38" t="s">
        <v>37</v>
      </c>
      <c r="G94" s="38"/>
      <c r="H94" s="38" t="s">
        <v>60</v>
      </c>
      <c r="I94" s="38">
        <v>5</v>
      </c>
      <c r="J94" s="38"/>
      <c r="K94" s="38" t="s">
        <v>187</v>
      </c>
      <c r="L94" s="38">
        <v>2</v>
      </c>
      <c r="M94" s="38" t="s">
        <v>42</v>
      </c>
    </row>
    <row r="95" hidden="1" customHeight="1" spans="1:13">
      <c r="A95" s="38" t="s">
        <v>74</v>
      </c>
      <c r="B95" s="63">
        <v>45104</v>
      </c>
      <c r="C95" s="64">
        <f t="shared" si="0"/>
        <v>6</v>
      </c>
      <c r="D95" s="40">
        <v>0.833333333333333</v>
      </c>
      <c r="E95" s="38" t="s">
        <v>72</v>
      </c>
      <c r="F95" s="38" t="s">
        <v>41</v>
      </c>
      <c r="G95" s="38"/>
      <c r="H95" s="38" t="s">
        <v>52</v>
      </c>
      <c r="I95" s="38">
        <v>1</v>
      </c>
      <c r="J95" s="38">
        <v>1</v>
      </c>
      <c r="K95" s="38" t="s">
        <v>175</v>
      </c>
      <c r="L95" s="38">
        <v>1</v>
      </c>
      <c r="M95" s="38" t="s">
        <v>42</v>
      </c>
    </row>
    <row r="96" hidden="1" customHeight="1" spans="1:13">
      <c r="A96" s="38" t="s">
        <v>74</v>
      </c>
      <c r="B96" s="63">
        <v>45105</v>
      </c>
      <c r="C96" s="64">
        <f t="shared" si="0"/>
        <v>6</v>
      </c>
      <c r="D96" s="40">
        <v>0.541666666666667</v>
      </c>
      <c r="E96" s="38" t="s">
        <v>72</v>
      </c>
      <c r="F96" s="38" t="s">
        <v>41</v>
      </c>
      <c r="G96" s="38"/>
      <c r="H96" s="38" t="s">
        <v>52</v>
      </c>
      <c r="I96" s="38">
        <v>1</v>
      </c>
      <c r="J96" s="38">
        <v>1</v>
      </c>
      <c r="K96" s="38" t="s">
        <v>153</v>
      </c>
      <c r="L96" s="38">
        <v>1</v>
      </c>
      <c r="M96" s="38" t="s">
        <v>42</v>
      </c>
    </row>
    <row r="97" hidden="1" customHeight="1" spans="1:13">
      <c r="A97" s="38" t="s">
        <v>74</v>
      </c>
      <c r="B97" s="63">
        <v>45105</v>
      </c>
      <c r="C97" s="64">
        <f t="shared" si="0"/>
        <v>6</v>
      </c>
      <c r="D97" s="40">
        <v>0.75</v>
      </c>
      <c r="E97" s="38" t="s">
        <v>60</v>
      </c>
      <c r="F97" s="38" t="s">
        <v>37</v>
      </c>
      <c r="G97" s="38"/>
      <c r="H97" s="38" t="s">
        <v>60</v>
      </c>
      <c r="I97" s="38">
        <v>6</v>
      </c>
      <c r="J97" s="38"/>
      <c r="K97" s="38" t="s">
        <v>191</v>
      </c>
      <c r="L97" s="38">
        <v>2</v>
      </c>
      <c r="M97" s="38" t="s">
        <v>42</v>
      </c>
    </row>
    <row r="98" hidden="1" customHeight="1" spans="1:13">
      <c r="A98" s="38" t="s">
        <v>74</v>
      </c>
      <c r="B98" s="63">
        <v>45107</v>
      </c>
      <c r="C98" s="64">
        <f t="shared" si="0"/>
        <v>6</v>
      </c>
      <c r="D98" s="40">
        <v>0.666666666666667</v>
      </c>
      <c r="E98" s="38" t="s">
        <v>72</v>
      </c>
      <c r="F98" s="38" t="s">
        <v>41</v>
      </c>
      <c r="G98" s="38"/>
      <c r="H98" s="38" t="s">
        <v>52</v>
      </c>
      <c r="I98" s="38">
        <v>2</v>
      </c>
      <c r="J98" s="38">
        <v>3</v>
      </c>
      <c r="K98" s="38" t="s">
        <v>125</v>
      </c>
      <c r="L98" s="38">
        <v>1</v>
      </c>
      <c r="M98" s="38" t="s">
        <v>42</v>
      </c>
    </row>
    <row r="99" hidden="1" customHeight="1" spans="1:13">
      <c r="A99" s="38" t="s">
        <v>79</v>
      </c>
      <c r="B99" s="63">
        <v>45083</v>
      </c>
      <c r="C99" s="64">
        <f t="shared" si="0"/>
        <v>6</v>
      </c>
      <c r="D99" s="40">
        <v>0.5</v>
      </c>
      <c r="E99" s="38" t="s">
        <v>121</v>
      </c>
      <c r="F99" s="38" t="s">
        <v>41</v>
      </c>
      <c r="G99" s="38"/>
      <c r="H99" s="38" t="s">
        <v>72</v>
      </c>
      <c r="I99" s="45"/>
      <c r="J99" s="45"/>
      <c r="K99" s="38" t="s">
        <v>192</v>
      </c>
      <c r="L99" s="38">
        <v>1</v>
      </c>
      <c r="M99" s="38" t="s">
        <v>42</v>
      </c>
    </row>
    <row r="100" hidden="1" customHeight="1" spans="1:13">
      <c r="A100" s="38" t="s">
        <v>79</v>
      </c>
      <c r="B100" s="63">
        <v>45084</v>
      </c>
      <c r="C100" s="64">
        <f t="shared" si="0"/>
        <v>6</v>
      </c>
      <c r="D100" s="40">
        <v>0.416666666666667</v>
      </c>
      <c r="E100" s="38" t="s">
        <v>72</v>
      </c>
      <c r="F100" s="38" t="s">
        <v>71</v>
      </c>
      <c r="G100" s="38"/>
      <c r="H100" s="38" t="s">
        <v>72</v>
      </c>
      <c r="I100" s="45"/>
      <c r="J100" s="45"/>
      <c r="K100" s="38" t="s">
        <v>193</v>
      </c>
      <c r="L100" s="38">
        <v>2</v>
      </c>
      <c r="M100" s="38" t="s">
        <v>42</v>
      </c>
    </row>
    <row r="101" hidden="1" customHeight="1" spans="1:13">
      <c r="A101" s="38" t="s">
        <v>79</v>
      </c>
      <c r="B101" s="63">
        <v>45087</v>
      </c>
      <c r="C101" s="64">
        <f t="shared" si="0"/>
        <v>6</v>
      </c>
      <c r="D101" s="40">
        <v>0.625</v>
      </c>
      <c r="E101" s="38" t="s">
        <v>72</v>
      </c>
      <c r="F101" s="38" t="s">
        <v>71</v>
      </c>
      <c r="G101" s="38"/>
      <c r="H101" s="38" t="s">
        <v>72</v>
      </c>
      <c r="I101" s="38"/>
      <c r="J101" s="38"/>
      <c r="K101" s="38" t="s">
        <v>194</v>
      </c>
      <c r="L101" s="38">
        <v>2</v>
      </c>
      <c r="M101" s="38" t="s">
        <v>42</v>
      </c>
    </row>
    <row r="102" hidden="1" customHeight="1" spans="1:13">
      <c r="A102" s="38" t="s">
        <v>79</v>
      </c>
      <c r="B102" s="63">
        <v>45087</v>
      </c>
      <c r="C102" s="64">
        <f t="shared" si="0"/>
        <v>6</v>
      </c>
      <c r="D102" s="40">
        <v>0.75</v>
      </c>
      <c r="E102" s="38" t="s">
        <v>72</v>
      </c>
      <c r="F102" s="38" t="s">
        <v>71</v>
      </c>
      <c r="G102" s="38"/>
      <c r="H102" s="38" t="s">
        <v>72</v>
      </c>
      <c r="I102" s="38"/>
      <c r="J102" s="38"/>
      <c r="K102" s="38" t="s">
        <v>195</v>
      </c>
      <c r="L102" s="38">
        <v>2</v>
      </c>
      <c r="M102" s="38" t="s">
        <v>42</v>
      </c>
    </row>
    <row r="103" hidden="1" customHeight="1" spans="1:13">
      <c r="A103" s="38" t="s">
        <v>79</v>
      </c>
      <c r="B103" s="63">
        <v>45090</v>
      </c>
      <c r="C103" s="64">
        <f t="shared" si="0"/>
        <v>6</v>
      </c>
      <c r="D103" s="40">
        <v>0.791666666666667</v>
      </c>
      <c r="E103" s="38" t="s">
        <v>105</v>
      </c>
      <c r="F103" s="38" t="s">
        <v>41</v>
      </c>
      <c r="G103" s="38"/>
      <c r="H103" s="38" t="s">
        <v>60</v>
      </c>
      <c r="I103" s="38"/>
      <c r="J103" s="38"/>
      <c r="K103" s="38" t="s">
        <v>196</v>
      </c>
      <c r="L103" s="38">
        <v>2</v>
      </c>
      <c r="M103" s="38" t="s">
        <v>42</v>
      </c>
    </row>
    <row r="104" hidden="1" customHeight="1" spans="1:13">
      <c r="A104" s="38" t="s">
        <v>79</v>
      </c>
      <c r="B104" s="63">
        <v>45092</v>
      </c>
      <c r="C104" s="64">
        <f t="shared" si="0"/>
        <v>6</v>
      </c>
      <c r="D104" s="40">
        <v>0.5</v>
      </c>
      <c r="E104" s="38" t="s">
        <v>72</v>
      </c>
      <c r="F104" s="38" t="s">
        <v>41</v>
      </c>
      <c r="G104" s="38"/>
      <c r="H104" s="38" t="s">
        <v>72</v>
      </c>
      <c r="I104" s="45"/>
      <c r="J104" s="45"/>
      <c r="K104" s="38" t="s">
        <v>156</v>
      </c>
      <c r="L104" s="38">
        <v>1</v>
      </c>
      <c r="M104" s="38" t="s">
        <v>42</v>
      </c>
    </row>
    <row r="105" customHeight="1" spans="1:13">
      <c r="A105" s="38" t="s">
        <v>100</v>
      </c>
      <c r="B105" s="63">
        <v>45091</v>
      </c>
      <c r="C105" s="64">
        <f t="shared" si="0"/>
        <v>6</v>
      </c>
      <c r="D105" s="40">
        <v>0.625</v>
      </c>
      <c r="E105" s="38" t="s">
        <v>123</v>
      </c>
      <c r="F105" s="38" t="s">
        <v>50</v>
      </c>
      <c r="G105" s="38"/>
      <c r="H105" s="38" t="s">
        <v>69</v>
      </c>
      <c r="I105" s="38">
        <v>1</v>
      </c>
      <c r="J105" s="38">
        <v>1</v>
      </c>
      <c r="K105" s="38" t="s">
        <v>123</v>
      </c>
      <c r="L105" s="38">
        <v>1</v>
      </c>
      <c r="M105" s="38" t="s">
        <v>42</v>
      </c>
    </row>
    <row r="106" hidden="1" customHeight="1" spans="1:13">
      <c r="A106" s="38" t="s">
        <v>79</v>
      </c>
      <c r="B106" s="63">
        <v>45100</v>
      </c>
      <c r="C106" s="64">
        <f t="shared" si="0"/>
        <v>6</v>
      </c>
      <c r="D106" s="42">
        <v>0.791666666666667</v>
      </c>
      <c r="E106" s="38" t="s">
        <v>82</v>
      </c>
      <c r="F106" s="38" t="s">
        <v>71</v>
      </c>
      <c r="G106" s="38"/>
      <c r="H106" s="38" t="s">
        <v>39</v>
      </c>
      <c r="I106" s="38"/>
      <c r="J106" s="38"/>
      <c r="K106" s="38" t="s">
        <v>154</v>
      </c>
      <c r="L106" s="38">
        <v>2</v>
      </c>
      <c r="M106" s="38" t="s">
        <v>42</v>
      </c>
    </row>
    <row r="107" hidden="1" customHeight="1" spans="1:13">
      <c r="A107" s="38" t="s">
        <v>83</v>
      </c>
      <c r="B107" s="63">
        <v>45079</v>
      </c>
      <c r="C107" s="64">
        <f t="shared" si="0"/>
        <v>6</v>
      </c>
      <c r="D107" s="40">
        <v>0.6875</v>
      </c>
      <c r="E107" s="38" t="s">
        <v>72</v>
      </c>
      <c r="F107" s="38" t="s">
        <v>71</v>
      </c>
      <c r="G107" s="38"/>
      <c r="H107" s="38" t="s">
        <v>72</v>
      </c>
      <c r="I107" s="38"/>
      <c r="J107" s="38"/>
      <c r="K107" s="38" t="s">
        <v>198</v>
      </c>
      <c r="L107" s="38">
        <v>1</v>
      </c>
      <c r="M107" s="38" t="s">
        <v>42</v>
      </c>
    </row>
    <row r="108" customHeight="1" spans="1:13">
      <c r="A108" s="38" t="s">
        <v>100</v>
      </c>
      <c r="B108" s="63">
        <v>45105</v>
      </c>
      <c r="C108" s="64">
        <f t="shared" si="0"/>
        <v>6</v>
      </c>
      <c r="D108" s="40">
        <v>0.625</v>
      </c>
      <c r="E108" s="38" t="s">
        <v>123</v>
      </c>
      <c r="F108" s="38" t="s">
        <v>50</v>
      </c>
      <c r="G108" s="38"/>
      <c r="H108" s="38" t="s">
        <v>69</v>
      </c>
      <c r="I108" s="38">
        <v>0</v>
      </c>
      <c r="J108" s="38">
        <v>2</v>
      </c>
      <c r="K108" s="38" t="s">
        <v>123</v>
      </c>
      <c r="L108" s="38">
        <v>1</v>
      </c>
      <c r="M108" s="38" t="s">
        <v>48</v>
      </c>
    </row>
    <row r="109" hidden="1" customHeight="1" spans="1:13">
      <c r="A109" s="38" t="s">
        <v>83</v>
      </c>
      <c r="B109" s="63">
        <v>45083</v>
      </c>
      <c r="C109" s="64">
        <f t="shared" si="0"/>
        <v>6</v>
      </c>
      <c r="D109" s="40">
        <v>0.791666666666667</v>
      </c>
      <c r="E109" s="38" t="s">
        <v>56</v>
      </c>
      <c r="F109" s="38" t="s">
        <v>50</v>
      </c>
      <c r="G109" s="38"/>
      <c r="H109" s="38" t="s">
        <v>56</v>
      </c>
      <c r="I109" s="38">
        <v>4</v>
      </c>
      <c r="J109" s="38">
        <v>6</v>
      </c>
      <c r="K109" s="38" t="s">
        <v>200</v>
      </c>
      <c r="L109" s="38">
        <v>2</v>
      </c>
      <c r="M109" s="38" t="s">
        <v>42</v>
      </c>
    </row>
    <row r="110" hidden="1" customHeight="1" spans="1:13">
      <c r="A110" s="38" t="s">
        <v>83</v>
      </c>
      <c r="B110" s="63">
        <v>45084</v>
      </c>
      <c r="C110" s="64">
        <f t="shared" si="0"/>
        <v>6</v>
      </c>
      <c r="D110" s="41">
        <v>0.541666666666667</v>
      </c>
      <c r="E110" s="38" t="s">
        <v>72</v>
      </c>
      <c r="F110" s="38" t="s">
        <v>50</v>
      </c>
      <c r="G110" s="38"/>
      <c r="H110" s="38" t="s">
        <v>72</v>
      </c>
      <c r="I110" s="38">
        <v>5</v>
      </c>
      <c r="J110" s="38">
        <v>5</v>
      </c>
      <c r="K110" s="38" t="s">
        <v>165</v>
      </c>
      <c r="L110" s="38">
        <v>1</v>
      </c>
      <c r="M110" s="38" t="s">
        <v>42</v>
      </c>
    </row>
    <row r="111" hidden="1" customHeight="1" spans="1:13">
      <c r="A111" s="38" t="s">
        <v>83</v>
      </c>
      <c r="B111" s="63">
        <v>45088</v>
      </c>
      <c r="C111" s="64">
        <f t="shared" si="0"/>
        <v>6</v>
      </c>
      <c r="D111" s="40">
        <v>0.666666666666667</v>
      </c>
      <c r="E111" s="38" t="s">
        <v>72</v>
      </c>
      <c r="F111" s="38" t="s">
        <v>86</v>
      </c>
      <c r="G111" s="38"/>
      <c r="H111" s="38" t="s">
        <v>39</v>
      </c>
      <c r="I111" s="45"/>
      <c r="J111" s="45"/>
      <c r="K111" s="38" t="s">
        <v>201</v>
      </c>
      <c r="L111" s="38">
        <v>4</v>
      </c>
      <c r="M111" s="38" t="s">
        <v>42</v>
      </c>
    </row>
    <row r="112" customHeight="1" spans="1:13">
      <c r="A112" s="38" t="s">
        <v>100</v>
      </c>
      <c r="B112" s="63">
        <v>45120</v>
      </c>
      <c r="C112" s="64">
        <f t="shared" si="0"/>
        <v>7</v>
      </c>
      <c r="D112" s="40">
        <v>0.75</v>
      </c>
      <c r="E112" s="38" t="s">
        <v>123</v>
      </c>
      <c r="F112" s="38" t="s">
        <v>50</v>
      </c>
      <c r="G112" s="38"/>
      <c r="H112" s="38" t="s">
        <v>69</v>
      </c>
      <c r="I112" s="38"/>
      <c r="J112" s="38"/>
      <c r="K112" s="38"/>
      <c r="L112" s="38">
        <v>1</v>
      </c>
      <c r="M112" s="38" t="s">
        <v>42</v>
      </c>
    </row>
    <row r="113" customHeight="1" spans="1:13">
      <c r="A113" s="38" t="s">
        <v>83</v>
      </c>
      <c r="B113" s="39">
        <v>45157</v>
      </c>
      <c r="C113" s="64">
        <f t="shared" si="0"/>
        <v>8</v>
      </c>
      <c r="D113" s="41">
        <v>0.708333333333333</v>
      </c>
      <c r="E113" s="38" t="s">
        <v>123</v>
      </c>
      <c r="F113" s="38" t="s">
        <v>50</v>
      </c>
      <c r="G113" s="38"/>
      <c r="H113" s="38" t="s">
        <v>72</v>
      </c>
      <c r="I113" s="45"/>
      <c r="J113" s="45"/>
      <c r="K113" s="38" t="s">
        <v>314</v>
      </c>
      <c r="L113" s="38">
        <v>1</v>
      </c>
      <c r="M113" s="38" t="s">
        <v>42</v>
      </c>
    </row>
    <row r="114" customHeight="1" spans="1:13">
      <c r="A114" s="38" t="s">
        <v>83</v>
      </c>
      <c r="B114" s="39">
        <v>45181</v>
      </c>
      <c r="C114" s="64">
        <f t="shared" si="0"/>
        <v>9</v>
      </c>
      <c r="D114" s="41">
        <v>0.666666666666667</v>
      </c>
      <c r="E114" s="38" t="s">
        <v>123</v>
      </c>
      <c r="F114" s="38" t="s">
        <v>50</v>
      </c>
      <c r="G114" s="38"/>
      <c r="H114" s="38" t="s">
        <v>69</v>
      </c>
      <c r="I114" s="38"/>
      <c r="J114" s="45"/>
      <c r="K114" s="38" t="s">
        <v>314</v>
      </c>
      <c r="L114" s="38">
        <v>1</v>
      </c>
      <c r="M114" s="38" t="s">
        <v>42</v>
      </c>
    </row>
    <row r="115" hidden="1" customHeight="1" spans="1:13">
      <c r="A115" s="38" t="s">
        <v>88</v>
      </c>
      <c r="B115" s="63">
        <v>45083</v>
      </c>
      <c r="C115" s="64">
        <f t="shared" si="0"/>
        <v>6</v>
      </c>
      <c r="D115" s="40">
        <v>0.75</v>
      </c>
      <c r="E115" s="38" t="s">
        <v>117</v>
      </c>
      <c r="F115" s="38" t="s">
        <v>50</v>
      </c>
      <c r="G115" s="38"/>
      <c r="H115" s="38" t="s">
        <v>60</v>
      </c>
      <c r="I115" s="38"/>
      <c r="J115" s="38"/>
      <c r="K115" s="38" t="s">
        <v>204</v>
      </c>
      <c r="L115" s="38">
        <v>1</v>
      </c>
      <c r="M115" s="38" t="s">
        <v>48</v>
      </c>
    </row>
    <row r="116" hidden="1" customHeight="1" spans="1:13">
      <c r="A116" s="38" t="s">
        <v>88</v>
      </c>
      <c r="B116" s="63">
        <v>45084</v>
      </c>
      <c r="C116" s="64">
        <f t="shared" si="0"/>
        <v>6</v>
      </c>
      <c r="D116" s="40">
        <v>0.541666666666667</v>
      </c>
      <c r="E116" s="38" t="s">
        <v>72</v>
      </c>
      <c r="F116" s="38" t="s">
        <v>50</v>
      </c>
      <c r="G116" s="38"/>
      <c r="H116" s="38" t="s">
        <v>72</v>
      </c>
      <c r="I116" s="38"/>
      <c r="J116" s="38"/>
      <c r="K116" s="38" t="s">
        <v>165</v>
      </c>
      <c r="L116" s="38">
        <v>1</v>
      </c>
      <c r="M116" s="38" t="s">
        <v>42</v>
      </c>
    </row>
    <row r="117" hidden="1" customHeight="1" spans="1:13">
      <c r="A117" s="38" t="s">
        <v>88</v>
      </c>
      <c r="B117" s="63">
        <v>45084</v>
      </c>
      <c r="C117" s="64">
        <f t="shared" si="0"/>
        <v>6</v>
      </c>
      <c r="D117" s="40">
        <v>0.666666666666667</v>
      </c>
      <c r="E117" s="38" t="s">
        <v>72</v>
      </c>
      <c r="F117" s="38" t="s">
        <v>50</v>
      </c>
      <c r="G117" s="38"/>
      <c r="H117" s="38" t="s">
        <v>39</v>
      </c>
      <c r="I117" s="38">
        <v>1</v>
      </c>
      <c r="J117" s="38">
        <v>1</v>
      </c>
      <c r="K117" s="38" t="s">
        <v>163</v>
      </c>
      <c r="L117" s="38">
        <v>1</v>
      </c>
      <c r="M117" s="38" t="s">
        <v>42</v>
      </c>
    </row>
    <row r="118" hidden="1" customHeight="1" spans="1:13">
      <c r="A118" s="38" t="s">
        <v>88</v>
      </c>
      <c r="B118" s="63">
        <v>45084</v>
      </c>
      <c r="C118" s="64">
        <f t="shared" si="0"/>
        <v>6</v>
      </c>
      <c r="D118" s="41">
        <v>0.791666666666667</v>
      </c>
      <c r="E118" s="38" t="s">
        <v>66</v>
      </c>
      <c r="F118" s="38" t="s">
        <v>50</v>
      </c>
      <c r="G118" s="38"/>
      <c r="H118" s="38" t="s">
        <v>39</v>
      </c>
      <c r="I118" s="38">
        <v>1</v>
      </c>
      <c r="J118" s="38">
        <v>1</v>
      </c>
      <c r="K118" s="38" t="s">
        <v>61</v>
      </c>
      <c r="L118" s="38">
        <v>2</v>
      </c>
      <c r="M118" s="38" t="s">
        <v>42</v>
      </c>
    </row>
    <row r="119" customHeight="1" spans="1:13">
      <c r="A119" s="38" t="s">
        <v>100</v>
      </c>
      <c r="B119" s="39">
        <v>45189</v>
      </c>
      <c r="C119" s="64">
        <f t="shared" si="0"/>
        <v>9</v>
      </c>
      <c r="D119" s="41">
        <v>0.666666666666667</v>
      </c>
      <c r="E119" s="38" t="s">
        <v>123</v>
      </c>
      <c r="F119" s="38" t="s">
        <v>50</v>
      </c>
      <c r="G119" s="38"/>
      <c r="H119" s="38" t="s">
        <v>69</v>
      </c>
      <c r="I119" s="38"/>
      <c r="J119" s="38"/>
      <c r="K119" s="38" t="s">
        <v>314</v>
      </c>
      <c r="L119" s="38">
        <v>1</v>
      </c>
      <c r="M119" s="38" t="s">
        <v>42</v>
      </c>
    </row>
    <row r="120" hidden="1" customHeight="1" spans="1:13">
      <c r="A120" s="38" t="s">
        <v>88</v>
      </c>
      <c r="B120" s="63">
        <v>45089</v>
      </c>
      <c r="C120" s="64">
        <f t="shared" si="0"/>
        <v>6</v>
      </c>
      <c r="D120" s="40">
        <v>0.75</v>
      </c>
      <c r="E120" s="38" t="s">
        <v>72</v>
      </c>
      <c r="F120" s="38" t="s">
        <v>50</v>
      </c>
      <c r="G120" s="38"/>
      <c r="H120" s="38" t="s">
        <v>39</v>
      </c>
      <c r="I120" s="38">
        <v>1</v>
      </c>
      <c r="J120" s="38">
        <v>1</v>
      </c>
      <c r="K120" s="38" t="s">
        <v>163</v>
      </c>
      <c r="L120" s="38">
        <v>1</v>
      </c>
      <c r="M120" s="38" t="s">
        <v>42</v>
      </c>
    </row>
    <row r="121" hidden="1" customHeight="1" spans="1:13">
      <c r="A121" s="38" t="s">
        <v>88</v>
      </c>
      <c r="B121" s="63">
        <v>45090</v>
      </c>
      <c r="C121" s="64">
        <f t="shared" si="0"/>
        <v>6</v>
      </c>
      <c r="D121" s="40">
        <v>0.75</v>
      </c>
      <c r="E121" s="38" t="s">
        <v>107</v>
      </c>
      <c r="F121" s="38" t="s">
        <v>41</v>
      </c>
      <c r="G121" s="38"/>
      <c r="H121" s="38" t="s">
        <v>60</v>
      </c>
      <c r="I121" s="38">
        <v>1</v>
      </c>
      <c r="J121" s="38">
        <v>2</v>
      </c>
      <c r="K121" s="38" t="s">
        <v>206</v>
      </c>
      <c r="L121" s="38">
        <v>1</v>
      </c>
      <c r="M121" s="38" t="s">
        <v>42</v>
      </c>
    </row>
    <row r="122" hidden="1" customHeight="1" spans="1:13">
      <c r="A122" s="38" t="s">
        <v>88</v>
      </c>
      <c r="B122" s="63">
        <v>45091</v>
      </c>
      <c r="C122" s="64">
        <f t="shared" si="0"/>
        <v>6</v>
      </c>
      <c r="D122" s="40">
        <v>0.583333333333333</v>
      </c>
      <c r="E122" s="38" t="s">
        <v>66</v>
      </c>
      <c r="F122" s="38" t="s">
        <v>50</v>
      </c>
      <c r="G122" s="38"/>
      <c r="H122" s="38" t="s">
        <v>39</v>
      </c>
      <c r="I122" s="38">
        <v>2</v>
      </c>
      <c r="J122" s="38">
        <v>2</v>
      </c>
      <c r="K122" s="38" t="s">
        <v>61</v>
      </c>
      <c r="L122" s="38">
        <v>2</v>
      </c>
      <c r="M122" s="38" t="s">
        <v>42</v>
      </c>
    </row>
    <row r="123" hidden="1" customHeight="1" spans="1:13">
      <c r="A123" s="38" t="s">
        <v>88</v>
      </c>
      <c r="B123" s="63">
        <v>45091</v>
      </c>
      <c r="C123" s="64">
        <f t="shared" si="0"/>
        <v>6</v>
      </c>
      <c r="D123" s="40">
        <v>0.791666666666667</v>
      </c>
      <c r="E123" s="38" t="s">
        <v>82</v>
      </c>
      <c r="F123" s="38" t="s">
        <v>50</v>
      </c>
      <c r="G123" s="38"/>
      <c r="H123" s="38" t="s">
        <v>39</v>
      </c>
      <c r="I123" s="38"/>
      <c r="J123" s="38"/>
      <c r="K123" s="38" t="s">
        <v>207</v>
      </c>
      <c r="L123" s="38">
        <v>2</v>
      </c>
      <c r="M123" s="38" t="s">
        <v>42</v>
      </c>
    </row>
    <row r="124" hidden="1" customHeight="1" spans="1:13">
      <c r="A124" s="38" t="s">
        <v>88</v>
      </c>
      <c r="B124" s="63">
        <v>45092</v>
      </c>
      <c r="C124" s="64">
        <f t="shared" si="0"/>
        <v>6</v>
      </c>
      <c r="D124" s="40">
        <v>0.5</v>
      </c>
      <c r="E124" s="38" t="s">
        <v>72</v>
      </c>
      <c r="F124" s="38" t="s">
        <v>41</v>
      </c>
      <c r="G124" s="38"/>
      <c r="H124" s="38" t="s">
        <v>72</v>
      </c>
      <c r="I124" s="38"/>
      <c r="J124" s="38"/>
      <c r="K124" s="38" t="s">
        <v>168</v>
      </c>
      <c r="L124" s="38">
        <v>1</v>
      </c>
      <c r="M124" s="38" t="s">
        <v>42</v>
      </c>
    </row>
    <row r="125" hidden="1" customHeight="1" spans="1:13">
      <c r="A125" s="38" t="s">
        <v>88</v>
      </c>
      <c r="B125" s="63">
        <v>45092</v>
      </c>
      <c r="C125" s="64">
        <f t="shared" si="0"/>
        <v>6</v>
      </c>
      <c r="D125" s="40">
        <v>0.75</v>
      </c>
      <c r="E125" s="38" t="s">
        <v>107</v>
      </c>
      <c r="F125" s="38" t="s">
        <v>41</v>
      </c>
      <c r="G125" s="38"/>
      <c r="H125" s="38" t="s">
        <v>60</v>
      </c>
      <c r="I125" s="38">
        <v>2</v>
      </c>
      <c r="J125" s="38">
        <v>2</v>
      </c>
      <c r="K125" s="38" t="s">
        <v>206</v>
      </c>
      <c r="L125" s="38">
        <v>1</v>
      </c>
      <c r="M125" s="38" t="s">
        <v>42</v>
      </c>
    </row>
    <row r="126" hidden="1" customHeight="1" spans="1:13">
      <c r="A126" s="38" t="s">
        <v>88</v>
      </c>
      <c r="B126" s="63">
        <v>45095</v>
      </c>
      <c r="C126" s="64">
        <f t="shared" si="0"/>
        <v>6</v>
      </c>
      <c r="D126" s="40">
        <v>0.625</v>
      </c>
      <c r="E126" s="38" t="s">
        <v>72</v>
      </c>
      <c r="F126" s="38" t="s">
        <v>50</v>
      </c>
      <c r="G126" s="38"/>
      <c r="H126" s="38" t="s">
        <v>39</v>
      </c>
      <c r="I126" s="38">
        <v>1</v>
      </c>
      <c r="J126" s="38">
        <v>2</v>
      </c>
      <c r="K126" s="38" t="s">
        <v>163</v>
      </c>
      <c r="L126" s="38">
        <v>1</v>
      </c>
      <c r="M126" s="38" t="s">
        <v>42</v>
      </c>
    </row>
    <row r="127" hidden="1" customHeight="1" spans="1:13">
      <c r="A127" s="38" t="s">
        <v>88</v>
      </c>
      <c r="B127" s="63">
        <v>45095</v>
      </c>
      <c r="C127" s="64">
        <f t="shared" si="0"/>
        <v>6</v>
      </c>
      <c r="D127" s="40">
        <v>0.708333333333333</v>
      </c>
      <c r="E127" s="38" t="s">
        <v>66</v>
      </c>
      <c r="F127" s="38" t="s">
        <v>50</v>
      </c>
      <c r="G127" s="38"/>
      <c r="H127" s="38" t="s">
        <v>39</v>
      </c>
      <c r="I127" s="38">
        <v>2</v>
      </c>
      <c r="J127" s="38">
        <v>3</v>
      </c>
      <c r="K127" s="38" t="s">
        <v>61</v>
      </c>
      <c r="L127" s="38">
        <v>2</v>
      </c>
      <c r="M127" s="38" t="s">
        <v>42</v>
      </c>
    </row>
    <row r="128" hidden="1" customHeight="1" spans="1:13">
      <c r="A128" s="38" t="s">
        <v>88</v>
      </c>
      <c r="B128" s="63">
        <v>45096</v>
      </c>
      <c r="C128" s="64">
        <f t="shared" si="0"/>
        <v>6</v>
      </c>
      <c r="D128" s="40">
        <v>0.75</v>
      </c>
      <c r="E128" s="38" t="s">
        <v>72</v>
      </c>
      <c r="F128" s="38" t="s">
        <v>50</v>
      </c>
      <c r="G128" s="38"/>
      <c r="H128" s="38" t="s">
        <v>39</v>
      </c>
      <c r="I128" s="38">
        <v>1</v>
      </c>
      <c r="J128" s="38">
        <v>2</v>
      </c>
      <c r="K128" s="38" t="s">
        <v>163</v>
      </c>
      <c r="L128" s="38">
        <v>1</v>
      </c>
      <c r="M128" s="38" t="s">
        <v>42</v>
      </c>
    </row>
    <row r="129" hidden="1" customHeight="1" spans="1:13">
      <c r="A129" s="38" t="s">
        <v>88</v>
      </c>
      <c r="B129" s="63">
        <v>45097</v>
      </c>
      <c r="C129" s="64">
        <f t="shared" si="0"/>
        <v>6</v>
      </c>
      <c r="D129" s="40">
        <v>0.708333333333333</v>
      </c>
      <c r="E129" s="38" t="s">
        <v>72</v>
      </c>
      <c r="F129" s="38" t="s">
        <v>50</v>
      </c>
      <c r="G129" s="38"/>
      <c r="H129" s="38" t="s">
        <v>39</v>
      </c>
      <c r="I129" s="38">
        <v>0</v>
      </c>
      <c r="J129" s="38">
        <v>0</v>
      </c>
      <c r="K129" s="38" t="s">
        <v>208</v>
      </c>
      <c r="L129" s="38">
        <v>1</v>
      </c>
      <c r="M129" s="38" t="s">
        <v>48</v>
      </c>
    </row>
    <row r="130" hidden="1" customHeight="1" spans="1:13">
      <c r="A130" s="38" t="s">
        <v>88</v>
      </c>
      <c r="B130" s="63">
        <v>45097</v>
      </c>
      <c r="C130" s="64">
        <f t="shared" si="0"/>
        <v>6</v>
      </c>
      <c r="D130" s="40">
        <v>0.75</v>
      </c>
      <c r="E130" s="38" t="s">
        <v>105</v>
      </c>
      <c r="F130" s="38" t="s">
        <v>41</v>
      </c>
      <c r="G130" s="38"/>
      <c r="H130" s="38" t="s">
        <v>60</v>
      </c>
      <c r="I130" s="38">
        <v>3</v>
      </c>
      <c r="J130" s="38">
        <v>3</v>
      </c>
      <c r="K130" s="38" t="s">
        <v>209</v>
      </c>
      <c r="L130" s="38">
        <v>1</v>
      </c>
      <c r="M130" s="38" t="s">
        <v>42</v>
      </c>
    </row>
    <row r="131" hidden="1" customHeight="1" spans="1:13">
      <c r="A131" s="38" t="s">
        <v>88</v>
      </c>
      <c r="B131" s="63">
        <v>45098</v>
      </c>
      <c r="C131" s="64">
        <f t="shared" si="0"/>
        <v>6</v>
      </c>
      <c r="D131" s="40">
        <v>0.541666666666667</v>
      </c>
      <c r="E131" s="38" t="s">
        <v>66</v>
      </c>
      <c r="F131" s="38" t="s">
        <v>50</v>
      </c>
      <c r="G131" s="38"/>
      <c r="H131" s="38" t="s">
        <v>39</v>
      </c>
      <c r="I131" s="38">
        <v>3</v>
      </c>
      <c r="J131" s="38">
        <v>3</v>
      </c>
      <c r="K131" s="38" t="s">
        <v>61</v>
      </c>
      <c r="L131" s="38">
        <v>2</v>
      </c>
      <c r="M131" s="38" t="s">
        <v>42</v>
      </c>
    </row>
    <row r="132" hidden="1" customHeight="1" spans="1:13">
      <c r="A132" s="38" t="s">
        <v>88</v>
      </c>
      <c r="B132" s="63">
        <v>45098</v>
      </c>
      <c r="C132" s="64">
        <f t="shared" si="0"/>
        <v>6</v>
      </c>
      <c r="D132" s="40">
        <v>0.75</v>
      </c>
      <c r="E132" s="38" t="s">
        <v>82</v>
      </c>
      <c r="F132" s="38" t="s">
        <v>50</v>
      </c>
      <c r="G132" s="38"/>
      <c r="H132" s="38" t="s">
        <v>39</v>
      </c>
      <c r="I132" s="38"/>
      <c r="J132" s="38"/>
      <c r="K132" s="38" t="s">
        <v>210</v>
      </c>
      <c r="L132" s="38">
        <v>1</v>
      </c>
      <c r="M132" s="38" t="s">
        <v>42</v>
      </c>
    </row>
    <row r="133" hidden="1" customHeight="1" spans="1:13">
      <c r="A133" s="38" t="s">
        <v>88</v>
      </c>
      <c r="B133" s="63">
        <v>45098</v>
      </c>
      <c r="C133" s="64">
        <f t="shared" si="0"/>
        <v>6</v>
      </c>
      <c r="D133" s="40">
        <v>0.791666666666667</v>
      </c>
      <c r="E133" s="38" t="s">
        <v>82</v>
      </c>
      <c r="F133" s="38" t="s">
        <v>50</v>
      </c>
      <c r="G133" s="38"/>
      <c r="H133" s="38" t="s">
        <v>39</v>
      </c>
      <c r="I133" s="38"/>
      <c r="J133" s="38"/>
      <c r="K133" s="38" t="s">
        <v>207</v>
      </c>
      <c r="L133" s="38">
        <v>2</v>
      </c>
      <c r="M133" s="38" t="s">
        <v>42</v>
      </c>
    </row>
    <row r="134" hidden="1" customHeight="1" spans="1:13">
      <c r="A134" s="38" t="s">
        <v>88</v>
      </c>
      <c r="B134" s="63">
        <v>45099</v>
      </c>
      <c r="C134" s="64">
        <f t="shared" si="0"/>
        <v>6</v>
      </c>
      <c r="D134" s="40">
        <v>0.75</v>
      </c>
      <c r="E134" s="38" t="s">
        <v>105</v>
      </c>
      <c r="F134" s="38" t="s">
        <v>41</v>
      </c>
      <c r="G134" s="38"/>
      <c r="H134" s="38" t="s">
        <v>39</v>
      </c>
      <c r="I134" s="38">
        <v>2</v>
      </c>
      <c r="J134" s="38">
        <v>2</v>
      </c>
      <c r="K134" s="38" t="s">
        <v>209</v>
      </c>
      <c r="L134" s="38">
        <v>1</v>
      </c>
      <c r="M134" s="38" t="s">
        <v>42</v>
      </c>
    </row>
    <row r="135" hidden="1" customHeight="1" spans="1:13">
      <c r="A135" s="38" t="s">
        <v>88</v>
      </c>
      <c r="B135" s="63">
        <v>45102</v>
      </c>
      <c r="C135" s="64">
        <f t="shared" si="0"/>
        <v>6</v>
      </c>
      <c r="D135" s="40">
        <v>0.625</v>
      </c>
      <c r="E135" s="38" t="s">
        <v>72</v>
      </c>
      <c r="F135" s="38" t="s">
        <v>50</v>
      </c>
      <c r="G135" s="38"/>
      <c r="H135" s="38" t="s">
        <v>39</v>
      </c>
      <c r="I135" s="38">
        <v>2</v>
      </c>
      <c r="J135" s="38">
        <v>3</v>
      </c>
      <c r="K135" s="38" t="s">
        <v>211</v>
      </c>
      <c r="L135" s="38">
        <v>1</v>
      </c>
      <c r="M135" s="38" t="s">
        <v>42</v>
      </c>
    </row>
    <row r="136" hidden="1" customHeight="1" spans="1:13">
      <c r="A136" s="38" t="s">
        <v>88</v>
      </c>
      <c r="B136" s="63">
        <v>45102</v>
      </c>
      <c r="C136" s="64">
        <f t="shared" si="0"/>
        <v>6</v>
      </c>
      <c r="D136" s="40">
        <v>0.75</v>
      </c>
      <c r="E136" s="38" t="s">
        <v>66</v>
      </c>
      <c r="F136" s="38" t="s">
        <v>50</v>
      </c>
      <c r="G136" s="38"/>
      <c r="H136" s="38" t="s">
        <v>39</v>
      </c>
      <c r="I136" s="38">
        <v>2</v>
      </c>
      <c r="J136" s="38">
        <v>3</v>
      </c>
      <c r="K136" s="38" t="s">
        <v>212</v>
      </c>
      <c r="L136" s="38">
        <v>2</v>
      </c>
      <c r="M136" s="38" t="s">
        <v>42</v>
      </c>
    </row>
    <row r="137" hidden="1" customHeight="1" spans="1:13">
      <c r="A137" s="38" t="s">
        <v>88</v>
      </c>
      <c r="B137" s="63">
        <v>45103</v>
      </c>
      <c r="C137" s="64">
        <f t="shared" si="0"/>
        <v>6</v>
      </c>
      <c r="D137" s="40">
        <v>0.75</v>
      </c>
      <c r="E137" s="38" t="s">
        <v>72</v>
      </c>
      <c r="F137" s="38" t="s">
        <v>50</v>
      </c>
      <c r="G137" s="38"/>
      <c r="H137" s="38" t="s">
        <v>39</v>
      </c>
      <c r="I137" s="38">
        <v>0</v>
      </c>
      <c r="J137" s="38">
        <v>0</v>
      </c>
      <c r="K137" s="38" t="s">
        <v>211</v>
      </c>
      <c r="L137" s="38">
        <v>1</v>
      </c>
      <c r="M137" s="38" t="s">
        <v>42</v>
      </c>
    </row>
    <row r="138" hidden="1" customHeight="1" spans="1:13">
      <c r="A138" s="38" t="s">
        <v>88</v>
      </c>
      <c r="B138" s="63">
        <v>45104</v>
      </c>
      <c r="C138" s="64">
        <f t="shared" si="0"/>
        <v>6</v>
      </c>
      <c r="D138" s="40">
        <v>0.666666666666667</v>
      </c>
      <c r="E138" s="38" t="s">
        <v>107</v>
      </c>
      <c r="F138" s="38" t="s">
        <v>41</v>
      </c>
      <c r="G138" s="38"/>
      <c r="H138" s="38" t="s">
        <v>60</v>
      </c>
      <c r="I138" s="38"/>
      <c r="J138" s="38"/>
      <c r="K138" s="38" t="s">
        <v>204</v>
      </c>
      <c r="L138" s="38">
        <v>1</v>
      </c>
      <c r="M138" s="38" t="s">
        <v>42</v>
      </c>
    </row>
    <row r="139" hidden="1" customHeight="1" spans="1:13">
      <c r="A139" s="38" t="s">
        <v>138</v>
      </c>
      <c r="B139" s="63">
        <v>45092</v>
      </c>
      <c r="C139" s="64">
        <f t="shared" si="0"/>
        <v>6</v>
      </c>
      <c r="D139" s="40">
        <v>0.5</v>
      </c>
      <c r="E139" s="38" t="s">
        <v>72</v>
      </c>
      <c r="F139" s="38" t="s">
        <v>41</v>
      </c>
      <c r="G139" s="38"/>
      <c r="H139" s="38" t="s">
        <v>72</v>
      </c>
      <c r="I139" s="45"/>
      <c r="J139" s="45"/>
      <c r="K139" s="38" t="s">
        <v>213</v>
      </c>
      <c r="L139" s="38">
        <v>1</v>
      </c>
      <c r="M139" s="38" t="s">
        <v>42</v>
      </c>
    </row>
    <row r="140" hidden="1" customHeight="1" spans="1:13">
      <c r="A140" s="38" t="s">
        <v>138</v>
      </c>
      <c r="B140" s="63">
        <v>45106</v>
      </c>
      <c r="C140" s="64">
        <f t="shared" si="0"/>
        <v>6</v>
      </c>
      <c r="D140" s="40">
        <v>0.541666666666667</v>
      </c>
      <c r="E140" s="38" t="s">
        <v>72</v>
      </c>
      <c r="F140" s="38" t="s">
        <v>68</v>
      </c>
      <c r="G140" s="38"/>
      <c r="H140" s="38" t="s">
        <v>72</v>
      </c>
      <c r="I140" s="38"/>
      <c r="J140" s="38"/>
      <c r="K140" s="38" t="s">
        <v>214</v>
      </c>
      <c r="L140" s="38">
        <v>1</v>
      </c>
      <c r="M140" s="38" t="s">
        <v>42</v>
      </c>
    </row>
    <row r="141" hidden="1" customHeight="1" spans="1:13">
      <c r="A141" s="38" t="s">
        <v>90</v>
      </c>
      <c r="B141" s="63">
        <v>45080</v>
      </c>
      <c r="C141" s="64">
        <f t="shared" si="0"/>
        <v>6</v>
      </c>
      <c r="D141" s="40">
        <v>0.541666666666667</v>
      </c>
      <c r="E141" s="38" t="s">
        <v>99</v>
      </c>
      <c r="F141" s="38" t="s">
        <v>41</v>
      </c>
      <c r="G141" s="38"/>
      <c r="H141" s="38" t="s">
        <v>56</v>
      </c>
      <c r="I141" s="38"/>
      <c r="J141" s="45"/>
      <c r="K141" s="38" t="s">
        <v>99</v>
      </c>
      <c r="L141" s="38">
        <v>2</v>
      </c>
      <c r="M141" s="38" t="s">
        <v>42</v>
      </c>
    </row>
    <row r="142" hidden="1" customHeight="1" spans="1:13">
      <c r="A142" s="38" t="s">
        <v>90</v>
      </c>
      <c r="B142" s="63">
        <v>45085</v>
      </c>
      <c r="C142" s="64">
        <f t="shared" si="0"/>
        <v>6</v>
      </c>
      <c r="D142" s="40">
        <v>0.791666666666667</v>
      </c>
      <c r="E142" s="38" t="s">
        <v>60</v>
      </c>
      <c r="F142" s="38" t="s">
        <v>44</v>
      </c>
      <c r="G142" s="38"/>
      <c r="H142" s="38" t="s">
        <v>60</v>
      </c>
      <c r="I142" s="45"/>
      <c r="J142" s="45"/>
      <c r="K142" s="38" t="s">
        <v>155</v>
      </c>
      <c r="L142" s="38">
        <v>2</v>
      </c>
      <c r="M142" s="38" t="s">
        <v>42</v>
      </c>
    </row>
    <row r="143" hidden="1" customHeight="1" spans="1:13">
      <c r="A143" s="38" t="s">
        <v>90</v>
      </c>
      <c r="B143" s="63">
        <v>45088</v>
      </c>
      <c r="C143" s="64">
        <f t="shared" si="0"/>
        <v>6</v>
      </c>
      <c r="D143" s="40">
        <v>0.541666666666667</v>
      </c>
      <c r="E143" s="38" t="s">
        <v>99</v>
      </c>
      <c r="F143" s="38" t="s">
        <v>41</v>
      </c>
      <c r="G143" s="38"/>
      <c r="H143" s="38" t="s">
        <v>56</v>
      </c>
      <c r="I143" s="45"/>
      <c r="J143" s="45"/>
      <c r="K143" s="38" t="s">
        <v>215</v>
      </c>
      <c r="L143" s="38">
        <v>2</v>
      </c>
      <c r="M143" s="38" t="s">
        <v>42</v>
      </c>
    </row>
    <row r="144" hidden="1" customHeight="1" spans="1:13">
      <c r="A144" s="38" t="s">
        <v>90</v>
      </c>
      <c r="B144" s="63">
        <v>45095</v>
      </c>
      <c r="C144" s="64">
        <f t="shared" si="0"/>
        <v>6</v>
      </c>
      <c r="D144" s="40">
        <v>0.541666666666667</v>
      </c>
      <c r="E144" s="38" t="s">
        <v>99</v>
      </c>
      <c r="F144" s="38" t="s">
        <v>41</v>
      </c>
      <c r="G144" s="38"/>
      <c r="H144" s="38" t="s">
        <v>56</v>
      </c>
      <c r="I144" s="38"/>
      <c r="J144" s="38"/>
      <c r="K144" s="38" t="s">
        <v>99</v>
      </c>
      <c r="L144" s="38">
        <v>2</v>
      </c>
      <c r="M144" s="38" t="s">
        <v>42</v>
      </c>
    </row>
    <row r="145" hidden="1" customHeight="1" spans="1:13">
      <c r="A145" s="38" t="s">
        <v>90</v>
      </c>
      <c r="B145" s="63">
        <v>45098</v>
      </c>
      <c r="C145" s="64">
        <f t="shared" si="0"/>
        <v>6</v>
      </c>
      <c r="D145" s="40">
        <v>0.5</v>
      </c>
      <c r="E145" s="38" t="s">
        <v>72</v>
      </c>
      <c r="F145" s="38" t="s">
        <v>44</v>
      </c>
      <c r="G145" s="38"/>
      <c r="H145" s="38" t="s">
        <v>72</v>
      </c>
      <c r="I145" s="38"/>
      <c r="J145" s="38"/>
      <c r="K145" s="38" t="s">
        <v>165</v>
      </c>
      <c r="L145" s="38">
        <v>1</v>
      </c>
      <c r="M145" s="38" t="s">
        <v>42</v>
      </c>
    </row>
    <row r="146" hidden="1" customHeight="1" spans="1:13">
      <c r="A146" s="38" t="s">
        <v>90</v>
      </c>
      <c r="B146" s="63">
        <v>45099</v>
      </c>
      <c r="C146" s="64">
        <f t="shared" si="0"/>
        <v>6</v>
      </c>
      <c r="D146" s="40">
        <v>0.791666666666667</v>
      </c>
      <c r="E146" s="38" t="s">
        <v>105</v>
      </c>
      <c r="F146" s="38" t="s">
        <v>41</v>
      </c>
      <c r="G146" s="38"/>
      <c r="H146" s="38" t="s">
        <v>60</v>
      </c>
      <c r="I146" s="38"/>
      <c r="J146" s="38"/>
      <c r="K146" s="38" t="s">
        <v>216</v>
      </c>
      <c r="L146" s="38">
        <v>2</v>
      </c>
      <c r="M146" s="38" t="s">
        <v>42</v>
      </c>
    </row>
    <row r="147" hidden="1" customHeight="1" spans="1:13">
      <c r="A147" s="38" t="s">
        <v>90</v>
      </c>
      <c r="B147" s="63">
        <v>45101</v>
      </c>
      <c r="C147" s="64">
        <f t="shared" si="0"/>
        <v>6</v>
      </c>
      <c r="D147" s="40">
        <v>0.541666666666667</v>
      </c>
      <c r="E147" s="38" t="s">
        <v>99</v>
      </c>
      <c r="F147" s="38" t="s">
        <v>41</v>
      </c>
      <c r="G147" s="38"/>
      <c r="H147" s="38" t="s">
        <v>56</v>
      </c>
      <c r="I147" s="38"/>
      <c r="J147" s="38"/>
      <c r="K147" s="38" t="s">
        <v>217</v>
      </c>
      <c r="L147" s="38">
        <v>2</v>
      </c>
      <c r="M147" s="38" t="s">
        <v>42</v>
      </c>
    </row>
    <row r="148" hidden="1" customHeight="1" spans="1:13">
      <c r="A148" s="38" t="s">
        <v>49</v>
      </c>
      <c r="B148" s="63">
        <v>45079</v>
      </c>
      <c r="C148" s="64">
        <f t="shared" si="0"/>
        <v>6</v>
      </c>
      <c r="D148" s="40">
        <v>0.5</v>
      </c>
      <c r="E148" s="38" t="s">
        <v>72</v>
      </c>
      <c r="F148" s="38" t="s">
        <v>71</v>
      </c>
      <c r="G148" s="38"/>
      <c r="H148" s="38" t="s">
        <v>72</v>
      </c>
      <c r="I148" s="45"/>
      <c r="J148" s="45"/>
      <c r="K148" s="38" t="s">
        <v>198</v>
      </c>
      <c r="L148" s="38">
        <v>6</v>
      </c>
      <c r="M148" s="38" t="s">
        <v>42</v>
      </c>
    </row>
    <row r="149" hidden="1" customHeight="1" spans="1:13">
      <c r="A149" s="38" t="s">
        <v>49</v>
      </c>
      <c r="B149" s="63">
        <v>45082</v>
      </c>
      <c r="C149" s="64">
        <f t="shared" si="0"/>
        <v>6</v>
      </c>
      <c r="D149" s="40">
        <v>0.5</v>
      </c>
      <c r="E149" s="38" t="s">
        <v>72</v>
      </c>
      <c r="F149" s="38" t="s">
        <v>71</v>
      </c>
      <c r="G149" s="38"/>
      <c r="H149" s="38" t="s">
        <v>72</v>
      </c>
      <c r="I149" s="38"/>
      <c r="J149" s="38"/>
      <c r="K149" s="38" t="s">
        <v>218</v>
      </c>
      <c r="L149" s="38">
        <v>6</v>
      </c>
      <c r="M149" s="38" t="s">
        <v>42</v>
      </c>
    </row>
    <row r="150" hidden="1" customHeight="1" spans="1:13">
      <c r="A150" s="38" t="s">
        <v>49</v>
      </c>
      <c r="B150" s="63">
        <v>45083</v>
      </c>
      <c r="C150" s="64">
        <f t="shared" si="0"/>
        <v>6</v>
      </c>
      <c r="D150" s="40">
        <v>0.5</v>
      </c>
      <c r="E150" s="38" t="s">
        <v>72</v>
      </c>
      <c r="F150" s="38" t="s">
        <v>71</v>
      </c>
      <c r="G150" s="38"/>
      <c r="H150" s="38" t="s">
        <v>72</v>
      </c>
      <c r="I150" s="38"/>
      <c r="J150" s="38"/>
      <c r="K150" s="38" t="s">
        <v>219</v>
      </c>
      <c r="L150" s="38">
        <v>6</v>
      </c>
      <c r="M150" s="38" t="s">
        <v>42</v>
      </c>
    </row>
    <row r="151" hidden="1" customHeight="1" spans="1:13">
      <c r="A151" s="38" t="s">
        <v>49</v>
      </c>
      <c r="B151" s="63">
        <v>45084</v>
      </c>
      <c r="C151" s="64">
        <f t="shared" si="0"/>
        <v>6</v>
      </c>
      <c r="D151" s="40">
        <v>0.5</v>
      </c>
      <c r="E151" s="38" t="s">
        <v>72</v>
      </c>
      <c r="F151" s="38" t="s">
        <v>75</v>
      </c>
      <c r="G151" s="38"/>
      <c r="H151" s="38" t="s">
        <v>72</v>
      </c>
      <c r="I151" s="45"/>
      <c r="J151" s="45"/>
      <c r="K151" s="38" t="s">
        <v>220</v>
      </c>
      <c r="L151" s="38">
        <v>1</v>
      </c>
      <c r="M151" s="38" t="s">
        <v>42</v>
      </c>
    </row>
    <row r="152" hidden="1" customHeight="1" spans="1:13">
      <c r="A152" s="38" t="s">
        <v>49</v>
      </c>
      <c r="B152" s="63">
        <v>45084</v>
      </c>
      <c r="C152" s="64">
        <f t="shared" si="0"/>
        <v>6</v>
      </c>
      <c r="D152" s="40">
        <v>0.625</v>
      </c>
      <c r="E152" s="38" t="s">
        <v>72</v>
      </c>
      <c r="F152" s="38" t="s">
        <v>75</v>
      </c>
      <c r="G152" s="38"/>
      <c r="H152" s="38" t="s">
        <v>72</v>
      </c>
      <c r="I152" s="45"/>
      <c r="J152" s="45"/>
      <c r="K152" s="38" t="s">
        <v>220</v>
      </c>
      <c r="L152" s="38">
        <v>1</v>
      </c>
      <c r="M152" s="38" t="s">
        <v>42</v>
      </c>
    </row>
    <row r="153" hidden="1" customHeight="1" spans="1:13">
      <c r="A153" s="38" t="s">
        <v>49</v>
      </c>
      <c r="B153" s="63">
        <v>45084</v>
      </c>
      <c r="C153" s="64">
        <f t="shared" si="0"/>
        <v>6</v>
      </c>
      <c r="D153" s="40">
        <v>0.708333333333333</v>
      </c>
      <c r="E153" s="38" t="s">
        <v>72</v>
      </c>
      <c r="F153" s="38" t="s">
        <v>75</v>
      </c>
      <c r="G153" s="38"/>
      <c r="H153" s="38" t="s">
        <v>72</v>
      </c>
      <c r="I153" s="45"/>
      <c r="J153" s="45"/>
      <c r="K153" s="38" t="s">
        <v>220</v>
      </c>
      <c r="L153" s="38">
        <v>1</v>
      </c>
      <c r="M153" s="38" t="s">
        <v>42</v>
      </c>
    </row>
    <row r="154" hidden="1" customHeight="1" spans="1:13">
      <c r="A154" s="38" t="s">
        <v>49</v>
      </c>
      <c r="B154" s="63">
        <v>45085</v>
      </c>
      <c r="C154" s="64">
        <f t="shared" si="0"/>
        <v>6</v>
      </c>
      <c r="D154" s="40">
        <v>0.5</v>
      </c>
      <c r="E154" s="38" t="s">
        <v>72</v>
      </c>
      <c r="F154" s="38" t="s">
        <v>75</v>
      </c>
      <c r="G154" s="38"/>
      <c r="H154" s="38" t="s">
        <v>72</v>
      </c>
      <c r="I154" s="38"/>
      <c r="J154" s="38"/>
      <c r="K154" s="38" t="s">
        <v>221</v>
      </c>
      <c r="L154" s="38">
        <v>1</v>
      </c>
      <c r="M154" s="38" t="s">
        <v>42</v>
      </c>
    </row>
    <row r="155" hidden="1" customHeight="1" spans="1:13">
      <c r="A155" s="38" t="s">
        <v>49</v>
      </c>
      <c r="B155" s="63">
        <v>45085</v>
      </c>
      <c r="C155" s="64">
        <f t="shared" si="0"/>
        <v>6</v>
      </c>
      <c r="D155" s="40">
        <v>0.541666666666667</v>
      </c>
      <c r="E155" s="38" t="s">
        <v>72</v>
      </c>
      <c r="F155" s="38" t="s">
        <v>75</v>
      </c>
      <c r="G155" s="38"/>
      <c r="H155" s="38" t="s">
        <v>72</v>
      </c>
      <c r="I155" s="38"/>
      <c r="J155" s="38"/>
      <c r="K155" s="38" t="s">
        <v>222</v>
      </c>
      <c r="L155" s="38">
        <v>1</v>
      </c>
      <c r="M155" s="38" t="s">
        <v>42</v>
      </c>
    </row>
    <row r="156" hidden="1" customHeight="1" spans="1:13">
      <c r="A156" s="38" t="s">
        <v>49</v>
      </c>
      <c r="B156" s="63">
        <v>45085</v>
      </c>
      <c r="C156" s="64">
        <f t="shared" si="0"/>
        <v>6</v>
      </c>
      <c r="D156" s="40">
        <v>0.625</v>
      </c>
      <c r="E156" s="38" t="s">
        <v>72</v>
      </c>
      <c r="F156" s="38" t="s">
        <v>75</v>
      </c>
      <c r="G156" s="38"/>
      <c r="H156" s="38" t="s">
        <v>72</v>
      </c>
      <c r="I156" s="38"/>
      <c r="J156" s="38"/>
      <c r="K156" s="38" t="s">
        <v>221</v>
      </c>
      <c r="L156" s="38">
        <v>1</v>
      </c>
      <c r="M156" s="38" t="s">
        <v>42</v>
      </c>
    </row>
    <row r="157" hidden="1" customHeight="1" spans="1:13">
      <c r="A157" s="38" t="s">
        <v>49</v>
      </c>
      <c r="B157" s="63">
        <v>45085</v>
      </c>
      <c r="C157" s="64">
        <f t="shared" si="0"/>
        <v>6</v>
      </c>
      <c r="D157" s="40">
        <v>0.75</v>
      </c>
      <c r="E157" s="38" t="s">
        <v>72</v>
      </c>
      <c r="F157" s="38" t="s">
        <v>75</v>
      </c>
      <c r="G157" s="38"/>
      <c r="H157" s="38" t="s">
        <v>72</v>
      </c>
      <c r="I157" s="38"/>
      <c r="J157" s="38"/>
      <c r="K157" s="38" t="s">
        <v>221</v>
      </c>
      <c r="L157" s="38">
        <v>1</v>
      </c>
      <c r="M157" s="38" t="s">
        <v>42</v>
      </c>
    </row>
    <row r="158" hidden="1" customHeight="1" spans="1:13">
      <c r="A158" s="38" t="s">
        <v>49</v>
      </c>
      <c r="B158" s="63">
        <v>45086</v>
      </c>
      <c r="C158" s="64">
        <f t="shared" si="0"/>
        <v>6</v>
      </c>
      <c r="D158" s="40">
        <v>0.5</v>
      </c>
      <c r="E158" s="38" t="s">
        <v>72</v>
      </c>
      <c r="F158" s="38" t="s">
        <v>75</v>
      </c>
      <c r="G158" s="38"/>
      <c r="H158" s="38" t="s">
        <v>72</v>
      </c>
      <c r="I158" s="38"/>
      <c r="J158" s="38"/>
      <c r="K158" s="38" t="s">
        <v>221</v>
      </c>
      <c r="L158" s="38">
        <v>1</v>
      </c>
      <c r="M158" s="38" t="s">
        <v>42</v>
      </c>
    </row>
    <row r="159" hidden="1" customHeight="1" spans="1:13">
      <c r="A159" s="38" t="s">
        <v>49</v>
      </c>
      <c r="B159" s="63">
        <v>45086</v>
      </c>
      <c r="C159" s="64">
        <f t="shared" si="0"/>
        <v>6</v>
      </c>
      <c r="D159" s="40">
        <v>0.666666666666667</v>
      </c>
      <c r="E159" s="38" t="s">
        <v>72</v>
      </c>
      <c r="F159" s="38" t="s">
        <v>75</v>
      </c>
      <c r="G159" s="38"/>
      <c r="H159" s="38" t="s">
        <v>72</v>
      </c>
      <c r="I159" s="38"/>
      <c r="J159" s="38"/>
      <c r="K159" s="38" t="s">
        <v>221</v>
      </c>
      <c r="L159" s="38">
        <v>1</v>
      </c>
      <c r="M159" s="38" t="s">
        <v>42</v>
      </c>
    </row>
    <row r="160" hidden="1" customHeight="1" spans="1:13">
      <c r="A160" s="38" t="s">
        <v>49</v>
      </c>
      <c r="B160" s="63">
        <v>45086</v>
      </c>
      <c r="C160" s="64">
        <f t="shared" si="0"/>
        <v>6</v>
      </c>
      <c r="D160" s="40">
        <v>0.791666666666667</v>
      </c>
      <c r="E160" s="38" t="s">
        <v>72</v>
      </c>
      <c r="F160" s="38" t="s">
        <v>75</v>
      </c>
      <c r="G160" s="38"/>
      <c r="H160" s="38" t="s">
        <v>72</v>
      </c>
      <c r="I160" s="38"/>
      <c r="J160" s="38"/>
      <c r="K160" s="38" t="s">
        <v>221</v>
      </c>
      <c r="L160" s="38">
        <v>1</v>
      </c>
      <c r="M160" s="38" t="s">
        <v>42</v>
      </c>
    </row>
    <row r="161" hidden="1" customHeight="1" spans="1:13">
      <c r="A161" s="38" t="s">
        <v>49</v>
      </c>
      <c r="B161" s="63">
        <v>45089</v>
      </c>
      <c r="C161" s="64">
        <f t="shared" si="0"/>
        <v>6</v>
      </c>
      <c r="D161" s="41">
        <v>0.541666666666667</v>
      </c>
      <c r="E161" s="38" t="s">
        <v>72</v>
      </c>
      <c r="F161" s="38" t="s">
        <v>75</v>
      </c>
      <c r="G161" s="38"/>
      <c r="H161" s="38" t="s">
        <v>72</v>
      </c>
      <c r="I161" s="38"/>
      <c r="J161" s="38"/>
      <c r="K161" s="38" t="s">
        <v>223</v>
      </c>
      <c r="L161" s="38">
        <v>1</v>
      </c>
      <c r="M161" s="38" t="s">
        <v>42</v>
      </c>
    </row>
    <row r="162" hidden="1" customHeight="1" spans="1:13">
      <c r="A162" s="38" t="s">
        <v>49</v>
      </c>
      <c r="B162" s="63">
        <v>45089</v>
      </c>
      <c r="C162" s="64">
        <f t="shared" si="0"/>
        <v>6</v>
      </c>
      <c r="D162" s="40">
        <v>0.541666666666667</v>
      </c>
      <c r="E162" s="38" t="s">
        <v>72</v>
      </c>
      <c r="F162" s="38" t="s">
        <v>75</v>
      </c>
      <c r="G162" s="38"/>
      <c r="H162" s="38" t="s">
        <v>72</v>
      </c>
      <c r="I162" s="38"/>
      <c r="J162" s="38"/>
      <c r="K162" s="38" t="s">
        <v>221</v>
      </c>
      <c r="L162" s="38">
        <v>1</v>
      </c>
      <c r="M162" s="38" t="s">
        <v>42</v>
      </c>
    </row>
    <row r="163" hidden="1" customHeight="1" spans="1:13">
      <c r="A163" s="38" t="s">
        <v>49</v>
      </c>
      <c r="B163" s="63">
        <v>45090</v>
      </c>
      <c r="C163" s="64">
        <f t="shared" si="0"/>
        <v>6</v>
      </c>
      <c r="D163" s="40">
        <v>0.625</v>
      </c>
      <c r="E163" s="38" t="s">
        <v>72</v>
      </c>
      <c r="F163" s="38" t="s">
        <v>75</v>
      </c>
      <c r="G163" s="38"/>
      <c r="H163" s="38" t="s">
        <v>72</v>
      </c>
      <c r="I163" s="38"/>
      <c r="J163" s="38"/>
      <c r="K163" s="38" t="s">
        <v>221</v>
      </c>
      <c r="L163" s="38">
        <v>1</v>
      </c>
      <c r="M163" s="38" t="s">
        <v>42</v>
      </c>
    </row>
    <row r="164" hidden="1" customHeight="1" spans="1:13">
      <c r="A164" s="38" t="s">
        <v>49</v>
      </c>
      <c r="B164" s="63">
        <v>45091</v>
      </c>
      <c r="C164" s="64">
        <f t="shared" si="0"/>
        <v>6</v>
      </c>
      <c r="D164" s="40">
        <v>0.5</v>
      </c>
      <c r="E164" s="38" t="s">
        <v>72</v>
      </c>
      <c r="F164" s="38" t="s">
        <v>75</v>
      </c>
      <c r="G164" s="38"/>
      <c r="H164" s="38" t="s">
        <v>72</v>
      </c>
      <c r="I164" s="38"/>
      <c r="J164" s="38"/>
      <c r="K164" s="38" t="s">
        <v>221</v>
      </c>
      <c r="L164" s="38">
        <v>1</v>
      </c>
      <c r="M164" s="38" t="s">
        <v>42</v>
      </c>
    </row>
    <row r="165" hidden="1" customHeight="1" spans="1:13">
      <c r="A165" s="38" t="s">
        <v>49</v>
      </c>
      <c r="B165" s="63">
        <v>45092</v>
      </c>
      <c r="C165" s="64">
        <f t="shared" si="0"/>
        <v>6</v>
      </c>
      <c r="D165" s="40">
        <v>0.5</v>
      </c>
      <c r="E165" s="38" t="s">
        <v>72</v>
      </c>
      <c r="F165" s="38" t="s">
        <v>75</v>
      </c>
      <c r="G165" s="38"/>
      <c r="H165" s="38" t="s">
        <v>72</v>
      </c>
      <c r="I165" s="38"/>
      <c r="J165" s="38"/>
      <c r="K165" s="38" t="s">
        <v>213</v>
      </c>
      <c r="L165" s="38">
        <v>1</v>
      </c>
      <c r="M165" s="38" t="s">
        <v>42</v>
      </c>
    </row>
    <row r="166" hidden="1" customHeight="1" spans="1:13">
      <c r="A166" s="38" t="s">
        <v>49</v>
      </c>
      <c r="B166" s="63">
        <v>45092</v>
      </c>
      <c r="C166" s="64">
        <f t="shared" si="0"/>
        <v>6</v>
      </c>
      <c r="D166" s="40">
        <v>0.583333333333333</v>
      </c>
      <c r="E166" s="38" t="s">
        <v>72</v>
      </c>
      <c r="F166" s="38" t="s">
        <v>75</v>
      </c>
      <c r="G166" s="38"/>
      <c r="H166" s="38" t="s">
        <v>72</v>
      </c>
      <c r="I166" s="38"/>
      <c r="J166" s="38"/>
      <c r="K166" s="38" t="s">
        <v>221</v>
      </c>
      <c r="L166" s="38">
        <v>1</v>
      </c>
      <c r="M166" s="38" t="s">
        <v>42</v>
      </c>
    </row>
    <row r="167" hidden="1" customHeight="1" spans="1:13">
      <c r="A167" s="38" t="s">
        <v>49</v>
      </c>
      <c r="B167" s="63">
        <v>45093</v>
      </c>
      <c r="C167" s="64">
        <f t="shared" si="0"/>
        <v>6</v>
      </c>
      <c r="D167" s="40">
        <v>0.5</v>
      </c>
      <c r="E167" s="38" t="s">
        <v>72</v>
      </c>
      <c r="F167" s="38" t="s">
        <v>75</v>
      </c>
      <c r="G167" s="38"/>
      <c r="H167" s="38" t="s">
        <v>72</v>
      </c>
      <c r="I167" s="38"/>
      <c r="J167" s="38"/>
      <c r="K167" s="38" t="s">
        <v>223</v>
      </c>
      <c r="L167" s="38">
        <v>1</v>
      </c>
      <c r="M167" s="38" t="s">
        <v>42</v>
      </c>
    </row>
    <row r="168" hidden="1" customHeight="1" spans="1:13">
      <c r="A168" s="38" t="s">
        <v>49</v>
      </c>
      <c r="B168" s="63">
        <v>45105</v>
      </c>
      <c r="C168" s="64">
        <f t="shared" si="0"/>
        <v>6</v>
      </c>
      <c r="D168" s="40">
        <v>0.791666666666667</v>
      </c>
      <c r="E168" s="38" t="s">
        <v>82</v>
      </c>
      <c r="F168" s="38" t="s">
        <v>75</v>
      </c>
      <c r="G168" s="38"/>
      <c r="H168" s="38" t="s">
        <v>39</v>
      </c>
      <c r="I168" s="38"/>
      <c r="J168" s="38"/>
      <c r="K168" s="38" t="s">
        <v>154</v>
      </c>
      <c r="L168" s="38">
        <v>2</v>
      </c>
      <c r="M168" s="38" t="s">
        <v>42</v>
      </c>
    </row>
    <row r="169" hidden="1" customHeight="1" spans="1:13">
      <c r="A169" s="38" t="s">
        <v>92</v>
      </c>
      <c r="B169" s="63">
        <v>45084</v>
      </c>
      <c r="C169" s="64">
        <f t="shared" si="0"/>
        <v>6</v>
      </c>
      <c r="D169" s="40">
        <v>0.541666666666667</v>
      </c>
      <c r="E169" s="38" t="s">
        <v>72</v>
      </c>
      <c r="F169" s="38" t="s">
        <v>50</v>
      </c>
      <c r="G169" s="38"/>
      <c r="H169" s="38" t="s">
        <v>72</v>
      </c>
      <c r="I169" s="45"/>
      <c r="J169" s="45"/>
      <c r="K169" s="38" t="s">
        <v>165</v>
      </c>
      <c r="L169" s="38">
        <v>1</v>
      </c>
      <c r="M169" s="38" t="s">
        <v>42</v>
      </c>
    </row>
    <row r="170" hidden="1" customHeight="1" spans="1:13">
      <c r="A170" s="38" t="s">
        <v>92</v>
      </c>
      <c r="B170" s="63">
        <v>45088</v>
      </c>
      <c r="C170" s="64">
        <f t="shared" si="0"/>
        <v>6</v>
      </c>
      <c r="D170" s="40">
        <v>0.666666666666667</v>
      </c>
      <c r="E170" s="38" t="s">
        <v>72</v>
      </c>
      <c r="F170" s="38" t="s">
        <v>86</v>
      </c>
      <c r="G170" s="38"/>
      <c r="H170" s="38" t="s">
        <v>39</v>
      </c>
      <c r="I170" s="45"/>
      <c r="J170" s="45"/>
      <c r="K170" s="38" t="s">
        <v>201</v>
      </c>
      <c r="L170" s="38">
        <v>4</v>
      </c>
      <c r="M170" s="38" t="s">
        <v>42</v>
      </c>
    </row>
    <row r="171" hidden="1" customHeight="1" spans="1:13">
      <c r="A171" s="38" t="s">
        <v>92</v>
      </c>
      <c r="B171" s="63">
        <v>45088</v>
      </c>
      <c r="C171" s="64">
        <f t="shared" si="0"/>
        <v>6</v>
      </c>
      <c r="D171" s="40">
        <v>0.708333333333333</v>
      </c>
      <c r="E171" s="38" t="s">
        <v>72</v>
      </c>
      <c r="F171" s="38" t="s">
        <v>86</v>
      </c>
      <c r="G171" s="38"/>
      <c r="H171" s="38" t="s">
        <v>39</v>
      </c>
      <c r="I171" s="45"/>
      <c r="J171" s="45"/>
      <c r="K171" s="38" t="s">
        <v>201</v>
      </c>
      <c r="L171" s="38">
        <v>3</v>
      </c>
      <c r="M171" s="38" t="s">
        <v>42</v>
      </c>
    </row>
    <row r="172" hidden="1" customHeight="1" spans="1:13">
      <c r="A172" s="38" t="s">
        <v>92</v>
      </c>
      <c r="B172" s="63">
        <v>45090</v>
      </c>
      <c r="C172" s="64">
        <f t="shared" si="0"/>
        <v>6</v>
      </c>
      <c r="D172" s="40">
        <v>0.791666666666667</v>
      </c>
      <c r="E172" s="38" t="s">
        <v>56</v>
      </c>
      <c r="F172" s="38" t="s">
        <v>50</v>
      </c>
      <c r="G172" s="38"/>
      <c r="H172" s="38" t="s">
        <v>56</v>
      </c>
      <c r="I172" s="38">
        <v>3</v>
      </c>
      <c r="J172" s="38">
        <v>5</v>
      </c>
      <c r="K172" s="38" t="s">
        <v>224</v>
      </c>
      <c r="L172" s="38">
        <v>2</v>
      </c>
      <c r="M172" s="38" t="s">
        <v>42</v>
      </c>
    </row>
    <row r="173" hidden="1" customHeight="1" spans="1:13">
      <c r="A173" s="38" t="s">
        <v>92</v>
      </c>
      <c r="B173" s="63">
        <v>45091</v>
      </c>
      <c r="C173" s="64">
        <f t="shared" si="0"/>
        <v>6</v>
      </c>
      <c r="D173" s="40">
        <v>0.791666666666667</v>
      </c>
      <c r="E173" s="38" t="s">
        <v>82</v>
      </c>
      <c r="F173" s="38" t="s">
        <v>50</v>
      </c>
      <c r="G173" s="38"/>
      <c r="H173" s="38" t="s">
        <v>39</v>
      </c>
      <c r="I173" s="38"/>
      <c r="J173" s="38"/>
      <c r="K173" s="38" t="s">
        <v>207</v>
      </c>
      <c r="L173" s="38">
        <v>2</v>
      </c>
      <c r="M173" s="38" t="s">
        <v>42</v>
      </c>
    </row>
    <row r="174" hidden="1" customHeight="1" spans="1:13">
      <c r="A174" s="38" t="s">
        <v>92</v>
      </c>
      <c r="B174" s="63">
        <v>45092</v>
      </c>
      <c r="C174" s="64">
        <f t="shared" si="0"/>
        <v>6</v>
      </c>
      <c r="D174" s="40">
        <v>0.5</v>
      </c>
      <c r="E174" s="38" t="s">
        <v>72</v>
      </c>
      <c r="F174" s="38" t="s">
        <v>41</v>
      </c>
      <c r="G174" s="38"/>
      <c r="H174" s="38" t="s">
        <v>72</v>
      </c>
      <c r="I174" s="45"/>
      <c r="J174" s="45"/>
      <c r="K174" s="38" t="s">
        <v>156</v>
      </c>
      <c r="L174" s="38">
        <v>1</v>
      </c>
      <c r="M174" s="38" t="s">
        <v>42</v>
      </c>
    </row>
    <row r="175" hidden="1" customHeight="1" spans="1:13">
      <c r="A175" s="38" t="s">
        <v>92</v>
      </c>
      <c r="B175" s="63">
        <v>45097</v>
      </c>
      <c r="C175" s="64">
        <f t="shared" si="0"/>
        <v>6</v>
      </c>
      <c r="D175" s="40">
        <v>0.791666666666667</v>
      </c>
      <c r="E175" s="38" t="s">
        <v>56</v>
      </c>
      <c r="F175" s="38" t="s">
        <v>50</v>
      </c>
      <c r="G175" s="38"/>
      <c r="H175" s="38" t="s">
        <v>56</v>
      </c>
      <c r="I175" s="38"/>
      <c r="J175" s="38"/>
      <c r="K175" s="38" t="s">
        <v>225</v>
      </c>
      <c r="L175" s="38">
        <v>2</v>
      </c>
      <c r="M175" s="38" t="s">
        <v>42</v>
      </c>
    </row>
    <row r="176" hidden="1" customHeight="1" spans="1:13">
      <c r="A176" s="38" t="s">
        <v>92</v>
      </c>
      <c r="B176" s="63">
        <v>45098</v>
      </c>
      <c r="C176" s="64">
        <f t="shared" si="0"/>
        <v>6</v>
      </c>
      <c r="D176" s="40">
        <v>0.791666666666667</v>
      </c>
      <c r="E176" s="38" t="s">
        <v>82</v>
      </c>
      <c r="F176" s="38" t="s">
        <v>50</v>
      </c>
      <c r="G176" s="38"/>
      <c r="H176" s="38" t="s">
        <v>39</v>
      </c>
      <c r="I176" s="38"/>
      <c r="J176" s="38"/>
      <c r="K176" s="38" t="s">
        <v>158</v>
      </c>
      <c r="L176" s="38">
        <v>2</v>
      </c>
      <c r="M176" s="38" t="s">
        <v>42</v>
      </c>
    </row>
    <row r="177" hidden="1" customHeight="1" spans="1:13">
      <c r="A177" s="38" t="s">
        <v>92</v>
      </c>
      <c r="B177" s="63">
        <v>45104</v>
      </c>
      <c r="C177" s="64">
        <f t="shared" si="0"/>
        <v>6</v>
      </c>
      <c r="D177" s="40">
        <v>0.8125</v>
      </c>
      <c r="E177" s="38" t="s">
        <v>56</v>
      </c>
      <c r="F177" s="38" t="s">
        <v>50</v>
      </c>
      <c r="G177" s="38"/>
      <c r="H177" s="38" t="s">
        <v>56</v>
      </c>
      <c r="I177" s="38"/>
      <c r="J177" s="38"/>
      <c r="K177" s="38" t="s">
        <v>226</v>
      </c>
      <c r="L177" s="38">
        <v>2</v>
      </c>
      <c r="M177" s="38" t="s">
        <v>42</v>
      </c>
    </row>
    <row r="178" hidden="1" customHeight="1" spans="1:13">
      <c r="A178" s="38" t="s">
        <v>94</v>
      </c>
      <c r="B178" s="63">
        <v>45078</v>
      </c>
      <c r="C178" s="64">
        <f t="shared" si="0"/>
        <v>6</v>
      </c>
      <c r="D178" s="40">
        <v>0.583333333333333</v>
      </c>
      <c r="E178" s="38" t="s">
        <v>66</v>
      </c>
      <c r="F178" s="38" t="s">
        <v>50</v>
      </c>
      <c r="G178" s="38"/>
      <c r="H178" s="38" t="s">
        <v>72</v>
      </c>
      <c r="I178" s="38">
        <v>3</v>
      </c>
      <c r="J178" s="38">
        <v>3</v>
      </c>
      <c r="K178" s="38" t="s">
        <v>152</v>
      </c>
      <c r="L178" s="38">
        <v>2</v>
      </c>
      <c r="M178" s="38" t="s">
        <v>42</v>
      </c>
    </row>
    <row r="179" hidden="1" customHeight="1" spans="1:13">
      <c r="A179" s="38" t="s">
        <v>94</v>
      </c>
      <c r="B179" s="63">
        <v>45078</v>
      </c>
      <c r="C179" s="64">
        <f t="shared" si="0"/>
        <v>6</v>
      </c>
      <c r="D179" s="40">
        <v>0.791666666666667</v>
      </c>
      <c r="E179" s="38" t="s">
        <v>72</v>
      </c>
      <c r="F179" s="38" t="s">
        <v>50</v>
      </c>
      <c r="G179" s="38"/>
      <c r="H179" s="38" t="s">
        <v>72</v>
      </c>
      <c r="I179" s="38">
        <v>1</v>
      </c>
      <c r="J179" s="38">
        <v>1</v>
      </c>
      <c r="K179" s="38" t="s">
        <v>163</v>
      </c>
      <c r="L179" s="38">
        <v>1</v>
      </c>
      <c r="M179" s="38" t="s">
        <v>42</v>
      </c>
    </row>
    <row r="180" hidden="1" customHeight="1" spans="1:13">
      <c r="A180" s="38" t="s">
        <v>94</v>
      </c>
      <c r="B180" s="63">
        <v>45083</v>
      </c>
      <c r="C180" s="64">
        <f t="shared" si="0"/>
        <v>6</v>
      </c>
      <c r="D180" s="40">
        <v>0.708333333333333</v>
      </c>
      <c r="E180" s="38" t="s">
        <v>72</v>
      </c>
      <c r="F180" s="38" t="s">
        <v>50</v>
      </c>
      <c r="G180" s="38"/>
      <c r="H180" s="38" t="s">
        <v>72</v>
      </c>
      <c r="I180" s="38"/>
      <c r="J180" s="38"/>
      <c r="K180" s="38" t="s">
        <v>163</v>
      </c>
      <c r="L180" s="38">
        <v>1</v>
      </c>
      <c r="M180" s="38" t="s">
        <v>48</v>
      </c>
    </row>
    <row r="181" hidden="1" customHeight="1" spans="1:13">
      <c r="A181" s="38" t="s">
        <v>94</v>
      </c>
      <c r="B181" s="63">
        <v>45084</v>
      </c>
      <c r="C181" s="64">
        <f t="shared" si="0"/>
        <v>6</v>
      </c>
      <c r="D181" s="42">
        <v>0.541666666666667</v>
      </c>
      <c r="E181" s="38" t="s">
        <v>72</v>
      </c>
      <c r="F181" s="38" t="s">
        <v>50</v>
      </c>
      <c r="G181" s="38"/>
      <c r="H181" s="38" t="s">
        <v>72</v>
      </c>
      <c r="I181" s="38"/>
      <c r="J181" s="38"/>
      <c r="K181" s="38" t="s">
        <v>165</v>
      </c>
      <c r="L181" s="38">
        <v>1</v>
      </c>
      <c r="M181" s="38" t="s">
        <v>42</v>
      </c>
    </row>
    <row r="182" hidden="1" customHeight="1" spans="1:13">
      <c r="A182" s="38" t="s">
        <v>94</v>
      </c>
      <c r="B182" s="63">
        <v>45084</v>
      </c>
      <c r="C182" s="64">
        <f t="shared" si="0"/>
        <v>6</v>
      </c>
      <c r="D182" s="42">
        <v>0.583333333333333</v>
      </c>
      <c r="E182" s="38" t="s">
        <v>66</v>
      </c>
      <c r="F182" s="38" t="s">
        <v>50</v>
      </c>
      <c r="G182" s="38"/>
      <c r="H182" s="38" t="s">
        <v>39</v>
      </c>
      <c r="I182" s="38">
        <v>2</v>
      </c>
      <c r="J182" s="38">
        <v>2</v>
      </c>
      <c r="K182" s="38" t="s">
        <v>152</v>
      </c>
      <c r="L182" s="38">
        <v>2</v>
      </c>
      <c r="M182" s="38" t="s">
        <v>42</v>
      </c>
    </row>
    <row r="183" hidden="1" customHeight="1" spans="1:13">
      <c r="A183" s="38" t="s">
        <v>94</v>
      </c>
      <c r="B183" s="63">
        <v>45084</v>
      </c>
      <c r="C183" s="64">
        <f t="shared" si="0"/>
        <v>6</v>
      </c>
      <c r="D183" s="40">
        <v>0.833333333333333</v>
      </c>
      <c r="E183" s="38" t="s">
        <v>72</v>
      </c>
      <c r="F183" s="38" t="s">
        <v>41</v>
      </c>
      <c r="G183" s="38"/>
      <c r="H183" s="38" t="s">
        <v>39</v>
      </c>
      <c r="I183" s="38"/>
      <c r="J183" s="38"/>
      <c r="K183" s="38" t="s">
        <v>91</v>
      </c>
      <c r="L183" s="38">
        <v>1</v>
      </c>
      <c r="M183" s="38" t="s">
        <v>42</v>
      </c>
    </row>
    <row r="184" hidden="1" customHeight="1" spans="1:13">
      <c r="A184" s="38" t="s">
        <v>94</v>
      </c>
      <c r="B184" s="63">
        <v>45085</v>
      </c>
      <c r="C184" s="64">
        <f t="shared" si="0"/>
        <v>6</v>
      </c>
      <c r="D184" s="40">
        <v>0.708333333333333</v>
      </c>
      <c r="E184" s="38" t="s">
        <v>72</v>
      </c>
      <c r="F184" s="38" t="s">
        <v>50</v>
      </c>
      <c r="G184" s="38"/>
      <c r="H184" s="38" t="s">
        <v>39</v>
      </c>
      <c r="I184" s="38"/>
      <c r="J184" s="38"/>
      <c r="K184" s="38" t="s">
        <v>163</v>
      </c>
      <c r="L184" s="38">
        <v>1</v>
      </c>
      <c r="M184" s="38" t="s">
        <v>48</v>
      </c>
    </row>
    <row r="185" hidden="1" customHeight="1" spans="1:13">
      <c r="A185" s="38" t="s">
        <v>94</v>
      </c>
      <c r="B185" s="63">
        <v>45086</v>
      </c>
      <c r="C185" s="64">
        <f t="shared" si="0"/>
        <v>6</v>
      </c>
      <c r="D185" s="40">
        <v>0.625</v>
      </c>
      <c r="E185" s="38" t="s">
        <v>66</v>
      </c>
      <c r="F185" s="38" t="s">
        <v>50</v>
      </c>
      <c r="G185" s="38"/>
      <c r="H185" s="38" t="s">
        <v>39</v>
      </c>
      <c r="I185" s="38">
        <v>1</v>
      </c>
      <c r="J185" s="38">
        <v>2</v>
      </c>
      <c r="K185" s="38" t="s">
        <v>152</v>
      </c>
      <c r="L185" s="38">
        <v>2</v>
      </c>
      <c r="M185" s="38" t="s">
        <v>42</v>
      </c>
    </row>
    <row r="186" hidden="1" customHeight="1" spans="1:13">
      <c r="A186" s="38" t="s">
        <v>94</v>
      </c>
      <c r="B186" s="63">
        <v>45090</v>
      </c>
      <c r="C186" s="64">
        <f t="shared" si="0"/>
        <v>6</v>
      </c>
      <c r="D186" s="40">
        <v>0.708333333333333</v>
      </c>
      <c r="E186" s="38" t="s">
        <v>72</v>
      </c>
      <c r="F186" s="38" t="s">
        <v>50</v>
      </c>
      <c r="G186" s="38"/>
      <c r="H186" s="38" t="s">
        <v>39</v>
      </c>
      <c r="I186" s="38">
        <v>1</v>
      </c>
      <c r="J186" s="38">
        <v>1</v>
      </c>
      <c r="K186" s="38" t="s">
        <v>163</v>
      </c>
      <c r="L186" s="38">
        <v>1</v>
      </c>
      <c r="M186" s="38" t="s">
        <v>42</v>
      </c>
    </row>
    <row r="187" hidden="1" customHeight="1" spans="1:13">
      <c r="A187" s="38" t="s">
        <v>94</v>
      </c>
      <c r="B187" s="63">
        <v>45090</v>
      </c>
      <c r="C187" s="64">
        <f t="shared" si="0"/>
        <v>6</v>
      </c>
      <c r="D187" s="40">
        <v>0.75</v>
      </c>
      <c r="E187" s="38" t="s">
        <v>66</v>
      </c>
      <c r="F187" s="38" t="s">
        <v>50</v>
      </c>
      <c r="G187" s="38"/>
      <c r="H187" s="38" t="s">
        <v>39</v>
      </c>
      <c r="I187" s="38">
        <v>2</v>
      </c>
      <c r="J187" s="38">
        <v>2</v>
      </c>
      <c r="K187" s="38" t="s">
        <v>152</v>
      </c>
      <c r="L187" s="38">
        <v>2</v>
      </c>
      <c r="M187" s="38" t="s">
        <v>42</v>
      </c>
    </row>
    <row r="188" hidden="1" customHeight="1" spans="1:13">
      <c r="A188" s="38" t="s">
        <v>94</v>
      </c>
      <c r="B188" s="63">
        <v>45091</v>
      </c>
      <c r="C188" s="64">
        <f t="shared" si="0"/>
        <v>6</v>
      </c>
      <c r="D188" s="40">
        <v>0.625</v>
      </c>
      <c r="E188" s="38" t="s">
        <v>72</v>
      </c>
      <c r="F188" s="38" t="s">
        <v>41</v>
      </c>
      <c r="G188" s="38"/>
      <c r="H188" s="38" t="s">
        <v>72</v>
      </c>
      <c r="I188" s="38">
        <v>0</v>
      </c>
      <c r="J188" s="38">
        <v>1</v>
      </c>
      <c r="K188" s="38" t="s">
        <v>123</v>
      </c>
      <c r="L188" s="38">
        <v>1</v>
      </c>
      <c r="M188" s="38" t="s">
        <v>48</v>
      </c>
    </row>
    <row r="189" hidden="1" customHeight="1" spans="1:13">
      <c r="A189" s="38" t="s">
        <v>94</v>
      </c>
      <c r="B189" s="63">
        <v>45091</v>
      </c>
      <c r="C189" s="64">
        <f t="shared" si="0"/>
        <v>6</v>
      </c>
      <c r="D189" s="40">
        <v>0.666666666666667</v>
      </c>
      <c r="E189" s="38" t="s">
        <v>72</v>
      </c>
      <c r="F189" s="38" t="s">
        <v>50</v>
      </c>
      <c r="G189" s="38"/>
      <c r="H189" s="38" t="s">
        <v>39</v>
      </c>
      <c r="I189" s="38">
        <v>2</v>
      </c>
      <c r="J189" s="38">
        <v>2</v>
      </c>
      <c r="K189" s="38" t="s">
        <v>163</v>
      </c>
      <c r="L189" s="38">
        <v>1</v>
      </c>
      <c r="M189" s="38" t="s">
        <v>42</v>
      </c>
    </row>
    <row r="190" hidden="1" customHeight="1" spans="1:13">
      <c r="A190" s="38" t="s">
        <v>94</v>
      </c>
      <c r="B190" s="63">
        <v>45091</v>
      </c>
      <c r="C190" s="64">
        <f t="shared" si="0"/>
        <v>6</v>
      </c>
      <c r="D190" s="40">
        <v>0.791666666666667</v>
      </c>
      <c r="E190" s="38" t="s">
        <v>72</v>
      </c>
      <c r="F190" s="38" t="s">
        <v>50</v>
      </c>
      <c r="G190" s="38"/>
      <c r="H190" s="38" t="s">
        <v>72</v>
      </c>
      <c r="I190" s="38"/>
      <c r="J190" s="38"/>
      <c r="K190" s="38" t="s">
        <v>227</v>
      </c>
      <c r="L190" s="38">
        <v>2</v>
      </c>
      <c r="M190" s="38" t="s">
        <v>42</v>
      </c>
    </row>
    <row r="191" hidden="1" customHeight="1" spans="1:13">
      <c r="A191" s="38" t="s">
        <v>94</v>
      </c>
      <c r="B191" s="63">
        <v>45092</v>
      </c>
      <c r="C191" s="64">
        <f t="shared" si="0"/>
        <v>6</v>
      </c>
      <c r="D191" s="40">
        <v>0.5</v>
      </c>
      <c r="E191" s="38" t="s">
        <v>72</v>
      </c>
      <c r="F191" s="38" t="s">
        <v>41</v>
      </c>
      <c r="G191" s="38"/>
      <c r="H191" s="38" t="s">
        <v>72</v>
      </c>
      <c r="I191" s="45"/>
      <c r="J191" s="45"/>
      <c r="K191" s="38" t="s">
        <v>168</v>
      </c>
      <c r="L191" s="38">
        <v>1</v>
      </c>
      <c r="M191" s="38" t="s">
        <v>42</v>
      </c>
    </row>
    <row r="192" hidden="1" customHeight="1" spans="1:13">
      <c r="A192" s="38" t="s">
        <v>94</v>
      </c>
      <c r="B192" s="63">
        <v>45093</v>
      </c>
      <c r="C192" s="64">
        <f t="shared" si="0"/>
        <v>6</v>
      </c>
      <c r="D192" s="40">
        <v>0.625</v>
      </c>
      <c r="E192" s="38" t="s">
        <v>66</v>
      </c>
      <c r="F192" s="38" t="s">
        <v>41</v>
      </c>
      <c r="G192" s="38"/>
      <c r="H192" s="38" t="s">
        <v>39</v>
      </c>
      <c r="I192" s="38">
        <v>1</v>
      </c>
      <c r="J192" s="38">
        <v>1</v>
      </c>
      <c r="K192" s="38" t="s">
        <v>152</v>
      </c>
      <c r="L192" s="38">
        <v>2</v>
      </c>
      <c r="M192" s="38" t="s">
        <v>42</v>
      </c>
    </row>
    <row r="193" hidden="1" customHeight="1" spans="1:13">
      <c r="A193" s="38" t="s">
        <v>94</v>
      </c>
      <c r="B193" s="63">
        <v>45093</v>
      </c>
      <c r="C193" s="64">
        <f t="shared" si="0"/>
        <v>6</v>
      </c>
      <c r="D193" s="40">
        <v>0.791666666666667</v>
      </c>
      <c r="E193" s="38" t="s">
        <v>72</v>
      </c>
      <c r="F193" s="38" t="s">
        <v>50</v>
      </c>
      <c r="G193" s="38"/>
      <c r="H193" s="38" t="s">
        <v>39</v>
      </c>
      <c r="I193" s="45"/>
      <c r="J193" s="45"/>
      <c r="K193" s="38" t="s">
        <v>163</v>
      </c>
      <c r="L193" s="38">
        <v>1</v>
      </c>
      <c r="M193" s="38" t="s">
        <v>48</v>
      </c>
    </row>
    <row r="194" hidden="1" customHeight="1" spans="1:13">
      <c r="A194" s="38" t="s">
        <v>94</v>
      </c>
      <c r="B194" s="63">
        <v>45094</v>
      </c>
      <c r="C194" s="64">
        <f t="shared" si="0"/>
        <v>6</v>
      </c>
      <c r="D194" s="40">
        <v>0.833333333333333</v>
      </c>
      <c r="E194" s="38" t="s">
        <v>72</v>
      </c>
      <c r="F194" s="38" t="s">
        <v>41</v>
      </c>
      <c r="G194" s="38"/>
      <c r="H194" s="38" t="s">
        <v>52</v>
      </c>
      <c r="I194" s="38">
        <v>0</v>
      </c>
      <c r="J194" s="38">
        <v>1</v>
      </c>
      <c r="K194" s="38" t="s">
        <v>153</v>
      </c>
      <c r="L194" s="38">
        <v>1</v>
      </c>
      <c r="M194" s="38" t="s">
        <v>48</v>
      </c>
    </row>
    <row r="195" hidden="1" customHeight="1" spans="1:13">
      <c r="A195" s="38" t="s">
        <v>94</v>
      </c>
      <c r="B195" s="63">
        <v>45097</v>
      </c>
      <c r="C195" s="64">
        <f t="shared" si="0"/>
        <v>6</v>
      </c>
      <c r="D195" s="40">
        <v>0.75</v>
      </c>
      <c r="E195" s="38" t="s">
        <v>66</v>
      </c>
      <c r="F195" s="38" t="s">
        <v>41</v>
      </c>
      <c r="G195" s="38"/>
      <c r="H195" s="38" t="s">
        <v>39</v>
      </c>
      <c r="I195" s="38">
        <v>2</v>
      </c>
      <c r="J195" s="38">
        <v>2</v>
      </c>
      <c r="K195" s="38" t="s">
        <v>152</v>
      </c>
      <c r="L195" s="38">
        <v>2</v>
      </c>
      <c r="M195" s="38" t="s">
        <v>42</v>
      </c>
    </row>
    <row r="196" hidden="1" customHeight="1" spans="1:13">
      <c r="A196" s="38" t="s">
        <v>94</v>
      </c>
      <c r="B196" s="63">
        <v>45098</v>
      </c>
      <c r="C196" s="64">
        <f t="shared" si="0"/>
        <v>6</v>
      </c>
      <c r="D196" s="40">
        <v>0.666666666666667</v>
      </c>
      <c r="E196" s="38" t="s">
        <v>72</v>
      </c>
      <c r="F196" s="38" t="s">
        <v>50</v>
      </c>
      <c r="G196" s="38"/>
      <c r="H196" s="38" t="s">
        <v>39</v>
      </c>
      <c r="I196" s="45"/>
      <c r="J196" s="45"/>
      <c r="K196" s="38" t="s">
        <v>163</v>
      </c>
      <c r="L196" s="38">
        <v>1</v>
      </c>
      <c r="M196" s="38" t="s">
        <v>48</v>
      </c>
    </row>
    <row r="197" hidden="1" customHeight="1" spans="1:13">
      <c r="A197" s="38" t="s">
        <v>94</v>
      </c>
      <c r="B197" s="63">
        <v>45098</v>
      </c>
      <c r="C197" s="64">
        <f t="shared" si="0"/>
        <v>6</v>
      </c>
      <c r="D197" s="40">
        <v>0.791666666666667</v>
      </c>
      <c r="E197" s="38" t="s">
        <v>82</v>
      </c>
      <c r="F197" s="38" t="s">
        <v>50</v>
      </c>
      <c r="G197" s="38"/>
      <c r="H197" s="38" t="s">
        <v>72</v>
      </c>
      <c r="I197" s="45"/>
      <c r="J197" s="45"/>
      <c r="K197" s="38" t="s">
        <v>82</v>
      </c>
      <c r="L197" s="38">
        <v>2</v>
      </c>
      <c r="M197" s="38" t="s">
        <v>42</v>
      </c>
    </row>
    <row r="198" customHeight="1" spans="1:13">
      <c r="A198" s="38" t="s">
        <v>94</v>
      </c>
      <c r="B198" s="39">
        <v>45209</v>
      </c>
      <c r="C198" s="64">
        <f t="shared" si="0"/>
        <v>10</v>
      </c>
      <c r="D198" s="41">
        <v>0.666666666666667</v>
      </c>
      <c r="E198" s="38" t="s">
        <v>123</v>
      </c>
      <c r="F198" s="38" t="s">
        <v>50</v>
      </c>
      <c r="G198" s="38"/>
      <c r="H198" s="38" t="s">
        <v>69</v>
      </c>
      <c r="I198" s="38"/>
      <c r="J198" s="38"/>
      <c r="K198" s="38" t="s">
        <v>314</v>
      </c>
      <c r="L198" s="38">
        <v>1</v>
      </c>
      <c r="M198" s="38" t="s">
        <v>42</v>
      </c>
    </row>
    <row r="199" hidden="1" customHeight="1" spans="1:13">
      <c r="A199" s="38" t="s">
        <v>94</v>
      </c>
      <c r="B199" s="63">
        <v>45099</v>
      </c>
      <c r="C199" s="64">
        <f t="shared" si="0"/>
        <v>6</v>
      </c>
      <c r="D199" s="40">
        <v>0.708333333333333</v>
      </c>
      <c r="E199" s="38" t="s">
        <v>72</v>
      </c>
      <c r="F199" s="38" t="s">
        <v>50</v>
      </c>
      <c r="G199" s="38"/>
      <c r="H199" s="38" t="s">
        <v>39</v>
      </c>
      <c r="I199" s="38">
        <v>0</v>
      </c>
      <c r="J199" s="38">
        <v>0</v>
      </c>
      <c r="K199" s="38" t="s">
        <v>174</v>
      </c>
      <c r="L199" s="38">
        <v>1</v>
      </c>
      <c r="M199" s="38" t="s">
        <v>48</v>
      </c>
    </row>
    <row r="200" hidden="1" customHeight="1" spans="1:13">
      <c r="A200" s="38" t="s">
        <v>94</v>
      </c>
      <c r="B200" s="63">
        <v>45100</v>
      </c>
      <c r="C200" s="64">
        <f t="shared" si="0"/>
        <v>6</v>
      </c>
      <c r="D200" s="40">
        <v>0.583333333333333</v>
      </c>
      <c r="E200" s="38" t="s">
        <v>66</v>
      </c>
      <c r="F200" s="38" t="s">
        <v>50</v>
      </c>
      <c r="G200" s="38"/>
      <c r="H200" s="38" t="s">
        <v>39</v>
      </c>
      <c r="I200" s="38">
        <v>3</v>
      </c>
      <c r="J200" s="38">
        <v>2</v>
      </c>
      <c r="K200" s="38" t="s">
        <v>177</v>
      </c>
      <c r="L200" s="38">
        <v>2</v>
      </c>
      <c r="M200" s="38" t="s">
        <v>42</v>
      </c>
    </row>
    <row r="201" hidden="1" customHeight="1" spans="1:13">
      <c r="A201" s="38" t="s">
        <v>94</v>
      </c>
      <c r="B201" s="63">
        <v>45100</v>
      </c>
      <c r="C201" s="64">
        <f t="shared" si="0"/>
        <v>6</v>
      </c>
      <c r="D201" s="40">
        <v>0.791666666666667</v>
      </c>
      <c r="E201" s="38" t="s">
        <v>72</v>
      </c>
      <c r="F201" s="38" t="s">
        <v>50</v>
      </c>
      <c r="G201" s="38"/>
      <c r="H201" s="38" t="s">
        <v>39</v>
      </c>
      <c r="I201" s="38">
        <v>0</v>
      </c>
      <c r="J201" s="38">
        <v>1</v>
      </c>
      <c r="K201" s="38" t="s">
        <v>174</v>
      </c>
      <c r="L201" s="38">
        <v>1</v>
      </c>
      <c r="M201" s="38" t="s">
        <v>48</v>
      </c>
    </row>
    <row r="202" hidden="1" customHeight="1" spans="1:13">
      <c r="A202" s="38" t="s">
        <v>94</v>
      </c>
      <c r="B202" s="63">
        <v>45105</v>
      </c>
      <c r="C202" s="64">
        <f t="shared" si="0"/>
        <v>6</v>
      </c>
      <c r="D202" s="40">
        <v>0.666666666666667</v>
      </c>
      <c r="E202" s="38" t="s">
        <v>72</v>
      </c>
      <c r="F202" s="38" t="s">
        <v>50</v>
      </c>
      <c r="G202" s="38"/>
      <c r="H202" s="38" t="s">
        <v>72</v>
      </c>
      <c r="I202" s="38">
        <v>1</v>
      </c>
      <c r="J202" s="38">
        <v>2</v>
      </c>
      <c r="K202" s="38" t="s">
        <v>211</v>
      </c>
      <c r="L202" s="38">
        <v>1</v>
      </c>
      <c r="M202" s="38" t="s">
        <v>42</v>
      </c>
    </row>
    <row r="203" hidden="1" customHeight="1" spans="1:13">
      <c r="A203" s="38" t="s">
        <v>94</v>
      </c>
      <c r="B203" s="63">
        <v>45106</v>
      </c>
      <c r="C203" s="64">
        <f t="shared" si="0"/>
        <v>6</v>
      </c>
      <c r="D203" s="40">
        <v>0.583333333333333</v>
      </c>
      <c r="E203" s="38" t="s">
        <v>72</v>
      </c>
      <c r="F203" s="38" t="s">
        <v>41</v>
      </c>
      <c r="G203" s="38"/>
      <c r="H203" s="38" t="s">
        <v>52</v>
      </c>
      <c r="I203" s="38">
        <v>1</v>
      </c>
      <c r="J203" s="38">
        <v>1</v>
      </c>
      <c r="K203" s="38" t="s">
        <v>153</v>
      </c>
      <c r="L203" s="38">
        <v>1</v>
      </c>
      <c r="M203" s="38" t="s">
        <v>42</v>
      </c>
    </row>
    <row r="204" hidden="1" customHeight="1" spans="1:13">
      <c r="A204" s="38" t="s">
        <v>94</v>
      </c>
      <c r="B204" s="63">
        <v>45106</v>
      </c>
      <c r="C204" s="64">
        <f t="shared" si="0"/>
        <v>6</v>
      </c>
      <c r="D204" s="40">
        <v>0.708333333333333</v>
      </c>
      <c r="E204" s="38" t="s">
        <v>72</v>
      </c>
      <c r="F204" s="38" t="s">
        <v>50</v>
      </c>
      <c r="G204" s="38"/>
      <c r="H204" s="38" t="s">
        <v>72</v>
      </c>
      <c r="I204" s="38"/>
      <c r="J204" s="38"/>
      <c r="K204" s="38" t="s">
        <v>211</v>
      </c>
      <c r="L204" s="38">
        <v>1</v>
      </c>
      <c r="M204" s="38" t="s">
        <v>48</v>
      </c>
    </row>
    <row r="205" hidden="1" customHeight="1" spans="1:13">
      <c r="A205" s="38" t="s">
        <v>94</v>
      </c>
      <c r="B205" s="63">
        <v>45107</v>
      </c>
      <c r="C205" s="64">
        <f t="shared" si="0"/>
        <v>6</v>
      </c>
      <c r="D205" s="42">
        <v>0.625</v>
      </c>
      <c r="E205" s="38" t="s">
        <v>66</v>
      </c>
      <c r="F205" s="38" t="s">
        <v>50</v>
      </c>
      <c r="G205" s="38"/>
      <c r="H205" s="38" t="s">
        <v>52</v>
      </c>
      <c r="I205" s="38">
        <v>1</v>
      </c>
      <c r="J205" s="38">
        <v>1</v>
      </c>
      <c r="K205" s="38" t="s">
        <v>228</v>
      </c>
      <c r="L205" s="38">
        <v>2</v>
      </c>
      <c r="M205" s="38" t="s">
        <v>42</v>
      </c>
    </row>
    <row r="206" hidden="1" customHeight="1" spans="1:13">
      <c r="A206" s="38" t="s">
        <v>94</v>
      </c>
      <c r="B206" s="63">
        <v>45107</v>
      </c>
      <c r="C206" s="64">
        <f t="shared" si="0"/>
        <v>6</v>
      </c>
      <c r="D206" s="40">
        <v>0.791666666666667</v>
      </c>
      <c r="E206" s="38" t="s">
        <v>72</v>
      </c>
      <c r="F206" s="38" t="s">
        <v>50</v>
      </c>
      <c r="G206" s="38"/>
      <c r="H206" s="38" t="s">
        <v>39</v>
      </c>
      <c r="I206" s="38"/>
      <c r="J206" s="38"/>
      <c r="K206" s="38" t="s">
        <v>174</v>
      </c>
      <c r="L206" s="38">
        <v>1</v>
      </c>
      <c r="M206" s="38" t="s">
        <v>42</v>
      </c>
    </row>
    <row r="207" hidden="1" customHeight="1" spans="1:13">
      <c r="A207" s="38" t="s">
        <v>96</v>
      </c>
      <c r="B207" s="63">
        <v>45085</v>
      </c>
      <c r="C207" s="64">
        <f t="shared" si="0"/>
        <v>6</v>
      </c>
      <c r="D207" s="40">
        <v>0.75</v>
      </c>
      <c r="E207" s="38" t="s">
        <v>82</v>
      </c>
      <c r="F207" s="38" t="s">
        <v>68</v>
      </c>
      <c r="G207" s="38"/>
      <c r="H207" s="38" t="s">
        <v>39</v>
      </c>
      <c r="I207" s="38"/>
      <c r="J207" s="38"/>
      <c r="K207" s="38" t="s">
        <v>82</v>
      </c>
      <c r="L207" s="38">
        <v>2</v>
      </c>
      <c r="M207" s="38" t="s">
        <v>42</v>
      </c>
    </row>
    <row r="208" hidden="1" customHeight="1" spans="1:13">
      <c r="A208" s="38" t="s">
        <v>96</v>
      </c>
      <c r="B208" s="63">
        <v>45087</v>
      </c>
      <c r="C208" s="64">
        <f t="shared" si="0"/>
        <v>6</v>
      </c>
      <c r="D208" s="40">
        <v>0.583333333333333</v>
      </c>
      <c r="E208" s="38" t="s">
        <v>72</v>
      </c>
      <c r="F208" s="38" t="s">
        <v>41</v>
      </c>
      <c r="G208" s="38"/>
      <c r="H208" s="38" t="s">
        <v>72</v>
      </c>
      <c r="I208" s="38"/>
      <c r="J208" s="38"/>
      <c r="K208" s="38" t="s">
        <v>229</v>
      </c>
      <c r="L208" s="38">
        <v>1</v>
      </c>
      <c r="M208" s="38" t="s">
        <v>42</v>
      </c>
    </row>
    <row r="209" hidden="1" customHeight="1" spans="1:13">
      <c r="A209" s="38" t="s">
        <v>96</v>
      </c>
      <c r="B209" s="63">
        <v>45092</v>
      </c>
      <c r="C209" s="64">
        <f t="shared" si="0"/>
        <v>6</v>
      </c>
      <c r="D209" s="40">
        <v>0.5</v>
      </c>
      <c r="E209" s="38" t="s">
        <v>72</v>
      </c>
      <c r="F209" s="38" t="s">
        <v>41</v>
      </c>
      <c r="G209" s="38"/>
      <c r="H209" s="38" t="s">
        <v>72</v>
      </c>
      <c r="I209" s="45"/>
      <c r="J209" s="45"/>
      <c r="K209" s="38" t="s">
        <v>213</v>
      </c>
      <c r="L209" s="38">
        <v>1</v>
      </c>
      <c r="M209" s="38" t="s">
        <v>42</v>
      </c>
    </row>
    <row r="210" hidden="1" customHeight="1" spans="1:13">
      <c r="A210" s="38" t="s">
        <v>96</v>
      </c>
      <c r="B210" s="63">
        <v>45092</v>
      </c>
      <c r="C210" s="64">
        <f t="shared" si="0"/>
        <v>6</v>
      </c>
      <c r="D210" s="40">
        <v>0.75</v>
      </c>
      <c r="E210" s="38" t="s">
        <v>72</v>
      </c>
      <c r="F210" s="38" t="s">
        <v>68</v>
      </c>
      <c r="G210" s="38"/>
      <c r="H210" s="38" t="s">
        <v>39</v>
      </c>
      <c r="I210" s="45"/>
      <c r="J210" s="45"/>
      <c r="K210" s="38" t="s">
        <v>230</v>
      </c>
      <c r="L210" s="38">
        <v>2</v>
      </c>
      <c r="M210" s="38" t="s">
        <v>42</v>
      </c>
    </row>
    <row r="211" hidden="1" customHeight="1" spans="1:13">
      <c r="A211" s="38" t="s">
        <v>96</v>
      </c>
      <c r="B211" s="63">
        <v>45099</v>
      </c>
      <c r="C211" s="64">
        <f t="shared" si="0"/>
        <v>6</v>
      </c>
      <c r="D211" s="40">
        <v>0.75</v>
      </c>
      <c r="E211" s="38" t="s">
        <v>82</v>
      </c>
      <c r="F211" s="38" t="s">
        <v>68</v>
      </c>
      <c r="G211" s="38"/>
      <c r="H211" s="38" t="s">
        <v>39</v>
      </c>
      <c r="I211" s="38"/>
      <c r="J211" s="38"/>
      <c r="K211" s="38" t="s">
        <v>158</v>
      </c>
      <c r="L211" s="38">
        <v>2</v>
      </c>
      <c r="M211" s="38" t="s">
        <v>42</v>
      </c>
    </row>
    <row r="212" hidden="1" customHeight="1" spans="1:13">
      <c r="A212" s="38" t="s">
        <v>98</v>
      </c>
      <c r="B212" s="63">
        <v>45085</v>
      </c>
      <c r="C212" s="64">
        <f t="shared" si="0"/>
        <v>6</v>
      </c>
      <c r="D212" s="40">
        <v>0.791666666666667</v>
      </c>
      <c r="E212" s="38" t="s">
        <v>82</v>
      </c>
      <c r="F212" s="38" t="s">
        <v>37</v>
      </c>
      <c r="G212" s="38"/>
      <c r="H212" s="38" t="s">
        <v>39</v>
      </c>
      <c r="I212" s="38"/>
      <c r="J212" s="38"/>
      <c r="K212" s="38" t="s">
        <v>82</v>
      </c>
      <c r="L212" s="38">
        <v>2</v>
      </c>
      <c r="M212" s="38" t="s">
        <v>42</v>
      </c>
    </row>
    <row r="213" hidden="1" customHeight="1" spans="1:13">
      <c r="A213" s="38" t="s">
        <v>98</v>
      </c>
      <c r="B213" s="63">
        <v>45085</v>
      </c>
      <c r="C213" s="64">
        <f t="shared" si="0"/>
        <v>6</v>
      </c>
      <c r="D213" s="40">
        <v>0.583333333333333</v>
      </c>
      <c r="E213" s="38" t="s">
        <v>72</v>
      </c>
      <c r="F213" s="38" t="s">
        <v>37</v>
      </c>
      <c r="G213" s="38"/>
      <c r="H213" s="38" t="s">
        <v>72</v>
      </c>
      <c r="I213" s="38"/>
      <c r="J213" s="38"/>
      <c r="K213" s="38" t="s">
        <v>214</v>
      </c>
      <c r="L213" s="38">
        <v>1</v>
      </c>
      <c r="M213" s="38" t="s">
        <v>42</v>
      </c>
    </row>
    <row r="214" hidden="1" customHeight="1" spans="1:13">
      <c r="A214" s="38" t="s">
        <v>98</v>
      </c>
      <c r="B214" s="63">
        <v>45091</v>
      </c>
      <c r="C214" s="64">
        <f t="shared" si="0"/>
        <v>6</v>
      </c>
      <c r="D214" s="40">
        <v>0.75</v>
      </c>
      <c r="E214" s="38" t="s">
        <v>60</v>
      </c>
      <c r="F214" s="38" t="s">
        <v>37</v>
      </c>
      <c r="G214" s="38"/>
      <c r="H214" s="38" t="s">
        <v>60</v>
      </c>
      <c r="I214" s="38"/>
      <c r="J214" s="38"/>
      <c r="K214" s="38" t="s">
        <v>231</v>
      </c>
      <c r="L214" s="38">
        <v>2</v>
      </c>
      <c r="M214" s="38" t="s">
        <v>42</v>
      </c>
    </row>
    <row r="215" hidden="1" customHeight="1" spans="1:13">
      <c r="A215" s="38" t="s">
        <v>98</v>
      </c>
      <c r="B215" s="63">
        <v>45104</v>
      </c>
      <c r="C215" s="64">
        <f t="shared" si="0"/>
        <v>6</v>
      </c>
      <c r="D215" s="40">
        <v>0.791666666666667</v>
      </c>
      <c r="E215" s="38" t="s">
        <v>105</v>
      </c>
      <c r="F215" s="38" t="s">
        <v>41</v>
      </c>
      <c r="G215" s="38"/>
      <c r="H215" s="38" t="s">
        <v>60</v>
      </c>
      <c r="I215" s="38"/>
      <c r="J215" s="38"/>
      <c r="K215" s="38" t="s">
        <v>216</v>
      </c>
      <c r="L215" s="38">
        <v>2</v>
      </c>
      <c r="M215" s="38" t="s">
        <v>42</v>
      </c>
    </row>
    <row r="216" hidden="1" customHeight="1" spans="1:13">
      <c r="A216" s="38" t="s">
        <v>100</v>
      </c>
      <c r="B216" s="63">
        <v>45078</v>
      </c>
      <c r="C216" s="64">
        <f t="shared" si="0"/>
        <v>6</v>
      </c>
      <c r="D216" s="40">
        <v>0.791666666666667</v>
      </c>
      <c r="E216" s="38" t="s">
        <v>56</v>
      </c>
      <c r="F216" s="38" t="s">
        <v>50</v>
      </c>
      <c r="G216" s="38"/>
      <c r="H216" s="38" t="s">
        <v>56</v>
      </c>
      <c r="I216" s="38">
        <v>3</v>
      </c>
      <c r="J216" s="38">
        <v>3</v>
      </c>
      <c r="K216" s="38" t="s">
        <v>232</v>
      </c>
      <c r="L216" s="38">
        <v>2</v>
      </c>
      <c r="M216" s="38" t="s">
        <v>42</v>
      </c>
    </row>
    <row r="217" hidden="1" customHeight="1" spans="1:13">
      <c r="A217" s="38" t="s">
        <v>100</v>
      </c>
      <c r="B217" s="63">
        <v>45080</v>
      </c>
      <c r="C217" s="64">
        <f t="shared" si="0"/>
        <v>6</v>
      </c>
      <c r="D217" s="40">
        <v>0.666666666666667</v>
      </c>
      <c r="E217" s="38" t="s">
        <v>72</v>
      </c>
      <c r="F217" s="38" t="s">
        <v>50</v>
      </c>
      <c r="G217" s="38"/>
      <c r="H217" s="38" t="s">
        <v>52</v>
      </c>
      <c r="I217" s="38">
        <v>1</v>
      </c>
      <c r="J217" s="38">
        <v>1</v>
      </c>
      <c r="K217" s="38" t="s">
        <v>233</v>
      </c>
      <c r="L217" s="38">
        <v>1</v>
      </c>
      <c r="M217" s="38" t="s">
        <v>42</v>
      </c>
    </row>
    <row r="218" hidden="1" customHeight="1" spans="1:13">
      <c r="A218" s="38" t="s">
        <v>100</v>
      </c>
      <c r="B218" s="63">
        <v>45084</v>
      </c>
      <c r="C218" s="64">
        <f t="shared" si="0"/>
        <v>6</v>
      </c>
      <c r="D218" s="40">
        <v>0.541666666666667</v>
      </c>
      <c r="E218" s="38" t="s">
        <v>72</v>
      </c>
      <c r="F218" s="38" t="s">
        <v>50</v>
      </c>
      <c r="G218" s="38"/>
      <c r="H218" s="38" t="s">
        <v>72</v>
      </c>
      <c r="I218" s="38">
        <v>0</v>
      </c>
      <c r="J218" s="38">
        <v>0</v>
      </c>
      <c r="K218" s="38" t="s">
        <v>234</v>
      </c>
      <c r="L218" s="38">
        <v>1</v>
      </c>
      <c r="M218" s="38"/>
    </row>
    <row r="219" customHeight="1" spans="1:13">
      <c r="A219" s="38" t="s">
        <v>100</v>
      </c>
      <c r="B219" s="39">
        <v>45209</v>
      </c>
      <c r="C219" s="64">
        <f t="shared" si="0"/>
        <v>10</v>
      </c>
      <c r="D219" s="41">
        <v>0.666666666666667</v>
      </c>
      <c r="E219" s="38" t="s">
        <v>123</v>
      </c>
      <c r="F219" s="38" t="s">
        <v>50</v>
      </c>
      <c r="G219" s="38"/>
      <c r="H219" s="38" t="s">
        <v>69</v>
      </c>
      <c r="I219" s="38"/>
      <c r="J219" s="38"/>
      <c r="K219" s="38" t="s">
        <v>314</v>
      </c>
      <c r="L219" s="38">
        <v>1</v>
      </c>
      <c r="M219" s="38" t="s">
        <v>42</v>
      </c>
    </row>
    <row r="220" hidden="1" customHeight="1" spans="1:13">
      <c r="A220" s="38" t="s">
        <v>100</v>
      </c>
      <c r="B220" s="63">
        <v>45085</v>
      </c>
      <c r="C220" s="64">
        <f t="shared" si="0"/>
        <v>6</v>
      </c>
      <c r="D220" s="40">
        <v>0.791666666666667</v>
      </c>
      <c r="E220" s="38" t="s">
        <v>56</v>
      </c>
      <c r="F220" s="38" t="s">
        <v>50</v>
      </c>
      <c r="G220" s="38"/>
      <c r="H220" s="38" t="s">
        <v>56</v>
      </c>
      <c r="I220" s="38">
        <v>4</v>
      </c>
      <c r="J220" s="38">
        <v>4</v>
      </c>
      <c r="K220" s="38" t="s">
        <v>235</v>
      </c>
      <c r="L220" s="38">
        <v>2</v>
      </c>
      <c r="M220" s="38" t="s">
        <v>42</v>
      </c>
    </row>
    <row r="221" hidden="1" customHeight="1" spans="1:13">
      <c r="A221" s="38" t="s">
        <v>100</v>
      </c>
      <c r="B221" s="63">
        <v>45086</v>
      </c>
      <c r="C221" s="64">
        <f t="shared" si="0"/>
        <v>6</v>
      </c>
      <c r="D221" s="40">
        <v>0.541666666666667</v>
      </c>
      <c r="E221" s="38" t="s">
        <v>72</v>
      </c>
      <c r="F221" s="38" t="s">
        <v>50</v>
      </c>
      <c r="G221" s="38"/>
      <c r="H221" s="38" t="s">
        <v>52</v>
      </c>
      <c r="I221" s="38">
        <v>1</v>
      </c>
      <c r="J221" s="38">
        <v>1</v>
      </c>
      <c r="K221" s="38" t="s">
        <v>233</v>
      </c>
      <c r="L221" s="38">
        <v>1</v>
      </c>
      <c r="M221" s="38" t="s">
        <v>42</v>
      </c>
    </row>
    <row r="222" hidden="1" customHeight="1" spans="1:13">
      <c r="A222" s="38" t="s">
        <v>100</v>
      </c>
      <c r="B222" s="63">
        <v>45086</v>
      </c>
      <c r="C222" s="64">
        <f t="shared" si="0"/>
        <v>6</v>
      </c>
      <c r="D222" s="40">
        <v>0.583333333333333</v>
      </c>
      <c r="E222" s="38" t="s">
        <v>72</v>
      </c>
      <c r="F222" s="38" t="s">
        <v>50</v>
      </c>
      <c r="G222" s="38"/>
      <c r="H222" s="38" t="s">
        <v>39</v>
      </c>
      <c r="I222" s="38">
        <v>12</v>
      </c>
      <c r="J222" s="38">
        <v>12</v>
      </c>
      <c r="K222" s="38" t="s">
        <v>236</v>
      </c>
      <c r="L222" s="38">
        <v>1</v>
      </c>
      <c r="M222" s="38" t="s">
        <v>42</v>
      </c>
    </row>
    <row r="223" hidden="1" customHeight="1" spans="1:13">
      <c r="A223" s="38" t="s">
        <v>100</v>
      </c>
      <c r="B223" s="63">
        <v>45091</v>
      </c>
      <c r="C223" s="64">
        <f t="shared" si="0"/>
        <v>6</v>
      </c>
      <c r="D223" s="40">
        <v>0.75</v>
      </c>
      <c r="E223" s="38" t="s">
        <v>82</v>
      </c>
      <c r="F223" s="38" t="s">
        <v>50</v>
      </c>
      <c r="G223" s="38"/>
      <c r="H223" s="38" t="s">
        <v>39</v>
      </c>
      <c r="I223" s="38"/>
      <c r="J223" s="38"/>
      <c r="K223" s="38" t="s">
        <v>210</v>
      </c>
      <c r="L223" s="38">
        <v>1</v>
      </c>
      <c r="M223" s="38" t="s">
        <v>42</v>
      </c>
    </row>
    <row r="224" customHeight="1" spans="1:13">
      <c r="A224" s="38" t="s">
        <v>58</v>
      </c>
      <c r="B224" s="39">
        <v>45157</v>
      </c>
      <c r="C224" s="64">
        <f t="shared" si="0"/>
        <v>8</v>
      </c>
      <c r="D224" s="41">
        <v>0.708333333333333</v>
      </c>
      <c r="E224" s="38" t="s">
        <v>123</v>
      </c>
      <c r="F224" s="38" t="s">
        <v>63</v>
      </c>
      <c r="G224" s="38"/>
      <c r="H224" s="38" t="s">
        <v>72</v>
      </c>
      <c r="I224" s="45"/>
      <c r="J224" s="45"/>
      <c r="K224" s="38" t="s">
        <v>314</v>
      </c>
      <c r="L224" s="38">
        <v>1</v>
      </c>
      <c r="M224" s="38" t="s">
        <v>42</v>
      </c>
    </row>
    <row r="225" hidden="1" customHeight="1" spans="1:13">
      <c r="A225" s="38" t="s">
        <v>100</v>
      </c>
      <c r="B225" s="63">
        <v>45092</v>
      </c>
      <c r="C225" s="64">
        <f t="shared" si="0"/>
        <v>6</v>
      </c>
      <c r="D225" s="40">
        <v>0.5</v>
      </c>
      <c r="E225" s="38" t="s">
        <v>72</v>
      </c>
      <c r="F225" s="38" t="s">
        <v>50</v>
      </c>
      <c r="G225" s="38"/>
      <c r="H225" s="38" t="s">
        <v>72</v>
      </c>
      <c r="I225" s="38">
        <v>0</v>
      </c>
      <c r="J225" s="38">
        <v>0</v>
      </c>
      <c r="K225" s="38" t="s">
        <v>237</v>
      </c>
      <c r="L225" s="38">
        <v>1</v>
      </c>
      <c r="M225" s="38" t="s">
        <v>42</v>
      </c>
    </row>
    <row r="226" hidden="1" customHeight="1" spans="1:13">
      <c r="A226" s="38" t="s">
        <v>100</v>
      </c>
      <c r="B226" s="63">
        <v>45092</v>
      </c>
      <c r="C226" s="64">
        <f t="shared" si="0"/>
        <v>6</v>
      </c>
      <c r="D226" s="40">
        <v>0.791666666666667</v>
      </c>
      <c r="E226" s="38" t="s">
        <v>56</v>
      </c>
      <c r="F226" s="38" t="s">
        <v>50</v>
      </c>
      <c r="G226" s="38"/>
      <c r="H226" s="38" t="s">
        <v>56</v>
      </c>
      <c r="I226" s="38">
        <v>3</v>
      </c>
      <c r="J226" s="38">
        <v>3</v>
      </c>
      <c r="K226" s="38" t="s">
        <v>235</v>
      </c>
      <c r="L226" s="38">
        <v>2</v>
      </c>
      <c r="M226" s="38" t="s">
        <v>42</v>
      </c>
    </row>
    <row r="227" hidden="1" customHeight="1" spans="1:13">
      <c r="A227" s="38" t="s">
        <v>100</v>
      </c>
      <c r="B227" s="63">
        <v>45097</v>
      </c>
      <c r="C227" s="64">
        <f t="shared" si="0"/>
        <v>6</v>
      </c>
      <c r="D227" s="40">
        <v>0.666666666666667</v>
      </c>
      <c r="E227" s="38" t="s">
        <v>72</v>
      </c>
      <c r="F227" s="38" t="s">
        <v>50</v>
      </c>
      <c r="G227" s="38"/>
      <c r="H227" s="38" t="s">
        <v>39</v>
      </c>
      <c r="I227" s="38">
        <v>8</v>
      </c>
      <c r="J227" s="38">
        <v>8</v>
      </c>
      <c r="K227" s="38" t="s">
        <v>238</v>
      </c>
      <c r="L227" s="38">
        <v>1</v>
      </c>
      <c r="M227" s="38" t="s">
        <v>42</v>
      </c>
    </row>
    <row r="228" hidden="1" customHeight="1" spans="1:13">
      <c r="A228" s="38" t="s">
        <v>100</v>
      </c>
      <c r="B228" s="63">
        <v>45098</v>
      </c>
      <c r="C228" s="64">
        <f t="shared" si="0"/>
        <v>6</v>
      </c>
      <c r="D228" s="40">
        <v>0.791666666666667</v>
      </c>
      <c r="E228" s="38" t="s">
        <v>82</v>
      </c>
      <c r="F228" s="38" t="s">
        <v>50</v>
      </c>
      <c r="G228" s="38"/>
      <c r="H228" s="38" t="s">
        <v>39</v>
      </c>
      <c r="I228" s="38">
        <v>25</v>
      </c>
      <c r="J228" s="38">
        <v>25</v>
      </c>
      <c r="K228" s="38" t="s">
        <v>239</v>
      </c>
      <c r="L228" s="38">
        <v>2</v>
      </c>
      <c r="M228" s="38" t="s">
        <v>42</v>
      </c>
    </row>
    <row r="229" hidden="1" customHeight="1" spans="1:13">
      <c r="A229" s="38" t="s">
        <v>100</v>
      </c>
      <c r="B229" s="63">
        <v>45099</v>
      </c>
      <c r="C229" s="64">
        <f t="shared" si="0"/>
        <v>6</v>
      </c>
      <c r="D229" s="40">
        <v>0.791666666666667</v>
      </c>
      <c r="E229" s="38" t="s">
        <v>56</v>
      </c>
      <c r="F229" s="38" t="s">
        <v>50</v>
      </c>
      <c r="G229" s="38"/>
      <c r="H229" s="38" t="s">
        <v>56</v>
      </c>
      <c r="I229" s="38">
        <v>4</v>
      </c>
      <c r="J229" s="38">
        <v>4</v>
      </c>
      <c r="K229" s="38" t="s">
        <v>235</v>
      </c>
      <c r="L229" s="38">
        <v>2</v>
      </c>
      <c r="M229" s="38" t="s">
        <v>42</v>
      </c>
    </row>
    <row r="230" hidden="1" customHeight="1" spans="1:13">
      <c r="A230" s="38" t="s">
        <v>100</v>
      </c>
      <c r="B230" s="63">
        <v>45100</v>
      </c>
      <c r="C230" s="64">
        <f t="shared" si="0"/>
        <v>6</v>
      </c>
      <c r="D230" s="40">
        <v>0.791666666666667</v>
      </c>
      <c r="E230" s="38" t="s">
        <v>72</v>
      </c>
      <c r="F230" s="38" t="s">
        <v>50</v>
      </c>
      <c r="G230" s="38"/>
      <c r="H230" s="38" t="s">
        <v>52</v>
      </c>
      <c r="I230" s="38">
        <v>1</v>
      </c>
      <c r="J230" s="38">
        <v>1</v>
      </c>
      <c r="K230" s="38" t="s">
        <v>233</v>
      </c>
      <c r="L230" s="38">
        <v>1</v>
      </c>
      <c r="M230" s="38" t="s">
        <v>42</v>
      </c>
    </row>
    <row r="231" hidden="1" customHeight="1" spans="1:13">
      <c r="A231" s="38" t="s">
        <v>100</v>
      </c>
      <c r="B231" s="63">
        <v>45101</v>
      </c>
      <c r="C231" s="64">
        <f t="shared" si="0"/>
        <v>6</v>
      </c>
      <c r="D231" s="40">
        <v>0.708333333333333</v>
      </c>
      <c r="E231" s="38" t="s">
        <v>72</v>
      </c>
      <c r="F231" s="38" t="s">
        <v>50</v>
      </c>
      <c r="G231" s="38"/>
      <c r="H231" s="38" t="s">
        <v>39</v>
      </c>
      <c r="I231" s="38">
        <v>20</v>
      </c>
      <c r="J231" s="38">
        <v>20</v>
      </c>
      <c r="K231" s="38" t="s">
        <v>236</v>
      </c>
      <c r="L231" s="38">
        <v>1</v>
      </c>
      <c r="M231" s="38" t="s">
        <v>42</v>
      </c>
    </row>
    <row r="232" hidden="1" customHeight="1" spans="1:13">
      <c r="A232" s="38" t="s">
        <v>100</v>
      </c>
      <c r="B232" s="63">
        <v>45104</v>
      </c>
      <c r="C232" s="64">
        <f t="shared" si="0"/>
        <v>6</v>
      </c>
      <c r="D232" s="40">
        <v>0.75</v>
      </c>
      <c r="E232" s="38" t="s">
        <v>72</v>
      </c>
      <c r="F232" s="38" t="s">
        <v>50</v>
      </c>
      <c r="G232" s="38"/>
      <c r="H232" s="38" t="s">
        <v>52</v>
      </c>
      <c r="I232" s="38">
        <v>1</v>
      </c>
      <c r="J232" s="38">
        <v>1</v>
      </c>
      <c r="K232" s="38" t="s">
        <v>240</v>
      </c>
      <c r="L232" s="38">
        <v>1</v>
      </c>
      <c r="M232" s="38" t="s">
        <v>42</v>
      </c>
    </row>
    <row r="233" customHeight="1" spans="1:13">
      <c r="A233" s="38" t="s">
        <v>132</v>
      </c>
      <c r="B233" s="39">
        <v>45160</v>
      </c>
      <c r="C233" s="64">
        <f t="shared" si="0"/>
        <v>8</v>
      </c>
      <c r="D233" s="41">
        <v>0.625</v>
      </c>
      <c r="E233" s="38" t="s">
        <v>123</v>
      </c>
      <c r="F233" s="38" t="s">
        <v>63</v>
      </c>
      <c r="G233" s="38"/>
      <c r="H233" s="38" t="s">
        <v>72</v>
      </c>
      <c r="I233" s="38"/>
      <c r="J233" s="38"/>
      <c r="K233" s="38" t="s">
        <v>314</v>
      </c>
      <c r="L233" s="38">
        <v>1</v>
      </c>
      <c r="M233" s="38" t="s">
        <v>42</v>
      </c>
    </row>
    <row r="234" hidden="1" customHeight="1" spans="1:13">
      <c r="A234" s="38" t="s">
        <v>100</v>
      </c>
      <c r="B234" s="63">
        <v>45105</v>
      </c>
      <c r="C234" s="64">
        <f t="shared" si="0"/>
        <v>6</v>
      </c>
      <c r="D234" s="40">
        <v>0.541666666666667</v>
      </c>
      <c r="E234" s="38" t="s">
        <v>72</v>
      </c>
      <c r="F234" s="38" t="s">
        <v>50</v>
      </c>
      <c r="G234" s="38"/>
      <c r="H234" s="38" t="s">
        <v>52</v>
      </c>
      <c r="I234" s="38">
        <v>3</v>
      </c>
      <c r="J234" s="38">
        <v>3</v>
      </c>
      <c r="K234" s="38" t="s">
        <v>242</v>
      </c>
      <c r="L234" s="38">
        <v>1</v>
      </c>
      <c r="M234" s="38" t="s">
        <v>42</v>
      </c>
    </row>
    <row r="235" customHeight="1" spans="1:13">
      <c r="A235" s="38" t="s">
        <v>132</v>
      </c>
      <c r="B235" s="39">
        <v>45167</v>
      </c>
      <c r="C235" s="64">
        <f t="shared" si="0"/>
        <v>8</v>
      </c>
      <c r="D235" s="41">
        <v>0.625</v>
      </c>
      <c r="E235" s="38" t="s">
        <v>123</v>
      </c>
      <c r="F235" s="38" t="s">
        <v>63</v>
      </c>
      <c r="G235" s="38"/>
      <c r="H235" s="38" t="s">
        <v>69</v>
      </c>
      <c r="I235" s="38"/>
      <c r="J235" s="45"/>
      <c r="K235" s="38" t="s">
        <v>314</v>
      </c>
      <c r="L235" s="38">
        <v>1</v>
      </c>
      <c r="M235" s="38" t="s">
        <v>42</v>
      </c>
    </row>
    <row r="236" hidden="1" customHeight="1" spans="1:13">
      <c r="A236" s="38" t="s">
        <v>102</v>
      </c>
      <c r="B236" s="63">
        <v>45081</v>
      </c>
      <c r="C236" s="64">
        <f t="shared" si="0"/>
        <v>6</v>
      </c>
      <c r="D236" s="40">
        <v>0.541666666666667</v>
      </c>
      <c r="E236" s="38" t="s">
        <v>56</v>
      </c>
      <c r="F236" s="38" t="s">
        <v>41</v>
      </c>
      <c r="G236" s="38"/>
      <c r="H236" s="38" t="s">
        <v>56</v>
      </c>
      <c r="I236" s="38"/>
      <c r="J236" s="38"/>
      <c r="K236" s="38" t="s">
        <v>99</v>
      </c>
      <c r="L236" s="38">
        <v>2</v>
      </c>
      <c r="M236" s="38" t="s">
        <v>42</v>
      </c>
    </row>
    <row r="237" hidden="1" customHeight="1" spans="1:13">
      <c r="A237" s="38" t="s">
        <v>102</v>
      </c>
      <c r="B237" s="63">
        <v>45082</v>
      </c>
      <c r="C237" s="64">
        <f t="shared" si="0"/>
        <v>6</v>
      </c>
      <c r="D237" s="40">
        <v>0.791666666666667</v>
      </c>
      <c r="E237" s="38" t="s">
        <v>56</v>
      </c>
      <c r="F237" s="38" t="s">
        <v>63</v>
      </c>
      <c r="G237" s="38"/>
      <c r="H237" s="38" t="s">
        <v>56</v>
      </c>
      <c r="I237" s="38"/>
      <c r="J237" s="38"/>
      <c r="K237" s="38" t="s">
        <v>224</v>
      </c>
      <c r="L237" s="38">
        <v>2</v>
      </c>
      <c r="M237" s="38" t="s">
        <v>42</v>
      </c>
    </row>
    <row r="238" hidden="1" customHeight="1" spans="1:13">
      <c r="A238" s="38" t="s">
        <v>102</v>
      </c>
      <c r="B238" s="63">
        <v>45083</v>
      </c>
      <c r="C238" s="64">
        <f t="shared" si="0"/>
        <v>6</v>
      </c>
      <c r="D238" s="40">
        <v>0.625</v>
      </c>
      <c r="E238" s="38" t="s">
        <v>72</v>
      </c>
      <c r="F238" s="38" t="s">
        <v>41</v>
      </c>
      <c r="G238" s="38"/>
      <c r="H238" s="38" t="s">
        <v>72</v>
      </c>
      <c r="I238" s="38"/>
      <c r="J238" s="38"/>
      <c r="K238" s="38" t="s">
        <v>243</v>
      </c>
      <c r="L238" s="38">
        <v>1</v>
      </c>
      <c r="M238" s="38" t="s">
        <v>42</v>
      </c>
    </row>
    <row r="239" hidden="1" customHeight="1" spans="1:13">
      <c r="A239" s="38" t="s">
        <v>102</v>
      </c>
      <c r="B239" s="63">
        <v>45084</v>
      </c>
      <c r="C239" s="64">
        <f t="shared" si="0"/>
        <v>6</v>
      </c>
      <c r="D239" s="41">
        <v>0.541666666666667</v>
      </c>
      <c r="E239" s="38" t="s">
        <v>72</v>
      </c>
      <c r="F239" s="38" t="s">
        <v>63</v>
      </c>
      <c r="G239" s="38"/>
      <c r="H239" s="38" t="s">
        <v>72</v>
      </c>
      <c r="I239" s="45"/>
      <c r="J239" s="45"/>
      <c r="K239" s="38" t="s">
        <v>165</v>
      </c>
      <c r="L239" s="38">
        <v>1</v>
      </c>
      <c r="M239" s="38" t="s">
        <v>42</v>
      </c>
    </row>
    <row r="240" hidden="1" customHeight="1" spans="1:13">
      <c r="A240" s="38" t="s">
        <v>102</v>
      </c>
      <c r="B240" s="63">
        <v>45084</v>
      </c>
      <c r="C240" s="64">
        <f t="shared" si="0"/>
        <v>6</v>
      </c>
      <c r="D240" s="41">
        <v>0.625</v>
      </c>
      <c r="E240" s="38" t="s">
        <v>72</v>
      </c>
      <c r="F240" s="38" t="s">
        <v>86</v>
      </c>
      <c r="G240" s="38"/>
      <c r="H240" s="38" t="s">
        <v>72</v>
      </c>
      <c r="I240" s="45"/>
      <c r="J240" s="45"/>
      <c r="K240" s="38" t="s">
        <v>244</v>
      </c>
      <c r="L240" s="38">
        <v>4</v>
      </c>
      <c r="M240" s="38" t="s">
        <v>42</v>
      </c>
    </row>
    <row r="241" hidden="1" customHeight="1" spans="1:13">
      <c r="A241" s="38" t="s">
        <v>102</v>
      </c>
      <c r="B241" s="63">
        <v>45088</v>
      </c>
      <c r="C241" s="64">
        <f t="shared" si="0"/>
        <v>6</v>
      </c>
      <c r="D241" s="40">
        <v>0.458333333333333</v>
      </c>
      <c r="E241" s="38" t="s">
        <v>72</v>
      </c>
      <c r="F241" s="38" t="s">
        <v>63</v>
      </c>
      <c r="G241" s="38"/>
      <c r="H241" s="38" t="s">
        <v>69</v>
      </c>
      <c r="I241" s="45"/>
      <c r="J241" s="45"/>
      <c r="K241" s="38" t="s">
        <v>245</v>
      </c>
      <c r="L241" s="38">
        <v>1</v>
      </c>
      <c r="M241" s="38" t="s">
        <v>42</v>
      </c>
    </row>
    <row r="242" hidden="1" customHeight="1" spans="1:13">
      <c r="A242" s="38" t="s">
        <v>102</v>
      </c>
      <c r="B242" s="63">
        <v>45089</v>
      </c>
      <c r="C242" s="64">
        <f t="shared" si="0"/>
        <v>6</v>
      </c>
      <c r="D242" s="40">
        <v>0.791666666666667</v>
      </c>
      <c r="E242" s="38" t="s">
        <v>56</v>
      </c>
      <c r="F242" s="38" t="s">
        <v>63</v>
      </c>
      <c r="G242" s="38"/>
      <c r="H242" s="38" t="s">
        <v>56</v>
      </c>
      <c r="I242" s="38"/>
      <c r="J242" s="38"/>
      <c r="K242" s="38" t="s">
        <v>246</v>
      </c>
      <c r="L242" s="38">
        <v>2</v>
      </c>
      <c r="M242" s="38" t="s">
        <v>42</v>
      </c>
    </row>
    <row r="243" hidden="1" customHeight="1" spans="1:13">
      <c r="A243" s="38" t="s">
        <v>102</v>
      </c>
      <c r="B243" s="63">
        <v>45090</v>
      </c>
      <c r="C243" s="64">
        <f t="shared" si="0"/>
        <v>6</v>
      </c>
      <c r="D243" s="40">
        <v>0.625</v>
      </c>
      <c r="E243" s="38" t="s">
        <v>72</v>
      </c>
      <c r="F243" s="38" t="s">
        <v>41</v>
      </c>
      <c r="G243" s="38"/>
      <c r="H243" s="38" t="s">
        <v>72</v>
      </c>
      <c r="I243" s="45"/>
      <c r="J243" s="45"/>
      <c r="K243" s="38" t="s">
        <v>247</v>
      </c>
      <c r="L243" s="38">
        <v>1</v>
      </c>
      <c r="M243" s="38" t="s">
        <v>42</v>
      </c>
    </row>
    <row r="244" hidden="1" customHeight="1" spans="1:13">
      <c r="A244" s="38" t="s">
        <v>102</v>
      </c>
      <c r="B244" s="63">
        <v>45092</v>
      </c>
      <c r="C244" s="64">
        <f t="shared" si="0"/>
        <v>6</v>
      </c>
      <c r="D244" s="40">
        <v>0.5</v>
      </c>
      <c r="E244" s="38" t="s">
        <v>72</v>
      </c>
      <c r="F244" s="38" t="s">
        <v>41</v>
      </c>
      <c r="G244" s="38"/>
      <c r="H244" s="38" t="s">
        <v>72</v>
      </c>
      <c r="I244" s="38"/>
      <c r="J244" s="38"/>
      <c r="K244" s="38" t="s">
        <v>213</v>
      </c>
      <c r="L244" s="38">
        <v>1</v>
      </c>
      <c r="M244" s="38" t="s">
        <v>42</v>
      </c>
    </row>
    <row r="245" hidden="1" customHeight="1" spans="1:13">
      <c r="A245" s="38" t="s">
        <v>102</v>
      </c>
      <c r="B245" s="63">
        <v>45098</v>
      </c>
      <c r="C245" s="64">
        <f t="shared" si="0"/>
        <v>6</v>
      </c>
      <c r="D245" s="40">
        <v>0.541666666666667</v>
      </c>
      <c r="E245" s="38" t="s">
        <v>72</v>
      </c>
      <c r="F245" s="38" t="s">
        <v>63</v>
      </c>
      <c r="G245" s="38"/>
      <c r="H245" s="38" t="s">
        <v>72</v>
      </c>
      <c r="I245" s="38"/>
      <c r="J245" s="38"/>
      <c r="K245" s="38" t="s">
        <v>165</v>
      </c>
      <c r="L245" s="38">
        <v>1</v>
      </c>
      <c r="M245" s="38" t="s">
        <v>42</v>
      </c>
    </row>
    <row r="246" hidden="1" customHeight="1" spans="1:13">
      <c r="A246" s="38" t="s">
        <v>102</v>
      </c>
      <c r="B246" s="63">
        <v>45098</v>
      </c>
      <c r="C246" s="64">
        <f t="shared" si="0"/>
        <v>6</v>
      </c>
      <c r="D246" s="40">
        <v>0.625</v>
      </c>
      <c r="E246" s="38" t="s">
        <v>72</v>
      </c>
      <c r="F246" s="38" t="s">
        <v>86</v>
      </c>
      <c r="G246" s="38"/>
      <c r="H246" s="38" t="s">
        <v>72</v>
      </c>
      <c r="I246" s="38"/>
      <c r="J246" s="38"/>
      <c r="K246" s="38" t="s">
        <v>248</v>
      </c>
      <c r="L246" s="38">
        <v>4</v>
      </c>
      <c r="M246" s="38" t="s">
        <v>42</v>
      </c>
    </row>
    <row r="247" hidden="1" customHeight="1" spans="1:13">
      <c r="A247" s="38" t="s">
        <v>102</v>
      </c>
      <c r="B247" s="63">
        <v>45099</v>
      </c>
      <c r="C247" s="64">
        <f t="shared" si="0"/>
        <v>6</v>
      </c>
      <c r="D247" s="40">
        <v>0.625</v>
      </c>
      <c r="E247" s="38" t="s">
        <v>72</v>
      </c>
      <c r="F247" s="38" t="s">
        <v>86</v>
      </c>
      <c r="G247" s="38"/>
      <c r="H247" s="38" t="s">
        <v>72</v>
      </c>
      <c r="I247" s="38"/>
      <c r="J247" s="38"/>
      <c r="K247" s="38" t="s">
        <v>244</v>
      </c>
      <c r="L247" s="38">
        <v>4</v>
      </c>
      <c r="M247" s="38" t="s">
        <v>42</v>
      </c>
    </row>
    <row r="248" hidden="1" customHeight="1" spans="1:13">
      <c r="A248" s="38" t="s">
        <v>102</v>
      </c>
      <c r="B248" s="63">
        <v>45102</v>
      </c>
      <c r="C248" s="64">
        <f t="shared" si="0"/>
        <v>6</v>
      </c>
      <c r="D248" s="40">
        <v>0.541666666666667</v>
      </c>
      <c r="E248" s="38" t="s">
        <v>99</v>
      </c>
      <c r="F248" s="38" t="s">
        <v>41</v>
      </c>
      <c r="G248" s="38"/>
      <c r="H248" s="38" t="s">
        <v>56</v>
      </c>
      <c r="I248" s="38"/>
      <c r="J248" s="38"/>
      <c r="K248" s="38" t="s">
        <v>249</v>
      </c>
      <c r="L248" s="38">
        <v>2</v>
      </c>
      <c r="M248" s="38" t="s">
        <v>42</v>
      </c>
    </row>
    <row r="249" hidden="1" customHeight="1" spans="1:13">
      <c r="A249" s="38" t="s">
        <v>102</v>
      </c>
      <c r="B249" s="63">
        <v>45103</v>
      </c>
      <c r="C249" s="64">
        <f t="shared" si="0"/>
        <v>6</v>
      </c>
      <c r="D249" s="40">
        <v>0.791666666666667</v>
      </c>
      <c r="E249" s="38" t="s">
        <v>56</v>
      </c>
      <c r="F249" s="38" t="s">
        <v>63</v>
      </c>
      <c r="G249" s="38"/>
      <c r="H249" s="38" t="s">
        <v>56</v>
      </c>
      <c r="I249" s="38"/>
      <c r="J249" s="38"/>
      <c r="K249" s="38" t="s">
        <v>226</v>
      </c>
      <c r="L249" s="38">
        <v>2</v>
      </c>
      <c r="M249" s="38" t="s">
        <v>42</v>
      </c>
    </row>
    <row r="250" hidden="1" customHeight="1" spans="1:13">
      <c r="A250" s="38" t="s">
        <v>131</v>
      </c>
      <c r="B250" s="63">
        <v>45079</v>
      </c>
      <c r="C250" s="64">
        <f t="shared" si="0"/>
        <v>6</v>
      </c>
      <c r="D250" s="40">
        <v>0.5</v>
      </c>
      <c r="E250" s="38" t="s">
        <v>72</v>
      </c>
      <c r="F250" s="38" t="s">
        <v>71</v>
      </c>
      <c r="G250" s="38"/>
      <c r="H250" s="38" t="s">
        <v>72</v>
      </c>
      <c r="I250" s="45"/>
      <c r="J250" s="45"/>
      <c r="K250" s="38" t="s">
        <v>198</v>
      </c>
      <c r="L250" s="38">
        <v>6</v>
      </c>
      <c r="M250" s="38" t="s">
        <v>42</v>
      </c>
    </row>
    <row r="251" hidden="1" customHeight="1" spans="1:13">
      <c r="A251" s="38" t="s">
        <v>131</v>
      </c>
      <c r="B251" s="63">
        <v>45082</v>
      </c>
      <c r="C251" s="64">
        <f t="shared" si="0"/>
        <v>6</v>
      </c>
      <c r="D251" s="40">
        <v>0.5</v>
      </c>
      <c r="E251" s="38" t="s">
        <v>72</v>
      </c>
      <c r="F251" s="38" t="s">
        <v>71</v>
      </c>
      <c r="G251" s="38"/>
      <c r="H251" s="38" t="s">
        <v>72</v>
      </c>
      <c r="I251" s="38"/>
      <c r="J251" s="38"/>
      <c r="K251" s="38" t="s">
        <v>218</v>
      </c>
      <c r="L251" s="38">
        <v>6</v>
      </c>
      <c r="M251" s="38" t="s">
        <v>42</v>
      </c>
    </row>
    <row r="252" hidden="1" customHeight="1" spans="1:13">
      <c r="A252" s="38" t="s">
        <v>131</v>
      </c>
      <c r="B252" s="63">
        <v>45083</v>
      </c>
      <c r="C252" s="64">
        <f t="shared" si="0"/>
        <v>6</v>
      </c>
      <c r="D252" s="40">
        <v>0.5</v>
      </c>
      <c r="E252" s="38" t="s">
        <v>72</v>
      </c>
      <c r="F252" s="38" t="s">
        <v>71</v>
      </c>
      <c r="G252" s="38"/>
      <c r="H252" s="38" t="s">
        <v>72</v>
      </c>
      <c r="I252" s="38"/>
      <c r="J252" s="38"/>
      <c r="K252" s="38" t="s">
        <v>219</v>
      </c>
      <c r="L252" s="38">
        <v>6</v>
      </c>
      <c r="M252" s="38" t="s">
        <v>42</v>
      </c>
    </row>
    <row r="253" hidden="1" customHeight="1" spans="1:13">
      <c r="A253" s="38" t="s">
        <v>131</v>
      </c>
      <c r="B253" s="63">
        <v>45084</v>
      </c>
      <c r="C253" s="64">
        <f t="shared" si="0"/>
        <v>6</v>
      </c>
      <c r="D253" s="40">
        <v>0.5</v>
      </c>
      <c r="E253" s="38" t="s">
        <v>72</v>
      </c>
      <c r="F253" s="38" t="s">
        <v>55</v>
      </c>
      <c r="G253" s="38"/>
      <c r="H253" s="38" t="s">
        <v>72</v>
      </c>
      <c r="I253" s="38"/>
      <c r="J253" s="38"/>
      <c r="K253" s="38" t="s">
        <v>250</v>
      </c>
      <c r="L253" s="38">
        <v>1</v>
      </c>
      <c r="M253" s="38" t="s">
        <v>42</v>
      </c>
    </row>
    <row r="254" hidden="1" customHeight="1" spans="1:13">
      <c r="A254" s="38" t="s">
        <v>131</v>
      </c>
      <c r="B254" s="63">
        <v>45085</v>
      </c>
      <c r="C254" s="64">
        <f t="shared" si="0"/>
        <v>6</v>
      </c>
      <c r="D254" s="41">
        <v>0.5</v>
      </c>
      <c r="E254" s="38" t="s">
        <v>72</v>
      </c>
      <c r="F254" s="38" t="s">
        <v>55</v>
      </c>
      <c r="G254" s="38"/>
      <c r="H254" s="38" t="s">
        <v>72</v>
      </c>
      <c r="I254" s="38"/>
      <c r="J254" s="38"/>
      <c r="K254" s="38" t="s">
        <v>165</v>
      </c>
      <c r="L254" s="38">
        <v>1</v>
      </c>
      <c r="M254" s="38" t="s">
        <v>42</v>
      </c>
    </row>
    <row r="255" hidden="1" customHeight="1" spans="1:13">
      <c r="A255" s="38" t="s">
        <v>131</v>
      </c>
      <c r="B255" s="63">
        <v>45085</v>
      </c>
      <c r="C255" s="64">
        <f t="shared" si="0"/>
        <v>6</v>
      </c>
      <c r="D255" s="41">
        <v>0.541666666666667</v>
      </c>
      <c r="E255" s="38" t="s">
        <v>72</v>
      </c>
      <c r="F255" s="38" t="s">
        <v>55</v>
      </c>
      <c r="G255" s="38"/>
      <c r="H255" s="38" t="s">
        <v>72</v>
      </c>
      <c r="I255" s="38"/>
      <c r="J255" s="38"/>
      <c r="K255" s="38" t="s">
        <v>223</v>
      </c>
      <c r="L255" s="38">
        <v>1</v>
      </c>
      <c r="M255" s="38" t="s">
        <v>42</v>
      </c>
    </row>
    <row r="256" hidden="1" customHeight="1" spans="1:13">
      <c r="A256" s="38" t="s">
        <v>131</v>
      </c>
      <c r="B256" s="63">
        <v>45088</v>
      </c>
      <c r="C256" s="64">
        <f t="shared" si="0"/>
        <v>6</v>
      </c>
      <c r="D256" s="40">
        <v>0.666666666666667</v>
      </c>
      <c r="E256" s="38" t="s">
        <v>72</v>
      </c>
      <c r="F256" s="38" t="s">
        <v>86</v>
      </c>
      <c r="G256" s="38"/>
      <c r="H256" s="38" t="s">
        <v>39</v>
      </c>
      <c r="I256" s="45"/>
      <c r="J256" s="45"/>
      <c r="K256" s="38" t="s">
        <v>201</v>
      </c>
      <c r="L256" s="38">
        <v>4</v>
      </c>
      <c r="M256" s="38" t="s">
        <v>42</v>
      </c>
    </row>
    <row r="257" hidden="1" customHeight="1" spans="1:13">
      <c r="A257" s="38" t="s">
        <v>131</v>
      </c>
      <c r="B257" s="63">
        <v>45089</v>
      </c>
      <c r="C257" s="64">
        <f t="shared" si="0"/>
        <v>6</v>
      </c>
      <c r="D257" s="41">
        <v>0.583333333333333</v>
      </c>
      <c r="E257" s="38" t="s">
        <v>72</v>
      </c>
      <c r="F257" s="38" t="s">
        <v>41</v>
      </c>
      <c r="G257" s="38"/>
      <c r="H257" s="38" t="s">
        <v>72</v>
      </c>
      <c r="I257" s="38"/>
      <c r="J257" s="38"/>
      <c r="K257" s="38" t="s">
        <v>251</v>
      </c>
      <c r="L257" s="38">
        <v>1</v>
      </c>
      <c r="M257" s="38" t="s">
        <v>42</v>
      </c>
    </row>
    <row r="258" hidden="1" customHeight="1" spans="1:13">
      <c r="A258" s="38" t="s">
        <v>131</v>
      </c>
      <c r="B258" s="63">
        <v>45090</v>
      </c>
      <c r="C258" s="64">
        <f t="shared" si="0"/>
        <v>6</v>
      </c>
      <c r="D258" s="40">
        <v>0.5</v>
      </c>
      <c r="E258" s="38" t="s">
        <v>72</v>
      </c>
      <c r="F258" s="38" t="s">
        <v>55</v>
      </c>
      <c r="G258" s="38"/>
      <c r="H258" s="38" t="s">
        <v>72</v>
      </c>
      <c r="I258" s="38"/>
      <c r="J258" s="38"/>
      <c r="K258" s="38" t="s">
        <v>223</v>
      </c>
      <c r="L258" s="38">
        <v>1</v>
      </c>
      <c r="M258" s="38" t="s">
        <v>42</v>
      </c>
    </row>
    <row r="259" hidden="1" customHeight="1" spans="1:13">
      <c r="A259" s="38" t="s">
        <v>131</v>
      </c>
      <c r="B259" s="63">
        <v>45091</v>
      </c>
      <c r="C259" s="64">
        <f t="shared" si="0"/>
        <v>6</v>
      </c>
      <c r="D259" s="40">
        <v>0.5</v>
      </c>
      <c r="E259" s="38" t="s">
        <v>72</v>
      </c>
      <c r="F259" s="38" t="s">
        <v>55</v>
      </c>
      <c r="G259" s="38"/>
      <c r="H259" s="38" t="s">
        <v>72</v>
      </c>
      <c r="I259" s="38"/>
      <c r="J259" s="38"/>
      <c r="K259" s="38" t="s">
        <v>223</v>
      </c>
      <c r="L259" s="38">
        <v>1</v>
      </c>
      <c r="M259" s="38" t="s">
        <v>42</v>
      </c>
    </row>
    <row r="260" hidden="1" customHeight="1" spans="1:13">
      <c r="A260" s="38" t="s">
        <v>131</v>
      </c>
      <c r="B260" s="63">
        <v>45091</v>
      </c>
      <c r="C260" s="64">
        <f t="shared" si="0"/>
        <v>6</v>
      </c>
      <c r="D260" s="40">
        <v>0.625</v>
      </c>
      <c r="E260" s="38" t="s">
        <v>72</v>
      </c>
      <c r="F260" s="38" t="s">
        <v>41</v>
      </c>
      <c r="G260" s="38"/>
      <c r="H260" s="38" t="s">
        <v>72</v>
      </c>
      <c r="I260" s="38"/>
      <c r="J260" s="38"/>
      <c r="K260" s="38" t="s">
        <v>251</v>
      </c>
      <c r="L260" s="38">
        <v>0.5</v>
      </c>
      <c r="M260" s="38" t="s">
        <v>42</v>
      </c>
    </row>
    <row r="261" hidden="1" customHeight="1" spans="1:13">
      <c r="A261" s="38" t="s">
        <v>131</v>
      </c>
      <c r="B261" s="63">
        <v>45092</v>
      </c>
      <c r="C261" s="64">
        <f t="shared" si="0"/>
        <v>6</v>
      </c>
      <c r="D261" s="40">
        <v>0.5</v>
      </c>
      <c r="E261" s="38" t="s">
        <v>72</v>
      </c>
      <c r="F261" s="38" t="s">
        <v>41</v>
      </c>
      <c r="G261" s="38"/>
      <c r="H261" s="38" t="s">
        <v>72</v>
      </c>
      <c r="I261" s="45"/>
      <c r="J261" s="45"/>
      <c r="K261" s="38" t="s">
        <v>213</v>
      </c>
      <c r="L261" s="38">
        <v>1</v>
      </c>
      <c r="M261" s="38" t="s">
        <v>42</v>
      </c>
    </row>
    <row r="262" hidden="1" customHeight="1" spans="1:13">
      <c r="A262" s="38" t="s">
        <v>104</v>
      </c>
      <c r="B262" s="63">
        <v>45084</v>
      </c>
      <c r="C262" s="64">
        <f t="shared" si="0"/>
        <v>6</v>
      </c>
      <c r="D262" s="40">
        <v>0.625</v>
      </c>
      <c r="E262" s="38" t="s">
        <v>97</v>
      </c>
      <c r="F262" s="38" t="s">
        <v>80</v>
      </c>
      <c r="G262" s="38"/>
      <c r="H262" s="38" t="s">
        <v>52</v>
      </c>
      <c r="I262" s="38">
        <v>1</v>
      </c>
      <c r="J262" s="38">
        <v>1</v>
      </c>
      <c r="K262" s="38" t="s">
        <v>252</v>
      </c>
      <c r="L262" s="38">
        <v>2</v>
      </c>
      <c r="M262" s="38" t="s">
        <v>42</v>
      </c>
    </row>
    <row r="263" hidden="1" customHeight="1" spans="1:13">
      <c r="A263" s="38" t="s">
        <v>104</v>
      </c>
      <c r="B263" s="63">
        <v>45086</v>
      </c>
      <c r="C263" s="64">
        <f t="shared" si="0"/>
        <v>6</v>
      </c>
      <c r="D263" s="40">
        <v>0.75</v>
      </c>
      <c r="E263" s="38" t="s">
        <v>82</v>
      </c>
      <c r="F263" s="38" t="s">
        <v>80</v>
      </c>
      <c r="G263" s="38"/>
      <c r="H263" s="38" t="s">
        <v>39</v>
      </c>
      <c r="I263" s="38">
        <v>11</v>
      </c>
      <c r="J263" s="38">
        <v>10</v>
      </c>
      <c r="K263" s="38" t="s">
        <v>82</v>
      </c>
      <c r="L263" s="38">
        <v>2</v>
      </c>
      <c r="M263" s="38" t="s">
        <v>42</v>
      </c>
    </row>
    <row r="264" hidden="1" customHeight="1" spans="1:13">
      <c r="A264" s="38" t="s">
        <v>104</v>
      </c>
      <c r="B264" s="63">
        <v>45092</v>
      </c>
      <c r="C264" s="64">
        <f t="shared" si="0"/>
        <v>6</v>
      </c>
      <c r="D264" s="40">
        <v>0.5</v>
      </c>
      <c r="E264" s="38" t="s">
        <v>72</v>
      </c>
      <c r="F264" s="38" t="s">
        <v>41</v>
      </c>
      <c r="G264" s="38"/>
      <c r="H264" s="38" t="s">
        <v>72</v>
      </c>
      <c r="I264" s="45"/>
      <c r="J264" s="45"/>
      <c r="K264" s="38" t="s">
        <v>156</v>
      </c>
      <c r="L264" s="38">
        <v>1</v>
      </c>
      <c r="M264" s="38" t="s">
        <v>42</v>
      </c>
    </row>
    <row r="265" customHeight="1" spans="1:13">
      <c r="A265" s="38" t="s">
        <v>67</v>
      </c>
      <c r="B265" s="39">
        <v>45168</v>
      </c>
      <c r="C265" s="64">
        <f t="shared" si="0"/>
        <v>8</v>
      </c>
      <c r="D265" s="41">
        <v>0.625</v>
      </c>
      <c r="E265" s="38" t="s">
        <v>123</v>
      </c>
      <c r="F265" s="38" t="s">
        <v>63</v>
      </c>
      <c r="G265" s="38"/>
      <c r="H265" s="38" t="s">
        <v>69</v>
      </c>
      <c r="I265" s="38"/>
      <c r="J265" s="45"/>
      <c r="K265" s="38" t="s">
        <v>314</v>
      </c>
      <c r="L265" s="38">
        <v>1</v>
      </c>
      <c r="M265" s="38" t="s">
        <v>42</v>
      </c>
    </row>
    <row r="266" customHeight="1" spans="1:13">
      <c r="A266" s="38" t="s">
        <v>132</v>
      </c>
      <c r="B266" s="39">
        <v>45174</v>
      </c>
      <c r="C266" s="64">
        <f t="shared" si="0"/>
        <v>9</v>
      </c>
      <c r="D266" s="41">
        <v>0.666666666666667</v>
      </c>
      <c r="E266" s="38" t="s">
        <v>123</v>
      </c>
      <c r="F266" s="38" t="s">
        <v>63</v>
      </c>
      <c r="G266" s="38"/>
      <c r="H266" s="38" t="s">
        <v>69</v>
      </c>
      <c r="I266" s="38"/>
      <c r="J266" s="38"/>
      <c r="K266" s="38" t="s">
        <v>314</v>
      </c>
      <c r="L266" s="38">
        <v>1</v>
      </c>
      <c r="M266" s="38" t="s">
        <v>42</v>
      </c>
    </row>
    <row r="267" hidden="1" customHeight="1" spans="1:13">
      <c r="A267" s="38" t="s">
        <v>104</v>
      </c>
      <c r="B267" s="63">
        <v>45105</v>
      </c>
      <c r="C267" s="64">
        <f t="shared" si="0"/>
        <v>6</v>
      </c>
      <c r="D267" s="40">
        <v>0.541666666666667</v>
      </c>
      <c r="E267" s="38" t="s">
        <v>72</v>
      </c>
      <c r="F267" s="38" t="s">
        <v>41</v>
      </c>
      <c r="G267" s="38"/>
      <c r="H267" s="38" t="s">
        <v>45</v>
      </c>
      <c r="I267" s="38">
        <v>1</v>
      </c>
      <c r="J267" s="38">
        <v>1</v>
      </c>
      <c r="K267" s="38" t="s">
        <v>254</v>
      </c>
      <c r="L267" s="38">
        <v>0.5</v>
      </c>
      <c r="M267" s="38" t="s">
        <v>42</v>
      </c>
    </row>
    <row r="268" hidden="1" customHeight="1" spans="1:13">
      <c r="A268" s="38" t="s">
        <v>106</v>
      </c>
      <c r="B268" s="63">
        <v>45105</v>
      </c>
      <c r="C268" s="64">
        <f t="shared" si="0"/>
        <v>6</v>
      </c>
      <c r="D268" s="40">
        <v>0.583333333333333</v>
      </c>
      <c r="E268" s="38" t="s">
        <v>72</v>
      </c>
      <c r="F268" s="38" t="s">
        <v>80</v>
      </c>
      <c r="G268" s="38"/>
      <c r="H268" s="38" t="s">
        <v>65</v>
      </c>
      <c r="I268" s="38">
        <v>1</v>
      </c>
      <c r="J268" s="38">
        <v>1</v>
      </c>
      <c r="K268" s="38" t="s">
        <v>255</v>
      </c>
      <c r="L268" s="38">
        <v>0.5</v>
      </c>
      <c r="M268" s="38" t="s">
        <v>42</v>
      </c>
    </row>
    <row r="269" hidden="1" customHeight="1" spans="1:13">
      <c r="A269" s="38" t="s">
        <v>106</v>
      </c>
      <c r="B269" s="63">
        <v>45081</v>
      </c>
      <c r="C269" s="64">
        <f t="shared" si="0"/>
        <v>6</v>
      </c>
      <c r="D269" s="40">
        <v>0.666666666666667</v>
      </c>
      <c r="E269" s="38" t="s">
        <v>72</v>
      </c>
      <c r="F269" s="38" t="s">
        <v>80</v>
      </c>
      <c r="G269" s="38"/>
      <c r="H269" s="38" t="s">
        <v>72</v>
      </c>
      <c r="I269" s="38"/>
      <c r="J269" s="38"/>
      <c r="K269" s="38" t="s">
        <v>256</v>
      </c>
      <c r="L269" s="38">
        <v>1</v>
      </c>
      <c r="M269" s="38" t="s">
        <v>42</v>
      </c>
    </row>
    <row r="270" hidden="1" customHeight="1" spans="1:13">
      <c r="A270" s="38" t="s">
        <v>106</v>
      </c>
      <c r="B270" s="63">
        <v>45083</v>
      </c>
      <c r="C270" s="64">
        <f t="shared" si="0"/>
        <v>6</v>
      </c>
      <c r="D270" s="40">
        <v>0.791666666666667</v>
      </c>
      <c r="E270" s="38" t="s">
        <v>105</v>
      </c>
      <c r="F270" s="38" t="s">
        <v>41</v>
      </c>
      <c r="G270" s="38"/>
      <c r="H270" s="38" t="s">
        <v>60</v>
      </c>
      <c r="I270" s="38"/>
      <c r="J270" s="38"/>
      <c r="K270" s="38" t="s">
        <v>257</v>
      </c>
      <c r="L270" s="38">
        <v>2</v>
      </c>
      <c r="M270" s="38" t="s">
        <v>42</v>
      </c>
    </row>
    <row r="271" hidden="1" customHeight="1" spans="1:13">
      <c r="A271" s="38" t="s">
        <v>106</v>
      </c>
      <c r="B271" s="63">
        <v>45085</v>
      </c>
      <c r="C271" s="64">
        <f t="shared" si="0"/>
        <v>6</v>
      </c>
      <c r="D271" s="41">
        <v>0.625</v>
      </c>
      <c r="E271" s="38" t="s">
        <v>72</v>
      </c>
      <c r="F271" s="38" t="s">
        <v>41</v>
      </c>
      <c r="G271" s="38"/>
      <c r="H271" s="38" t="s">
        <v>72</v>
      </c>
      <c r="I271" s="38"/>
      <c r="J271" s="38"/>
      <c r="K271" s="38" t="s">
        <v>258</v>
      </c>
      <c r="L271" s="38">
        <v>1</v>
      </c>
      <c r="M271" s="38" t="s">
        <v>42</v>
      </c>
    </row>
    <row r="272" hidden="1" customHeight="1" spans="1:13">
      <c r="A272" s="38" t="s">
        <v>106</v>
      </c>
      <c r="B272" s="63">
        <v>45098</v>
      </c>
      <c r="C272" s="64">
        <f t="shared" si="0"/>
        <v>6</v>
      </c>
      <c r="D272" s="40">
        <v>0.625</v>
      </c>
      <c r="E272" s="38" t="s">
        <v>72</v>
      </c>
      <c r="F272" s="38" t="s">
        <v>80</v>
      </c>
      <c r="G272" s="38"/>
      <c r="H272" s="38" t="s">
        <v>39</v>
      </c>
      <c r="I272" s="38"/>
      <c r="J272" s="38"/>
      <c r="K272" s="38" t="s">
        <v>259</v>
      </c>
      <c r="L272" s="38">
        <v>1</v>
      </c>
      <c r="M272" s="38" t="s">
        <v>48</v>
      </c>
    </row>
    <row r="273" hidden="1" customHeight="1" spans="1:13">
      <c r="A273" s="38" t="s">
        <v>106</v>
      </c>
      <c r="B273" s="63">
        <v>45099</v>
      </c>
      <c r="C273" s="64">
        <f t="shared" si="0"/>
        <v>6</v>
      </c>
      <c r="D273" s="40">
        <v>0.625</v>
      </c>
      <c r="E273" s="38" t="s">
        <v>72</v>
      </c>
      <c r="F273" s="38" t="s">
        <v>80</v>
      </c>
      <c r="G273" s="38"/>
      <c r="H273" s="38" t="s">
        <v>72</v>
      </c>
      <c r="I273" s="38"/>
      <c r="J273" s="38"/>
      <c r="K273" s="38" t="s">
        <v>214</v>
      </c>
      <c r="L273" s="38">
        <v>1</v>
      </c>
      <c r="M273" s="38" t="s">
        <v>42</v>
      </c>
    </row>
    <row r="274" hidden="1" customHeight="1" spans="1:13">
      <c r="A274" s="38" t="s">
        <v>106</v>
      </c>
      <c r="B274" s="63">
        <v>45103</v>
      </c>
      <c r="C274" s="64">
        <f t="shared" si="0"/>
        <v>6</v>
      </c>
      <c r="D274" s="40">
        <v>0.583333333333333</v>
      </c>
      <c r="E274" s="38" t="s">
        <v>260</v>
      </c>
      <c r="F274" s="38" t="s">
        <v>47</v>
      </c>
      <c r="G274" s="38"/>
      <c r="H274" s="38" t="s">
        <v>72</v>
      </c>
      <c r="K274" s="38" t="s">
        <v>261</v>
      </c>
      <c r="L274" s="38">
        <v>1</v>
      </c>
      <c r="M274" s="38" t="s">
        <v>42</v>
      </c>
    </row>
    <row r="275" hidden="1" customHeight="1" spans="1:13">
      <c r="A275" s="38" t="s">
        <v>106</v>
      </c>
      <c r="B275" s="63">
        <v>45103</v>
      </c>
      <c r="C275" s="64">
        <f t="shared" si="0"/>
        <v>6</v>
      </c>
      <c r="D275" s="40">
        <v>0.625</v>
      </c>
      <c r="E275" s="38" t="s">
        <v>262</v>
      </c>
      <c r="F275" s="38" t="s">
        <v>41</v>
      </c>
      <c r="G275" s="38"/>
      <c r="H275" s="38" t="s">
        <v>39</v>
      </c>
      <c r="I275" s="38">
        <v>4</v>
      </c>
      <c r="J275" s="38">
        <v>4</v>
      </c>
      <c r="K275" s="38" t="s">
        <v>263</v>
      </c>
      <c r="L275" s="38">
        <v>1</v>
      </c>
      <c r="M275" s="38" t="s">
        <v>42</v>
      </c>
    </row>
    <row r="276" hidden="1" customHeight="1" spans="1:13">
      <c r="A276" s="38" t="s">
        <v>106</v>
      </c>
      <c r="B276" s="63">
        <v>45103</v>
      </c>
      <c r="C276" s="64">
        <f t="shared" si="0"/>
        <v>6</v>
      </c>
      <c r="D276" s="40">
        <v>0.666666666666667</v>
      </c>
      <c r="E276" s="38" t="s">
        <v>264</v>
      </c>
      <c r="F276" s="38" t="s">
        <v>41</v>
      </c>
      <c r="G276" s="38"/>
      <c r="H276" s="38" t="s">
        <v>39</v>
      </c>
      <c r="I276" s="38">
        <v>4</v>
      </c>
      <c r="J276" s="38">
        <v>4</v>
      </c>
      <c r="K276" s="38" t="s">
        <v>265</v>
      </c>
      <c r="L276" s="38">
        <v>1</v>
      </c>
      <c r="M276" s="38" t="s">
        <v>42</v>
      </c>
    </row>
    <row r="277" hidden="1" customHeight="1" spans="1:13">
      <c r="A277" s="38" t="s">
        <v>106</v>
      </c>
      <c r="B277" s="63">
        <v>45103</v>
      </c>
      <c r="C277" s="64">
        <f t="shared" si="0"/>
        <v>6</v>
      </c>
      <c r="D277" s="40">
        <v>0.75</v>
      </c>
      <c r="E277" s="38" t="s">
        <v>266</v>
      </c>
      <c r="F277" s="38" t="s">
        <v>47</v>
      </c>
      <c r="G277" s="38"/>
      <c r="H277" s="38" t="s">
        <v>39</v>
      </c>
      <c r="I277" s="38">
        <v>3</v>
      </c>
      <c r="J277" s="38">
        <v>3</v>
      </c>
      <c r="K277" s="38" t="s">
        <v>267</v>
      </c>
      <c r="L277" s="38">
        <v>1</v>
      </c>
      <c r="M277" s="38" t="s">
        <v>42</v>
      </c>
    </row>
    <row r="278" hidden="1" customHeight="1" spans="1:13">
      <c r="A278" s="38" t="s">
        <v>106</v>
      </c>
      <c r="B278" s="63">
        <v>45103</v>
      </c>
      <c r="C278" s="64">
        <f t="shared" si="0"/>
        <v>6</v>
      </c>
      <c r="D278" s="40">
        <v>0.791666666666667</v>
      </c>
      <c r="E278" s="38" t="s">
        <v>268</v>
      </c>
      <c r="F278" s="38" t="s">
        <v>47</v>
      </c>
      <c r="G278" s="38"/>
      <c r="H278" s="38" t="s">
        <v>39</v>
      </c>
      <c r="I278" s="38">
        <v>5</v>
      </c>
      <c r="J278" s="38">
        <v>5</v>
      </c>
      <c r="K278" s="38" t="s">
        <v>268</v>
      </c>
      <c r="L278" s="38">
        <v>1</v>
      </c>
      <c r="M278" s="38" t="s">
        <v>42</v>
      </c>
    </row>
    <row r="279" hidden="1" customHeight="1" spans="1:13">
      <c r="A279" s="38" t="s">
        <v>106</v>
      </c>
      <c r="B279" s="63">
        <v>45103</v>
      </c>
      <c r="C279" s="64">
        <f t="shared" si="0"/>
        <v>6</v>
      </c>
      <c r="D279" s="40">
        <v>0.833333333333333</v>
      </c>
      <c r="E279" s="38" t="s">
        <v>269</v>
      </c>
      <c r="F279" s="38" t="s">
        <v>41</v>
      </c>
      <c r="G279" s="38"/>
      <c r="H279" s="38" t="s">
        <v>39</v>
      </c>
      <c r="I279" s="38">
        <v>8</v>
      </c>
      <c r="J279" s="38">
        <v>8</v>
      </c>
      <c r="K279" s="38" t="s">
        <v>263</v>
      </c>
      <c r="L279" s="38">
        <v>1</v>
      </c>
      <c r="M279" s="38" t="s">
        <v>42</v>
      </c>
    </row>
    <row r="280" hidden="1" customHeight="1" spans="1:13">
      <c r="A280" s="38" t="s">
        <v>106</v>
      </c>
      <c r="B280" s="63">
        <v>45105</v>
      </c>
      <c r="C280" s="64">
        <f t="shared" si="0"/>
        <v>6</v>
      </c>
      <c r="D280" s="40">
        <v>0.625</v>
      </c>
      <c r="E280" s="38" t="s">
        <v>72</v>
      </c>
      <c r="F280" s="38" t="s">
        <v>80</v>
      </c>
      <c r="G280" s="38"/>
      <c r="H280" s="38" t="s">
        <v>39</v>
      </c>
      <c r="I280" s="38"/>
      <c r="J280" s="38"/>
      <c r="K280" s="38" t="s">
        <v>259</v>
      </c>
      <c r="L280" s="38">
        <v>1</v>
      </c>
      <c r="M280" s="38" t="s">
        <v>48</v>
      </c>
    </row>
    <row r="281" hidden="1" customHeight="1" spans="1:13">
      <c r="A281" s="38" t="s">
        <v>108</v>
      </c>
      <c r="B281" s="63">
        <v>45078</v>
      </c>
      <c r="C281" s="64">
        <f t="shared" si="0"/>
        <v>6</v>
      </c>
      <c r="D281" s="40">
        <v>0.75</v>
      </c>
      <c r="E281" s="38" t="s">
        <v>72</v>
      </c>
      <c r="F281" s="38" t="s">
        <v>75</v>
      </c>
      <c r="G281" s="38"/>
      <c r="H281" s="38" t="s">
        <v>72</v>
      </c>
      <c r="I281" s="45"/>
      <c r="J281" s="45"/>
      <c r="K281" s="38" t="s">
        <v>270</v>
      </c>
      <c r="L281" s="38">
        <v>1</v>
      </c>
      <c r="M281" s="38" t="s">
        <v>42</v>
      </c>
    </row>
    <row r="282" hidden="1" customHeight="1" spans="1:13">
      <c r="A282" s="38" t="s">
        <v>108</v>
      </c>
      <c r="B282" s="63">
        <v>45078</v>
      </c>
      <c r="C282" s="64">
        <f t="shared" si="0"/>
        <v>6</v>
      </c>
      <c r="D282" s="40">
        <v>0.541666666666667</v>
      </c>
      <c r="E282" s="38" t="s">
        <v>78</v>
      </c>
      <c r="F282" s="38" t="s">
        <v>75</v>
      </c>
      <c r="G282" s="38"/>
      <c r="H282" s="38" t="s">
        <v>72</v>
      </c>
      <c r="I282" s="45"/>
      <c r="J282" s="45"/>
      <c r="K282" s="38" t="s">
        <v>271</v>
      </c>
      <c r="L282" s="38">
        <v>2</v>
      </c>
      <c r="M282" s="38" t="s">
        <v>42</v>
      </c>
    </row>
    <row r="283" hidden="1" customHeight="1" spans="1:13">
      <c r="A283" s="38" t="s">
        <v>108</v>
      </c>
      <c r="B283" s="63">
        <v>45079</v>
      </c>
      <c r="C283" s="64">
        <f t="shared" si="0"/>
        <v>6</v>
      </c>
      <c r="D283" s="40">
        <v>0.6875</v>
      </c>
      <c r="E283" s="38" t="s">
        <v>72</v>
      </c>
      <c r="F283" s="38" t="s">
        <v>75</v>
      </c>
      <c r="G283" s="38"/>
      <c r="H283" s="38" t="s">
        <v>72</v>
      </c>
      <c r="I283" s="38">
        <v>5</v>
      </c>
      <c r="J283" s="45"/>
      <c r="K283" s="38" t="s">
        <v>272</v>
      </c>
      <c r="L283" s="38">
        <v>1</v>
      </c>
      <c r="M283" s="38" t="s">
        <v>42</v>
      </c>
    </row>
    <row r="284" hidden="1" customHeight="1" spans="1:13">
      <c r="A284" s="38" t="s">
        <v>108</v>
      </c>
      <c r="B284" s="63">
        <v>45083</v>
      </c>
      <c r="C284" s="64">
        <f t="shared" si="0"/>
        <v>6</v>
      </c>
      <c r="D284" s="40">
        <v>0.416666666666667</v>
      </c>
      <c r="E284" s="38" t="s">
        <v>72</v>
      </c>
      <c r="F284" s="38" t="s">
        <v>86</v>
      </c>
      <c r="G284" s="38"/>
      <c r="H284" s="38" t="s">
        <v>72</v>
      </c>
      <c r="I284" s="45"/>
      <c r="J284" s="45"/>
      <c r="K284" s="38" t="s">
        <v>273</v>
      </c>
      <c r="L284" s="38">
        <v>4</v>
      </c>
      <c r="M284" s="38" t="s">
        <v>42</v>
      </c>
    </row>
    <row r="285" hidden="1" customHeight="1" spans="1:13">
      <c r="A285" s="38" t="s">
        <v>108</v>
      </c>
      <c r="B285" s="63">
        <v>45084</v>
      </c>
      <c r="C285" s="64">
        <f t="shared" si="0"/>
        <v>6</v>
      </c>
      <c r="D285" s="40">
        <v>0.729166666666667</v>
      </c>
      <c r="E285" s="38" t="s">
        <v>72</v>
      </c>
      <c r="F285" s="38" t="s">
        <v>75</v>
      </c>
      <c r="G285" s="38"/>
      <c r="H285" s="38" t="s">
        <v>72</v>
      </c>
      <c r="I285" s="45"/>
      <c r="J285" s="45"/>
      <c r="K285" s="38" t="s">
        <v>274</v>
      </c>
      <c r="L285" s="38">
        <v>1</v>
      </c>
      <c r="M285" s="38" t="s">
        <v>42</v>
      </c>
    </row>
    <row r="286" hidden="1" customHeight="1" spans="1:13">
      <c r="A286" s="38" t="s">
        <v>108</v>
      </c>
      <c r="B286" s="63">
        <v>45085</v>
      </c>
      <c r="C286" s="64">
        <f t="shared" si="0"/>
        <v>6</v>
      </c>
      <c r="D286" s="40">
        <v>0.5</v>
      </c>
      <c r="E286" s="38" t="s">
        <v>72</v>
      </c>
      <c r="F286" s="38" t="s">
        <v>75</v>
      </c>
      <c r="G286" s="38"/>
      <c r="H286" s="38" t="s">
        <v>72</v>
      </c>
      <c r="I286" s="38"/>
      <c r="J286" s="38"/>
      <c r="K286" s="38" t="s">
        <v>275</v>
      </c>
      <c r="L286" s="38">
        <v>2</v>
      </c>
      <c r="M286" s="38" t="s">
        <v>42</v>
      </c>
    </row>
    <row r="287" hidden="1" customHeight="1" spans="1:13">
      <c r="A287" s="38" t="s">
        <v>108</v>
      </c>
      <c r="B287" s="63">
        <v>45086</v>
      </c>
      <c r="C287" s="64">
        <f t="shared" si="0"/>
        <v>6</v>
      </c>
      <c r="D287" s="40">
        <v>0.541666666666667</v>
      </c>
      <c r="E287" s="38" t="s">
        <v>121</v>
      </c>
      <c r="F287" s="38" t="s">
        <v>75</v>
      </c>
      <c r="G287" s="38"/>
      <c r="H287" s="38" t="s">
        <v>65</v>
      </c>
      <c r="I287" s="45"/>
      <c r="J287" s="45"/>
      <c r="K287" s="38" t="s">
        <v>276</v>
      </c>
      <c r="L287" s="38">
        <v>1</v>
      </c>
      <c r="M287" s="38" t="s">
        <v>42</v>
      </c>
    </row>
    <row r="288" hidden="1" customHeight="1" spans="1:13">
      <c r="A288" s="38" t="s">
        <v>108</v>
      </c>
      <c r="B288" s="63">
        <v>45086</v>
      </c>
      <c r="C288" s="64">
        <f t="shared" si="0"/>
        <v>6</v>
      </c>
      <c r="D288" s="40">
        <v>0.604166666666667</v>
      </c>
      <c r="E288" s="38" t="s">
        <v>121</v>
      </c>
      <c r="F288" s="38" t="s">
        <v>75</v>
      </c>
      <c r="G288" s="38"/>
      <c r="H288" s="38" t="s">
        <v>72</v>
      </c>
      <c r="I288" s="45"/>
      <c r="J288" s="45"/>
      <c r="K288" s="38" t="s">
        <v>276</v>
      </c>
      <c r="L288" s="38">
        <v>3</v>
      </c>
      <c r="M288" s="38" t="s">
        <v>42</v>
      </c>
    </row>
    <row r="289" hidden="1" customHeight="1" spans="1:13">
      <c r="A289" s="38" t="s">
        <v>108</v>
      </c>
      <c r="B289" s="63">
        <v>45087</v>
      </c>
      <c r="C289" s="64">
        <f t="shared" si="0"/>
        <v>6</v>
      </c>
      <c r="D289" s="40">
        <v>0.541666666666667</v>
      </c>
      <c r="E289" s="38" t="s">
        <v>72</v>
      </c>
      <c r="F289" s="38" t="s">
        <v>41</v>
      </c>
      <c r="G289" s="38"/>
      <c r="H289" s="38" t="s">
        <v>72</v>
      </c>
      <c r="I289" s="45"/>
      <c r="J289" s="45"/>
      <c r="K289" s="38" t="s">
        <v>277</v>
      </c>
      <c r="L289" s="38">
        <v>3</v>
      </c>
      <c r="M289" s="38" t="s">
        <v>42</v>
      </c>
    </row>
    <row r="290" hidden="1" customHeight="1" spans="1:13">
      <c r="A290" s="38" t="s">
        <v>108</v>
      </c>
      <c r="B290" s="63">
        <v>45090</v>
      </c>
      <c r="C290" s="64">
        <f t="shared" si="0"/>
        <v>6</v>
      </c>
      <c r="D290" s="40">
        <v>0.416666666666667</v>
      </c>
      <c r="E290" s="38" t="s">
        <v>72</v>
      </c>
      <c r="F290" s="38" t="s">
        <v>86</v>
      </c>
      <c r="G290" s="38"/>
      <c r="H290" s="38" t="s">
        <v>72</v>
      </c>
      <c r="I290" s="45"/>
      <c r="J290" s="45"/>
      <c r="K290" s="38" t="s">
        <v>273</v>
      </c>
      <c r="L290" s="38">
        <v>4</v>
      </c>
      <c r="M290" s="38" t="s">
        <v>42</v>
      </c>
    </row>
    <row r="291" hidden="1" customHeight="1" spans="1:13">
      <c r="A291" s="38" t="s">
        <v>108</v>
      </c>
      <c r="B291" s="63">
        <v>45091</v>
      </c>
      <c r="C291" s="64">
        <f t="shared" si="0"/>
        <v>6</v>
      </c>
      <c r="D291" s="40">
        <v>0.541666666666667</v>
      </c>
      <c r="E291" s="38" t="s">
        <v>72</v>
      </c>
      <c r="F291" s="38" t="s">
        <v>41</v>
      </c>
      <c r="G291" s="38"/>
      <c r="H291" s="38" t="s">
        <v>72</v>
      </c>
      <c r="I291" s="45"/>
      <c r="J291" s="45"/>
      <c r="K291" s="38" t="s">
        <v>277</v>
      </c>
      <c r="L291" s="38">
        <v>3</v>
      </c>
      <c r="M291" s="38" t="s">
        <v>42</v>
      </c>
    </row>
    <row r="292" hidden="1" customHeight="1" spans="1:13">
      <c r="A292" s="38" t="s">
        <v>108</v>
      </c>
      <c r="B292" s="63">
        <v>45091</v>
      </c>
      <c r="C292" s="64">
        <f t="shared" si="0"/>
        <v>6</v>
      </c>
      <c r="D292" s="40">
        <v>0.791666666666667</v>
      </c>
      <c r="E292" s="38" t="s">
        <v>82</v>
      </c>
      <c r="F292" s="38" t="s">
        <v>75</v>
      </c>
      <c r="G292" s="38"/>
      <c r="H292" s="38" t="s">
        <v>39</v>
      </c>
      <c r="I292" s="45"/>
      <c r="J292" s="45"/>
      <c r="K292" s="38" t="s">
        <v>82</v>
      </c>
      <c r="L292" s="38">
        <v>2</v>
      </c>
      <c r="M292" s="38" t="s">
        <v>42</v>
      </c>
    </row>
    <row r="293" hidden="1" customHeight="1" spans="1:13">
      <c r="A293" s="38" t="s">
        <v>108</v>
      </c>
      <c r="B293" s="63">
        <v>45092</v>
      </c>
      <c r="C293" s="64">
        <f t="shared" si="0"/>
        <v>6</v>
      </c>
      <c r="D293" s="40">
        <v>0.5</v>
      </c>
      <c r="E293" s="38" t="s">
        <v>72</v>
      </c>
      <c r="F293" s="38" t="s">
        <v>41</v>
      </c>
      <c r="G293" s="38"/>
      <c r="H293" s="38" t="s">
        <v>72</v>
      </c>
      <c r="I293" s="45"/>
      <c r="J293" s="45"/>
      <c r="K293" s="38" t="s">
        <v>156</v>
      </c>
      <c r="L293" s="38">
        <v>1</v>
      </c>
      <c r="M293" s="38" t="s">
        <v>42</v>
      </c>
    </row>
    <row r="294" hidden="1" customHeight="1" spans="1:13">
      <c r="A294" s="38" t="s">
        <v>108</v>
      </c>
      <c r="B294" s="63">
        <v>45097</v>
      </c>
      <c r="C294" s="64">
        <f t="shared" si="0"/>
        <v>6</v>
      </c>
      <c r="D294" s="40">
        <v>0.791666666666667</v>
      </c>
      <c r="E294" s="38" t="s">
        <v>105</v>
      </c>
      <c r="F294" s="38" t="s">
        <v>41</v>
      </c>
      <c r="G294" s="38"/>
      <c r="H294" s="38" t="s">
        <v>60</v>
      </c>
      <c r="I294" s="38"/>
      <c r="J294" s="38"/>
      <c r="K294" s="38" t="s">
        <v>278</v>
      </c>
      <c r="L294" s="38">
        <v>2</v>
      </c>
      <c r="M294" s="38" t="s">
        <v>42</v>
      </c>
    </row>
    <row r="295" hidden="1" customHeight="1" spans="1:13">
      <c r="A295" s="38" t="s">
        <v>108</v>
      </c>
      <c r="B295" s="63">
        <v>45106</v>
      </c>
      <c r="C295" s="64">
        <f t="shared" si="0"/>
        <v>6</v>
      </c>
      <c r="D295" s="40">
        <v>0.833333333333333</v>
      </c>
      <c r="E295" s="38" t="s">
        <v>56</v>
      </c>
      <c r="F295" s="38" t="s">
        <v>75</v>
      </c>
      <c r="G295" s="38"/>
      <c r="H295" s="38" t="s">
        <v>72</v>
      </c>
      <c r="I295" s="38">
        <v>7</v>
      </c>
      <c r="J295" s="38">
        <v>0</v>
      </c>
      <c r="K295" s="38" t="s">
        <v>279</v>
      </c>
      <c r="L295" s="38">
        <v>1</v>
      </c>
      <c r="M295" s="38" t="s">
        <v>42</v>
      </c>
    </row>
    <row r="296" hidden="1" customHeight="1" spans="1:13">
      <c r="A296" s="38" t="s">
        <v>110</v>
      </c>
      <c r="B296" s="63">
        <v>45079</v>
      </c>
      <c r="C296" s="64">
        <f t="shared" si="0"/>
        <v>6</v>
      </c>
      <c r="D296" s="40">
        <v>0.541666666666667</v>
      </c>
      <c r="E296" s="38" t="s">
        <v>97</v>
      </c>
      <c r="F296" s="38" t="s">
        <v>41</v>
      </c>
      <c r="G296" s="38"/>
      <c r="H296" s="38" t="s">
        <v>45</v>
      </c>
      <c r="I296" s="38">
        <v>1</v>
      </c>
      <c r="J296" s="38">
        <v>1</v>
      </c>
      <c r="K296" s="38" t="s">
        <v>280</v>
      </c>
      <c r="L296" s="38">
        <v>2</v>
      </c>
      <c r="M296" s="38" t="s">
        <v>42</v>
      </c>
    </row>
    <row r="297" hidden="1" customHeight="1" spans="1:13">
      <c r="A297" s="38" t="s">
        <v>110</v>
      </c>
      <c r="B297" s="63">
        <v>45079</v>
      </c>
      <c r="C297" s="64">
        <f t="shared" si="0"/>
        <v>6</v>
      </c>
      <c r="D297" s="40">
        <v>0.791666666666667</v>
      </c>
      <c r="E297" s="38" t="s">
        <v>72</v>
      </c>
      <c r="F297" s="38" t="s">
        <v>71</v>
      </c>
      <c r="G297" s="38"/>
      <c r="H297" s="38" t="s">
        <v>69</v>
      </c>
      <c r="I297" s="38">
        <v>7</v>
      </c>
      <c r="J297" s="45"/>
      <c r="K297" s="38" t="s">
        <v>281</v>
      </c>
      <c r="L297" s="38">
        <v>2</v>
      </c>
      <c r="M297" s="38" t="s">
        <v>42</v>
      </c>
    </row>
    <row r="298" hidden="1" customHeight="1" spans="1:13">
      <c r="A298" s="38" t="s">
        <v>110</v>
      </c>
      <c r="B298" s="63">
        <v>45080</v>
      </c>
      <c r="C298" s="64">
        <f t="shared" si="0"/>
        <v>6</v>
      </c>
      <c r="D298" s="40">
        <v>0.791666666666667</v>
      </c>
      <c r="E298" s="38" t="s">
        <v>72</v>
      </c>
      <c r="F298" s="38" t="s">
        <v>41</v>
      </c>
      <c r="G298" s="38"/>
      <c r="H298" s="38" t="s">
        <v>52</v>
      </c>
      <c r="I298" s="38">
        <v>0</v>
      </c>
      <c r="J298" s="38">
        <v>1</v>
      </c>
      <c r="K298" s="38" t="s">
        <v>46</v>
      </c>
      <c r="L298" s="38">
        <v>1</v>
      </c>
      <c r="M298" s="38" t="s">
        <v>48</v>
      </c>
    </row>
    <row r="299" hidden="1" customHeight="1" spans="1:13">
      <c r="A299" s="38" t="s">
        <v>110</v>
      </c>
      <c r="B299" s="63">
        <v>45084</v>
      </c>
      <c r="C299" s="64">
        <f t="shared" si="0"/>
        <v>6</v>
      </c>
      <c r="D299" s="40">
        <v>0.625</v>
      </c>
      <c r="E299" s="38" t="s">
        <v>72</v>
      </c>
      <c r="F299" s="38" t="s">
        <v>41</v>
      </c>
      <c r="G299" s="38"/>
      <c r="H299" s="38" t="s">
        <v>52</v>
      </c>
      <c r="I299" s="38">
        <v>1</v>
      </c>
      <c r="J299" s="38">
        <v>1</v>
      </c>
      <c r="K299" s="38" t="s">
        <v>46</v>
      </c>
      <c r="L299" s="38">
        <v>1</v>
      </c>
      <c r="M299" s="38" t="s">
        <v>42</v>
      </c>
    </row>
    <row r="300" hidden="1" customHeight="1" spans="1:13">
      <c r="A300" s="38" t="s">
        <v>110</v>
      </c>
      <c r="B300" s="63">
        <v>45084</v>
      </c>
      <c r="C300" s="64">
        <f t="shared" si="0"/>
        <v>6</v>
      </c>
      <c r="D300" s="40">
        <v>0.416666666666667</v>
      </c>
      <c r="E300" s="38" t="s">
        <v>72</v>
      </c>
      <c r="F300" s="38" t="s">
        <v>71</v>
      </c>
      <c r="G300" s="38"/>
      <c r="H300" s="38" t="s">
        <v>72</v>
      </c>
      <c r="I300" s="45"/>
      <c r="J300" s="45"/>
      <c r="K300" s="38" t="s">
        <v>193</v>
      </c>
      <c r="L300" s="38">
        <v>2</v>
      </c>
      <c r="M300" s="38" t="s">
        <v>42</v>
      </c>
    </row>
    <row r="301" hidden="1" customHeight="1" spans="1:13">
      <c r="A301" s="38" t="s">
        <v>110</v>
      </c>
      <c r="B301" s="63">
        <v>45085</v>
      </c>
      <c r="C301" s="64">
        <f t="shared" si="0"/>
        <v>6</v>
      </c>
      <c r="D301" s="40">
        <v>0.625</v>
      </c>
      <c r="E301" s="38" t="s">
        <v>72</v>
      </c>
      <c r="F301" s="38" t="s">
        <v>41</v>
      </c>
      <c r="G301" s="38"/>
      <c r="H301" s="38" t="s">
        <v>52</v>
      </c>
      <c r="I301" s="38">
        <v>1</v>
      </c>
      <c r="J301" s="38">
        <v>1</v>
      </c>
      <c r="K301" s="38" t="s">
        <v>46</v>
      </c>
      <c r="L301" s="38">
        <v>1</v>
      </c>
      <c r="M301" s="38" t="s">
        <v>42</v>
      </c>
    </row>
    <row r="302" customHeight="1" spans="1:13">
      <c r="A302" s="38" t="s">
        <v>136</v>
      </c>
      <c r="B302" s="39">
        <v>45181</v>
      </c>
      <c r="C302" s="64">
        <f t="shared" si="0"/>
        <v>9</v>
      </c>
      <c r="D302" s="41">
        <v>0.5</v>
      </c>
      <c r="E302" s="38" t="s">
        <v>123</v>
      </c>
      <c r="F302" s="38" t="s">
        <v>63</v>
      </c>
      <c r="G302" s="38"/>
      <c r="H302" s="38" t="s">
        <v>72</v>
      </c>
      <c r="I302" s="38"/>
      <c r="J302" s="38"/>
      <c r="K302" s="38" t="s">
        <v>718</v>
      </c>
      <c r="L302" s="38">
        <v>1</v>
      </c>
      <c r="M302" s="38" t="s">
        <v>42</v>
      </c>
    </row>
    <row r="303" hidden="1" customHeight="1" spans="1:13">
      <c r="A303" s="38" t="s">
        <v>110</v>
      </c>
      <c r="B303" s="63">
        <v>45087</v>
      </c>
      <c r="C303" s="64">
        <f t="shared" si="0"/>
        <v>6</v>
      </c>
      <c r="D303" s="40">
        <v>0.666666666666667</v>
      </c>
      <c r="E303" s="38" t="s">
        <v>72</v>
      </c>
      <c r="F303" s="38" t="s">
        <v>41</v>
      </c>
      <c r="G303" s="38"/>
      <c r="H303" s="38" t="s">
        <v>45</v>
      </c>
      <c r="I303" s="38">
        <v>24</v>
      </c>
      <c r="J303" s="38">
        <v>62</v>
      </c>
      <c r="K303" s="38" t="s">
        <v>91</v>
      </c>
      <c r="L303" s="38">
        <v>1</v>
      </c>
      <c r="M303" s="38" t="s">
        <v>42</v>
      </c>
    </row>
    <row r="304" hidden="1" customHeight="1" spans="1:13">
      <c r="A304" s="38" t="s">
        <v>110</v>
      </c>
      <c r="B304" s="63">
        <v>45087</v>
      </c>
      <c r="C304" s="64">
        <f t="shared" si="0"/>
        <v>6</v>
      </c>
      <c r="D304" s="40">
        <v>0.75</v>
      </c>
      <c r="E304" s="38" t="s">
        <v>72</v>
      </c>
      <c r="F304" s="38" t="s">
        <v>71</v>
      </c>
      <c r="G304" s="38"/>
      <c r="H304" s="38" t="s">
        <v>72</v>
      </c>
      <c r="I304" s="38"/>
      <c r="J304" s="38"/>
      <c r="K304" s="38" t="s">
        <v>195</v>
      </c>
      <c r="L304" s="38">
        <v>2</v>
      </c>
      <c r="M304" s="38" t="s">
        <v>42</v>
      </c>
    </row>
    <row r="305" hidden="1" customHeight="1" spans="1:13">
      <c r="A305" s="38" t="s">
        <v>110</v>
      </c>
      <c r="B305" s="63">
        <v>45091</v>
      </c>
      <c r="C305" s="64">
        <f t="shared" si="0"/>
        <v>6</v>
      </c>
      <c r="D305" s="40">
        <v>0.833333333333333</v>
      </c>
      <c r="E305" s="38" t="s">
        <v>72</v>
      </c>
      <c r="F305" s="38" t="s">
        <v>41</v>
      </c>
      <c r="G305" s="38"/>
      <c r="H305" s="38" t="s">
        <v>52</v>
      </c>
      <c r="I305" s="38">
        <v>0</v>
      </c>
      <c r="J305" s="38">
        <v>1</v>
      </c>
      <c r="K305" s="38" t="s">
        <v>153</v>
      </c>
      <c r="L305" s="38">
        <v>1</v>
      </c>
      <c r="M305" s="38" t="s">
        <v>48</v>
      </c>
    </row>
    <row r="306" hidden="1" customHeight="1" spans="1:13">
      <c r="A306" s="38" t="s">
        <v>110</v>
      </c>
      <c r="B306" s="63">
        <v>45092</v>
      </c>
      <c r="C306" s="64">
        <f t="shared" si="0"/>
        <v>6</v>
      </c>
      <c r="D306" s="40">
        <v>0.5</v>
      </c>
      <c r="E306" s="38" t="s">
        <v>66</v>
      </c>
      <c r="F306" s="38" t="s">
        <v>71</v>
      </c>
      <c r="G306" s="38"/>
      <c r="H306" s="38" t="s">
        <v>39</v>
      </c>
      <c r="I306" s="38">
        <v>1</v>
      </c>
      <c r="J306" s="38">
        <v>1</v>
      </c>
      <c r="K306" s="38" t="s">
        <v>61</v>
      </c>
      <c r="L306" s="38">
        <v>2</v>
      </c>
      <c r="M306" s="38" t="s">
        <v>42</v>
      </c>
    </row>
    <row r="307" hidden="1" customHeight="1" spans="1:13">
      <c r="A307" s="38" t="s">
        <v>110</v>
      </c>
      <c r="B307" s="63">
        <v>45092</v>
      </c>
      <c r="C307" s="64">
        <f t="shared" si="0"/>
        <v>6</v>
      </c>
      <c r="D307" s="40">
        <v>0.625</v>
      </c>
      <c r="E307" s="38" t="s">
        <v>72</v>
      </c>
      <c r="F307" s="38" t="s">
        <v>41</v>
      </c>
      <c r="G307" s="38"/>
      <c r="H307" s="38" t="s">
        <v>72</v>
      </c>
      <c r="I307" s="38">
        <v>1</v>
      </c>
      <c r="J307" s="38">
        <v>1</v>
      </c>
      <c r="K307" s="38" t="s">
        <v>283</v>
      </c>
      <c r="L307" s="38">
        <v>1</v>
      </c>
      <c r="M307" s="38" t="s">
        <v>42</v>
      </c>
    </row>
    <row r="308" hidden="1" customHeight="1" spans="1:13">
      <c r="A308" s="38" t="s">
        <v>110</v>
      </c>
      <c r="B308" s="63">
        <v>45093</v>
      </c>
      <c r="C308" s="64">
        <f t="shared" si="0"/>
        <v>6</v>
      </c>
      <c r="D308" s="40">
        <v>0.791666666666667</v>
      </c>
      <c r="E308" s="38" t="s">
        <v>82</v>
      </c>
      <c r="F308" s="38" t="s">
        <v>71</v>
      </c>
      <c r="G308" s="38"/>
      <c r="H308" s="38" t="s">
        <v>39</v>
      </c>
      <c r="I308" s="38"/>
      <c r="J308" s="38"/>
      <c r="K308" s="38" t="s">
        <v>82</v>
      </c>
      <c r="L308" s="38">
        <v>2</v>
      </c>
      <c r="M308" s="38" t="s">
        <v>42</v>
      </c>
    </row>
    <row r="309" hidden="1" customHeight="1" spans="1:13">
      <c r="A309" s="38" t="s">
        <v>110</v>
      </c>
      <c r="B309" s="63">
        <v>45094</v>
      </c>
      <c r="C309" s="64">
        <f t="shared" si="0"/>
        <v>6</v>
      </c>
      <c r="D309" s="40">
        <v>0.583333333333333</v>
      </c>
      <c r="E309" s="38" t="s">
        <v>72</v>
      </c>
      <c r="F309" s="38" t="s">
        <v>41</v>
      </c>
      <c r="G309" s="38"/>
      <c r="H309" s="38" t="s">
        <v>52</v>
      </c>
      <c r="I309" s="38">
        <v>1</v>
      </c>
      <c r="J309" s="38">
        <v>1</v>
      </c>
      <c r="K309" s="38" t="s">
        <v>153</v>
      </c>
      <c r="L309" s="38">
        <v>1</v>
      </c>
      <c r="M309" s="38" t="s">
        <v>42</v>
      </c>
    </row>
    <row r="310" hidden="1" customHeight="1" spans="1:13">
      <c r="A310" s="38" t="s">
        <v>110</v>
      </c>
      <c r="B310" s="63">
        <v>45094</v>
      </c>
      <c r="C310" s="64">
        <f t="shared" si="0"/>
        <v>6</v>
      </c>
      <c r="D310" s="40">
        <v>0.666666666666667</v>
      </c>
      <c r="E310" s="38" t="s">
        <v>72</v>
      </c>
      <c r="F310" s="38" t="s">
        <v>41</v>
      </c>
      <c r="G310" s="38"/>
      <c r="H310" s="38" t="s">
        <v>284</v>
      </c>
      <c r="I310" s="38">
        <v>21</v>
      </c>
      <c r="J310" s="38">
        <v>52</v>
      </c>
      <c r="K310" s="38" t="s">
        <v>91</v>
      </c>
      <c r="L310" s="38">
        <v>1</v>
      </c>
      <c r="M310" s="38" t="s">
        <v>42</v>
      </c>
    </row>
    <row r="311" hidden="1" customHeight="1" spans="1:13">
      <c r="A311" s="38" t="s">
        <v>110</v>
      </c>
      <c r="B311" s="63">
        <v>45094</v>
      </c>
      <c r="C311" s="64">
        <f t="shared" si="0"/>
        <v>6</v>
      </c>
      <c r="D311" s="40">
        <v>0.791666666666667</v>
      </c>
      <c r="E311" s="38" t="s">
        <v>72</v>
      </c>
      <c r="F311" s="38" t="s">
        <v>71</v>
      </c>
      <c r="G311" s="38"/>
      <c r="H311" s="38" t="s">
        <v>72</v>
      </c>
      <c r="I311" s="38"/>
      <c r="J311" s="38"/>
      <c r="K311" s="38" t="s">
        <v>214</v>
      </c>
      <c r="L311" s="38">
        <v>1</v>
      </c>
      <c r="M311" s="38" t="s">
        <v>42</v>
      </c>
    </row>
    <row r="312" hidden="1" customHeight="1" spans="1:13">
      <c r="A312" s="38" t="s">
        <v>110</v>
      </c>
      <c r="B312" s="63">
        <v>45098</v>
      </c>
      <c r="C312" s="64">
        <f t="shared" si="0"/>
        <v>6</v>
      </c>
      <c r="D312" s="40">
        <v>0.583333333333333</v>
      </c>
      <c r="E312" s="38" t="s">
        <v>66</v>
      </c>
      <c r="F312" s="38" t="s">
        <v>71</v>
      </c>
      <c r="G312" s="38"/>
      <c r="H312" s="38" t="s">
        <v>39</v>
      </c>
      <c r="I312" s="38">
        <v>0</v>
      </c>
      <c r="J312" s="38">
        <v>0</v>
      </c>
      <c r="K312" s="38" t="s">
        <v>285</v>
      </c>
      <c r="L312" s="38">
        <v>2</v>
      </c>
      <c r="M312" s="38" t="s">
        <v>48</v>
      </c>
    </row>
    <row r="313" hidden="1" customHeight="1" spans="1:13">
      <c r="A313" s="38" t="s">
        <v>110</v>
      </c>
      <c r="B313" s="63">
        <v>45099</v>
      </c>
      <c r="C313" s="64">
        <f t="shared" si="0"/>
        <v>6</v>
      </c>
      <c r="D313" s="40">
        <v>0.625</v>
      </c>
      <c r="E313" s="38" t="s">
        <v>72</v>
      </c>
      <c r="F313" s="38" t="s">
        <v>41</v>
      </c>
      <c r="G313" s="38"/>
      <c r="H313" s="38" t="s">
        <v>52</v>
      </c>
      <c r="I313" s="38">
        <v>1</v>
      </c>
      <c r="J313" s="38">
        <v>1</v>
      </c>
      <c r="K313" s="38" t="s">
        <v>153</v>
      </c>
      <c r="L313" s="38">
        <v>1</v>
      </c>
      <c r="M313" s="38" t="s">
        <v>42</v>
      </c>
    </row>
    <row r="314" hidden="1" customHeight="1" spans="1:13">
      <c r="A314" s="38" t="s">
        <v>110</v>
      </c>
      <c r="B314" s="63">
        <v>45100</v>
      </c>
      <c r="C314" s="64">
        <f t="shared" si="0"/>
        <v>6</v>
      </c>
      <c r="D314" s="42">
        <v>0.791666666666667</v>
      </c>
      <c r="E314" s="38" t="s">
        <v>82</v>
      </c>
      <c r="F314" s="38" t="s">
        <v>71</v>
      </c>
      <c r="G314" s="38"/>
      <c r="H314" s="38" t="s">
        <v>39</v>
      </c>
      <c r="I314" s="38"/>
      <c r="J314" s="38"/>
      <c r="K314" s="38" t="s">
        <v>154</v>
      </c>
      <c r="L314" s="38">
        <v>2</v>
      </c>
      <c r="M314" s="38" t="s">
        <v>42</v>
      </c>
    </row>
    <row r="315" hidden="1" customHeight="1" spans="1:13">
      <c r="A315" s="38" t="s">
        <v>110</v>
      </c>
      <c r="B315" s="63">
        <v>45101</v>
      </c>
      <c r="C315" s="64">
        <f t="shared" si="0"/>
        <v>6</v>
      </c>
      <c r="D315" s="40">
        <v>0.791666666666667</v>
      </c>
      <c r="E315" s="38" t="s">
        <v>72</v>
      </c>
      <c r="F315" s="38" t="s">
        <v>41</v>
      </c>
      <c r="G315" s="38"/>
      <c r="H315" s="38" t="s">
        <v>65</v>
      </c>
      <c r="I315" s="38">
        <v>1</v>
      </c>
      <c r="J315" s="38">
        <v>1</v>
      </c>
      <c r="K315" s="38" t="s">
        <v>286</v>
      </c>
      <c r="L315" s="38">
        <v>1</v>
      </c>
      <c r="M315" s="38" t="s">
        <v>42</v>
      </c>
    </row>
    <row r="316" hidden="1" customHeight="1" spans="1:13">
      <c r="A316" s="38" t="s">
        <v>110</v>
      </c>
      <c r="B316" s="63">
        <v>45101</v>
      </c>
      <c r="C316" s="64">
        <f t="shared" si="0"/>
        <v>6</v>
      </c>
      <c r="D316" s="40">
        <v>0.791666666666667</v>
      </c>
      <c r="E316" s="38" t="s">
        <v>72</v>
      </c>
      <c r="F316" s="38" t="s">
        <v>41</v>
      </c>
      <c r="G316" s="38"/>
      <c r="H316" s="38" t="s">
        <v>72</v>
      </c>
      <c r="I316" s="38"/>
      <c r="J316" s="38"/>
      <c r="K316" s="38" t="s">
        <v>287</v>
      </c>
      <c r="L316" s="38">
        <v>0.5</v>
      </c>
      <c r="M316" s="38" t="s">
        <v>42</v>
      </c>
    </row>
    <row r="317" hidden="1" customHeight="1" spans="1:13">
      <c r="A317" s="38" t="s">
        <v>114</v>
      </c>
      <c r="B317" s="63">
        <v>45079</v>
      </c>
      <c r="C317" s="64">
        <f t="shared" si="0"/>
        <v>6</v>
      </c>
      <c r="D317" s="40">
        <v>0.666666666666667</v>
      </c>
      <c r="E317" s="38" t="s">
        <v>72</v>
      </c>
      <c r="F317" s="38" t="s">
        <v>75</v>
      </c>
      <c r="G317" s="38"/>
      <c r="H317" s="38" t="s">
        <v>39</v>
      </c>
      <c r="I317" s="38">
        <v>0</v>
      </c>
      <c r="J317" s="38">
        <v>0</v>
      </c>
      <c r="K317" s="38" t="s">
        <v>174</v>
      </c>
      <c r="L317" s="38">
        <v>1</v>
      </c>
      <c r="M317" s="38" t="s">
        <v>48</v>
      </c>
    </row>
    <row r="318" hidden="1" customHeight="1" spans="1:13">
      <c r="A318" s="38" t="s">
        <v>114</v>
      </c>
      <c r="B318" s="63">
        <v>45080</v>
      </c>
      <c r="C318" s="64">
        <f t="shared" si="0"/>
        <v>6</v>
      </c>
      <c r="D318" s="40">
        <v>0.625</v>
      </c>
      <c r="E318" s="38" t="s">
        <v>72</v>
      </c>
      <c r="F318" s="38" t="s">
        <v>75</v>
      </c>
      <c r="G318" s="38"/>
      <c r="H318" s="38" t="s">
        <v>39</v>
      </c>
      <c r="I318" s="38">
        <v>1</v>
      </c>
      <c r="J318" s="38">
        <v>2</v>
      </c>
      <c r="K318" s="38" t="s">
        <v>174</v>
      </c>
      <c r="L318" s="38">
        <v>1</v>
      </c>
      <c r="M318" s="38" t="s">
        <v>42</v>
      </c>
    </row>
    <row r="319" hidden="1" customHeight="1" spans="1:13">
      <c r="A319" s="38" t="s">
        <v>114</v>
      </c>
      <c r="B319" s="63">
        <v>45083</v>
      </c>
      <c r="C319" s="64">
        <f t="shared" si="0"/>
        <v>6</v>
      </c>
      <c r="D319" s="40">
        <v>0.791666666666667</v>
      </c>
      <c r="E319" s="38" t="s">
        <v>72</v>
      </c>
      <c r="F319" s="38" t="s">
        <v>41</v>
      </c>
      <c r="G319" s="38"/>
      <c r="H319" s="38" t="s">
        <v>45</v>
      </c>
      <c r="I319" s="38">
        <v>28</v>
      </c>
      <c r="J319" s="38">
        <v>57</v>
      </c>
      <c r="K319" s="38" t="s">
        <v>91</v>
      </c>
      <c r="L319" s="38">
        <v>1</v>
      </c>
      <c r="M319" s="38" t="s">
        <v>42</v>
      </c>
    </row>
    <row r="320" hidden="1" customHeight="1" spans="1:13">
      <c r="A320" s="38" t="s">
        <v>114</v>
      </c>
      <c r="B320" s="63">
        <v>45084</v>
      </c>
      <c r="C320" s="64">
        <f t="shared" si="0"/>
        <v>6</v>
      </c>
      <c r="D320" s="40">
        <v>0.541666666666667</v>
      </c>
      <c r="E320" s="38" t="s">
        <v>66</v>
      </c>
      <c r="F320" s="38" t="s">
        <v>75</v>
      </c>
      <c r="G320" s="38"/>
      <c r="H320" s="38" t="s">
        <v>65</v>
      </c>
      <c r="I320" s="38">
        <v>2</v>
      </c>
      <c r="J320" s="38">
        <v>2</v>
      </c>
      <c r="K320" s="38" t="s">
        <v>288</v>
      </c>
      <c r="L320" s="38">
        <v>1</v>
      </c>
      <c r="M320" s="38" t="s">
        <v>42</v>
      </c>
    </row>
    <row r="321" hidden="1" customHeight="1" spans="1:13">
      <c r="A321" s="38" t="s">
        <v>114</v>
      </c>
      <c r="B321" s="63">
        <v>45084</v>
      </c>
      <c r="C321" s="64">
        <f t="shared" si="0"/>
        <v>6</v>
      </c>
      <c r="D321" s="40">
        <v>0.666666666666667</v>
      </c>
      <c r="E321" s="38" t="s">
        <v>72</v>
      </c>
      <c r="F321" s="38" t="s">
        <v>75</v>
      </c>
      <c r="G321" s="38"/>
      <c r="H321" s="38" t="s">
        <v>39</v>
      </c>
      <c r="I321" s="38">
        <v>3</v>
      </c>
      <c r="J321" s="38">
        <v>5</v>
      </c>
      <c r="K321" s="38" t="s">
        <v>174</v>
      </c>
      <c r="L321" s="38">
        <v>1</v>
      </c>
      <c r="M321" s="38" t="s">
        <v>42</v>
      </c>
    </row>
    <row r="322" customHeight="1" spans="1:13">
      <c r="A322" s="38" t="s">
        <v>136</v>
      </c>
      <c r="B322" s="39">
        <v>45212</v>
      </c>
      <c r="C322" s="64">
        <f t="shared" si="0"/>
        <v>10</v>
      </c>
      <c r="D322" s="41">
        <v>0.625</v>
      </c>
      <c r="E322" s="38" t="s">
        <v>123</v>
      </c>
      <c r="F322" s="38" t="s">
        <v>63</v>
      </c>
      <c r="G322" s="38"/>
      <c r="H322" s="38" t="s">
        <v>69</v>
      </c>
      <c r="I322" s="38"/>
      <c r="J322" s="38"/>
      <c r="K322" s="38" t="s">
        <v>314</v>
      </c>
      <c r="L322" s="38">
        <v>1</v>
      </c>
      <c r="M322" s="38" t="s">
        <v>42</v>
      </c>
    </row>
    <row r="323" hidden="1" customHeight="1" spans="1:13">
      <c r="A323" s="38" t="s">
        <v>114</v>
      </c>
      <c r="B323" s="63">
        <v>45085</v>
      </c>
      <c r="C323" s="64">
        <f t="shared" si="0"/>
        <v>6</v>
      </c>
      <c r="D323" s="40">
        <v>0.708333333333333</v>
      </c>
      <c r="E323" s="38" t="s">
        <v>72</v>
      </c>
      <c r="F323" s="38" t="s">
        <v>75</v>
      </c>
      <c r="G323" s="38"/>
      <c r="H323" s="38" t="s">
        <v>39</v>
      </c>
      <c r="I323" s="38">
        <v>5</v>
      </c>
      <c r="J323" s="38">
        <v>6</v>
      </c>
      <c r="K323" s="38" t="s">
        <v>174</v>
      </c>
      <c r="L323" s="38">
        <v>1</v>
      </c>
      <c r="M323" s="38" t="s">
        <v>42</v>
      </c>
    </row>
    <row r="324" customHeight="1" spans="1:13">
      <c r="A324" s="38" t="s">
        <v>36</v>
      </c>
      <c r="B324" s="63">
        <v>45093</v>
      </c>
      <c r="C324" s="64">
        <f t="shared" si="0"/>
        <v>6</v>
      </c>
      <c r="D324" s="40">
        <v>0.583333333333333</v>
      </c>
      <c r="E324" s="38" t="s">
        <v>123</v>
      </c>
      <c r="F324" s="38" t="s">
        <v>41</v>
      </c>
      <c r="G324" s="38"/>
      <c r="H324" s="38" t="s">
        <v>69</v>
      </c>
      <c r="I324" s="38">
        <v>0</v>
      </c>
      <c r="J324" s="38">
        <v>1</v>
      </c>
      <c r="K324" s="38" t="s">
        <v>123</v>
      </c>
      <c r="L324" s="38">
        <v>1</v>
      </c>
      <c r="M324" s="38" t="s">
        <v>48</v>
      </c>
    </row>
    <row r="325" hidden="1" customHeight="1" spans="1:13">
      <c r="A325" s="38" t="s">
        <v>114</v>
      </c>
      <c r="B325" s="63">
        <v>45086</v>
      </c>
      <c r="C325" s="64">
        <f t="shared" si="0"/>
        <v>6</v>
      </c>
      <c r="D325" s="40">
        <v>0.666666666666667</v>
      </c>
      <c r="E325" s="38" t="s">
        <v>72</v>
      </c>
      <c r="F325" s="38" t="s">
        <v>75</v>
      </c>
      <c r="G325" s="38"/>
      <c r="H325" s="38" t="s">
        <v>39</v>
      </c>
      <c r="I325" s="38">
        <v>0</v>
      </c>
      <c r="J325" s="38">
        <v>2</v>
      </c>
      <c r="K325" s="38" t="s">
        <v>174</v>
      </c>
      <c r="L325" s="38">
        <v>1</v>
      </c>
      <c r="M325" s="38" t="s">
        <v>48</v>
      </c>
    </row>
    <row r="326" hidden="1" customHeight="1" spans="1:13">
      <c r="A326" s="38" t="s">
        <v>114</v>
      </c>
      <c r="B326" s="63">
        <v>45087</v>
      </c>
      <c r="C326" s="64">
        <f t="shared" si="0"/>
        <v>6</v>
      </c>
      <c r="D326" s="40">
        <v>0.625</v>
      </c>
      <c r="E326" s="38" t="s">
        <v>72</v>
      </c>
      <c r="F326" s="38" t="s">
        <v>75</v>
      </c>
      <c r="G326" s="38"/>
      <c r="H326" s="38" t="s">
        <v>39</v>
      </c>
      <c r="I326" s="38">
        <v>1</v>
      </c>
      <c r="J326" s="38">
        <v>4</v>
      </c>
      <c r="K326" s="38" t="s">
        <v>174</v>
      </c>
      <c r="L326" s="38">
        <v>1</v>
      </c>
      <c r="M326" s="38" t="s">
        <v>42</v>
      </c>
    </row>
    <row r="327" hidden="1" customHeight="1" spans="1:13">
      <c r="A327" s="38" t="s">
        <v>114</v>
      </c>
      <c r="B327" s="63">
        <v>45090</v>
      </c>
      <c r="C327" s="64">
        <f t="shared" si="0"/>
        <v>6</v>
      </c>
      <c r="D327" s="40">
        <v>0.791666666666667</v>
      </c>
      <c r="E327" s="38" t="s">
        <v>72</v>
      </c>
      <c r="F327" s="38" t="s">
        <v>41</v>
      </c>
      <c r="G327" s="38"/>
      <c r="H327" s="38" t="s">
        <v>45</v>
      </c>
      <c r="I327" s="38">
        <v>35</v>
      </c>
      <c r="J327" s="38">
        <v>61</v>
      </c>
      <c r="K327" s="38" t="s">
        <v>289</v>
      </c>
      <c r="L327" s="38">
        <v>1</v>
      </c>
      <c r="M327" s="38" t="s">
        <v>42</v>
      </c>
    </row>
    <row r="328" hidden="1" customHeight="1" spans="1:13">
      <c r="A328" s="38" t="s">
        <v>114</v>
      </c>
      <c r="B328" s="63">
        <v>45090</v>
      </c>
      <c r="C328" s="64">
        <f t="shared" si="0"/>
        <v>6</v>
      </c>
      <c r="D328" s="40">
        <v>0.833333333333333</v>
      </c>
      <c r="E328" s="38" t="s">
        <v>72</v>
      </c>
      <c r="F328" s="38" t="s">
        <v>41</v>
      </c>
      <c r="G328" s="38"/>
      <c r="H328" s="38" t="s">
        <v>52</v>
      </c>
      <c r="I328" s="38">
        <v>1</v>
      </c>
      <c r="J328" s="38">
        <v>1</v>
      </c>
      <c r="K328" s="38" t="s">
        <v>153</v>
      </c>
      <c r="L328" s="38">
        <v>1</v>
      </c>
      <c r="M328" s="38" t="s">
        <v>42</v>
      </c>
    </row>
    <row r="329" hidden="1" customHeight="1" spans="1:13">
      <c r="A329" s="38" t="s">
        <v>114</v>
      </c>
      <c r="B329" s="63">
        <v>45091</v>
      </c>
      <c r="C329" s="64">
        <f t="shared" si="0"/>
        <v>6</v>
      </c>
      <c r="D329" s="40">
        <v>0.666666666666667</v>
      </c>
      <c r="E329" s="38" t="s">
        <v>72</v>
      </c>
      <c r="F329" s="38" t="s">
        <v>75</v>
      </c>
      <c r="G329" s="38"/>
      <c r="H329" s="38" t="s">
        <v>39</v>
      </c>
      <c r="I329" s="38">
        <v>2</v>
      </c>
      <c r="J329" s="38">
        <v>3</v>
      </c>
      <c r="K329" s="38" t="s">
        <v>163</v>
      </c>
      <c r="L329" s="38">
        <v>1</v>
      </c>
      <c r="M329" s="38" t="s">
        <v>42</v>
      </c>
    </row>
    <row r="330" hidden="1" customHeight="1" spans="1:13">
      <c r="A330" s="38" t="s">
        <v>114</v>
      </c>
      <c r="B330" s="63">
        <v>45091</v>
      </c>
      <c r="C330" s="64">
        <f t="shared" si="0"/>
        <v>6</v>
      </c>
      <c r="D330" s="40">
        <v>0.791666666666667</v>
      </c>
      <c r="E330" s="38" t="s">
        <v>72</v>
      </c>
      <c r="F330" s="38" t="s">
        <v>75</v>
      </c>
      <c r="G330" s="38"/>
      <c r="H330" s="38" t="s">
        <v>39</v>
      </c>
      <c r="I330" s="38">
        <v>43</v>
      </c>
      <c r="J330" s="38"/>
      <c r="K330" s="38" t="s">
        <v>154</v>
      </c>
      <c r="L330" s="38">
        <v>2</v>
      </c>
      <c r="M330" s="38" t="s">
        <v>42</v>
      </c>
    </row>
    <row r="331" hidden="1" customHeight="1" spans="1:13">
      <c r="A331" s="38" t="s">
        <v>114</v>
      </c>
      <c r="B331" s="63">
        <v>45092</v>
      </c>
      <c r="C331" s="64">
        <f t="shared" si="0"/>
        <v>6</v>
      </c>
      <c r="D331" s="40">
        <v>0.5</v>
      </c>
      <c r="E331" s="38" t="s">
        <v>72</v>
      </c>
      <c r="F331" s="38" t="s">
        <v>41</v>
      </c>
      <c r="G331" s="38"/>
      <c r="H331" s="38" t="s">
        <v>72</v>
      </c>
      <c r="I331" s="38"/>
      <c r="J331" s="38"/>
      <c r="K331" s="38" t="s">
        <v>168</v>
      </c>
      <c r="L331" s="38">
        <v>1</v>
      </c>
      <c r="M331" s="38" t="s">
        <v>42</v>
      </c>
    </row>
    <row r="332" hidden="1" customHeight="1" spans="1:13">
      <c r="A332" s="38" t="s">
        <v>114</v>
      </c>
      <c r="B332" s="63">
        <v>45092</v>
      </c>
      <c r="C332" s="64">
        <f t="shared" si="0"/>
        <v>6</v>
      </c>
      <c r="D332" s="40">
        <v>0.708333333333333</v>
      </c>
      <c r="E332" s="38" t="s">
        <v>72</v>
      </c>
      <c r="F332" s="38" t="s">
        <v>75</v>
      </c>
      <c r="G332" s="38"/>
      <c r="H332" s="38" t="s">
        <v>39</v>
      </c>
      <c r="I332" s="38">
        <v>2</v>
      </c>
      <c r="J332" s="38">
        <v>3</v>
      </c>
      <c r="K332" s="38" t="s">
        <v>163</v>
      </c>
      <c r="L332" s="38">
        <v>1</v>
      </c>
      <c r="M332" s="38" t="s">
        <v>42</v>
      </c>
    </row>
    <row r="333" hidden="1" customHeight="1" spans="1:13">
      <c r="A333" s="38" t="s">
        <v>114</v>
      </c>
      <c r="B333" s="63">
        <v>45093</v>
      </c>
      <c r="C333" s="64">
        <f t="shared" si="0"/>
        <v>6</v>
      </c>
      <c r="D333" s="40">
        <v>0.666666666666667</v>
      </c>
      <c r="E333" s="38" t="s">
        <v>72</v>
      </c>
      <c r="F333" s="38" t="s">
        <v>75</v>
      </c>
      <c r="G333" s="38"/>
      <c r="H333" s="38" t="s">
        <v>39</v>
      </c>
      <c r="I333" s="38">
        <v>1</v>
      </c>
      <c r="J333" s="38">
        <v>3</v>
      </c>
      <c r="K333" s="38" t="s">
        <v>163</v>
      </c>
      <c r="L333" s="38">
        <v>1</v>
      </c>
      <c r="M333" s="38" t="s">
        <v>42</v>
      </c>
    </row>
    <row r="334" hidden="1" customHeight="1" spans="1:13">
      <c r="A334" s="38" t="s">
        <v>114</v>
      </c>
      <c r="B334" s="63">
        <v>45094</v>
      </c>
      <c r="C334" s="64">
        <f t="shared" si="0"/>
        <v>6</v>
      </c>
      <c r="D334" s="40">
        <v>0.625</v>
      </c>
      <c r="E334" s="38" t="s">
        <v>72</v>
      </c>
      <c r="F334" s="38" t="s">
        <v>75</v>
      </c>
      <c r="G334" s="38"/>
      <c r="H334" s="38" t="s">
        <v>39</v>
      </c>
      <c r="I334" s="38">
        <v>1</v>
      </c>
      <c r="J334" s="38">
        <v>1</v>
      </c>
      <c r="K334" s="38" t="s">
        <v>163</v>
      </c>
      <c r="L334" s="38">
        <v>1</v>
      </c>
      <c r="M334" s="38" t="s">
        <v>42</v>
      </c>
    </row>
    <row r="335" hidden="1" customHeight="1" spans="1:13">
      <c r="A335" s="38" t="s">
        <v>114</v>
      </c>
      <c r="B335" s="63">
        <v>45098</v>
      </c>
      <c r="C335" s="64">
        <f t="shared" si="0"/>
        <v>6</v>
      </c>
      <c r="D335" s="40">
        <v>0.583333333333333</v>
      </c>
      <c r="E335" s="38" t="s">
        <v>66</v>
      </c>
      <c r="F335" s="38" t="s">
        <v>75</v>
      </c>
      <c r="G335" s="38"/>
      <c r="H335" s="38" t="s">
        <v>65</v>
      </c>
      <c r="I335" s="38">
        <v>1</v>
      </c>
      <c r="J335" s="38">
        <v>1</v>
      </c>
      <c r="K335" s="38" t="s">
        <v>288</v>
      </c>
      <c r="L335" s="38">
        <v>1</v>
      </c>
      <c r="M335" s="38" t="s">
        <v>42</v>
      </c>
    </row>
    <row r="336" hidden="1" customHeight="1" spans="1:13">
      <c r="A336" s="38" t="s">
        <v>114</v>
      </c>
      <c r="B336" s="63">
        <v>45098</v>
      </c>
      <c r="C336" s="64">
        <f t="shared" si="0"/>
        <v>6</v>
      </c>
      <c r="D336" s="40">
        <v>0.666666666666667</v>
      </c>
      <c r="E336" s="38" t="s">
        <v>72</v>
      </c>
      <c r="F336" s="38" t="s">
        <v>75</v>
      </c>
      <c r="G336" s="38"/>
      <c r="H336" s="38" t="s">
        <v>39</v>
      </c>
      <c r="I336" s="38">
        <v>3</v>
      </c>
      <c r="J336" s="38">
        <v>3</v>
      </c>
      <c r="K336" s="38" t="s">
        <v>174</v>
      </c>
      <c r="L336" s="38">
        <v>1</v>
      </c>
      <c r="M336" s="38" t="s">
        <v>42</v>
      </c>
    </row>
    <row r="337" hidden="1" customHeight="1" spans="1:13">
      <c r="A337" s="38" t="s">
        <v>114</v>
      </c>
      <c r="B337" s="63">
        <v>45099</v>
      </c>
      <c r="C337" s="64">
        <f t="shared" si="0"/>
        <v>6</v>
      </c>
      <c r="D337" s="40">
        <v>0.708333333333333</v>
      </c>
      <c r="E337" s="38" t="s">
        <v>72</v>
      </c>
      <c r="F337" s="38" t="s">
        <v>75</v>
      </c>
      <c r="G337" s="38"/>
      <c r="H337" s="38" t="s">
        <v>39</v>
      </c>
      <c r="I337" s="38">
        <v>3</v>
      </c>
      <c r="J337" s="38">
        <v>5</v>
      </c>
      <c r="K337" s="38" t="s">
        <v>174</v>
      </c>
      <c r="L337" s="38">
        <v>1</v>
      </c>
      <c r="M337" s="38" t="s">
        <v>42</v>
      </c>
    </row>
    <row r="338" hidden="1" customHeight="1" spans="1:13">
      <c r="A338" s="38" t="s">
        <v>114</v>
      </c>
      <c r="B338" s="63">
        <v>45100</v>
      </c>
      <c r="C338" s="64">
        <f t="shared" si="0"/>
        <v>6</v>
      </c>
      <c r="D338" s="40">
        <v>0.666666666666667</v>
      </c>
      <c r="E338" s="38" t="s">
        <v>72</v>
      </c>
      <c r="F338" s="38" t="s">
        <v>75</v>
      </c>
      <c r="G338" s="38"/>
      <c r="H338" s="38" t="s">
        <v>39</v>
      </c>
      <c r="I338" s="38">
        <v>1</v>
      </c>
      <c r="J338" s="38">
        <v>3</v>
      </c>
      <c r="K338" s="38" t="s">
        <v>174</v>
      </c>
      <c r="L338" s="38">
        <v>1</v>
      </c>
      <c r="M338" s="38" t="s">
        <v>42</v>
      </c>
    </row>
    <row r="339" hidden="1" customHeight="1" spans="1:13">
      <c r="A339" s="38" t="s">
        <v>114</v>
      </c>
      <c r="B339" s="63">
        <v>45100</v>
      </c>
      <c r="C339" s="64">
        <f t="shared" si="0"/>
        <v>6</v>
      </c>
      <c r="D339" s="40">
        <v>0.708333333333333</v>
      </c>
      <c r="E339" s="38" t="s">
        <v>72</v>
      </c>
      <c r="F339" s="38" t="s">
        <v>41</v>
      </c>
      <c r="G339" s="38"/>
      <c r="H339" s="38" t="s">
        <v>52</v>
      </c>
      <c r="I339" s="38">
        <v>1</v>
      </c>
      <c r="J339" s="38">
        <v>1</v>
      </c>
      <c r="K339" s="38" t="s">
        <v>170</v>
      </c>
      <c r="L339" s="38">
        <v>1</v>
      </c>
      <c r="M339" s="38" t="s">
        <v>42</v>
      </c>
    </row>
    <row r="340" hidden="1" customHeight="1" spans="1:13">
      <c r="A340" s="38" t="s">
        <v>114</v>
      </c>
      <c r="B340" s="63">
        <v>45100</v>
      </c>
      <c r="C340" s="64">
        <f t="shared" si="0"/>
        <v>6</v>
      </c>
      <c r="D340" s="40">
        <v>0.791666666666667</v>
      </c>
      <c r="E340" s="38" t="s">
        <v>72</v>
      </c>
      <c r="F340" s="38" t="s">
        <v>41</v>
      </c>
      <c r="G340" s="38"/>
      <c r="H340" s="38" t="s">
        <v>52</v>
      </c>
      <c r="I340" s="38">
        <v>1</v>
      </c>
      <c r="J340" s="38">
        <v>1</v>
      </c>
      <c r="K340" s="38" t="s">
        <v>170</v>
      </c>
      <c r="L340" s="38">
        <v>1</v>
      </c>
      <c r="M340" s="38" t="s">
        <v>42</v>
      </c>
    </row>
    <row r="341" hidden="1" customHeight="1" spans="1:13">
      <c r="A341" s="38" t="s">
        <v>114</v>
      </c>
      <c r="B341" s="63">
        <v>45101</v>
      </c>
      <c r="C341" s="64">
        <f t="shared" si="0"/>
        <v>6</v>
      </c>
      <c r="D341" s="40">
        <v>0.625</v>
      </c>
      <c r="E341" s="38" t="s">
        <v>72</v>
      </c>
      <c r="F341" s="38" t="s">
        <v>75</v>
      </c>
      <c r="G341" s="38"/>
      <c r="H341" s="38" t="s">
        <v>39</v>
      </c>
      <c r="I341" s="38">
        <v>1</v>
      </c>
      <c r="J341" s="38">
        <v>2</v>
      </c>
      <c r="K341" s="38" t="s">
        <v>174</v>
      </c>
      <c r="L341" s="38">
        <v>1</v>
      </c>
      <c r="M341" s="38" t="s">
        <v>42</v>
      </c>
    </row>
    <row r="342" hidden="1" customHeight="1" spans="1:13">
      <c r="A342" s="38" t="s">
        <v>114</v>
      </c>
      <c r="B342" s="63">
        <v>45104</v>
      </c>
      <c r="C342" s="64">
        <f t="shared" si="0"/>
        <v>6</v>
      </c>
      <c r="D342" s="40">
        <v>0.833333333333333</v>
      </c>
      <c r="E342" s="38" t="s">
        <v>72</v>
      </c>
      <c r="F342" s="38" t="s">
        <v>41</v>
      </c>
      <c r="G342" s="38"/>
      <c r="H342" s="38" t="s">
        <v>52</v>
      </c>
      <c r="I342" s="38">
        <v>1</v>
      </c>
      <c r="J342" s="38">
        <v>1</v>
      </c>
      <c r="K342" s="38" t="s">
        <v>153</v>
      </c>
      <c r="L342" s="38">
        <v>1</v>
      </c>
      <c r="M342" s="38" t="s">
        <v>42</v>
      </c>
    </row>
    <row r="343" customHeight="1" spans="1:13">
      <c r="A343" s="38" t="s">
        <v>36</v>
      </c>
      <c r="B343" s="63">
        <v>45095</v>
      </c>
      <c r="C343" s="64">
        <f t="shared" si="0"/>
        <v>6</v>
      </c>
      <c r="D343" s="40">
        <v>0.583333333333333</v>
      </c>
      <c r="E343" s="38" t="s">
        <v>123</v>
      </c>
      <c r="F343" s="38" t="s">
        <v>41</v>
      </c>
      <c r="G343" s="38"/>
      <c r="H343" s="38" t="s">
        <v>69</v>
      </c>
      <c r="I343" s="38">
        <v>3</v>
      </c>
      <c r="J343" s="38">
        <v>4</v>
      </c>
      <c r="K343" s="38" t="s">
        <v>123</v>
      </c>
      <c r="L343" s="38">
        <v>1</v>
      </c>
      <c r="M343" s="38" t="s">
        <v>42</v>
      </c>
    </row>
    <row r="344" hidden="1" customHeight="1" spans="1:13">
      <c r="A344" s="38" t="s">
        <v>114</v>
      </c>
      <c r="B344" s="63">
        <v>45105</v>
      </c>
      <c r="C344" s="64">
        <f t="shared" si="0"/>
        <v>6</v>
      </c>
      <c r="D344" s="40">
        <v>0.666666666666667</v>
      </c>
      <c r="E344" s="38" t="s">
        <v>72</v>
      </c>
      <c r="F344" s="38" t="s">
        <v>75</v>
      </c>
      <c r="G344" s="38"/>
      <c r="H344" s="38" t="s">
        <v>39</v>
      </c>
      <c r="I344" s="38">
        <v>2</v>
      </c>
      <c r="J344" s="38">
        <v>4</v>
      </c>
      <c r="K344" s="38" t="s">
        <v>174</v>
      </c>
      <c r="L344" s="38">
        <v>1</v>
      </c>
      <c r="M344" s="38" t="s">
        <v>42</v>
      </c>
    </row>
    <row r="345" hidden="1" customHeight="1" spans="1:13">
      <c r="A345" s="38" t="s">
        <v>114</v>
      </c>
      <c r="B345" s="63">
        <v>45105</v>
      </c>
      <c r="C345" s="64">
        <f t="shared" si="0"/>
        <v>6</v>
      </c>
      <c r="D345" s="40">
        <v>0.791666666666667</v>
      </c>
      <c r="E345" s="38" t="s">
        <v>82</v>
      </c>
      <c r="F345" s="38" t="s">
        <v>75</v>
      </c>
      <c r="G345" s="38"/>
      <c r="H345" s="38" t="s">
        <v>39</v>
      </c>
      <c r="I345" s="38">
        <v>17</v>
      </c>
      <c r="J345" s="38">
        <v>12</v>
      </c>
      <c r="K345" s="38" t="s">
        <v>82</v>
      </c>
      <c r="L345" s="38">
        <v>2</v>
      </c>
      <c r="M345" s="38" t="s">
        <v>42</v>
      </c>
    </row>
    <row r="346" hidden="1" customHeight="1" spans="1:13">
      <c r="A346" s="38" t="s">
        <v>114</v>
      </c>
      <c r="B346" s="63">
        <v>45107</v>
      </c>
      <c r="C346" s="64">
        <f t="shared" si="0"/>
        <v>6</v>
      </c>
      <c r="D346" s="40">
        <v>0.666666666666667</v>
      </c>
      <c r="E346" s="38" t="s">
        <v>72</v>
      </c>
      <c r="F346" s="38" t="s">
        <v>75</v>
      </c>
      <c r="G346" s="38"/>
      <c r="H346" s="38" t="s">
        <v>39</v>
      </c>
      <c r="I346" s="38">
        <v>1</v>
      </c>
      <c r="J346" s="38">
        <v>3</v>
      </c>
      <c r="K346" s="38" t="s">
        <v>174</v>
      </c>
      <c r="L346" s="38">
        <v>1</v>
      </c>
      <c r="M346" s="38" t="s">
        <v>42</v>
      </c>
    </row>
    <row r="347" customHeight="1" spans="1:13">
      <c r="A347" s="38" t="s">
        <v>36</v>
      </c>
      <c r="B347" s="63">
        <v>45100</v>
      </c>
      <c r="C347" s="64">
        <f t="shared" si="0"/>
        <v>6</v>
      </c>
      <c r="D347" s="40">
        <v>0.625</v>
      </c>
      <c r="E347" s="38" t="s">
        <v>123</v>
      </c>
      <c r="F347" s="38" t="s">
        <v>41</v>
      </c>
      <c r="G347" s="38"/>
      <c r="H347" s="38" t="s">
        <v>69</v>
      </c>
      <c r="I347" s="38"/>
      <c r="J347" s="38"/>
      <c r="K347" s="38" t="s">
        <v>123</v>
      </c>
      <c r="L347" s="38">
        <v>1</v>
      </c>
      <c r="M347" s="38" t="s">
        <v>48</v>
      </c>
    </row>
    <row r="348" hidden="1" customHeight="1" spans="1:13">
      <c r="A348" s="38" t="s">
        <v>115</v>
      </c>
      <c r="B348" s="63">
        <v>45085</v>
      </c>
      <c r="C348" s="64">
        <f t="shared" si="0"/>
        <v>6</v>
      </c>
      <c r="D348" s="41">
        <v>0.5</v>
      </c>
      <c r="E348" s="38" t="s">
        <v>72</v>
      </c>
      <c r="F348" s="38" t="s">
        <v>55</v>
      </c>
      <c r="G348" s="38"/>
      <c r="H348" s="38" t="s">
        <v>72</v>
      </c>
      <c r="I348" s="38"/>
      <c r="J348" s="38"/>
      <c r="K348" s="38" t="s">
        <v>165</v>
      </c>
      <c r="L348" s="38">
        <v>1</v>
      </c>
      <c r="M348" s="38" t="s">
        <v>42</v>
      </c>
    </row>
    <row r="349" hidden="1" customHeight="1" spans="1:13">
      <c r="A349" s="38" t="s">
        <v>115</v>
      </c>
      <c r="B349" s="63">
        <v>45088</v>
      </c>
      <c r="C349" s="64">
        <f t="shared" si="0"/>
        <v>6</v>
      </c>
      <c r="D349" s="40">
        <v>0.666666666666667</v>
      </c>
      <c r="E349" s="38" t="s">
        <v>72</v>
      </c>
      <c r="F349" s="38" t="s">
        <v>86</v>
      </c>
      <c r="G349" s="38"/>
      <c r="H349" s="38" t="s">
        <v>39</v>
      </c>
      <c r="I349" s="45"/>
      <c r="J349" s="45"/>
      <c r="K349" s="38" t="s">
        <v>201</v>
      </c>
      <c r="L349" s="38">
        <v>4</v>
      </c>
      <c r="M349" s="38" t="s">
        <v>42</v>
      </c>
    </row>
    <row r="350" hidden="1" customHeight="1" spans="1:13">
      <c r="A350" s="38" t="s">
        <v>115</v>
      </c>
      <c r="B350" s="63">
        <v>45092</v>
      </c>
      <c r="C350" s="64">
        <f t="shared" si="0"/>
        <v>6</v>
      </c>
      <c r="D350" s="40">
        <v>0.5</v>
      </c>
      <c r="E350" s="38" t="s">
        <v>72</v>
      </c>
      <c r="F350" s="38" t="s">
        <v>41</v>
      </c>
      <c r="G350" s="38"/>
      <c r="H350" s="38" t="s">
        <v>72</v>
      </c>
      <c r="I350" s="45"/>
      <c r="J350" s="45"/>
      <c r="K350" s="38" t="s">
        <v>213</v>
      </c>
      <c r="L350" s="38">
        <v>1</v>
      </c>
      <c r="M350" s="38" t="s">
        <v>42</v>
      </c>
    </row>
    <row r="351" hidden="1" customHeight="1" spans="1:13">
      <c r="A351" s="38" t="s">
        <v>116</v>
      </c>
      <c r="B351" s="63">
        <v>45078</v>
      </c>
      <c r="C351" s="64">
        <f t="shared" si="0"/>
        <v>6</v>
      </c>
      <c r="D351" s="40">
        <v>0.625</v>
      </c>
      <c r="E351" s="38" t="s">
        <v>72</v>
      </c>
      <c r="F351" s="38" t="s">
        <v>80</v>
      </c>
      <c r="G351" s="38"/>
      <c r="H351" s="38" t="s">
        <v>72</v>
      </c>
      <c r="I351" s="45"/>
      <c r="J351" s="45"/>
      <c r="K351" s="38" t="s">
        <v>214</v>
      </c>
      <c r="L351" s="38">
        <v>1</v>
      </c>
      <c r="M351" s="38" t="s">
        <v>42</v>
      </c>
    </row>
    <row r="352" hidden="1" customHeight="1" spans="1:13">
      <c r="A352" s="38" t="s">
        <v>116</v>
      </c>
      <c r="B352" s="63">
        <v>45086</v>
      </c>
      <c r="C352" s="64">
        <f t="shared" si="0"/>
        <v>6</v>
      </c>
      <c r="D352" s="40">
        <v>0.75</v>
      </c>
      <c r="E352" s="38" t="s">
        <v>82</v>
      </c>
      <c r="F352" s="38" t="s">
        <v>80</v>
      </c>
      <c r="G352" s="38"/>
      <c r="H352" s="38" t="s">
        <v>39</v>
      </c>
      <c r="I352" s="38"/>
      <c r="J352" s="38"/>
      <c r="K352" s="38" t="s">
        <v>82</v>
      </c>
      <c r="L352" s="38">
        <v>2</v>
      </c>
      <c r="M352" s="38" t="s">
        <v>42</v>
      </c>
    </row>
    <row r="353" hidden="1" customHeight="1" spans="1:13">
      <c r="A353" s="38" t="s">
        <v>116</v>
      </c>
      <c r="B353" s="63">
        <v>45092</v>
      </c>
      <c r="C353" s="64">
        <f t="shared" si="0"/>
        <v>6</v>
      </c>
      <c r="D353" s="40">
        <v>0.5</v>
      </c>
      <c r="E353" s="38" t="s">
        <v>72</v>
      </c>
      <c r="F353" s="38" t="s">
        <v>41</v>
      </c>
      <c r="G353" s="38"/>
      <c r="H353" s="38" t="s">
        <v>72</v>
      </c>
      <c r="I353" s="45"/>
      <c r="J353" s="45"/>
      <c r="K353" s="38" t="s">
        <v>156</v>
      </c>
      <c r="L353" s="38">
        <v>1</v>
      </c>
      <c r="M353" s="38" t="s">
        <v>42</v>
      </c>
    </row>
    <row r="354" hidden="1" customHeight="1" spans="1:13">
      <c r="A354" s="38" t="s">
        <v>116</v>
      </c>
      <c r="B354" s="63">
        <v>45092</v>
      </c>
      <c r="C354" s="64">
        <f t="shared" si="0"/>
        <v>6</v>
      </c>
      <c r="D354" s="40">
        <v>0.791666666666667</v>
      </c>
      <c r="E354" s="38" t="s">
        <v>105</v>
      </c>
      <c r="F354" s="38" t="s">
        <v>41</v>
      </c>
      <c r="G354" s="38"/>
      <c r="H354" s="38" t="s">
        <v>60</v>
      </c>
      <c r="I354" s="45"/>
      <c r="J354" s="45"/>
      <c r="K354" s="38" t="s">
        <v>290</v>
      </c>
      <c r="L354" s="38">
        <v>2</v>
      </c>
      <c r="M354" s="38" t="s">
        <v>42</v>
      </c>
    </row>
    <row r="355" hidden="1" customHeight="1" spans="1:13">
      <c r="A355" s="38" t="s">
        <v>116</v>
      </c>
      <c r="B355" s="63">
        <v>45100</v>
      </c>
      <c r="C355" s="64">
        <f t="shared" si="0"/>
        <v>6</v>
      </c>
      <c r="D355" s="40">
        <v>0.583333333333333</v>
      </c>
      <c r="E355" s="38" t="s">
        <v>72</v>
      </c>
      <c r="F355" s="38" t="s">
        <v>80</v>
      </c>
      <c r="G355" s="38"/>
      <c r="H355" s="38" t="s">
        <v>39</v>
      </c>
      <c r="I355" s="38"/>
      <c r="J355" s="38"/>
      <c r="K355" s="38" t="s">
        <v>259</v>
      </c>
      <c r="L355" s="38">
        <v>1</v>
      </c>
      <c r="M355" s="38" t="s">
        <v>48</v>
      </c>
    </row>
    <row r="356" hidden="1" customHeight="1" spans="1:13">
      <c r="A356" s="38" t="s">
        <v>116</v>
      </c>
      <c r="B356" s="63">
        <v>45101</v>
      </c>
      <c r="C356" s="64">
        <f t="shared" si="0"/>
        <v>6</v>
      </c>
      <c r="D356" s="40">
        <v>0.791666666666667</v>
      </c>
      <c r="E356" s="38" t="s">
        <v>72</v>
      </c>
      <c r="F356" s="38" t="s">
        <v>80</v>
      </c>
      <c r="G356" s="38"/>
      <c r="H356" s="38" t="s">
        <v>39</v>
      </c>
      <c r="I356" s="38"/>
      <c r="J356" s="38"/>
      <c r="K356" s="38" t="s">
        <v>291</v>
      </c>
      <c r="L356" s="38">
        <v>1</v>
      </c>
      <c r="M356" s="38" t="s">
        <v>48</v>
      </c>
    </row>
    <row r="357" hidden="1" customHeight="1" spans="1:13">
      <c r="A357" s="38" t="s">
        <v>116</v>
      </c>
      <c r="B357" s="63">
        <v>45104</v>
      </c>
      <c r="C357" s="64">
        <f t="shared" si="0"/>
        <v>6</v>
      </c>
      <c r="D357" s="40">
        <v>0.666666666666667</v>
      </c>
      <c r="E357" s="38" t="s">
        <v>72</v>
      </c>
      <c r="F357" s="38" t="s">
        <v>80</v>
      </c>
      <c r="G357" s="38"/>
      <c r="H357" s="38" t="s">
        <v>72</v>
      </c>
      <c r="I357" s="38"/>
      <c r="J357" s="38"/>
      <c r="K357" s="38" t="s">
        <v>291</v>
      </c>
      <c r="L357" s="38">
        <v>1</v>
      </c>
      <c r="M357" s="38" t="s">
        <v>48</v>
      </c>
    </row>
    <row r="358" hidden="1" customHeight="1" spans="1:13">
      <c r="A358" s="38" t="s">
        <v>116</v>
      </c>
      <c r="B358" s="63">
        <v>45106</v>
      </c>
      <c r="C358" s="64">
        <f t="shared" si="0"/>
        <v>6</v>
      </c>
      <c r="D358" s="40">
        <v>0.625</v>
      </c>
      <c r="E358" s="38" t="s">
        <v>72</v>
      </c>
      <c r="F358" s="38" t="s">
        <v>80</v>
      </c>
      <c r="G358" s="38"/>
      <c r="H358" s="38" t="s">
        <v>72</v>
      </c>
      <c r="I358" s="38"/>
      <c r="J358" s="38"/>
      <c r="K358" s="38" t="s">
        <v>259</v>
      </c>
      <c r="L358" s="38">
        <v>1</v>
      </c>
      <c r="M358" s="38" t="s">
        <v>48</v>
      </c>
    </row>
    <row r="359" customHeight="1" spans="1:13">
      <c r="A359" s="38" t="s">
        <v>36</v>
      </c>
      <c r="B359" s="63">
        <v>45102</v>
      </c>
      <c r="C359" s="64">
        <f t="shared" si="0"/>
        <v>6</v>
      </c>
      <c r="D359" s="40">
        <v>0.666666666666667</v>
      </c>
      <c r="E359" s="38" t="s">
        <v>123</v>
      </c>
      <c r="F359" s="38" t="s">
        <v>41</v>
      </c>
      <c r="G359" s="38"/>
      <c r="H359" s="38" t="s">
        <v>69</v>
      </c>
      <c r="I359" s="38">
        <v>1</v>
      </c>
      <c r="J359" s="38">
        <v>2</v>
      </c>
      <c r="K359" s="38" t="s">
        <v>123</v>
      </c>
      <c r="L359" s="38">
        <v>1</v>
      </c>
      <c r="M359" s="38" t="s">
        <v>42</v>
      </c>
    </row>
    <row r="360" hidden="1" customHeight="1" spans="1:13">
      <c r="A360" s="38" t="s">
        <v>118</v>
      </c>
      <c r="B360" s="63">
        <v>45085</v>
      </c>
      <c r="C360" s="64">
        <f t="shared" si="0"/>
        <v>6</v>
      </c>
      <c r="D360" s="41">
        <v>0.5</v>
      </c>
      <c r="E360" s="38" t="s">
        <v>72</v>
      </c>
      <c r="F360" s="38" t="s">
        <v>55</v>
      </c>
      <c r="G360" s="38"/>
      <c r="H360" s="38" t="s">
        <v>72</v>
      </c>
      <c r="I360" s="38"/>
      <c r="J360" s="38"/>
      <c r="K360" s="38" t="s">
        <v>165</v>
      </c>
      <c r="L360" s="38">
        <v>1</v>
      </c>
      <c r="M360" s="38" t="s">
        <v>42</v>
      </c>
    </row>
    <row r="361" customHeight="1" spans="1:13">
      <c r="A361" s="38" t="s">
        <v>58</v>
      </c>
      <c r="B361" s="63">
        <v>45082</v>
      </c>
      <c r="C361" s="64">
        <f t="shared" si="0"/>
        <v>6</v>
      </c>
      <c r="D361" s="40">
        <v>0.625</v>
      </c>
      <c r="E361" s="38" t="s">
        <v>123</v>
      </c>
      <c r="F361" s="38" t="s">
        <v>41</v>
      </c>
      <c r="G361" s="38"/>
      <c r="H361" s="38" t="s">
        <v>69</v>
      </c>
      <c r="I361" s="38">
        <v>0</v>
      </c>
      <c r="J361" s="38">
        <v>0</v>
      </c>
      <c r="K361" s="38" t="s">
        <v>161</v>
      </c>
      <c r="L361" s="38">
        <v>1</v>
      </c>
      <c r="M361" s="38" t="s">
        <v>48</v>
      </c>
    </row>
    <row r="362" hidden="1" customHeight="1" spans="1:13">
      <c r="A362" s="38" t="s">
        <v>118</v>
      </c>
      <c r="B362" s="63">
        <v>45092</v>
      </c>
      <c r="C362" s="64">
        <f t="shared" si="0"/>
        <v>6</v>
      </c>
      <c r="D362" s="40">
        <v>0.5</v>
      </c>
      <c r="E362" s="38" t="s">
        <v>72</v>
      </c>
      <c r="F362" s="38" t="s">
        <v>41</v>
      </c>
      <c r="G362" s="38"/>
      <c r="H362" s="38" t="s">
        <v>72</v>
      </c>
      <c r="I362" s="45"/>
      <c r="J362" s="45"/>
      <c r="K362" s="38" t="s">
        <v>156</v>
      </c>
      <c r="L362" s="38">
        <v>1</v>
      </c>
      <c r="M362" s="38" t="s">
        <v>42</v>
      </c>
    </row>
    <row r="363" hidden="1" customHeight="1" spans="1:13">
      <c r="A363" s="38" t="s">
        <v>118</v>
      </c>
      <c r="B363" s="63">
        <v>45099</v>
      </c>
      <c r="C363" s="64">
        <f t="shared" si="0"/>
        <v>6</v>
      </c>
      <c r="D363" s="40">
        <v>0.791666666666667</v>
      </c>
      <c r="E363" s="38" t="s">
        <v>82</v>
      </c>
      <c r="F363" s="38" t="s">
        <v>50</v>
      </c>
      <c r="G363" s="38"/>
      <c r="H363" s="38" t="s">
        <v>39</v>
      </c>
      <c r="I363" s="38"/>
      <c r="J363" s="38"/>
      <c r="K363" s="38" t="s">
        <v>158</v>
      </c>
      <c r="L363" s="38">
        <v>2</v>
      </c>
      <c r="M363" s="38" t="s">
        <v>42</v>
      </c>
    </row>
    <row r="364" customHeight="1" spans="1:13">
      <c r="A364" s="38" t="s">
        <v>58</v>
      </c>
      <c r="B364" s="63">
        <v>45096</v>
      </c>
      <c r="C364" s="64">
        <f t="shared" si="0"/>
        <v>6</v>
      </c>
      <c r="D364" s="40">
        <v>0.75</v>
      </c>
      <c r="E364" s="38" t="s">
        <v>123</v>
      </c>
      <c r="F364" s="38" t="s">
        <v>41</v>
      </c>
      <c r="G364" s="38"/>
      <c r="H364" s="38" t="s">
        <v>69</v>
      </c>
      <c r="I364" s="38">
        <v>1</v>
      </c>
      <c r="J364" s="38">
        <v>1</v>
      </c>
      <c r="K364" s="38" t="s">
        <v>123</v>
      </c>
      <c r="L364" s="38">
        <v>1</v>
      </c>
      <c r="M364" s="38" t="s">
        <v>42</v>
      </c>
    </row>
    <row r="365" hidden="1" customHeight="1" spans="1:13">
      <c r="A365" s="38" t="s">
        <v>120</v>
      </c>
      <c r="B365" s="63">
        <v>45079</v>
      </c>
      <c r="C365" s="64">
        <f t="shared" si="0"/>
        <v>6</v>
      </c>
      <c r="D365" s="40">
        <v>0.625</v>
      </c>
      <c r="E365" s="38" t="s">
        <v>66</v>
      </c>
      <c r="F365" s="38" t="s">
        <v>63</v>
      </c>
      <c r="G365" s="38"/>
      <c r="H365" s="38" t="s">
        <v>39</v>
      </c>
      <c r="I365" s="38">
        <v>1</v>
      </c>
      <c r="J365" s="38">
        <v>1</v>
      </c>
      <c r="K365" s="45"/>
      <c r="L365" s="38">
        <v>2</v>
      </c>
      <c r="M365" s="38" t="s">
        <v>42</v>
      </c>
    </row>
    <row r="366" hidden="1" customHeight="1" spans="1:13">
      <c r="A366" s="38" t="s">
        <v>120</v>
      </c>
      <c r="B366" s="63">
        <v>45079</v>
      </c>
      <c r="C366" s="64">
        <f t="shared" si="0"/>
        <v>6</v>
      </c>
      <c r="D366" s="40">
        <v>0.75</v>
      </c>
      <c r="E366" s="38" t="s">
        <v>101</v>
      </c>
      <c r="F366" s="38" t="s">
        <v>41</v>
      </c>
      <c r="G366" s="38"/>
      <c r="H366" s="38" t="s">
        <v>56</v>
      </c>
      <c r="I366" s="38">
        <v>1</v>
      </c>
      <c r="J366" s="38">
        <v>1</v>
      </c>
      <c r="K366" s="45"/>
      <c r="L366" s="38">
        <v>1</v>
      </c>
      <c r="M366" s="38" t="s">
        <v>42</v>
      </c>
    </row>
    <row r="367" hidden="1" customHeight="1" spans="1:13">
      <c r="A367" s="38" t="s">
        <v>120</v>
      </c>
      <c r="B367" s="63">
        <v>45079</v>
      </c>
      <c r="C367" s="64">
        <f t="shared" si="0"/>
        <v>6</v>
      </c>
      <c r="D367" s="40">
        <v>0.791666666666667</v>
      </c>
      <c r="E367" s="38" t="s">
        <v>84</v>
      </c>
      <c r="F367" s="38" t="s">
        <v>41</v>
      </c>
      <c r="G367" s="38"/>
      <c r="H367" s="38" t="s">
        <v>56</v>
      </c>
      <c r="I367" s="38">
        <v>1</v>
      </c>
      <c r="J367" s="38">
        <v>1</v>
      </c>
      <c r="K367" s="45"/>
      <c r="L367" s="38">
        <v>1</v>
      </c>
      <c r="M367" s="38" t="s">
        <v>42</v>
      </c>
    </row>
    <row r="368" hidden="1" customHeight="1" spans="1:13">
      <c r="A368" s="38" t="s">
        <v>120</v>
      </c>
      <c r="B368" s="63">
        <v>45079</v>
      </c>
      <c r="C368" s="64">
        <f t="shared" si="0"/>
        <v>6</v>
      </c>
      <c r="D368" s="40">
        <v>0.833333333333333</v>
      </c>
      <c r="E368" s="38" t="s">
        <v>84</v>
      </c>
      <c r="F368" s="38" t="s">
        <v>41</v>
      </c>
      <c r="G368" s="38"/>
      <c r="H368" s="38" t="s">
        <v>56</v>
      </c>
      <c r="I368" s="38">
        <v>1</v>
      </c>
      <c r="J368" s="38">
        <v>1</v>
      </c>
      <c r="K368" s="45"/>
      <c r="L368" s="38">
        <v>1</v>
      </c>
      <c r="M368" s="38" t="s">
        <v>42</v>
      </c>
    </row>
    <row r="369" hidden="1" customHeight="1" spans="1:13">
      <c r="A369" s="38" t="s">
        <v>120</v>
      </c>
      <c r="B369" s="63">
        <v>45081</v>
      </c>
      <c r="C369" s="64">
        <f t="shared" si="0"/>
        <v>6</v>
      </c>
      <c r="D369" s="40">
        <v>0.666666666666667</v>
      </c>
      <c r="E369" s="38" t="s">
        <v>73</v>
      </c>
      <c r="F369" s="38" t="s">
        <v>41</v>
      </c>
      <c r="G369" s="38"/>
      <c r="H369" s="38" t="s">
        <v>56</v>
      </c>
      <c r="I369" s="38"/>
      <c r="J369" s="38"/>
      <c r="K369" s="38" t="s">
        <v>101</v>
      </c>
      <c r="L369" s="38">
        <v>1</v>
      </c>
      <c r="M369" s="38" t="s">
        <v>42</v>
      </c>
    </row>
    <row r="370" hidden="1" customHeight="1" spans="1:13">
      <c r="A370" s="38" t="s">
        <v>120</v>
      </c>
      <c r="B370" s="63">
        <v>45081</v>
      </c>
      <c r="C370" s="64">
        <f t="shared" si="0"/>
        <v>6</v>
      </c>
      <c r="D370" s="40">
        <v>0.791666666666667</v>
      </c>
      <c r="E370" s="38" t="s">
        <v>84</v>
      </c>
      <c r="F370" s="38" t="s">
        <v>41</v>
      </c>
      <c r="G370" s="38"/>
      <c r="H370" s="38" t="s">
        <v>56</v>
      </c>
      <c r="I370" s="38">
        <v>1</v>
      </c>
      <c r="J370" s="38">
        <v>1</v>
      </c>
      <c r="L370" s="38">
        <v>1</v>
      </c>
      <c r="M370" s="38" t="s">
        <v>42</v>
      </c>
    </row>
    <row r="371" hidden="1" customHeight="1" spans="1:13">
      <c r="A371" s="38" t="s">
        <v>120</v>
      </c>
      <c r="B371" s="63">
        <v>45082</v>
      </c>
      <c r="C371" s="64">
        <f t="shared" si="0"/>
        <v>6</v>
      </c>
      <c r="D371" s="40">
        <v>0.708333333333333</v>
      </c>
      <c r="E371" s="38" t="s">
        <v>56</v>
      </c>
      <c r="F371" s="38" t="s">
        <v>41</v>
      </c>
      <c r="G371" s="38"/>
      <c r="H371" s="38" t="s">
        <v>56</v>
      </c>
      <c r="I371" s="38"/>
      <c r="J371" s="38"/>
      <c r="K371" s="38" t="s">
        <v>292</v>
      </c>
      <c r="L371" s="38">
        <v>1</v>
      </c>
      <c r="M371" s="38" t="s">
        <v>42</v>
      </c>
    </row>
    <row r="372" hidden="1" customHeight="1" spans="1:13">
      <c r="A372" s="38" t="s">
        <v>120</v>
      </c>
      <c r="B372" s="63">
        <v>45082</v>
      </c>
      <c r="C372" s="64">
        <f t="shared" si="0"/>
        <v>6</v>
      </c>
      <c r="D372" s="40">
        <v>0.666666666666667</v>
      </c>
      <c r="E372" s="38" t="s">
        <v>101</v>
      </c>
      <c r="F372" s="38" t="s">
        <v>41</v>
      </c>
      <c r="G372" s="38"/>
      <c r="H372" s="38" t="s">
        <v>56</v>
      </c>
      <c r="I372" s="38">
        <v>0</v>
      </c>
      <c r="J372" s="38">
        <v>0</v>
      </c>
      <c r="K372" s="38" t="s">
        <v>202</v>
      </c>
      <c r="L372" s="38">
        <v>1</v>
      </c>
      <c r="M372" s="38" t="s">
        <v>48</v>
      </c>
    </row>
    <row r="373" hidden="1" customHeight="1" spans="1:13">
      <c r="A373" s="38" t="s">
        <v>120</v>
      </c>
      <c r="B373" s="63">
        <v>45082</v>
      </c>
      <c r="C373" s="64">
        <f t="shared" si="0"/>
        <v>6</v>
      </c>
      <c r="D373" s="40">
        <v>0.541666666666667</v>
      </c>
      <c r="E373" s="38" t="s">
        <v>66</v>
      </c>
      <c r="F373" s="38" t="s">
        <v>63</v>
      </c>
      <c r="G373" s="38"/>
      <c r="H373" s="38" t="s">
        <v>39</v>
      </c>
      <c r="I373" s="38">
        <v>1</v>
      </c>
      <c r="J373" s="38">
        <v>1</v>
      </c>
      <c r="K373" s="45"/>
      <c r="L373" s="38">
        <v>1</v>
      </c>
      <c r="M373" s="38" t="s">
        <v>42</v>
      </c>
    </row>
    <row r="374" hidden="1" customHeight="1" spans="1:13">
      <c r="A374" s="38" t="s">
        <v>120</v>
      </c>
      <c r="B374" s="63">
        <v>45082</v>
      </c>
      <c r="C374" s="64">
        <f t="shared" si="0"/>
        <v>6</v>
      </c>
      <c r="D374" s="40">
        <v>0.791666666666667</v>
      </c>
      <c r="E374" s="38" t="s">
        <v>72</v>
      </c>
      <c r="F374" s="38" t="s">
        <v>63</v>
      </c>
      <c r="G374" s="38"/>
      <c r="H374" s="38" t="s">
        <v>39</v>
      </c>
      <c r="I374" s="38">
        <v>2</v>
      </c>
      <c r="J374" s="38">
        <v>2</v>
      </c>
      <c r="K374" s="38" t="s">
        <v>293</v>
      </c>
      <c r="L374" s="38">
        <v>1</v>
      </c>
      <c r="M374" s="38" t="s">
        <v>42</v>
      </c>
    </row>
    <row r="375" hidden="1" customHeight="1" spans="1:13">
      <c r="A375" s="38" t="s">
        <v>120</v>
      </c>
      <c r="B375" s="63">
        <v>45083</v>
      </c>
      <c r="C375" s="64">
        <f t="shared" si="0"/>
        <v>6</v>
      </c>
      <c r="D375" s="40">
        <v>0.583333333333333</v>
      </c>
      <c r="E375" s="38" t="s">
        <v>97</v>
      </c>
      <c r="F375" s="38" t="s">
        <v>41</v>
      </c>
      <c r="G375" s="38"/>
      <c r="H375" s="38" t="s">
        <v>45</v>
      </c>
      <c r="I375" s="38">
        <v>1</v>
      </c>
      <c r="J375" s="38">
        <v>1</v>
      </c>
      <c r="K375" s="45"/>
      <c r="L375" s="38">
        <v>2</v>
      </c>
      <c r="M375" s="38" t="s">
        <v>42</v>
      </c>
    </row>
    <row r="376" hidden="1" customHeight="1" spans="1:13">
      <c r="A376" s="38" t="s">
        <v>120</v>
      </c>
      <c r="B376" s="63">
        <v>45083</v>
      </c>
      <c r="C376" s="64">
        <f t="shared" si="0"/>
        <v>6</v>
      </c>
      <c r="D376" s="40">
        <v>0.75</v>
      </c>
      <c r="E376" s="38" t="s">
        <v>101</v>
      </c>
      <c r="F376" s="38" t="s">
        <v>41</v>
      </c>
      <c r="G376" s="38"/>
      <c r="H376" s="38" t="s">
        <v>56</v>
      </c>
      <c r="I376" s="38">
        <v>1</v>
      </c>
      <c r="J376" s="38">
        <v>3</v>
      </c>
      <c r="K376" s="45"/>
      <c r="L376" s="38">
        <v>1</v>
      </c>
      <c r="M376" s="38" t="s">
        <v>42</v>
      </c>
    </row>
    <row r="377" hidden="1" customHeight="1" spans="1:13">
      <c r="A377" s="38" t="s">
        <v>120</v>
      </c>
      <c r="B377" s="63">
        <v>45083</v>
      </c>
      <c r="C377" s="64">
        <f t="shared" si="0"/>
        <v>6</v>
      </c>
      <c r="D377" s="40">
        <v>0.791666666666667</v>
      </c>
      <c r="E377" s="38" t="s">
        <v>84</v>
      </c>
      <c r="F377" s="38" t="s">
        <v>41</v>
      </c>
      <c r="G377" s="38"/>
      <c r="H377" s="38" t="s">
        <v>56</v>
      </c>
      <c r="I377" s="38">
        <v>1</v>
      </c>
      <c r="J377" s="38">
        <v>1</v>
      </c>
      <c r="L377" s="38">
        <v>1</v>
      </c>
      <c r="M377" s="38" t="s">
        <v>42</v>
      </c>
    </row>
    <row r="378" hidden="1" customHeight="1" spans="1:13">
      <c r="A378" s="38" t="s">
        <v>120</v>
      </c>
      <c r="B378" s="63">
        <v>45084</v>
      </c>
      <c r="C378" s="64">
        <f t="shared" si="0"/>
        <v>6</v>
      </c>
      <c r="D378" s="40">
        <v>0.541666666666667</v>
      </c>
      <c r="E378" s="38" t="s">
        <v>72</v>
      </c>
      <c r="F378" s="38" t="s">
        <v>63</v>
      </c>
      <c r="G378" s="38"/>
      <c r="H378" s="38" t="s">
        <v>72</v>
      </c>
      <c r="I378" s="45"/>
      <c r="J378" s="45"/>
      <c r="K378" s="38" t="s">
        <v>165</v>
      </c>
      <c r="L378" s="38">
        <v>1</v>
      </c>
      <c r="M378" s="38" t="s">
        <v>42</v>
      </c>
    </row>
    <row r="379" hidden="1" customHeight="1" spans="1:13">
      <c r="A379" s="38" t="s">
        <v>120</v>
      </c>
      <c r="B379" s="63">
        <v>45084</v>
      </c>
      <c r="C379" s="64">
        <f t="shared" si="0"/>
        <v>6</v>
      </c>
      <c r="D379" s="40">
        <v>0.625</v>
      </c>
      <c r="E379" s="38" t="s">
        <v>84</v>
      </c>
      <c r="F379" s="38" t="s">
        <v>41</v>
      </c>
      <c r="G379" s="38"/>
      <c r="H379" s="38" t="s">
        <v>56</v>
      </c>
      <c r="I379" s="38">
        <v>1</v>
      </c>
      <c r="J379" s="38">
        <v>1</v>
      </c>
      <c r="K379" s="45"/>
      <c r="L379" s="38">
        <v>1</v>
      </c>
      <c r="M379" s="38" t="s">
        <v>42</v>
      </c>
    </row>
    <row r="380" hidden="1" customHeight="1" spans="1:13">
      <c r="A380" s="38" t="s">
        <v>120</v>
      </c>
      <c r="B380" s="63">
        <v>45084</v>
      </c>
      <c r="C380" s="64">
        <f t="shared" si="0"/>
        <v>6</v>
      </c>
      <c r="D380" s="40">
        <v>0.666666666666667</v>
      </c>
      <c r="E380" s="38" t="s">
        <v>101</v>
      </c>
      <c r="F380" s="38" t="s">
        <v>41</v>
      </c>
      <c r="G380" s="38"/>
      <c r="H380" s="38" t="s">
        <v>56</v>
      </c>
      <c r="I380" s="38">
        <v>1</v>
      </c>
      <c r="J380" s="38">
        <v>1</v>
      </c>
      <c r="K380" s="45"/>
      <c r="L380" s="38">
        <v>1</v>
      </c>
      <c r="M380" s="38" t="s">
        <v>42</v>
      </c>
    </row>
    <row r="381" hidden="1" customHeight="1" spans="1:13">
      <c r="A381" s="38" t="s">
        <v>120</v>
      </c>
      <c r="B381" s="63">
        <v>45084</v>
      </c>
      <c r="C381" s="64">
        <f t="shared" si="0"/>
        <v>6</v>
      </c>
      <c r="D381" s="40">
        <v>0.75</v>
      </c>
      <c r="E381" s="38" t="s">
        <v>72</v>
      </c>
      <c r="F381" s="38" t="s">
        <v>63</v>
      </c>
      <c r="G381" s="38"/>
      <c r="H381" s="38" t="s">
        <v>72</v>
      </c>
      <c r="I381" s="38">
        <v>1</v>
      </c>
      <c r="J381" s="38">
        <v>3</v>
      </c>
      <c r="K381" s="38" t="s">
        <v>293</v>
      </c>
      <c r="L381" s="38">
        <v>1</v>
      </c>
      <c r="M381" s="38" t="s">
        <v>42</v>
      </c>
    </row>
    <row r="382" hidden="1" customHeight="1" spans="1:13">
      <c r="A382" s="38" t="s">
        <v>120</v>
      </c>
      <c r="B382" s="63">
        <v>45084</v>
      </c>
      <c r="C382" s="64">
        <f t="shared" si="0"/>
        <v>6</v>
      </c>
      <c r="D382" s="40">
        <v>0.791666666666667</v>
      </c>
      <c r="E382" s="38" t="s">
        <v>84</v>
      </c>
      <c r="F382" s="38" t="s">
        <v>41</v>
      </c>
      <c r="G382" s="38"/>
      <c r="H382" s="38" t="s">
        <v>56</v>
      </c>
      <c r="I382" s="38">
        <v>1</v>
      </c>
      <c r="J382" s="38">
        <v>1</v>
      </c>
      <c r="K382" s="45"/>
      <c r="L382" s="38">
        <v>1</v>
      </c>
      <c r="M382" s="38" t="s">
        <v>42</v>
      </c>
    </row>
    <row r="383" hidden="1" customHeight="1" spans="1:13">
      <c r="A383" s="38" t="s">
        <v>120</v>
      </c>
      <c r="B383" s="63">
        <v>45084</v>
      </c>
      <c r="C383" s="64">
        <f t="shared" si="0"/>
        <v>6</v>
      </c>
      <c r="D383" s="40">
        <v>0.833333333333333</v>
      </c>
      <c r="E383" s="38" t="s">
        <v>84</v>
      </c>
      <c r="F383" s="38" t="s">
        <v>41</v>
      </c>
      <c r="G383" s="38"/>
      <c r="H383" s="38" t="s">
        <v>56</v>
      </c>
      <c r="I383" s="38">
        <v>2</v>
      </c>
      <c r="J383" s="38">
        <v>2</v>
      </c>
      <c r="K383" s="45"/>
      <c r="L383" s="38">
        <v>1</v>
      </c>
      <c r="M383" s="38" t="s">
        <v>42</v>
      </c>
    </row>
    <row r="384" hidden="1" customHeight="1" spans="1:13">
      <c r="A384" s="38" t="s">
        <v>120</v>
      </c>
      <c r="B384" s="63">
        <v>45086</v>
      </c>
      <c r="C384" s="64">
        <f t="shared" si="0"/>
        <v>6</v>
      </c>
      <c r="D384" s="40">
        <v>0.583333333333333</v>
      </c>
      <c r="E384" s="38" t="s">
        <v>101</v>
      </c>
      <c r="F384" s="38" t="s">
        <v>41</v>
      </c>
      <c r="G384" s="38"/>
      <c r="H384" s="38" t="s">
        <v>56</v>
      </c>
      <c r="I384" s="38">
        <v>1</v>
      </c>
      <c r="J384" s="38">
        <v>1</v>
      </c>
      <c r="K384" s="45"/>
      <c r="L384" s="38">
        <v>1</v>
      </c>
      <c r="M384" s="38" t="s">
        <v>42</v>
      </c>
    </row>
    <row r="385" hidden="1" customHeight="1" spans="1:13">
      <c r="A385" s="38" t="s">
        <v>120</v>
      </c>
      <c r="B385" s="63">
        <v>45086</v>
      </c>
      <c r="C385" s="64">
        <f t="shared" si="0"/>
        <v>6</v>
      </c>
      <c r="D385" s="40">
        <v>0.625</v>
      </c>
      <c r="E385" s="38" t="s">
        <v>84</v>
      </c>
      <c r="F385" s="38" t="s">
        <v>41</v>
      </c>
      <c r="G385" s="38"/>
      <c r="H385" s="38" t="s">
        <v>56</v>
      </c>
      <c r="I385" s="38">
        <v>1</v>
      </c>
      <c r="J385" s="38">
        <v>1</v>
      </c>
      <c r="K385" s="45"/>
      <c r="L385" s="38">
        <v>1</v>
      </c>
      <c r="M385" s="38" t="s">
        <v>42</v>
      </c>
    </row>
    <row r="386" hidden="1" customHeight="1" spans="1:13">
      <c r="A386" s="38" t="s">
        <v>120</v>
      </c>
      <c r="B386" s="63">
        <v>45086</v>
      </c>
      <c r="C386" s="64">
        <f t="shared" si="0"/>
        <v>6</v>
      </c>
      <c r="D386" s="40">
        <v>0.791666666666667</v>
      </c>
      <c r="E386" s="38" t="s">
        <v>84</v>
      </c>
      <c r="F386" s="38" t="s">
        <v>41</v>
      </c>
      <c r="G386" s="38"/>
      <c r="H386" s="38" t="s">
        <v>56</v>
      </c>
      <c r="I386" s="38">
        <v>1</v>
      </c>
      <c r="J386" s="38">
        <v>1</v>
      </c>
      <c r="K386" s="45"/>
      <c r="L386" s="38">
        <v>1</v>
      </c>
      <c r="M386" s="38" t="s">
        <v>42</v>
      </c>
    </row>
    <row r="387" hidden="1" customHeight="1" spans="1:13">
      <c r="A387" s="38" t="s">
        <v>120</v>
      </c>
      <c r="B387" s="63">
        <v>45086</v>
      </c>
      <c r="C387" s="64">
        <f t="shared" si="0"/>
        <v>6</v>
      </c>
      <c r="D387" s="40">
        <v>0.833333333333333</v>
      </c>
      <c r="E387" s="38" t="s">
        <v>84</v>
      </c>
      <c r="F387" s="38" t="s">
        <v>41</v>
      </c>
      <c r="G387" s="38"/>
      <c r="H387" s="38" t="s">
        <v>56</v>
      </c>
      <c r="I387" s="38">
        <v>1</v>
      </c>
      <c r="J387" s="38">
        <v>1</v>
      </c>
      <c r="K387" s="45"/>
      <c r="L387" s="38">
        <v>1</v>
      </c>
      <c r="M387" s="38" t="s">
        <v>42</v>
      </c>
    </row>
    <row r="388" hidden="1" customHeight="1" spans="1:13">
      <c r="A388" s="38" t="s">
        <v>120</v>
      </c>
      <c r="B388" s="63">
        <v>45088</v>
      </c>
      <c r="C388" s="64">
        <f t="shared" si="0"/>
        <v>6</v>
      </c>
      <c r="D388" s="40">
        <v>0.625</v>
      </c>
      <c r="E388" s="38" t="s">
        <v>84</v>
      </c>
      <c r="F388" s="38" t="s">
        <v>41</v>
      </c>
      <c r="G388" s="38"/>
      <c r="H388" s="38" t="s">
        <v>56</v>
      </c>
      <c r="I388" s="38">
        <v>1</v>
      </c>
      <c r="J388" s="38">
        <v>1</v>
      </c>
      <c r="K388" s="45"/>
      <c r="L388" s="38">
        <v>1</v>
      </c>
      <c r="M388" s="38" t="s">
        <v>42</v>
      </c>
    </row>
    <row r="389" hidden="1" customHeight="1" spans="1:13">
      <c r="A389" s="38" t="s">
        <v>120</v>
      </c>
      <c r="B389" s="63">
        <v>45088</v>
      </c>
      <c r="C389" s="64">
        <f t="shared" si="0"/>
        <v>6</v>
      </c>
      <c r="D389" s="40">
        <v>0.666666666666667</v>
      </c>
      <c r="E389" s="38" t="s">
        <v>72</v>
      </c>
      <c r="F389" s="38" t="s">
        <v>63</v>
      </c>
      <c r="G389" s="38"/>
      <c r="H389" s="38" t="s">
        <v>39</v>
      </c>
      <c r="I389" s="38">
        <v>0</v>
      </c>
      <c r="J389" s="38">
        <v>2</v>
      </c>
      <c r="K389" s="38" t="s">
        <v>294</v>
      </c>
      <c r="L389" s="38">
        <v>1</v>
      </c>
      <c r="M389" s="38" t="s">
        <v>42</v>
      </c>
    </row>
    <row r="390" hidden="1" customHeight="1" spans="1:13">
      <c r="A390" s="38" t="s">
        <v>120</v>
      </c>
      <c r="B390" s="63">
        <v>45088</v>
      </c>
      <c r="C390" s="64">
        <f t="shared" si="0"/>
        <v>6</v>
      </c>
      <c r="D390" s="40">
        <v>0.708333333333333</v>
      </c>
      <c r="E390" s="38" t="s">
        <v>84</v>
      </c>
      <c r="F390" s="38" t="s">
        <v>41</v>
      </c>
      <c r="G390" s="38"/>
      <c r="H390" s="38" t="s">
        <v>56</v>
      </c>
      <c r="I390" s="38">
        <v>1</v>
      </c>
      <c r="J390" s="38">
        <v>1</v>
      </c>
      <c r="K390" s="45"/>
      <c r="L390" s="38">
        <v>1</v>
      </c>
      <c r="M390" s="38" t="s">
        <v>42</v>
      </c>
    </row>
    <row r="391" hidden="1" customHeight="1" spans="1:13">
      <c r="A391" s="38" t="s">
        <v>120</v>
      </c>
      <c r="B391" s="63">
        <v>45088</v>
      </c>
      <c r="C391" s="64">
        <f t="shared" si="0"/>
        <v>6</v>
      </c>
      <c r="D391" s="40">
        <v>0.791666666666667</v>
      </c>
      <c r="E391" s="38" t="s">
        <v>101</v>
      </c>
      <c r="F391" s="38" t="s">
        <v>41</v>
      </c>
      <c r="G391" s="38"/>
      <c r="H391" s="38" t="s">
        <v>56</v>
      </c>
      <c r="I391" s="38">
        <v>0</v>
      </c>
      <c r="J391" s="38">
        <v>2</v>
      </c>
      <c r="K391" s="38" t="s">
        <v>294</v>
      </c>
      <c r="L391" s="38">
        <v>1</v>
      </c>
      <c r="M391" s="38" t="s">
        <v>48</v>
      </c>
    </row>
    <row r="392" hidden="1" customHeight="1" spans="1:13">
      <c r="A392" s="38" t="s">
        <v>120</v>
      </c>
      <c r="B392" s="63">
        <v>45088</v>
      </c>
      <c r="C392" s="64">
        <f t="shared" si="0"/>
        <v>6</v>
      </c>
      <c r="D392" s="40">
        <v>0.833333333333333</v>
      </c>
      <c r="E392" s="38" t="s">
        <v>84</v>
      </c>
      <c r="F392" s="38" t="s">
        <v>41</v>
      </c>
      <c r="G392" s="38"/>
      <c r="H392" s="38" t="s">
        <v>56</v>
      </c>
      <c r="I392" s="38">
        <v>0</v>
      </c>
      <c r="J392" s="38">
        <v>1</v>
      </c>
      <c r="K392" s="38" t="s">
        <v>294</v>
      </c>
      <c r="L392" s="38">
        <v>1</v>
      </c>
      <c r="M392" s="38" t="s">
        <v>48</v>
      </c>
    </row>
    <row r="393" hidden="1" customHeight="1" spans="1:13">
      <c r="A393" s="38" t="s">
        <v>120</v>
      </c>
      <c r="B393" s="63">
        <v>45089</v>
      </c>
      <c r="C393" s="64">
        <f t="shared" si="0"/>
        <v>6</v>
      </c>
      <c r="D393" s="40">
        <v>0.708333333333333</v>
      </c>
      <c r="E393" s="38" t="s">
        <v>101</v>
      </c>
      <c r="F393" s="38" t="s">
        <v>41</v>
      </c>
      <c r="G393" s="38"/>
      <c r="H393" s="38" t="s">
        <v>56</v>
      </c>
      <c r="I393" s="38">
        <v>2</v>
      </c>
      <c r="J393" s="38">
        <v>3</v>
      </c>
      <c r="K393" s="38"/>
      <c r="L393" s="38">
        <v>1</v>
      </c>
      <c r="M393" s="38" t="s">
        <v>42</v>
      </c>
    </row>
    <row r="394" hidden="1" customHeight="1" spans="1:13">
      <c r="A394" s="38" t="s">
        <v>120</v>
      </c>
      <c r="B394" s="63">
        <v>45089</v>
      </c>
      <c r="C394" s="64">
        <f t="shared" si="0"/>
        <v>6</v>
      </c>
      <c r="D394" s="40">
        <v>0.791666666666667</v>
      </c>
      <c r="E394" s="38" t="s">
        <v>84</v>
      </c>
      <c r="F394" s="38" t="s">
        <v>41</v>
      </c>
      <c r="G394" s="38"/>
      <c r="H394" s="38" t="s">
        <v>56</v>
      </c>
      <c r="I394" s="38">
        <v>1</v>
      </c>
      <c r="J394" s="38">
        <v>1</v>
      </c>
      <c r="K394" s="38"/>
      <c r="L394" s="38">
        <v>1</v>
      </c>
      <c r="M394" s="38" t="s">
        <v>42</v>
      </c>
    </row>
    <row r="395" hidden="1" customHeight="1" spans="1:13">
      <c r="A395" s="38" t="s">
        <v>120</v>
      </c>
      <c r="B395" s="63">
        <v>45090</v>
      </c>
      <c r="C395" s="64">
        <f t="shared" si="0"/>
        <v>6</v>
      </c>
      <c r="D395" s="40">
        <v>0.708333333333333</v>
      </c>
      <c r="E395" s="38" t="s">
        <v>101</v>
      </c>
      <c r="F395" s="38" t="s">
        <v>41</v>
      </c>
      <c r="G395" s="38"/>
      <c r="H395" s="38" t="s">
        <v>56</v>
      </c>
      <c r="I395" s="38">
        <v>0</v>
      </c>
      <c r="J395" s="38">
        <v>0</v>
      </c>
      <c r="K395" s="38" t="s">
        <v>202</v>
      </c>
      <c r="L395" s="38">
        <v>1</v>
      </c>
      <c r="M395" s="38" t="s">
        <v>48</v>
      </c>
    </row>
    <row r="396" hidden="1" customHeight="1" spans="1:13">
      <c r="A396" s="38" t="s">
        <v>120</v>
      </c>
      <c r="B396" s="63">
        <v>45090</v>
      </c>
      <c r="C396" s="64">
        <f t="shared" si="0"/>
        <v>6</v>
      </c>
      <c r="D396" s="40">
        <v>0.791666666666667</v>
      </c>
      <c r="E396" s="38" t="s">
        <v>84</v>
      </c>
      <c r="F396" s="38" t="s">
        <v>41</v>
      </c>
      <c r="G396" s="38"/>
      <c r="H396" s="38" t="s">
        <v>56</v>
      </c>
      <c r="I396" s="38">
        <v>1</v>
      </c>
      <c r="J396" s="38">
        <v>1</v>
      </c>
      <c r="K396" s="38"/>
      <c r="L396" s="38">
        <v>1</v>
      </c>
      <c r="M396" s="38" t="s">
        <v>42</v>
      </c>
    </row>
    <row r="397" hidden="1" customHeight="1" spans="1:13">
      <c r="A397" s="38" t="s">
        <v>120</v>
      </c>
      <c r="B397" s="63">
        <v>45091</v>
      </c>
      <c r="C397" s="64">
        <f t="shared" si="0"/>
        <v>6</v>
      </c>
      <c r="D397" s="40">
        <v>0.791666666666667</v>
      </c>
      <c r="E397" s="38" t="s">
        <v>82</v>
      </c>
      <c r="F397" s="38" t="s">
        <v>63</v>
      </c>
      <c r="G397" s="38"/>
      <c r="H397" s="38" t="s">
        <v>39</v>
      </c>
      <c r="I397" s="45"/>
      <c r="J397" s="45"/>
      <c r="K397" s="38" t="s">
        <v>82</v>
      </c>
      <c r="L397" s="38">
        <v>2</v>
      </c>
      <c r="M397" s="38" t="s">
        <v>42</v>
      </c>
    </row>
    <row r="398" hidden="1" customHeight="1" spans="1:13">
      <c r="A398" s="38" t="s">
        <v>120</v>
      </c>
      <c r="B398" s="63">
        <v>45093</v>
      </c>
      <c r="C398" s="64">
        <f t="shared" si="0"/>
        <v>6</v>
      </c>
      <c r="D398" s="40">
        <v>0.791666666666667</v>
      </c>
      <c r="E398" s="38" t="s">
        <v>84</v>
      </c>
      <c r="F398" s="38" t="s">
        <v>41</v>
      </c>
      <c r="G398" s="38"/>
      <c r="H398" s="38" t="s">
        <v>56</v>
      </c>
      <c r="I398" s="38">
        <v>1</v>
      </c>
      <c r="J398" s="38">
        <v>1</v>
      </c>
      <c r="K398" s="38"/>
      <c r="L398" s="38">
        <v>1</v>
      </c>
      <c r="M398" s="38" t="s">
        <v>42</v>
      </c>
    </row>
    <row r="399" hidden="1" customHeight="1" spans="1:13">
      <c r="A399" s="38" t="s">
        <v>120</v>
      </c>
      <c r="B399" s="63">
        <v>45093</v>
      </c>
      <c r="C399" s="64">
        <f t="shared" si="0"/>
        <v>6</v>
      </c>
      <c r="D399" s="40">
        <v>0.833333333333333</v>
      </c>
      <c r="E399" s="38" t="s">
        <v>101</v>
      </c>
      <c r="F399" s="38" t="s">
        <v>41</v>
      </c>
      <c r="G399" s="38"/>
      <c r="H399" s="38" t="s">
        <v>56</v>
      </c>
      <c r="I399" s="38">
        <v>1</v>
      </c>
      <c r="J399" s="38">
        <v>3</v>
      </c>
      <c r="K399" s="38"/>
      <c r="L399" s="38">
        <v>1</v>
      </c>
      <c r="M399" s="38" t="s">
        <v>42</v>
      </c>
    </row>
    <row r="400" hidden="1" customHeight="1" spans="1:13">
      <c r="A400" s="38" t="s">
        <v>120</v>
      </c>
      <c r="B400" s="63">
        <v>45095</v>
      </c>
      <c r="C400" s="64">
        <f t="shared" si="0"/>
        <v>6</v>
      </c>
      <c r="D400" s="40">
        <v>0.541666666666667</v>
      </c>
      <c r="E400" s="38" t="s">
        <v>84</v>
      </c>
      <c r="F400" s="38" t="s">
        <v>41</v>
      </c>
      <c r="G400" s="38"/>
      <c r="H400" s="38" t="s">
        <v>56</v>
      </c>
      <c r="I400" s="38">
        <v>1</v>
      </c>
      <c r="J400" s="38">
        <v>1</v>
      </c>
      <c r="K400" s="38"/>
      <c r="L400" s="38">
        <v>1</v>
      </c>
      <c r="M400" s="38" t="s">
        <v>42</v>
      </c>
    </row>
    <row r="401" hidden="1" customHeight="1" spans="1:13">
      <c r="A401" s="38" t="s">
        <v>120</v>
      </c>
      <c r="B401" s="63">
        <v>45095</v>
      </c>
      <c r="C401" s="64">
        <f t="shared" si="0"/>
        <v>6</v>
      </c>
      <c r="D401" s="40">
        <v>0.625</v>
      </c>
      <c r="E401" s="38" t="s">
        <v>101</v>
      </c>
      <c r="F401" s="38" t="s">
        <v>41</v>
      </c>
      <c r="G401" s="38"/>
      <c r="H401" s="38" t="s">
        <v>56</v>
      </c>
      <c r="I401" s="38">
        <v>4</v>
      </c>
      <c r="J401" s="38">
        <v>4</v>
      </c>
      <c r="K401" s="38"/>
      <c r="L401" s="38">
        <v>1</v>
      </c>
      <c r="M401" s="38" t="s">
        <v>42</v>
      </c>
    </row>
    <row r="402" hidden="1" customHeight="1" spans="1:13">
      <c r="A402" s="38" t="s">
        <v>120</v>
      </c>
      <c r="B402" s="63">
        <v>45096</v>
      </c>
      <c r="C402" s="64">
        <f t="shared" si="0"/>
        <v>6</v>
      </c>
      <c r="D402" s="40">
        <v>0.583333333333333</v>
      </c>
      <c r="E402" s="38" t="s">
        <v>72</v>
      </c>
      <c r="F402" s="38" t="s">
        <v>41</v>
      </c>
      <c r="G402" s="38"/>
      <c r="H402" s="38" t="s">
        <v>72</v>
      </c>
      <c r="I402" s="38"/>
      <c r="J402" s="38"/>
      <c r="K402" s="38" t="s">
        <v>295</v>
      </c>
      <c r="L402" s="38">
        <v>1</v>
      </c>
      <c r="M402" s="38" t="s">
        <v>42</v>
      </c>
    </row>
    <row r="403" hidden="1" customHeight="1" spans="1:13">
      <c r="A403" s="38" t="s">
        <v>120</v>
      </c>
      <c r="B403" s="63">
        <v>45097</v>
      </c>
      <c r="C403" s="64">
        <f t="shared" si="0"/>
        <v>6</v>
      </c>
      <c r="D403" s="40">
        <v>0.583333333333333</v>
      </c>
      <c r="E403" s="38" t="s">
        <v>84</v>
      </c>
      <c r="F403" s="38" t="s">
        <v>41</v>
      </c>
      <c r="G403" s="38"/>
      <c r="H403" s="38" t="s">
        <v>56</v>
      </c>
      <c r="I403" s="38">
        <v>1</v>
      </c>
      <c r="J403" s="38">
        <v>1</v>
      </c>
      <c r="K403" s="38"/>
      <c r="L403" s="38">
        <v>1</v>
      </c>
      <c r="M403" s="38" t="s">
        <v>42</v>
      </c>
    </row>
    <row r="404" hidden="1" customHeight="1" spans="1:13">
      <c r="A404" s="38" t="s">
        <v>120</v>
      </c>
      <c r="B404" s="63">
        <v>45097</v>
      </c>
      <c r="C404" s="64">
        <f t="shared" si="0"/>
        <v>6</v>
      </c>
      <c r="D404" s="40">
        <v>0.625</v>
      </c>
      <c r="E404" s="38" t="s">
        <v>84</v>
      </c>
      <c r="F404" s="38" t="s">
        <v>41</v>
      </c>
      <c r="G404" s="38"/>
      <c r="H404" s="38" t="s">
        <v>56</v>
      </c>
      <c r="I404" s="38">
        <v>1</v>
      </c>
      <c r="J404" s="38">
        <v>1</v>
      </c>
      <c r="K404" s="38"/>
      <c r="L404" s="38">
        <v>1</v>
      </c>
      <c r="M404" s="38" t="s">
        <v>42</v>
      </c>
    </row>
    <row r="405" hidden="1" customHeight="1" spans="1:13">
      <c r="A405" s="38" t="s">
        <v>120</v>
      </c>
      <c r="B405" s="63">
        <v>45097</v>
      </c>
      <c r="C405" s="64">
        <f t="shared" si="0"/>
        <v>6</v>
      </c>
      <c r="D405" s="40">
        <v>0.666666666666667</v>
      </c>
      <c r="E405" s="38" t="s">
        <v>101</v>
      </c>
      <c r="F405" s="38" t="s">
        <v>41</v>
      </c>
      <c r="G405" s="38"/>
      <c r="H405" s="38" t="s">
        <v>56</v>
      </c>
      <c r="I405" s="38">
        <v>3</v>
      </c>
      <c r="J405" s="38">
        <v>3</v>
      </c>
      <c r="K405" s="38"/>
      <c r="L405" s="38">
        <v>1</v>
      </c>
      <c r="M405" s="38" t="s">
        <v>42</v>
      </c>
    </row>
    <row r="406" hidden="1" customHeight="1" spans="1:13">
      <c r="A406" s="38" t="s">
        <v>120</v>
      </c>
      <c r="B406" s="63">
        <v>45098</v>
      </c>
      <c r="C406" s="64">
        <f t="shared" si="0"/>
        <v>6</v>
      </c>
      <c r="D406" s="40">
        <v>0.520833333333333</v>
      </c>
      <c r="E406" s="38" t="s">
        <v>72</v>
      </c>
      <c r="F406" s="38" t="s">
        <v>41</v>
      </c>
      <c r="G406" s="38"/>
      <c r="H406" s="38" t="s">
        <v>72</v>
      </c>
      <c r="I406" s="38"/>
      <c r="J406" s="38"/>
      <c r="K406" s="38" t="s">
        <v>296</v>
      </c>
      <c r="L406" s="38">
        <v>1</v>
      </c>
      <c r="M406" s="38" t="s">
        <v>42</v>
      </c>
    </row>
    <row r="407" hidden="1" customHeight="1" spans="1:13">
      <c r="A407" s="38" t="s">
        <v>120</v>
      </c>
      <c r="B407" s="63">
        <v>45098</v>
      </c>
      <c r="C407" s="64">
        <f t="shared" si="0"/>
        <v>6</v>
      </c>
      <c r="D407" s="40">
        <v>0.791666666666667</v>
      </c>
      <c r="E407" s="38" t="s">
        <v>84</v>
      </c>
      <c r="F407" s="38" t="s">
        <v>41</v>
      </c>
      <c r="G407" s="38"/>
      <c r="H407" s="38" t="s">
        <v>56</v>
      </c>
      <c r="I407" s="38">
        <v>1</v>
      </c>
      <c r="J407" s="38">
        <v>1</v>
      </c>
      <c r="K407" s="38"/>
      <c r="L407" s="38">
        <v>1</v>
      </c>
      <c r="M407" s="38" t="s">
        <v>42</v>
      </c>
    </row>
    <row r="408" hidden="1" customHeight="1" spans="1:13">
      <c r="A408" s="38" t="s">
        <v>120</v>
      </c>
      <c r="B408" s="63">
        <v>45100</v>
      </c>
      <c r="C408" s="64">
        <f t="shared" si="0"/>
        <v>6</v>
      </c>
      <c r="D408" s="40">
        <v>0.791666666666667</v>
      </c>
      <c r="E408" s="38" t="s">
        <v>99</v>
      </c>
      <c r="F408" s="38" t="s">
        <v>41</v>
      </c>
      <c r="G408" s="38"/>
      <c r="H408" s="38" t="s">
        <v>56</v>
      </c>
      <c r="I408" s="38"/>
      <c r="J408" s="38"/>
      <c r="K408" s="38" t="s">
        <v>297</v>
      </c>
      <c r="L408" s="38">
        <v>1</v>
      </c>
      <c r="M408" s="38" t="s">
        <v>42</v>
      </c>
    </row>
    <row r="409" hidden="1" customHeight="1" spans="1:13">
      <c r="A409" s="38" t="s">
        <v>120</v>
      </c>
      <c r="B409" s="63">
        <v>45100</v>
      </c>
      <c r="C409" s="64">
        <f t="shared" si="0"/>
        <v>6</v>
      </c>
      <c r="D409" s="40">
        <v>0.833333333333333</v>
      </c>
      <c r="E409" s="38" t="s">
        <v>73</v>
      </c>
      <c r="F409" s="38" t="s">
        <v>41</v>
      </c>
      <c r="G409" s="38"/>
      <c r="H409" s="38" t="s">
        <v>56</v>
      </c>
      <c r="I409" s="38"/>
      <c r="J409" s="38"/>
      <c r="K409" s="38" t="s">
        <v>101</v>
      </c>
      <c r="L409" s="38">
        <v>1</v>
      </c>
      <c r="M409" s="38" t="s">
        <v>42</v>
      </c>
    </row>
    <row r="410" hidden="1" customHeight="1" spans="1:13">
      <c r="A410" s="38" t="s">
        <v>120</v>
      </c>
      <c r="B410" s="63">
        <v>45102</v>
      </c>
      <c r="C410" s="64">
        <f t="shared" si="0"/>
        <v>6</v>
      </c>
      <c r="D410" s="40">
        <v>0.541666666666667</v>
      </c>
      <c r="E410" s="38" t="s">
        <v>56</v>
      </c>
      <c r="F410" s="38" t="s">
        <v>41</v>
      </c>
      <c r="G410" s="38"/>
      <c r="H410" s="38" t="s">
        <v>56</v>
      </c>
      <c r="I410" s="38"/>
      <c r="J410" s="38"/>
      <c r="K410" s="38" t="s">
        <v>292</v>
      </c>
      <c r="L410" s="38">
        <v>1</v>
      </c>
      <c r="M410" s="38" t="s">
        <v>42</v>
      </c>
    </row>
    <row r="411" hidden="1" customHeight="1" spans="1:13">
      <c r="A411" s="38" t="s">
        <v>120</v>
      </c>
      <c r="B411" s="63">
        <v>45102</v>
      </c>
      <c r="C411" s="64">
        <f t="shared" si="0"/>
        <v>6</v>
      </c>
      <c r="D411" s="40">
        <v>0.791666666666667</v>
      </c>
      <c r="E411" s="38" t="s">
        <v>73</v>
      </c>
      <c r="F411" s="38" t="s">
        <v>41</v>
      </c>
      <c r="G411" s="38"/>
      <c r="H411" s="38" t="s">
        <v>56</v>
      </c>
      <c r="I411" s="38"/>
      <c r="J411" s="38"/>
      <c r="K411" s="38" t="s">
        <v>101</v>
      </c>
      <c r="L411" s="38">
        <v>1</v>
      </c>
      <c r="M411" s="38" t="s">
        <v>42</v>
      </c>
    </row>
    <row r="412" hidden="1" customHeight="1" spans="1:13">
      <c r="A412" s="38" t="s">
        <v>120</v>
      </c>
      <c r="B412" s="63">
        <v>45103</v>
      </c>
      <c r="C412" s="64">
        <f t="shared" si="0"/>
        <v>6</v>
      </c>
      <c r="D412" s="40">
        <v>0.541666666666667</v>
      </c>
      <c r="E412" s="38" t="s">
        <v>99</v>
      </c>
      <c r="F412" s="38" t="s">
        <v>41</v>
      </c>
      <c r="G412" s="38"/>
      <c r="H412" s="38" t="s">
        <v>56</v>
      </c>
      <c r="I412" s="38"/>
      <c r="J412" s="38"/>
      <c r="K412" s="38" t="s">
        <v>292</v>
      </c>
      <c r="L412" s="38">
        <v>1</v>
      </c>
      <c r="M412" s="38" t="s">
        <v>42</v>
      </c>
    </row>
    <row r="413" hidden="1" customHeight="1" spans="1:13">
      <c r="A413" s="38" t="s">
        <v>120</v>
      </c>
      <c r="B413" s="63">
        <v>45104</v>
      </c>
      <c r="C413" s="64">
        <f t="shared" si="0"/>
        <v>6</v>
      </c>
      <c r="D413" s="40">
        <v>0.541666666666667</v>
      </c>
      <c r="E413" s="38" t="s">
        <v>99</v>
      </c>
      <c r="F413" s="38" t="s">
        <v>41</v>
      </c>
      <c r="G413" s="38"/>
      <c r="H413" s="38" t="s">
        <v>56</v>
      </c>
      <c r="I413" s="38"/>
      <c r="J413" s="38"/>
      <c r="K413" s="38" t="s">
        <v>292</v>
      </c>
      <c r="L413" s="38">
        <v>1</v>
      </c>
      <c r="M413" s="38" t="s">
        <v>42</v>
      </c>
    </row>
    <row r="414" hidden="1" customHeight="1" spans="1:13">
      <c r="A414" s="38" t="s">
        <v>120</v>
      </c>
      <c r="B414" s="63">
        <v>45104</v>
      </c>
      <c r="C414" s="64">
        <f t="shared" si="0"/>
        <v>6</v>
      </c>
      <c r="D414" s="40">
        <v>0.583333333333333</v>
      </c>
      <c r="E414" s="38" t="s">
        <v>99</v>
      </c>
      <c r="F414" s="38" t="s">
        <v>41</v>
      </c>
      <c r="G414" s="38"/>
      <c r="H414" s="38" t="s">
        <v>56</v>
      </c>
      <c r="I414" s="38"/>
      <c r="J414" s="38"/>
      <c r="K414" s="38" t="s">
        <v>292</v>
      </c>
      <c r="L414" s="38">
        <v>1</v>
      </c>
      <c r="M414" s="38" t="s">
        <v>42</v>
      </c>
    </row>
    <row r="415" hidden="1" customHeight="1" spans="1:13">
      <c r="A415" s="38" t="s">
        <v>120</v>
      </c>
      <c r="B415" s="63">
        <v>45104</v>
      </c>
      <c r="C415" s="64">
        <f t="shared" si="0"/>
        <v>6</v>
      </c>
      <c r="D415" s="40">
        <v>0.625</v>
      </c>
      <c r="E415" s="38" t="s">
        <v>101</v>
      </c>
      <c r="F415" s="38" t="s">
        <v>41</v>
      </c>
      <c r="G415" s="38"/>
      <c r="H415" s="38" t="s">
        <v>56</v>
      </c>
      <c r="I415" s="38"/>
      <c r="J415" s="38"/>
      <c r="K415" s="38" t="s">
        <v>101</v>
      </c>
      <c r="L415" s="38">
        <v>1</v>
      </c>
      <c r="M415" s="38" t="s">
        <v>42</v>
      </c>
    </row>
    <row r="416" hidden="1" customHeight="1" spans="1:13">
      <c r="A416" s="38" t="s">
        <v>120</v>
      </c>
      <c r="B416" s="63">
        <v>45104</v>
      </c>
      <c r="C416" s="64">
        <f t="shared" si="0"/>
        <v>6</v>
      </c>
      <c r="D416" s="40">
        <v>0.833333333333333</v>
      </c>
      <c r="E416" s="38" t="s">
        <v>99</v>
      </c>
      <c r="F416" s="38" t="s">
        <v>41</v>
      </c>
      <c r="G416" s="38"/>
      <c r="H416" s="38" t="s">
        <v>56</v>
      </c>
      <c r="I416" s="38"/>
      <c r="J416" s="38"/>
      <c r="K416" s="38" t="s">
        <v>292</v>
      </c>
      <c r="L416" s="38">
        <v>1</v>
      </c>
      <c r="M416" s="38" t="s">
        <v>42</v>
      </c>
    </row>
    <row r="417" hidden="1" customHeight="1" spans="1:13">
      <c r="A417" s="38" t="s">
        <v>120</v>
      </c>
      <c r="B417" s="63">
        <v>45105</v>
      </c>
      <c r="C417" s="64">
        <f t="shared" si="0"/>
        <v>6</v>
      </c>
      <c r="D417" s="40">
        <v>0.541666666666667</v>
      </c>
      <c r="E417" s="38" t="s">
        <v>99</v>
      </c>
      <c r="F417" s="38" t="s">
        <v>41</v>
      </c>
      <c r="G417" s="38"/>
      <c r="H417" s="38" t="s">
        <v>56</v>
      </c>
      <c r="I417" s="38"/>
      <c r="J417" s="38"/>
      <c r="K417" s="38" t="s">
        <v>181</v>
      </c>
      <c r="L417" s="38">
        <v>1</v>
      </c>
      <c r="M417" s="38" t="s">
        <v>42</v>
      </c>
    </row>
    <row r="418" hidden="1" customHeight="1" spans="1:13">
      <c r="A418" s="38" t="s">
        <v>120</v>
      </c>
      <c r="B418" s="63">
        <v>45105</v>
      </c>
      <c r="C418" s="64">
        <f t="shared" si="0"/>
        <v>6</v>
      </c>
      <c r="D418" s="40">
        <v>0.791666666666667</v>
      </c>
      <c r="E418" s="38" t="s">
        <v>82</v>
      </c>
      <c r="F418" s="38" t="s">
        <v>63</v>
      </c>
      <c r="G418" s="38"/>
      <c r="H418" s="38" t="s">
        <v>39</v>
      </c>
      <c r="I418" s="38"/>
      <c r="J418" s="38"/>
      <c r="K418" s="38" t="s">
        <v>158</v>
      </c>
      <c r="L418" s="38">
        <v>2</v>
      </c>
      <c r="M418" s="38" t="s">
        <v>42</v>
      </c>
    </row>
    <row r="419" hidden="1" customHeight="1" spans="1:13">
      <c r="A419" s="38" t="s">
        <v>120</v>
      </c>
      <c r="B419" s="63">
        <v>45105</v>
      </c>
      <c r="C419" s="64">
        <f t="shared" si="0"/>
        <v>6</v>
      </c>
      <c r="D419" s="41">
        <v>0.583333333333333</v>
      </c>
      <c r="E419" s="38" t="s">
        <v>101</v>
      </c>
      <c r="F419" s="38" t="s">
        <v>41</v>
      </c>
      <c r="G419" s="38"/>
      <c r="H419" s="38" t="s">
        <v>56</v>
      </c>
      <c r="I419" s="38"/>
      <c r="J419" s="38"/>
      <c r="K419" s="38" t="s">
        <v>298</v>
      </c>
      <c r="L419" s="38">
        <v>1</v>
      </c>
      <c r="M419" s="38" t="s">
        <v>42</v>
      </c>
    </row>
    <row r="420" hidden="1" customHeight="1" spans="1:13">
      <c r="A420" s="38" t="s">
        <v>122</v>
      </c>
      <c r="B420" s="63">
        <v>45078</v>
      </c>
      <c r="C420" s="64">
        <f t="shared" si="0"/>
        <v>6</v>
      </c>
      <c r="D420" s="40">
        <v>0.583333333333333</v>
      </c>
      <c r="E420" s="38" t="s">
        <v>97</v>
      </c>
      <c r="F420" s="38" t="s">
        <v>41</v>
      </c>
      <c r="G420" s="38"/>
      <c r="H420" s="38" t="s">
        <v>45</v>
      </c>
      <c r="I420" s="38">
        <v>1</v>
      </c>
      <c r="J420" s="38">
        <v>1</v>
      </c>
      <c r="K420" s="38" t="s">
        <v>176</v>
      </c>
      <c r="L420" s="38">
        <v>2</v>
      </c>
      <c r="M420" s="38" t="s">
        <v>42</v>
      </c>
    </row>
    <row r="421" hidden="1" customHeight="1" spans="1:13">
      <c r="A421" s="38" t="s">
        <v>122</v>
      </c>
      <c r="B421" s="63">
        <v>45078</v>
      </c>
      <c r="C421" s="64">
        <f t="shared" si="0"/>
        <v>6</v>
      </c>
      <c r="D421" s="40">
        <v>0.791666666666667</v>
      </c>
      <c r="E421" s="38" t="s">
        <v>72</v>
      </c>
      <c r="F421" s="38" t="s">
        <v>44</v>
      </c>
      <c r="G421" s="38"/>
      <c r="H421" s="38" t="s">
        <v>39</v>
      </c>
      <c r="I421" s="38">
        <v>0</v>
      </c>
      <c r="J421" s="38">
        <v>1</v>
      </c>
      <c r="K421" s="38" t="s">
        <v>163</v>
      </c>
      <c r="L421" s="38">
        <v>1</v>
      </c>
      <c r="M421" s="38" t="s">
        <v>48</v>
      </c>
    </row>
    <row r="422" hidden="1" customHeight="1" spans="1:13">
      <c r="A422" s="38" t="s">
        <v>122</v>
      </c>
      <c r="B422" s="63">
        <v>45081</v>
      </c>
      <c r="C422" s="64">
        <f t="shared" si="0"/>
        <v>6</v>
      </c>
      <c r="D422" s="40">
        <v>0.458333333333333</v>
      </c>
      <c r="E422" s="38" t="s">
        <v>72</v>
      </c>
      <c r="F422" s="38" t="s">
        <v>41</v>
      </c>
      <c r="G422" s="38"/>
      <c r="H422" s="38" t="s">
        <v>52</v>
      </c>
      <c r="I422" s="38">
        <v>0</v>
      </c>
      <c r="J422" s="38">
        <v>1</v>
      </c>
      <c r="K422" s="38" t="s">
        <v>46</v>
      </c>
      <c r="L422" s="38">
        <v>1</v>
      </c>
      <c r="M422" s="38" t="s">
        <v>48</v>
      </c>
    </row>
    <row r="423" hidden="1" customHeight="1" spans="1:13">
      <c r="A423" s="38" t="s">
        <v>122</v>
      </c>
      <c r="B423" s="63">
        <v>45081</v>
      </c>
      <c r="C423" s="64">
        <f t="shared" si="0"/>
        <v>6</v>
      </c>
      <c r="D423" s="40">
        <v>0.541666666666667</v>
      </c>
      <c r="E423" s="38" t="s">
        <v>72</v>
      </c>
      <c r="F423" s="38" t="s">
        <v>41</v>
      </c>
      <c r="G423" s="38"/>
      <c r="H423" s="38" t="s">
        <v>52</v>
      </c>
      <c r="I423" s="38">
        <v>1</v>
      </c>
      <c r="J423" s="38">
        <v>1</v>
      </c>
      <c r="K423" s="38" t="s">
        <v>46</v>
      </c>
      <c r="L423" s="38">
        <v>1</v>
      </c>
      <c r="M423" s="38" t="s">
        <v>42</v>
      </c>
    </row>
    <row r="424" hidden="1" customHeight="1" spans="1:13">
      <c r="A424" s="38" t="s">
        <v>122</v>
      </c>
      <c r="B424" s="63">
        <v>45081</v>
      </c>
      <c r="C424" s="64">
        <f t="shared" si="0"/>
        <v>6</v>
      </c>
      <c r="D424" s="40">
        <v>0.625</v>
      </c>
      <c r="E424" s="38" t="s">
        <v>72</v>
      </c>
      <c r="F424" s="38" t="s">
        <v>44</v>
      </c>
      <c r="G424" s="38"/>
      <c r="H424" s="38" t="s">
        <v>39</v>
      </c>
      <c r="I424" s="38">
        <v>0</v>
      </c>
      <c r="J424" s="38">
        <v>0</v>
      </c>
      <c r="K424" s="38" t="s">
        <v>174</v>
      </c>
      <c r="L424" s="38">
        <v>1</v>
      </c>
      <c r="M424" s="38" t="s">
        <v>48</v>
      </c>
    </row>
    <row r="425" hidden="1" customHeight="1" spans="1:13">
      <c r="A425" s="38" t="s">
        <v>122</v>
      </c>
      <c r="B425" s="63">
        <v>45081</v>
      </c>
      <c r="C425" s="64">
        <f t="shared" si="0"/>
        <v>6</v>
      </c>
      <c r="D425" s="40">
        <v>0.75</v>
      </c>
      <c r="E425" s="38" t="s">
        <v>66</v>
      </c>
      <c r="F425" s="38" t="s">
        <v>44</v>
      </c>
      <c r="G425" s="38"/>
      <c r="H425" s="38" t="s">
        <v>39</v>
      </c>
      <c r="I425" s="38">
        <v>1</v>
      </c>
      <c r="J425" s="38">
        <v>2</v>
      </c>
      <c r="K425" s="38" t="s">
        <v>166</v>
      </c>
      <c r="L425" s="38">
        <v>2</v>
      </c>
      <c r="M425" s="38" t="s">
        <v>42</v>
      </c>
    </row>
    <row r="426" hidden="1" customHeight="1" spans="1:13">
      <c r="A426" s="38" t="s">
        <v>122</v>
      </c>
      <c r="B426" s="63">
        <v>45082</v>
      </c>
      <c r="C426" s="64">
        <f t="shared" si="0"/>
        <v>6</v>
      </c>
      <c r="D426" s="40">
        <v>0.5</v>
      </c>
      <c r="E426" s="38" t="s">
        <v>72</v>
      </c>
      <c r="F426" s="38" t="s">
        <v>41</v>
      </c>
      <c r="G426" s="38"/>
      <c r="H426" s="38" t="s">
        <v>52</v>
      </c>
      <c r="I426" s="38">
        <v>1</v>
      </c>
      <c r="J426" s="38">
        <v>1</v>
      </c>
      <c r="K426" s="38" t="s">
        <v>46</v>
      </c>
      <c r="L426" s="38">
        <v>1</v>
      </c>
      <c r="M426" s="38" t="s">
        <v>42</v>
      </c>
    </row>
    <row r="427" hidden="1" customHeight="1" spans="1:13">
      <c r="A427" s="38" t="s">
        <v>122</v>
      </c>
      <c r="B427" s="63">
        <v>45082</v>
      </c>
      <c r="C427" s="64">
        <f t="shared" si="0"/>
        <v>6</v>
      </c>
      <c r="D427" s="40">
        <v>0.833333333333333</v>
      </c>
      <c r="E427" s="38" t="s">
        <v>72</v>
      </c>
      <c r="F427" s="38" t="s">
        <v>41</v>
      </c>
      <c r="G427" s="38"/>
      <c r="H427" s="38" t="s">
        <v>45</v>
      </c>
      <c r="I427" s="38">
        <v>57</v>
      </c>
      <c r="J427" s="38">
        <v>99</v>
      </c>
      <c r="K427" s="38" t="s">
        <v>299</v>
      </c>
      <c r="L427" s="38">
        <v>1</v>
      </c>
      <c r="M427" s="38" t="s">
        <v>42</v>
      </c>
    </row>
    <row r="428" hidden="1" customHeight="1" spans="1:13">
      <c r="A428" s="38" t="s">
        <v>122</v>
      </c>
      <c r="B428" s="63">
        <v>45083</v>
      </c>
      <c r="C428" s="64">
        <f t="shared" si="0"/>
        <v>6</v>
      </c>
      <c r="D428" s="40">
        <v>0.5</v>
      </c>
      <c r="E428" s="38" t="s">
        <v>72</v>
      </c>
      <c r="F428" s="38" t="s">
        <v>41</v>
      </c>
      <c r="G428" s="38"/>
      <c r="H428" s="38" t="s">
        <v>52</v>
      </c>
      <c r="I428" s="38">
        <v>1</v>
      </c>
      <c r="J428" s="38">
        <v>1</v>
      </c>
      <c r="K428" s="38" t="s">
        <v>46</v>
      </c>
      <c r="L428" s="38">
        <v>1</v>
      </c>
      <c r="M428" s="38" t="s">
        <v>42</v>
      </c>
    </row>
    <row r="429" hidden="1" customHeight="1" spans="1:13">
      <c r="A429" s="38" t="s">
        <v>122</v>
      </c>
      <c r="B429" s="63">
        <v>45083</v>
      </c>
      <c r="C429" s="64">
        <f t="shared" si="0"/>
        <v>6</v>
      </c>
      <c r="D429" s="40">
        <v>0.833333333333333</v>
      </c>
      <c r="E429" s="38" t="s">
        <v>72</v>
      </c>
      <c r="F429" s="38" t="s">
        <v>44</v>
      </c>
      <c r="G429" s="38"/>
      <c r="H429" s="38" t="s">
        <v>39</v>
      </c>
      <c r="I429" s="38">
        <v>0</v>
      </c>
      <c r="J429" s="38">
        <v>1</v>
      </c>
      <c r="K429" s="38" t="s">
        <v>163</v>
      </c>
      <c r="L429" s="38">
        <v>1</v>
      </c>
      <c r="M429" s="38" t="s">
        <v>48</v>
      </c>
    </row>
    <row r="430" hidden="1" customHeight="1" spans="1:13">
      <c r="A430" s="38" t="s">
        <v>122</v>
      </c>
      <c r="B430" s="63">
        <v>45084</v>
      </c>
      <c r="C430" s="64">
        <f t="shared" si="0"/>
        <v>6</v>
      </c>
      <c r="D430" s="40">
        <v>0.583333333333333</v>
      </c>
      <c r="E430" s="38" t="s">
        <v>97</v>
      </c>
      <c r="F430" s="38" t="s">
        <v>41</v>
      </c>
      <c r="G430" s="38"/>
      <c r="H430" s="38" t="s">
        <v>45</v>
      </c>
      <c r="I430" s="38">
        <v>1</v>
      </c>
      <c r="J430" s="38">
        <v>2</v>
      </c>
      <c r="K430" s="38" t="s">
        <v>160</v>
      </c>
      <c r="L430" s="38">
        <v>2</v>
      </c>
      <c r="M430" s="38" t="s">
        <v>42</v>
      </c>
    </row>
    <row r="431" hidden="1" customHeight="1" spans="1:13">
      <c r="A431" s="38" t="s">
        <v>122</v>
      </c>
      <c r="B431" s="63">
        <v>45084</v>
      </c>
      <c r="C431" s="64">
        <f t="shared" si="0"/>
        <v>6</v>
      </c>
      <c r="D431" s="40">
        <v>0.666666666666667</v>
      </c>
      <c r="E431" s="38" t="s">
        <v>72</v>
      </c>
      <c r="F431" s="38" t="s">
        <v>44</v>
      </c>
      <c r="G431" s="38"/>
      <c r="H431" s="38" t="s">
        <v>39</v>
      </c>
      <c r="I431" s="38">
        <v>1</v>
      </c>
      <c r="J431" s="38">
        <v>1</v>
      </c>
      <c r="K431" s="38" t="s">
        <v>163</v>
      </c>
      <c r="L431" s="38">
        <v>1</v>
      </c>
      <c r="M431" s="38" t="s">
        <v>42</v>
      </c>
    </row>
    <row r="432" hidden="1" customHeight="1" spans="1:13">
      <c r="A432" s="38" t="s">
        <v>122</v>
      </c>
      <c r="B432" s="63">
        <v>45085</v>
      </c>
      <c r="C432" s="64">
        <f t="shared" si="0"/>
        <v>6</v>
      </c>
      <c r="D432" s="40">
        <v>0.541666666666667</v>
      </c>
      <c r="E432" s="38" t="s">
        <v>97</v>
      </c>
      <c r="F432" s="38" t="s">
        <v>41</v>
      </c>
      <c r="G432" s="38"/>
      <c r="H432" s="38" t="s">
        <v>39</v>
      </c>
      <c r="I432" s="38">
        <v>2</v>
      </c>
      <c r="J432" s="38">
        <v>2</v>
      </c>
      <c r="K432" s="38" t="s">
        <v>177</v>
      </c>
      <c r="L432" s="38">
        <v>2</v>
      </c>
      <c r="M432" s="38" t="s">
        <v>42</v>
      </c>
    </row>
    <row r="433" hidden="1" customHeight="1" spans="1:13">
      <c r="A433" s="38" t="s">
        <v>122</v>
      </c>
      <c r="B433" s="63">
        <v>45085</v>
      </c>
      <c r="C433" s="64">
        <f t="shared" si="0"/>
        <v>6</v>
      </c>
      <c r="D433" s="40">
        <v>0.75</v>
      </c>
      <c r="E433" s="38" t="s">
        <v>72</v>
      </c>
      <c r="F433" s="38" t="s">
        <v>41</v>
      </c>
      <c r="G433" s="38"/>
      <c r="H433" s="38" t="s">
        <v>52</v>
      </c>
      <c r="I433" s="38">
        <v>1</v>
      </c>
      <c r="J433" s="38">
        <v>1</v>
      </c>
      <c r="K433" s="38" t="s">
        <v>175</v>
      </c>
      <c r="L433" s="38">
        <v>1</v>
      </c>
      <c r="M433" s="38" t="s">
        <v>42</v>
      </c>
    </row>
    <row r="434" hidden="1" customHeight="1" spans="1:13">
      <c r="A434" s="38" t="s">
        <v>122</v>
      </c>
      <c r="B434" s="63">
        <v>45085</v>
      </c>
      <c r="C434" s="64">
        <f t="shared" si="0"/>
        <v>6</v>
      </c>
      <c r="D434" s="41">
        <v>0.791666666666667</v>
      </c>
      <c r="E434" s="38" t="s">
        <v>72</v>
      </c>
      <c r="F434" s="38" t="s">
        <v>44</v>
      </c>
      <c r="G434" s="38"/>
      <c r="H434" s="38" t="s">
        <v>39</v>
      </c>
      <c r="I434" s="38">
        <v>2</v>
      </c>
      <c r="J434" s="38">
        <v>2</v>
      </c>
      <c r="K434" s="38" t="s">
        <v>174</v>
      </c>
      <c r="L434" s="38">
        <v>1</v>
      </c>
      <c r="M434" s="38" t="s">
        <v>42</v>
      </c>
    </row>
    <row r="435" hidden="1" customHeight="1" spans="1:13">
      <c r="A435" s="38" t="s">
        <v>122</v>
      </c>
      <c r="B435" s="63">
        <v>45085</v>
      </c>
      <c r="C435" s="64">
        <f t="shared" si="0"/>
        <v>6</v>
      </c>
      <c r="D435" s="41">
        <v>0.833333333333333</v>
      </c>
      <c r="E435" s="38" t="s">
        <v>72</v>
      </c>
      <c r="F435" s="38" t="s">
        <v>41</v>
      </c>
      <c r="G435" s="38"/>
      <c r="H435" s="38" t="s">
        <v>52</v>
      </c>
      <c r="I435" s="38">
        <v>1</v>
      </c>
      <c r="J435" s="38">
        <v>1</v>
      </c>
      <c r="K435" s="38" t="s">
        <v>175</v>
      </c>
      <c r="L435" s="38">
        <v>1</v>
      </c>
      <c r="M435" s="38" t="s">
        <v>42</v>
      </c>
    </row>
    <row r="436" hidden="1" customHeight="1" spans="1:13">
      <c r="A436" s="38" t="s">
        <v>122</v>
      </c>
      <c r="B436" s="63">
        <v>45088</v>
      </c>
      <c r="C436" s="64">
        <f t="shared" si="0"/>
        <v>6</v>
      </c>
      <c r="D436" s="40">
        <v>0.625</v>
      </c>
      <c r="E436" s="38" t="s">
        <v>72</v>
      </c>
      <c r="F436" s="38" t="s">
        <v>44</v>
      </c>
      <c r="G436" s="38"/>
      <c r="H436" s="38" t="s">
        <v>39</v>
      </c>
      <c r="I436" s="38">
        <v>2</v>
      </c>
      <c r="J436" s="38">
        <v>2</v>
      </c>
      <c r="K436" s="38" t="s">
        <v>174</v>
      </c>
      <c r="L436" s="38">
        <v>1</v>
      </c>
      <c r="M436" s="38" t="s">
        <v>42</v>
      </c>
    </row>
    <row r="437" hidden="1" customHeight="1" spans="1:13">
      <c r="A437" s="38" t="s">
        <v>122</v>
      </c>
      <c r="B437" s="63">
        <v>45088</v>
      </c>
      <c r="C437" s="64">
        <f t="shared" si="0"/>
        <v>6</v>
      </c>
      <c r="D437" s="40">
        <v>0.791666666666667</v>
      </c>
      <c r="E437" s="38" t="s">
        <v>72</v>
      </c>
      <c r="F437" s="38" t="s">
        <v>41</v>
      </c>
      <c r="G437" s="38"/>
      <c r="H437" s="38" t="s">
        <v>52</v>
      </c>
      <c r="I437" s="38">
        <v>1</v>
      </c>
      <c r="J437" s="38">
        <v>1</v>
      </c>
      <c r="K437" s="38" t="s">
        <v>175</v>
      </c>
      <c r="L437" s="38">
        <v>1</v>
      </c>
      <c r="M437" s="38" t="s">
        <v>42</v>
      </c>
    </row>
    <row r="438" hidden="1" customHeight="1" spans="1:13">
      <c r="A438" s="38" t="s">
        <v>122</v>
      </c>
      <c r="B438" s="63">
        <v>45090</v>
      </c>
      <c r="C438" s="64">
        <f t="shared" si="0"/>
        <v>6</v>
      </c>
      <c r="D438" s="40">
        <v>0.791666666666667</v>
      </c>
      <c r="E438" s="38" t="s">
        <v>72</v>
      </c>
      <c r="F438" s="38" t="s">
        <v>41</v>
      </c>
      <c r="G438" s="38"/>
      <c r="H438" s="38" t="s">
        <v>52</v>
      </c>
      <c r="I438" s="38">
        <v>0</v>
      </c>
      <c r="J438" s="38">
        <v>1</v>
      </c>
      <c r="K438" s="38" t="s">
        <v>175</v>
      </c>
      <c r="L438" s="38">
        <v>1</v>
      </c>
      <c r="M438" s="38" t="s">
        <v>48</v>
      </c>
    </row>
    <row r="439" hidden="1" customHeight="1" spans="1:13">
      <c r="A439" s="38" t="s">
        <v>122</v>
      </c>
      <c r="B439" s="63">
        <v>45091</v>
      </c>
      <c r="C439" s="64">
        <f t="shared" si="0"/>
        <v>6</v>
      </c>
      <c r="D439" s="40">
        <v>0.541666666666667</v>
      </c>
      <c r="E439" s="38" t="s">
        <v>97</v>
      </c>
      <c r="F439" s="38" t="s">
        <v>41</v>
      </c>
      <c r="G439" s="38"/>
      <c r="H439" s="38" t="s">
        <v>39</v>
      </c>
      <c r="I439" s="38">
        <v>2</v>
      </c>
      <c r="J439" s="38">
        <v>2</v>
      </c>
      <c r="K439" s="38" t="s">
        <v>177</v>
      </c>
      <c r="L439" s="38">
        <v>2</v>
      </c>
      <c r="M439" s="38" t="s">
        <v>42</v>
      </c>
    </row>
    <row r="440" hidden="1" customHeight="1" spans="1:13">
      <c r="A440" s="38" t="s">
        <v>122</v>
      </c>
      <c r="B440" s="63">
        <v>45091</v>
      </c>
      <c r="C440" s="64">
        <f t="shared" si="0"/>
        <v>6</v>
      </c>
      <c r="D440" s="40">
        <v>0.708333333333333</v>
      </c>
      <c r="E440" s="38" t="s">
        <v>72</v>
      </c>
      <c r="F440" s="38" t="s">
        <v>41</v>
      </c>
      <c r="G440" s="38"/>
      <c r="H440" s="38" t="s">
        <v>52</v>
      </c>
      <c r="I440" s="38">
        <v>0</v>
      </c>
      <c r="J440" s="38">
        <v>1</v>
      </c>
      <c r="K440" s="38" t="s">
        <v>175</v>
      </c>
      <c r="L440" s="38">
        <v>1</v>
      </c>
      <c r="M440" s="38" t="s">
        <v>48</v>
      </c>
    </row>
    <row r="441" hidden="1" customHeight="1" spans="1:13">
      <c r="A441" s="38" t="s">
        <v>122</v>
      </c>
      <c r="B441" s="63">
        <v>45091</v>
      </c>
      <c r="C441" s="64">
        <f t="shared" si="0"/>
        <v>6</v>
      </c>
      <c r="D441" s="40">
        <v>0.75</v>
      </c>
      <c r="E441" s="38" t="s">
        <v>82</v>
      </c>
      <c r="F441" s="38" t="s">
        <v>44</v>
      </c>
      <c r="G441" s="38"/>
      <c r="H441" s="38" t="s">
        <v>39</v>
      </c>
      <c r="I441" s="38"/>
      <c r="J441" s="38"/>
      <c r="K441" s="38" t="s">
        <v>300</v>
      </c>
      <c r="L441" s="38">
        <v>3</v>
      </c>
      <c r="M441" s="38" t="s">
        <v>42</v>
      </c>
    </row>
    <row r="442" hidden="1" customHeight="1" spans="1:13">
      <c r="A442" s="38" t="s">
        <v>122</v>
      </c>
      <c r="B442" s="63">
        <v>45095</v>
      </c>
      <c r="C442" s="64">
        <f t="shared" si="0"/>
        <v>6</v>
      </c>
      <c r="D442" s="40">
        <v>0.625</v>
      </c>
      <c r="E442" s="38" t="s">
        <v>72</v>
      </c>
      <c r="F442" s="38" t="s">
        <v>44</v>
      </c>
      <c r="G442" s="38"/>
      <c r="H442" s="38" t="s">
        <v>39</v>
      </c>
      <c r="I442" s="38">
        <v>1</v>
      </c>
      <c r="J442" s="38">
        <v>2</v>
      </c>
      <c r="K442" s="38" t="s">
        <v>174</v>
      </c>
      <c r="L442" s="38">
        <v>1</v>
      </c>
      <c r="M442" s="38" t="s">
        <v>42</v>
      </c>
    </row>
    <row r="443" hidden="1" customHeight="1" spans="1:13">
      <c r="A443" s="38" t="s">
        <v>122</v>
      </c>
      <c r="B443" s="63">
        <v>45095</v>
      </c>
      <c r="C443" s="64">
        <f t="shared" si="0"/>
        <v>6</v>
      </c>
      <c r="D443" s="40">
        <v>0.75</v>
      </c>
      <c r="E443" s="38" t="s">
        <v>72</v>
      </c>
      <c r="F443" s="38" t="s">
        <v>41</v>
      </c>
      <c r="G443" s="38"/>
      <c r="H443" s="38" t="s">
        <v>45</v>
      </c>
      <c r="I443" s="38">
        <v>33</v>
      </c>
      <c r="J443" s="38">
        <v>68</v>
      </c>
      <c r="K443" s="38" t="s">
        <v>301</v>
      </c>
      <c r="L443" s="38">
        <v>1</v>
      </c>
      <c r="M443" s="38" t="s">
        <v>42</v>
      </c>
    </row>
    <row r="444" hidden="1" customHeight="1" spans="1:13">
      <c r="A444" s="38" t="s">
        <v>122</v>
      </c>
      <c r="B444" s="63">
        <v>45095</v>
      </c>
      <c r="C444" s="64">
        <f t="shared" si="0"/>
        <v>6</v>
      </c>
      <c r="D444" s="40">
        <v>0.791666666666667</v>
      </c>
      <c r="E444" s="38" t="s">
        <v>72</v>
      </c>
      <c r="F444" s="38" t="s">
        <v>41</v>
      </c>
      <c r="G444" s="38"/>
      <c r="H444" s="38" t="s">
        <v>52</v>
      </c>
      <c r="I444" s="38">
        <v>1</v>
      </c>
      <c r="J444" s="38">
        <v>1</v>
      </c>
      <c r="K444" s="38" t="s">
        <v>175</v>
      </c>
      <c r="L444" s="38">
        <v>1</v>
      </c>
      <c r="M444" s="38" t="s">
        <v>42</v>
      </c>
    </row>
    <row r="445" hidden="1" customHeight="1" spans="1:13">
      <c r="A445" s="38" t="s">
        <v>122</v>
      </c>
      <c r="B445" s="63">
        <v>45096</v>
      </c>
      <c r="C445" s="64">
        <f t="shared" si="0"/>
        <v>6</v>
      </c>
      <c r="D445" s="40">
        <v>0.791666666666667</v>
      </c>
      <c r="E445" s="38" t="s">
        <v>97</v>
      </c>
      <c r="F445" s="38" t="s">
        <v>41</v>
      </c>
      <c r="G445" s="38"/>
      <c r="H445" s="38" t="s">
        <v>39</v>
      </c>
      <c r="I445" s="38">
        <v>2</v>
      </c>
      <c r="J445" s="38">
        <v>3</v>
      </c>
      <c r="K445" s="38" t="s">
        <v>177</v>
      </c>
      <c r="L445" s="38">
        <v>2</v>
      </c>
      <c r="M445" s="38" t="s">
        <v>42</v>
      </c>
    </row>
    <row r="446" hidden="1" customHeight="1" spans="1:13">
      <c r="A446" s="38" t="s">
        <v>122</v>
      </c>
      <c r="B446" s="63">
        <v>45097</v>
      </c>
      <c r="C446" s="64">
        <f t="shared" si="0"/>
        <v>6</v>
      </c>
      <c r="D446" s="40">
        <v>0.75</v>
      </c>
      <c r="E446" s="38" t="s">
        <v>97</v>
      </c>
      <c r="F446" s="38" t="s">
        <v>41</v>
      </c>
      <c r="G446" s="38"/>
      <c r="H446" s="38" t="s">
        <v>39</v>
      </c>
      <c r="I446" s="38">
        <v>1</v>
      </c>
      <c r="J446" s="38">
        <v>3</v>
      </c>
      <c r="K446" s="38" t="s">
        <v>177</v>
      </c>
      <c r="L446" s="38">
        <v>2</v>
      </c>
      <c r="M446" s="38" t="s">
        <v>42</v>
      </c>
    </row>
    <row r="447" hidden="1" customHeight="1" spans="1:13">
      <c r="A447" s="38" t="s">
        <v>122</v>
      </c>
      <c r="B447" s="63">
        <v>45097</v>
      </c>
      <c r="C447" s="64">
        <f t="shared" si="0"/>
        <v>6</v>
      </c>
      <c r="D447" s="40">
        <v>0.833333333333333</v>
      </c>
      <c r="E447" s="38" t="s">
        <v>72</v>
      </c>
      <c r="F447" s="38" t="s">
        <v>44</v>
      </c>
      <c r="G447" s="38"/>
      <c r="H447" s="38" t="s">
        <v>39</v>
      </c>
      <c r="I447" s="38">
        <v>1</v>
      </c>
      <c r="J447" s="38">
        <v>1</v>
      </c>
      <c r="K447" s="38" t="s">
        <v>174</v>
      </c>
      <c r="L447" s="38">
        <v>1</v>
      </c>
      <c r="M447" s="38" t="s">
        <v>42</v>
      </c>
    </row>
    <row r="448" hidden="1" customHeight="1" spans="1:13">
      <c r="A448" s="38" t="s">
        <v>122</v>
      </c>
      <c r="B448" s="63">
        <v>45098</v>
      </c>
      <c r="C448" s="64">
        <f t="shared" si="0"/>
        <v>6</v>
      </c>
      <c r="D448" s="40">
        <v>0.5</v>
      </c>
      <c r="E448" s="38" t="s">
        <v>72</v>
      </c>
      <c r="F448" s="38" t="s">
        <v>41</v>
      </c>
      <c r="G448" s="38"/>
      <c r="H448" s="38" t="s">
        <v>72</v>
      </c>
      <c r="I448" s="45"/>
      <c r="J448" s="45"/>
      <c r="K448" s="38" t="s">
        <v>165</v>
      </c>
      <c r="L448" s="38">
        <v>1</v>
      </c>
      <c r="M448" s="38" t="s">
        <v>42</v>
      </c>
    </row>
    <row r="449" hidden="1" customHeight="1" spans="1:13">
      <c r="A449" s="38" t="s">
        <v>122</v>
      </c>
      <c r="B449" s="63">
        <v>45098</v>
      </c>
      <c r="C449" s="64">
        <f t="shared" si="0"/>
        <v>6</v>
      </c>
      <c r="D449" s="40">
        <v>0.541666666666667</v>
      </c>
      <c r="E449" s="38" t="s">
        <v>97</v>
      </c>
      <c r="F449" s="38" t="s">
        <v>41</v>
      </c>
      <c r="G449" s="38"/>
      <c r="H449" s="38" t="s">
        <v>45</v>
      </c>
      <c r="I449" s="45"/>
      <c r="J449" s="45"/>
      <c r="K449" s="38" t="s">
        <v>176</v>
      </c>
      <c r="L449" s="38">
        <v>2</v>
      </c>
      <c r="M449" s="38" t="s">
        <v>48</v>
      </c>
    </row>
    <row r="450" hidden="1" customHeight="1" spans="1:13">
      <c r="A450" s="38" t="s">
        <v>122</v>
      </c>
      <c r="B450" s="63">
        <v>45098</v>
      </c>
      <c r="C450" s="64">
        <f t="shared" si="0"/>
        <v>6</v>
      </c>
      <c r="D450" s="40">
        <v>0.666666666666667</v>
      </c>
      <c r="E450" s="38" t="s">
        <v>72</v>
      </c>
      <c r="F450" s="38" t="s">
        <v>44</v>
      </c>
      <c r="G450" s="38"/>
      <c r="H450" s="38" t="s">
        <v>39</v>
      </c>
      <c r="I450" s="45"/>
      <c r="J450" s="45"/>
      <c r="K450" s="38" t="s">
        <v>174</v>
      </c>
      <c r="L450" s="38">
        <v>1</v>
      </c>
      <c r="M450" s="38" t="s">
        <v>48</v>
      </c>
    </row>
    <row r="451" hidden="1" customHeight="1" spans="1:13">
      <c r="A451" s="38" t="s">
        <v>122</v>
      </c>
      <c r="B451" s="63">
        <v>45103</v>
      </c>
      <c r="C451" s="64">
        <f t="shared" si="0"/>
        <v>6</v>
      </c>
      <c r="D451" s="40">
        <v>0.583333333333333</v>
      </c>
      <c r="E451" s="38" t="s">
        <v>97</v>
      </c>
      <c r="F451" s="38" t="s">
        <v>41</v>
      </c>
      <c r="G451" s="38"/>
      <c r="H451" s="38" t="s">
        <v>39</v>
      </c>
      <c r="I451" s="38">
        <v>1</v>
      </c>
      <c r="J451" s="38">
        <v>1</v>
      </c>
      <c r="K451" s="38" t="s">
        <v>61</v>
      </c>
      <c r="L451" s="38">
        <v>2</v>
      </c>
      <c r="M451" s="38" t="s">
        <v>42</v>
      </c>
    </row>
    <row r="452" hidden="1" customHeight="1" spans="1:13">
      <c r="A452" s="38" t="s">
        <v>122</v>
      </c>
      <c r="B452" s="63">
        <v>45103</v>
      </c>
      <c r="C452" s="64">
        <f t="shared" si="0"/>
        <v>6</v>
      </c>
      <c r="D452" s="40">
        <v>0.833333333333333</v>
      </c>
      <c r="E452" s="38" t="s">
        <v>72</v>
      </c>
      <c r="F452" s="38" t="s">
        <v>44</v>
      </c>
      <c r="G452" s="38"/>
      <c r="H452" s="38" t="s">
        <v>65</v>
      </c>
      <c r="I452" s="38">
        <v>1</v>
      </c>
      <c r="J452" s="38">
        <v>1</v>
      </c>
      <c r="K452" s="38" t="s">
        <v>40</v>
      </c>
      <c r="L452" s="38">
        <v>0.5</v>
      </c>
      <c r="M452" s="38" t="s">
        <v>42</v>
      </c>
    </row>
    <row r="453" hidden="1" customHeight="1" spans="1:13">
      <c r="A453" s="38" t="s">
        <v>122</v>
      </c>
      <c r="B453" s="63">
        <v>45104</v>
      </c>
      <c r="C453" s="64">
        <f t="shared" si="0"/>
        <v>6</v>
      </c>
      <c r="D453" s="40">
        <v>0.791666666666667</v>
      </c>
      <c r="E453" s="38" t="s">
        <v>72</v>
      </c>
      <c r="F453" s="38" t="s">
        <v>44</v>
      </c>
      <c r="G453" s="38"/>
      <c r="H453" s="38" t="s">
        <v>39</v>
      </c>
      <c r="I453" s="38">
        <v>2</v>
      </c>
      <c r="J453" s="38">
        <v>3</v>
      </c>
      <c r="K453" s="38" t="s">
        <v>174</v>
      </c>
      <c r="L453" s="38">
        <v>1</v>
      </c>
      <c r="M453" s="38" t="s">
        <v>42</v>
      </c>
    </row>
    <row r="454" hidden="1" customHeight="1" spans="1:13">
      <c r="A454" s="38" t="s">
        <v>122</v>
      </c>
      <c r="B454" s="63">
        <v>45105</v>
      </c>
      <c r="C454" s="64">
        <f t="shared" si="0"/>
        <v>6</v>
      </c>
      <c r="D454" s="40">
        <v>0.583333333333333</v>
      </c>
      <c r="E454" s="38" t="s">
        <v>72</v>
      </c>
      <c r="F454" s="38" t="s">
        <v>41</v>
      </c>
      <c r="G454" s="38"/>
      <c r="H454" s="38" t="s">
        <v>52</v>
      </c>
      <c r="I454" s="38">
        <v>0</v>
      </c>
      <c r="J454" s="38">
        <v>1</v>
      </c>
      <c r="K454" s="38" t="s">
        <v>153</v>
      </c>
      <c r="L454" s="38">
        <v>1</v>
      </c>
      <c r="M454" s="38" t="s">
        <v>48</v>
      </c>
    </row>
    <row r="455" hidden="1" customHeight="1" spans="1:13">
      <c r="A455" s="38" t="s">
        <v>122</v>
      </c>
      <c r="B455" s="63">
        <v>45105</v>
      </c>
      <c r="C455" s="64">
        <f t="shared" si="0"/>
        <v>6</v>
      </c>
      <c r="D455" s="40">
        <v>0.666666666666667</v>
      </c>
      <c r="E455" s="38" t="s">
        <v>72</v>
      </c>
      <c r="F455" s="38" t="s">
        <v>44</v>
      </c>
      <c r="G455" s="38"/>
      <c r="H455" s="38" t="s">
        <v>39</v>
      </c>
      <c r="I455" s="38">
        <v>2</v>
      </c>
      <c r="J455" s="38">
        <v>3</v>
      </c>
      <c r="K455" s="38" t="s">
        <v>174</v>
      </c>
      <c r="L455" s="38">
        <v>1</v>
      </c>
      <c r="M455" s="38" t="s">
        <v>42</v>
      </c>
    </row>
    <row r="456" hidden="1" customHeight="1" spans="1:13">
      <c r="A456" s="38" t="s">
        <v>122</v>
      </c>
      <c r="B456" s="63">
        <v>45105</v>
      </c>
      <c r="C456" s="64">
        <f t="shared" si="0"/>
        <v>6</v>
      </c>
      <c r="D456" s="40">
        <v>0.791666666666667</v>
      </c>
      <c r="E456" s="38" t="s">
        <v>82</v>
      </c>
      <c r="F456" s="38" t="s">
        <v>44</v>
      </c>
      <c r="G456" s="38"/>
      <c r="H456" s="38" t="s">
        <v>39</v>
      </c>
      <c r="I456" s="38"/>
      <c r="J456" s="38"/>
      <c r="K456" s="38" t="s">
        <v>82</v>
      </c>
      <c r="L456" s="38">
        <v>2</v>
      </c>
      <c r="M456" s="38" t="s">
        <v>42</v>
      </c>
    </row>
    <row r="457" hidden="1" customHeight="1" spans="1:13">
      <c r="A457" s="38" t="s">
        <v>122</v>
      </c>
      <c r="B457" s="63">
        <v>45106</v>
      </c>
      <c r="C457" s="64">
        <f t="shared" si="0"/>
        <v>6</v>
      </c>
      <c r="D457" s="40">
        <v>0.791666666666667</v>
      </c>
      <c r="E457" s="38" t="s">
        <v>72</v>
      </c>
      <c r="F457" s="38" t="s">
        <v>44</v>
      </c>
      <c r="G457" s="38"/>
      <c r="H457" s="38" t="s">
        <v>39</v>
      </c>
      <c r="I457" s="38">
        <v>1</v>
      </c>
      <c r="J457" s="38">
        <v>1</v>
      </c>
      <c r="K457" s="38" t="s">
        <v>174</v>
      </c>
      <c r="L457" s="38">
        <v>1</v>
      </c>
      <c r="M457" s="38" t="s">
        <v>42</v>
      </c>
    </row>
    <row r="458" hidden="1" customHeight="1" spans="1:13">
      <c r="A458" s="38" t="s">
        <v>122</v>
      </c>
      <c r="B458" s="63">
        <v>45106</v>
      </c>
      <c r="C458" s="64">
        <f t="shared" si="0"/>
        <v>6</v>
      </c>
      <c r="D458" s="40">
        <v>0.833333333333333</v>
      </c>
      <c r="E458" s="38" t="s">
        <v>72</v>
      </c>
      <c r="F458" s="38" t="s">
        <v>41</v>
      </c>
      <c r="G458" s="38"/>
      <c r="H458" s="38" t="s">
        <v>52</v>
      </c>
      <c r="I458" s="38">
        <v>0</v>
      </c>
      <c r="J458" s="38">
        <v>1</v>
      </c>
      <c r="K458" s="38" t="s">
        <v>153</v>
      </c>
      <c r="L458" s="38">
        <v>1</v>
      </c>
      <c r="M458" s="38" t="s">
        <v>48</v>
      </c>
    </row>
    <row r="459" hidden="1" customHeight="1" spans="1:13">
      <c r="A459" s="38" t="s">
        <v>124</v>
      </c>
      <c r="B459" s="63">
        <v>45082</v>
      </c>
      <c r="C459" s="64">
        <f t="shared" si="0"/>
        <v>6</v>
      </c>
      <c r="D459" s="40">
        <v>0.541666666666667</v>
      </c>
      <c r="E459" s="38" t="s">
        <v>72</v>
      </c>
      <c r="F459" s="38" t="s">
        <v>41</v>
      </c>
      <c r="G459" s="38"/>
      <c r="H459" s="38" t="s">
        <v>52</v>
      </c>
      <c r="I459" s="38">
        <v>1</v>
      </c>
      <c r="J459" s="38">
        <v>1</v>
      </c>
      <c r="K459" s="38" t="s">
        <v>302</v>
      </c>
      <c r="L459" s="38">
        <v>1</v>
      </c>
      <c r="M459" s="38" t="s">
        <v>42</v>
      </c>
    </row>
    <row r="460" hidden="1" customHeight="1" spans="1:13">
      <c r="A460" s="38" t="s">
        <v>124</v>
      </c>
      <c r="B460" s="63">
        <v>45083</v>
      </c>
      <c r="C460" s="64">
        <f t="shared" si="0"/>
        <v>6</v>
      </c>
      <c r="D460" s="40">
        <v>0.5</v>
      </c>
      <c r="E460" s="38" t="s">
        <v>72</v>
      </c>
      <c r="F460" s="38" t="s">
        <v>41</v>
      </c>
      <c r="G460" s="38"/>
      <c r="H460" s="38" t="s">
        <v>72</v>
      </c>
      <c r="I460" s="45"/>
      <c r="J460" s="45"/>
      <c r="K460" s="38" t="s">
        <v>192</v>
      </c>
      <c r="L460" s="38">
        <v>1</v>
      </c>
      <c r="M460" s="38" t="s">
        <v>42</v>
      </c>
    </row>
    <row r="461" hidden="1" customHeight="1" spans="1:13">
      <c r="A461" s="38" t="s">
        <v>124</v>
      </c>
      <c r="B461" s="63">
        <v>45084</v>
      </c>
      <c r="C461" s="64">
        <f t="shared" si="0"/>
        <v>6</v>
      </c>
      <c r="D461" s="40">
        <v>0.416666666666667</v>
      </c>
      <c r="E461" s="38" t="s">
        <v>72</v>
      </c>
      <c r="F461" s="38" t="s">
        <v>71</v>
      </c>
      <c r="G461" s="38"/>
      <c r="H461" s="38" t="s">
        <v>72</v>
      </c>
      <c r="I461" s="45"/>
      <c r="J461" s="45"/>
      <c r="K461" s="38" t="s">
        <v>193</v>
      </c>
      <c r="L461" s="38">
        <v>2</v>
      </c>
      <c r="M461" s="38" t="s">
        <v>42</v>
      </c>
    </row>
    <row r="462" hidden="1" customHeight="1" spans="1:13">
      <c r="A462" s="38" t="s">
        <v>124</v>
      </c>
      <c r="B462" s="63">
        <v>45084</v>
      </c>
      <c r="C462" s="64">
        <f t="shared" si="0"/>
        <v>6</v>
      </c>
      <c r="D462" s="40">
        <v>0.583333333333333</v>
      </c>
      <c r="E462" s="38" t="s">
        <v>72</v>
      </c>
      <c r="F462" s="38" t="s">
        <v>41</v>
      </c>
      <c r="G462" s="38"/>
      <c r="H462" s="38" t="s">
        <v>52</v>
      </c>
      <c r="I462" s="38">
        <v>1</v>
      </c>
      <c r="J462" s="38">
        <v>1</v>
      </c>
      <c r="K462" s="38" t="s">
        <v>302</v>
      </c>
      <c r="L462" s="38">
        <v>1</v>
      </c>
      <c r="M462" s="38" t="s">
        <v>42</v>
      </c>
    </row>
    <row r="463" hidden="1" customHeight="1" spans="1:13">
      <c r="A463" s="38" t="s">
        <v>124</v>
      </c>
      <c r="B463" s="63">
        <v>45084</v>
      </c>
      <c r="C463" s="64">
        <f t="shared" si="0"/>
        <v>6</v>
      </c>
      <c r="D463" s="40">
        <v>0.666666666666667</v>
      </c>
      <c r="E463" s="38" t="s">
        <v>72</v>
      </c>
      <c r="F463" s="38" t="s">
        <v>41</v>
      </c>
      <c r="G463" s="38"/>
      <c r="H463" s="38" t="s">
        <v>45</v>
      </c>
      <c r="I463" s="38">
        <v>12</v>
      </c>
      <c r="J463" s="38">
        <v>30</v>
      </c>
      <c r="K463" s="38" t="s">
        <v>303</v>
      </c>
      <c r="L463" s="38">
        <v>1</v>
      </c>
      <c r="M463" s="38" t="s">
        <v>42</v>
      </c>
    </row>
    <row r="464" hidden="1" customHeight="1" spans="1:13">
      <c r="A464" s="38" t="s">
        <v>124</v>
      </c>
      <c r="B464" s="63">
        <v>45086</v>
      </c>
      <c r="C464" s="64">
        <f t="shared" si="0"/>
        <v>6</v>
      </c>
      <c r="D464" s="40">
        <v>0.833333333333333</v>
      </c>
      <c r="E464" s="38" t="s">
        <v>72</v>
      </c>
      <c r="F464" s="38" t="s">
        <v>41</v>
      </c>
      <c r="G464" s="38"/>
      <c r="H464" s="38" t="s">
        <v>52</v>
      </c>
      <c r="I464" s="38">
        <v>1</v>
      </c>
      <c r="J464" s="38">
        <v>1</v>
      </c>
      <c r="K464" s="38" t="s">
        <v>304</v>
      </c>
      <c r="L464" s="38">
        <v>1</v>
      </c>
      <c r="M464" s="38" t="s">
        <v>42</v>
      </c>
    </row>
    <row r="465" hidden="1" customHeight="1" spans="1:13">
      <c r="A465" s="38" t="s">
        <v>124</v>
      </c>
      <c r="B465" s="63">
        <v>45090</v>
      </c>
      <c r="C465" s="64">
        <f t="shared" si="0"/>
        <v>6</v>
      </c>
      <c r="D465" s="40">
        <v>0.666666666666667</v>
      </c>
      <c r="E465" s="38" t="s">
        <v>72</v>
      </c>
      <c r="F465" s="38" t="s">
        <v>41</v>
      </c>
      <c r="G465" s="38"/>
      <c r="H465" s="38" t="s">
        <v>45</v>
      </c>
      <c r="I465" s="38">
        <v>20</v>
      </c>
      <c r="J465" s="38">
        <v>10</v>
      </c>
      <c r="K465" s="38" t="s">
        <v>303</v>
      </c>
      <c r="L465" s="38">
        <v>1</v>
      </c>
      <c r="M465" s="38" t="s">
        <v>42</v>
      </c>
    </row>
    <row r="466" hidden="1" customHeight="1" spans="1:13">
      <c r="A466" s="38" t="s">
        <v>124</v>
      </c>
      <c r="B466" s="63">
        <v>45093</v>
      </c>
      <c r="C466" s="64">
        <f t="shared" si="0"/>
        <v>6</v>
      </c>
      <c r="D466" s="40">
        <v>0.791666666666667</v>
      </c>
      <c r="E466" s="38" t="s">
        <v>82</v>
      </c>
      <c r="F466" s="38" t="s">
        <v>71</v>
      </c>
      <c r="G466" s="38"/>
      <c r="H466" s="38" t="s">
        <v>39</v>
      </c>
      <c r="I466" s="38">
        <v>15</v>
      </c>
      <c r="J466" s="38">
        <v>15</v>
      </c>
      <c r="K466" s="38" t="s">
        <v>82</v>
      </c>
      <c r="L466" s="38">
        <v>2</v>
      </c>
      <c r="M466" s="38" t="s">
        <v>42</v>
      </c>
    </row>
    <row r="467" hidden="1" customHeight="1" spans="1:13">
      <c r="A467" s="38" t="s">
        <v>124</v>
      </c>
      <c r="B467" s="63">
        <v>45097</v>
      </c>
      <c r="C467" s="64">
        <f t="shared" si="0"/>
        <v>6</v>
      </c>
      <c r="D467" s="40">
        <v>0.583333333333333</v>
      </c>
      <c r="E467" s="38" t="s">
        <v>72</v>
      </c>
      <c r="F467" s="38" t="s">
        <v>41</v>
      </c>
      <c r="G467" s="38"/>
      <c r="H467" s="38" t="s">
        <v>39</v>
      </c>
      <c r="I467" s="38">
        <v>20</v>
      </c>
      <c r="J467" s="38">
        <v>10</v>
      </c>
      <c r="K467" s="38" t="s">
        <v>303</v>
      </c>
      <c r="L467" s="38">
        <v>1</v>
      </c>
      <c r="M467" s="38" t="s">
        <v>42</v>
      </c>
    </row>
    <row r="468" hidden="1" customHeight="1" spans="1:13">
      <c r="A468" s="38" t="s">
        <v>124</v>
      </c>
      <c r="B468" s="63">
        <v>45097</v>
      </c>
      <c r="C468" s="64">
        <f t="shared" si="0"/>
        <v>6</v>
      </c>
      <c r="D468" s="40">
        <v>0.666666666666667</v>
      </c>
      <c r="E468" s="38" t="s">
        <v>72</v>
      </c>
      <c r="F468" s="38" t="s">
        <v>41</v>
      </c>
      <c r="G468" s="38"/>
      <c r="H468" s="38" t="s">
        <v>52</v>
      </c>
      <c r="I468" s="38">
        <v>1</v>
      </c>
      <c r="J468" s="38">
        <v>1</v>
      </c>
      <c r="K468" s="38" t="s">
        <v>305</v>
      </c>
      <c r="L468" s="38">
        <v>1</v>
      </c>
      <c r="M468" s="38" t="s">
        <v>48</v>
      </c>
    </row>
    <row r="469" hidden="1" customHeight="1" spans="1:13">
      <c r="A469" s="38" t="s">
        <v>124</v>
      </c>
      <c r="B469" s="63">
        <v>45100</v>
      </c>
      <c r="C469" s="64">
        <f t="shared" si="0"/>
        <v>6</v>
      </c>
      <c r="D469" s="40">
        <v>0.5</v>
      </c>
      <c r="E469" s="38" t="s">
        <v>72</v>
      </c>
      <c r="F469" s="38" t="s">
        <v>41</v>
      </c>
      <c r="G469" s="38"/>
      <c r="H469" s="38" t="s">
        <v>45</v>
      </c>
      <c r="I469" s="38">
        <v>15</v>
      </c>
      <c r="J469" s="38">
        <v>6</v>
      </c>
      <c r="K469" s="38" t="s">
        <v>303</v>
      </c>
      <c r="L469" s="38">
        <v>1</v>
      </c>
      <c r="M469" s="38" t="s">
        <v>42</v>
      </c>
    </row>
    <row r="470" hidden="1" customHeight="1" spans="1:13">
      <c r="A470" s="38" t="s">
        <v>126</v>
      </c>
      <c r="B470" s="63">
        <v>45078</v>
      </c>
      <c r="C470" s="64">
        <f t="shared" si="0"/>
        <v>6</v>
      </c>
      <c r="D470" s="40">
        <v>0.75</v>
      </c>
      <c r="E470" s="38" t="s">
        <v>66</v>
      </c>
      <c r="F470" s="38" t="s">
        <v>44</v>
      </c>
      <c r="G470" s="38"/>
      <c r="H470" s="38" t="s">
        <v>39</v>
      </c>
      <c r="I470" s="38">
        <v>1</v>
      </c>
      <c r="J470" s="38">
        <v>1</v>
      </c>
      <c r="K470" s="38" t="s">
        <v>166</v>
      </c>
      <c r="L470" s="38">
        <v>2</v>
      </c>
      <c r="M470" s="38" t="s">
        <v>42</v>
      </c>
    </row>
    <row r="471" hidden="1" customHeight="1" spans="1:13">
      <c r="A471" s="38" t="s">
        <v>126</v>
      </c>
      <c r="B471" s="63">
        <v>45079</v>
      </c>
      <c r="C471" s="64">
        <f t="shared" si="0"/>
        <v>6</v>
      </c>
      <c r="D471" s="40">
        <v>0.541666666666667</v>
      </c>
      <c r="E471" s="38" t="s">
        <v>72</v>
      </c>
      <c r="F471" s="38" t="s">
        <v>44</v>
      </c>
      <c r="G471" s="38"/>
      <c r="H471" s="38" t="s">
        <v>39</v>
      </c>
      <c r="I471" s="38">
        <v>1</v>
      </c>
      <c r="J471" s="38">
        <v>1</v>
      </c>
      <c r="K471" s="38" t="s">
        <v>306</v>
      </c>
      <c r="L471" s="38">
        <v>0.5</v>
      </c>
      <c r="M471" s="38" t="s">
        <v>42</v>
      </c>
    </row>
    <row r="472" hidden="1" customHeight="1" spans="1:13">
      <c r="A472" s="38" t="s">
        <v>126</v>
      </c>
      <c r="B472" s="63">
        <v>45079</v>
      </c>
      <c r="C472" s="64">
        <f t="shared" si="0"/>
        <v>6</v>
      </c>
      <c r="D472" s="40">
        <v>0.625</v>
      </c>
      <c r="E472" s="38" t="s">
        <v>97</v>
      </c>
      <c r="F472" s="38" t="s">
        <v>41</v>
      </c>
      <c r="G472" s="38"/>
      <c r="H472" s="38" t="s">
        <v>52</v>
      </c>
      <c r="I472" s="38">
        <v>1</v>
      </c>
      <c r="J472" s="38">
        <v>1</v>
      </c>
      <c r="K472" s="38" t="s">
        <v>307</v>
      </c>
      <c r="L472" s="38">
        <v>2</v>
      </c>
      <c r="M472" s="38" t="s">
        <v>42</v>
      </c>
    </row>
    <row r="473" customHeight="1" spans="1:13">
      <c r="A473" s="38" t="s">
        <v>67</v>
      </c>
      <c r="B473" s="63">
        <v>45097</v>
      </c>
      <c r="C473" s="64">
        <f t="shared" si="0"/>
        <v>6</v>
      </c>
      <c r="D473" s="40">
        <v>0.708333333333333</v>
      </c>
      <c r="E473" s="38" t="s">
        <v>123</v>
      </c>
      <c r="F473" s="38" t="s">
        <v>41</v>
      </c>
      <c r="G473" s="38"/>
      <c r="H473" s="38" t="s">
        <v>69</v>
      </c>
      <c r="I473" s="38">
        <v>0</v>
      </c>
      <c r="J473" s="38">
        <v>0</v>
      </c>
      <c r="K473" s="38" t="s">
        <v>123</v>
      </c>
      <c r="L473" s="38">
        <v>1</v>
      </c>
      <c r="M473" s="38" t="s">
        <v>48</v>
      </c>
    </row>
    <row r="474" hidden="1" customHeight="1" spans="1:13">
      <c r="A474" s="38" t="s">
        <v>126</v>
      </c>
      <c r="B474" s="63">
        <v>45091</v>
      </c>
      <c r="C474" s="64">
        <f t="shared" si="0"/>
        <v>6</v>
      </c>
      <c r="D474" s="40">
        <v>0.75</v>
      </c>
      <c r="E474" s="38" t="s">
        <v>82</v>
      </c>
      <c r="F474" s="38" t="s">
        <v>44</v>
      </c>
      <c r="G474" s="38"/>
      <c r="H474" s="38" t="s">
        <v>39</v>
      </c>
      <c r="I474" s="45"/>
      <c r="J474" s="45"/>
      <c r="K474" s="38" t="s">
        <v>308</v>
      </c>
      <c r="L474" s="38">
        <v>3</v>
      </c>
      <c r="M474" s="38" t="s">
        <v>42</v>
      </c>
    </row>
    <row r="475" hidden="1" customHeight="1" spans="1:13">
      <c r="A475" s="38" t="s">
        <v>126</v>
      </c>
      <c r="B475" s="63">
        <v>45092</v>
      </c>
      <c r="C475" s="64">
        <f t="shared" si="0"/>
        <v>6</v>
      </c>
      <c r="D475" s="40">
        <v>0.5</v>
      </c>
      <c r="E475" s="38" t="s">
        <v>72</v>
      </c>
      <c r="F475" s="38" t="s">
        <v>41</v>
      </c>
      <c r="G475" s="38"/>
      <c r="H475" s="38" t="s">
        <v>72</v>
      </c>
      <c r="I475" s="45"/>
      <c r="J475" s="45"/>
      <c r="K475" s="38" t="s">
        <v>156</v>
      </c>
      <c r="L475" s="38">
        <v>1</v>
      </c>
      <c r="M475" s="38" t="s">
        <v>42</v>
      </c>
    </row>
    <row r="476" hidden="1" customHeight="1" spans="1:13">
      <c r="A476" s="38" t="s">
        <v>126</v>
      </c>
      <c r="B476" s="63">
        <v>45093</v>
      </c>
      <c r="C476" s="64">
        <f t="shared" si="0"/>
        <v>6</v>
      </c>
      <c r="D476" s="40">
        <v>0.625</v>
      </c>
      <c r="E476" s="38" t="s">
        <v>66</v>
      </c>
      <c r="F476" s="38" t="s">
        <v>44</v>
      </c>
      <c r="G476" s="38"/>
      <c r="H476" s="38" t="s">
        <v>39</v>
      </c>
      <c r="I476" s="38">
        <v>2</v>
      </c>
      <c r="J476" s="38">
        <v>2</v>
      </c>
      <c r="K476" s="38" t="s">
        <v>309</v>
      </c>
      <c r="L476" s="38">
        <v>2</v>
      </c>
      <c r="M476" s="38" t="s">
        <v>42</v>
      </c>
    </row>
    <row r="477" hidden="1" customHeight="1" spans="1:13">
      <c r="A477" s="38" t="s">
        <v>126</v>
      </c>
      <c r="B477" s="63">
        <v>45097</v>
      </c>
      <c r="C477" s="64">
        <f t="shared" si="0"/>
        <v>6</v>
      </c>
      <c r="D477" s="40">
        <v>0.583333333333333</v>
      </c>
      <c r="E477" s="38" t="s">
        <v>66</v>
      </c>
      <c r="F477" s="38" t="s">
        <v>41</v>
      </c>
      <c r="G477" s="38"/>
      <c r="H477" s="38" t="s">
        <v>77</v>
      </c>
      <c r="I477" s="38">
        <v>0</v>
      </c>
      <c r="J477" s="38">
        <v>0</v>
      </c>
      <c r="K477" s="38" t="s">
        <v>280</v>
      </c>
      <c r="L477" s="38">
        <v>2</v>
      </c>
      <c r="M477" s="38" t="s">
        <v>48</v>
      </c>
    </row>
    <row r="478" hidden="1" customHeight="1" spans="1:13">
      <c r="A478" s="38" t="s">
        <v>126</v>
      </c>
      <c r="B478" s="63">
        <v>45098</v>
      </c>
      <c r="C478" s="64">
        <f t="shared" si="0"/>
        <v>6</v>
      </c>
      <c r="D478" s="40">
        <v>0.5</v>
      </c>
      <c r="E478" s="38" t="s">
        <v>72</v>
      </c>
      <c r="F478" s="38" t="s">
        <v>41</v>
      </c>
      <c r="G478" s="38"/>
      <c r="H478" s="38" t="s">
        <v>72</v>
      </c>
      <c r="I478" s="38"/>
      <c r="J478" s="38"/>
      <c r="K478" s="38" t="s">
        <v>165</v>
      </c>
      <c r="L478" s="38"/>
      <c r="M478" s="38" t="s">
        <v>42</v>
      </c>
    </row>
    <row r="479" hidden="1" customHeight="1" spans="1:13">
      <c r="A479" s="38" t="s">
        <v>126</v>
      </c>
      <c r="B479" s="63">
        <v>45098</v>
      </c>
      <c r="C479" s="64">
        <f t="shared" si="0"/>
        <v>6</v>
      </c>
      <c r="D479" s="40">
        <v>0.666666666666667</v>
      </c>
      <c r="E479" s="38" t="s">
        <v>66</v>
      </c>
      <c r="F479" s="38" t="s">
        <v>41</v>
      </c>
      <c r="G479" s="38"/>
      <c r="H479" s="38" t="s">
        <v>39</v>
      </c>
      <c r="I479" s="38">
        <v>0</v>
      </c>
      <c r="J479" s="38">
        <v>0</v>
      </c>
      <c r="K479" s="38" t="s">
        <v>152</v>
      </c>
      <c r="L479" s="38">
        <v>2</v>
      </c>
      <c r="M479" s="38" t="s">
        <v>48</v>
      </c>
    </row>
    <row r="480" hidden="1" customHeight="1" spans="1:13">
      <c r="A480" s="38" t="s">
        <v>126</v>
      </c>
      <c r="B480" s="63">
        <v>45098</v>
      </c>
      <c r="C480" s="64">
        <f t="shared" si="0"/>
        <v>6</v>
      </c>
      <c r="D480" s="40">
        <v>0.833333333333333</v>
      </c>
      <c r="E480" s="38" t="s">
        <v>72</v>
      </c>
      <c r="F480" s="38" t="s">
        <v>41</v>
      </c>
      <c r="G480" s="38"/>
      <c r="H480" s="38" t="s">
        <v>65</v>
      </c>
      <c r="I480" s="38">
        <v>1</v>
      </c>
      <c r="J480" s="38">
        <v>1</v>
      </c>
      <c r="K480" s="38" t="s">
        <v>40</v>
      </c>
      <c r="L480" s="38">
        <v>0.5</v>
      </c>
      <c r="M480" s="38" t="s">
        <v>42</v>
      </c>
    </row>
    <row r="481" hidden="1" customHeight="1" spans="1:13">
      <c r="A481" s="38" t="s">
        <v>126</v>
      </c>
      <c r="B481" s="63">
        <v>45105</v>
      </c>
      <c r="C481" s="64">
        <f t="shared" si="0"/>
        <v>6</v>
      </c>
      <c r="D481" s="40">
        <v>0.541666666666667</v>
      </c>
      <c r="E481" s="38" t="s">
        <v>66</v>
      </c>
      <c r="F481" s="38" t="s">
        <v>41</v>
      </c>
      <c r="G481" s="38"/>
      <c r="H481" s="38" t="s">
        <v>45</v>
      </c>
      <c r="I481" s="38">
        <v>2</v>
      </c>
      <c r="J481" s="38">
        <v>3</v>
      </c>
      <c r="K481" s="38" t="s">
        <v>160</v>
      </c>
      <c r="L481" s="38">
        <v>2</v>
      </c>
      <c r="M481" s="38" t="s">
        <v>42</v>
      </c>
    </row>
    <row r="482" hidden="1" customHeight="1" spans="1:13">
      <c r="A482" s="38" t="s">
        <v>126</v>
      </c>
      <c r="B482" s="63">
        <v>45105</v>
      </c>
      <c r="C482" s="64">
        <f t="shared" si="0"/>
        <v>6</v>
      </c>
      <c r="D482" s="40">
        <v>0.666666666666667</v>
      </c>
      <c r="E482" s="38" t="s">
        <v>66</v>
      </c>
      <c r="F482" s="38" t="s">
        <v>41</v>
      </c>
      <c r="G482" s="38"/>
      <c r="H482" s="38" t="s">
        <v>39</v>
      </c>
      <c r="I482" s="38">
        <v>2</v>
      </c>
      <c r="J482" s="38">
        <v>2</v>
      </c>
      <c r="K482" s="38" t="s">
        <v>152</v>
      </c>
      <c r="L482" s="38">
        <v>2</v>
      </c>
      <c r="M482" s="38" t="s">
        <v>42</v>
      </c>
    </row>
    <row r="483" hidden="1" customHeight="1" spans="1:13">
      <c r="A483" s="38" t="s">
        <v>126</v>
      </c>
      <c r="B483" s="63">
        <v>45105</v>
      </c>
      <c r="C483" s="64">
        <f t="shared" si="0"/>
        <v>6</v>
      </c>
      <c r="D483" s="40">
        <v>0.791666666666667</v>
      </c>
      <c r="E483" s="38" t="s">
        <v>82</v>
      </c>
      <c r="F483" s="38" t="s">
        <v>44</v>
      </c>
      <c r="G483" s="38"/>
      <c r="H483" s="38" t="s">
        <v>39</v>
      </c>
      <c r="I483" s="38"/>
      <c r="J483" s="38"/>
      <c r="K483" s="38" t="s">
        <v>310</v>
      </c>
      <c r="L483" s="38">
        <v>2</v>
      </c>
      <c r="M483" s="38" t="s">
        <v>42</v>
      </c>
    </row>
    <row r="484" hidden="1" customHeight="1" spans="1:13">
      <c r="A484" s="38" t="s">
        <v>129</v>
      </c>
      <c r="B484" s="63">
        <v>45091</v>
      </c>
      <c r="C484" s="64">
        <f t="shared" si="0"/>
        <v>6</v>
      </c>
      <c r="D484" s="40">
        <v>0.5625</v>
      </c>
      <c r="E484" s="38" t="s">
        <v>84</v>
      </c>
      <c r="F484" s="38" t="s">
        <v>75</v>
      </c>
      <c r="G484" s="38"/>
      <c r="H484" s="38" t="s">
        <v>56</v>
      </c>
      <c r="I484" s="45"/>
      <c r="J484" s="45"/>
      <c r="K484" s="38" t="s">
        <v>311</v>
      </c>
      <c r="L484" s="38">
        <v>1</v>
      </c>
      <c r="M484" s="38" t="s">
        <v>42</v>
      </c>
    </row>
    <row r="485" hidden="1" customHeight="1" spans="1:13">
      <c r="A485" s="38" t="s">
        <v>129</v>
      </c>
      <c r="B485" s="63">
        <v>45091</v>
      </c>
      <c r="C485" s="64">
        <f t="shared" si="0"/>
        <v>6</v>
      </c>
      <c r="D485" s="40">
        <v>0.791666666666667</v>
      </c>
      <c r="E485" s="38" t="s">
        <v>82</v>
      </c>
      <c r="F485" s="38" t="s">
        <v>75</v>
      </c>
      <c r="G485" s="38"/>
      <c r="H485" s="38" t="s">
        <v>72</v>
      </c>
      <c r="I485" s="45"/>
      <c r="J485" s="45"/>
      <c r="K485" s="38" t="s">
        <v>82</v>
      </c>
      <c r="L485" s="38">
        <v>2</v>
      </c>
      <c r="M485" s="38" t="s">
        <v>42</v>
      </c>
    </row>
    <row r="486" hidden="1" customHeight="1" spans="1:13">
      <c r="A486" s="38" t="s">
        <v>129</v>
      </c>
      <c r="B486" s="63">
        <v>45092</v>
      </c>
      <c r="C486" s="64">
        <f t="shared" si="0"/>
        <v>6</v>
      </c>
      <c r="D486" s="40">
        <v>0.833333333333333</v>
      </c>
      <c r="E486" s="38" t="s">
        <v>72</v>
      </c>
      <c r="F486" s="38" t="s">
        <v>75</v>
      </c>
      <c r="G486" s="38"/>
      <c r="H486" s="38" t="s">
        <v>72</v>
      </c>
      <c r="I486" s="45"/>
      <c r="J486" s="45"/>
      <c r="K486" s="38" t="s">
        <v>312</v>
      </c>
      <c r="L486" s="38">
        <v>1</v>
      </c>
      <c r="M486" s="38" t="s">
        <v>42</v>
      </c>
    </row>
    <row r="487" hidden="1" customHeight="1" spans="1:13">
      <c r="A487" s="38" t="s">
        <v>132</v>
      </c>
      <c r="B487" s="63">
        <v>45079</v>
      </c>
      <c r="C487" s="64">
        <f t="shared" si="0"/>
        <v>6</v>
      </c>
      <c r="D487" s="40">
        <v>0.5</v>
      </c>
      <c r="E487" s="38" t="s">
        <v>72</v>
      </c>
      <c r="F487" s="38" t="s">
        <v>55</v>
      </c>
      <c r="G487" s="38"/>
      <c r="H487" s="38" t="s">
        <v>72</v>
      </c>
      <c r="I487" s="45"/>
      <c r="J487" s="45"/>
      <c r="K487" s="38" t="s">
        <v>313</v>
      </c>
      <c r="L487" s="38">
        <v>3</v>
      </c>
      <c r="M487" s="38" t="s">
        <v>42</v>
      </c>
    </row>
    <row r="488" hidden="1" customHeight="1" spans="1:13">
      <c r="A488" s="38" t="s">
        <v>132</v>
      </c>
      <c r="B488" s="63">
        <v>45080</v>
      </c>
      <c r="C488" s="64">
        <f t="shared" si="0"/>
        <v>6</v>
      </c>
      <c r="D488" s="40">
        <v>0.5</v>
      </c>
      <c r="E488" s="38" t="s">
        <v>72</v>
      </c>
      <c r="F488" s="38" t="s">
        <v>55</v>
      </c>
      <c r="G488" s="38"/>
      <c r="H488" s="38" t="s">
        <v>72</v>
      </c>
      <c r="I488" s="38"/>
      <c r="J488" s="38"/>
      <c r="K488" s="38" t="s">
        <v>313</v>
      </c>
      <c r="L488" s="38">
        <v>2</v>
      </c>
      <c r="M488" s="38" t="s">
        <v>42</v>
      </c>
    </row>
    <row r="489" hidden="1" customHeight="1" spans="1:13">
      <c r="A489" s="38" t="s">
        <v>132</v>
      </c>
      <c r="B489" s="63">
        <v>45081</v>
      </c>
      <c r="C489" s="64">
        <f t="shared" si="0"/>
        <v>6</v>
      </c>
      <c r="D489" s="40">
        <v>0.583333333333333</v>
      </c>
      <c r="E489" s="38" t="s">
        <v>72</v>
      </c>
      <c r="F489" s="38" t="s">
        <v>55</v>
      </c>
      <c r="G489" s="38"/>
      <c r="H489" s="38" t="s">
        <v>72</v>
      </c>
      <c r="I489" s="38"/>
      <c r="J489" s="38"/>
      <c r="K489" s="38" t="s">
        <v>313</v>
      </c>
      <c r="L489" s="38">
        <v>2</v>
      </c>
      <c r="M489" s="38" t="s">
        <v>42</v>
      </c>
    </row>
    <row r="490" hidden="1" customHeight="1" spans="1:13">
      <c r="A490" s="38" t="s">
        <v>132</v>
      </c>
      <c r="B490" s="63">
        <v>45081</v>
      </c>
      <c r="C490" s="64">
        <f t="shared" si="0"/>
        <v>6</v>
      </c>
      <c r="D490" s="40">
        <v>0.708333333333333</v>
      </c>
      <c r="E490" s="38" t="s">
        <v>72</v>
      </c>
      <c r="F490" s="38" t="s">
        <v>55</v>
      </c>
      <c r="G490" s="38"/>
      <c r="H490" s="38" t="s">
        <v>72</v>
      </c>
      <c r="I490" s="38"/>
      <c r="J490" s="38"/>
      <c r="K490" s="38" t="s">
        <v>313</v>
      </c>
      <c r="L490" s="38">
        <v>1</v>
      </c>
      <c r="M490" s="38" t="s">
        <v>42</v>
      </c>
    </row>
    <row r="491" hidden="1" customHeight="1" spans="1:13">
      <c r="A491" s="38" t="s">
        <v>132</v>
      </c>
      <c r="B491" s="63">
        <v>45082</v>
      </c>
      <c r="C491" s="64">
        <f t="shared" si="0"/>
        <v>6</v>
      </c>
      <c r="D491" s="40">
        <v>0.5</v>
      </c>
      <c r="E491" s="38" t="s">
        <v>72</v>
      </c>
      <c r="F491" s="38" t="s">
        <v>55</v>
      </c>
      <c r="G491" s="38"/>
      <c r="H491" s="38" t="s">
        <v>72</v>
      </c>
      <c r="I491" s="38"/>
      <c r="J491" s="38"/>
      <c r="K491" s="38" t="s">
        <v>313</v>
      </c>
      <c r="L491" s="38">
        <v>4</v>
      </c>
      <c r="M491" s="38" t="s">
        <v>42</v>
      </c>
    </row>
    <row r="492" hidden="1" customHeight="1" spans="1:13">
      <c r="A492" s="38" t="s">
        <v>132</v>
      </c>
      <c r="B492" s="63">
        <v>45084</v>
      </c>
      <c r="C492" s="64">
        <f t="shared" si="0"/>
        <v>6</v>
      </c>
      <c r="D492" s="40">
        <v>0.541666666666667</v>
      </c>
      <c r="E492" s="38" t="s">
        <v>121</v>
      </c>
      <c r="F492" s="38" t="s">
        <v>63</v>
      </c>
      <c r="G492" s="38"/>
      <c r="H492" s="38" t="s">
        <v>72</v>
      </c>
      <c r="I492" s="38"/>
      <c r="J492" s="38"/>
      <c r="K492" s="38" t="s">
        <v>192</v>
      </c>
      <c r="L492" s="38">
        <v>1</v>
      </c>
      <c r="M492" s="38" t="s">
        <v>42</v>
      </c>
    </row>
    <row r="493" hidden="1" customHeight="1" spans="1:13">
      <c r="A493" s="38" t="s">
        <v>132</v>
      </c>
      <c r="B493" s="63">
        <v>45085</v>
      </c>
      <c r="C493" s="64">
        <f t="shared" si="0"/>
        <v>6</v>
      </c>
      <c r="D493" s="41">
        <v>0.5</v>
      </c>
      <c r="E493" s="38" t="s">
        <v>72</v>
      </c>
      <c r="F493" s="38" t="s">
        <v>63</v>
      </c>
      <c r="G493" s="38"/>
      <c r="H493" s="38" t="s">
        <v>72</v>
      </c>
      <c r="I493" s="38"/>
      <c r="J493" s="38"/>
      <c r="K493" s="38" t="s">
        <v>223</v>
      </c>
      <c r="L493" s="38">
        <v>1</v>
      </c>
      <c r="M493" s="38" t="s">
        <v>42</v>
      </c>
    </row>
    <row r="494" hidden="1" customHeight="1" spans="1:13">
      <c r="A494" s="38" t="s">
        <v>132</v>
      </c>
      <c r="B494" s="63">
        <v>45092</v>
      </c>
      <c r="C494" s="64">
        <f t="shared" si="0"/>
        <v>6</v>
      </c>
      <c r="D494" s="40">
        <v>0.5</v>
      </c>
      <c r="E494" s="38" t="s">
        <v>72</v>
      </c>
      <c r="F494" s="38" t="s">
        <v>41</v>
      </c>
      <c r="G494" s="38"/>
      <c r="H494" s="38" t="s">
        <v>72</v>
      </c>
      <c r="I494" s="38"/>
      <c r="J494" s="38"/>
      <c r="K494" s="38" t="s">
        <v>213</v>
      </c>
      <c r="L494" s="38">
        <v>1</v>
      </c>
      <c r="M494" s="38" t="s">
        <v>42</v>
      </c>
    </row>
    <row r="495" customHeight="1" spans="1:13">
      <c r="A495" s="38" t="s">
        <v>67</v>
      </c>
      <c r="B495" s="63">
        <v>45101</v>
      </c>
      <c r="C495" s="64">
        <f t="shared" si="0"/>
        <v>6</v>
      </c>
      <c r="D495" s="40">
        <v>0.75</v>
      </c>
      <c r="E495" s="38" t="s">
        <v>123</v>
      </c>
      <c r="F495" s="38" t="s">
        <v>41</v>
      </c>
      <c r="G495" s="38"/>
      <c r="H495" s="38" t="s">
        <v>69</v>
      </c>
      <c r="I495" s="38"/>
      <c r="J495" s="38"/>
      <c r="K495" s="38" t="s">
        <v>123</v>
      </c>
      <c r="L495" s="38">
        <v>1</v>
      </c>
      <c r="M495" s="38" t="s">
        <v>42</v>
      </c>
    </row>
    <row r="496" hidden="1" customHeight="1" spans="1:13">
      <c r="A496" s="38" t="s">
        <v>132</v>
      </c>
      <c r="B496" s="63">
        <v>45096</v>
      </c>
      <c r="C496" s="64">
        <f t="shared" si="0"/>
        <v>6</v>
      </c>
      <c r="D496" s="40">
        <v>0.791666666666667</v>
      </c>
      <c r="E496" s="38" t="s">
        <v>56</v>
      </c>
      <c r="F496" s="38" t="s">
        <v>63</v>
      </c>
      <c r="G496" s="38"/>
      <c r="H496" s="38" t="s">
        <v>56</v>
      </c>
      <c r="I496" s="38"/>
      <c r="J496" s="38"/>
      <c r="K496" s="38" t="s">
        <v>226</v>
      </c>
      <c r="L496" s="38">
        <v>2</v>
      </c>
      <c r="M496" s="38" t="s">
        <v>42</v>
      </c>
    </row>
    <row r="497" customHeight="1" spans="1:13">
      <c r="A497" s="38" t="s">
        <v>79</v>
      </c>
      <c r="B497" s="63">
        <v>45099</v>
      </c>
      <c r="C497" s="64">
        <f t="shared" si="0"/>
        <v>6</v>
      </c>
      <c r="D497" s="40">
        <v>0.666666666666667</v>
      </c>
      <c r="E497" s="38" t="s">
        <v>123</v>
      </c>
      <c r="F497" s="38" t="s">
        <v>41</v>
      </c>
      <c r="G497" s="38"/>
      <c r="H497" s="38" t="s">
        <v>69</v>
      </c>
      <c r="I497" s="38"/>
      <c r="J497" s="38"/>
      <c r="K497" s="38" t="s">
        <v>197</v>
      </c>
      <c r="L497" s="38">
        <v>1</v>
      </c>
      <c r="M497" s="38" t="s">
        <v>48</v>
      </c>
    </row>
    <row r="498" hidden="1" customHeight="1" spans="1:13">
      <c r="A498" s="38" t="s">
        <v>132</v>
      </c>
      <c r="B498" s="63">
        <v>45098</v>
      </c>
      <c r="C498" s="64">
        <f t="shared" si="0"/>
        <v>6</v>
      </c>
      <c r="D498" s="40">
        <v>0.541666666666667</v>
      </c>
      <c r="E498" s="38" t="s">
        <v>72</v>
      </c>
      <c r="F498" s="38" t="s">
        <v>63</v>
      </c>
      <c r="G498" s="38"/>
      <c r="H498" s="38" t="s">
        <v>72</v>
      </c>
      <c r="I498" s="38"/>
      <c r="J498" s="38"/>
      <c r="K498" s="38" t="s">
        <v>165</v>
      </c>
      <c r="L498" s="38">
        <v>1</v>
      </c>
      <c r="M498" s="38" t="s">
        <v>42</v>
      </c>
    </row>
    <row r="499" customHeight="1" spans="1:13">
      <c r="A499" s="38" t="s">
        <v>83</v>
      </c>
      <c r="B499" s="63">
        <v>45082</v>
      </c>
      <c r="C499" s="64">
        <f t="shared" si="0"/>
        <v>6</v>
      </c>
      <c r="D499" s="40">
        <v>0.625</v>
      </c>
      <c r="E499" s="38" t="s">
        <v>123</v>
      </c>
      <c r="F499" s="38" t="s">
        <v>41</v>
      </c>
      <c r="G499" s="38"/>
      <c r="H499" s="38" t="s">
        <v>69</v>
      </c>
      <c r="I499" s="38">
        <v>0</v>
      </c>
      <c r="J499" s="38">
        <v>0</v>
      </c>
      <c r="K499" s="38" t="s">
        <v>199</v>
      </c>
      <c r="L499" s="38">
        <v>1</v>
      </c>
      <c r="M499" s="38" t="s">
        <v>48</v>
      </c>
    </row>
    <row r="500" hidden="1" customHeight="1" spans="1:13">
      <c r="A500" s="38" t="s">
        <v>132</v>
      </c>
      <c r="B500" s="63">
        <v>45103</v>
      </c>
      <c r="C500" s="64">
        <f t="shared" si="0"/>
        <v>6</v>
      </c>
      <c r="D500" s="40">
        <v>0.541666666666667</v>
      </c>
      <c r="E500" s="38" t="s">
        <v>72</v>
      </c>
      <c r="F500" s="38" t="s">
        <v>63</v>
      </c>
      <c r="G500" s="38"/>
      <c r="H500" s="38" t="s">
        <v>72</v>
      </c>
      <c r="I500" s="38"/>
      <c r="J500" s="38"/>
      <c r="K500" s="38" t="s">
        <v>315</v>
      </c>
      <c r="L500" s="38">
        <v>1</v>
      </c>
      <c r="M500" s="38" t="s">
        <v>42</v>
      </c>
    </row>
    <row r="501" hidden="1" customHeight="1" spans="1:13">
      <c r="A501" s="38" t="s">
        <v>132</v>
      </c>
      <c r="B501" s="63">
        <v>45105</v>
      </c>
      <c r="C501" s="64">
        <f t="shared" si="0"/>
        <v>6</v>
      </c>
      <c r="D501" s="40">
        <v>0.541666666666667</v>
      </c>
      <c r="E501" s="38" t="s">
        <v>72</v>
      </c>
      <c r="F501" s="38" t="s">
        <v>63</v>
      </c>
      <c r="G501" s="38"/>
      <c r="H501" s="38" t="s">
        <v>72</v>
      </c>
      <c r="I501" s="38"/>
      <c r="J501" s="38"/>
      <c r="K501" s="38" t="s">
        <v>316</v>
      </c>
      <c r="L501" s="38">
        <v>1</v>
      </c>
      <c r="M501" s="38" t="s">
        <v>42</v>
      </c>
    </row>
    <row r="502" hidden="1" customHeight="1" spans="1:13">
      <c r="A502" s="38" t="s">
        <v>132</v>
      </c>
      <c r="B502" s="63">
        <v>45105</v>
      </c>
      <c r="C502" s="64">
        <f t="shared" si="0"/>
        <v>6</v>
      </c>
      <c r="D502" s="40">
        <v>0.791666666666667</v>
      </c>
      <c r="E502" s="38" t="s">
        <v>82</v>
      </c>
      <c r="F502" s="38" t="s">
        <v>63</v>
      </c>
      <c r="G502" s="38"/>
      <c r="H502" s="38" t="s">
        <v>39</v>
      </c>
      <c r="I502" s="38"/>
      <c r="J502" s="38"/>
      <c r="K502" s="38" t="s">
        <v>158</v>
      </c>
      <c r="L502" s="38">
        <v>2</v>
      </c>
      <c r="M502" s="38" t="s">
        <v>42</v>
      </c>
    </row>
    <row r="503" hidden="1" customHeight="1" spans="1:13">
      <c r="A503" s="38" t="s">
        <v>127</v>
      </c>
      <c r="B503" s="63">
        <v>45078</v>
      </c>
      <c r="C503" s="64">
        <f t="shared" si="0"/>
        <v>6</v>
      </c>
      <c r="D503" s="40">
        <v>0.791666666666667</v>
      </c>
      <c r="E503" s="38" t="s">
        <v>105</v>
      </c>
      <c r="F503" s="38" t="s">
        <v>41</v>
      </c>
      <c r="G503" s="38"/>
      <c r="H503" s="38" t="s">
        <v>60</v>
      </c>
      <c r="I503" s="45"/>
      <c r="J503" s="45"/>
      <c r="K503" s="38" t="s">
        <v>257</v>
      </c>
      <c r="L503" s="38">
        <v>2</v>
      </c>
      <c r="M503" s="38" t="s">
        <v>42</v>
      </c>
    </row>
    <row r="504" hidden="1" customHeight="1" spans="1:13">
      <c r="A504" s="38" t="s">
        <v>127</v>
      </c>
      <c r="B504" s="63">
        <v>45084</v>
      </c>
      <c r="C504" s="64">
        <f t="shared" si="0"/>
        <v>6</v>
      </c>
      <c r="D504" s="40">
        <v>0.541666666666667</v>
      </c>
      <c r="E504" s="38" t="s">
        <v>72</v>
      </c>
      <c r="F504" s="38" t="s">
        <v>63</v>
      </c>
      <c r="G504" s="38"/>
      <c r="H504" s="38" t="s">
        <v>72</v>
      </c>
      <c r="I504" s="38"/>
      <c r="J504" s="38"/>
      <c r="K504" s="38" t="s">
        <v>165</v>
      </c>
      <c r="L504" s="38">
        <v>1</v>
      </c>
      <c r="M504" s="38" t="s">
        <v>42</v>
      </c>
    </row>
    <row r="505" hidden="1" customHeight="1" spans="1:13">
      <c r="A505" s="38" t="s">
        <v>127</v>
      </c>
      <c r="B505" s="63">
        <v>45084</v>
      </c>
      <c r="C505" s="64">
        <f t="shared" si="0"/>
        <v>6</v>
      </c>
      <c r="D505" s="40">
        <v>0.791666666666667</v>
      </c>
      <c r="E505" s="38" t="s">
        <v>56</v>
      </c>
      <c r="F505" s="38" t="s">
        <v>63</v>
      </c>
      <c r="G505" s="38"/>
      <c r="H505" s="38" t="s">
        <v>56</v>
      </c>
      <c r="I505" s="38"/>
      <c r="J505" s="38"/>
      <c r="K505" s="38" t="s">
        <v>317</v>
      </c>
      <c r="L505" s="38">
        <v>2</v>
      </c>
      <c r="M505" s="38" t="s">
        <v>42</v>
      </c>
    </row>
    <row r="506" hidden="1" customHeight="1" spans="1:13">
      <c r="A506" s="38" t="s">
        <v>127</v>
      </c>
      <c r="B506" s="63">
        <v>45085</v>
      </c>
      <c r="C506" s="64">
        <f t="shared" si="0"/>
        <v>6</v>
      </c>
      <c r="D506" s="41">
        <v>0.583333333333333</v>
      </c>
      <c r="E506" s="38" t="s">
        <v>72</v>
      </c>
      <c r="F506" s="38" t="s">
        <v>63</v>
      </c>
      <c r="G506" s="38"/>
      <c r="H506" s="38" t="s">
        <v>72</v>
      </c>
      <c r="I506" s="38"/>
      <c r="J506" s="38"/>
      <c r="K506" s="38" t="s">
        <v>223</v>
      </c>
      <c r="L506" s="38">
        <v>1</v>
      </c>
      <c r="M506" s="38" t="s">
        <v>42</v>
      </c>
    </row>
    <row r="507" hidden="1" customHeight="1" spans="1:13">
      <c r="A507" s="38" t="s">
        <v>127</v>
      </c>
      <c r="B507" s="63">
        <v>45085</v>
      </c>
      <c r="C507" s="64">
        <f t="shared" si="0"/>
        <v>6</v>
      </c>
      <c r="D507" s="41">
        <v>0.625</v>
      </c>
      <c r="E507" s="38" t="s">
        <v>72</v>
      </c>
      <c r="F507" s="38" t="s">
        <v>86</v>
      </c>
      <c r="G507" s="38"/>
      <c r="H507" s="38" t="s">
        <v>72</v>
      </c>
      <c r="I507" s="38"/>
      <c r="J507" s="38"/>
      <c r="K507" s="38" t="s">
        <v>244</v>
      </c>
      <c r="L507" s="38">
        <v>4</v>
      </c>
      <c r="M507" s="38" t="s">
        <v>42</v>
      </c>
    </row>
    <row r="508" hidden="1" customHeight="1" spans="1:13">
      <c r="A508" s="38" t="s">
        <v>127</v>
      </c>
      <c r="B508" s="63">
        <v>45091</v>
      </c>
      <c r="C508" s="64">
        <f t="shared" si="0"/>
        <v>6</v>
      </c>
      <c r="D508" s="40">
        <v>0.791666666666667</v>
      </c>
      <c r="E508" s="38" t="s">
        <v>56</v>
      </c>
      <c r="F508" s="38" t="s">
        <v>63</v>
      </c>
      <c r="G508" s="38"/>
      <c r="H508" s="38" t="s">
        <v>56</v>
      </c>
      <c r="I508" s="38"/>
      <c r="J508" s="38"/>
      <c r="K508" s="38" t="s">
        <v>317</v>
      </c>
      <c r="L508" s="38">
        <v>2</v>
      </c>
      <c r="M508" s="38" t="s">
        <v>42</v>
      </c>
    </row>
    <row r="509" customHeight="1" spans="1:13">
      <c r="A509" s="38" t="s">
        <v>83</v>
      </c>
      <c r="B509" s="63">
        <v>45089</v>
      </c>
      <c r="C509" s="64">
        <f t="shared" si="0"/>
        <v>6</v>
      </c>
      <c r="D509" s="40">
        <v>0.625</v>
      </c>
      <c r="E509" s="38" t="s">
        <v>123</v>
      </c>
      <c r="F509" s="38" t="s">
        <v>41</v>
      </c>
      <c r="G509" s="38"/>
      <c r="H509" s="38" t="s">
        <v>69</v>
      </c>
      <c r="I509" s="38">
        <v>0</v>
      </c>
      <c r="J509" s="38">
        <v>0</v>
      </c>
      <c r="K509" s="38" t="s">
        <v>202</v>
      </c>
      <c r="L509" s="38">
        <v>1</v>
      </c>
      <c r="M509" s="38" t="s">
        <v>48</v>
      </c>
    </row>
    <row r="510" customHeight="1" spans="1:13">
      <c r="A510" s="38" t="s">
        <v>83</v>
      </c>
      <c r="B510" s="63">
        <v>45095</v>
      </c>
      <c r="C510" s="64">
        <f t="shared" si="0"/>
        <v>6</v>
      </c>
      <c r="D510" s="40">
        <v>0.583333333333333</v>
      </c>
      <c r="E510" s="38" t="s">
        <v>123</v>
      </c>
      <c r="F510" s="38" t="s">
        <v>41</v>
      </c>
      <c r="G510" s="38"/>
      <c r="H510" s="38" t="s">
        <v>69</v>
      </c>
      <c r="I510" s="38">
        <v>3</v>
      </c>
      <c r="J510" s="38">
        <v>4</v>
      </c>
      <c r="K510" s="38" t="s">
        <v>203</v>
      </c>
      <c r="L510" s="38">
        <v>1</v>
      </c>
      <c r="M510" s="38" t="s">
        <v>42</v>
      </c>
    </row>
    <row r="511" hidden="1" customHeight="1" spans="1:13">
      <c r="A511" s="38" t="s">
        <v>130</v>
      </c>
      <c r="B511" s="63">
        <v>45091</v>
      </c>
      <c r="C511" s="64">
        <f t="shared" si="0"/>
        <v>6</v>
      </c>
      <c r="D511" s="40">
        <v>0.833333333333333</v>
      </c>
      <c r="E511" s="38" t="s">
        <v>82</v>
      </c>
      <c r="F511" s="38" t="s">
        <v>44</v>
      </c>
      <c r="G511" s="38"/>
      <c r="H511" s="38" t="s">
        <v>39</v>
      </c>
      <c r="I511" s="38"/>
      <c r="J511" s="38"/>
      <c r="K511" s="38" t="s">
        <v>318</v>
      </c>
      <c r="L511" s="38">
        <v>1</v>
      </c>
      <c r="M511" s="38" t="s">
        <v>42</v>
      </c>
    </row>
    <row r="512" hidden="1" customHeight="1" spans="1:13">
      <c r="A512" s="38" t="s">
        <v>130</v>
      </c>
      <c r="B512" s="63">
        <v>45092</v>
      </c>
      <c r="C512" s="64">
        <f t="shared" si="0"/>
        <v>6</v>
      </c>
      <c r="D512" s="40">
        <v>0.5</v>
      </c>
      <c r="E512" s="38" t="s">
        <v>72</v>
      </c>
      <c r="F512" s="38" t="s">
        <v>41</v>
      </c>
      <c r="G512" s="38"/>
      <c r="H512" s="38" t="s">
        <v>72</v>
      </c>
      <c r="I512" s="38"/>
      <c r="J512" s="38"/>
      <c r="K512" s="38" t="s">
        <v>319</v>
      </c>
      <c r="L512" s="38">
        <v>1</v>
      </c>
      <c r="M512" s="38" t="s">
        <v>42</v>
      </c>
    </row>
    <row r="513" customHeight="1" spans="1:13">
      <c r="A513" s="38" t="s">
        <v>83</v>
      </c>
      <c r="B513" s="63">
        <v>45103</v>
      </c>
      <c r="C513" s="64">
        <f t="shared" si="0"/>
        <v>6</v>
      </c>
      <c r="D513" s="40">
        <v>0.666666666666667</v>
      </c>
      <c r="E513" s="38" t="s">
        <v>123</v>
      </c>
      <c r="F513" s="38" t="s">
        <v>41</v>
      </c>
      <c r="G513" s="38"/>
      <c r="H513" s="38" t="s">
        <v>69</v>
      </c>
      <c r="I513" s="38">
        <v>2</v>
      </c>
      <c r="J513" s="38">
        <v>2</v>
      </c>
      <c r="K513" s="38" t="s">
        <v>123</v>
      </c>
      <c r="L513" s="38">
        <v>1</v>
      </c>
      <c r="M513" s="38" t="s">
        <v>42</v>
      </c>
    </row>
    <row r="514" hidden="1" customHeight="1" spans="1:13">
      <c r="A514" s="38" t="s">
        <v>130</v>
      </c>
      <c r="B514" s="63">
        <v>45098</v>
      </c>
      <c r="C514" s="64">
        <f t="shared" si="0"/>
        <v>6</v>
      </c>
      <c r="D514" s="40">
        <v>0.5</v>
      </c>
      <c r="E514" s="38" t="s">
        <v>72</v>
      </c>
      <c r="F514" s="38" t="s">
        <v>44</v>
      </c>
      <c r="G514" s="38"/>
      <c r="H514" s="38" t="s">
        <v>72</v>
      </c>
      <c r="I514" s="38"/>
      <c r="J514" s="38"/>
      <c r="K514" s="38" t="s">
        <v>165</v>
      </c>
      <c r="L514" s="38">
        <v>1</v>
      </c>
      <c r="M514" s="38" t="s">
        <v>42</v>
      </c>
    </row>
    <row r="515" customHeight="1" spans="1:13">
      <c r="A515" s="38" t="s">
        <v>88</v>
      </c>
      <c r="B515" s="63">
        <v>45089</v>
      </c>
      <c r="C515" s="64">
        <f t="shared" si="0"/>
        <v>6</v>
      </c>
      <c r="D515" s="40">
        <v>0.625</v>
      </c>
      <c r="E515" s="38" t="s">
        <v>123</v>
      </c>
      <c r="F515" s="38" t="s">
        <v>41</v>
      </c>
      <c r="G515" s="38"/>
      <c r="H515" s="38" t="s">
        <v>39</v>
      </c>
      <c r="I515" s="38">
        <v>1</v>
      </c>
      <c r="J515" s="38">
        <v>1</v>
      </c>
      <c r="K515" s="38" t="s">
        <v>205</v>
      </c>
      <c r="L515" s="38">
        <v>1</v>
      </c>
      <c r="M515" s="38" t="s">
        <v>48</v>
      </c>
    </row>
    <row r="516" hidden="1" customHeight="1" spans="1:13">
      <c r="A516" s="38" t="s">
        <v>130</v>
      </c>
      <c r="B516" s="63">
        <v>45105</v>
      </c>
      <c r="C516" s="64">
        <f t="shared" si="0"/>
        <v>6</v>
      </c>
      <c r="D516" s="40">
        <v>0.791666666666667</v>
      </c>
      <c r="E516" s="38" t="s">
        <v>82</v>
      </c>
      <c r="F516" s="38" t="s">
        <v>44</v>
      </c>
      <c r="G516" s="38"/>
      <c r="H516" s="38" t="s">
        <v>39</v>
      </c>
      <c r="I516" s="38"/>
      <c r="J516" s="38"/>
      <c r="K516" s="38" t="s">
        <v>158</v>
      </c>
      <c r="L516" s="38">
        <v>2</v>
      </c>
      <c r="M516" s="38" t="s">
        <v>42</v>
      </c>
    </row>
    <row r="517" hidden="1" customHeight="1" spans="1:13">
      <c r="A517" s="38" t="s">
        <v>131</v>
      </c>
      <c r="B517" s="39">
        <v>45091</v>
      </c>
      <c r="C517" s="64">
        <f t="shared" si="0"/>
        <v>6</v>
      </c>
      <c r="D517" s="41">
        <v>0.5</v>
      </c>
      <c r="E517" s="38" t="s">
        <v>72</v>
      </c>
      <c r="F517" s="38" t="s">
        <v>55</v>
      </c>
      <c r="G517" s="38"/>
      <c r="H517" s="38" t="s">
        <v>72</v>
      </c>
      <c r="I517" s="38"/>
      <c r="J517" s="45"/>
      <c r="K517" s="38" t="s">
        <v>168</v>
      </c>
      <c r="L517" s="38">
        <v>1</v>
      </c>
      <c r="M517" s="38" t="s">
        <v>42</v>
      </c>
    </row>
    <row r="518" hidden="1" customHeight="1" spans="1:13">
      <c r="A518" s="38" t="s">
        <v>131</v>
      </c>
      <c r="B518" s="39">
        <v>45088</v>
      </c>
      <c r="C518" s="64">
        <f t="shared" si="0"/>
        <v>6</v>
      </c>
      <c r="D518" s="41">
        <v>0.666666666666667</v>
      </c>
      <c r="E518" s="38" t="s">
        <v>72</v>
      </c>
      <c r="F518" s="38" t="s">
        <v>55</v>
      </c>
      <c r="G518" s="38"/>
      <c r="H518" s="38" t="s">
        <v>39</v>
      </c>
      <c r="I518" s="38">
        <v>23</v>
      </c>
      <c r="J518" s="38">
        <v>23</v>
      </c>
      <c r="K518" s="38" t="s">
        <v>320</v>
      </c>
      <c r="L518" s="38">
        <v>4</v>
      </c>
      <c r="M518" s="38" t="s">
        <v>42</v>
      </c>
    </row>
    <row r="519" hidden="1" customHeight="1" spans="1:13">
      <c r="A519" s="38" t="s">
        <v>124</v>
      </c>
      <c r="B519" s="63">
        <v>45104</v>
      </c>
      <c r="C519" s="64">
        <f t="shared" si="0"/>
        <v>6</v>
      </c>
      <c r="D519" s="40">
        <v>0.791666666666667</v>
      </c>
      <c r="E519" s="38" t="s">
        <v>72</v>
      </c>
      <c r="F519" s="38" t="s">
        <v>41</v>
      </c>
      <c r="G519" s="38"/>
      <c r="H519" s="38" t="s">
        <v>45</v>
      </c>
      <c r="I519" s="38">
        <v>20</v>
      </c>
      <c r="J519" s="38">
        <v>20</v>
      </c>
      <c r="K519" s="38" t="s">
        <v>303</v>
      </c>
      <c r="L519" s="38">
        <v>1</v>
      </c>
      <c r="M519" s="38" t="s">
        <v>42</v>
      </c>
    </row>
    <row r="520" hidden="1" customHeight="1" spans="1:13">
      <c r="A520" s="38" t="s">
        <v>108</v>
      </c>
      <c r="B520" s="63">
        <v>45082</v>
      </c>
      <c r="C520" s="64">
        <f t="shared" si="0"/>
        <v>6</v>
      </c>
      <c r="D520" s="40">
        <v>0.5</v>
      </c>
      <c r="E520" s="38" t="s">
        <v>72</v>
      </c>
      <c r="F520" s="38" t="s">
        <v>75</v>
      </c>
      <c r="G520" s="38"/>
      <c r="H520" s="38" t="s">
        <v>72</v>
      </c>
      <c r="I520" s="38"/>
      <c r="J520" s="38"/>
      <c r="K520" s="38" t="s">
        <v>322</v>
      </c>
      <c r="L520" s="38">
        <v>1</v>
      </c>
      <c r="M520" s="38" t="s">
        <v>42</v>
      </c>
    </row>
    <row r="521" hidden="1" customHeight="1" spans="1:13">
      <c r="A521" s="38" t="s">
        <v>102</v>
      </c>
      <c r="B521" s="39">
        <v>45117</v>
      </c>
      <c r="C521" s="64">
        <f t="shared" si="0"/>
        <v>7</v>
      </c>
      <c r="D521" s="41">
        <v>0.791666666666667</v>
      </c>
      <c r="E521" s="38" t="s">
        <v>56</v>
      </c>
      <c r="F521" s="38" t="s">
        <v>63</v>
      </c>
      <c r="G521" s="38"/>
      <c r="H521" s="38" t="s">
        <v>56</v>
      </c>
      <c r="I521" s="38"/>
      <c r="J521" s="38"/>
      <c r="K521" s="38" t="s">
        <v>224</v>
      </c>
      <c r="L521" s="38">
        <v>2</v>
      </c>
      <c r="M521" s="38" t="s">
        <v>42</v>
      </c>
    </row>
    <row r="522" hidden="1" customHeight="1" spans="1:13">
      <c r="A522" s="38" t="s">
        <v>43</v>
      </c>
      <c r="B522" s="39">
        <v>45108</v>
      </c>
      <c r="C522" s="64">
        <f t="shared" si="0"/>
        <v>7</v>
      </c>
      <c r="D522" s="41">
        <v>0.541666666666667</v>
      </c>
      <c r="E522" s="38" t="s">
        <v>99</v>
      </c>
      <c r="F522" s="38" t="s">
        <v>41</v>
      </c>
      <c r="G522" s="38"/>
      <c r="H522" s="38" t="s">
        <v>56</v>
      </c>
      <c r="I522" s="38">
        <v>4</v>
      </c>
      <c r="J522" s="38">
        <v>4</v>
      </c>
      <c r="K522" s="38" t="s">
        <v>324</v>
      </c>
      <c r="L522" s="38">
        <v>2</v>
      </c>
      <c r="M522" s="38" t="s">
        <v>42</v>
      </c>
    </row>
    <row r="523" hidden="1" customHeight="1" spans="1:13">
      <c r="A523" s="38" t="s">
        <v>67</v>
      </c>
      <c r="B523" s="39">
        <v>45108</v>
      </c>
      <c r="C523" s="64">
        <f t="shared" si="0"/>
        <v>7</v>
      </c>
      <c r="D523" s="40">
        <v>0.583333333333333</v>
      </c>
      <c r="E523" s="38" t="s">
        <v>72</v>
      </c>
      <c r="F523" s="38" t="s">
        <v>41</v>
      </c>
      <c r="G523" s="38"/>
      <c r="H523" s="38" t="s">
        <v>52</v>
      </c>
      <c r="I523" s="38">
        <v>1</v>
      </c>
      <c r="J523" s="38">
        <v>1</v>
      </c>
      <c r="K523" s="38" t="s">
        <v>153</v>
      </c>
      <c r="L523" s="38">
        <v>1</v>
      </c>
      <c r="M523" s="38" t="s">
        <v>42</v>
      </c>
    </row>
    <row r="524" hidden="1" customHeight="1" spans="1:13">
      <c r="A524" s="38" t="s">
        <v>74</v>
      </c>
      <c r="B524" s="39">
        <v>45108</v>
      </c>
      <c r="C524" s="64">
        <f t="shared" si="0"/>
        <v>7</v>
      </c>
      <c r="D524" s="41">
        <v>0.5</v>
      </c>
      <c r="E524" s="38" t="s">
        <v>72</v>
      </c>
      <c r="F524" s="38" t="s">
        <v>41</v>
      </c>
      <c r="G524" s="38"/>
      <c r="H524" s="38" t="s">
        <v>45</v>
      </c>
      <c r="I524" s="38">
        <v>7</v>
      </c>
      <c r="J524" s="38">
        <v>20</v>
      </c>
      <c r="K524" s="38" t="s">
        <v>184</v>
      </c>
      <c r="L524" s="38">
        <v>1</v>
      </c>
      <c r="M524" s="38" t="s">
        <v>42</v>
      </c>
    </row>
    <row r="525" hidden="1" customHeight="1" spans="1:13">
      <c r="A525" s="38" t="s">
        <v>94</v>
      </c>
      <c r="B525" s="39">
        <v>45108</v>
      </c>
      <c r="C525" s="64">
        <f t="shared" si="0"/>
        <v>7</v>
      </c>
      <c r="D525" s="41">
        <v>0.541666666666667</v>
      </c>
      <c r="E525" s="38" t="s">
        <v>72</v>
      </c>
      <c r="F525" s="38" t="s">
        <v>50</v>
      </c>
      <c r="G525" s="38"/>
      <c r="H525" s="38" t="s">
        <v>39</v>
      </c>
      <c r="I525" s="38"/>
      <c r="J525" s="45"/>
      <c r="K525" s="38" t="s">
        <v>174</v>
      </c>
      <c r="L525" s="38">
        <v>1</v>
      </c>
      <c r="M525" s="38" t="s">
        <v>48</v>
      </c>
    </row>
    <row r="526" hidden="1" customHeight="1" spans="1:13">
      <c r="A526" s="38" t="s">
        <v>94</v>
      </c>
      <c r="B526" s="39">
        <v>45108</v>
      </c>
      <c r="C526" s="64">
        <f t="shared" si="0"/>
        <v>7</v>
      </c>
      <c r="D526" s="41">
        <v>0.75</v>
      </c>
      <c r="E526" s="38" t="s">
        <v>66</v>
      </c>
      <c r="F526" s="38" t="s">
        <v>50</v>
      </c>
      <c r="G526" s="38"/>
      <c r="H526" s="38" t="s">
        <v>39</v>
      </c>
      <c r="I526" s="38">
        <v>2</v>
      </c>
      <c r="J526" s="38">
        <v>2</v>
      </c>
      <c r="K526" s="38" t="s">
        <v>325</v>
      </c>
      <c r="L526" s="38">
        <v>2</v>
      </c>
      <c r="M526" s="38" t="s">
        <v>42</v>
      </c>
    </row>
    <row r="527" hidden="1" customHeight="1" spans="1:13">
      <c r="A527" s="38" t="s">
        <v>114</v>
      </c>
      <c r="B527" s="39">
        <v>45108</v>
      </c>
      <c r="C527" s="64">
        <f t="shared" si="0"/>
        <v>7</v>
      </c>
      <c r="D527" s="41">
        <v>0.541666666666667</v>
      </c>
      <c r="E527" s="38" t="s">
        <v>72</v>
      </c>
      <c r="F527" s="38" t="s">
        <v>75</v>
      </c>
      <c r="G527" s="38"/>
      <c r="H527" s="38" t="s">
        <v>39</v>
      </c>
      <c r="I527" s="38">
        <v>0</v>
      </c>
      <c r="J527" s="38">
        <v>0</v>
      </c>
      <c r="K527" s="38" t="s">
        <v>174</v>
      </c>
      <c r="L527" s="38">
        <v>1</v>
      </c>
      <c r="M527" s="38" t="s">
        <v>48</v>
      </c>
    </row>
    <row r="528" hidden="1" customHeight="1" spans="1:13">
      <c r="A528" s="38" t="s">
        <v>114</v>
      </c>
      <c r="B528" s="39">
        <v>45108</v>
      </c>
      <c r="C528" s="64">
        <f t="shared" si="0"/>
        <v>7</v>
      </c>
      <c r="D528" s="41">
        <v>0.708333333333333</v>
      </c>
      <c r="E528" s="38" t="s">
        <v>66</v>
      </c>
      <c r="F528" s="38" t="s">
        <v>75</v>
      </c>
      <c r="G528" s="38"/>
      <c r="H528" s="38" t="s">
        <v>65</v>
      </c>
      <c r="I528" s="38">
        <v>1</v>
      </c>
      <c r="J528" s="38">
        <v>1</v>
      </c>
      <c r="K528" s="38" t="s">
        <v>288</v>
      </c>
      <c r="L528" s="38">
        <v>1</v>
      </c>
      <c r="M528" s="38" t="s">
        <v>42</v>
      </c>
    </row>
    <row r="529" hidden="1" customHeight="1" spans="1:13">
      <c r="A529" s="38" t="s">
        <v>120</v>
      </c>
      <c r="B529" s="39">
        <v>45108</v>
      </c>
      <c r="C529" s="64">
        <f t="shared" si="0"/>
        <v>7</v>
      </c>
      <c r="D529" s="41">
        <v>0.541666666666667</v>
      </c>
      <c r="E529" s="38" t="s">
        <v>101</v>
      </c>
      <c r="F529" s="38" t="s">
        <v>41</v>
      </c>
      <c r="G529" s="38"/>
      <c r="H529" s="38" t="s">
        <v>56</v>
      </c>
      <c r="I529" s="38">
        <v>3</v>
      </c>
      <c r="J529" s="38">
        <v>3</v>
      </c>
      <c r="K529" s="38"/>
      <c r="L529" s="38">
        <v>1</v>
      </c>
      <c r="M529" s="38" t="s">
        <v>42</v>
      </c>
    </row>
    <row r="530" hidden="1" customHeight="1" spans="1:13">
      <c r="A530" s="38" t="s">
        <v>88</v>
      </c>
      <c r="B530" s="39">
        <v>45109</v>
      </c>
      <c r="C530" s="64">
        <f t="shared" si="0"/>
        <v>7</v>
      </c>
      <c r="D530" s="41">
        <v>0.75</v>
      </c>
      <c r="E530" s="38" t="s">
        <v>72</v>
      </c>
      <c r="F530" s="38" t="s">
        <v>50</v>
      </c>
      <c r="G530" s="38"/>
      <c r="H530" s="38" t="s">
        <v>39</v>
      </c>
      <c r="I530" s="38">
        <v>0</v>
      </c>
      <c r="J530" s="38">
        <v>0</v>
      </c>
      <c r="K530" s="38" t="s">
        <v>174</v>
      </c>
      <c r="L530" s="38">
        <v>1</v>
      </c>
      <c r="M530" s="38" t="s">
        <v>48</v>
      </c>
    </row>
    <row r="531" hidden="1" customHeight="1" spans="1:13">
      <c r="A531" s="38" t="s">
        <v>88</v>
      </c>
      <c r="B531" s="39">
        <v>45109</v>
      </c>
      <c r="C531" s="64">
        <f t="shared" si="0"/>
        <v>7</v>
      </c>
      <c r="D531" s="41">
        <v>0.791666666666667</v>
      </c>
      <c r="E531" s="38" t="s">
        <v>66</v>
      </c>
      <c r="F531" s="38" t="s">
        <v>50</v>
      </c>
      <c r="G531" s="38"/>
      <c r="H531" s="38" t="s">
        <v>39</v>
      </c>
      <c r="I531" s="38">
        <v>1</v>
      </c>
      <c r="J531" s="38">
        <v>2</v>
      </c>
      <c r="K531" s="38" t="s">
        <v>326</v>
      </c>
      <c r="L531" s="38">
        <v>2</v>
      </c>
      <c r="M531" s="38" t="s">
        <v>42</v>
      </c>
    </row>
    <row r="532" hidden="1" customHeight="1" spans="1:13">
      <c r="A532" s="38" t="s">
        <v>104</v>
      </c>
      <c r="B532" s="39">
        <v>45109</v>
      </c>
      <c r="C532" s="64">
        <f t="shared" si="0"/>
        <v>7</v>
      </c>
      <c r="D532" s="41">
        <v>0.541666666666667</v>
      </c>
      <c r="E532" s="38" t="s">
        <v>66</v>
      </c>
      <c r="F532" s="38" t="s">
        <v>80</v>
      </c>
      <c r="G532" s="38"/>
      <c r="H532" s="38" t="s">
        <v>52</v>
      </c>
      <c r="I532" s="38">
        <v>1</v>
      </c>
      <c r="J532" s="38">
        <v>1</v>
      </c>
      <c r="K532" s="38" t="s">
        <v>327</v>
      </c>
      <c r="L532" s="38">
        <v>2</v>
      </c>
      <c r="M532" s="38" t="s">
        <v>42</v>
      </c>
    </row>
    <row r="533" hidden="1" customHeight="1" spans="1:13">
      <c r="A533" s="38" t="s">
        <v>106</v>
      </c>
      <c r="B533" s="39">
        <v>45109</v>
      </c>
      <c r="C533" s="64">
        <f t="shared" si="0"/>
        <v>7</v>
      </c>
      <c r="D533" s="41">
        <v>0.541666666666667</v>
      </c>
      <c r="E533" s="38" t="s">
        <v>99</v>
      </c>
      <c r="F533" s="38" t="s">
        <v>41</v>
      </c>
      <c r="G533" s="38"/>
      <c r="H533" s="38" t="s">
        <v>56</v>
      </c>
      <c r="I533" s="38"/>
      <c r="J533" s="38"/>
      <c r="K533" s="38" t="s">
        <v>324</v>
      </c>
      <c r="L533" s="38">
        <v>2</v>
      </c>
      <c r="M533" s="38" t="s">
        <v>42</v>
      </c>
    </row>
    <row r="534" hidden="1" customHeight="1" spans="1:13">
      <c r="A534" s="38" t="s">
        <v>122</v>
      </c>
      <c r="B534" s="39">
        <v>45109</v>
      </c>
      <c r="C534" s="64">
        <f t="shared" si="0"/>
        <v>7</v>
      </c>
      <c r="D534" s="41">
        <v>0.625</v>
      </c>
      <c r="E534" s="38" t="s">
        <v>72</v>
      </c>
      <c r="F534" s="38" t="s">
        <v>41</v>
      </c>
      <c r="G534" s="38"/>
      <c r="H534" s="38" t="s">
        <v>52</v>
      </c>
      <c r="I534" s="38">
        <v>1</v>
      </c>
      <c r="J534" s="38">
        <v>1</v>
      </c>
      <c r="K534" s="38" t="s">
        <v>153</v>
      </c>
      <c r="L534" s="38">
        <v>1</v>
      </c>
      <c r="M534" s="38" t="s">
        <v>42</v>
      </c>
    </row>
    <row r="535" hidden="1" customHeight="1" spans="1:13">
      <c r="A535" s="38" t="s">
        <v>122</v>
      </c>
      <c r="B535" s="39">
        <v>45109</v>
      </c>
      <c r="C535" s="64">
        <f t="shared" si="0"/>
        <v>7</v>
      </c>
      <c r="D535" s="41">
        <v>0.708333333333333</v>
      </c>
      <c r="E535" s="38" t="s">
        <v>72</v>
      </c>
      <c r="F535" s="38" t="s">
        <v>44</v>
      </c>
      <c r="G535" s="38"/>
      <c r="H535" s="38" t="s">
        <v>39</v>
      </c>
      <c r="I535" s="38">
        <v>1</v>
      </c>
      <c r="J535" s="38">
        <v>1</v>
      </c>
      <c r="K535" s="38" t="s">
        <v>174</v>
      </c>
      <c r="L535" s="38">
        <v>1</v>
      </c>
      <c r="M535" s="38" t="s">
        <v>42</v>
      </c>
    </row>
    <row r="536" hidden="1" customHeight="1" spans="1:13">
      <c r="A536" s="38" t="s">
        <v>124</v>
      </c>
      <c r="B536" s="39">
        <v>45109</v>
      </c>
      <c r="C536" s="64">
        <f t="shared" si="0"/>
        <v>7</v>
      </c>
      <c r="D536" s="41">
        <v>0.5</v>
      </c>
      <c r="E536" s="38" t="s">
        <v>72</v>
      </c>
      <c r="F536" s="38" t="s">
        <v>41</v>
      </c>
      <c r="G536" s="38"/>
      <c r="H536" s="38" t="s">
        <v>52</v>
      </c>
      <c r="I536" s="38">
        <v>1</v>
      </c>
      <c r="J536" s="38">
        <v>1</v>
      </c>
      <c r="K536" s="38" t="s">
        <v>328</v>
      </c>
      <c r="L536" s="38">
        <v>1</v>
      </c>
      <c r="M536" s="38" t="s">
        <v>42</v>
      </c>
    </row>
    <row r="537" hidden="1" customHeight="1" spans="1:13">
      <c r="A537" s="38" t="s">
        <v>58</v>
      </c>
      <c r="B537" s="39">
        <v>45110</v>
      </c>
      <c r="C537" s="64">
        <f t="shared" si="0"/>
        <v>7</v>
      </c>
      <c r="D537" s="41">
        <v>0.5</v>
      </c>
      <c r="E537" s="38" t="s">
        <v>66</v>
      </c>
      <c r="F537" s="38" t="s">
        <v>63</v>
      </c>
      <c r="G537" s="38"/>
      <c r="H537" s="38" t="s">
        <v>52</v>
      </c>
      <c r="I537" s="38">
        <v>1</v>
      </c>
      <c r="J537" s="38">
        <v>1</v>
      </c>
      <c r="K537" s="38" t="s">
        <v>329</v>
      </c>
      <c r="L537" s="38">
        <v>2</v>
      </c>
      <c r="M537" s="38" t="s">
        <v>42</v>
      </c>
    </row>
    <row r="538" hidden="1" customHeight="1" spans="1:13">
      <c r="A538" s="38" t="s">
        <v>83</v>
      </c>
      <c r="B538" s="39">
        <v>45110</v>
      </c>
      <c r="C538" s="64">
        <f t="shared" si="0"/>
        <v>7</v>
      </c>
      <c r="D538" s="41">
        <v>0.666666666666667</v>
      </c>
      <c r="E538" s="38" t="s">
        <v>72</v>
      </c>
      <c r="F538" s="38" t="s">
        <v>50</v>
      </c>
      <c r="G538" s="38"/>
      <c r="H538" s="38" t="s">
        <v>72</v>
      </c>
      <c r="I538" s="38"/>
      <c r="J538" s="45"/>
      <c r="K538" s="38" t="s">
        <v>330</v>
      </c>
      <c r="L538" s="38">
        <v>1</v>
      </c>
      <c r="M538" s="38" t="s">
        <v>42</v>
      </c>
    </row>
    <row r="539" hidden="1" customHeight="1" spans="1:13">
      <c r="A539" s="38" t="s">
        <v>88</v>
      </c>
      <c r="B539" s="39">
        <v>45110</v>
      </c>
      <c r="C539" s="64">
        <f t="shared" si="0"/>
        <v>7</v>
      </c>
      <c r="D539" s="41">
        <v>0.625</v>
      </c>
      <c r="E539" s="38" t="s">
        <v>97</v>
      </c>
      <c r="F539" s="38" t="s">
        <v>41</v>
      </c>
      <c r="G539" s="38"/>
      <c r="H539" s="38" t="s">
        <v>45</v>
      </c>
      <c r="I539" s="38">
        <v>0</v>
      </c>
      <c r="J539" s="38">
        <v>2</v>
      </c>
      <c r="K539" s="38" t="s">
        <v>331</v>
      </c>
      <c r="L539" s="38">
        <v>2</v>
      </c>
      <c r="M539" s="38" t="s">
        <v>48</v>
      </c>
    </row>
    <row r="540" hidden="1" customHeight="1" spans="1:13">
      <c r="A540" s="38" t="s">
        <v>88</v>
      </c>
      <c r="B540" s="39">
        <v>45110</v>
      </c>
      <c r="C540" s="64">
        <f t="shared" si="0"/>
        <v>7</v>
      </c>
      <c r="D540" s="41">
        <v>0.708333333333333</v>
      </c>
      <c r="E540" s="38" t="s">
        <v>72</v>
      </c>
      <c r="F540" s="38" t="s">
        <v>50</v>
      </c>
      <c r="G540" s="38"/>
      <c r="H540" s="38" t="s">
        <v>39</v>
      </c>
      <c r="I540" s="38">
        <v>1</v>
      </c>
      <c r="J540" s="38">
        <v>1</v>
      </c>
      <c r="K540" s="38" t="s">
        <v>174</v>
      </c>
      <c r="L540" s="38">
        <v>1</v>
      </c>
      <c r="M540" s="38" t="s">
        <v>42</v>
      </c>
    </row>
    <row r="541" hidden="1" customHeight="1" spans="1:13">
      <c r="A541" s="38" t="s">
        <v>90</v>
      </c>
      <c r="B541" s="39">
        <v>45110</v>
      </c>
      <c r="C541" s="64">
        <f t="shared" si="0"/>
        <v>7</v>
      </c>
      <c r="D541" s="41">
        <v>0.583333333333333</v>
      </c>
      <c r="E541" s="38" t="s">
        <v>72</v>
      </c>
      <c r="F541" s="38" t="s">
        <v>44</v>
      </c>
      <c r="G541" s="38"/>
      <c r="H541" s="38" t="s">
        <v>72</v>
      </c>
      <c r="I541" s="38"/>
      <c r="J541" s="45"/>
      <c r="K541" s="38" t="s">
        <v>214</v>
      </c>
      <c r="L541" s="38">
        <v>1</v>
      </c>
      <c r="M541" s="38" t="s">
        <v>42</v>
      </c>
    </row>
    <row r="542" hidden="1" customHeight="1" spans="1:13">
      <c r="A542" s="38" t="s">
        <v>134</v>
      </c>
      <c r="B542" s="39">
        <v>45110</v>
      </c>
      <c r="C542" s="64">
        <f t="shared" si="0"/>
        <v>7</v>
      </c>
      <c r="D542" s="41">
        <v>0.5</v>
      </c>
      <c r="E542" s="38" t="s">
        <v>72</v>
      </c>
      <c r="F542" s="38" t="s">
        <v>50</v>
      </c>
      <c r="G542" s="38"/>
      <c r="H542" s="38" t="s">
        <v>72</v>
      </c>
      <c r="I542" s="38"/>
      <c r="J542" s="38"/>
      <c r="K542" s="38" t="s">
        <v>332</v>
      </c>
      <c r="L542" s="38">
        <v>5</v>
      </c>
      <c r="M542" s="38" t="s">
        <v>42</v>
      </c>
    </row>
    <row r="543" hidden="1" customHeight="1" spans="1:13">
      <c r="A543" s="38" t="s">
        <v>94</v>
      </c>
      <c r="B543" s="39">
        <v>45110</v>
      </c>
      <c r="C543" s="64">
        <f t="shared" si="0"/>
        <v>7</v>
      </c>
      <c r="D543" s="41">
        <v>0.791666666666667</v>
      </c>
      <c r="E543" s="38" t="s">
        <v>66</v>
      </c>
      <c r="F543" s="38" t="s">
        <v>50</v>
      </c>
      <c r="G543" s="38"/>
      <c r="H543" s="38" t="s">
        <v>39</v>
      </c>
      <c r="I543" s="38">
        <v>1</v>
      </c>
      <c r="J543" s="38">
        <v>1</v>
      </c>
      <c r="K543" s="38" t="s">
        <v>325</v>
      </c>
      <c r="L543" s="38">
        <v>2</v>
      </c>
      <c r="M543" s="38" t="s">
        <v>42</v>
      </c>
    </row>
    <row r="544" hidden="1" customHeight="1" spans="1:13">
      <c r="A544" s="38" t="s">
        <v>120</v>
      </c>
      <c r="B544" s="39">
        <v>45110</v>
      </c>
      <c r="C544" s="64">
        <f t="shared" si="0"/>
        <v>7</v>
      </c>
      <c r="D544" s="41">
        <v>0.583333333333333</v>
      </c>
      <c r="E544" s="38" t="s">
        <v>101</v>
      </c>
      <c r="F544" s="38" t="s">
        <v>41</v>
      </c>
      <c r="G544" s="38"/>
      <c r="H544" s="38" t="s">
        <v>56</v>
      </c>
      <c r="I544" s="38">
        <v>2</v>
      </c>
      <c r="J544" s="38">
        <v>2</v>
      </c>
      <c r="K544" s="38"/>
      <c r="L544" s="38">
        <v>1</v>
      </c>
      <c r="M544" s="38" t="s">
        <v>42</v>
      </c>
    </row>
    <row r="545" hidden="1" customHeight="1" spans="1:13">
      <c r="A545" s="38" t="s">
        <v>120</v>
      </c>
      <c r="B545" s="39">
        <v>45110</v>
      </c>
      <c r="C545" s="64">
        <f t="shared" si="0"/>
        <v>7</v>
      </c>
      <c r="D545" s="41">
        <v>0.791666666666667</v>
      </c>
      <c r="E545" s="38" t="s">
        <v>56</v>
      </c>
      <c r="F545" s="38" t="s">
        <v>63</v>
      </c>
      <c r="G545" s="38"/>
      <c r="H545" s="38" t="s">
        <v>56</v>
      </c>
      <c r="I545" s="38">
        <v>7</v>
      </c>
      <c r="J545" s="38">
        <v>7</v>
      </c>
      <c r="K545" s="38"/>
      <c r="L545" s="38">
        <v>2</v>
      </c>
      <c r="M545" s="38" t="s">
        <v>42</v>
      </c>
    </row>
    <row r="546" hidden="1" customHeight="1" spans="1:13">
      <c r="A546" s="38" t="s">
        <v>122</v>
      </c>
      <c r="B546" s="39">
        <v>45110</v>
      </c>
      <c r="C546" s="64">
        <f t="shared" si="0"/>
        <v>7</v>
      </c>
      <c r="D546" s="41">
        <v>0.666666666666667</v>
      </c>
      <c r="E546" s="38" t="s">
        <v>72</v>
      </c>
      <c r="F546" s="38" t="s">
        <v>44</v>
      </c>
      <c r="G546" s="38"/>
      <c r="H546" s="38" t="s">
        <v>39</v>
      </c>
      <c r="I546" s="38">
        <v>1</v>
      </c>
      <c r="J546" s="38">
        <v>1</v>
      </c>
      <c r="K546" s="38" t="s">
        <v>174</v>
      </c>
      <c r="L546" s="38">
        <v>1</v>
      </c>
      <c r="M546" s="38" t="s">
        <v>42</v>
      </c>
    </row>
    <row r="547" hidden="1" customHeight="1" spans="1:13">
      <c r="A547" s="38" t="s">
        <v>124</v>
      </c>
      <c r="B547" s="39">
        <v>45110</v>
      </c>
      <c r="C547" s="64">
        <f t="shared" si="0"/>
        <v>7</v>
      </c>
      <c r="D547" s="41">
        <v>0.5</v>
      </c>
      <c r="E547" s="38" t="s">
        <v>72</v>
      </c>
      <c r="F547" s="38" t="s">
        <v>41</v>
      </c>
      <c r="G547" s="38"/>
      <c r="H547" s="38" t="s">
        <v>52</v>
      </c>
      <c r="I547" s="38">
        <v>1</v>
      </c>
      <c r="J547" s="38">
        <v>1</v>
      </c>
      <c r="K547" s="38" t="s">
        <v>333</v>
      </c>
      <c r="L547" s="38">
        <v>1</v>
      </c>
      <c r="M547" s="38" t="s">
        <v>42</v>
      </c>
    </row>
    <row r="548" hidden="1" customHeight="1" spans="1:13">
      <c r="A548" s="38" t="s">
        <v>132</v>
      </c>
      <c r="B548" s="39">
        <v>45110</v>
      </c>
      <c r="C548" s="64">
        <f t="shared" si="0"/>
        <v>7</v>
      </c>
      <c r="D548" s="41">
        <v>0.5</v>
      </c>
      <c r="E548" s="38" t="s">
        <v>72</v>
      </c>
      <c r="F548" s="38" t="s">
        <v>63</v>
      </c>
      <c r="G548" s="38"/>
      <c r="H548" s="38" t="s">
        <v>72</v>
      </c>
      <c r="I548" s="38"/>
      <c r="J548" s="38"/>
      <c r="K548" s="38" t="s">
        <v>332</v>
      </c>
      <c r="L548" s="38">
        <v>6</v>
      </c>
      <c r="M548" s="38" t="s">
        <v>42</v>
      </c>
    </row>
    <row r="549" hidden="1" customHeight="1" spans="1:13">
      <c r="A549" s="38" t="s">
        <v>88</v>
      </c>
      <c r="B549" s="39">
        <v>45111</v>
      </c>
      <c r="C549" s="64">
        <f t="shared" si="0"/>
        <v>7</v>
      </c>
      <c r="D549" s="41">
        <v>0.75</v>
      </c>
      <c r="E549" s="38" t="s">
        <v>107</v>
      </c>
      <c r="F549" s="38" t="s">
        <v>41</v>
      </c>
      <c r="G549" s="38"/>
      <c r="H549" s="38" t="s">
        <v>60</v>
      </c>
      <c r="I549" s="38">
        <v>3</v>
      </c>
      <c r="J549" s="38">
        <v>3</v>
      </c>
      <c r="K549" s="38" t="s">
        <v>334</v>
      </c>
      <c r="L549" s="38">
        <v>1</v>
      </c>
      <c r="M549" s="38" t="s">
        <v>42</v>
      </c>
    </row>
    <row r="550" hidden="1" customHeight="1" spans="1:13">
      <c r="A550" s="38" t="s">
        <v>92</v>
      </c>
      <c r="B550" s="39">
        <v>45111</v>
      </c>
      <c r="C550" s="64">
        <f t="shared" si="0"/>
        <v>7</v>
      </c>
      <c r="D550" s="41">
        <v>0.791666666666667</v>
      </c>
      <c r="E550" s="38" t="s">
        <v>56</v>
      </c>
      <c r="F550" s="38" t="s">
        <v>50</v>
      </c>
      <c r="G550" s="38"/>
      <c r="H550" s="38" t="s">
        <v>56</v>
      </c>
      <c r="I550" s="38">
        <v>5</v>
      </c>
      <c r="J550" s="45"/>
      <c r="K550" s="38" t="s">
        <v>56</v>
      </c>
      <c r="L550" s="38">
        <v>2</v>
      </c>
      <c r="M550" s="38" t="s">
        <v>42</v>
      </c>
    </row>
    <row r="551" hidden="1" customHeight="1" spans="1:13">
      <c r="A551" s="38" t="s">
        <v>94</v>
      </c>
      <c r="B551" s="39">
        <v>45111</v>
      </c>
      <c r="C551" s="64">
        <f t="shared" si="0"/>
        <v>7</v>
      </c>
      <c r="D551" s="41">
        <v>0.541666666666667</v>
      </c>
      <c r="E551" s="38" t="s">
        <v>72</v>
      </c>
      <c r="F551" s="38" t="s">
        <v>41</v>
      </c>
      <c r="G551" s="38"/>
      <c r="H551" s="38" t="s">
        <v>52</v>
      </c>
      <c r="I551" s="38">
        <v>0</v>
      </c>
      <c r="J551" s="38">
        <v>1</v>
      </c>
      <c r="K551" s="38" t="s">
        <v>175</v>
      </c>
      <c r="L551" s="38">
        <v>1</v>
      </c>
      <c r="M551" s="38" t="s">
        <v>48</v>
      </c>
    </row>
    <row r="552" hidden="1" customHeight="1" spans="1:13">
      <c r="A552" s="38" t="s">
        <v>94</v>
      </c>
      <c r="B552" s="39">
        <v>45111</v>
      </c>
      <c r="C552" s="64">
        <f t="shared" si="0"/>
        <v>7</v>
      </c>
      <c r="D552" s="41">
        <v>0.791666666666667</v>
      </c>
      <c r="E552" s="38" t="s">
        <v>72</v>
      </c>
      <c r="F552" s="38" t="s">
        <v>50</v>
      </c>
      <c r="G552" s="38"/>
      <c r="H552" s="38" t="s">
        <v>39</v>
      </c>
      <c r="I552" s="38">
        <v>2</v>
      </c>
      <c r="J552" s="38">
        <v>3</v>
      </c>
      <c r="K552" s="38" t="s">
        <v>335</v>
      </c>
      <c r="L552" s="38">
        <v>1</v>
      </c>
      <c r="M552" s="38" t="s">
        <v>42</v>
      </c>
    </row>
    <row r="553" hidden="1" customHeight="1" spans="1:13">
      <c r="A553" s="38" t="s">
        <v>114</v>
      </c>
      <c r="B553" s="39">
        <v>45111</v>
      </c>
      <c r="C553" s="64">
        <f t="shared" si="0"/>
        <v>7</v>
      </c>
      <c r="D553" s="41">
        <v>0.666666666666667</v>
      </c>
      <c r="E553" s="38" t="s">
        <v>72</v>
      </c>
      <c r="F553" s="38" t="s">
        <v>75</v>
      </c>
      <c r="G553" s="38"/>
      <c r="H553" s="38" t="s">
        <v>39</v>
      </c>
      <c r="I553" s="38">
        <v>3</v>
      </c>
      <c r="J553" s="38">
        <v>4</v>
      </c>
      <c r="K553" s="38" t="s">
        <v>174</v>
      </c>
      <c r="L553" s="38">
        <v>1</v>
      </c>
      <c r="M553" s="38" t="s">
        <v>42</v>
      </c>
    </row>
    <row r="554" hidden="1" customHeight="1" spans="1:13">
      <c r="A554" s="38" t="s">
        <v>114</v>
      </c>
      <c r="B554" s="39">
        <v>45111</v>
      </c>
      <c r="C554" s="64">
        <f t="shared" si="0"/>
        <v>7</v>
      </c>
      <c r="D554" s="41">
        <v>0.833333333333333</v>
      </c>
      <c r="E554" s="38" t="s">
        <v>72</v>
      </c>
      <c r="F554" s="38" t="s">
        <v>41</v>
      </c>
      <c r="G554" s="38"/>
      <c r="H554" s="38" t="s">
        <v>45</v>
      </c>
      <c r="I554" s="38">
        <v>33</v>
      </c>
      <c r="J554" s="38">
        <v>82</v>
      </c>
      <c r="K554" s="38" t="s">
        <v>91</v>
      </c>
      <c r="L554" s="38">
        <v>1</v>
      </c>
      <c r="M554" s="38" t="s">
        <v>42</v>
      </c>
    </row>
    <row r="555" hidden="1" customHeight="1" spans="1:13">
      <c r="A555" s="38" t="s">
        <v>116</v>
      </c>
      <c r="B555" s="39">
        <v>45111</v>
      </c>
      <c r="C555" s="64">
        <f t="shared" si="0"/>
        <v>7</v>
      </c>
      <c r="D555" s="41">
        <v>0.791666666666667</v>
      </c>
      <c r="E555" s="38" t="s">
        <v>105</v>
      </c>
      <c r="F555" s="38" t="s">
        <v>41</v>
      </c>
      <c r="G555" s="38"/>
      <c r="H555" s="38" t="s">
        <v>60</v>
      </c>
      <c r="I555" s="38"/>
      <c r="J555" s="45"/>
      <c r="K555" s="38" t="s">
        <v>216</v>
      </c>
      <c r="L555" s="38">
        <v>2</v>
      </c>
      <c r="M555" s="38" t="s">
        <v>42</v>
      </c>
    </row>
    <row r="556" hidden="1" customHeight="1" spans="1:13">
      <c r="A556" s="38" t="s">
        <v>122</v>
      </c>
      <c r="B556" s="39">
        <v>45111</v>
      </c>
      <c r="C556" s="64">
        <f t="shared" si="0"/>
        <v>7</v>
      </c>
      <c r="D556" s="41">
        <v>0.541666666666667</v>
      </c>
      <c r="E556" s="38" t="s">
        <v>72</v>
      </c>
      <c r="F556" s="38" t="s">
        <v>41</v>
      </c>
      <c r="G556" s="38"/>
      <c r="H556" s="38" t="s">
        <v>52</v>
      </c>
      <c r="I556" s="38">
        <v>0</v>
      </c>
      <c r="J556" s="38">
        <v>1</v>
      </c>
      <c r="K556" s="38" t="s">
        <v>153</v>
      </c>
      <c r="L556" s="38">
        <v>1</v>
      </c>
      <c r="M556" s="38" t="s">
        <v>48</v>
      </c>
    </row>
    <row r="557" hidden="1" customHeight="1" spans="1:13">
      <c r="A557" s="38" t="s">
        <v>122</v>
      </c>
      <c r="B557" s="39">
        <v>45111</v>
      </c>
      <c r="C557" s="64">
        <f t="shared" si="0"/>
        <v>7</v>
      </c>
      <c r="D557" s="41">
        <v>0.708333333333333</v>
      </c>
      <c r="E557" s="38" t="s">
        <v>72</v>
      </c>
      <c r="F557" s="38" t="s">
        <v>41</v>
      </c>
      <c r="G557" s="38"/>
      <c r="H557" s="38" t="s">
        <v>52</v>
      </c>
      <c r="I557" s="38">
        <v>1</v>
      </c>
      <c r="J557" s="38">
        <v>1</v>
      </c>
      <c r="K557" s="38" t="s">
        <v>153</v>
      </c>
      <c r="L557" s="38">
        <v>1</v>
      </c>
      <c r="M557" s="38" t="s">
        <v>42</v>
      </c>
    </row>
    <row r="558" hidden="1" customHeight="1" spans="1:13">
      <c r="A558" s="38" t="s">
        <v>124</v>
      </c>
      <c r="B558" s="39">
        <v>45111</v>
      </c>
      <c r="C558" s="64">
        <f t="shared" si="0"/>
        <v>7</v>
      </c>
      <c r="D558" s="41">
        <v>0.583333333333333</v>
      </c>
      <c r="E558" s="38" t="s">
        <v>72</v>
      </c>
      <c r="F558" s="38" t="s">
        <v>41</v>
      </c>
      <c r="G558" s="38"/>
      <c r="H558" s="38" t="s">
        <v>52</v>
      </c>
      <c r="I558" s="38">
        <v>1</v>
      </c>
      <c r="J558" s="38">
        <v>1</v>
      </c>
      <c r="K558" s="38" t="s">
        <v>333</v>
      </c>
      <c r="L558" s="38">
        <v>1</v>
      </c>
      <c r="M558" s="38" t="s">
        <v>42</v>
      </c>
    </row>
    <row r="559" hidden="1" customHeight="1" spans="1:13">
      <c r="A559" s="38" t="s">
        <v>126</v>
      </c>
      <c r="B559" s="39">
        <v>45111</v>
      </c>
      <c r="C559" s="64">
        <f t="shared" si="0"/>
        <v>7</v>
      </c>
      <c r="D559" s="41">
        <v>0.625</v>
      </c>
      <c r="E559" s="38" t="s">
        <v>66</v>
      </c>
      <c r="F559" s="38" t="s">
        <v>44</v>
      </c>
      <c r="G559" s="38"/>
      <c r="H559" s="38" t="s">
        <v>39</v>
      </c>
      <c r="I559" s="38">
        <v>3</v>
      </c>
      <c r="J559" s="38">
        <v>3</v>
      </c>
      <c r="K559" s="38" t="s">
        <v>152</v>
      </c>
      <c r="L559" s="38">
        <v>2</v>
      </c>
      <c r="M559" s="38" t="s">
        <v>42</v>
      </c>
    </row>
    <row r="560" hidden="1" customHeight="1" spans="1:13">
      <c r="A560" s="38" t="s">
        <v>126</v>
      </c>
      <c r="B560" s="39">
        <v>45111</v>
      </c>
      <c r="C560" s="64">
        <f t="shared" si="0"/>
        <v>7</v>
      </c>
      <c r="D560" s="41">
        <v>0.708333333333333</v>
      </c>
      <c r="E560" s="38" t="s">
        <v>72</v>
      </c>
      <c r="F560" s="38" t="s">
        <v>44</v>
      </c>
      <c r="G560" s="38"/>
      <c r="H560" s="38" t="s">
        <v>39</v>
      </c>
      <c r="I560" s="38">
        <v>2</v>
      </c>
      <c r="J560" s="38">
        <v>3</v>
      </c>
      <c r="K560" s="38" t="s">
        <v>174</v>
      </c>
      <c r="L560" s="38">
        <v>1</v>
      </c>
      <c r="M560" s="38" t="s">
        <v>42</v>
      </c>
    </row>
    <row r="561" hidden="1" customHeight="1" spans="1:13">
      <c r="A561" s="38" t="s">
        <v>132</v>
      </c>
      <c r="B561" s="39">
        <v>45111</v>
      </c>
      <c r="C561" s="64">
        <f t="shared" si="0"/>
        <v>7</v>
      </c>
      <c r="D561" s="41">
        <v>0.5</v>
      </c>
      <c r="E561" s="38" t="s">
        <v>72</v>
      </c>
      <c r="F561" s="38" t="s">
        <v>63</v>
      </c>
      <c r="G561" s="38"/>
      <c r="H561" s="38" t="s">
        <v>72</v>
      </c>
      <c r="I561" s="38"/>
      <c r="J561" s="38"/>
      <c r="K561" s="38" t="s">
        <v>332</v>
      </c>
      <c r="L561" s="38">
        <v>6</v>
      </c>
      <c r="M561" s="38" t="s">
        <v>42</v>
      </c>
    </row>
    <row r="562" hidden="1" customHeight="1" spans="1:13">
      <c r="A562" s="38" t="s">
        <v>74</v>
      </c>
      <c r="B562" s="39">
        <v>45111</v>
      </c>
      <c r="C562" s="64">
        <f t="shared" si="0"/>
        <v>7</v>
      </c>
      <c r="D562" s="41">
        <v>0.583333333333333</v>
      </c>
      <c r="E562" s="38" t="s">
        <v>72</v>
      </c>
      <c r="F562" s="38" t="s">
        <v>37</v>
      </c>
      <c r="G562" s="38"/>
      <c r="H562" s="38" t="s">
        <v>72</v>
      </c>
      <c r="I562" s="38"/>
      <c r="J562" s="45"/>
      <c r="K562" s="38" t="s">
        <v>336</v>
      </c>
      <c r="L562" s="38">
        <v>1</v>
      </c>
      <c r="M562" s="38" t="s">
        <v>42</v>
      </c>
    </row>
    <row r="563" hidden="1" customHeight="1" spans="1:13">
      <c r="A563" s="38" t="s">
        <v>36</v>
      </c>
      <c r="B563" s="39">
        <v>45112</v>
      </c>
      <c r="C563" s="64">
        <f t="shared" si="0"/>
        <v>7</v>
      </c>
      <c r="D563" s="41">
        <v>0.5</v>
      </c>
      <c r="E563" s="38" t="s">
        <v>72</v>
      </c>
      <c r="F563" s="38" t="s">
        <v>41</v>
      </c>
      <c r="G563" s="38"/>
      <c r="H563" s="38" t="s">
        <v>72</v>
      </c>
      <c r="I563" s="38"/>
      <c r="J563" s="45"/>
      <c r="K563" s="38" t="s">
        <v>337</v>
      </c>
      <c r="L563" s="38">
        <v>1</v>
      </c>
      <c r="M563" s="38" t="s">
        <v>42</v>
      </c>
    </row>
    <row r="564" hidden="1" customHeight="1" spans="1:13">
      <c r="A564" s="38" t="s">
        <v>74</v>
      </c>
      <c r="B564" s="39">
        <v>45112</v>
      </c>
      <c r="C564" s="64">
        <f t="shared" si="0"/>
        <v>7</v>
      </c>
      <c r="D564" s="41">
        <v>0.5</v>
      </c>
      <c r="E564" s="38" t="s">
        <v>72</v>
      </c>
      <c r="F564" s="38" t="s">
        <v>41</v>
      </c>
      <c r="G564" s="38"/>
      <c r="H564" s="38" t="s">
        <v>72</v>
      </c>
      <c r="I564" s="38"/>
      <c r="J564" s="45"/>
      <c r="K564" s="38" t="s">
        <v>337</v>
      </c>
      <c r="L564" s="38">
        <v>1</v>
      </c>
      <c r="M564" s="38" t="s">
        <v>42</v>
      </c>
    </row>
    <row r="565" hidden="1" customHeight="1" spans="1:13">
      <c r="A565" s="38" t="s">
        <v>74</v>
      </c>
      <c r="B565" s="39">
        <v>45112</v>
      </c>
      <c r="C565" s="64">
        <f t="shared" si="0"/>
        <v>7</v>
      </c>
      <c r="D565" s="41">
        <v>0.583333333333333</v>
      </c>
      <c r="E565" s="38" t="s">
        <v>72</v>
      </c>
      <c r="F565" s="38" t="s">
        <v>41</v>
      </c>
      <c r="G565" s="38"/>
      <c r="H565" s="38" t="s">
        <v>52</v>
      </c>
      <c r="I565" s="38">
        <v>1</v>
      </c>
      <c r="J565" s="38">
        <v>1</v>
      </c>
      <c r="K565" s="38" t="s">
        <v>175</v>
      </c>
      <c r="L565" s="38">
        <v>1</v>
      </c>
      <c r="M565" s="38" t="s">
        <v>42</v>
      </c>
    </row>
    <row r="566" hidden="1" customHeight="1" spans="1:13">
      <c r="A566" s="38" t="s">
        <v>83</v>
      </c>
      <c r="B566" s="39">
        <v>45112</v>
      </c>
      <c r="C566" s="64">
        <f t="shared" si="0"/>
        <v>7</v>
      </c>
      <c r="D566" s="41">
        <v>0.541666666666667</v>
      </c>
      <c r="E566" s="38" t="s">
        <v>72</v>
      </c>
      <c r="F566" s="38" t="s">
        <v>50</v>
      </c>
      <c r="G566" s="38"/>
      <c r="H566" s="38" t="s">
        <v>72</v>
      </c>
      <c r="I566" s="38"/>
      <c r="J566" s="45"/>
      <c r="K566" s="38" t="s">
        <v>165</v>
      </c>
      <c r="L566" s="38">
        <v>1</v>
      </c>
      <c r="M566" s="38" t="s">
        <v>42</v>
      </c>
    </row>
    <row r="567" hidden="1" customHeight="1" spans="1:13">
      <c r="A567" s="38" t="s">
        <v>83</v>
      </c>
      <c r="B567" s="39">
        <v>45112</v>
      </c>
      <c r="C567" s="64">
        <f t="shared" si="0"/>
        <v>7</v>
      </c>
      <c r="D567" s="41">
        <v>0.833333333333333</v>
      </c>
      <c r="E567" s="38" t="s">
        <v>72</v>
      </c>
      <c r="F567" s="38" t="s">
        <v>41</v>
      </c>
      <c r="G567" s="38"/>
      <c r="H567" s="38" t="s">
        <v>52</v>
      </c>
      <c r="I567" s="38">
        <v>1</v>
      </c>
      <c r="J567" s="38">
        <v>1</v>
      </c>
      <c r="K567" s="38" t="s">
        <v>338</v>
      </c>
      <c r="L567" s="38">
        <v>1</v>
      </c>
      <c r="M567" s="38" t="s">
        <v>42</v>
      </c>
    </row>
    <row r="568" hidden="1" customHeight="1" spans="1:13">
      <c r="A568" s="38" t="s">
        <v>88</v>
      </c>
      <c r="B568" s="39">
        <v>45112</v>
      </c>
      <c r="C568" s="64">
        <f t="shared" si="0"/>
        <v>7</v>
      </c>
      <c r="D568" s="41">
        <v>0.541666666666667</v>
      </c>
      <c r="E568" s="38" t="s">
        <v>72</v>
      </c>
      <c r="F568" s="38" t="s">
        <v>50</v>
      </c>
      <c r="G568" s="38"/>
      <c r="H568" s="38" t="s">
        <v>72</v>
      </c>
      <c r="I568" s="38"/>
      <c r="J568" s="45"/>
      <c r="K568" s="38" t="s">
        <v>339</v>
      </c>
      <c r="L568" s="38">
        <v>1</v>
      </c>
      <c r="M568" s="38" t="s">
        <v>42</v>
      </c>
    </row>
    <row r="569" hidden="1" customHeight="1" spans="1:13">
      <c r="A569" s="38" t="s">
        <v>90</v>
      </c>
      <c r="B569" s="39">
        <v>45112</v>
      </c>
      <c r="C569" s="64">
        <f t="shared" si="0"/>
        <v>7</v>
      </c>
      <c r="D569" s="41">
        <v>0.5</v>
      </c>
      <c r="E569" s="38" t="s">
        <v>72</v>
      </c>
      <c r="F569" s="38" t="s">
        <v>44</v>
      </c>
      <c r="G569" s="38"/>
      <c r="H569" s="38" t="s">
        <v>72</v>
      </c>
      <c r="I569" s="38"/>
      <c r="J569" s="45"/>
      <c r="K569" s="38" t="s">
        <v>337</v>
      </c>
      <c r="L569" s="38">
        <v>1</v>
      </c>
      <c r="M569" s="38" t="s">
        <v>42</v>
      </c>
    </row>
    <row r="570" hidden="1" customHeight="1" spans="1:13">
      <c r="A570" s="38" t="s">
        <v>49</v>
      </c>
      <c r="B570" s="39">
        <v>45112</v>
      </c>
      <c r="C570" s="64">
        <f t="shared" si="0"/>
        <v>7</v>
      </c>
      <c r="D570" s="41">
        <v>0.5</v>
      </c>
      <c r="E570" s="38" t="s">
        <v>72</v>
      </c>
      <c r="F570" s="38" t="s">
        <v>75</v>
      </c>
      <c r="G570" s="38"/>
      <c r="H570" s="38" t="s">
        <v>72</v>
      </c>
      <c r="I570" s="38"/>
      <c r="J570" s="45"/>
      <c r="K570" s="38" t="s">
        <v>340</v>
      </c>
      <c r="L570" s="38">
        <v>1</v>
      </c>
      <c r="M570" s="38" t="s">
        <v>42</v>
      </c>
    </row>
    <row r="571" hidden="1" customHeight="1" spans="1:13">
      <c r="A571" s="38" t="s">
        <v>134</v>
      </c>
      <c r="B571" s="39">
        <v>45112</v>
      </c>
      <c r="C571" s="64">
        <f t="shared" si="0"/>
        <v>7</v>
      </c>
      <c r="D571" s="41">
        <v>0.5</v>
      </c>
      <c r="E571" s="38" t="s">
        <v>72</v>
      </c>
      <c r="F571" s="38" t="s">
        <v>50</v>
      </c>
      <c r="G571" s="38"/>
      <c r="H571" s="38" t="s">
        <v>72</v>
      </c>
      <c r="I571" s="38"/>
      <c r="J571" s="38"/>
      <c r="K571" s="38" t="s">
        <v>332</v>
      </c>
      <c r="L571" s="38">
        <v>5</v>
      </c>
      <c r="M571" s="38" t="s">
        <v>42</v>
      </c>
    </row>
    <row r="572" hidden="1" customHeight="1" spans="1:13">
      <c r="A572" s="38" t="s">
        <v>92</v>
      </c>
      <c r="B572" s="39">
        <v>45112</v>
      </c>
      <c r="C572" s="64">
        <f t="shared" si="0"/>
        <v>7</v>
      </c>
      <c r="D572" s="41">
        <v>0.541666666666667</v>
      </c>
      <c r="E572" s="38" t="s">
        <v>72</v>
      </c>
      <c r="F572" s="38" t="s">
        <v>50</v>
      </c>
      <c r="G572" s="38"/>
      <c r="H572" s="38" t="s">
        <v>72</v>
      </c>
      <c r="I572" s="38"/>
      <c r="J572" s="45"/>
      <c r="K572" s="38" t="s">
        <v>165</v>
      </c>
      <c r="L572" s="38">
        <v>1</v>
      </c>
      <c r="M572" s="38" t="s">
        <v>42</v>
      </c>
    </row>
    <row r="573" hidden="1" customHeight="1" spans="1:13">
      <c r="A573" s="38" t="s">
        <v>94</v>
      </c>
      <c r="B573" s="39">
        <v>45112</v>
      </c>
      <c r="C573" s="64">
        <f t="shared" si="0"/>
        <v>7</v>
      </c>
      <c r="D573" s="41">
        <v>0.541666666666667</v>
      </c>
      <c r="E573" s="38" t="s">
        <v>72</v>
      </c>
      <c r="F573" s="38" t="s">
        <v>50</v>
      </c>
      <c r="G573" s="38"/>
      <c r="H573" s="38" t="s">
        <v>72</v>
      </c>
      <c r="I573" s="38"/>
      <c r="J573" s="45"/>
      <c r="K573" s="38" t="s">
        <v>165</v>
      </c>
      <c r="L573" s="38">
        <v>1</v>
      </c>
      <c r="M573" s="38" t="s">
        <v>42</v>
      </c>
    </row>
    <row r="574" hidden="1" customHeight="1" spans="1:13">
      <c r="A574" s="38" t="s">
        <v>94</v>
      </c>
      <c r="B574" s="39">
        <v>45112</v>
      </c>
      <c r="C574" s="64">
        <f t="shared" si="0"/>
        <v>7</v>
      </c>
      <c r="D574" s="41">
        <v>0.625</v>
      </c>
      <c r="E574" s="38" t="s">
        <v>66</v>
      </c>
      <c r="F574" s="38" t="s">
        <v>41</v>
      </c>
      <c r="G574" s="38"/>
      <c r="H574" s="38" t="s">
        <v>45</v>
      </c>
      <c r="I574" s="38">
        <v>2</v>
      </c>
      <c r="J574" s="38">
        <v>2</v>
      </c>
      <c r="K574" s="38" t="s">
        <v>160</v>
      </c>
      <c r="L574" s="38">
        <v>2</v>
      </c>
      <c r="M574" s="38" t="s">
        <v>42</v>
      </c>
    </row>
    <row r="575" hidden="1" customHeight="1" spans="1:13">
      <c r="A575" s="38" t="s">
        <v>94</v>
      </c>
      <c r="B575" s="39">
        <v>45112</v>
      </c>
      <c r="C575" s="64">
        <f t="shared" si="0"/>
        <v>7</v>
      </c>
      <c r="D575" s="41">
        <v>0.708333333333333</v>
      </c>
      <c r="E575" s="38" t="s">
        <v>72</v>
      </c>
      <c r="F575" s="38" t="s">
        <v>50</v>
      </c>
      <c r="G575" s="38"/>
      <c r="H575" s="38" t="s">
        <v>39</v>
      </c>
      <c r="I575" s="38"/>
      <c r="J575" s="45"/>
      <c r="K575" s="38" t="s">
        <v>335</v>
      </c>
      <c r="L575" s="38">
        <v>1</v>
      </c>
      <c r="M575" s="38" t="s">
        <v>42</v>
      </c>
    </row>
    <row r="576" hidden="1" customHeight="1" spans="1:13">
      <c r="A576" s="38" t="s">
        <v>94</v>
      </c>
      <c r="B576" s="39">
        <v>45112</v>
      </c>
      <c r="C576" s="64">
        <f t="shared" si="0"/>
        <v>7</v>
      </c>
      <c r="D576" s="41">
        <v>0.791666666666667</v>
      </c>
      <c r="E576" s="38" t="s">
        <v>66</v>
      </c>
      <c r="F576" s="38" t="s">
        <v>41</v>
      </c>
      <c r="G576" s="38"/>
      <c r="H576" s="38" t="s">
        <v>39</v>
      </c>
      <c r="I576" s="38">
        <v>3</v>
      </c>
      <c r="J576" s="38">
        <v>3</v>
      </c>
      <c r="K576" s="38" t="s">
        <v>61</v>
      </c>
      <c r="L576" s="38">
        <v>2</v>
      </c>
      <c r="M576" s="38" t="s">
        <v>42</v>
      </c>
    </row>
    <row r="577" hidden="1" customHeight="1" spans="1:13">
      <c r="A577" s="38" t="s">
        <v>98</v>
      </c>
      <c r="B577" s="39">
        <v>45112</v>
      </c>
      <c r="C577" s="64">
        <f t="shared" si="0"/>
        <v>7</v>
      </c>
      <c r="D577" s="41">
        <v>0.5</v>
      </c>
      <c r="E577" s="38" t="s">
        <v>72</v>
      </c>
      <c r="F577" s="38" t="s">
        <v>37</v>
      </c>
      <c r="G577" s="38"/>
      <c r="H577" s="38" t="s">
        <v>72</v>
      </c>
      <c r="I577" s="38"/>
      <c r="J577" s="38"/>
      <c r="K577" s="38" t="s">
        <v>337</v>
      </c>
      <c r="L577" s="38">
        <v>1</v>
      </c>
      <c r="M577" s="38" t="s">
        <v>42</v>
      </c>
    </row>
    <row r="578" hidden="1" customHeight="1" spans="1:13">
      <c r="A578" s="38" t="s">
        <v>98</v>
      </c>
      <c r="B578" s="39">
        <v>45112</v>
      </c>
      <c r="C578" s="64">
        <f t="shared" si="0"/>
        <v>7</v>
      </c>
      <c r="D578" s="41">
        <v>0.791666666666667</v>
      </c>
      <c r="E578" s="38" t="s">
        <v>60</v>
      </c>
      <c r="F578" s="38" t="s">
        <v>37</v>
      </c>
      <c r="G578" s="38"/>
      <c r="H578" s="38" t="s">
        <v>60</v>
      </c>
      <c r="I578" s="38"/>
      <c r="J578" s="38"/>
      <c r="K578" s="38" t="s">
        <v>159</v>
      </c>
      <c r="L578" s="38">
        <v>2</v>
      </c>
      <c r="M578" s="38" t="s">
        <v>42</v>
      </c>
    </row>
    <row r="579" hidden="1" customHeight="1" spans="1:13">
      <c r="A579" s="38" t="s">
        <v>100</v>
      </c>
      <c r="B579" s="39">
        <v>45112</v>
      </c>
      <c r="C579" s="64">
        <f t="shared" si="0"/>
        <v>7</v>
      </c>
      <c r="D579" s="41">
        <v>0.541666666666667</v>
      </c>
      <c r="E579" s="38" t="s">
        <v>72</v>
      </c>
      <c r="F579" s="38" t="s">
        <v>50</v>
      </c>
      <c r="G579" s="38"/>
      <c r="H579" s="38" t="s">
        <v>72</v>
      </c>
      <c r="I579" s="38"/>
      <c r="J579" s="38"/>
      <c r="K579" s="38" t="s">
        <v>165</v>
      </c>
      <c r="L579" s="38">
        <v>1</v>
      </c>
      <c r="M579" s="38" t="s">
        <v>42</v>
      </c>
    </row>
    <row r="580" hidden="1" customHeight="1" spans="1:13">
      <c r="A580" s="38" t="s">
        <v>102</v>
      </c>
      <c r="B580" s="39">
        <v>45112</v>
      </c>
      <c r="C580" s="64">
        <f t="shared" si="0"/>
        <v>7</v>
      </c>
      <c r="D580" s="41">
        <v>0.791666666666667</v>
      </c>
      <c r="E580" s="38" t="s">
        <v>56</v>
      </c>
      <c r="F580" s="38" t="s">
        <v>63</v>
      </c>
      <c r="G580" s="38"/>
      <c r="H580" s="38" t="s">
        <v>56</v>
      </c>
      <c r="I580" s="38"/>
      <c r="J580" s="38"/>
      <c r="K580" s="38" t="s">
        <v>224</v>
      </c>
      <c r="L580" s="38">
        <v>2</v>
      </c>
      <c r="M580" s="38" t="s">
        <v>42</v>
      </c>
    </row>
    <row r="581" hidden="1" customHeight="1" spans="1:13">
      <c r="A581" s="38" t="s">
        <v>131</v>
      </c>
      <c r="B581" s="39">
        <v>45112</v>
      </c>
      <c r="C581" s="64">
        <f t="shared" si="0"/>
        <v>7</v>
      </c>
      <c r="D581" s="41">
        <v>0.5</v>
      </c>
      <c r="E581" s="38" t="s">
        <v>72</v>
      </c>
      <c r="F581" s="38" t="s">
        <v>55</v>
      </c>
      <c r="G581" s="38"/>
      <c r="H581" s="38" t="s">
        <v>39</v>
      </c>
      <c r="I581" s="38">
        <v>4</v>
      </c>
      <c r="J581" s="38">
        <v>4</v>
      </c>
      <c r="K581" s="38" t="s">
        <v>341</v>
      </c>
      <c r="L581" s="38">
        <v>1</v>
      </c>
      <c r="M581" s="38" t="s">
        <v>42</v>
      </c>
    </row>
    <row r="582" hidden="1" customHeight="1" spans="1:13">
      <c r="A582" s="38" t="s">
        <v>131</v>
      </c>
      <c r="B582" s="39">
        <v>45112</v>
      </c>
      <c r="C582" s="64">
        <f t="shared" si="0"/>
        <v>7</v>
      </c>
      <c r="D582" s="41">
        <v>0.541666666666667</v>
      </c>
      <c r="E582" s="38" t="s">
        <v>72</v>
      </c>
      <c r="F582" s="38" t="s">
        <v>55</v>
      </c>
      <c r="G582" s="38"/>
      <c r="H582" s="38" t="s">
        <v>52</v>
      </c>
      <c r="I582" s="38">
        <v>2</v>
      </c>
      <c r="J582" s="38">
        <v>4</v>
      </c>
      <c r="K582" s="38" t="s">
        <v>125</v>
      </c>
      <c r="L582" s="38">
        <v>1</v>
      </c>
      <c r="M582" s="38" t="s">
        <v>42</v>
      </c>
    </row>
    <row r="583" hidden="1" customHeight="1" spans="1:13">
      <c r="A583" s="38" t="s">
        <v>108</v>
      </c>
      <c r="B583" s="39">
        <v>45112</v>
      </c>
      <c r="C583" s="64">
        <f t="shared" si="0"/>
        <v>7</v>
      </c>
      <c r="D583" s="41">
        <v>0.5</v>
      </c>
      <c r="E583" s="38" t="s">
        <v>72</v>
      </c>
      <c r="F583" s="38" t="s">
        <v>75</v>
      </c>
      <c r="G583" s="38"/>
      <c r="H583" s="38" t="s">
        <v>72</v>
      </c>
      <c r="I583" s="38"/>
      <c r="J583" s="45"/>
      <c r="K583" s="38" t="s">
        <v>340</v>
      </c>
      <c r="L583" s="38">
        <v>1</v>
      </c>
      <c r="M583" s="38" t="s">
        <v>42</v>
      </c>
    </row>
    <row r="584" hidden="1" customHeight="1" spans="1:13">
      <c r="A584" s="38" t="s">
        <v>110</v>
      </c>
      <c r="B584" s="39">
        <v>45112</v>
      </c>
      <c r="C584" s="64">
        <f t="shared" si="0"/>
        <v>7</v>
      </c>
      <c r="D584" s="41">
        <v>0.6875</v>
      </c>
      <c r="E584" s="38" t="s">
        <v>72</v>
      </c>
      <c r="F584" s="38" t="s">
        <v>41</v>
      </c>
      <c r="G584" s="38"/>
      <c r="H584" s="38" t="s">
        <v>52</v>
      </c>
      <c r="I584" s="38">
        <v>0</v>
      </c>
      <c r="J584" s="38">
        <v>1</v>
      </c>
      <c r="K584" s="38" t="s">
        <v>175</v>
      </c>
      <c r="L584" s="38">
        <v>1</v>
      </c>
      <c r="M584" s="38" t="s">
        <v>48</v>
      </c>
    </row>
    <row r="585" hidden="1" customHeight="1" spans="1:13">
      <c r="A585" s="38" t="s">
        <v>114</v>
      </c>
      <c r="B585" s="39">
        <v>45112</v>
      </c>
      <c r="C585" s="64">
        <f t="shared" si="0"/>
        <v>7</v>
      </c>
      <c r="D585" s="41">
        <v>0.5</v>
      </c>
      <c r="E585" s="38" t="s">
        <v>72</v>
      </c>
      <c r="F585" s="38" t="s">
        <v>75</v>
      </c>
      <c r="G585" s="38"/>
      <c r="H585" s="38" t="s">
        <v>72</v>
      </c>
      <c r="I585" s="38"/>
      <c r="J585" s="45"/>
      <c r="K585" s="38" t="s">
        <v>165</v>
      </c>
      <c r="L585" s="38">
        <v>1</v>
      </c>
      <c r="M585" s="38" t="s">
        <v>42</v>
      </c>
    </row>
    <row r="586" hidden="1" customHeight="1" spans="1:13">
      <c r="A586" s="38" t="s">
        <v>114</v>
      </c>
      <c r="B586" s="39">
        <v>45112</v>
      </c>
      <c r="C586" s="64">
        <f t="shared" si="0"/>
        <v>7</v>
      </c>
      <c r="D586" s="41">
        <v>0.625</v>
      </c>
      <c r="E586" s="38" t="s">
        <v>72</v>
      </c>
      <c r="F586" s="38" t="s">
        <v>75</v>
      </c>
      <c r="G586" s="38"/>
      <c r="H586" s="38" t="s">
        <v>39</v>
      </c>
      <c r="I586" s="38">
        <v>1</v>
      </c>
      <c r="J586" s="38">
        <v>1</v>
      </c>
      <c r="K586" s="38" t="s">
        <v>174</v>
      </c>
      <c r="L586" s="38">
        <v>1</v>
      </c>
      <c r="M586" s="38" t="s">
        <v>42</v>
      </c>
    </row>
    <row r="587" hidden="1" customHeight="1" spans="1:13">
      <c r="A587" s="38" t="s">
        <v>120</v>
      </c>
      <c r="B587" s="39">
        <v>45112</v>
      </c>
      <c r="C587" s="64">
        <f t="shared" si="0"/>
        <v>7</v>
      </c>
      <c r="D587" s="41">
        <v>0.583333333333333</v>
      </c>
      <c r="E587" s="38" t="s">
        <v>99</v>
      </c>
      <c r="F587" s="38" t="s">
        <v>41</v>
      </c>
      <c r="G587" s="38"/>
      <c r="H587" s="38" t="s">
        <v>56</v>
      </c>
      <c r="I587" s="38"/>
      <c r="J587" s="38"/>
      <c r="K587" s="38" t="s">
        <v>84</v>
      </c>
      <c r="L587" s="38">
        <v>1</v>
      </c>
      <c r="M587" s="38" t="s">
        <v>42</v>
      </c>
    </row>
    <row r="588" hidden="1" customHeight="1" spans="1:13">
      <c r="A588" s="38" t="s">
        <v>120</v>
      </c>
      <c r="B588" s="39">
        <v>45112</v>
      </c>
      <c r="C588" s="64">
        <f t="shared" si="0"/>
        <v>7</v>
      </c>
      <c r="D588" s="41">
        <v>0.625</v>
      </c>
      <c r="E588" s="38" t="s">
        <v>84</v>
      </c>
      <c r="F588" s="38" t="s">
        <v>41</v>
      </c>
      <c r="G588" s="38"/>
      <c r="H588" s="38" t="s">
        <v>56</v>
      </c>
      <c r="I588" s="38">
        <v>1</v>
      </c>
      <c r="J588" s="38">
        <v>1</v>
      </c>
      <c r="K588" s="38"/>
      <c r="L588" s="38">
        <v>1</v>
      </c>
      <c r="M588" s="38" t="s">
        <v>42</v>
      </c>
    </row>
    <row r="589" hidden="1" customHeight="1" spans="1:13">
      <c r="A589" s="38" t="s">
        <v>120</v>
      </c>
      <c r="B589" s="39">
        <v>45112</v>
      </c>
      <c r="C589" s="64">
        <f t="shared" si="0"/>
        <v>7</v>
      </c>
      <c r="D589" s="41">
        <v>0.666666666666667</v>
      </c>
      <c r="E589" s="38" t="s">
        <v>101</v>
      </c>
      <c r="F589" s="38" t="s">
        <v>41</v>
      </c>
      <c r="G589" s="38"/>
      <c r="H589" s="38" t="s">
        <v>56</v>
      </c>
      <c r="I589" s="38">
        <v>3</v>
      </c>
      <c r="J589" s="38">
        <v>3</v>
      </c>
      <c r="K589" s="38"/>
      <c r="L589" s="38">
        <v>1</v>
      </c>
      <c r="M589" s="38" t="s">
        <v>42</v>
      </c>
    </row>
    <row r="590" hidden="1" customHeight="1" spans="1:13">
      <c r="A590" s="38" t="s">
        <v>132</v>
      </c>
      <c r="B590" s="39">
        <v>45112</v>
      </c>
      <c r="C590" s="64">
        <f t="shared" si="0"/>
        <v>7</v>
      </c>
      <c r="D590" s="41">
        <v>0.5</v>
      </c>
      <c r="E590" s="38" t="s">
        <v>72</v>
      </c>
      <c r="F590" s="38" t="s">
        <v>63</v>
      </c>
      <c r="G590" s="38"/>
      <c r="H590" s="38" t="s">
        <v>72</v>
      </c>
      <c r="I590" s="38"/>
      <c r="J590" s="38"/>
      <c r="K590" s="38" t="s">
        <v>332</v>
      </c>
      <c r="L590" s="38">
        <v>6</v>
      </c>
      <c r="M590" s="38" t="s">
        <v>42</v>
      </c>
    </row>
    <row r="591" hidden="1" customHeight="1" spans="1:13">
      <c r="A591" s="38" t="s">
        <v>130</v>
      </c>
      <c r="B591" s="39">
        <v>45112</v>
      </c>
      <c r="C591" s="64">
        <f t="shared" si="0"/>
        <v>7</v>
      </c>
      <c r="D591" s="41">
        <v>0.5</v>
      </c>
      <c r="E591" s="38" t="s">
        <v>72</v>
      </c>
      <c r="F591" s="38" t="s">
        <v>41</v>
      </c>
      <c r="G591" s="38"/>
      <c r="H591" s="38" t="s">
        <v>72</v>
      </c>
      <c r="I591" s="38"/>
      <c r="J591" s="45"/>
      <c r="K591" s="38" t="s">
        <v>337</v>
      </c>
      <c r="L591" s="38">
        <v>1</v>
      </c>
      <c r="M591" s="38" t="s">
        <v>42</v>
      </c>
    </row>
    <row r="592" hidden="1" customHeight="1" spans="1:13">
      <c r="A592" s="38" t="s">
        <v>98</v>
      </c>
      <c r="B592" s="39">
        <v>45112</v>
      </c>
      <c r="C592" s="64">
        <f t="shared" si="0"/>
        <v>7</v>
      </c>
      <c r="D592" s="41">
        <v>0.5</v>
      </c>
      <c r="E592" s="38" t="s">
        <v>72</v>
      </c>
      <c r="F592" s="38" t="s">
        <v>37</v>
      </c>
      <c r="G592" s="38"/>
      <c r="H592" s="38" t="s">
        <v>72</v>
      </c>
      <c r="I592" s="38"/>
      <c r="J592" s="45"/>
      <c r="K592" s="38" t="s">
        <v>337</v>
      </c>
      <c r="L592" s="38">
        <v>1</v>
      </c>
      <c r="M592" s="38" t="s">
        <v>42</v>
      </c>
    </row>
    <row r="593" hidden="1" customHeight="1" spans="1:13">
      <c r="A593" s="38" t="s">
        <v>98</v>
      </c>
      <c r="B593" s="39">
        <v>45112</v>
      </c>
      <c r="C593" s="64">
        <f t="shared" si="0"/>
        <v>7</v>
      </c>
      <c r="D593" s="41">
        <v>0.791666666666667</v>
      </c>
      <c r="E593" s="38" t="s">
        <v>60</v>
      </c>
      <c r="F593" s="38" t="s">
        <v>37</v>
      </c>
      <c r="G593" s="38"/>
      <c r="H593" s="38" t="s">
        <v>60</v>
      </c>
      <c r="I593" s="38">
        <v>5</v>
      </c>
      <c r="J593" s="45"/>
      <c r="K593" s="38" t="s">
        <v>342</v>
      </c>
      <c r="L593" s="38">
        <v>2</v>
      </c>
      <c r="M593" s="38" t="s">
        <v>42</v>
      </c>
    </row>
    <row r="594" hidden="1" customHeight="1" spans="1:13">
      <c r="A594" s="38" t="s">
        <v>36</v>
      </c>
      <c r="B594" s="39">
        <v>45113</v>
      </c>
      <c r="C594" s="64">
        <f t="shared" si="0"/>
        <v>7</v>
      </c>
      <c r="D594" s="41">
        <v>0.541666666666667</v>
      </c>
      <c r="E594" s="38" t="s">
        <v>66</v>
      </c>
      <c r="F594" s="38" t="s">
        <v>37</v>
      </c>
      <c r="G594" s="38"/>
      <c r="H594" s="38" t="s">
        <v>39</v>
      </c>
      <c r="I594" s="38">
        <v>0</v>
      </c>
      <c r="J594" s="38">
        <v>0</v>
      </c>
      <c r="K594" s="38" t="s">
        <v>61</v>
      </c>
      <c r="L594" s="38">
        <v>2</v>
      </c>
      <c r="M594" s="38" t="s">
        <v>48</v>
      </c>
    </row>
    <row r="595" hidden="1" customHeight="1" spans="1:13">
      <c r="A595" s="38" t="s">
        <v>74</v>
      </c>
      <c r="B595" s="39">
        <v>45113</v>
      </c>
      <c r="C595" s="64">
        <f t="shared" si="0"/>
        <v>7</v>
      </c>
      <c r="D595" s="41">
        <v>0.541666666666667</v>
      </c>
      <c r="E595" s="38" t="s">
        <v>72</v>
      </c>
      <c r="F595" s="38" t="s">
        <v>41</v>
      </c>
      <c r="G595" s="38"/>
      <c r="H595" s="38" t="s">
        <v>52</v>
      </c>
      <c r="I595" s="38">
        <v>0</v>
      </c>
      <c r="J595" s="38">
        <v>1</v>
      </c>
      <c r="K595" s="38" t="s">
        <v>175</v>
      </c>
      <c r="L595" s="38">
        <v>1</v>
      </c>
      <c r="M595" s="38" t="s">
        <v>48</v>
      </c>
    </row>
    <row r="596" hidden="1" customHeight="1" spans="1:13">
      <c r="A596" s="38" t="s">
        <v>74</v>
      </c>
      <c r="B596" s="39">
        <v>45113</v>
      </c>
      <c r="C596" s="64">
        <f t="shared" si="0"/>
        <v>7</v>
      </c>
      <c r="D596" s="41">
        <v>0.833333333333333</v>
      </c>
      <c r="E596" s="38" t="s">
        <v>72</v>
      </c>
      <c r="F596" s="38" t="s">
        <v>41</v>
      </c>
      <c r="G596" s="38"/>
      <c r="H596" s="38" t="s">
        <v>52</v>
      </c>
      <c r="I596" s="38">
        <v>0</v>
      </c>
      <c r="J596" s="38">
        <v>1</v>
      </c>
      <c r="K596" s="38" t="s">
        <v>175</v>
      </c>
      <c r="L596" s="38">
        <v>1</v>
      </c>
      <c r="M596" s="38" t="s">
        <v>48</v>
      </c>
    </row>
    <row r="597" hidden="1" customHeight="1" spans="1:13">
      <c r="A597" s="38" t="s">
        <v>83</v>
      </c>
      <c r="B597" s="39">
        <v>45113</v>
      </c>
      <c r="C597" s="64">
        <f t="shared" si="0"/>
        <v>7</v>
      </c>
      <c r="D597" s="41">
        <v>0.791666666666667</v>
      </c>
      <c r="E597" s="38" t="s">
        <v>56</v>
      </c>
      <c r="F597" s="38" t="s">
        <v>50</v>
      </c>
      <c r="G597" s="38"/>
      <c r="H597" s="38" t="s">
        <v>56</v>
      </c>
      <c r="I597" s="38">
        <v>3</v>
      </c>
      <c r="J597" s="38">
        <v>4</v>
      </c>
      <c r="K597" s="38" t="s">
        <v>56</v>
      </c>
      <c r="L597" s="38">
        <v>2</v>
      </c>
      <c r="M597" s="38" t="s">
        <v>42</v>
      </c>
    </row>
    <row r="598" hidden="1" customHeight="1" spans="1:13">
      <c r="A598" s="38" t="s">
        <v>88</v>
      </c>
      <c r="B598" s="39">
        <v>45113</v>
      </c>
      <c r="C598" s="64">
        <f t="shared" si="0"/>
        <v>7</v>
      </c>
      <c r="D598" s="41">
        <v>0.625</v>
      </c>
      <c r="E598" s="38" t="s">
        <v>72</v>
      </c>
      <c r="F598" s="38" t="s">
        <v>41</v>
      </c>
      <c r="G598" s="38"/>
      <c r="H598" s="38" t="s">
        <v>60</v>
      </c>
      <c r="I598" s="38"/>
      <c r="J598" s="45"/>
      <c r="K598" s="38" t="s">
        <v>123</v>
      </c>
      <c r="L598" s="38">
        <v>1</v>
      </c>
      <c r="M598" s="38" t="s">
        <v>42</v>
      </c>
    </row>
    <row r="599" hidden="1" customHeight="1" spans="1:13">
      <c r="A599" s="38" t="s">
        <v>88</v>
      </c>
      <c r="B599" s="39">
        <v>45113</v>
      </c>
      <c r="C599" s="64">
        <f t="shared" si="0"/>
        <v>7</v>
      </c>
      <c r="D599" s="41">
        <v>0.75</v>
      </c>
      <c r="E599" s="38" t="s">
        <v>117</v>
      </c>
      <c r="F599" s="38" t="s">
        <v>50</v>
      </c>
      <c r="G599" s="38"/>
      <c r="H599" s="38" t="s">
        <v>60</v>
      </c>
      <c r="I599" s="38"/>
      <c r="J599" s="45"/>
      <c r="K599" s="38" t="s">
        <v>343</v>
      </c>
      <c r="L599" s="38">
        <v>1</v>
      </c>
      <c r="M599" s="38" t="s">
        <v>42</v>
      </c>
    </row>
    <row r="600" hidden="1" customHeight="1" spans="1:13">
      <c r="A600" s="38" t="s">
        <v>94</v>
      </c>
      <c r="B600" s="39">
        <v>45113</v>
      </c>
      <c r="C600" s="64">
        <f t="shared" si="0"/>
        <v>7</v>
      </c>
      <c r="D600" s="41">
        <v>0.625</v>
      </c>
      <c r="E600" s="38" t="s">
        <v>66</v>
      </c>
      <c r="F600" s="38" t="s">
        <v>41</v>
      </c>
      <c r="G600" s="38"/>
      <c r="H600" s="38" t="s">
        <v>39</v>
      </c>
      <c r="I600" s="38">
        <v>3</v>
      </c>
      <c r="J600" s="38">
        <v>3</v>
      </c>
      <c r="K600" s="38" t="s">
        <v>61</v>
      </c>
      <c r="L600" s="38">
        <v>2</v>
      </c>
      <c r="M600" s="38" t="s">
        <v>42</v>
      </c>
    </row>
    <row r="601" hidden="1" customHeight="1" spans="1:13">
      <c r="A601" s="38" t="s">
        <v>94</v>
      </c>
      <c r="B601" s="39">
        <v>45113</v>
      </c>
      <c r="C601" s="64">
        <f t="shared" si="0"/>
        <v>7</v>
      </c>
      <c r="D601" s="41">
        <v>0.791666666666667</v>
      </c>
      <c r="E601" s="38" t="s">
        <v>72</v>
      </c>
      <c r="F601" s="38" t="s">
        <v>41</v>
      </c>
      <c r="G601" s="38"/>
      <c r="H601" s="38" t="s">
        <v>52</v>
      </c>
      <c r="I601" s="38">
        <v>1</v>
      </c>
      <c r="J601" s="38">
        <v>1</v>
      </c>
      <c r="K601" s="38" t="s">
        <v>175</v>
      </c>
      <c r="L601" s="38">
        <v>1</v>
      </c>
      <c r="M601" s="38" t="s">
        <v>42</v>
      </c>
    </row>
    <row r="602" hidden="1" customHeight="1" spans="1:13">
      <c r="A602" s="38" t="s">
        <v>100</v>
      </c>
      <c r="B602" s="39">
        <v>45113</v>
      </c>
      <c r="C602" s="64">
        <f t="shared" si="0"/>
        <v>7</v>
      </c>
      <c r="D602" s="41">
        <v>0.791666666666667</v>
      </c>
      <c r="E602" s="38" t="s">
        <v>72</v>
      </c>
      <c r="F602" s="38" t="s">
        <v>50</v>
      </c>
      <c r="G602" s="38"/>
      <c r="H602" s="38" t="s">
        <v>72</v>
      </c>
      <c r="I602" s="38"/>
      <c r="J602" s="45"/>
      <c r="K602" s="38" t="s">
        <v>214</v>
      </c>
      <c r="L602" s="38">
        <v>2</v>
      </c>
      <c r="M602" s="38" t="s">
        <v>42</v>
      </c>
    </row>
    <row r="603" hidden="1" customHeight="1" spans="1:13">
      <c r="A603" s="38" t="s">
        <v>102</v>
      </c>
      <c r="B603" s="39">
        <v>45113</v>
      </c>
      <c r="C603" s="64">
        <f t="shared" si="0"/>
        <v>7</v>
      </c>
      <c r="D603" s="41">
        <v>0.583333333333333</v>
      </c>
      <c r="E603" s="38" t="s">
        <v>72</v>
      </c>
      <c r="F603" s="38" t="s">
        <v>86</v>
      </c>
      <c r="G603" s="38"/>
      <c r="H603" s="38" t="s">
        <v>72</v>
      </c>
      <c r="I603" s="38"/>
      <c r="J603" s="38"/>
      <c r="K603" s="38" t="s">
        <v>344</v>
      </c>
      <c r="L603" s="38">
        <v>5</v>
      </c>
      <c r="M603" s="38" t="s">
        <v>42</v>
      </c>
    </row>
    <row r="604" hidden="1" customHeight="1" spans="1:13">
      <c r="A604" s="38" t="s">
        <v>131</v>
      </c>
      <c r="B604" s="39">
        <v>45113</v>
      </c>
      <c r="C604" s="64">
        <f t="shared" si="0"/>
        <v>7</v>
      </c>
      <c r="D604" s="41">
        <v>0.541666666666667</v>
      </c>
      <c r="E604" s="38" t="s">
        <v>72</v>
      </c>
      <c r="F604" s="38" t="s">
        <v>55</v>
      </c>
      <c r="G604" s="38"/>
      <c r="H604" s="38" t="s">
        <v>72</v>
      </c>
      <c r="I604" s="38"/>
      <c r="J604" s="45"/>
      <c r="K604" s="38" t="s">
        <v>339</v>
      </c>
      <c r="L604" s="38">
        <v>1</v>
      </c>
      <c r="M604" s="38" t="s">
        <v>42</v>
      </c>
    </row>
    <row r="605" hidden="1" customHeight="1" spans="1:13">
      <c r="A605" s="38" t="s">
        <v>110</v>
      </c>
      <c r="B605" s="39">
        <v>45113</v>
      </c>
      <c r="C605" s="64">
        <f t="shared" si="0"/>
        <v>7</v>
      </c>
      <c r="D605" s="41">
        <v>0.625</v>
      </c>
      <c r="E605" s="38" t="s">
        <v>72</v>
      </c>
      <c r="F605" s="38" t="s">
        <v>41</v>
      </c>
      <c r="G605" s="38"/>
      <c r="H605" s="38" t="s">
        <v>52</v>
      </c>
      <c r="I605" s="38">
        <v>1</v>
      </c>
      <c r="J605" s="38">
        <v>1</v>
      </c>
      <c r="K605" s="38" t="s">
        <v>175</v>
      </c>
      <c r="L605" s="38">
        <v>1</v>
      </c>
      <c r="M605" s="38" t="s">
        <v>42</v>
      </c>
    </row>
    <row r="606" hidden="1" customHeight="1" spans="1:13">
      <c r="A606" s="38" t="s">
        <v>114</v>
      </c>
      <c r="B606" s="39">
        <v>45113</v>
      </c>
      <c r="C606" s="64">
        <f t="shared" si="0"/>
        <v>7</v>
      </c>
      <c r="D606" s="41">
        <v>0.708333333333333</v>
      </c>
      <c r="E606" s="38" t="s">
        <v>72</v>
      </c>
      <c r="F606" s="38" t="s">
        <v>75</v>
      </c>
      <c r="G606" s="38"/>
      <c r="H606" s="38" t="s">
        <v>39</v>
      </c>
      <c r="I606" s="38">
        <v>6</v>
      </c>
      <c r="J606" s="38">
        <v>3</v>
      </c>
      <c r="K606" s="38" t="s">
        <v>174</v>
      </c>
      <c r="L606" s="38">
        <v>1</v>
      </c>
      <c r="M606" s="38" t="s">
        <v>42</v>
      </c>
    </row>
    <row r="607" hidden="1" customHeight="1" spans="1:13">
      <c r="A607" s="38" t="s">
        <v>115</v>
      </c>
      <c r="B607" s="39">
        <v>45113</v>
      </c>
      <c r="C607" s="64">
        <f t="shared" si="0"/>
        <v>7</v>
      </c>
      <c r="D607" s="41">
        <v>0.541666666666667</v>
      </c>
      <c r="E607" s="38" t="s">
        <v>72</v>
      </c>
      <c r="F607" s="38" t="s">
        <v>55</v>
      </c>
      <c r="G607" s="38"/>
      <c r="H607" s="38" t="s">
        <v>72</v>
      </c>
      <c r="I607" s="38"/>
      <c r="J607" s="38"/>
      <c r="K607" s="38" t="s">
        <v>165</v>
      </c>
      <c r="L607" s="38">
        <v>1</v>
      </c>
      <c r="M607" s="38" t="s">
        <v>42</v>
      </c>
    </row>
    <row r="608" hidden="1" customHeight="1" spans="1:13">
      <c r="A608" s="38" t="s">
        <v>116</v>
      </c>
      <c r="B608" s="39">
        <v>45113</v>
      </c>
      <c r="C608" s="64">
        <f t="shared" si="0"/>
        <v>7</v>
      </c>
      <c r="D608" s="41">
        <v>0.791666666666667</v>
      </c>
      <c r="E608" s="38" t="s">
        <v>105</v>
      </c>
      <c r="F608" s="38" t="s">
        <v>41</v>
      </c>
      <c r="G608" s="38"/>
      <c r="H608" s="38" t="s">
        <v>60</v>
      </c>
      <c r="I608" s="38"/>
      <c r="J608" s="38"/>
      <c r="K608" s="38" t="s">
        <v>216</v>
      </c>
      <c r="L608" s="38">
        <v>2</v>
      </c>
      <c r="M608" s="38" t="s">
        <v>42</v>
      </c>
    </row>
    <row r="609" hidden="1" customHeight="1" spans="1:13">
      <c r="A609" s="38" t="s">
        <v>118</v>
      </c>
      <c r="B609" s="39">
        <v>45113</v>
      </c>
      <c r="C609" s="64">
        <f t="shared" si="0"/>
        <v>7</v>
      </c>
      <c r="D609" s="41">
        <v>0.541666666666667</v>
      </c>
      <c r="E609" s="38" t="s">
        <v>72</v>
      </c>
      <c r="F609" s="38" t="s">
        <v>55</v>
      </c>
      <c r="G609" s="38"/>
      <c r="H609" s="38" t="s">
        <v>72</v>
      </c>
      <c r="I609" s="38"/>
      <c r="J609" s="45"/>
      <c r="K609" s="38" t="s">
        <v>339</v>
      </c>
      <c r="L609" s="38">
        <v>1</v>
      </c>
      <c r="M609" s="38" t="s">
        <v>42</v>
      </c>
    </row>
    <row r="610" hidden="1" customHeight="1" spans="1:13">
      <c r="A610" s="38" t="s">
        <v>120</v>
      </c>
      <c r="B610" s="39">
        <v>45113</v>
      </c>
      <c r="C610" s="64">
        <f t="shared" si="0"/>
        <v>7</v>
      </c>
      <c r="D610" s="41">
        <v>0.583333333333333</v>
      </c>
      <c r="E610" s="38" t="s">
        <v>72</v>
      </c>
      <c r="F610" s="38" t="s">
        <v>41</v>
      </c>
      <c r="G610" s="38"/>
      <c r="H610" s="38" t="s">
        <v>72</v>
      </c>
      <c r="I610" s="38"/>
      <c r="J610" s="45"/>
      <c r="K610" s="38" t="s">
        <v>296</v>
      </c>
      <c r="L610" s="38">
        <v>1</v>
      </c>
      <c r="M610" s="38" t="s">
        <v>42</v>
      </c>
    </row>
    <row r="611" hidden="1" customHeight="1" spans="1:13">
      <c r="A611" s="38" t="s">
        <v>132</v>
      </c>
      <c r="B611" s="39">
        <v>45113</v>
      </c>
      <c r="C611" s="64">
        <f t="shared" si="0"/>
        <v>7</v>
      </c>
      <c r="D611" s="41">
        <v>0.541666666666667</v>
      </c>
      <c r="E611" s="38" t="s">
        <v>72</v>
      </c>
      <c r="F611" s="38" t="s">
        <v>63</v>
      </c>
      <c r="G611" s="38"/>
      <c r="H611" s="38" t="s">
        <v>72</v>
      </c>
      <c r="I611" s="38"/>
      <c r="J611" s="45"/>
      <c r="K611" s="38" t="s">
        <v>214</v>
      </c>
      <c r="L611" s="38">
        <v>2</v>
      </c>
      <c r="M611" s="38" t="s">
        <v>42</v>
      </c>
    </row>
    <row r="612" hidden="1" customHeight="1" spans="1:13">
      <c r="A612" s="38" t="s">
        <v>132</v>
      </c>
      <c r="B612" s="39">
        <v>45113</v>
      </c>
      <c r="C612" s="64">
        <f t="shared" si="0"/>
        <v>7</v>
      </c>
      <c r="D612" s="41">
        <v>0.708333333333333</v>
      </c>
      <c r="E612" s="38" t="s">
        <v>72</v>
      </c>
      <c r="F612" s="38" t="s">
        <v>63</v>
      </c>
      <c r="G612" s="38"/>
      <c r="H612" s="38" t="s">
        <v>72</v>
      </c>
      <c r="I612" s="38"/>
      <c r="J612" s="45"/>
      <c r="K612" s="38" t="s">
        <v>214</v>
      </c>
      <c r="L612" s="38">
        <v>1</v>
      </c>
      <c r="M612" s="38" t="s">
        <v>42</v>
      </c>
    </row>
    <row r="613" hidden="1" customHeight="1" spans="1:13">
      <c r="A613" s="38" t="s">
        <v>130</v>
      </c>
      <c r="B613" s="39">
        <v>45113</v>
      </c>
      <c r="C613" s="64">
        <f t="shared" si="0"/>
        <v>7</v>
      </c>
      <c r="D613" s="41">
        <v>0.541666666666667</v>
      </c>
      <c r="E613" s="38" t="s">
        <v>72</v>
      </c>
      <c r="F613" s="38" t="s">
        <v>41</v>
      </c>
      <c r="G613" s="38"/>
      <c r="H613" s="38" t="s">
        <v>45</v>
      </c>
      <c r="I613" s="38"/>
      <c r="J613" s="45"/>
      <c r="K613" s="38" t="s">
        <v>184</v>
      </c>
      <c r="L613" s="38">
        <v>1</v>
      </c>
      <c r="M613" s="38" t="s">
        <v>42</v>
      </c>
    </row>
    <row r="614" hidden="1" customHeight="1" spans="1:13">
      <c r="A614" s="38" t="s">
        <v>130</v>
      </c>
      <c r="B614" s="39">
        <v>45113</v>
      </c>
      <c r="C614" s="64">
        <f t="shared" si="0"/>
        <v>7</v>
      </c>
      <c r="D614" s="41">
        <v>0.625</v>
      </c>
      <c r="E614" s="38" t="s">
        <v>72</v>
      </c>
      <c r="F614" s="38" t="s">
        <v>41</v>
      </c>
      <c r="G614" s="38"/>
      <c r="H614" s="38" t="s">
        <v>69</v>
      </c>
      <c r="I614" s="38"/>
      <c r="J614" s="45"/>
      <c r="K614" s="38" t="s">
        <v>123</v>
      </c>
      <c r="L614" s="38">
        <v>1</v>
      </c>
      <c r="M614" s="38" t="s">
        <v>42</v>
      </c>
    </row>
    <row r="615" hidden="1" customHeight="1" spans="1:13">
      <c r="A615" s="38" t="s">
        <v>43</v>
      </c>
      <c r="B615" s="39">
        <v>45114</v>
      </c>
      <c r="C615" s="64">
        <f t="shared" si="0"/>
        <v>7</v>
      </c>
      <c r="D615" s="41">
        <v>0.75</v>
      </c>
      <c r="E615" s="38" t="s">
        <v>60</v>
      </c>
      <c r="F615" s="38" t="s">
        <v>37</v>
      </c>
      <c r="G615" s="38"/>
      <c r="H615" s="38" t="s">
        <v>60</v>
      </c>
      <c r="I615" s="38">
        <v>5</v>
      </c>
      <c r="J615" s="38">
        <v>5</v>
      </c>
      <c r="K615" s="38" t="s">
        <v>345</v>
      </c>
      <c r="L615" s="38">
        <v>2</v>
      </c>
      <c r="M615" s="38" t="s">
        <v>42</v>
      </c>
    </row>
    <row r="616" hidden="1" customHeight="1" spans="1:13">
      <c r="A616" s="38" t="s">
        <v>74</v>
      </c>
      <c r="B616" s="39">
        <v>45114</v>
      </c>
      <c r="C616" s="64">
        <f t="shared" si="0"/>
        <v>7</v>
      </c>
      <c r="D616" s="41">
        <v>0.625</v>
      </c>
      <c r="E616" s="38" t="s">
        <v>72</v>
      </c>
      <c r="F616" s="38" t="s">
        <v>41</v>
      </c>
      <c r="G616" s="38"/>
      <c r="H616" s="38" t="s">
        <v>45</v>
      </c>
      <c r="I616" s="38">
        <v>13</v>
      </c>
      <c r="J616" s="38">
        <v>23</v>
      </c>
      <c r="K616" s="38" t="s">
        <v>184</v>
      </c>
      <c r="L616" s="38">
        <v>1</v>
      </c>
      <c r="M616" s="38" t="s">
        <v>42</v>
      </c>
    </row>
    <row r="617" hidden="1" customHeight="1" spans="1:13">
      <c r="A617" s="38" t="s">
        <v>96</v>
      </c>
      <c r="B617" s="39">
        <v>45114</v>
      </c>
      <c r="C617" s="64">
        <f t="shared" si="0"/>
        <v>7</v>
      </c>
      <c r="D617" s="41">
        <v>0.75</v>
      </c>
      <c r="E617" s="38" t="s">
        <v>82</v>
      </c>
      <c r="F617" s="38" t="s">
        <v>68</v>
      </c>
      <c r="G617" s="38"/>
      <c r="H617" s="38" t="s">
        <v>39</v>
      </c>
      <c r="I617" s="38"/>
      <c r="J617" s="38"/>
      <c r="K617" s="38" t="s">
        <v>346</v>
      </c>
      <c r="L617" s="38">
        <v>2</v>
      </c>
      <c r="M617" s="38" t="s">
        <v>42</v>
      </c>
    </row>
    <row r="618" hidden="1" customHeight="1" spans="1:13">
      <c r="A618" s="38" t="s">
        <v>110</v>
      </c>
      <c r="B618" s="39">
        <v>45114</v>
      </c>
      <c r="C618" s="64">
        <f t="shared" si="0"/>
        <v>7</v>
      </c>
      <c r="D618" s="41">
        <v>0.75</v>
      </c>
      <c r="E618" s="38" t="s">
        <v>72</v>
      </c>
      <c r="F618" s="38" t="s">
        <v>41</v>
      </c>
      <c r="G618" s="38"/>
      <c r="H618" s="38" t="s">
        <v>45</v>
      </c>
      <c r="I618" s="38">
        <v>20</v>
      </c>
      <c r="J618" s="38">
        <v>34</v>
      </c>
      <c r="K618" s="38" t="s">
        <v>91</v>
      </c>
      <c r="L618" s="38">
        <v>1</v>
      </c>
      <c r="M618" s="38" t="s">
        <v>42</v>
      </c>
    </row>
    <row r="619" hidden="1" customHeight="1" spans="1:13">
      <c r="A619" s="38" t="s">
        <v>114</v>
      </c>
      <c r="B619" s="39">
        <v>45114</v>
      </c>
      <c r="C619" s="64">
        <f t="shared" si="0"/>
        <v>7</v>
      </c>
      <c r="D619" s="41">
        <v>0.666666666666667</v>
      </c>
      <c r="E619" s="38" t="s">
        <v>72</v>
      </c>
      <c r="F619" s="38" t="s">
        <v>75</v>
      </c>
      <c r="G619" s="38"/>
      <c r="H619" s="38" t="s">
        <v>39</v>
      </c>
      <c r="I619" s="38">
        <v>1</v>
      </c>
      <c r="J619" s="38">
        <v>2</v>
      </c>
      <c r="K619" s="38" t="s">
        <v>174</v>
      </c>
      <c r="L619" s="38">
        <v>1</v>
      </c>
      <c r="M619" s="38" t="s">
        <v>42</v>
      </c>
    </row>
    <row r="620" customHeight="1" spans="1:13">
      <c r="A620" s="38" t="s">
        <v>94</v>
      </c>
      <c r="B620" s="63">
        <v>45099</v>
      </c>
      <c r="C620" s="64">
        <f t="shared" si="0"/>
        <v>6</v>
      </c>
      <c r="D620" s="40">
        <v>0.666666666666667</v>
      </c>
      <c r="E620" s="38" t="s">
        <v>123</v>
      </c>
      <c r="F620" s="38" t="s">
        <v>41</v>
      </c>
      <c r="G620" s="38"/>
      <c r="H620" s="38" t="s">
        <v>72</v>
      </c>
      <c r="I620" s="38">
        <v>0</v>
      </c>
      <c r="J620" s="38">
        <v>0</v>
      </c>
      <c r="K620" s="38" t="s">
        <v>123</v>
      </c>
      <c r="L620" s="38">
        <v>1</v>
      </c>
      <c r="M620" s="38" t="s">
        <v>48</v>
      </c>
    </row>
    <row r="621" hidden="1" customHeight="1" spans="1:13">
      <c r="A621" s="38" t="s">
        <v>120</v>
      </c>
      <c r="B621" s="39">
        <v>45114</v>
      </c>
      <c r="C621" s="64">
        <f t="shared" si="0"/>
        <v>7</v>
      </c>
      <c r="D621" s="41">
        <v>0.583333333333333</v>
      </c>
      <c r="E621" s="38" t="s">
        <v>72</v>
      </c>
      <c r="F621" s="38" t="s">
        <v>41</v>
      </c>
      <c r="G621" s="38"/>
      <c r="H621" s="38" t="s">
        <v>72</v>
      </c>
      <c r="I621" s="38"/>
      <c r="J621" s="38"/>
      <c r="K621" s="38" t="s">
        <v>296</v>
      </c>
      <c r="L621" s="38">
        <v>1</v>
      </c>
      <c r="M621" s="38" t="s">
        <v>42</v>
      </c>
    </row>
    <row r="622" hidden="1" customHeight="1" spans="1:13">
      <c r="A622" s="38" t="s">
        <v>120</v>
      </c>
      <c r="B622" s="39">
        <v>45114</v>
      </c>
      <c r="C622" s="64">
        <f t="shared" si="0"/>
        <v>7</v>
      </c>
      <c r="D622" s="41">
        <v>0.666666666666667</v>
      </c>
      <c r="E622" s="38" t="s">
        <v>84</v>
      </c>
      <c r="F622" s="38" t="s">
        <v>41</v>
      </c>
      <c r="G622" s="38"/>
      <c r="H622" s="38" t="s">
        <v>56</v>
      </c>
      <c r="I622" s="38">
        <v>1</v>
      </c>
      <c r="J622" s="38">
        <v>1</v>
      </c>
      <c r="K622" s="38"/>
      <c r="L622" s="38">
        <v>1</v>
      </c>
      <c r="M622" s="38" t="s">
        <v>42</v>
      </c>
    </row>
    <row r="623" hidden="1" customHeight="1" spans="1:13">
      <c r="A623" s="38" t="s">
        <v>120</v>
      </c>
      <c r="B623" s="39">
        <v>45114</v>
      </c>
      <c r="C623" s="64">
        <f t="shared" si="0"/>
        <v>7</v>
      </c>
      <c r="D623" s="41">
        <v>0.833333333333333</v>
      </c>
      <c r="E623" s="38" t="s">
        <v>101</v>
      </c>
      <c r="F623" s="38" t="s">
        <v>41</v>
      </c>
      <c r="G623" s="38"/>
      <c r="H623" s="38" t="s">
        <v>56</v>
      </c>
      <c r="I623" s="38">
        <v>3</v>
      </c>
      <c r="J623" s="38">
        <v>3</v>
      </c>
      <c r="K623" s="38"/>
      <c r="L623" s="38">
        <v>1</v>
      </c>
      <c r="M623" s="38" t="s">
        <v>42</v>
      </c>
    </row>
    <row r="624" hidden="1" customHeight="1" spans="1:13">
      <c r="A624" s="38" t="s">
        <v>124</v>
      </c>
      <c r="B624" s="39">
        <v>45114</v>
      </c>
      <c r="C624" s="64">
        <f t="shared" si="0"/>
        <v>7</v>
      </c>
      <c r="D624" s="41">
        <v>0.75</v>
      </c>
      <c r="E624" s="38" t="s">
        <v>72</v>
      </c>
      <c r="F624" s="38" t="s">
        <v>41</v>
      </c>
      <c r="G624" s="38"/>
      <c r="H624" s="38" t="s">
        <v>52</v>
      </c>
      <c r="I624" s="38">
        <v>1</v>
      </c>
      <c r="J624" s="38">
        <v>1</v>
      </c>
      <c r="K624" s="38" t="s">
        <v>333</v>
      </c>
      <c r="L624" s="38">
        <v>1</v>
      </c>
      <c r="M624" s="38" t="s">
        <v>42</v>
      </c>
    </row>
    <row r="625" customHeight="1" spans="1:13">
      <c r="A625" s="38" t="s">
        <v>100</v>
      </c>
      <c r="B625" s="63">
        <v>45105</v>
      </c>
      <c r="C625" s="64">
        <f t="shared" si="0"/>
        <v>6</v>
      </c>
      <c r="D625" s="40">
        <v>0.625</v>
      </c>
      <c r="E625" s="38" t="s">
        <v>123</v>
      </c>
      <c r="F625" s="38" t="s">
        <v>41</v>
      </c>
      <c r="G625" s="38"/>
      <c r="H625" s="38" t="s">
        <v>69</v>
      </c>
      <c r="I625" s="38"/>
      <c r="J625" s="38"/>
      <c r="K625" s="38" t="s">
        <v>241</v>
      </c>
      <c r="L625" s="38">
        <v>1</v>
      </c>
      <c r="M625" s="38" t="s">
        <v>48</v>
      </c>
    </row>
    <row r="626" hidden="1" customHeight="1" spans="1:13">
      <c r="A626" s="38" t="s">
        <v>67</v>
      </c>
      <c r="B626" s="39">
        <v>45115</v>
      </c>
      <c r="C626" s="64">
        <f t="shared" si="0"/>
        <v>7</v>
      </c>
      <c r="D626" s="41">
        <v>0.708333333333333</v>
      </c>
      <c r="E626" s="38" t="s">
        <v>72</v>
      </c>
      <c r="F626" s="38" t="s">
        <v>41</v>
      </c>
      <c r="G626" s="38"/>
      <c r="H626" s="38" t="s">
        <v>65</v>
      </c>
      <c r="I626" s="38">
        <v>0</v>
      </c>
      <c r="J626" s="38">
        <v>1</v>
      </c>
      <c r="K626" s="38" t="s">
        <v>347</v>
      </c>
      <c r="L626" s="38">
        <v>0.5</v>
      </c>
      <c r="M626" s="38" t="s">
        <v>48</v>
      </c>
    </row>
    <row r="627" hidden="1" customHeight="1" spans="1:13">
      <c r="A627" s="38" t="s">
        <v>67</v>
      </c>
      <c r="B627" s="39">
        <v>45115</v>
      </c>
      <c r="C627" s="64">
        <f t="shared" si="0"/>
        <v>7</v>
      </c>
      <c r="D627" s="41">
        <v>0.791666666666667</v>
      </c>
      <c r="E627" s="38" t="s">
        <v>72</v>
      </c>
      <c r="F627" s="38" t="s">
        <v>41</v>
      </c>
      <c r="G627" s="38"/>
      <c r="H627" s="38" t="s">
        <v>65</v>
      </c>
      <c r="I627" s="38">
        <v>1</v>
      </c>
      <c r="J627" s="38">
        <v>1</v>
      </c>
      <c r="K627" s="38" t="s">
        <v>348</v>
      </c>
      <c r="L627" s="38">
        <v>0.5</v>
      </c>
      <c r="M627" s="38" t="s">
        <v>42</v>
      </c>
    </row>
    <row r="628" hidden="1" customHeight="1" spans="1:13">
      <c r="A628" s="38" t="s">
        <v>94</v>
      </c>
      <c r="B628" s="39">
        <v>45115</v>
      </c>
      <c r="C628" s="64">
        <f t="shared" si="0"/>
        <v>7</v>
      </c>
      <c r="D628" s="41">
        <v>0.666666666666667</v>
      </c>
      <c r="E628" s="38" t="s">
        <v>72</v>
      </c>
      <c r="F628" s="38" t="s">
        <v>50</v>
      </c>
      <c r="G628" s="38"/>
      <c r="H628" s="38" t="s">
        <v>39</v>
      </c>
      <c r="I628" s="38">
        <v>2</v>
      </c>
      <c r="J628" s="38">
        <v>3</v>
      </c>
      <c r="K628" s="38" t="s">
        <v>335</v>
      </c>
      <c r="L628" s="38">
        <v>1</v>
      </c>
      <c r="M628" s="38" t="s">
        <v>42</v>
      </c>
    </row>
    <row r="629" hidden="1" customHeight="1" spans="1:13">
      <c r="A629" s="38" t="s">
        <v>94</v>
      </c>
      <c r="B629" s="39">
        <v>45115</v>
      </c>
      <c r="C629" s="64">
        <f t="shared" si="0"/>
        <v>7</v>
      </c>
      <c r="D629" s="41">
        <v>0.791666666666667</v>
      </c>
      <c r="E629" s="38" t="s">
        <v>66</v>
      </c>
      <c r="F629" s="38" t="s">
        <v>41</v>
      </c>
      <c r="G629" s="38"/>
      <c r="H629" s="38" t="s">
        <v>52</v>
      </c>
      <c r="I629" s="38">
        <v>1</v>
      </c>
      <c r="J629" s="38">
        <v>1</v>
      </c>
      <c r="K629" s="38" t="s">
        <v>349</v>
      </c>
      <c r="L629" s="38">
        <v>2</v>
      </c>
      <c r="M629" s="38" t="s">
        <v>42</v>
      </c>
    </row>
    <row r="630" hidden="1" customHeight="1" spans="1:13">
      <c r="A630" s="38" t="s">
        <v>104</v>
      </c>
      <c r="B630" s="39">
        <v>45115</v>
      </c>
      <c r="C630" s="64">
        <f t="shared" si="0"/>
        <v>7</v>
      </c>
      <c r="D630" s="41">
        <v>0.75</v>
      </c>
      <c r="E630" s="38" t="s">
        <v>82</v>
      </c>
      <c r="F630" s="38" t="s">
        <v>80</v>
      </c>
      <c r="G630" s="38"/>
      <c r="H630" s="38" t="s">
        <v>39</v>
      </c>
      <c r="I630" s="38">
        <v>4</v>
      </c>
      <c r="J630" s="38">
        <v>4</v>
      </c>
      <c r="K630" s="38" t="s">
        <v>350</v>
      </c>
      <c r="L630" s="38">
        <v>2</v>
      </c>
      <c r="M630" s="38" t="s">
        <v>42</v>
      </c>
    </row>
    <row r="631" hidden="1" customHeight="1" spans="1:13">
      <c r="A631" s="38" t="s">
        <v>108</v>
      </c>
      <c r="B631" s="39">
        <v>45115</v>
      </c>
      <c r="C631" s="64">
        <f t="shared" si="0"/>
        <v>7</v>
      </c>
      <c r="D631" s="41">
        <v>0.416666666666667</v>
      </c>
      <c r="E631" s="38" t="s">
        <v>72</v>
      </c>
      <c r="F631" s="38" t="s">
        <v>86</v>
      </c>
      <c r="G631" s="38"/>
      <c r="H631" s="38" t="s">
        <v>39</v>
      </c>
      <c r="I631" s="38"/>
      <c r="J631" s="38"/>
      <c r="K631" s="38" t="s">
        <v>351</v>
      </c>
      <c r="L631" s="38">
        <v>2</v>
      </c>
      <c r="M631" s="38" t="s">
        <v>42</v>
      </c>
    </row>
    <row r="632" hidden="1" customHeight="1" spans="1:13">
      <c r="A632" s="38" t="s">
        <v>110</v>
      </c>
      <c r="B632" s="39">
        <v>45115</v>
      </c>
      <c r="C632" s="64">
        <f t="shared" si="0"/>
        <v>7</v>
      </c>
      <c r="D632" s="41">
        <v>0.625</v>
      </c>
      <c r="E632" s="38" t="s">
        <v>72</v>
      </c>
      <c r="F632" s="38" t="s">
        <v>41</v>
      </c>
      <c r="G632" s="38"/>
      <c r="H632" s="38" t="s">
        <v>52</v>
      </c>
      <c r="I632" s="38">
        <v>1</v>
      </c>
      <c r="J632" s="38">
        <v>1</v>
      </c>
      <c r="K632" s="38" t="s">
        <v>175</v>
      </c>
      <c r="L632" s="38">
        <v>1</v>
      </c>
      <c r="M632" s="38" t="s">
        <v>42</v>
      </c>
    </row>
    <row r="633" hidden="1" customHeight="1" spans="1:13">
      <c r="A633" s="38" t="s">
        <v>114</v>
      </c>
      <c r="B633" s="39">
        <v>45115</v>
      </c>
      <c r="C633" s="64">
        <f t="shared" si="0"/>
        <v>7</v>
      </c>
      <c r="D633" s="41">
        <v>0.541666666666667</v>
      </c>
      <c r="E633" s="38" t="s">
        <v>72</v>
      </c>
      <c r="F633" s="38" t="s">
        <v>75</v>
      </c>
      <c r="G633" s="38"/>
      <c r="H633" s="38" t="s">
        <v>39</v>
      </c>
      <c r="I633" s="38">
        <v>0</v>
      </c>
      <c r="J633" s="38">
        <v>0</v>
      </c>
      <c r="K633" s="38" t="s">
        <v>174</v>
      </c>
      <c r="L633" s="38">
        <v>1</v>
      </c>
      <c r="M633" s="38" t="s">
        <v>42</v>
      </c>
    </row>
    <row r="634" hidden="1" customHeight="1" spans="1:13">
      <c r="A634" s="38" t="s">
        <v>120</v>
      </c>
      <c r="B634" s="39">
        <v>45115</v>
      </c>
      <c r="C634" s="64">
        <f t="shared" si="0"/>
        <v>7</v>
      </c>
      <c r="D634" s="41">
        <v>0.625</v>
      </c>
      <c r="E634" s="38" t="s">
        <v>101</v>
      </c>
      <c r="F634" s="38" t="s">
        <v>41</v>
      </c>
      <c r="G634" s="38"/>
      <c r="H634" s="38" t="s">
        <v>56</v>
      </c>
      <c r="I634" s="38">
        <v>2</v>
      </c>
      <c r="J634" s="38">
        <v>2</v>
      </c>
      <c r="K634" s="38"/>
      <c r="L634" s="38">
        <v>1</v>
      </c>
      <c r="M634" s="38" t="s">
        <v>42</v>
      </c>
    </row>
    <row r="635" hidden="1" customHeight="1" spans="1:13">
      <c r="A635" s="38" t="s">
        <v>120</v>
      </c>
      <c r="B635" s="39">
        <v>45115</v>
      </c>
      <c r="C635" s="64">
        <f t="shared" si="0"/>
        <v>7</v>
      </c>
      <c r="D635" s="41">
        <v>0.666666666666667</v>
      </c>
      <c r="E635" s="38" t="s">
        <v>84</v>
      </c>
      <c r="F635" s="38" t="s">
        <v>41</v>
      </c>
      <c r="G635" s="38"/>
      <c r="H635" s="38" t="s">
        <v>56</v>
      </c>
      <c r="I635" s="38">
        <v>0</v>
      </c>
      <c r="J635" s="38">
        <v>1</v>
      </c>
      <c r="K635" s="38" t="s">
        <v>352</v>
      </c>
      <c r="L635" s="38">
        <v>1</v>
      </c>
      <c r="M635" s="38" t="s">
        <v>48</v>
      </c>
    </row>
    <row r="636" hidden="1" customHeight="1" spans="1:13">
      <c r="A636" s="38" t="s">
        <v>130</v>
      </c>
      <c r="B636" s="39">
        <v>45115</v>
      </c>
      <c r="C636" s="64">
        <f t="shared" si="0"/>
        <v>7</v>
      </c>
      <c r="D636" s="41">
        <v>0.541666666666667</v>
      </c>
      <c r="E636" s="38" t="s">
        <v>99</v>
      </c>
      <c r="F636" s="38" t="s">
        <v>41</v>
      </c>
      <c r="G636" s="38"/>
      <c r="H636" s="38" t="s">
        <v>56</v>
      </c>
      <c r="I636" s="38"/>
      <c r="J636" s="38"/>
      <c r="K636" s="38" t="s">
        <v>99</v>
      </c>
      <c r="L636" s="38">
        <v>2</v>
      </c>
      <c r="M636" s="38" t="s">
        <v>42</v>
      </c>
    </row>
    <row r="637" hidden="1" customHeight="1" spans="1:13">
      <c r="A637" s="38" t="s">
        <v>131</v>
      </c>
      <c r="B637" s="39">
        <v>45116</v>
      </c>
      <c r="C637" s="64">
        <f t="shared" si="0"/>
        <v>7</v>
      </c>
      <c r="D637" s="41">
        <v>0.791666666666667</v>
      </c>
      <c r="E637" s="38" t="s">
        <v>72</v>
      </c>
      <c r="F637" s="38" t="s">
        <v>55</v>
      </c>
      <c r="G637" s="38"/>
      <c r="H637" s="38" t="s">
        <v>52</v>
      </c>
      <c r="I637" s="38">
        <v>1</v>
      </c>
      <c r="J637" s="38">
        <v>1</v>
      </c>
      <c r="K637" s="38" t="s">
        <v>338</v>
      </c>
      <c r="L637" s="38">
        <v>1</v>
      </c>
      <c r="M637" s="38" t="s">
        <v>42</v>
      </c>
    </row>
    <row r="638" hidden="1" customHeight="1" spans="1:13">
      <c r="A638" s="38" t="s">
        <v>120</v>
      </c>
      <c r="B638" s="39">
        <v>45116</v>
      </c>
      <c r="C638" s="64">
        <f t="shared" si="0"/>
        <v>7</v>
      </c>
      <c r="D638" s="41">
        <v>0.541666666666667</v>
      </c>
      <c r="E638" s="38" t="s">
        <v>84</v>
      </c>
      <c r="F638" s="38" t="s">
        <v>41</v>
      </c>
      <c r="G638" s="38"/>
      <c r="H638" s="38" t="s">
        <v>56</v>
      </c>
      <c r="I638" s="38">
        <v>0</v>
      </c>
      <c r="J638" s="38">
        <v>1</v>
      </c>
      <c r="K638" s="38" t="s">
        <v>352</v>
      </c>
      <c r="L638" s="38">
        <v>1</v>
      </c>
      <c r="M638" s="38" t="s">
        <v>48</v>
      </c>
    </row>
    <row r="639" hidden="1" customHeight="1" spans="1:13">
      <c r="A639" s="38" t="s">
        <v>120</v>
      </c>
      <c r="B639" s="39">
        <v>45116</v>
      </c>
      <c r="C639" s="64">
        <f t="shared" si="0"/>
        <v>7</v>
      </c>
      <c r="D639" s="41">
        <v>0.666666666666667</v>
      </c>
      <c r="E639" s="38" t="s">
        <v>84</v>
      </c>
      <c r="F639" s="38" t="s">
        <v>41</v>
      </c>
      <c r="G639" s="38"/>
      <c r="H639" s="38" t="s">
        <v>56</v>
      </c>
      <c r="I639" s="38">
        <v>1</v>
      </c>
      <c r="J639" s="38">
        <v>1</v>
      </c>
      <c r="K639" s="38"/>
      <c r="L639" s="38">
        <v>1</v>
      </c>
      <c r="M639" s="38" t="s">
        <v>42</v>
      </c>
    </row>
    <row r="640" hidden="1" customHeight="1" spans="1:13">
      <c r="A640" s="38" t="s">
        <v>120</v>
      </c>
      <c r="B640" s="39">
        <v>45116</v>
      </c>
      <c r="C640" s="64">
        <f t="shared" si="0"/>
        <v>7</v>
      </c>
      <c r="D640" s="41">
        <v>0.75</v>
      </c>
      <c r="E640" s="38" t="s">
        <v>101</v>
      </c>
      <c r="F640" s="38" t="s">
        <v>41</v>
      </c>
      <c r="G640" s="38"/>
      <c r="H640" s="38" t="s">
        <v>56</v>
      </c>
      <c r="I640" s="38">
        <v>0</v>
      </c>
      <c r="J640" s="38">
        <v>0</v>
      </c>
      <c r="K640" s="38" t="s">
        <v>353</v>
      </c>
      <c r="L640" s="38">
        <v>1</v>
      </c>
      <c r="M640" s="38" t="s">
        <v>48</v>
      </c>
    </row>
    <row r="641" hidden="1" customHeight="1" spans="1:13">
      <c r="A641" s="38" t="s">
        <v>122</v>
      </c>
      <c r="B641" s="39">
        <v>45116</v>
      </c>
      <c r="C641" s="64">
        <f t="shared" si="0"/>
        <v>7</v>
      </c>
      <c r="D641" s="41">
        <v>0.666666666666667</v>
      </c>
      <c r="E641" s="38" t="s">
        <v>72</v>
      </c>
      <c r="F641" s="38" t="s">
        <v>44</v>
      </c>
      <c r="G641" s="38"/>
      <c r="H641" s="38" t="s">
        <v>39</v>
      </c>
      <c r="I641" s="38">
        <v>0</v>
      </c>
      <c r="J641" s="38">
        <v>0</v>
      </c>
      <c r="K641" s="38" t="s">
        <v>174</v>
      </c>
      <c r="L641" s="38">
        <v>1</v>
      </c>
      <c r="M641" s="38" t="s">
        <v>48</v>
      </c>
    </row>
    <row r="642" hidden="1" customHeight="1" spans="1:13">
      <c r="A642" s="38" t="s">
        <v>122</v>
      </c>
      <c r="B642" s="39">
        <v>45116</v>
      </c>
      <c r="C642" s="64">
        <f t="shared" si="0"/>
        <v>7</v>
      </c>
      <c r="D642" s="41">
        <v>0.75</v>
      </c>
      <c r="E642" s="38" t="s">
        <v>66</v>
      </c>
      <c r="F642" s="38" t="s">
        <v>44</v>
      </c>
      <c r="G642" s="38"/>
      <c r="H642" s="38" t="s">
        <v>39</v>
      </c>
      <c r="I642" s="38">
        <v>1</v>
      </c>
      <c r="J642" s="38">
        <v>1</v>
      </c>
      <c r="K642" s="38" t="s">
        <v>152</v>
      </c>
      <c r="L642" s="38">
        <v>2</v>
      </c>
      <c r="M642" s="38" t="s">
        <v>42</v>
      </c>
    </row>
    <row r="643" hidden="1" customHeight="1" spans="1:13">
      <c r="A643" s="38" t="s">
        <v>124</v>
      </c>
      <c r="B643" s="39">
        <v>45116</v>
      </c>
      <c r="C643" s="64">
        <f t="shared" si="0"/>
        <v>7</v>
      </c>
      <c r="D643" s="41">
        <v>0.541666666666667</v>
      </c>
      <c r="E643" s="38" t="s">
        <v>72</v>
      </c>
      <c r="F643" s="38" t="s">
        <v>41</v>
      </c>
      <c r="G643" s="38"/>
      <c r="H643" s="38" t="s">
        <v>45</v>
      </c>
      <c r="I643" s="38">
        <v>1</v>
      </c>
      <c r="J643" s="38">
        <v>1</v>
      </c>
      <c r="K643" s="38" t="s">
        <v>303</v>
      </c>
      <c r="L643" s="38">
        <v>1</v>
      </c>
      <c r="M643" s="38" t="s">
        <v>42</v>
      </c>
    </row>
    <row r="644" hidden="1" customHeight="1" spans="1:13">
      <c r="A644" s="38" t="s">
        <v>58</v>
      </c>
      <c r="B644" s="39">
        <v>45117</v>
      </c>
      <c r="C644" s="64">
        <f t="shared" si="0"/>
        <v>7</v>
      </c>
      <c r="D644" s="41">
        <v>0.666666666666667</v>
      </c>
      <c r="E644" s="38" t="s">
        <v>97</v>
      </c>
      <c r="F644" s="38" t="s">
        <v>41</v>
      </c>
      <c r="G644" s="38"/>
      <c r="H644" s="38" t="s">
        <v>39</v>
      </c>
      <c r="I644" s="38">
        <v>2</v>
      </c>
      <c r="J644" s="38">
        <v>2</v>
      </c>
      <c r="K644" s="38" t="s">
        <v>354</v>
      </c>
      <c r="L644" s="38">
        <v>2</v>
      </c>
      <c r="M644" s="38" t="s">
        <v>42</v>
      </c>
    </row>
    <row r="645" hidden="1" customHeight="1" spans="1:13">
      <c r="A645" s="38" t="s">
        <v>102</v>
      </c>
      <c r="B645" s="39">
        <v>45117</v>
      </c>
      <c r="C645" s="64">
        <f t="shared" si="0"/>
        <v>7</v>
      </c>
      <c r="D645" s="41">
        <v>0.5</v>
      </c>
      <c r="E645" s="38" t="s">
        <v>72</v>
      </c>
      <c r="F645" s="38" t="s">
        <v>63</v>
      </c>
      <c r="G645" s="38"/>
      <c r="H645" s="38" t="s">
        <v>52</v>
      </c>
      <c r="I645" s="38"/>
      <c r="J645" s="38"/>
      <c r="K645" s="38" t="s">
        <v>355</v>
      </c>
      <c r="L645" s="38">
        <v>1</v>
      </c>
      <c r="M645" s="38" t="s">
        <v>42</v>
      </c>
    </row>
    <row r="646" hidden="1" customHeight="1" spans="1:13">
      <c r="A646" s="38" t="s">
        <v>120</v>
      </c>
      <c r="B646" s="39">
        <v>45117</v>
      </c>
      <c r="C646" s="64">
        <f t="shared" si="0"/>
        <v>7</v>
      </c>
      <c r="D646" s="41">
        <v>0.541666666666667</v>
      </c>
      <c r="E646" s="38" t="s">
        <v>84</v>
      </c>
      <c r="F646" s="38" t="s">
        <v>41</v>
      </c>
      <c r="G646" s="38"/>
      <c r="H646" s="38" t="s">
        <v>56</v>
      </c>
      <c r="I646" s="38">
        <v>1</v>
      </c>
      <c r="J646" s="38">
        <v>1</v>
      </c>
      <c r="K646" s="38"/>
      <c r="L646" s="38">
        <v>1</v>
      </c>
      <c r="M646" s="38" t="s">
        <v>42</v>
      </c>
    </row>
    <row r="647" hidden="1" customHeight="1" spans="1:13">
      <c r="A647" s="38" t="s">
        <v>120</v>
      </c>
      <c r="B647" s="39">
        <v>45117</v>
      </c>
      <c r="C647" s="64">
        <f t="shared" si="0"/>
        <v>7</v>
      </c>
      <c r="D647" s="41">
        <v>0.708333333333333</v>
      </c>
      <c r="E647" s="38" t="s">
        <v>101</v>
      </c>
      <c r="F647" s="38" t="s">
        <v>41</v>
      </c>
      <c r="G647" s="38"/>
      <c r="H647" s="38" t="s">
        <v>56</v>
      </c>
      <c r="I647" s="38">
        <v>2</v>
      </c>
      <c r="J647" s="38">
        <v>2</v>
      </c>
      <c r="K647" s="38"/>
      <c r="L647" s="38">
        <v>1</v>
      </c>
      <c r="M647" s="38" t="s">
        <v>42</v>
      </c>
    </row>
    <row r="648" hidden="1" customHeight="1" spans="1:13">
      <c r="A648" s="38" t="s">
        <v>122</v>
      </c>
      <c r="B648" s="39">
        <v>45117</v>
      </c>
      <c r="C648" s="64">
        <f t="shared" si="0"/>
        <v>7</v>
      </c>
      <c r="D648" s="41">
        <v>0.666666666666667</v>
      </c>
      <c r="E648" s="38" t="s">
        <v>72</v>
      </c>
      <c r="F648" s="38" t="s">
        <v>44</v>
      </c>
      <c r="G648" s="38"/>
      <c r="H648" s="38" t="s">
        <v>39</v>
      </c>
      <c r="I648" s="38">
        <v>2</v>
      </c>
      <c r="J648" s="38">
        <v>3</v>
      </c>
      <c r="K648" s="38" t="s">
        <v>174</v>
      </c>
      <c r="L648" s="38">
        <v>1</v>
      </c>
      <c r="M648" s="38" t="s">
        <v>42</v>
      </c>
    </row>
    <row r="649" hidden="1" customHeight="1" spans="1:13">
      <c r="A649" s="38" t="s">
        <v>67</v>
      </c>
      <c r="B649" s="39">
        <v>45118</v>
      </c>
      <c r="C649" s="64">
        <f t="shared" si="0"/>
        <v>7</v>
      </c>
      <c r="D649" s="41">
        <v>0.791666666666667</v>
      </c>
      <c r="E649" s="38" t="s">
        <v>82</v>
      </c>
      <c r="F649" s="38" t="s">
        <v>63</v>
      </c>
      <c r="G649" s="38"/>
      <c r="H649" s="38" t="s">
        <v>39</v>
      </c>
      <c r="I649" s="38">
        <v>48</v>
      </c>
      <c r="J649" s="38"/>
      <c r="K649" s="38" t="s">
        <v>82</v>
      </c>
      <c r="L649" s="38">
        <v>2</v>
      </c>
      <c r="M649" s="38" t="s">
        <v>42</v>
      </c>
    </row>
    <row r="650" hidden="1" customHeight="1" spans="1:13">
      <c r="A650" s="38" t="s">
        <v>83</v>
      </c>
      <c r="B650" s="39">
        <v>45118</v>
      </c>
      <c r="C650" s="64">
        <f t="shared" si="0"/>
        <v>7</v>
      </c>
      <c r="D650" s="41">
        <v>0.5</v>
      </c>
      <c r="E650" s="38" t="s">
        <v>72</v>
      </c>
      <c r="F650" s="38" t="s">
        <v>41</v>
      </c>
      <c r="G650" s="38"/>
      <c r="H650" s="38" t="s">
        <v>52</v>
      </c>
      <c r="I650" s="38">
        <v>1</v>
      </c>
      <c r="J650" s="38">
        <v>1</v>
      </c>
      <c r="K650" s="38" t="s">
        <v>111</v>
      </c>
      <c r="L650" s="38">
        <v>1</v>
      </c>
      <c r="M650" s="38" t="s">
        <v>42</v>
      </c>
    </row>
    <row r="651" hidden="1" customHeight="1" spans="1:13">
      <c r="A651" s="38" t="s">
        <v>83</v>
      </c>
      <c r="B651" s="39">
        <v>45118</v>
      </c>
      <c r="C651" s="64">
        <f t="shared" si="0"/>
        <v>7</v>
      </c>
      <c r="D651" s="41">
        <v>0.666666666666667</v>
      </c>
      <c r="E651" s="38" t="s">
        <v>72</v>
      </c>
      <c r="F651" s="38" t="s">
        <v>41</v>
      </c>
      <c r="G651" s="38"/>
      <c r="H651" s="38" t="s">
        <v>45</v>
      </c>
      <c r="I651" s="38"/>
      <c r="J651" s="45"/>
      <c r="K651" s="38" t="s">
        <v>356</v>
      </c>
      <c r="L651" s="38">
        <v>1</v>
      </c>
      <c r="M651" s="38" t="s">
        <v>42</v>
      </c>
    </row>
    <row r="652" hidden="1" customHeight="1" spans="1:13">
      <c r="A652" s="38" t="s">
        <v>88</v>
      </c>
      <c r="B652" s="39">
        <v>45118</v>
      </c>
      <c r="C652" s="64">
        <f t="shared" si="0"/>
        <v>7</v>
      </c>
      <c r="D652" s="41">
        <v>0.75</v>
      </c>
      <c r="E652" s="38" t="s">
        <v>107</v>
      </c>
      <c r="F652" s="38" t="s">
        <v>41</v>
      </c>
      <c r="G652" s="38"/>
      <c r="H652" s="38" t="s">
        <v>60</v>
      </c>
      <c r="I652" s="38">
        <v>3</v>
      </c>
      <c r="J652" s="38">
        <v>3</v>
      </c>
      <c r="K652" s="38" t="s">
        <v>334</v>
      </c>
      <c r="L652" s="38">
        <v>1</v>
      </c>
      <c r="M652" s="38" t="s">
        <v>42</v>
      </c>
    </row>
    <row r="653" hidden="1" customHeight="1" spans="1:13">
      <c r="A653" s="38" t="s">
        <v>94</v>
      </c>
      <c r="B653" s="39">
        <v>45118</v>
      </c>
      <c r="C653" s="64">
        <f t="shared" si="0"/>
        <v>7</v>
      </c>
      <c r="D653" s="41">
        <v>0.791666666666667</v>
      </c>
      <c r="E653" s="38" t="s">
        <v>72</v>
      </c>
      <c r="F653" s="38" t="s">
        <v>50</v>
      </c>
      <c r="G653" s="38"/>
      <c r="H653" s="38" t="s">
        <v>39</v>
      </c>
      <c r="I653" s="38">
        <v>0</v>
      </c>
      <c r="J653" s="38">
        <v>1</v>
      </c>
      <c r="K653" s="38" t="s">
        <v>357</v>
      </c>
      <c r="L653" s="38">
        <v>1</v>
      </c>
      <c r="M653" s="38" t="s">
        <v>48</v>
      </c>
    </row>
    <row r="654" hidden="1" customHeight="1" spans="1:13">
      <c r="A654" s="38" t="s">
        <v>100</v>
      </c>
      <c r="B654" s="39">
        <v>45118</v>
      </c>
      <c r="C654" s="64">
        <f t="shared" si="0"/>
        <v>7</v>
      </c>
      <c r="D654" s="41">
        <v>0.791666666666667</v>
      </c>
      <c r="E654" s="38" t="s">
        <v>56</v>
      </c>
      <c r="F654" s="38" t="s">
        <v>50</v>
      </c>
      <c r="G654" s="38"/>
      <c r="H654" s="38" t="s">
        <v>56</v>
      </c>
      <c r="I654" s="38"/>
      <c r="J654" s="38"/>
      <c r="K654" s="38" t="s">
        <v>224</v>
      </c>
      <c r="L654" s="38">
        <v>2</v>
      </c>
      <c r="M654" s="38" t="s">
        <v>42</v>
      </c>
    </row>
    <row r="655" hidden="1" customHeight="1" spans="1:13">
      <c r="A655" s="38" t="s">
        <v>131</v>
      </c>
      <c r="B655" s="39">
        <v>45118</v>
      </c>
      <c r="C655" s="64">
        <f t="shared" si="0"/>
        <v>7</v>
      </c>
      <c r="D655" s="41">
        <v>0.666666666666667</v>
      </c>
      <c r="E655" s="38" t="s">
        <v>72</v>
      </c>
      <c r="F655" s="38" t="s">
        <v>55</v>
      </c>
      <c r="G655" s="38"/>
      <c r="H655" s="38" t="s">
        <v>39</v>
      </c>
      <c r="I655" s="38">
        <v>23</v>
      </c>
      <c r="J655" s="38">
        <v>23</v>
      </c>
      <c r="K655" s="38" t="s">
        <v>320</v>
      </c>
      <c r="L655" s="38">
        <v>4</v>
      </c>
      <c r="M655" s="38" t="s">
        <v>42</v>
      </c>
    </row>
    <row r="656" hidden="1" customHeight="1" spans="1:13">
      <c r="A656" s="38" t="s">
        <v>131</v>
      </c>
      <c r="B656" s="39">
        <v>45118</v>
      </c>
      <c r="C656" s="64">
        <f t="shared" si="0"/>
        <v>7</v>
      </c>
      <c r="D656" s="41">
        <v>0.625</v>
      </c>
      <c r="E656" s="38" t="s">
        <v>72</v>
      </c>
      <c r="F656" s="38" t="s">
        <v>55</v>
      </c>
      <c r="G656" s="38"/>
      <c r="H656" s="38" t="s">
        <v>72</v>
      </c>
      <c r="I656" s="38">
        <v>20</v>
      </c>
      <c r="J656" s="38">
        <v>20</v>
      </c>
      <c r="K656" s="38" t="s">
        <v>341</v>
      </c>
      <c r="L656" s="38">
        <v>1</v>
      </c>
      <c r="M656" s="38" t="s">
        <v>42</v>
      </c>
    </row>
    <row r="657" hidden="1" customHeight="1" spans="1:13">
      <c r="A657" s="38" t="s">
        <v>110</v>
      </c>
      <c r="B657" s="39">
        <v>45118</v>
      </c>
      <c r="C657" s="64">
        <f t="shared" si="0"/>
        <v>7</v>
      </c>
      <c r="D657" s="41">
        <v>0.583333333333333</v>
      </c>
      <c r="E657" s="38" t="s">
        <v>66</v>
      </c>
      <c r="F657" s="38" t="s">
        <v>71</v>
      </c>
      <c r="G657" s="38"/>
      <c r="H657" s="38" t="s">
        <v>39</v>
      </c>
      <c r="I657" s="38">
        <v>1</v>
      </c>
      <c r="J657" s="38">
        <v>2</v>
      </c>
      <c r="K657" s="38" t="s">
        <v>61</v>
      </c>
      <c r="L657" s="38">
        <v>2</v>
      </c>
      <c r="M657" s="38" t="s">
        <v>42</v>
      </c>
    </row>
    <row r="658" hidden="1" customHeight="1" spans="1:13">
      <c r="A658" s="38" t="s">
        <v>114</v>
      </c>
      <c r="B658" s="39">
        <v>45118</v>
      </c>
      <c r="C658" s="64">
        <f t="shared" si="0"/>
        <v>7</v>
      </c>
      <c r="D658" s="41">
        <v>0.666666666666667</v>
      </c>
      <c r="E658" s="38" t="s">
        <v>72</v>
      </c>
      <c r="F658" s="38" t="s">
        <v>75</v>
      </c>
      <c r="G658" s="38"/>
      <c r="H658" s="38" t="s">
        <v>39</v>
      </c>
      <c r="I658" s="38">
        <v>2</v>
      </c>
      <c r="J658" s="38">
        <v>3</v>
      </c>
      <c r="K658" s="38" t="s">
        <v>163</v>
      </c>
      <c r="L658" s="38">
        <v>1</v>
      </c>
      <c r="M658" s="38" t="s">
        <v>42</v>
      </c>
    </row>
    <row r="659" hidden="1" customHeight="1" spans="1:13">
      <c r="A659" s="38" t="s">
        <v>114</v>
      </c>
      <c r="B659" s="39">
        <v>45118</v>
      </c>
      <c r="C659" s="64">
        <f t="shared" si="0"/>
        <v>7</v>
      </c>
      <c r="D659" s="41">
        <v>0.791666666666667</v>
      </c>
      <c r="E659" s="38" t="s">
        <v>72</v>
      </c>
      <c r="F659" s="38" t="s">
        <v>41</v>
      </c>
      <c r="G659" s="38"/>
      <c r="H659" s="38" t="s">
        <v>45</v>
      </c>
      <c r="I659" s="38">
        <v>14</v>
      </c>
      <c r="J659" s="38">
        <v>36</v>
      </c>
      <c r="K659" s="38" t="s">
        <v>91</v>
      </c>
      <c r="L659" s="38">
        <v>1</v>
      </c>
      <c r="M659" s="38" t="s">
        <v>42</v>
      </c>
    </row>
    <row r="660" hidden="1" customHeight="1" spans="1:13">
      <c r="A660" s="38" t="s">
        <v>116</v>
      </c>
      <c r="B660" s="39">
        <v>45118</v>
      </c>
      <c r="C660" s="64">
        <f t="shared" si="0"/>
        <v>7</v>
      </c>
      <c r="D660" s="41">
        <v>0.791666666666667</v>
      </c>
      <c r="E660" s="38" t="s">
        <v>105</v>
      </c>
      <c r="F660" s="38" t="s">
        <v>41</v>
      </c>
      <c r="G660" s="38"/>
      <c r="H660" s="38" t="s">
        <v>60</v>
      </c>
      <c r="I660" s="38"/>
      <c r="J660" s="38"/>
      <c r="K660" s="38" t="s">
        <v>216</v>
      </c>
      <c r="L660" s="38">
        <v>2</v>
      </c>
      <c r="M660" s="38" t="s">
        <v>42</v>
      </c>
    </row>
    <row r="661" hidden="1" customHeight="1" spans="1:13">
      <c r="A661" s="38" t="s">
        <v>122</v>
      </c>
      <c r="B661" s="39">
        <v>45118</v>
      </c>
      <c r="C661" s="64">
        <f t="shared" si="0"/>
        <v>7</v>
      </c>
      <c r="D661" s="41">
        <v>0.625</v>
      </c>
      <c r="E661" s="38" t="s">
        <v>97</v>
      </c>
      <c r="F661" s="38" t="s">
        <v>41</v>
      </c>
      <c r="G661" s="38"/>
      <c r="H661" s="38" t="s">
        <v>39</v>
      </c>
      <c r="I661" s="38">
        <v>1</v>
      </c>
      <c r="J661" s="38">
        <v>1</v>
      </c>
      <c r="K661" s="38" t="s">
        <v>95</v>
      </c>
      <c r="L661" s="38">
        <v>2</v>
      </c>
      <c r="M661" s="38" t="s">
        <v>42</v>
      </c>
    </row>
    <row r="662" hidden="1" customHeight="1" spans="1:13">
      <c r="A662" s="38" t="s">
        <v>122</v>
      </c>
      <c r="B662" s="39">
        <v>45118</v>
      </c>
      <c r="C662" s="64">
        <f t="shared" si="0"/>
        <v>7</v>
      </c>
      <c r="D662" s="41">
        <v>0.708333333333333</v>
      </c>
      <c r="E662" s="38" t="s">
        <v>72</v>
      </c>
      <c r="F662" s="38" t="s">
        <v>44</v>
      </c>
      <c r="G662" s="38"/>
      <c r="H662" s="38" t="s">
        <v>39</v>
      </c>
      <c r="I662" s="38">
        <v>2</v>
      </c>
      <c r="J662" s="38">
        <v>3</v>
      </c>
      <c r="K662" s="38" t="s">
        <v>174</v>
      </c>
      <c r="L662" s="38">
        <v>1</v>
      </c>
      <c r="M662" s="38" t="s">
        <v>42</v>
      </c>
    </row>
    <row r="663" hidden="1" customHeight="1" spans="1:13">
      <c r="A663" s="38" t="s">
        <v>122</v>
      </c>
      <c r="B663" s="39">
        <v>45118</v>
      </c>
      <c r="C663" s="64">
        <f t="shared" si="0"/>
        <v>7</v>
      </c>
      <c r="D663" s="41">
        <v>0.791666666666667</v>
      </c>
      <c r="E663" s="38" t="s">
        <v>72</v>
      </c>
      <c r="F663" s="38" t="s">
        <v>41</v>
      </c>
      <c r="G663" s="38"/>
      <c r="H663" s="38" t="s">
        <v>52</v>
      </c>
      <c r="I663" s="38">
        <v>0</v>
      </c>
      <c r="J663" s="38">
        <v>1</v>
      </c>
      <c r="K663" s="38"/>
      <c r="L663" s="38"/>
      <c r="M663" s="38"/>
    </row>
    <row r="664" hidden="1" customHeight="1" spans="1:13">
      <c r="A664" s="38" t="s">
        <v>122</v>
      </c>
      <c r="B664" s="39">
        <v>45118</v>
      </c>
      <c r="C664" s="64">
        <f t="shared" si="0"/>
        <v>7</v>
      </c>
      <c r="D664" s="41">
        <v>0.833333333333333</v>
      </c>
      <c r="E664" s="38" t="s">
        <v>72</v>
      </c>
      <c r="F664" s="38" t="s">
        <v>41</v>
      </c>
      <c r="G664" s="38"/>
      <c r="H664" s="38" t="s">
        <v>52</v>
      </c>
      <c r="I664" s="38">
        <v>0</v>
      </c>
      <c r="J664" s="38">
        <v>1</v>
      </c>
      <c r="K664" s="38"/>
      <c r="L664" s="38"/>
      <c r="M664" s="38"/>
    </row>
    <row r="665" hidden="1" customHeight="1" spans="1:13">
      <c r="A665" s="38" t="s">
        <v>124</v>
      </c>
      <c r="B665" s="39">
        <v>45118</v>
      </c>
      <c r="C665" s="64">
        <f t="shared" si="0"/>
        <v>7</v>
      </c>
      <c r="D665" s="41">
        <v>0.541666666666667</v>
      </c>
      <c r="E665" s="38" t="s">
        <v>72</v>
      </c>
      <c r="F665" s="38" t="s">
        <v>41</v>
      </c>
      <c r="G665" s="38"/>
      <c r="H665" s="38" t="s">
        <v>45</v>
      </c>
      <c r="I665" s="38">
        <v>1</v>
      </c>
      <c r="J665" s="38">
        <v>1</v>
      </c>
      <c r="K665" s="38" t="s">
        <v>303</v>
      </c>
      <c r="L665" s="38">
        <v>1</v>
      </c>
      <c r="M665" s="38" t="s">
        <v>42</v>
      </c>
    </row>
    <row r="666" hidden="1" customHeight="1" spans="1:13">
      <c r="A666" s="38" t="s">
        <v>74</v>
      </c>
      <c r="B666" s="39">
        <v>45118</v>
      </c>
      <c r="C666" s="64">
        <f t="shared" si="0"/>
        <v>7</v>
      </c>
      <c r="D666" s="41">
        <v>0.625</v>
      </c>
      <c r="E666" s="38" t="s">
        <v>72</v>
      </c>
      <c r="F666" s="38" t="s">
        <v>37</v>
      </c>
      <c r="G666" s="38"/>
      <c r="H666" s="38" t="s">
        <v>72</v>
      </c>
      <c r="I666" s="38"/>
      <c r="J666" s="45"/>
      <c r="K666" s="38" t="s">
        <v>336</v>
      </c>
      <c r="L666" s="38">
        <v>1</v>
      </c>
      <c r="M666" s="38" t="s">
        <v>42</v>
      </c>
    </row>
    <row r="667" hidden="1" customHeight="1" spans="1:13">
      <c r="A667" s="38" t="s">
        <v>43</v>
      </c>
      <c r="B667" s="39">
        <v>45119</v>
      </c>
      <c r="C667" s="64">
        <f t="shared" si="0"/>
        <v>7</v>
      </c>
      <c r="D667" s="41">
        <v>0.75</v>
      </c>
      <c r="E667" s="38" t="s">
        <v>60</v>
      </c>
      <c r="F667" s="38" t="s">
        <v>37</v>
      </c>
      <c r="G667" s="38"/>
      <c r="H667" s="38" t="s">
        <v>60</v>
      </c>
      <c r="I667" s="38">
        <v>5</v>
      </c>
      <c r="J667" s="38">
        <v>5</v>
      </c>
      <c r="K667" s="38" t="s">
        <v>345</v>
      </c>
      <c r="L667" s="38">
        <v>2</v>
      </c>
      <c r="M667" s="38" t="s">
        <v>42</v>
      </c>
    </row>
    <row r="668" customHeight="1" spans="1:13">
      <c r="A668" s="38" t="s">
        <v>104</v>
      </c>
      <c r="B668" s="63">
        <v>45103</v>
      </c>
      <c r="C668" s="64">
        <f t="shared" si="0"/>
        <v>6</v>
      </c>
      <c r="D668" s="40">
        <v>0.666666666666667</v>
      </c>
      <c r="E668" s="38" t="s">
        <v>123</v>
      </c>
      <c r="F668" s="38" t="s">
        <v>41</v>
      </c>
      <c r="G668" s="38"/>
      <c r="H668" s="38" t="s">
        <v>69</v>
      </c>
      <c r="I668" s="38">
        <v>2</v>
      </c>
      <c r="J668" s="38">
        <v>2</v>
      </c>
      <c r="K668" s="38" t="s">
        <v>123</v>
      </c>
      <c r="L668" s="38">
        <v>1</v>
      </c>
      <c r="M668" s="38" t="s">
        <v>42</v>
      </c>
    </row>
    <row r="669" hidden="1" customHeight="1" spans="1:13">
      <c r="A669" s="38" t="s">
        <v>83</v>
      </c>
      <c r="B669" s="39">
        <v>45119</v>
      </c>
      <c r="C669" s="64">
        <f t="shared" si="0"/>
        <v>7</v>
      </c>
      <c r="D669" s="41">
        <v>0.625</v>
      </c>
      <c r="E669" s="38" t="s">
        <v>72</v>
      </c>
      <c r="F669" s="38" t="s">
        <v>41</v>
      </c>
      <c r="G669" s="38"/>
      <c r="H669" s="38" t="s">
        <v>45</v>
      </c>
      <c r="I669" s="38">
        <v>12</v>
      </c>
      <c r="J669" s="38">
        <v>27</v>
      </c>
      <c r="K669" s="38" t="s">
        <v>341</v>
      </c>
      <c r="L669" s="38">
        <v>1</v>
      </c>
      <c r="M669" s="38" t="s">
        <v>42</v>
      </c>
    </row>
    <row r="670" hidden="1" customHeight="1" spans="1:13">
      <c r="A670" s="38" t="s">
        <v>83</v>
      </c>
      <c r="B670" s="39">
        <v>45119</v>
      </c>
      <c r="C670" s="64">
        <f t="shared" si="0"/>
        <v>7</v>
      </c>
      <c r="D670" s="41">
        <v>0.791666666666667</v>
      </c>
      <c r="E670" s="38" t="s">
        <v>72</v>
      </c>
      <c r="F670" s="38" t="s">
        <v>41</v>
      </c>
      <c r="G670" s="38"/>
      <c r="H670" s="38" t="s">
        <v>52</v>
      </c>
      <c r="I670" s="38">
        <v>1</v>
      </c>
      <c r="J670" s="38">
        <v>1</v>
      </c>
      <c r="K670" s="38" t="s">
        <v>153</v>
      </c>
      <c r="L670" s="38">
        <v>1</v>
      </c>
      <c r="M670" s="38" t="s">
        <v>42</v>
      </c>
    </row>
    <row r="671" hidden="1" customHeight="1" spans="1:13">
      <c r="A671" s="38" t="s">
        <v>88</v>
      </c>
      <c r="B671" s="39">
        <v>45119</v>
      </c>
      <c r="C671" s="64">
        <f t="shared" si="0"/>
        <v>7</v>
      </c>
      <c r="D671" s="41">
        <v>0.791666666666667</v>
      </c>
      <c r="E671" s="38" t="s">
        <v>82</v>
      </c>
      <c r="F671" s="38" t="s">
        <v>50</v>
      </c>
      <c r="G671" s="38"/>
      <c r="H671" s="38" t="s">
        <v>39</v>
      </c>
      <c r="I671" s="38"/>
      <c r="J671" s="38"/>
      <c r="K671" s="38" t="s">
        <v>158</v>
      </c>
      <c r="L671" s="38">
        <v>2</v>
      </c>
      <c r="M671" s="38" t="s">
        <v>42</v>
      </c>
    </row>
    <row r="672" hidden="1" customHeight="1" spans="1:13">
      <c r="A672" s="38" t="s">
        <v>49</v>
      </c>
      <c r="B672" s="39">
        <v>45119</v>
      </c>
      <c r="C672" s="64">
        <f t="shared" si="0"/>
        <v>7</v>
      </c>
      <c r="D672" s="41">
        <v>0.5</v>
      </c>
      <c r="E672" s="38" t="s">
        <v>72</v>
      </c>
      <c r="F672" s="38" t="s">
        <v>75</v>
      </c>
      <c r="G672" s="38"/>
      <c r="H672" s="38" t="s">
        <v>72</v>
      </c>
      <c r="I672" s="38"/>
      <c r="J672" s="45"/>
      <c r="K672" s="38" t="s">
        <v>358</v>
      </c>
      <c r="L672" s="38">
        <v>1</v>
      </c>
      <c r="M672" s="38" t="s">
        <v>42</v>
      </c>
    </row>
    <row r="673" hidden="1" customHeight="1" spans="1:13">
      <c r="A673" s="38" t="s">
        <v>94</v>
      </c>
      <c r="B673" s="39">
        <v>45119</v>
      </c>
      <c r="C673" s="64">
        <f t="shared" si="0"/>
        <v>7</v>
      </c>
      <c r="D673" s="41">
        <v>0.583333333333333</v>
      </c>
      <c r="E673" s="38" t="s">
        <v>66</v>
      </c>
      <c r="F673" s="38" t="s">
        <v>50</v>
      </c>
      <c r="G673" s="38"/>
      <c r="H673" s="38" t="s">
        <v>52</v>
      </c>
      <c r="I673" s="38">
        <v>1</v>
      </c>
      <c r="J673" s="38">
        <v>1</v>
      </c>
      <c r="K673" s="38" t="s">
        <v>349</v>
      </c>
      <c r="L673" s="38">
        <v>2</v>
      </c>
      <c r="M673" s="38" t="s">
        <v>42</v>
      </c>
    </row>
    <row r="674" hidden="1" customHeight="1" spans="1:13">
      <c r="A674" s="38" t="s">
        <v>94</v>
      </c>
      <c r="B674" s="39">
        <v>45119</v>
      </c>
      <c r="C674" s="64">
        <f t="shared" si="0"/>
        <v>7</v>
      </c>
      <c r="D674" s="41">
        <v>0.708333333333333</v>
      </c>
      <c r="E674" s="38" t="s">
        <v>72</v>
      </c>
      <c r="F674" s="38" t="s">
        <v>50</v>
      </c>
      <c r="G674" s="38"/>
      <c r="H674" s="38" t="s">
        <v>39</v>
      </c>
      <c r="I674" s="38">
        <v>0</v>
      </c>
      <c r="J674" s="38">
        <v>0</v>
      </c>
      <c r="K674" s="38" t="s">
        <v>357</v>
      </c>
      <c r="L674" s="38">
        <v>1</v>
      </c>
      <c r="M674" s="38" t="s">
        <v>48</v>
      </c>
    </row>
    <row r="675" hidden="1" customHeight="1" spans="1:13">
      <c r="A675" s="38" t="s">
        <v>94</v>
      </c>
      <c r="B675" s="39">
        <v>45119</v>
      </c>
      <c r="C675" s="64">
        <f t="shared" si="0"/>
        <v>7</v>
      </c>
      <c r="D675" s="41">
        <v>0.75</v>
      </c>
      <c r="E675" s="38" t="s">
        <v>72</v>
      </c>
      <c r="F675" s="38" t="s">
        <v>41</v>
      </c>
      <c r="G675" s="38"/>
      <c r="H675" s="38" t="s">
        <v>52</v>
      </c>
      <c r="I675" s="38">
        <v>21</v>
      </c>
      <c r="J675" s="38">
        <v>36</v>
      </c>
      <c r="K675" s="38" t="s">
        <v>91</v>
      </c>
      <c r="L675" s="38">
        <v>1</v>
      </c>
      <c r="M675" s="38" t="s">
        <v>42</v>
      </c>
    </row>
    <row r="676" hidden="1" customHeight="1" spans="1:13">
      <c r="A676" s="38" t="s">
        <v>131</v>
      </c>
      <c r="B676" s="39">
        <v>45119</v>
      </c>
      <c r="C676" s="64">
        <f t="shared" si="0"/>
        <v>7</v>
      </c>
      <c r="D676" s="41">
        <v>0.541666666666667</v>
      </c>
      <c r="E676" s="38" t="s">
        <v>72</v>
      </c>
      <c r="F676" s="38" t="s">
        <v>55</v>
      </c>
      <c r="G676" s="38"/>
      <c r="H676" s="38" t="s">
        <v>72</v>
      </c>
      <c r="I676" s="38">
        <v>0</v>
      </c>
      <c r="J676" s="38">
        <v>0</v>
      </c>
      <c r="K676" s="38" t="s">
        <v>359</v>
      </c>
      <c r="L676" s="38">
        <v>1</v>
      </c>
      <c r="M676" s="38" t="s">
        <v>42</v>
      </c>
    </row>
    <row r="677" hidden="1" customHeight="1" spans="1:13">
      <c r="A677" s="38" t="s">
        <v>108</v>
      </c>
      <c r="B677" s="39">
        <v>45119</v>
      </c>
      <c r="C677" s="64">
        <f t="shared" si="0"/>
        <v>7</v>
      </c>
      <c r="D677" s="41">
        <v>0.5</v>
      </c>
      <c r="E677" s="38" t="s">
        <v>72</v>
      </c>
      <c r="F677" s="38" t="s">
        <v>75</v>
      </c>
      <c r="G677" s="38"/>
      <c r="H677" s="38" t="s">
        <v>72</v>
      </c>
      <c r="I677" s="38"/>
      <c r="J677" s="45"/>
      <c r="K677" s="38" t="s">
        <v>360</v>
      </c>
      <c r="L677" s="38">
        <v>1</v>
      </c>
      <c r="M677" s="38" t="s">
        <v>42</v>
      </c>
    </row>
    <row r="678" hidden="1" customHeight="1" spans="1:13">
      <c r="A678" s="38" t="s">
        <v>114</v>
      </c>
      <c r="B678" s="39">
        <v>45119</v>
      </c>
      <c r="C678" s="64">
        <f t="shared" si="0"/>
        <v>7</v>
      </c>
      <c r="D678" s="41">
        <v>0.5</v>
      </c>
      <c r="E678" s="38" t="s">
        <v>72</v>
      </c>
      <c r="F678" s="38" t="s">
        <v>75</v>
      </c>
      <c r="G678" s="38"/>
      <c r="H678" s="38" t="s">
        <v>72</v>
      </c>
      <c r="I678" s="38"/>
      <c r="J678" s="45"/>
      <c r="K678" s="38" t="s">
        <v>361</v>
      </c>
      <c r="L678" s="38">
        <v>1</v>
      </c>
      <c r="M678" s="38" t="s">
        <v>42</v>
      </c>
    </row>
    <row r="679" hidden="1" customHeight="1" spans="1:13">
      <c r="A679" s="38" t="s">
        <v>114</v>
      </c>
      <c r="B679" s="39">
        <v>45119</v>
      </c>
      <c r="C679" s="64">
        <f t="shared" si="0"/>
        <v>7</v>
      </c>
      <c r="D679" s="41">
        <v>0.625</v>
      </c>
      <c r="E679" s="38" t="s">
        <v>72</v>
      </c>
      <c r="F679" s="38" t="s">
        <v>75</v>
      </c>
      <c r="G679" s="38"/>
      <c r="H679" s="38" t="s">
        <v>39</v>
      </c>
      <c r="I679" s="38">
        <v>2</v>
      </c>
      <c r="J679" s="38">
        <v>2</v>
      </c>
      <c r="K679" s="38" t="s">
        <v>163</v>
      </c>
      <c r="L679" s="38">
        <v>1</v>
      </c>
      <c r="M679" s="38" t="s">
        <v>42</v>
      </c>
    </row>
    <row r="680" hidden="1" customHeight="1" spans="1:13">
      <c r="A680" s="38" t="s">
        <v>122</v>
      </c>
      <c r="B680" s="39">
        <v>45119</v>
      </c>
      <c r="C680" s="64">
        <f t="shared" si="0"/>
        <v>7</v>
      </c>
      <c r="D680" s="41">
        <v>0.791666666666667</v>
      </c>
      <c r="E680" s="38" t="s">
        <v>82</v>
      </c>
      <c r="F680" s="38" t="s">
        <v>44</v>
      </c>
      <c r="G680" s="38"/>
      <c r="H680" s="38" t="s">
        <v>39</v>
      </c>
      <c r="I680" s="38"/>
      <c r="J680" s="38"/>
      <c r="K680" s="38" t="s">
        <v>362</v>
      </c>
      <c r="L680" s="38">
        <v>2</v>
      </c>
      <c r="M680" s="38" t="s">
        <v>42</v>
      </c>
    </row>
    <row r="681" hidden="1" customHeight="1" spans="1:13">
      <c r="A681" s="38" t="s">
        <v>126</v>
      </c>
      <c r="B681" s="39">
        <v>45119</v>
      </c>
      <c r="C681" s="64">
        <f t="shared" si="0"/>
        <v>7</v>
      </c>
      <c r="D681" s="41">
        <v>0.666666666666667</v>
      </c>
      <c r="E681" s="38" t="s">
        <v>72</v>
      </c>
      <c r="F681" s="38" t="s">
        <v>44</v>
      </c>
      <c r="G681" s="38"/>
      <c r="H681" s="38" t="s">
        <v>39</v>
      </c>
      <c r="I681" s="38">
        <v>1</v>
      </c>
      <c r="J681" s="38">
        <v>1</v>
      </c>
      <c r="K681" s="38" t="s">
        <v>174</v>
      </c>
      <c r="L681" s="38">
        <v>1</v>
      </c>
      <c r="M681" s="38" t="s">
        <v>42</v>
      </c>
    </row>
    <row r="682" hidden="1" customHeight="1" spans="1:13">
      <c r="A682" s="38" t="s">
        <v>132</v>
      </c>
      <c r="B682" s="39">
        <v>45119</v>
      </c>
      <c r="C682" s="64">
        <f t="shared" si="0"/>
        <v>7</v>
      </c>
      <c r="D682" s="41">
        <v>0.791666666666667</v>
      </c>
      <c r="E682" s="38" t="s">
        <v>56</v>
      </c>
      <c r="F682" s="38" t="s">
        <v>63</v>
      </c>
      <c r="G682" s="38"/>
      <c r="H682" s="38" t="s">
        <v>56</v>
      </c>
      <c r="I682" s="38"/>
      <c r="J682" s="38"/>
      <c r="K682" s="38" t="s">
        <v>224</v>
      </c>
      <c r="L682" s="38">
        <v>2</v>
      </c>
      <c r="M682" s="38" t="s">
        <v>42</v>
      </c>
    </row>
    <row r="683" hidden="1" customHeight="1" spans="1:13">
      <c r="A683" s="38" t="s">
        <v>74</v>
      </c>
      <c r="B683" s="39">
        <v>45120</v>
      </c>
      <c r="C683" s="64">
        <f t="shared" si="0"/>
        <v>7</v>
      </c>
      <c r="D683" s="41">
        <v>0.583333333333333</v>
      </c>
      <c r="E683" s="38" t="s">
        <v>72</v>
      </c>
      <c r="F683" s="38" t="s">
        <v>41</v>
      </c>
      <c r="G683" s="38"/>
      <c r="H683" s="38" t="s">
        <v>52</v>
      </c>
      <c r="I683" s="38">
        <v>1</v>
      </c>
      <c r="J683" s="38">
        <v>1</v>
      </c>
      <c r="K683" s="38" t="s">
        <v>175</v>
      </c>
      <c r="L683" s="38">
        <v>1</v>
      </c>
      <c r="M683" s="38" t="s">
        <v>42</v>
      </c>
    </row>
    <row r="684" hidden="1" customHeight="1" spans="1:13">
      <c r="A684" s="38" t="s">
        <v>74</v>
      </c>
      <c r="B684" s="39">
        <v>45120</v>
      </c>
      <c r="C684" s="64">
        <f t="shared" si="0"/>
        <v>7</v>
      </c>
      <c r="D684" s="41">
        <v>0.791666666666667</v>
      </c>
      <c r="E684" s="38" t="s">
        <v>72</v>
      </c>
      <c r="F684" s="38" t="s">
        <v>37</v>
      </c>
      <c r="G684" s="38"/>
      <c r="H684" s="38" t="s">
        <v>39</v>
      </c>
      <c r="I684" s="38">
        <v>50</v>
      </c>
      <c r="J684" s="45"/>
      <c r="K684" s="38" t="s">
        <v>82</v>
      </c>
      <c r="L684" s="38">
        <v>2</v>
      </c>
      <c r="M684" s="38" t="s">
        <v>42</v>
      </c>
    </row>
    <row r="685" hidden="1" customHeight="1" spans="1:13">
      <c r="A685" s="38" t="s">
        <v>83</v>
      </c>
      <c r="B685" s="39">
        <v>45120</v>
      </c>
      <c r="C685" s="64">
        <f t="shared" si="0"/>
        <v>7</v>
      </c>
      <c r="D685" s="41">
        <v>0.708333333333333</v>
      </c>
      <c r="E685" s="38" t="s">
        <v>72</v>
      </c>
      <c r="F685" s="38" t="s">
        <v>41</v>
      </c>
      <c r="G685" s="38"/>
      <c r="H685" s="38" t="s">
        <v>52</v>
      </c>
      <c r="I685" s="38"/>
      <c r="J685" s="38">
        <v>1</v>
      </c>
      <c r="K685" s="38" t="s">
        <v>153</v>
      </c>
      <c r="L685" s="38">
        <v>1</v>
      </c>
      <c r="M685" s="38" t="s">
        <v>48</v>
      </c>
    </row>
    <row r="686" hidden="1" customHeight="1" spans="1:13">
      <c r="A686" s="38" t="s">
        <v>83</v>
      </c>
      <c r="B686" s="39">
        <v>45120</v>
      </c>
      <c r="C686" s="64">
        <f t="shared" si="0"/>
        <v>7</v>
      </c>
      <c r="D686" s="41">
        <v>0.791666666666667</v>
      </c>
      <c r="E686" s="38" t="s">
        <v>56</v>
      </c>
      <c r="F686" s="38" t="s">
        <v>50</v>
      </c>
      <c r="G686" s="38"/>
      <c r="H686" s="38" t="s">
        <v>56</v>
      </c>
      <c r="I686" s="38">
        <v>4</v>
      </c>
      <c r="J686" s="38">
        <v>4</v>
      </c>
      <c r="K686" s="38" t="s">
        <v>363</v>
      </c>
      <c r="L686" s="38">
        <v>2</v>
      </c>
      <c r="M686" s="38" t="s">
        <v>42</v>
      </c>
    </row>
    <row r="687" hidden="1" customHeight="1" spans="1:13">
      <c r="A687" s="38" t="s">
        <v>88</v>
      </c>
      <c r="B687" s="39">
        <v>45120</v>
      </c>
      <c r="C687" s="64">
        <f t="shared" si="0"/>
        <v>7</v>
      </c>
      <c r="D687" s="41">
        <v>0.75</v>
      </c>
      <c r="E687" s="38" t="s">
        <v>107</v>
      </c>
      <c r="F687" s="38" t="s">
        <v>41</v>
      </c>
      <c r="G687" s="38"/>
      <c r="H687" s="38" t="s">
        <v>60</v>
      </c>
      <c r="I687" s="38"/>
      <c r="J687" s="38"/>
      <c r="K687" s="38" t="s">
        <v>364</v>
      </c>
      <c r="L687" s="38">
        <v>1</v>
      </c>
      <c r="M687" s="38" t="s">
        <v>42</v>
      </c>
    </row>
    <row r="688" hidden="1" customHeight="1" spans="1:13">
      <c r="A688" s="38" t="s">
        <v>134</v>
      </c>
      <c r="B688" s="39">
        <v>45120</v>
      </c>
      <c r="C688" s="64">
        <f t="shared" si="0"/>
        <v>7</v>
      </c>
      <c r="D688" s="41">
        <v>0.625</v>
      </c>
      <c r="E688" s="38" t="s">
        <v>72</v>
      </c>
      <c r="F688" s="38" t="s">
        <v>37</v>
      </c>
      <c r="G688" s="38"/>
      <c r="H688" s="38" t="s">
        <v>72</v>
      </c>
      <c r="I688" s="38"/>
      <c r="J688" s="45"/>
      <c r="K688" s="38" t="s">
        <v>365</v>
      </c>
      <c r="L688" s="38">
        <v>2</v>
      </c>
      <c r="M688" s="38" t="s">
        <v>42</v>
      </c>
    </row>
    <row r="689" hidden="1" customHeight="1" spans="1:13">
      <c r="A689" s="38" t="s">
        <v>134</v>
      </c>
      <c r="B689" s="39">
        <v>45120</v>
      </c>
      <c r="C689" s="64">
        <f t="shared" si="0"/>
        <v>7</v>
      </c>
      <c r="D689" s="41">
        <v>0.791666666666667</v>
      </c>
      <c r="E689" s="38" t="s">
        <v>82</v>
      </c>
      <c r="F689" s="38" t="s">
        <v>37</v>
      </c>
      <c r="G689" s="38"/>
      <c r="H689" s="38" t="s">
        <v>39</v>
      </c>
      <c r="I689" s="38"/>
      <c r="J689" s="45"/>
      <c r="K689" s="38" t="s">
        <v>158</v>
      </c>
      <c r="L689" s="38">
        <v>2</v>
      </c>
      <c r="M689" s="38" t="s">
        <v>42</v>
      </c>
    </row>
    <row r="690" hidden="1" customHeight="1" spans="1:13">
      <c r="A690" s="38" t="s">
        <v>94</v>
      </c>
      <c r="B690" s="39">
        <v>45120</v>
      </c>
      <c r="C690" s="64">
        <f t="shared" si="0"/>
        <v>7</v>
      </c>
      <c r="D690" s="41">
        <v>0.583333333333333</v>
      </c>
      <c r="E690" s="38" t="s">
        <v>97</v>
      </c>
      <c r="F690" s="38" t="s">
        <v>41</v>
      </c>
      <c r="G690" s="38"/>
      <c r="H690" s="38" t="s">
        <v>45</v>
      </c>
      <c r="I690" s="38">
        <v>3</v>
      </c>
      <c r="J690" s="38">
        <v>3</v>
      </c>
      <c r="K690" s="38" t="s">
        <v>176</v>
      </c>
      <c r="L690" s="38">
        <v>2</v>
      </c>
      <c r="M690" s="38" t="s">
        <v>42</v>
      </c>
    </row>
    <row r="691" hidden="1" customHeight="1" spans="1:13">
      <c r="A691" s="38" t="s">
        <v>94</v>
      </c>
      <c r="B691" s="39">
        <v>45120</v>
      </c>
      <c r="C691" s="64">
        <f t="shared" si="0"/>
        <v>7</v>
      </c>
      <c r="D691" s="41">
        <v>0.708333333333333</v>
      </c>
      <c r="E691" s="38" t="s">
        <v>72</v>
      </c>
      <c r="F691" s="38" t="s">
        <v>50</v>
      </c>
      <c r="G691" s="38"/>
      <c r="H691" s="38" t="s">
        <v>72</v>
      </c>
      <c r="I691" s="38">
        <v>0</v>
      </c>
      <c r="J691" s="38">
        <v>0</v>
      </c>
      <c r="K691" s="38" t="s">
        <v>357</v>
      </c>
      <c r="L691" s="38">
        <v>1</v>
      </c>
      <c r="M691" s="38" t="s">
        <v>48</v>
      </c>
    </row>
    <row r="692" customHeight="1" spans="1:13">
      <c r="A692" s="38" t="s">
        <v>110</v>
      </c>
      <c r="B692" s="63">
        <v>45087</v>
      </c>
      <c r="C692" s="64">
        <f t="shared" si="0"/>
        <v>6</v>
      </c>
      <c r="D692" s="40">
        <v>0.583333333333333</v>
      </c>
      <c r="E692" s="38" t="s">
        <v>123</v>
      </c>
      <c r="F692" s="38" t="s">
        <v>41</v>
      </c>
      <c r="G692" s="38"/>
      <c r="H692" s="38" t="s">
        <v>69</v>
      </c>
      <c r="I692" s="38">
        <v>0</v>
      </c>
      <c r="J692" s="38">
        <v>0</v>
      </c>
      <c r="K692" s="38" t="s">
        <v>282</v>
      </c>
      <c r="L692" s="38">
        <v>1</v>
      </c>
      <c r="M692" s="38" t="s">
        <v>48</v>
      </c>
    </row>
    <row r="693" hidden="1" customHeight="1" spans="1:13">
      <c r="A693" s="38" t="s">
        <v>131</v>
      </c>
      <c r="B693" s="39">
        <v>45120</v>
      </c>
      <c r="C693" s="64">
        <f t="shared" si="0"/>
        <v>7</v>
      </c>
      <c r="D693" s="41">
        <v>0.791666666666667</v>
      </c>
      <c r="E693" s="38" t="s">
        <v>82</v>
      </c>
      <c r="F693" s="38" t="s">
        <v>55</v>
      </c>
      <c r="G693" s="38"/>
      <c r="H693" s="38" t="s">
        <v>39</v>
      </c>
      <c r="I693" s="38">
        <v>21</v>
      </c>
      <c r="J693" s="38">
        <v>0</v>
      </c>
      <c r="K693" s="38" t="s">
        <v>366</v>
      </c>
      <c r="L693" s="38">
        <v>2</v>
      </c>
      <c r="M693" s="38" t="s">
        <v>42</v>
      </c>
    </row>
    <row r="694" hidden="1" customHeight="1" spans="1:13">
      <c r="A694" s="38" t="s">
        <v>110</v>
      </c>
      <c r="B694" s="39">
        <v>45120</v>
      </c>
      <c r="C694" s="64">
        <f t="shared" si="0"/>
        <v>7</v>
      </c>
      <c r="D694" s="41">
        <v>0.625</v>
      </c>
      <c r="E694" s="38" t="s">
        <v>72</v>
      </c>
      <c r="F694" s="38" t="s">
        <v>41</v>
      </c>
      <c r="G694" s="38"/>
      <c r="H694" s="38" t="s">
        <v>52</v>
      </c>
      <c r="I694" s="38">
        <v>1</v>
      </c>
      <c r="J694" s="38">
        <v>1</v>
      </c>
      <c r="K694" s="38" t="s">
        <v>367</v>
      </c>
      <c r="L694" s="38">
        <v>1</v>
      </c>
      <c r="M694" s="38" t="s">
        <v>42</v>
      </c>
    </row>
    <row r="695" customHeight="1" spans="1:13">
      <c r="A695" s="38" t="s">
        <v>114</v>
      </c>
      <c r="B695" s="63">
        <v>45085</v>
      </c>
      <c r="C695" s="64">
        <f t="shared" si="0"/>
        <v>6</v>
      </c>
      <c r="D695" s="40">
        <v>0.625</v>
      </c>
      <c r="E695" s="38" t="s">
        <v>123</v>
      </c>
      <c r="F695" s="38" t="s">
        <v>41</v>
      </c>
      <c r="G695" s="38"/>
      <c r="H695" s="38" t="s">
        <v>69</v>
      </c>
      <c r="I695" s="38">
        <v>0</v>
      </c>
      <c r="J695" s="38">
        <v>0</v>
      </c>
      <c r="K695" s="38" t="s">
        <v>123</v>
      </c>
      <c r="L695" s="38">
        <v>1</v>
      </c>
      <c r="M695" s="38" t="s">
        <v>48</v>
      </c>
    </row>
    <row r="696" customHeight="1" spans="1:13">
      <c r="A696" s="38" t="s">
        <v>114</v>
      </c>
      <c r="B696" s="63">
        <v>45086</v>
      </c>
      <c r="C696" s="64">
        <f t="shared" si="0"/>
        <v>6</v>
      </c>
      <c r="D696" s="40">
        <v>0.625</v>
      </c>
      <c r="E696" s="38" t="s">
        <v>123</v>
      </c>
      <c r="F696" s="38" t="s">
        <v>41</v>
      </c>
      <c r="G696" s="38"/>
      <c r="H696" s="38" t="s">
        <v>69</v>
      </c>
      <c r="I696" s="38">
        <v>0</v>
      </c>
      <c r="J696" s="38">
        <v>0</v>
      </c>
      <c r="K696" s="38" t="s">
        <v>123</v>
      </c>
      <c r="L696" s="38">
        <v>1</v>
      </c>
      <c r="M696" s="38" t="s">
        <v>48</v>
      </c>
    </row>
    <row r="697" hidden="1" customHeight="1" spans="1:13">
      <c r="A697" s="38" t="s">
        <v>368</v>
      </c>
      <c r="B697" s="39">
        <v>45120</v>
      </c>
      <c r="C697" s="64">
        <f t="shared" si="0"/>
        <v>7</v>
      </c>
      <c r="D697" s="41">
        <v>0.625</v>
      </c>
      <c r="E697" s="38" t="s">
        <v>72</v>
      </c>
      <c r="F697" s="38" t="s">
        <v>37</v>
      </c>
      <c r="G697" s="38"/>
      <c r="H697" s="38" t="s">
        <v>72</v>
      </c>
      <c r="I697" s="38"/>
      <c r="J697" s="45"/>
      <c r="K697" s="38" t="s">
        <v>365</v>
      </c>
      <c r="L697" s="38">
        <v>2</v>
      </c>
      <c r="M697" s="38" t="s">
        <v>42</v>
      </c>
    </row>
    <row r="698" hidden="1" customHeight="1" spans="1:13">
      <c r="A698" s="38" t="s">
        <v>368</v>
      </c>
      <c r="B698" s="39">
        <v>45120</v>
      </c>
      <c r="C698" s="64">
        <f t="shared" si="0"/>
        <v>7</v>
      </c>
      <c r="D698" s="41">
        <v>0.791666666666667</v>
      </c>
      <c r="E698" s="38" t="s">
        <v>82</v>
      </c>
      <c r="F698" s="38" t="s">
        <v>37</v>
      </c>
      <c r="G698" s="38"/>
      <c r="H698" s="38" t="s">
        <v>39</v>
      </c>
      <c r="I698" s="38"/>
      <c r="J698" s="45"/>
      <c r="K698" s="38" t="s">
        <v>158</v>
      </c>
      <c r="L698" s="38">
        <v>2</v>
      </c>
      <c r="M698" s="38" t="s">
        <v>42</v>
      </c>
    </row>
    <row r="699" hidden="1" customHeight="1" spans="1:13">
      <c r="A699" s="38" t="s">
        <v>114</v>
      </c>
      <c r="B699" s="39">
        <v>45120</v>
      </c>
      <c r="C699" s="64">
        <f t="shared" si="0"/>
        <v>7</v>
      </c>
      <c r="D699" s="41">
        <v>0.625</v>
      </c>
      <c r="E699" s="38" t="s">
        <v>72</v>
      </c>
      <c r="F699" s="38" t="s">
        <v>75</v>
      </c>
      <c r="G699" s="38"/>
      <c r="H699" s="38" t="s">
        <v>39</v>
      </c>
      <c r="I699" s="38">
        <v>2</v>
      </c>
      <c r="J699" s="38">
        <v>3</v>
      </c>
      <c r="K699" s="38" t="s">
        <v>163</v>
      </c>
      <c r="L699" s="38">
        <v>1</v>
      </c>
      <c r="M699" s="38" t="s">
        <v>42</v>
      </c>
    </row>
    <row r="700" hidden="1" customHeight="1" spans="1:13">
      <c r="A700" s="38" t="s">
        <v>114</v>
      </c>
      <c r="B700" s="39">
        <v>45120</v>
      </c>
      <c r="C700" s="64">
        <f t="shared" si="0"/>
        <v>7</v>
      </c>
      <c r="D700" s="41">
        <v>0.791666666666667</v>
      </c>
      <c r="E700" s="38" t="s">
        <v>82</v>
      </c>
      <c r="F700" s="38" t="s">
        <v>75</v>
      </c>
      <c r="G700" s="38"/>
      <c r="H700" s="38" t="s">
        <v>39</v>
      </c>
      <c r="I700" s="38">
        <v>33</v>
      </c>
      <c r="J700" s="38">
        <v>15</v>
      </c>
      <c r="K700" s="38" t="s">
        <v>82</v>
      </c>
      <c r="L700" s="38">
        <v>2</v>
      </c>
      <c r="M700" s="38" t="s">
        <v>42</v>
      </c>
    </row>
    <row r="701" hidden="1" customHeight="1" spans="1:13">
      <c r="A701" s="38" t="s">
        <v>120</v>
      </c>
      <c r="B701" s="39">
        <v>45120</v>
      </c>
      <c r="C701" s="64">
        <f t="shared" si="0"/>
        <v>7</v>
      </c>
      <c r="D701" s="41">
        <v>0.541666666666667</v>
      </c>
      <c r="E701" s="38" t="s">
        <v>72</v>
      </c>
      <c r="F701" s="38" t="s">
        <v>41</v>
      </c>
      <c r="G701" s="38"/>
      <c r="H701" s="38" t="s">
        <v>72</v>
      </c>
      <c r="I701" s="38"/>
      <c r="J701" s="45"/>
      <c r="K701" s="38" t="s">
        <v>369</v>
      </c>
      <c r="L701" s="38">
        <v>1</v>
      </c>
      <c r="M701" s="38" t="s">
        <v>42</v>
      </c>
    </row>
    <row r="702" hidden="1" customHeight="1" spans="1:13">
      <c r="A702" s="38" t="s">
        <v>120</v>
      </c>
      <c r="B702" s="39">
        <v>45120</v>
      </c>
      <c r="C702" s="64">
        <f t="shared" si="0"/>
        <v>7</v>
      </c>
      <c r="D702" s="41">
        <v>0.583333333333333</v>
      </c>
      <c r="E702" s="38" t="s">
        <v>84</v>
      </c>
      <c r="F702" s="38" t="s">
        <v>41</v>
      </c>
      <c r="G702" s="38"/>
      <c r="H702" s="38" t="s">
        <v>56</v>
      </c>
      <c r="I702" s="38">
        <v>0</v>
      </c>
      <c r="J702" s="38">
        <v>1</v>
      </c>
      <c r="K702" s="38"/>
      <c r="L702" s="38">
        <v>1</v>
      </c>
      <c r="M702" s="38" t="s">
        <v>48</v>
      </c>
    </row>
    <row r="703" hidden="1" customHeight="1" spans="1:13">
      <c r="A703" s="38" t="s">
        <v>120</v>
      </c>
      <c r="B703" s="39">
        <v>45120</v>
      </c>
      <c r="C703" s="64">
        <f t="shared" si="0"/>
        <v>7</v>
      </c>
      <c r="D703" s="41">
        <v>0.666666666666667</v>
      </c>
      <c r="E703" s="38" t="s">
        <v>101</v>
      </c>
      <c r="F703" s="38" t="s">
        <v>41</v>
      </c>
      <c r="G703" s="38"/>
      <c r="H703" s="38" t="s">
        <v>56</v>
      </c>
      <c r="I703" s="38">
        <v>1</v>
      </c>
      <c r="J703" s="38">
        <v>1</v>
      </c>
      <c r="K703" s="38"/>
      <c r="L703" s="38">
        <v>1</v>
      </c>
      <c r="M703" s="38" t="s">
        <v>42</v>
      </c>
    </row>
    <row r="704" hidden="1" customHeight="1" spans="1:13">
      <c r="A704" s="38" t="s">
        <v>43</v>
      </c>
      <c r="B704" s="39">
        <v>45121</v>
      </c>
      <c r="C704" s="64">
        <f t="shared" si="0"/>
        <v>7</v>
      </c>
      <c r="D704" s="41">
        <v>0.75</v>
      </c>
      <c r="E704" s="38" t="s">
        <v>60</v>
      </c>
      <c r="F704" s="38" t="s">
        <v>37</v>
      </c>
      <c r="G704" s="38"/>
      <c r="H704" s="38" t="s">
        <v>60</v>
      </c>
      <c r="I704" s="38">
        <v>6</v>
      </c>
      <c r="J704" s="38">
        <v>6</v>
      </c>
      <c r="K704" s="38" t="s">
        <v>345</v>
      </c>
      <c r="L704" s="38">
        <v>2</v>
      </c>
      <c r="M704" s="38" t="s">
        <v>42</v>
      </c>
    </row>
    <row r="705" hidden="1" customHeight="1" spans="1:13">
      <c r="A705" s="38" t="s">
        <v>94</v>
      </c>
      <c r="B705" s="39">
        <v>45121</v>
      </c>
      <c r="C705" s="64">
        <f t="shared" si="0"/>
        <v>7</v>
      </c>
      <c r="D705" s="41">
        <v>0.541666666666667</v>
      </c>
      <c r="E705" s="38" t="s">
        <v>72</v>
      </c>
      <c r="F705" s="38" t="s">
        <v>41</v>
      </c>
      <c r="G705" s="38"/>
      <c r="H705" s="38" t="s">
        <v>52</v>
      </c>
      <c r="I705" s="38">
        <v>0</v>
      </c>
      <c r="J705" s="38">
        <v>1</v>
      </c>
      <c r="K705" s="38" t="s">
        <v>175</v>
      </c>
      <c r="L705" s="38">
        <v>1</v>
      </c>
      <c r="M705" s="38" t="s">
        <v>48</v>
      </c>
    </row>
    <row r="706" hidden="1" customHeight="1" spans="1:13">
      <c r="A706" s="38" t="s">
        <v>110</v>
      </c>
      <c r="B706" s="39">
        <v>45121</v>
      </c>
      <c r="C706" s="64">
        <f t="shared" si="0"/>
        <v>7</v>
      </c>
      <c r="D706" s="41">
        <v>0.666666666666667</v>
      </c>
      <c r="E706" s="38" t="s">
        <v>72</v>
      </c>
      <c r="F706" s="38" t="s">
        <v>41</v>
      </c>
      <c r="G706" s="38"/>
      <c r="H706" s="38" t="s">
        <v>45</v>
      </c>
      <c r="I706" s="38">
        <v>12</v>
      </c>
      <c r="J706" s="38">
        <v>28</v>
      </c>
      <c r="K706" s="38" t="s">
        <v>91</v>
      </c>
      <c r="L706" s="38">
        <v>1</v>
      </c>
      <c r="M706" s="38" t="s">
        <v>42</v>
      </c>
    </row>
    <row r="707" hidden="1" customHeight="1" spans="1:13">
      <c r="A707" s="38" t="s">
        <v>110</v>
      </c>
      <c r="B707" s="39">
        <v>45121</v>
      </c>
      <c r="C707" s="64">
        <f t="shared" si="0"/>
        <v>7</v>
      </c>
      <c r="D707" s="41">
        <v>0.791666666666667</v>
      </c>
      <c r="E707" s="38" t="s">
        <v>82</v>
      </c>
      <c r="F707" s="38" t="s">
        <v>71</v>
      </c>
      <c r="G707" s="38"/>
      <c r="H707" s="38" t="s">
        <v>39</v>
      </c>
      <c r="I707" s="38"/>
      <c r="J707" s="38"/>
      <c r="K707" s="38" t="s">
        <v>158</v>
      </c>
      <c r="L707" s="38">
        <v>2</v>
      </c>
      <c r="M707" s="38" t="s">
        <v>42</v>
      </c>
    </row>
    <row r="708" hidden="1" customHeight="1" spans="1:13">
      <c r="A708" s="38" t="s">
        <v>114</v>
      </c>
      <c r="B708" s="39">
        <v>45121</v>
      </c>
      <c r="C708" s="64">
        <f t="shared" si="0"/>
        <v>7</v>
      </c>
      <c r="D708" s="41">
        <v>0.666666666666667</v>
      </c>
      <c r="E708" s="38" t="s">
        <v>72</v>
      </c>
      <c r="F708" s="38" t="s">
        <v>75</v>
      </c>
      <c r="G708" s="38"/>
      <c r="H708" s="38" t="s">
        <v>39</v>
      </c>
      <c r="I708" s="38">
        <v>2</v>
      </c>
      <c r="J708" s="38">
        <v>2</v>
      </c>
      <c r="K708" s="38" t="s">
        <v>163</v>
      </c>
      <c r="L708" s="38">
        <v>1</v>
      </c>
      <c r="M708" s="38" t="s">
        <v>42</v>
      </c>
    </row>
    <row r="709" hidden="1" customHeight="1" spans="1:13">
      <c r="A709" s="38" t="s">
        <v>120</v>
      </c>
      <c r="B709" s="39">
        <v>45121</v>
      </c>
      <c r="C709" s="64">
        <f t="shared" si="0"/>
        <v>7</v>
      </c>
      <c r="D709" s="41">
        <v>0.583333333333333</v>
      </c>
      <c r="E709" s="38" t="s">
        <v>101</v>
      </c>
      <c r="F709" s="38" t="s">
        <v>41</v>
      </c>
      <c r="G709" s="38"/>
      <c r="H709" s="38" t="s">
        <v>56</v>
      </c>
      <c r="I709" s="38">
        <v>1</v>
      </c>
      <c r="J709" s="38">
        <v>1</v>
      </c>
      <c r="K709" s="38"/>
      <c r="L709" s="38">
        <v>1</v>
      </c>
      <c r="M709" s="38" t="s">
        <v>42</v>
      </c>
    </row>
    <row r="710" hidden="1" customHeight="1" spans="1:13">
      <c r="A710" s="38" t="s">
        <v>120</v>
      </c>
      <c r="B710" s="39">
        <v>45121</v>
      </c>
      <c r="C710" s="64">
        <f t="shared" si="0"/>
        <v>7</v>
      </c>
      <c r="D710" s="41">
        <v>0.833333333333333</v>
      </c>
      <c r="E710" s="38" t="s">
        <v>84</v>
      </c>
      <c r="F710" s="38" t="s">
        <v>41</v>
      </c>
      <c r="G710" s="38"/>
      <c r="H710" s="38" t="s">
        <v>56</v>
      </c>
      <c r="I710" s="38">
        <v>1</v>
      </c>
      <c r="J710" s="38">
        <v>1</v>
      </c>
      <c r="K710" s="38"/>
      <c r="L710" s="38">
        <v>1</v>
      </c>
      <c r="M710" s="38" t="s">
        <v>42</v>
      </c>
    </row>
    <row r="711" hidden="1" customHeight="1" spans="1:13">
      <c r="A711" s="38" t="s">
        <v>124</v>
      </c>
      <c r="B711" s="39">
        <v>45121</v>
      </c>
      <c r="C711" s="64">
        <f t="shared" si="0"/>
        <v>7</v>
      </c>
      <c r="D711" s="41">
        <v>0.791666666666667</v>
      </c>
      <c r="E711" s="38" t="s">
        <v>72</v>
      </c>
      <c r="F711" s="38" t="s">
        <v>41</v>
      </c>
      <c r="G711" s="38"/>
      <c r="H711" s="38" t="s">
        <v>52</v>
      </c>
      <c r="I711" s="38">
        <v>1</v>
      </c>
      <c r="J711" s="38">
        <v>1</v>
      </c>
      <c r="K711" s="38" t="s">
        <v>333</v>
      </c>
      <c r="L711" s="38">
        <v>1</v>
      </c>
      <c r="M711" s="38" t="s">
        <v>42</v>
      </c>
    </row>
    <row r="712" hidden="1" customHeight="1" spans="1:13">
      <c r="A712" s="38" t="s">
        <v>74</v>
      </c>
      <c r="B712" s="39">
        <v>45121</v>
      </c>
      <c r="C712" s="64">
        <f t="shared" si="0"/>
        <v>7</v>
      </c>
      <c r="D712" s="41">
        <v>0.583333333333333</v>
      </c>
      <c r="E712" s="38" t="s">
        <v>72</v>
      </c>
      <c r="F712" s="38" t="s">
        <v>37</v>
      </c>
      <c r="G712" s="38"/>
      <c r="H712" s="38" t="s">
        <v>72</v>
      </c>
      <c r="I712" s="38"/>
      <c r="J712" s="45"/>
      <c r="K712" s="38" t="s">
        <v>336</v>
      </c>
      <c r="L712" s="38">
        <v>1</v>
      </c>
      <c r="M712" s="38" t="s">
        <v>42</v>
      </c>
    </row>
    <row r="713" hidden="1" customHeight="1" spans="1:13">
      <c r="A713" s="38" t="s">
        <v>67</v>
      </c>
      <c r="B713" s="39">
        <v>45122</v>
      </c>
      <c r="C713" s="64">
        <f t="shared" si="0"/>
        <v>7</v>
      </c>
      <c r="D713" s="41">
        <v>0.708333333333333</v>
      </c>
      <c r="E713" s="38" t="s">
        <v>72</v>
      </c>
      <c r="F713" s="38" t="s">
        <v>41</v>
      </c>
      <c r="G713" s="38"/>
      <c r="H713" s="38" t="s">
        <v>45</v>
      </c>
      <c r="I713" s="38">
        <v>14</v>
      </c>
      <c r="J713" s="38">
        <v>36</v>
      </c>
      <c r="K713" s="38" t="s">
        <v>91</v>
      </c>
      <c r="L713" s="38">
        <v>1</v>
      </c>
      <c r="M713" s="38" t="s">
        <v>42</v>
      </c>
    </row>
    <row r="714" hidden="1" customHeight="1" spans="1:13">
      <c r="A714" s="38" t="s">
        <v>74</v>
      </c>
      <c r="B714" s="39">
        <v>45122</v>
      </c>
      <c r="C714" s="64">
        <f t="shared" si="0"/>
        <v>7</v>
      </c>
      <c r="D714" s="41">
        <v>0.541666666666667</v>
      </c>
      <c r="E714" s="38" t="s">
        <v>72</v>
      </c>
      <c r="F714" s="38" t="s">
        <v>41</v>
      </c>
      <c r="G714" s="38"/>
      <c r="H714" s="38" t="s">
        <v>52</v>
      </c>
      <c r="I714" s="38">
        <v>1</v>
      </c>
      <c r="J714" s="38">
        <v>2</v>
      </c>
      <c r="K714" s="38" t="s">
        <v>125</v>
      </c>
      <c r="L714" s="38">
        <v>1</v>
      </c>
      <c r="M714" s="38" t="s">
        <v>42</v>
      </c>
    </row>
    <row r="715" hidden="1" customHeight="1" spans="1:13">
      <c r="A715" s="38" t="s">
        <v>74</v>
      </c>
      <c r="B715" s="39">
        <v>45122</v>
      </c>
      <c r="C715" s="64">
        <f t="shared" si="0"/>
        <v>7</v>
      </c>
      <c r="D715" s="41">
        <v>0.75</v>
      </c>
      <c r="E715" s="38" t="s">
        <v>72</v>
      </c>
      <c r="F715" s="38" t="s">
        <v>41</v>
      </c>
      <c r="G715" s="38"/>
      <c r="H715" s="38" t="s">
        <v>52</v>
      </c>
      <c r="I715" s="38">
        <v>1</v>
      </c>
      <c r="J715" s="38">
        <v>1</v>
      </c>
      <c r="K715" s="38" t="s">
        <v>370</v>
      </c>
      <c r="L715" s="38">
        <v>1</v>
      </c>
      <c r="M715" s="38" t="s">
        <v>42</v>
      </c>
    </row>
    <row r="716" hidden="1" customHeight="1" spans="1:13">
      <c r="A716" s="38" t="s">
        <v>74</v>
      </c>
      <c r="B716" s="39">
        <v>45122</v>
      </c>
      <c r="C716" s="64">
        <f t="shared" si="0"/>
        <v>7</v>
      </c>
      <c r="D716" s="41">
        <v>0.791666666666667</v>
      </c>
      <c r="E716" s="38" t="s">
        <v>72</v>
      </c>
      <c r="F716" s="38" t="s">
        <v>41</v>
      </c>
      <c r="G716" s="38"/>
      <c r="H716" s="38" t="s">
        <v>45</v>
      </c>
      <c r="I716" s="38">
        <v>30</v>
      </c>
      <c r="J716" s="38">
        <v>40</v>
      </c>
      <c r="K716" s="38" t="s">
        <v>53</v>
      </c>
      <c r="L716" s="38">
        <v>1</v>
      </c>
      <c r="M716" s="38" t="s">
        <v>42</v>
      </c>
    </row>
    <row r="717" hidden="1" customHeight="1" spans="1:13">
      <c r="A717" s="38" t="s">
        <v>83</v>
      </c>
      <c r="B717" s="39">
        <v>45122</v>
      </c>
      <c r="C717" s="64">
        <f t="shared" si="0"/>
        <v>7</v>
      </c>
      <c r="D717" s="41">
        <v>0.583333333333333</v>
      </c>
      <c r="E717" s="38" t="s">
        <v>72</v>
      </c>
      <c r="F717" s="38" t="s">
        <v>41</v>
      </c>
      <c r="G717" s="38"/>
      <c r="H717" s="38" t="s">
        <v>69</v>
      </c>
      <c r="I717" s="38">
        <v>2</v>
      </c>
      <c r="J717" s="38">
        <v>3</v>
      </c>
      <c r="K717" s="38" t="s">
        <v>371</v>
      </c>
      <c r="L717" s="38">
        <v>1</v>
      </c>
      <c r="M717" s="38" t="s">
        <v>42</v>
      </c>
    </row>
    <row r="718" hidden="1" customHeight="1" spans="1:13">
      <c r="A718" s="38" t="s">
        <v>83</v>
      </c>
      <c r="B718" s="39">
        <v>45122</v>
      </c>
      <c r="C718" s="64">
        <f t="shared" si="0"/>
        <v>7</v>
      </c>
      <c r="D718" s="41">
        <v>0.666666666666667</v>
      </c>
      <c r="E718" s="38" t="s">
        <v>72</v>
      </c>
      <c r="F718" s="38" t="s">
        <v>86</v>
      </c>
      <c r="G718" s="38"/>
      <c r="H718" s="38" t="s">
        <v>39</v>
      </c>
      <c r="I718" s="38"/>
      <c r="J718" s="45"/>
      <c r="K718" s="38" t="s">
        <v>372</v>
      </c>
      <c r="L718" s="38">
        <v>5</v>
      </c>
      <c r="M718" s="38" t="s">
        <v>42</v>
      </c>
    </row>
    <row r="719" hidden="1" customHeight="1" spans="1:13">
      <c r="A719" s="38" t="s">
        <v>92</v>
      </c>
      <c r="B719" s="39">
        <v>45122</v>
      </c>
      <c r="C719" s="64">
        <f t="shared" si="0"/>
        <v>7</v>
      </c>
      <c r="D719" s="41">
        <v>0.666666666666667</v>
      </c>
      <c r="E719" s="38" t="s">
        <v>72</v>
      </c>
      <c r="F719" s="38" t="s">
        <v>86</v>
      </c>
      <c r="G719" s="38"/>
      <c r="H719" s="38" t="s">
        <v>39</v>
      </c>
      <c r="I719" s="38"/>
      <c r="J719" s="45"/>
      <c r="K719" s="38" t="s">
        <v>372</v>
      </c>
      <c r="L719" s="38">
        <v>5</v>
      </c>
      <c r="M719" s="38" t="s">
        <v>42</v>
      </c>
    </row>
    <row r="720" hidden="1" customHeight="1" spans="1:13">
      <c r="A720" s="38" t="s">
        <v>94</v>
      </c>
      <c r="B720" s="39">
        <v>45122</v>
      </c>
      <c r="C720" s="64">
        <f t="shared" si="0"/>
        <v>7</v>
      </c>
      <c r="D720" s="41">
        <v>0.666666666666667</v>
      </c>
      <c r="E720" s="38" t="s">
        <v>72</v>
      </c>
      <c r="F720" s="38" t="s">
        <v>86</v>
      </c>
      <c r="G720" s="38"/>
      <c r="H720" s="38" t="s">
        <v>39</v>
      </c>
      <c r="I720" s="38"/>
      <c r="J720" s="45"/>
      <c r="K720" s="38" t="s">
        <v>372</v>
      </c>
      <c r="L720" s="38">
        <v>5</v>
      </c>
      <c r="M720" s="38" t="s">
        <v>42</v>
      </c>
    </row>
    <row r="721" hidden="1" customHeight="1" spans="1:13">
      <c r="A721" s="38" t="s">
        <v>108</v>
      </c>
      <c r="B721" s="39">
        <v>45122</v>
      </c>
      <c r="C721" s="64">
        <f t="shared" si="0"/>
        <v>7</v>
      </c>
      <c r="D721" s="41">
        <v>0.541666666666667</v>
      </c>
      <c r="E721" s="38" t="s">
        <v>99</v>
      </c>
      <c r="F721" s="38" t="s">
        <v>41</v>
      </c>
      <c r="G721" s="38"/>
      <c r="H721" s="38" t="s">
        <v>56</v>
      </c>
      <c r="I721" s="38"/>
      <c r="J721" s="38"/>
      <c r="K721" s="38" t="s">
        <v>99</v>
      </c>
      <c r="L721" s="38">
        <v>2</v>
      </c>
      <c r="M721" s="38" t="s">
        <v>42</v>
      </c>
    </row>
    <row r="722" hidden="1" customHeight="1" spans="1:13">
      <c r="A722" s="38" t="s">
        <v>110</v>
      </c>
      <c r="B722" s="39">
        <v>45122</v>
      </c>
      <c r="C722" s="64">
        <f t="shared" si="0"/>
        <v>7</v>
      </c>
      <c r="D722" s="41">
        <v>0.583333333333333</v>
      </c>
      <c r="E722" s="38" t="s">
        <v>72</v>
      </c>
      <c r="F722" s="38" t="s">
        <v>41</v>
      </c>
      <c r="G722" s="38"/>
      <c r="H722" s="38" t="s">
        <v>52</v>
      </c>
      <c r="I722" s="38">
        <v>1</v>
      </c>
      <c r="J722" s="38">
        <v>1</v>
      </c>
      <c r="K722" s="38" t="s">
        <v>175</v>
      </c>
      <c r="L722" s="38">
        <v>1</v>
      </c>
      <c r="M722" s="38" t="s">
        <v>42</v>
      </c>
    </row>
    <row r="723" hidden="1" customHeight="1" spans="1:13">
      <c r="A723" s="38" t="s">
        <v>114</v>
      </c>
      <c r="B723" s="39">
        <v>45122</v>
      </c>
      <c r="C723" s="64">
        <f t="shared" si="0"/>
        <v>7</v>
      </c>
      <c r="D723" s="41">
        <v>0.541666666666667</v>
      </c>
      <c r="E723" s="38" t="s">
        <v>72</v>
      </c>
      <c r="F723" s="38" t="s">
        <v>75</v>
      </c>
      <c r="G723" s="38"/>
      <c r="H723" s="38" t="s">
        <v>39</v>
      </c>
      <c r="I723" s="38">
        <v>1</v>
      </c>
      <c r="J723" s="38">
        <v>1</v>
      </c>
      <c r="K723" s="38" t="s">
        <v>163</v>
      </c>
      <c r="L723" s="38">
        <v>1</v>
      </c>
      <c r="M723" s="38" t="s">
        <v>42</v>
      </c>
    </row>
    <row r="724" customHeight="1" spans="1:13">
      <c r="A724" s="38" t="s">
        <v>114</v>
      </c>
      <c r="B724" s="63">
        <v>45105</v>
      </c>
      <c r="C724" s="64">
        <f t="shared" si="0"/>
        <v>6</v>
      </c>
      <c r="D724" s="40">
        <v>0.625</v>
      </c>
      <c r="E724" s="38" t="s">
        <v>123</v>
      </c>
      <c r="F724" s="38" t="s">
        <v>41</v>
      </c>
      <c r="G724" s="38"/>
      <c r="H724" s="38" t="s">
        <v>69</v>
      </c>
      <c r="I724" s="38">
        <v>0</v>
      </c>
      <c r="J724" s="38">
        <v>2</v>
      </c>
      <c r="K724" s="38" t="s">
        <v>123</v>
      </c>
      <c r="L724" s="38">
        <v>1</v>
      </c>
      <c r="M724" s="38" t="s">
        <v>48</v>
      </c>
    </row>
    <row r="725" hidden="1" customHeight="1" spans="1:13">
      <c r="A725" s="38" t="s">
        <v>118</v>
      </c>
      <c r="B725" s="39">
        <v>45122</v>
      </c>
      <c r="C725" s="64">
        <f t="shared" si="0"/>
        <v>7</v>
      </c>
      <c r="D725" s="41">
        <v>0.666666666666667</v>
      </c>
      <c r="E725" s="38" t="s">
        <v>82</v>
      </c>
      <c r="F725" s="38" t="s">
        <v>86</v>
      </c>
      <c r="G725" s="38"/>
      <c r="H725" s="38" t="s">
        <v>39</v>
      </c>
      <c r="I725" s="38"/>
      <c r="J725" s="45"/>
      <c r="K725" s="38" t="s">
        <v>256</v>
      </c>
      <c r="L725" s="38">
        <v>1</v>
      </c>
      <c r="M725" s="38" t="s">
        <v>42</v>
      </c>
    </row>
    <row r="726" hidden="1" customHeight="1" spans="1:13">
      <c r="A726" s="38" t="s">
        <v>118</v>
      </c>
      <c r="B726" s="39">
        <v>45122</v>
      </c>
      <c r="C726" s="64">
        <f t="shared" si="0"/>
        <v>7</v>
      </c>
      <c r="D726" s="41">
        <v>0.708333333333333</v>
      </c>
      <c r="E726" s="38" t="s">
        <v>82</v>
      </c>
      <c r="F726" s="38" t="s">
        <v>86</v>
      </c>
      <c r="G726" s="38"/>
      <c r="H726" s="38" t="s">
        <v>72</v>
      </c>
      <c r="I726" s="38">
        <v>20</v>
      </c>
      <c r="J726" s="45"/>
      <c r="K726" s="38" t="s">
        <v>372</v>
      </c>
      <c r="L726" s="38">
        <v>4</v>
      </c>
      <c r="M726" s="38" t="s">
        <v>42</v>
      </c>
    </row>
    <row r="727" hidden="1" customHeight="1" spans="1:13">
      <c r="A727" s="38" t="s">
        <v>120</v>
      </c>
      <c r="B727" s="39">
        <v>45122</v>
      </c>
      <c r="C727" s="64">
        <f t="shared" si="0"/>
        <v>7</v>
      </c>
      <c r="D727" s="41">
        <v>0.5</v>
      </c>
      <c r="E727" s="38" t="s">
        <v>84</v>
      </c>
      <c r="F727" s="38" t="s">
        <v>41</v>
      </c>
      <c r="G727" s="38"/>
      <c r="H727" s="38" t="s">
        <v>56</v>
      </c>
      <c r="I727" s="38">
        <v>1</v>
      </c>
      <c r="J727" s="38">
        <v>1</v>
      </c>
      <c r="K727" s="38"/>
      <c r="L727" s="38">
        <v>1</v>
      </c>
      <c r="M727" s="38" t="s">
        <v>42</v>
      </c>
    </row>
    <row r="728" hidden="1" customHeight="1" spans="1:13">
      <c r="A728" s="38" t="s">
        <v>120</v>
      </c>
      <c r="B728" s="39">
        <v>45122</v>
      </c>
      <c r="C728" s="64">
        <f t="shared" si="0"/>
        <v>7</v>
      </c>
      <c r="D728" s="41">
        <v>0.541666666666667</v>
      </c>
      <c r="E728" s="38" t="s">
        <v>84</v>
      </c>
      <c r="F728" s="38" t="s">
        <v>41</v>
      </c>
      <c r="G728" s="38"/>
      <c r="H728" s="38" t="s">
        <v>56</v>
      </c>
      <c r="I728" s="38">
        <v>2</v>
      </c>
      <c r="J728" s="38">
        <v>2</v>
      </c>
      <c r="K728" s="38"/>
      <c r="L728" s="38">
        <v>1</v>
      </c>
      <c r="M728" s="38" t="s">
        <v>42</v>
      </c>
    </row>
    <row r="729" hidden="1" customHeight="1" spans="1:13">
      <c r="A729" s="38" t="s">
        <v>120</v>
      </c>
      <c r="B729" s="39">
        <v>45122</v>
      </c>
      <c r="C729" s="64">
        <f t="shared" si="0"/>
        <v>7</v>
      </c>
      <c r="D729" s="41">
        <v>0.583333333333333</v>
      </c>
      <c r="E729" s="38" t="s">
        <v>84</v>
      </c>
      <c r="F729" s="38" t="s">
        <v>41</v>
      </c>
      <c r="G729" s="38"/>
      <c r="H729" s="38" t="s">
        <v>56</v>
      </c>
      <c r="I729" s="38">
        <v>1</v>
      </c>
      <c r="J729" s="38">
        <v>1</v>
      </c>
      <c r="K729" s="38"/>
      <c r="L729" s="38">
        <v>1</v>
      </c>
      <c r="M729" s="38" t="s">
        <v>42</v>
      </c>
    </row>
    <row r="730" hidden="1" customHeight="1" spans="1:13">
      <c r="A730" s="38" t="s">
        <v>120</v>
      </c>
      <c r="B730" s="39">
        <v>45122</v>
      </c>
      <c r="C730" s="64">
        <f t="shared" si="0"/>
        <v>7</v>
      </c>
      <c r="D730" s="41">
        <v>0.666666666666667</v>
      </c>
      <c r="E730" s="38" t="s">
        <v>101</v>
      </c>
      <c r="F730" s="38" t="s">
        <v>41</v>
      </c>
      <c r="G730" s="38"/>
      <c r="H730" s="38" t="s">
        <v>56</v>
      </c>
      <c r="I730" s="38">
        <v>2</v>
      </c>
      <c r="J730" s="38">
        <v>2</v>
      </c>
      <c r="K730" s="38"/>
      <c r="L730" s="38">
        <v>1</v>
      </c>
      <c r="M730" s="38" t="s">
        <v>42</v>
      </c>
    </row>
    <row r="731" hidden="1" customHeight="1" spans="1:13">
      <c r="A731" s="38" t="s">
        <v>131</v>
      </c>
      <c r="B731" s="39">
        <v>45123</v>
      </c>
      <c r="C731" s="64">
        <f t="shared" si="0"/>
        <v>7</v>
      </c>
      <c r="D731" s="41">
        <v>0.625</v>
      </c>
      <c r="E731" s="38" t="s">
        <v>72</v>
      </c>
      <c r="F731" s="38" t="s">
        <v>55</v>
      </c>
      <c r="G731" s="38"/>
      <c r="H731" s="38" t="s">
        <v>39</v>
      </c>
      <c r="I731" s="38">
        <v>1</v>
      </c>
      <c r="J731" s="38">
        <v>0</v>
      </c>
      <c r="K731" s="38" t="s">
        <v>374</v>
      </c>
      <c r="L731" s="38">
        <v>1</v>
      </c>
      <c r="M731" s="38" t="s">
        <v>42</v>
      </c>
    </row>
    <row r="732" hidden="1" customHeight="1" spans="1:13">
      <c r="A732" s="38" t="s">
        <v>102</v>
      </c>
      <c r="B732" s="39">
        <v>45123</v>
      </c>
      <c r="C732" s="64">
        <f t="shared" si="0"/>
        <v>7</v>
      </c>
      <c r="D732" s="41">
        <v>0.541666666666667</v>
      </c>
      <c r="E732" s="38" t="s">
        <v>99</v>
      </c>
      <c r="F732" s="38" t="s">
        <v>41</v>
      </c>
      <c r="G732" s="38"/>
      <c r="H732" s="38" t="s">
        <v>56</v>
      </c>
      <c r="I732" s="38"/>
      <c r="J732" s="38"/>
      <c r="K732" s="38" t="s">
        <v>217</v>
      </c>
      <c r="L732" s="38">
        <v>2</v>
      </c>
      <c r="M732" s="38" t="s">
        <v>42</v>
      </c>
    </row>
    <row r="733" hidden="1" customHeight="1" spans="1:13">
      <c r="A733" s="38" t="s">
        <v>104</v>
      </c>
      <c r="B733" s="39">
        <v>45123</v>
      </c>
      <c r="C733" s="64">
        <f t="shared" si="0"/>
        <v>7</v>
      </c>
      <c r="D733" s="41">
        <v>0.75</v>
      </c>
      <c r="E733" s="38" t="s">
        <v>72</v>
      </c>
      <c r="F733" s="38" t="s">
        <v>80</v>
      </c>
      <c r="G733" s="38"/>
      <c r="H733" s="38" t="s">
        <v>39</v>
      </c>
      <c r="I733" s="38">
        <v>16</v>
      </c>
      <c r="J733" s="45"/>
      <c r="K733" s="38" t="s">
        <v>82</v>
      </c>
      <c r="L733" s="38">
        <v>2</v>
      </c>
      <c r="M733" s="38" t="s">
        <v>42</v>
      </c>
    </row>
    <row r="734" hidden="1" customHeight="1" spans="1:13">
      <c r="A734" s="38" t="s">
        <v>122</v>
      </c>
      <c r="B734" s="39">
        <v>45123</v>
      </c>
      <c r="C734" s="64">
        <f t="shared" si="0"/>
        <v>7</v>
      </c>
      <c r="D734" s="41">
        <v>0.541666666666667</v>
      </c>
      <c r="E734" s="38" t="s">
        <v>72</v>
      </c>
      <c r="F734" s="38" t="s">
        <v>41</v>
      </c>
      <c r="G734" s="38"/>
      <c r="H734" s="38" t="s">
        <v>52</v>
      </c>
      <c r="I734" s="38">
        <v>1</v>
      </c>
      <c r="J734" s="38">
        <v>1</v>
      </c>
      <c r="K734" s="38" t="s">
        <v>175</v>
      </c>
      <c r="L734" s="38">
        <v>1</v>
      </c>
      <c r="M734" s="38" t="s">
        <v>42</v>
      </c>
    </row>
    <row r="735" hidden="1" customHeight="1" spans="1:13">
      <c r="A735" s="38" t="s">
        <v>134</v>
      </c>
      <c r="B735" s="39">
        <v>45123</v>
      </c>
      <c r="C735" s="64">
        <f t="shared" si="0"/>
        <v>7</v>
      </c>
      <c r="D735" s="41">
        <v>0.5</v>
      </c>
      <c r="E735" s="38" t="s">
        <v>72</v>
      </c>
      <c r="F735" s="38" t="s">
        <v>37</v>
      </c>
      <c r="G735" s="38"/>
      <c r="H735" s="38" t="s">
        <v>72</v>
      </c>
      <c r="I735" s="38"/>
      <c r="J735" s="38"/>
      <c r="K735" s="38" t="s">
        <v>375</v>
      </c>
      <c r="L735" s="38">
        <v>3</v>
      </c>
      <c r="M735" s="38" t="s">
        <v>42</v>
      </c>
    </row>
    <row r="736" hidden="1" customHeight="1" spans="1:13">
      <c r="A736" s="38" t="s">
        <v>368</v>
      </c>
      <c r="B736" s="39">
        <v>45123</v>
      </c>
      <c r="C736" s="64">
        <f t="shared" si="0"/>
        <v>7</v>
      </c>
      <c r="D736" s="41">
        <v>0.5</v>
      </c>
      <c r="E736" s="38" t="s">
        <v>72</v>
      </c>
      <c r="F736" s="38" t="s">
        <v>37</v>
      </c>
      <c r="G736" s="38"/>
      <c r="H736" s="38" t="s">
        <v>72</v>
      </c>
      <c r="I736" s="38"/>
      <c r="J736" s="38"/>
      <c r="K736" s="38" t="s">
        <v>375</v>
      </c>
      <c r="L736" s="38">
        <v>2</v>
      </c>
      <c r="M736" s="38" t="s">
        <v>42</v>
      </c>
    </row>
    <row r="737" hidden="1" customHeight="1" spans="1:13">
      <c r="A737" s="38" t="s">
        <v>122</v>
      </c>
      <c r="B737" s="39">
        <v>45123</v>
      </c>
      <c r="C737" s="64">
        <f t="shared" si="0"/>
        <v>7</v>
      </c>
      <c r="D737" s="41">
        <v>0.708333333333333</v>
      </c>
      <c r="E737" s="38" t="s">
        <v>72</v>
      </c>
      <c r="F737" s="38" t="s">
        <v>44</v>
      </c>
      <c r="G737" s="38"/>
      <c r="H737" s="38" t="s">
        <v>39</v>
      </c>
      <c r="I737" s="38">
        <v>0</v>
      </c>
      <c r="J737" s="38">
        <v>0</v>
      </c>
      <c r="K737" s="38" t="s">
        <v>163</v>
      </c>
      <c r="L737" s="38">
        <v>1</v>
      </c>
      <c r="M737" s="38" t="s">
        <v>48</v>
      </c>
    </row>
    <row r="738" hidden="1" customHeight="1" spans="1:13">
      <c r="A738" s="38" t="s">
        <v>122</v>
      </c>
      <c r="B738" s="39">
        <v>45123</v>
      </c>
      <c r="C738" s="64">
        <f t="shared" si="0"/>
        <v>7</v>
      </c>
      <c r="D738" s="41">
        <v>0.75</v>
      </c>
      <c r="E738" s="38" t="s">
        <v>97</v>
      </c>
      <c r="F738" s="38" t="s">
        <v>41</v>
      </c>
      <c r="G738" s="38"/>
      <c r="H738" s="38" t="s">
        <v>39</v>
      </c>
      <c r="I738" s="38">
        <v>2</v>
      </c>
      <c r="J738" s="38">
        <v>2</v>
      </c>
      <c r="K738" s="38" t="s">
        <v>61</v>
      </c>
      <c r="L738" s="38">
        <v>2</v>
      </c>
      <c r="M738" s="38" t="s">
        <v>42</v>
      </c>
    </row>
    <row r="739" hidden="1" customHeight="1" spans="1:13">
      <c r="A739" s="38" t="s">
        <v>102</v>
      </c>
      <c r="B739" s="39">
        <v>45123</v>
      </c>
      <c r="C739" s="64">
        <f t="shared" si="0"/>
        <v>7</v>
      </c>
      <c r="D739" s="41">
        <v>0.75</v>
      </c>
      <c r="E739" s="38" t="s">
        <v>72</v>
      </c>
      <c r="F739" s="38" t="s">
        <v>80</v>
      </c>
      <c r="G739" s="38"/>
      <c r="H739" s="38" t="s">
        <v>45</v>
      </c>
      <c r="I739" s="38"/>
      <c r="J739" s="38"/>
      <c r="K739" s="38" t="s">
        <v>376</v>
      </c>
      <c r="L739" s="38">
        <v>2</v>
      </c>
      <c r="M739" s="38" t="s">
        <v>42</v>
      </c>
    </row>
    <row r="740" hidden="1" customHeight="1" spans="1:13">
      <c r="A740" s="38" t="s">
        <v>88</v>
      </c>
      <c r="B740" s="39">
        <v>45123</v>
      </c>
      <c r="C740" s="64">
        <f t="shared" si="0"/>
        <v>7</v>
      </c>
      <c r="D740" s="41">
        <v>0.75</v>
      </c>
      <c r="E740" s="38" t="s">
        <v>72</v>
      </c>
      <c r="F740" s="38" t="s">
        <v>50</v>
      </c>
      <c r="G740" s="38"/>
      <c r="H740" s="38" t="s">
        <v>39</v>
      </c>
      <c r="I740" s="38">
        <v>2</v>
      </c>
      <c r="J740" s="38">
        <v>3</v>
      </c>
      <c r="K740" s="38" t="s">
        <v>377</v>
      </c>
      <c r="L740" s="38">
        <v>1</v>
      </c>
      <c r="M740" s="38" t="s">
        <v>42</v>
      </c>
    </row>
    <row r="741" hidden="1" customHeight="1" spans="1:13">
      <c r="A741" s="38" t="s">
        <v>96</v>
      </c>
      <c r="B741" s="39">
        <v>45124</v>
      </c>
      <c r="C741" s="64">
        <f t="shared" si="0"/>
        <v>7</v>
      </c>
      <c r="D741" s="41">
        <v>0.708333333333333</v>
      </c>
      <c r="E741" s="38" t="s">
        <v>66</v>
      </c>
      <c r="F741" s="38" t="s">
        <v>63</v>
      </c>
      <c r="G741" s="38"/>
      <c r="H741" s="38" t="s">
        <v>39</v>
      </c>
      <c r="I741" s="38"/>
      <c r="J741" s="38"/>
      <c r="K741" s="38" t="s">
        <v>378</v>
      </c>
      <c r="L741" s="38">
        <v>2</v>
      </c>
      <c r="M741" s="38" t="s">
        <v>42</v>
      </c>
    </row>
    <row r="742" hidden="1" customHeight="1" spans="1:13">
      <c r="A742" s="38" t="s">
        <v>104</v>
      </c>
      <c r="B742" s="39">
        <v>45124</v>
      </c>
      <c r="C742" s="64">
        <f t="shared" si="0"/>
        <v>7</v>
      </c>
      <c r="D742" s="41">
        <v>0.583333333333333</v>
      </c>
      <c r="E742" s="38" t="s">
        <v>97</v>
      </c>
      <c r="F742" s="38" t="s">
        <v>41</v>
      </c>
      <c r="G742" s="38"/>
      <c r="H742" s="38" t="s">
        <v>45</v>
      </c>
      <c r="I742" s="38">
        <v>21</v>
      </c>
      <c r="J742" s="38">
        <v>45</v>
      </c>
      <c r="K742" s="38" t="s">
        <v>379</v>
      </c>
      <c r="L742" s="38">
        <v>2</v>
      </c>
      <c r="M742" s="38" t="s">
        <v>42</v>
      </c>
    </row>
    <row r="743" hidden="1" customHeight="1" spans="1:13">
      <c r="A743" s="38" t="s">
        <v>120</v>
      </c>
      <c r="B743" s="39">
        <v>45124</v>
      </c>
      <c r="C743" s="64">
        <f t="shared" si="0"/>
        <v>7</v>
      </c>
      <c r="D743" s="41">
        <v>0.625</v>
      </c>
      <c r="E743" s="38" t="s">
        <v>101</v>
      </c>
      <c r="F743" s="38" t="s">
        <v>41</v>
      </c>
      <c r="G743" s="38"/>
      <c r="H743" s="38" t="s">
        <v>56</v>
      </c>
      <c r="I743" s="38">
        <v>0</v>
      </c>
      <c r="J743" s="38">
        <v>0</v>
      </c>
      <c r="K743" s="38" t="s">
        <v>353</v>
      </c>
      <c r="L743" s="38">
        <v>1</v>
      </c>
      <c r="M743" s="38" t="s">
        <v>48</v>
      </c>
    </row>
    <row r="744" hidden="1" customHeight="1" spans="1:13">
      <c r="A744" s="38" t="s">
        <v>120</v>
      </c>
      <c r="B744" s="39">
        <v>45124</v>
      </c>
      <c r="C744" s="64">
        <f t="shared" si="0"/>
        <v>7</v>
      </c>
      <c r="D744" s="41">
        <v>0.791666666666667</v>
      </c>
      <c r="E744" s="38" t="s">
        <v>56</v>
      </c>
      <c r="F744" s="38" t="s">
        <v>63</v>
      </c>
      <c r="G744" s="38"/>
      <c r="H744" s="38" t="s">
        <v>56</v>
      </c>
      <c r="I744" s="38">
        <v>8</v>
      </c>
      <c r="J744" s="38">
        <v>8</v>
      </c>
      <c r="K744" s="38"/>
      <c r="L744" s="38">
        <v>2</v>
      </c>
      <c r="M744" s="38" t="s">
        <v>42</v>
      </c>
    </row>
    <row r="745" hidden="1" customHeight="1" spans="1:13">
      <c r="A745" s="38" t="s">
        <v>368</v>
      </c>
      <c r="B745" s="39">
        <v>45124</v>
      </c>
      <c r="C745" s="64">
        <f t="shared" si="0"/>
        <v>7</v>
      </c>
      <c r="D745" s="41">
        <v>0.5</v>
      </c>
      <c r="E745" s="38" t="s">
        <v>72</v>
      </c>
      <c r="F745" s="38" t="s">
        <v>37</v>
      </c>
      <c r="G745" s="38"/>
      <c r="H745" s="38" t="s">
        <v>72</v>
      </c>
      <c r="I745" s="38"/>
      <c r="J745" s="38"/>
      <c r="K745" s="38" t="s">
        <v>380</v>
      </c>
      <c r="L745" s="38">
        <v>4</v>
      </c>
      <c r="M745" s="38" t="s">
        <v>42</v>
      </c>
    </row>
    <row r="746" hidden="1" customHeight="1" spans="1:13">
      <c r="A746" s="38" t="s">
        <v>134</v>
      </c>
      <c r="B746" s="39">
        <v>45124</v>
      </c>
      <c r="C746" s="64">
        <f t="shared" si="0"/>
        <v>7</v>
      </c>
      <c r="D746" s="41">
        <v>0.5</v>
      </c>
      <c r="E746" s="38" t="s">
        <v>72</v>
      </c>
      <c r="F746" s="38" t="s">
        <v>37</v>
      </c>
      <c r="G746" s="38"/>
      <c r="H746" s="38" t="s">
        <v>72</v>
      </c>
      <c r="I746" s="38"/>
      <c r="J746" s="38"/>
      <c r="K746" s="38" t="s">
        <v>380</v>
      </c>
      <c r="L746" s="38">
        <v>3</v>
      </c>
      <c r="M746" s="38" t="s">
        <v>42</v>
      </c>
    </row>
    <row r="747" hidden="1" customHeight="1" spans="1:13">
      <c r="A747" s="38" t="s">
        <v>122</v>
      </c>
      <c r="B747" s="39">
        <v>45124</v>
      </c>
      <c r="C747" s="64">
        <f t="shared" si="0"/>
        <v>7</v>
      </c>
      <c r="D747" s="41">
        <v>0.666666666666667</v>
      </c>
      <c r="E747" s="38" t="s">
        <v>72</v>
      </c>
      <c r="F747" s="38" t="s">
        <v>44</v>
      </c>
      <c r="G747" s="38"/>
      <c r="H747" s="38" t="s">
        <v>39</v>
      </c>
      <c r="I747" s="38">
        <v>1</v>
      </c>
      <c r="J747" s="38">
        <v>2</v>
      </c>
      <c r="K747" s="38" t="s">
        <v>163</v>
      </c>
      <c r="L747" s="38">
        <v>1</v>
      </c>
      <c r="M747" s="38" t="s">
        <v>42</v>
      </c>
    </row>
    <row r="748" hidden="1" customHeight="1" spans="1:13">
      <c r="A748" s="38" t="s">
        <v>122</v>
      </c>
      <c r="B748" s="39">
        <v>45124</v>
      </c>
      <c r="C748" s="64">
        <f t="shared" si="0"/>
        <v>7</v>
      </c>
      <c r="D748" s="41">
        <v>0.708333333333333</v>
      </c>
      <c r="E748" s="38" t="s">
        <v>72</v>
      </c>
      <c r="F748" s="38" t="s">
        <v>41</v>
      </c>
      <c r="G748" s="38"/>
      <c r="H748" s="38" t="s">
        <v>52</v>
      </c>
      <c r="I748" s="38">
        <v>0</v>
      </c>
      <c r="J748" s="38">
        <v>1</v>
      </c>
      <c r="K748" s="38" t="s">
        <v>175</v>
      </c>
      <c r="L748" s="38">
        <v>1</v>
      </c>
      <c r="M748" s="38" t="s">
        <v>48</v>
      </c>
    </row>
    <row r="749" hidden="1" customHeight="1" spans="1:13">
      <c r="A749" s="38" t="s">
        <v>88</v>
      </c>
      <c r="B749" s="39">
        <v>45124</v>
      </c>
      <c r="C749" s="64">
        <f t="shared" si="0"/>
        <v>7</v>
      </c>
      <c r="D749" s="41">
        <v>0.666666666666667</v>
      </c>
      <c r="E749" s="38" t="s">
        <v>72</v>
      </c>
      <c r="F749" s="38" t="s">
        <v>50</v>
      </c>
      <c r="G749" s="38"/>
      <c r="H749" s="38" t="s">
        <v>39</v>
      </c>
      <c r="I749" s="38">
        <v>1</v>
      </c>
      <c r="J749" s="38">
        <v>1</v>
      </c>
      <c r="K749" s="38" t="s">
        <v>377</v>
      </c>
      <c r="L749" s="38">
        <v>1</v>
      </c>
      <c r="M749" s="38" t="s">
        <v>42</v>
      </c>
    </row>
    <row r="750" hidden="1" customHeight="1" spans="1:13">
      <c r="A750" s="38" t="s">
        <v>43</v>
      </c>
      <c r="B750" s="39">
        <v>45125</v>
      </c>
      <c r="C750" s="64">
        <f t="shared" si="0"/>
        <v>7</v>
      </c>
      <c r="D750" s="65">
        <v>0.416666666666667</v>
      </c>
      <c r="E750" s="49" t="s">
        <v>72</v>
      </c>
      <c r="F750" s="45" t="s">
        <v>86</v>
      </c>
      <c r="G750" s="45"/>
      <c r="H750" s="45"/>
      <c r="I750" s="45"/>
      <c r="J750" s="45"/>
      <c r="K750" s="45" t="s">
        <v>381</v>
      </c>
      <c r="L750" s="38">
        <v>5</v>
      </c>
      <c r="M750" s="45" t="s">
        <v>42</v>
      </c>
    </row>
    <row r="751" hidden="1" customHeight="1" spans="1:13">
      <c r="A751" s="38" t="s">
        <v>43</v>
      </c>
      <c r="B751" s="39">
        <v>45125</v>
      </c>
      <c r="C751" s="64">
        <f t="shared" si="0"/>
        <v>7</v>
      </c>
      <c r="D751" s="41">
        <v>0.416666666666667</v>
      </c>
      <c r="E751" s="38" t="s">
        <v>72</v>
      </c>
      <c r="F751" s="38" t="s">
        <v>37</v>
      </c>
      <c r="G751" s="38"/>
      <c r="H751" s="38" t="s">
        <v>72</v>
      </c>
      <c r="I751" s="38"/>
      <c r="J751" s="45"/>
      <c r="K751" s="38" t="s">
        <v>381</v>
      </c>
      <c r="L751" s="38">
        <v>4</v>
      </c>
      <c r="M751" s="38" t="s">
        <v>42</v>
      </c>
    </row>
    <row r="752" hidden="1" customHeight="1" spans="1:13">
      <c r="A752" s="38" t="s">
        <v>58</v>
      </c>
      <c r="B752" s="39">
        <v>45125</v>
      </c>
      <c r="C752" s="64">
        <f t="shared" si="0"/>
        <v>7</v>
      </c>
      <c r="D752" s="65">
        <v>0.416666666666667</v>
      </c>
      <c r="E752" s="49" t="s">
        <v>72</v>
      </c>
      <c r="F752" s="45" t="s">
        <v>86</v>
      </c>
      <c r="G752" s="45"/>
      <c r="H752" s="45"/>
      <c r="I752" s="45"/>
      <c r="J752" s="45"/>
      <c r="K752" s="45" t="s">
        <v>381</v>
      </c>
      <c r="L752" s="38">
        <v>5</v>
      </c>
      <c r="M752" s="45" t="s">
        <v>42</v>
      </c>
    </row>
    <row r="753" hidden="1" customHeight="1" spans="1:13">
      <c r="A753" s="38" t="s">
        <v>67</v>
      </c>
      <c r="B753" s="39">
        <v>45125</v>
      </c>
      <c r="C753" s="64">
        <f t="shared" si="0"/>
        <v>7</v>
      </c>
      <c r="D753" s="65">
        <v>0.416666666666667</v>
      </c>
      <c r="E753" s="49" t="s">
        <v>72</v>
      </c>
      <c r="F753" s="45" t="s">
        <v>86</v>
      </c>
      <c r="G753" s="45"/>
      <c r="H753" s="45"/>
      <c r="I753" s="45"/>
      <c r="J753" s="45"/>
      <c r="K753" s="45" t="s">
        <v>381</v>
      </c>
      <c r="L753" s="38">
        <v>5</v>
      </c>
      <c r="M753" s="45" t="s">
        <v>42</v>
      </c>
    </row>
    <row r="754" hidden="1" customHeight="1" spans="1:13">
      <c r="A754" s="38" t="s">
        <v>67</v>
      </c>
      <c r="B754" s="39">
        <v>45125</v>
      </c>
      <c r="C754" s="64">
        <f t="shared" si="0"/>
        <v>7</v>
      </c>
      <c r="D754" s="41">
        <v>0.666666666666667</v>
      </c>
      <c r="E754" s="38" t="s">
        <v>97</v>
      </c>
      <c r="F754" s="38" t="s">
        <v>41</v>
      </c>
      <c r="G754" s="38"/>
      <c r="H754" s="38" t="s">
        <v>45</v>
      </c>
      <c r="I754" s="38">
        <v>1</v>
      </c>
      <c r="J754" s="38">
        <v>1</v>
      </c>
      <c r="K754" s="38" t="s">
        <v>382</v>
      </c>
      <c r="L754" s="38">
        <v>2</v>
      </c>
      <c r="M754" s="38" t="s">
        <v>42</v>
      </c>
    </row>
    <row r="755" hidden="1" customHeight="1" spans="1:13">
      <c r="A755" s="38" t="s">
        <v>74</v>
      </c>
      <c r="B755" s="39">
        <v>45125</v>
      </c>
      <c r="C755" s="64">
        <f t="shared" si="0"/>
        <v>7</v>
      </c>
      <c r="D755" s="65">
        <v>0.416666666666667</v>
      </c>
      <c r="E755" s="49" t="s">
        <v>72</v>
      </c>
      <c r="F755" s="45" t="s">
        <v>86</v>
      </c>
      <c r="G755" s="38"/>
      <c r="H755" s="38" t="s">
        <v>72</v>
      </c>
      <c r="I755" s="45"/>
      <c r="J755" s="45"/>
      <c r="K755" s="45" t="s">
        <v>381</v>
      </c>
      <c r="L755" s="38">
        <v>6</v>
      </c>
      <c r="M755" s="45" t="s">
        <v>42</v>
      </c>
    </row>
    <row r="756" hidden="1" customHeight="1" spans="1:13">
      <c r="A756" s="38" t="s">
        <v>83</v>
      </c>
      <c r="B756" s="39">
        <v>45125</v>
      </c>
      <c r="C756" s="64">
        <f t="shared" si="0"/>
        <v>7</v>
      </c>
      <c r="D756" s="41">
        <v>0.666666666666667</v>
      </c>
      <c r="E756" s="38" t="s">
        <v>105</v>
      </c>
      <c r="F756" s="38" t="s">
        <v>41</v>
      </c>
      <c r="G756" s="38"/>
      <c r="H756" s="38" t="s">
        <v>60</v>
      </c>
      <c r="I756" s="38">
        <v>5</v>
      </c>
      <c r="J756" s="38">
        <v>5</v>
      </c>
      <c r="K756" s="38" t="s">
        <v>383</v>
      </c>
      <c r="L756" s="38">
        <v>2</v>
      </c>
      <c r="M756" s="38" t="s">
        <v>42</v>
      </c>
    </row>
    <row r="757" hidden="1" customHeight="1" spans="1:13">
      <c r="A757" s="38" t="s">
        <v>83</v>
      </c>
      <c r="B757" s="39">
        <v>45125</v>
      </c>
      <c r="C757" s="64">
        <f t="shared" si="0"/>
        <v>7</v>
      </c>
      <c r="D757" s="41">
        <v>0.5</v>
      </c>
      <c r="E757" s="38" t="s">
        <v>72</v>
      </c>
      <c r="F757" s="38" t="s">
        <v>50</v>
      </c>
      <c r="G757" s="38"/>
      <c r="H757" s="38"/>
      <c r="I757" s="38"/>
      <c r="J757" s="45"/>
      <c r="K757" s="38" t="s">
        <v>260</v>
      </c>
      <c r="L757" s="38">
        <v>1</v>
      </c>
      <c r="M757" s="38" t="s">
        <v>42</v>
      </c>
    </row>
    <row r="758" hidden="1" customHeight="1" spans="1:13">
      <c r="A758" s="38" t="s">
        <v>83</v>
      </c>
      <c r="B758" s="39">
        <v>45125</v>
      </c>
      <c r="C758" s="64">
        <f t="shared" si="0"/>
        <v>7</v>
      </c>
      <c r="D758" s="41">
        <v>0.833333333333333</v>
      </c>
      <c r="E758" s="38" t="s">
        <v>72</v>
      </c>
      <c r="F758" s="38" t="s">
        <v>41</v>
      </c>
      <c r="G758" s="38"/>
      <c r="H758" s="38" t="s">
        <v>45</v>
      </c>
      <c r="I758" s="38">
        <v>8</v>
      </c>
      <c r="J758" s="38">
        <v>23</v>
      </c>
      <c r="K758" s="38" t="s">
        <v>303</v>
      </c>
      <c r="L758" s="38">
        <v>1</v>
      </c>
      <c r="M758" s="38" t="s">
        <v>42</v>
      </c>
    </row>
    <row r="759" hidden="1" customHeight="1" spans="1:13">
      <c r="A759" s="38" t="s">
        <v>88</v>
      </c>
      <c r="B759" s="39">
        <v>45125</v>
      </c>
      <c r="C759" s="64">
        <f t="shared" si="0"/>
        <v>7</v>
      </c>
      <c r="D759" s="65">
        <v>0.416666666666667</v>
      </c>
      <c r="E759" s="49" t="s">
        <v>72</v>
      </c>
      <c r="F759" s="45" t="s">
        <v>86</v>
      </c>
      <c r="G759" s="45"/>
      <c r="H759" s="45"/>
      <c r="I759" s="45"/>
      <c r="J759" s="45"/>
      <c r="K759" s="45" t="s">
        <v>381</v>
      </c>
      <c r="L759" s="38">
        <v>5</v>
      </c>
      <c r="M759" s="45" t="s">
        <v>42</v>
      </c>
    </row>
    <row r="760" hidden="1" customHeight="1" spans="1:13">
      <c r="A760" s="38" t="s">
        <v>49</v>
      </c>
      <c r="B760" s="39">
        <v>45125</v>
      </c>
      <c r="C760" s="64">
        <f t="shared" si="0"/>
        <v>7</v>
      </c>
      <c r="D760" s="41">
        <v>0.416666666666667</v>
      </c>
      <c r="E760" s="38" t="s">
        <v>72</v>
      </c>
      <c r="F760" s="38" t="s">
        <v>86</v>
      </c>
      <c r="G760" s="38"/>
      <c r="H760" s="38"/>
      <c r="I760" s="38"/>
      <c r="J760" s="45"/>
      <c r="K760" s="38" t="s">
        <v>381</v>
      </c>
      <c r="L760" s="38">
        <v>6</v>
      </c>
      <c r="M760" s="38" t="s">
        <v>42</v>
      </c>
    </row>
    <row r="761" hidden="1" customHeight="1" spans="1:13">
      <c r="A761" s="38" t="s">
        <v>134</v>
      </c>
      <c r="B761" s="39">
        <v>45125</v>
      </c>
      <c r="C761" s="64">
        <f t="shared" si="0"/>
        <v>7</v>
      </c>
      <c r="D761" s="65">
        <v>0.416666666666667</v>
      </c>
      <c r="E761" s="49" t="s">
        <v>72</v>
      </c>
      <c r="F761" s="45" t="s">
        <v>86</v>
      </c>
      <c r="G761" s="45"/>
      <c r="H761" s="45"/>
      <c r="I761" s="45"/>
      <c r="J761" s="45"/>
      <c r="K761" s="45" t="s">
        <v>381</v>
      </c>
      <c r="L761" s="38">
        <v>5</v>
      </c>
      <c r="M761" s="45" t="s">
        <v>42</v>
      </c>
    </row>
    <row r="762" hidden="1" customHeight="1" spans="1:13">
      <c r="A762" s="38" t="s">
        <v>92</v>
      </c>
      <c r="B762" s="39">
        <v>45125</v>
      </c>
      <c r="C762" s="64">
        <f t="shared" si="0"/>
        <v>7</v>
      </c>
      <c r="D762" s="65">
        <v>0.416666666666667</v>
      </c>
      <c r="E762" s="49" t="s">
        <v>72</v>
      </c>
      <c r="F762" s="45" t="s">
        <v>86</v>
      </c>
      <c r="G762" s="45"/>
      <c r="H762" s="45"/>
      <c r="I762" s="45"/>
      <c r="J762" s="45"/>
      <c r="K762" s="45" t="s">
        <v>381</v>
      </c>
      <c r="L762" s="38">
        <v>5</v>
      </c>
      <c r="M762" s="45" t="s">
        <v>42</v>
      </c>
    </row>
    <row r="763" hidden="1" customHeight="1" spans="1:13">
      <c r="A763" s="38" t="s">
        <v>94</v>
      </c>
      <c r="B763" s="39">
        <v>45125</v>
      </c>
      <c r="C763" s="64">
        <f t="shared" si="0"/>
        <v>7</v>
      </c>
      <c r="D763" s="65">
        <v>0.416666666666667</v>
      </c>
      <c r="E763" s="49" t="s">
        <v>72</v>
      </c>
      <c r="F763" s="45" t="s">
        <v>86</v>
      </c>
      <c r="G763" s="45"/>
      <c r="H763" s="45"/>
      <c r="I763" s="45"/>
      <c r="J763" s="45"/>
      <c r="K763" s="45" t="s">
        <v>381</v>
      </c>
      <c r="L763" s="38">
        <v>5</v>
      </c>
      <c r="M763" s="45" t="s">
        <v>42</v>
      </c>
    </row>
    <row r="764" hidden="1" customHeight="1" spans="1:13">
      <c r="A764" s="38" t="s">
        <v>94</v>
      </c>
      <c r="B764" s="39">
        <v>45125</v>
      </c>
      <c r="C764" s="64">
        <f t="shared" si="0"/>
        <v>7</v>
      </c>
      <c r="D764" s="41">
        <v>0.666666666666667</v>
      </c>
      <c r="E764" s="38" t="s">
        <v>66</v>
      </c>
      <c r="F764" s="38" t="s">
        <v>41</v>
      </c>
      <c r="G764" s="38"/>
      <c r="H764" s="38" t="s">
        <v>52</v>
      </c>
      <c r="I764" s="38"/>
      <c r="J764" s="38">
        <v>1</v>
      </c>
      <c r="K764" s="38" t="s">
        <v>228</v>
      </c>
      <c r="L764" s="38">
        <v>2</v>
      </c>
      <c r="M764" s="38" t="s">
        <v>48</v>
      </c>
    </row>
    <row r="765" hidden="1" customHeight="1" spans="1:13">
      <c r="A765" s="38" t="s">
        <v>96</v>
      </c>
      <c r="B765" s="39">
        <v>45125</v>
      </c>
      <c r="C765" s="64">
        <f t="shared" si="0"/>
        <v>7</v>
      </c>
      <c r="D765" s="41">
        <v>0.416666666666667</v>
      </c>
      <c r="E765" s="38" t="s">
        <v>72</v>
      </c>
      <c r="F765" s="38" t="s">
        <v>86</v>
      </c>
      <c r="G765" s="38"/>
      <c r="H765" s="38"/>
      <c r="I765" s="38"/>
      <c r="J765" s="45"/>
      <c r="K765" s="38" t="s">
        <v>381</v>
      </c>
      <c r="L765" s="38">
        <v>5</v>
      </c>
      <c r="M765" s="38" t="s">
        <v>42</v>
      </c>
    </row>
    <row r="766" hidden="1" customHeight="1" spans="1:13">
      <c r="A766" s="38" t="s">
        <v>98</v>
      </c>
      <c r="B766" s="39">
        <v>45125</v>
      </c>
      <c r="C766" s="64">
        <f t="shared" si="0"/>
        <v>7</v>
      </c>
      <c r="D766" s="41">
        <v>0.416666666666667</v>
      </c>
      <c r="E766" s="38" t="s">
        <v>72</v>
      </c>
      <c r="F766" s="38" t="s">
        <v>37</v>
      </c>
      <c r="G766" s="38"/>
      <c r="H766" s="38" t="s">
        <v>72</v>
      </c>
      <c r="I766" s="38"/>
      <c r="J766" s="45"/>
      <c r="K766" s="38" t="s">
        <v>381</v>
      </c>
      <c r="L766" s="38">
        <v>5</v>
      </c>
      <c r="M766" s="38" t="s">
        <v>42</v>
      </c>
    </row>
    <row r="767" hidden="1" customHeight="1" spans="1:13">
      <c r="A767" s="38" t="s">
        <v>100</v>
      </c>
      <c r="B767" s="39">
        <v>45125</v>
      </c>
      <c r="C767" s="64">
        <f t="shared" si="0"/>
        <v>7</v>
      </c>
      <c r="D767" s="41">
        <v>0.416666666666667</v>
      </c>
      <c r="E767" s="38" t="s">
        <v>72</v>
      </c>
      <c r="F767" s="38" t="s">
        <v>86</v>
      </c>
      <c r="G767" s="38"/>
      <c r="H767" s="38"/>
      <c r="I767" s="38"/>
      <c r="J767" s="45"/>
      <c r="K767" s="38" t="s">
        <v>381</v>
      </c>
      <c r="L767" s="38">
        <v>5</v>
      </c>
      <c r="M767" s="38" t="s">
        <v>42</v>
      </c>
    </row>
    <row r="768" hidden="1" customHeight="1" spans="1:13">
      <c r="A768" s="38" t="s">
        <v>102</v>
      </c>
      <c r="B768" s="39">
        <v>45125</v>
      </c>
      <c r="C768" s="64">
        <f t="shared" si="0"/>
        <v>7</v>
      </c>
      <c r="D768" s="65">
        <v>0.416666666666667</v>
      </c>
      <c r="E768" s="49" t="s">
        <v>72</v>
      </c>
      <c r="F768" s="45" t="s">
        <v>86</v>
      </c>
      <c r="G768" s="45"/>
      <c r="H768" s="45"/>
      <c r="I768" s="45"/>
      <c r="J768" s="45"/>
      <c r="K768" s="45" t="s">
        <v>381</v>
      </c>
      <c r="L768" s="38">
        <v>6</v>
      </c>
      <c r="M768" s="45" t="s">
        <v>42</v>
      </c>
    </row>
    <row r="769" hidden="1" customHeight="1" spans="1:13">
      <c r="A769" s="38" t="s">
        <v>131</v>
      </c>
      <c r="B769" s="39">
        <v>45125</v>
      </c>
      <c r="C769" s="64">
        <f t="shared" si="0"/>
        <v>7</v>
      </c>
      <c r="D769" s="41">
        <v>0.416666666666667</v>
      </c>
      <c r="E769" s="38" t="s">
        <v>72</v>
      </c>
      <c r="F769" s="38" t="s">
        <v>86</v>
      </c>
      <c r="G769" s="38"/>
      <c r="H769" s="38"/>
      <c r="I769" s="38"/>
      <c r="J769" s="45"/>
      <c r="K769" s="38" t="s">
        <v>381</v>
      </c>
      <c r="L769" s="38">
        <v>5</v>
      </c>
      <c r="M769" s="38" t="s">
        <v>42</v>
      </c>
    </row>
    <row r="770" hidden="1" customHeight="1" spans="1:13">
      <c r="A770" s="38" t="s">
        <v>108</v>
      </c>
      <c r="B770" s="39">
        <v>45125</v>
      </c>
      <c r="C770" s="64">
        <f t="shared" si="0"/>
        <v>7</v>
      </c>
      <c r="D770" s="41">
        <v>0.416666666666667</v>
      </c>
      <c r="E770" s="38" t="s">
        <v>72</v>
      </c>
      <c r="F770" s="38" t="s">
        <v>86</v>
      </c>
      <c r="G770" s="38"/>
      <c r="H770" s="38"/>
      <c r="I770" s="38"/>
      <c r="J770" s="45"/>
      <c r="K770" s="38" t="s">
        <v>381</v>
      </c>
      <c r="L770" s="38">
        <v>6</v>
      </c>
      <c r="M770" s="38" t="s">
        <v>42</v>
      </c>
    </row>
    <row r="771" hidden="1" customHeight="1" spans="1:13">
      <c r="A771" s="38" t="s">
        <v>110</v>
      </c>
      <c r="B771" s="39">
        <v>45125</v>
      </c>
      <c r="C771" s="64">
        <f t="shared" si="0"/>
        <v>7</v>
      </c>
      <c r="D771" s="65">
        <v>0.416666666666667</v>
      </c>
      <c r="E771" s="49" t="s">
        <v>72</v>
      </c>
      <c r="F771" s="45" t="s">
        <v>86</v>
      </c>
      <c r="G771" s="45"/>
      <c r="H771" s="45"/>
      <c r="I771" s="45"/>
      <c r="J771" s="45"/>
      <c r="K771" s="45" t="s">
        <v>381</v>
      </c>
      <c r="L771" s="38">
        <v>5</v>
      </c>
      <c r="M771" s="45" t="s">
        <v>42</v>
      </c>
    </row>
    <row r="772" hidden="1" customHeight="1" spans="1:13">
      <c r="A772" s="38" t="s">
        <v>368</v>
      </c>
      <c r="B772" s="39">
        <v>45125</v>
      </c>
      <c r="C772" s="64">
        <f t="shared" si="0"/>
        <v>7</v>
      </c>
      <c r="D772" s="65">
        <v>0.416666666666667</v>
      </c>
      <c r="E772" s="49" t="s">
        <v>72</v>
      </c>
      <c r="F772" s="45" t="s">
        <v>86</v>
      </c>
      <c r="G772" s="45"/>
      <c r="H772" s="45"/>
      <c r="I772" s="45"/>
      <c r="J772" s="45"/>
      <c r="K772" s="45" t="s">
        <v>381</v>
      </c>
      <c r="L772" s="38">
        <v>5</v>
      </c>
      <c r="M772" s="45" t="s">
        <v>42</v>
      </c>
    </row>
    <row r="773" hidden="1" customHeight="1" spans="1:13">
      <c r="A773" s="38" t="s">
        <v>114</v>
      </c>
      <c r="B773" s="39">
        <v>45125</v>
      </c>
      <c r="C773" s="64">
        <f t="shared" si="0"/>
        <v>7</v>
      </c>
      <c r="D773" s="65">
        <v>0.416666666666667</v>
      </c>
      <c r="E773" s="49" t="s">
        <v>72</v>
      </c>
      <c r="F773" s="45" t="s">
        <v>86</v>
      </c>
      <c r="G773" s="45"/>
      <c r="H773" s="45"/>
      <c r="I773" s="45"/>
      <c r="J773" s="45"/>
      <c r="K773" s="45" t="s">
        <v>381</v>
      </c>
      <c r="L773" s="38">
        <v>5</v>
      </c>
      <c r="M773" s="45" t="s">
        <v>42</v>
      </c>
    </row>
    <row r="774" hidden="1" customHeight="1" spans="1:13">
      <c r="A774" s="38" t="s">
        <v>116</v>
      </c>
      <c r="B774" s="39">
        <v>45125</v>
      </c>
      <c r="C774" s="64">
        <f t="shared" si="0"/>
        <v>7</v>
      </c>
      <c r="D774" s="65">
        <v>0.416666666666667</v>
      </c>
      <c r="E774" s="49" t="s">
        <v>72</v>
      </c>
      <c r="F774" s="45" t="s">
        <v>86</v>
      </c>
      <c r="G774" s="45"/>
      <c r="H774" s="45"/>
      <c r="I774" s="45"/>
      <c r="J774" s="45"/>
      <c r="K774" s="45" t="s">
        <v>381</v>
      </c>
      <c r="L774" s="38">
        <v>6</v>
      </c>
      <c r="M774" s="45" t="s">
        <v>42</v>
      </c>
    </row>
    <row r="775" hidden="1" customHeight="1" spans="1:13">
      <c r="A775" s="38" t="s">
        <v>118</v>
      </c>
      <c r="B775" s="39">
        <v>45125</v>
      </c>
      <c r="C775" s="64">
        <f t="shared" si="0"/>
        <v>7</v>
      </c>
      <c r="D775" s="41">
        <v>0.416666666666667</v>
      </c>
      <c r="E775" s="38" t="s">
        <v>72</v>
      </c>
      <c r="F775" s="38" t="s">
        <v>86</v>
      </c>
      <c r="G775" s="38"/>
      <c r="H775" s="38"/>
      <c r="I775" s="38"/>
      <c r="J775" s="45"/>
      <c r="K775" s="38" t="s">
        <v>381</v>
      </c>
      <c r="L775" s="38">
        <v>5</v>
      </c>
      <c r="M775" s="38" t="s">
        <v>42</v>
      </c>
    </row>
    <row r="776" hidden="1" customHeight="1" spans="1:13">
      <c r="A776" s="38" t="s">
        <v>120</v>
      </c>
      <c r="B776" s="39">
        <v>45125</v>
      </c>
      <c r="C776" s="64">
        <f t="shared" si="0"/>
        <v>7</v>
      </c>
      <c r="D776" s="41">
        <v>0.416666666666667</v>
      </c>
      <c r="E776" s="38" t="s">
        <v>72</v>
      </c>
      <c r="F776" s="38" t="s">
        <v>86</v>
      </c>
      <c r="G776" s="45"/>
      <c r="H776" s="45"/>
      <c r="I776" s="45"/>
      <c r="J776" s="45"/>
      <c r="K776" s="38" t="s">
        <v>381</v>
      </c>
      <c r="L776" s="38">
        <v>5</v>
      </c>
      <c r="M776" s="38" t="s">
        <v>42</v>
      </c>
    </row>
    <row r="777" hidden="1" customHeight="1" spans="1:13">
      <c r="A777" s="38" t="s">
        <v>122</v>
      </c>
      <c r="B777" s="39">
        <v>45125</v>
      </c>
      <c r="C777" s="64">
        <f t="shared" si="0"/>
        <v>7</v>
      </c>
      <c r="D777" s="41">
        <v>0.75</v>
      </c>
      <c r="E777" s="38" t="s">
        <v>72</v>
      </c>
      <c r="F777" s="38" t="s">
        <v>41</v>
      </c>
      <c r="G777" s="38"/>
      <c r="H777" s="38" t="s">
        <v>52</v>
      </c>
      <c r="I777" s="38">
        <v>0</v>
      </c>
      <c r="J777" s="38">
        <v>1</v>
      </c>
      <c r="K777" s="38" t="s">
        <v>175</v>
      </c>
      <c r="L777" s="38">
        <v>1</v>
      </c>
      <c r="M777" s="38" t="s">
        <v>48</v>
      </c>
    </row>
    <row r="778" hidden="1" customHeight="1" spans="1:13">
      <c r="A778" s="38" t="s">
        <v>122</v>
      </c>
      <c r="B778" s="39">
        <v>45125</v>
      </c>
      <c r="C778" s="64">
        <f t="shared" si="0"/>
        <v>7</v>
      </c>
      <c r="D778" s="41">
        <v>0.416666666666667</v>
      </c>
      <c r="E778" s="38" t="s">
        <v>72</v>
      </c>
      <c r="F778" s="38" t="s">
        <v>44</v>
      </c>
      <c r="G778" s="38"/>
      <c r="H778" s="38"/>
      <c r="I778" s="38"/>
      <c r="J778" s="38"/>
      <c r="K778" s="38" t="s">
        <v>260</v>
      </c>
      <c r="L778" s="38">
        <v>3</v>
      </c>
      <c r="M778" s="38" t="s">
        <v>42</v>
      </c>
    </row>
    <row r="779" hidden="1" customHeight="1" spans="1:13">
      <c r="A779" s="38" t="s">
        <v>124</v>
      </c>
      <c r="B779" s="39">
        <v>45125</v>
      </c>
      <c r="C779" s="64">
        <f t="shared" si="0"/>
        <v>7</v>
      </c>
      <c r="D779" s="65">
        <v>0.416666666666667</v>
      </c>
      <c r="E779" s="49" t="s">
        <v>72</v>
      </c>
      <c r="F779" s="45" t="s">
        <v>86</v>
      </c>
      <c r="G779" s="45"/>
      <c r="H779" s="45"/>
      <c r="I779" s="45"/>
      <c r="J779" s="45"/>
      <c r="K779" s="45" t="s">
        <v>381</v>
      </c>
      <c r="L779" s="38">
        <v>5</v>
      </c>
      <c r="M779" s="45" t="s">
        <v>42</v>
      </c>
    </row>
    <row r="780" hidden="1" customHeight="1" spans="1:13">
      <c r="A780" s="38" t="s">
        <v>126</v>
      </c>
      <c r="B780" s="39">
        <v>45125</v>
      </c>
      <c r="C780" s="64">
        <f t="shared" si="0"/>
        <v>7</v>
      </c>
      <c r="D780" s="65">
        <v>0.416666666666667</v>
      </c>
      <c r="E780" s="49" t="s">
        <v>72</v>
      </c>
      <c r="F780" s="45" t="s">
        <v>86</v>
      </c>
      <c r="G780" s="45"/>
      <c r="H780" s="45"/>
      <c r="I780" s="45"/>
      <c r="J780" s="45"/>
      <c r="K780" s="45" t="s">
        <v>381</v>
      </c>
      <c r="L780" s="38">
        <v>5</v>
      </c>
      <c r="M780" s="45" t="s">
        <v>42</v>
      </c>
    </row>
    <row r="781" hidden="1" customHeight="1" spans="1:13">
      <c r="A781" s="38" t="s">
        <v>132</v>
      </c>
      <c r="B781" s="39">
        <v>45125</v>
      </c>
      <c r="C781" s="64">
        <f t="shared" si="0"/>
        <v>7</v>
      </c>
      <c r="D781" s="65">
        <v>0.416666666666667</v>
      </c>
      <c r="E781" s="49" t="s">
        <v>72</v>
      </c>
      <c r="F781" s="45" t="s">
        <v>86</v>
      </c>
      <c r="G781" s="45"/>
      <c r="H781" s="45"/>
      <c r="I781" s="45"/>
      <c r="J781" s="45"/>
      <c r="K781" s="45" t="s">
        <v>381</v>
      </c>
      <c r="L781" s="38">
        <v>5</v>
      </c>
      <c r="M781" s="45" t="s">
        <v>42</v>
      </c>
    </row>
    <row r="782" hidden="1" customHeight="1" spans="1:13">
      <c r="A782" s="38" t="s">
        <v>130</v>
      </c>
      <c r="B782" s="39">
        <v>45125</v>
      </c>
      <c r="C782" s="64">
        <f t="shared" si="0"/>
        <v>7</v>
      </c>
      <c r="D782" s="65">
        <v>0.416666666666667</v>
      </c>
      <c r="E782" s="49" t="s">
        <v>72</v>
      </c>
      <c r="F782" s="45" t="s">
        <v>86</v>
      </c>
      <c r="G782" s="45"/>
      <c r="H782" s="45"/>
      <c r="I782" s="45"/>
      <c r="J782" s="45"/>
      <c r="K782" s="45" t="s">
        <v>381</v>
      </c>
      <c r="L782" s="38">
        <v>5</v>
      </c>
      <c r="M782" s="45" t="s">
        <v>42</v>
      </c>
    </row>
    <row r="783" hidden="1" customHeight="1" spans="1:13">
      <c r="A783" s="38" t="s">
        <v>88</v>
      </c>
      <c r="B783" s="39">
        <v>45125</v>
      </c>
      <c r="C783" s="64">
        <f t="shared" si="0"/>
        <v>7</v>
      </c>
      <c r="D783" s="41">
        <v>0.666666666666667</v>
      </c>
      <c r="E783" s="38" t="s">
        <v>97</v>
      </c>
      <c r="F783" s="38" t="s">
        <v>41</v>
      </c>
      <c r="G783" s="38"/>
      <c r="H783" s="38" t="s">
        <v>39</v>
      </c>
      <c r="I783" s="38">
        <v>0</v>
      </c>
      <c r="J783" s="38">
        <v>1</v>
      </c>
      <c r="K783" s="38" t="s">
        <v>384</v>
      </c>
      <c r="L783" s="38">
        <v>2</v>
      </c>
      <c r="M783" s="38" t="s">
        <v>48</v>
      </c>
    </row>
    <row r="784" hidden="1" customHeight="1" spans="1:13">
      <c r="A784" s="38" t="s">
        <v>94</v>
      </c>
      <c r="B784" s="39">
        <v>45126</v>
      </c>
      <c r="C784" s="64">
        <f t="shared" si="0"/>
        <v>7</v>
      </c>
      <c r="D784" s="41">
        <v>0.541666666666667</v>
      </c>
      <c r="E784" s="38" t="s">
        <v>72</v>
      </c>
      <c r="F784" s="38" t="s">
        <v>41</v>
      </c>
      <c r="G784" s="38"/>
      <c r="H784" s="38" t="s">
        <v>72</v>
      </c>
      <c r="I784" s="38"/>
      <c r="J784" s="45"/>
      <c r="K784" s="38" t="s">
        <v>385</v>
      </c>
      <c r="L784" s="38">
        <v>1</v>
      </c>
      <c r="M784" s="38" t="s">
        <v>42</v>
      </c>
    </row>
    <row r="785" hidden="1" customHeight="1" spans="1:13">
      <c r="A785" s="38" t="s">
        <v>94</v>
      </c>
      <c r="B785" s="39">
        <v>45126</v>
      </c>
      <c r="C785" s="64">
        <f t="shared" si="0"/>
        <v>7</v>
      </c>
      <c r="D785" s="41">
        <v>0.708333333333333</v>
      </c>
      <c r="E785" s="38" t="s">
        <v>72</v>
      </c>
      <c r="F785" s="38" t="s">
        <v>50</v>
      </c>
      <c r="G785" s="38"/>
      <c r="H785" s="38" t="s">
        <v>39</v>
      </c>
      <c r="I785" s="38">
        <v>1</v>
      </c>
      <c r="J785" s="38">
        <v>1</v>
      </c>
      <c r="K785" s="38" t="s">
        <v>163</v>
      </c>
      <c r="L785" s="38">
        <v>1</v>
      </c>
      <c r="M785" s="38" t="s">
        <v>42</v>
      </c>
    </row>
    <row r="786" hidden="1" customHeight="1" spans="1:13">
      <c r="A786" s="38" t="s">
        <v>98</v>
      </c>
      <c r="B786" s="39">
        <v>45126</v>
      </c>
      <c r="C786" s="64">
        <f t="shared" si="0"/>
        <v>7</v>
      </c>
      <c r="D786" s="41">
        <v>0.75</v>
      </c>
      <c r="E786" s="38" t="s">
        <v>60</v>
      </c>
      <c r="F786" s="38" t="s">
        <v>37</v>
      </c>
      <c r="G786" s="38"/>
      <c r="H786" s="38" t="s">
        <v>60</v>
      </c>
      <c r="I786" s="38">
        <v>6</v>
      </c>
      <c r="J786" s="38">
        <v>6</v>
      </c>
      <c r="K786" s="38" t="s">
        <v>345</v>
      </c>
      <c r="L786" s="38">
        <v>2</v>
      </c>
      <c r="M786" s="38" t="s">
        <v>42</v>
      </c>
    </row>
    <row r="787" hidden="1" customHeight="1" spans="1:13">
      <c r="A787" s="38" t="s">
        <v>122</v>
      </c>
      <c r="B787" s="39">
        <v>45126</v>
      </c>
      <c r="C787" s="64">
        <f t="shared" si="0"/>
        <v>7</v>
      </c>
      <c r="D787" s="41">
        <v>0.666666666666667</v>
      </c>
      <c r="E787" s="38" t="s">
        <v>72</v>
      </c>
      <c r="F787" s="38" t="s">
        <v>44</v>
      </c>
      <c r="G787" s="38"/>
      <c r="H787" s="38" t="s">
        <v>39</v>
      </c>
      <c r="I787" s="38">
        <v>1</v>
      </c>
      <c r="J787" s="38">
        <v>2</v>
      </c>
      <c r="K787" s="38" t="s">
        <v>163</v>
      </c>
      <c r="L787" s="38">
        <v>1</v>
      </c>
      <c r="M787" s="38" t="s">
        <v>42</v>
      </c>
    </row>
    <row r="788" hidden="1" customHeight="1" spans="1:13">
      <c r="A788" s="38" t="s">
        <v>122</v>
      </c>
      <c r="B788" s="39">
        <v>45126</v>
      </c>
      <c r="C788" s="64">
        <f t="shared" si="0"/>
        <v>7</v>
      </c>
      <c r="D788" s="41">
        <v>0.791666666666667</v>
      </c>
      <c r="E788" s="38" t="s">
        <v>97</v>
      </c>
      <c r="F788" s="38" t="s">
        <v>41</v>
      </c>
      <c r="G788" s="38"/>
      <c r="H788" s="38" t="s">
        <v>39</v>
      </c>
      <c r="I788" s="38">
        <v>0</v>
      </c>
      <c r="J788" s="38">
        <v>1</v>
      </c>
      <c r="K788" s="38" t="s">
        <v>177</v>
      </c>
      <c r="L788" s="38">
        <v>2</v>
      </c>
      <c r="M788" s="38" t="s">
        <v>48</v>
      </c>
    </row>
    <row r="789" hidden="1" customHeight="1" spans="1:13">
      <c r="A789" s="38" t="s">
        <v>124</v>
      </c>
      <c r="B789" s="39">
        <v>45126</v>
      </c>
      <c r="C789" s="64">
        <f t="shared" si="0"/>
        <v>7</v>
      </c>
      <c r="D789" s="41">
        <v>0.5</v>
      </c>
      <c r="E789" s="38" t="s">
        <v>72</v>
      </c>
      <c r="F789" s="38" t="s">
        <v>41</v>
      </c>
      <c r="G789" s="38"/>
      <c r="H789" s="38" t="s">
        <v>45</v>
      </c>
      <c r="I789" s="38">
        <v>16</v>
      </c>
      <c r="J789" s="38">
        <v>31</v>
      </c>
      <c r="K789" s="38" t="s">
        <v>303</v>
      </c>
      <c r="L789" s="38">
        <v>1</v>
      </c>
      <c r="M789" s="38" t="s">
        <v>42</v>
      </c>
    </row>
    <row r="790" hidden="1" customHeight="1" spans="1:13">
      <c r="A790" s="38" t="s">
        <v>132</v>
      </c>
      <c r="B790" s="39">
        <v>45126</v>
      </c>
      <c r="C790" s="64">
        <f t="shared" si="0"/>
        <v>7</v>
      </c>
      <c r="D790" s="41">
        <v>0.791666666666667</v>
      </c>
      <c r="E790" s="38" t="s">
        <v>72</v>
      </c>
      <c r="F790" s="38" t="s">
        <v>63</v>
      </c>
      <c r="G790" s="38"/>
      <c r="H790" s="38" t="s">
        <v>56</v>
      </c>
      <c r="I790" s="38"/>
      <c r="J790" s="38"/>
      <c r="K790" s="38" t="s">
        <v>386</v>
      </c>
      <c r="L790" s="38">
        <v>2</v>
      </c>
      <c r="M790" s="38" t="s">
        <v>42</v>
      </c>
    </row>
    <row r="791" hidden="1" customHeight="1" spans="1:13">
      <c r="A791" s="38" t="s">
        <v>98</v>
      </c>
      <c r="B791" s="39">
        <v>45126</v>
      </c>
      <c r="C791" s="64">
        <f t="shared" si="0"/>
        <v>7</v>
      </c>
      <c r="D791" s="41">
        <v>0.75</v>
      </c>
      <c r="E791" s="38" t="s">
        <v>60</v>
      </c>
      <c r="F791" s="38" t="s">
        <v>37</v>
      </c>
      <c r="G791" s="38"/>
      <c r="H791" s="38" t="s">
        <v>60</v>
      </c>
      <c r="I791" s="38">
        <v>5</v>
      </c>
      <c r="J791" s="45"/>
      <c r="K791" s="38" t="s">
        <v>342</v>
      </c>
      <c r="L791" s="38">
        <v>2</v>
      </c>
      <c r="M791" s="38" t="s">
        <v>42</v>
      </c>
    </row>
    <row r="792" hidden="1" customHeight="1" spans="1:13">
      <c r="A792" s="38" t="s">
        <v>88</v>
      </c>
      <c r="B792" s="39">
        <v>45126</v>
      </c>
      <c r="C792" s="64">
        <f t="shared" si="0"/>
        <v>7</v>
      </c>
      <c r="D792" s="41">
        <v>0.791666666666667</v>
      </c>
      <c r="E792" s="38" t="s">
        <v>66</v>
      </c>
      <c r="F792" s="38" t="s">
        <v>50</v>
      </c>
      <c r="G792" s="38"/>
      <c r="H792" s="38" t="s">
        <v>39</v>
      </c>
      <c r="I792" s="38">
        <v>2</v>
      </c>
      <c r="J792" s="38">
        <v>2</v>
      </c>
      <c r="K792" s="38" t="s">
        <v>384</v>
      </c>
      <c r="L792" s="38">
        <v>2</v>
      </c>
      <c r="M792" s="38" t="s">
        <v>42</v>
      </c>
    </row>
    <row r="793" hidden="1" customHeight="1" spans="1:13">
      <c r="A793" s="38" t="s">
        <v>74</v>
      </c>
      <c r="B793" s="39">
        <v>45127</v>
      </c>
      <c r="C793" s="64">
        <f t="shared" si="0"/>
        <v>7</v>
      </c>
      <c r="D793" s="41">
        <v>0.541666666666667</v>
      </c>
      <c r="E793" s="38" t="s">
        <v>72</v>
      </c>
      <c r="F793" s="38" t="s">
        <v>41</v>
      </c>
      <c r="G793" s="38"/>
      <c r="H793" s="38" t="s">
        <v>52</v>
      </c>
      <c r="I793" s="38">
        <v>1</v>
      </c>
      <c r="J793" s="38">
        <v>1</v>
      </c>
      <c r="K793" s="38" t="s">
        <v>175</v>
      </c>
      <c r="L793" s="38">
        <v>1</v>
      </c>
      <c r="M793" s="38" t="s">
        <v>42</v>
      </c>
    </row>
    <row r="794" hidden="1" customHeight="1" spans="1:13">
      <c r="A794" s="38" t="s">
        <v>83</v>
      </c>
      <c r="B794" s="39">
        <v>45127</v>
      </c>
      <c r="C794" s="64">
        <f t="shared" si="0"/>
        <v>7</v>
      </c>
      <c r="D794" s="41">
        <v>0.625</v>
      </c>
      <c r="E794" s="38" t="s">
        <v>72</v>
      </c>
      <c r="F794" s="38" t="s">
        <v>41</v>
      </c>
      <c r="G794" s="38"/>
      <c r="H794" s="38" t="s">
        <v>45</v>
      </c>
      <c r="I794" s="38">
        <v>15</v>
      </c>
      <c r="J794" s="38">
        <v>21</v>
      </c>
      <c r="K794" s="38" t="s">
        <v>387</v>
      </c>
      <c r="L794" s="38">
        <v>1</v>
      </c>
      <c r="M794" s="38" t="s">
        <v>42</v>
      </c>
    </row>
    <row r="795" hidden="1" customHeight="1" spans="1:13">
      <c r="A795" s="38" t="s">
        <v>83</v>
      </c>
      <c r="B795" s="39">
        <v>45127</v>
      </c>
      <c r="C795" s="64">
        <f t="shared" si="0"/>
        <v>7</v>
      </c>
      <c r="D795" s="41">
        <v>0.791666666666667</v>
      </c>
      <c r="E795" s="38" t="s">
        <v>72</v>
      </c>
      <c r="F795" s="38" t="s">
        <v>41</v>
      </c>
      <c r="G795" s="38"/>
      <c r="H795" s="38" t="s">
        <v>52</v>
      </c>
      <c r="I795" s="38">
        <v>1</v>
      </c>
      <c r="J795" s="38">
        <v>1</v>
      </c>
      <c r="K795" s="38" t="s">
        <v>333</v>
      </c>
      <c r="L795" s="38">
        <v>1</v>
      </c>
      <c r="M795" s="38" t="s">
        <v>42</v>
      </c>
    </row>
    <row r="796" hidden="1" customHeight="1" spans="1:13">
      <c r="A796" s="38" t="s">
        <v>49</v>
      </c>
      <c r="B796" s="39">
        <v>45127</v>
      </c>
      <c r="C796" s="64">
        <f t="shared" si="0"/>
        <v>7</v>
      </c>
      <c r="D796" s="41">
        <v>0.625</v>
      </c>
      <c r="E796" s="38" t="s">
        <v>72</v>
      </c>
      <c r="F796" s="38" t="s">
        <v>75</v>
      </c>
      <c r="G796" s="38"/>
      <c r="H796" s="38" t="s">
        <v>39</v>
      </c>
      <c r="I796" s="38"/>
      <c r="J796" s="45"/>
      <c r="K796" s="38" t="s">
        <v>388</v>
      </c>
      <c r="L796" s="38">
        <v>1</v>
      </c>
      <c r="M796" s="38" t="s">
        <v>42</v>
      </c>
    </row>
    <row r="797" hidden="1" customHeight="1" spans="1:13">
      <c r="A797" s="38" t="s">
        <v>94</v>
      </c>
      <c r="B797" s="39">
        <v>45127</v>
      </c>
      <c r="C797" s="64">
        <f t="shared" si="0"/>
        <v>7</v>
      </c>
      <c r="D797" s="41">
        <v>0.666666666666667</v>
      </c>
      <c r="E797" s="38" t="s">
        <v>66</v>
      </c>
      <c r="F797" s="38" t="s">
        <v>41</v>
      </c>
      <c r="G797" s="38"/>
      <c r="H797" s="38" t="s">
        <v>52</v>
      </c>
      <c r="I797" s="38">
        <v>1</v>
      </c>
      <c r="J797" s="38">
        <v>1</v>
      </c>
      <c r="K797" s="38" t="s">
        <v>228</v>
      </c>
      <c r="L797" s="38">
        <v>2</v>
      </c>
      <c r="M797" s="38" t="s">
        <v>42</v>
      </c>
    </row>
    <row r="798" hidden="1" customHeight="1" spans="1:13">
      <c r="A798" s="38" t="s">
        <v>94</v>
      </c>
      <c r="B798" s="39">
        <v>45127</v>
      </c>
      <c r="C798" s="64">
        <f t="shared" si="0"/>
        <v>7</v>
      </c>
      <c r="D798" s="41">
        <v>0.75</v>
      </c>
      <c r="E798" s="38" t="s">
        <v>66</v>
      </c>
      <c r="F798" s="38" t="s">
        <v>50</v>
      </c>
      <c r="G798" s="38"/>
      <c r="H798" s="38" t="s">
        <v>39</v>
      </c>
      <c r="I798" s="38">
        <v>1</v>
      </c>
      <c r="J798" s="38">
        <v>1</v>
      </c>
      <c r="K798" s="38" t="s">
        <v>389</v>
      </c>
      <c r="L798" s="38">
        <v>2</v>
      </c>
      <c r="M798" s="38" t="s">
        <v>42</v>
      </c>
    </row>
    <row r="799" customHeight="1" spans="1:13">
      <c r="A799" s="38" t="s">
        <v>115</v>
      </c>
      <c r="B799" s="63">
        <v>45084</v>
      </c>
      <c r="C799" s="64">
        <f t="shared" si="0"/>
        <v>6</v>
      </c>
      <c r="D799" s="40">
        <v>0.625</v>
      </c>
      <c r="E799" s="38" t="s">
        <v>123</v>
      </c>
      <c r="F799" s="38" t="s">
        <v>41</v>
      </c>
      <c r="G799" s="38"/>
      <c r="H799" s="38" t="s">
        <v>69</v>
      </c>
      <c r="I799" s="38"/>
      <c r="J799" s="38"/>
      <c r="K799" s="38" t="s">
        <v>197</v>
      </c>
      <c r="L799" s="38">
        <v>1</v>
      </c>
      <c r="M799" s="38" t="s">
        <v>42</v>
      </c>
    </row>
    <row r="800" hidden="1" customHeight="1" spans="1:13">
      <c r="A800" s="38" t="s">
        <v>100</v>
      </c>
      <c r="B800" s="39">
        <v>45127</v>
      </c>
      <c r="C800" s="64">
        <f t="shared" si="0"/>
        <v>7</v>
      </c>
      <c r="D800" s="41">
        <v>0.791666666666667</v>
      </c>
      <c r="E800" s="38" t="s">
        <v>56</v>
      </c>
      <c r="F800" s="38" t="s">
        <v>50</v>
      </c>
      <c r="G800" s="38"/>
      <c r="H800" s="38" t="s">
        <v>56</v>
      </c>
      <c r="I800" s="38"/>
      <c r="J800" s="38"/>
      <c r="K800" s="38" t="s">
        <v>390</v>
      </c>
      <c r="L800" s="38">
        <v>2</v>
      </c>
      <c r="M800" s="38" t="s">
        <v>42</v>
      </c>
    </row>
    <row r="801" hidden="1" customHeight="1" spans="1:13">
      <c r="A801" s="38" t="s">
        <v>94</v>
      </c>
      <c r="B801" s="39">
        <v>45127</v>
      </c>
      <c r="C801" s="64">
        <f t="shared" si="0"/>
        <v>7</v>
      </c>
      <c r="D801" s="41">
        <v>0.833333333333333</v>
      </c>
      <c r="E801" s="38" t="s">
        <v>72</v>
      </c>
      <c r="F801" s="38" t="s">
        <v>41</v>
      </c>
      <c r="G801" s="38"/>
      <c r="H801" s="38" t="s">
        <v>45</v>
      </c>
      <c r="I801" s="38"/>
      <c r="J801" s="45"/>
      <c r="K801" s="38" t="s">
        <v>391</v>
      </c>
      <c r="L801" s="38">
        <v>1</v>
      </c>
      <c r="M801" s="38" t="s">
        <v>42</v>
      </c>
    </row>
    <row r="802" hidden="1" customHeight="1" spans="1:13">
      <c r="A802" s="38" t="s">
        <v>104</v>
      </c>
      <c r="B802" s="39">
        <v>45127</v>
      </c>
      <c r="C802" s="64">
        <f t="shared" si="0"/>
        <v>7</v>
      </c>
      <c r="D802" s="41">
        <v>0.75</v>
      </c>
      <c r="E802" s="38" t="s">
        <v>82</v>
      </c>
      <c r="F802" s="38" t="s">
        <v>80</v>
      </c>
      <c r="G802" s="38"/>
      <c r="H802" s="38" t="s">
        <v>39</v>
      </c>
      <c r="I802" s="38">
        <v>6</v>
      </c>
      <c r="J802" s="38">
        <v>2</v>
      </c>
      <c r="K802" s="38" t="s">
        <v>392</v>
      </c>
      <c r="L802" s="38">
        <v>2</v>
      </c>
      <c r="M802" s="38" t="s">
        <v>42</v>
      </c>
    </row>
    <row r="803" hidden="1" customHeight="1" spans="1:13">
      <c r="A803" s="38" t="s">
        <v>116</v>
      </c>
      <c r="B803" s="39">
        <v>45127</v>
      </c>
      <c r="C803" s="64">
        <f t="shared" si="0"/>
        <v>7</v>
      </c>
      <c r="D803" s="41">
        <v>0.791666666666667</v>
      </c>
      <c r="E803" s="38" t="s">
        <v>105</v>
      </c>
      <c r="F803" s="38" t="s">
        <v>41</v>
      </c>
      <c r="G803" s="38"/>
      <c r="H803" s="38" t="s">
        <v>60</v>
      </c>
      <c r="I803" s="38"/>
      <c r="J803" s="38"/>
      <c r="K803" s="38" t="s">
        <v>393</v>
      </c>
      <c r="L803" s="38">
        <v>2</v>
      </c>
      <c r="M803" s="38" t="s">
        <v>42</v>
      </c>
    </row>
    <row r="804" hidden="1" customHeight="1" spans="1:13">
      <c r="A804" s="38" t="s">
        <v>114</v>
      </c>
      <c r="B804" s="39">
        <v>45127</v>
      </c>
      <c r="C804" s="64">
        <f t="shared" si="0"/>
        <v>7</v>
      </c>
      <c r="D804" s="41">
        <v>0.708333333333333</v>
      </c>
      <c r="E804" s="38" t="s">
        <v>72</v>
      </c>
      <c r="F804" s="38" t="s">
        <v>75</v>
      </c>
      <c r="G804" s="38"/>
      <c r="H804" s="38" t="s">
        <v>39</v>
      </c>
      <c r="I804" s="38">
        <v>1</v>
      </c>
      <c r="J804" s="38">
        <v>2</v>
      </c>
      <c r="K804" s="38" t="s">
        <v>163</v>
      </c>
      <c r="L804" s="38">
        <v>1</v>
      </c>
      <c r="M804" s="38" t="s">
        <v>42</v>
      </c>
    </row>
    <row r="805" hidden="1" customHeight="1" spans="1:13">
      <c r="A805" s="38" t="s">
        <v>120</v>
      </c>
      <c r="B805" s="39">
        <v>45127</v>
      </c>
      <c r="C805" s="64">
        <f t="shared" si="0"/>
        <v>7</v>
      </c>
      <c r="D805" s="41">
        <v>0.541666666666667</v>
      </c>
      <c r="E805" s="38" t="s">
        <v>84</v>
      </c>
      <c r="F805" s="38" t="s">
        <v>41</v>
      </c>
      <c r="G805" s="38"/>
      <c r="H805" s="38" t="s">
        <v>56</v>
      </c>
      <c r="I805" s="38">
        <v>1</v>
      </c>
      <c r="J805" s="38">
        <v>1</v>
      </c>
      <c r="K805" s="38"/>
      <c r="L805" s="38">
        <v>1</v>
      </c>
      <c r="M805" s="38" t="s">
        <v>42</v>
      </c>
    </row>
    <row r="806" hidden="1" customHeight="1" spans="1:13">
      <c r="A806" s="38" t="s">
        <v>120</v>
      </c>
      <c r="B806" s="39">
        <v>45127</v>
      </c>
      <c r="C806" s="64">
        <f t="shared" si="0"/>
        <v>7</v>
      </c>
      <c r="D806" s="41">
        <v>0.666666666666667</v>
      </c>
      <c r="E806" s="38" t="s">
        <v>101</v>
      </c>
      <c r="F806" s="38" t="s">
        <v>41</v>
      </c>
      <c r="G806" s="38"/>
      <c r="H806" s="38" t="s">
        <v>56</v>
      </c>
      <c r="I806" s="38">
        <v>3</v>
      </c>
      <c r="J806" s="38">
        <v>3</v>
      </c>
      <c r="K806" s="38"/>
      <c r="L806" s="38">
        <v>1</v>
      </c>
      <c r="M806" s="38" t="s">
        <v>42</v>
      </c>
    </row>
    <row r="807" hidden="1" customHeight="1" spans="1:13">
      <c r="A807" s="38" t="s">
        <v>122</v>
      </c>
      <c r="B807" s="39">
        <v>45127</v>
      </c>
      <c r="C807" s="64">
        <f t="shared" si="0"/>
        <v>7</v>
      </c>
      <c r="D807" s="41">
        <v>0.583333333333333</v>
      </c>
      <c r="E807" s="38" t="s">
        <v>66</v>
      </c>
      <c r="F807" s="38" t="s">
        <v>44</v>
      </c>
      <c r="G807" s="38"/>
      <c r="H807" s="38" t="s">
        <v>39</v>
      </c>
      <c r="I807" s="38">
        <v>1</v>
      </c>
      <c r="J807" s="38">
        <v>1</v>
      </c>
      <c r="K807" s="38" t="s">
        <v>177</v>
      </c>
      <c r="L807" s="38">
        <v>2</v>
      </c>
      <c r="M807" s="38" t="s">
        <v>42</v>
      </c>
    </row>
    <row r="808" hidden="1" customHeight="1" spans="1:13">
      <c r="A808" s="38" t="s">
        <v>122</v>
      </c>
      <c r="B808" s="39">
        <v>45127</v>
      </c>
      <c r="C808" s="64">
        <f t="shared" si="0"/>
        <v>7</v>
      </c>
      <c r="D808" s="41">
        <v>0.791666666666667</v>
      </c>
      <c r="E808" s="38" t="s">
        <v>97</v>
      </c>
      <c r="F808" s="38" t="s">
        <v>41</v>
      </c>
      <c r="G808" s="38"/>
      <c r="H808" s="38" t="s">
        <v>45</v>
      </c>
      <c r="I808" s="38">
        <v>0</v>
      </c>
      <c r="J808" s="38">
        <v>3</v>
      </c>
      <c r="K808" s="38" t="s">
        <v>177</v>
      </c>
      <c r="L808" s="38">
        <v>2</v>
      </c>
      <c r="M808" s="38" t="s">
        <v>48</v>
      </c>
    </row>
    <row r="809" customHeight="1" spans="1:13">
      <c r="A809" s="38" t="s">
        <v>118</v>
      </c>
      <c r="B809" s="63">
        <v>45083</v>
      </c>
      <c r="C809" s="64">
        <f t="shared" si="0"/>
        <v>6</v>
      </c>
      <c r="D809" s="40">
        <v>0.625</v>
      </c>
      <c r="E809" s="38" t="s">
        <v>123</v>
      </c>
      <c r="F809" s="38" t="s">
        <v>41</v>
      </c>
      <c r="G809" s="38"/>
      <c r="H809" s="38" t="s">
        <v>69</v>
      </c>
      <c r="I809" s="38"/>
      <c r="J809" s="38"/>
      <c r="K809" s="38" t="s">
        <v>197</v>
      </c>
      <c r="L809" s="38">
        <v>1</v>
      </c>
      <c r="M809" s="38" t="s">
        <v>48</v>
      </c>
    </row>
    <row r="810" hidden="1" customHeight="1" spans="1:13">
      <c r="A810" s="38" t="s">
        <v>43</v>
      </c>
      <c r="B810" s="39">
        <v>45128</v>
      </c>
      <c r="C810" s="64">
        <f t="shared" si="0"/>
        <v>7</v>
      </c>
      <c r="D810" s="41">
        <v>0.75</v>
      </c>
      <c r="E810" s="38" t="s">
        <v>60</v>
      </c>
      <c r="F810" s="38" t="s">
        <v>37</v>
      </c>
      <c r="G810" s="38"/>
      <c r="H810" s="38" t="s">
        <v>60</v>
      </c>
      <c r="I810" s="38"/>
      <c r="J810" s="45"/>
      <c r="K810" s="38" t="s">
        <v>342</v>
      </c>
      <c r="L810" s="38">
        <v>2</v>
      </c>
      <c r="M810" s="38" t="s">
        <v>42</v>
      </c>
    </row>
    <row r="811" hidden="1" customHeight="1" spans="1:13">
      <c r="A811" s="38" t="s">
        <v>74</v>
      </c>
      <c r="B811" s="39">
        <v>45128</v>
      </c>
      <c r="C811" s="64">
        <f t="shared" si="0"/>
        <v>7</v>
      </c>
      <c r="D811" s="41">
        <v>0.541666666666667</v>
      </c>
      <c r="E811" s="38" t="s">
        <v>72</v>
      </c>
      <c r="F811" s="38" t="s">
        <v>41</v>
      </c>
      <c r="G811" s="38"/>
      <c r="H811" s="38" t="s">
        <v>52</v>
      </c>
      <c r="I811" s="38">
        <v>0</v>
      </c>
      <c r="J811" s="38">
        <v>3</v>
      </c>
      <c r="K811" s="38" t="s">
        <v>328</v>
      </c>
      <c r="L811" s="38">
        <v>1</v>
      </c>
      <c r="M811" s="38" t="s">
        <v>48</v>
      </c>
    </row>
    <row r="812" hidden="1" customHeight="1" spans="1:13">
      <c r="A812" s="38" t="s">
        <v>94</v>
      </c>
      <c r="B812" s="39">
        <v>45128</v>
      </c>
      <c r="C812" s="64">
        <f t="shared" si="0"/>
        <v>7</v>
      </c>
      <c r="D812" s="41">
        <v>0.583333333333333</v>
      </c>
      <c r="E812" s="38" t="s">
        <v>66</v>
      </c>
      <c r="F812" s="38" t="s">
        <v>41</v>
      </c>
      <c r="G812" s="38"/>
      <c r="H812" s="38" t="s">
        <v>39</v>
      </c>
      <c r="I812" s="38"/>
      <c r="J812" s="38"/>
      <c r="K812" s="38" t="s">
        <v>394</v>
      </c>
      <c r="L812" s="38">
        <v>2</v>
      </c>
      <c r="M812" s="38" t="s">
        <v>42</v>
      </c>
    </row>
    <row r="813" hidden="1" customHeight="1" spans="1:13">
      <c r="A813" s="38" t="s">
        <v>74</v>
      </c>
      <c r="B813" s="39">
        <v>45128</v>
      </c>
      <c r="C813" s="64">
        <f t="shared" si="0"/>
        <v>7</v>
      </c>
      <c r="D813" s="41">
        <v>0.666666666666667</v>
      </c>
      <c r="E813" s="38" t="s">
        <v>72</v>
      </c>
      <c r="F813" s="38" t="s">
        <v>41</v>
      </c>
      <c r="G813" s="38"/>
      <c r="H813" s="38" t="s">
        <v>45</v>
      </c>
      <c r="I813" s="38">
        <v>8</v>
      </c>
      <c r="J813" s="38">
        <v>16</v>
      </c>
      <c r="K813" s="38" t="s">
        <v>262</v>
      </c>
      <c r="L813" s="38">
        <v>1</v>
      </c>
      <c r="M813" s="38" t="s">
        <v>42</v>
      </c>
    </row>
    <row r="814" hidden="1" customHeight="1" spans="1:13">
      <c r="A814" s="38" t="s">
        <v>83</v>
      </c>
      <c r="B814" s="39">
        <v>45128</v>
      </c>
      <c r="C814" s="64">
        <f t="shared" si="0"/>
        <v>7</v>
      </c>
      <c r="D814" s="41">
        <v>0.541666666666667</v>
      </c>
      <c r="E814" s="38" t="s">
        <v>72</v>
      </c>
      <c r="F814" s="38" t="s">
        <v>41</v>
      </c>
      <c r="G814" s="38"/>
      <c r="H814" s="38" t="s">
        <v>45</v>
      </c>
      <c r="I814" s="38">
        <v>12</v>
      </c>
      <c r="J814" s="38">
        <v>24</v>
      </c>
      <c r="K814" s="38" t="s">
        <v>395</v>
      </c>
      <c r="L814" s="38">
        <v>1</v>
      </c>
      <c r="M814" s="38" t="s">
        <v>42</v>
      </c>
    </row>
    <row r="815" hidden="1" customHeight="1" spans="1:13">
      <c r="A815" s="38" t="s">
        <v>96</v>
      </c>
      <c r="B815" s="39">
        <v>45128</v>
      </c>
      <c r="C815" s="64">
        <f t="shared" si="0"/>
        <v>7</v>
      </c>
      <c r="D815" s="41">
        <v>0.75</v>
      </c>
      <c r="E815" s="38" t="s">
        <v>72</v>
      </c>
      <c r="F815" s="38" t="s">
        <v>68</v>
      </c>
      <c r="G815" s="38"/>
      <c r="H815" s="38" t="s">
        <v>72</v>
      </c>
      <c r="I815" s="38"/>
      <c r="J815" s="38"/>
      <c r="K815" s="38" t="s">
        <v>396</v>
      </c>
      <c r="L815" s="38">
        <v>2</v>
      </c>
      <c r="M815" s="38" t="s">
        <v>42</v>
      </c>
    </row>
    <row r="816" hidden="1" customHeight="1" spans="1:13">
      <c r="A816" s="38" t="s">
        <v>83</v>
      </c>
      <c r="B816" s="39">
        <v>45128</v>
      </c>
      <c r="C816" s="64">
        <f t="shared" si="0"/>
        <v>7</v>
      </c>
      <c r="D816" s="41">
        <v>0.666666666666667</v>
      </c>
      <c r="E816" s="38" t="s">
        <v>72</v>
      </c>
      <c r="F816" s="38" t="s">
        <v>41</v>
      </c>
      <c r="G816" s="38"/>
      <c r="H816" s="38" t="s">
        <v>52</v>
      </c>
      <c r="I816" s="38">
        <v>1</v>
      </c>
      <c r="J816" s="38">
        <v>2</v>
      </c>
      <c r="K816" s="38" t="s">
        <v>328</v>
      </c>
      <c r="L816" s="38">
        <v>1</v>
      </c>
      <c r="M816" s="38" t="s">
        <v>42</v>
      </c>
    </row>
    <row r="817" hidden="1" customHeight="1" spans="1:13">
      <c r="A817" s="38" t="s">
        <v>83</v>
      </c>
      <c r="B817" s="39">
        <v>45128</v>
      </c>
      <c r="C817" s="64">
        <f t="shared" si="0"/>
        <v>7</v>
      </c>
      <c r="D817" s="41">
        <v>0.75</v>
      </c>
      <c r="E817" s="38" t="s">
        <v>72</v>
      </c>
      <c r="F817" s="38" t="s">
        <v>41</v>
      </c>
      <c r="G817" s="38"/>
      <c r="H817" s="38" t="s">
        <v>52</v>
      </c>
      <c r="I817" s="38">
        <v>1</v>
      </c>
      <c r="J817" s="38">
        <v>1</v>
      </c>
      <c r="K817" s="38" t="s">
        <v>333</v>
      </c>
      <c r="L817" s="38">
        <v>1</v>
      </c>
      <c r="M817" s="38" t="s">
        <v>42</v>
      </c>
    </row>
    <row r="818" hidden="1" customHeight="1" spans="1:13">
      <c r="A818" s="38" t="s">
        <v>94</v>
      </c>
      <c r="B818" s="39">
        <v>45128</v>
      </c>
      <c r="C818" s="64">
        <f t="shared" si="0"/>
        <v>7</v>
      </c>
      <c r="D818" s="41">
        <v>0.583333333333333</v>
      </c>
      <c r="E818" s="38" t="s">
        <v>66</v>
      </c>
      <c r="F818" s="38" t="s">
        <v>41</v>
      </c>
      <c r="G818" s="38"/>
      <c r="H818" s="38" t="s">
        <v>45</v>
      </c>
      <c r="I818" s="38"/>
      <c r="J818" s="45"/>
      <c r="K818" s="38" t="s">
        <v>379</v>
      </c>
      <c r="L818" s="38">
        <v>2</v>
      </c>
      <c r="M818" s="38" t="s">
        <v>42</v>
      </c>
    </row>
    <row r="819" hidden="1" customHeight="1" spans="1:13">
      <c r="A819" s="38" t="s">
        <v>94</v>
      </c>
      <c r="B819" s="39">
        <v>45128</v>
      </c>
      <c r="C819" s="64">
        <f t="shared" si="0"/>
        <v>7</v>
      </c>
      <c r="D819" s="41">
        <v>0.75</v>
      </c>
      <c r="E819" s="38" t="s">
        <v>72</v>
      </c>
      <c r="F819" s="38" t="s">
        <v>41</v>
      </c>
      <c r="G819" s="38"/>
      <c r="H819" s="38" t="s">
        <v>52</v>
      </c>
      <c r="I819" s="38">
        <v>1</v>
      </c>
      <c r="J819" s="38">
        <v>1</v>
      </c>
      <c r="K819" s="38" t="s">
        <v>175</v>
      </c>
      <c r="L819" s="38">
        <v>1</v>
      </c>
      <c r="M819" s="38" t="s">
        <v>42</v>
      </c>
    </row>
    <row r="820" hidden="1" customHeight="1" spans="1:13">
      <c r="A820" s="38" t="s">
        <v>114</v>
      </c>
      <c r="B820" s="39">
        <v>45128</v>
      </c>
      <c r="C820" s="64">
        <f t="shared" si="0"/>
        <v>7</v>
      </c>
      <c r="D820" s="41">
        <v>0.666666666666667</v>
      </c>
      <c r="E820" s="38" t="s">
        <v>72</v>
      </c>
      <c r="F820" s="38" t="s">
        <v>75</v>
      </c>
      <c r="G820" s="38"/>
      <c r="H820" s="38" t="s">
        <v>39</v>
      </c>
      <c r="I820" s="38">
        <v>1</v>
      </c>
      <c r="J820" s="38">
        <v>3</v>
      </c>
      <c r="K820" s="38" t="s">
        <v>163</v>
      </c>
      <c r="L820" s="38">
        <v>1</v>
      </c>
      <c r="M820" s="38" t="s">
        <v>42</v>
      </c>
    </row>
    <row r="821" hidden="1" customHeight="1" spans="1:13">
      <c r="A821" s="38" t="s">
        <v>114</v>
      </c>
      <c r="B821" s="39">
        <v>45128</v>
      </c>
      <c r="C821" s="64">
        <f t="shared" si="0"/>
        <v>7</v>
      </c>
      <c r="D821" s="41">
        <v>0.791666666666667</v>
      </c>
      <c r="E821" s="38" t="s">
        <v>72</v>
      </c>
      <c r="F821" s="38" t="s">
        <v>41</v>
      </c>
      <c r="G821" s="38"/>
      <c r="H821" s="38" t="s">
        <v>52</v>
      </c>
      <c r="I821" s="38">
        <v>1</v>
      </c>
      <c r="J821" s="38">
        <v>1</v>
      </c>
      <c r="K821" s="38" t="s">
        <v>175</v>
      </c>
      <c r="L821" s="38">
        <v>1</v>
      </c>
      <c r="M821" s="38" t="s">
        <v>42</v>
      </c>
    </row>
    <row r="822" hidden="1" customHeight="1" spans="1:13">
      <c r="A822" s="38" t="s">
        <v>116</v>
      </c>
      <c r="B822" s="39">
        <v>45128</v>
      </c>
      <c r="C822" s="64">
        <f t="shared" si="0"/>
        <v>7</v>
      </c>
      <c r="D822" s="41">
        <v>0.75</v>
      </c>
      <c r="E822" s="38" t="s">
        <v>72</v>
      </c>
      <c r="F822" s="38" t="s">
        <v>80</v>
      </c>
      <c r="G822" s="38"/>
      <c r="H822" s="38" t="s">
        <v>72</v>
      </c>
      <c r="I822" s="38"/>
      <c r="J822" s="38"/>
      <c r="K822" s="38" t="s">
        <v>397</v>
      </c>
      <c r="L822" s="38">
        <v>3</v>
      </c>
      <c r="M822" s="38" t="s">
        <v>42</v>
      </c>
    </row>
    <row r="823" hidden="1" customHeight="1" spans="1:13">
      <c r="A823" s="38" t="s">
        <v>122</v>
      </c>
      <c r="B823" s="39">
        <v>45128</v>
      </c>
      <c r="C823" s="64">
        <f t="shared" si="0"/>
        <v>7</v>
      </c>
      <c r="D823" s="41">
        <v>0.541666666666667</v>
      </c>
      <c r="E823" s="38" t="s">
        <v>72</v>
      </c>
      <c r="F823" s="38" t="s">
        <v>41</v>
      </c>
      <c r="G823" s="38"/>
      <c r="H823" s="38" t="s">
        <v>52</v>
      </c>
      <c r="I823" s="38">
        <v>1</v>
      </c>
      <c r="J823" s="38">
        <v>1</v>
      </c>
      <c r="K823" s="38" t="s">
        <v>333</v>
      </c>
      <c r="L823" s="38">
        <v>1</v>
      </c>
      <c r="M823" s="38" t="s">
        <v>42</v>
      </c>
    </row>
    <row r="824" hidden="1" customHeight="1" spans="1:13">
      <c r="A824" s="38" t="s">
        <v>122</v>
      </c>
      <c r="B824" s="39">
        <v>45128</v>
      </c>
      <c r="C824" s="64">
        <f t="shared" si="0"/>
        <v>7</v>
      </c>
      <c r="D824" s="41">
        <v>0.666666666666667</v>
      </c>
      <c r="E824" s="38" t="s">
        <v>97</v>
      </c>
      <c r="F824" s="38" t="s">
        <v>41</v>
      </c>
      <c r="G824" s="38"/>
      <c r="H824" s="38" t="s">
        <v>39</v>
      </c>
      <c r="I824" s="38">
        <v>1</v>
      </c>
      <c r="J824" s="38">
        <v>1</v>
      </c>
      <c r="K824" s="38" t="s">
        <v>177</v>
      </c>
      <c r="L824" s="38">
        <v>2</v>
      </c>
      <c r="M824" s="38" t="s">
        <v>42</v>
      </c>
    </row>
    <row r="825" hidden="1" customHeight="1" spans="1:13">
      <c r="A825" s="38" t="s">
        <v>124</v>
      </c>
      <c r="B825" s="39">
        <v>45128</v>
      </c>
      <c r="C825" s="64">
        <f t="shared" si="0"/>
        <v>7</v>
      </c>
      <c r="D825" s="41">
        <v>0.541666666666667</v>
      </c>
      <c r="E825" s="38" t="s">
        <v>72</v>
      </c>
      <c r="F825" s="38" t="s">
        <v>41</v>
      </c>
      <c r="G825" s="38"/>
      <c r="H825" s="38" t="s">
        <v>52</v>
      </c>
      <c r="I825" s="38">
        <v>1</v>
      </c>
      <c r="J825" s="38">
        <v>1</v>
      </c>
      <c r="K825" s="38" t="s">
        <v>333</v>
      </c>
      <c r="L825" s="38">
        <v>1</v>
      </c>
      <c r="M825" s="38" t="s">
        <v>42</v>
      </c>
    </row>
    <row r="826" hidden="1" customHeight="1" spans="1:13">
      <c r="A826" s="38" t="s">
        <v>58</v>
      </c>
      <c r="B826" s="39">
        <v>45129</v>
      </c>
      <c r="C826" s="64">
        <f t="shared" si="0"/>
        <v>7</v>
      </c>
      <c r="D826" s="41">
        <v>0.625</v>
      </c>
      <c r="E826" s="38" t="s">
        <v>72</v>
      </c>
      <c r="F826" s="38" t="s">
        <v>63</v>
      </c>
      <c r="G826" s="38"/>
      <c r="H826" s="38" t="s">
        <v>72</v>
      </c>
      <c r="I826" s="38"/>
      <c r="J826" s="45"/>
      <c r="K826" s="38" t="s">
        <v>398</v>
      </c>
      <c r="L826" s="38">
        <v>1</v>
      </c>
      <c r="M826" s="38" t="s">
        <v>42</v>
      </c>
    </row>
    <row r="827" hidden="1" customHeight="1" spans="1:13">
      <c r="A827" s="38" t="s">
        <v>58</v>
      </c>
      <c r="B827" s="39">
        <v>45129</v>
      </c>
      <c r="C827" s="64">
        <f t="shared" si="0"/>
        <v>7</v>
      </c>
      <c r="D827" s="41">
        <v>0.75</v>
      </c>
      <c r="E827" s="38" t="s">
        <v>82</v>
      </c>
      <c r="F827" s="38" t="s">
        <v>63</v>
      </c>
      <c r="G827" s="38"/>
      <c r="H827" s="38" t="s">
        <v>39</v>
      </c>
      <c r="I827" s="38"/>
      <c r="J827" s="45"/>
      <c r="K827" s="38" t="s">
        <v>399</v>
      </c>
      <c r="L827" s="38">
        <v>2</v>
      </c>
      <c r="M827" s="38" t="s">
        <v>42</v>
      </c>
    </row>
    <row r="828" hidden="1" customHeight="1" spans="1:13">
      <c r="A828" s="38" t="s">
        <v>100</v>
      </c>
      <c r="B828" s="39">
        <v>45129</v>
      </c>
      <c r="C828" s="64">
        <f t="shared" si="0"/>
        <v>7</v>
      </c>
      <c r="D828" s="41">
        <v>0.541666666666667</v>
      </c>
      <c r="E828" s="38" t="s">
        <v>99</v>
      </c>
      <c r="F828" s="38" t="s">
        <v>41</v>
      </c>
      <c r="G828" s="38"/>
      <c r="H828" s="38" t="s">
        <v>56</v>
      </c>
      <c r="I828" s="38"/>
      <c r="J828" s="45"/>
      <c r="K828" s="38" t="s">
        <v>217</v>
      </c>
      <c r="L828" s="38">
        <v>2</v>
      </c>
      <c r="M828" s="38" t="s">
        <v>42</v>
      </c>
    </row>
    <row r="829" hidden="1" customHeight="1" spans="1:13">
      <c r="A829" s="38" t="s">
        <v>67</v>
      </c>
      <c r="B829" s="39">
        <v>45129</v>
      </c>
      <c r="C829" s="64">
        <f t="shared" si="0"/>
        <v>7</v>
      </c>
      <c r="D829" s="41">
        <v>0.5</v>
      </c>
      <c r="E829" s="38" t="s">
        <v>72</v>
      </c>
      <c r="F829" s="38"/>
      <c r="G829" s="38"/>
      <c r="H829" s="38" t="s">
        <v>72</v>
      </c>
      <c r="I829" s="38"/>
      <c r="J829" s="45"/>
      <c r="K829" s="38" t="s">
        <v>398</v>
      </c>
      <c r="L829" s="38">
        <v>1</v>
      </c>
      <c r="M829" s="38" t="s">
        <v>42</v>
      </c>
    </row>
    <row r="830" customHeight="1" spans="1:13">
      <c r="A830" s="38" t="s">
        <v>118</v>
      </c>
      <c r="B830" s="63">
        <v>45086</v>
      </c>
      <c r="C830" s="64">
        <f t="shared" si="0"/>
        <v>6</v>
      </c>
      <c r="D830" s="40">
        <v>0.625</v>
      </c>
      <c r="E830" s="38" t="s">
        <v>123</v>
      </c>
      <c r="F830" s="38" t="s">
        <v>41</v>
      </c>
      <c r="G830" s="38"/>
      <c r="H830" s="38" t="s">
        <v>69</v>
      </c>
      <c r="I830" s="38"/>
      <c r="J830" s="38"/>
      <c r="K830" s="38" t="s">
        <v>123</v>
      </c>
      <c r="L830" s="38">
        <v>1</v>
      </c>
      <c r="M830" s="38" t="s">
        <v>48</v>
      </c>
    </row>
    <row r="831" hidden="1" customHeight="1" spans="1:13">
      <c r="A831" s="38" t="s">
        <v>94</v>
      </c>
      <c r="B831" s="39">
        <v>45129</v>
      </c>
      <c r="C831" s="64">
        <f t="shared" si="0"/>
        <v>7</v>
      </c>
      <c r="D831" s="41">
        <v>0.583333333333333</v>
      </c>
      <c r="E831" s="38" t="s">
        <v>72</v>
      </c>
      <c r="F831" s="38" t="s">
        <v>41</v>
      </c>
      <c r="G831" s="38"/>
      <c r="H831" s="38" t="s">
        <v>52</v>
      </c>
      <c r="I831" s="38">
        <v>1</v>
      </c>
      <c r="J831" s="38">
        <v>1</v>
      </c>
      <c r="K831" s="38" t="s">
        <v>175</v>
      </c>
      <c r="L831" s="38">
        <v>1</v>
      </c>
      <c r="M831" s="38" t="s">
        <v>42</v>
      </c>
    </row>
    <row r="832" hidden="1" customHeight="1" spans="1:13">
      <c r="A832" s="38" t="s">
        <v>94</v>
      </c>
      <c r="B832" s="39">
        <v>45129</v>
      </c>
      <c r="C832" s="64">
        <f t="shared" si="0"/>
        <v>7</v>
      </c>
      <c r="D832" s="41">
        <v>0.666666666666667</v>
      </c>
      <c r="E832" s="38" t="s">
        <v>72</v>
      </c>
      <c r="F832" s="38" t="s">
        <v>50</v>
      </c>
      <c r="G832" s="38"/>
      <c r="H832" s="38" t="s">
        <v>39</v>
      </c>
      <c r="I832" s="38">
        <v>2</v>
      </c>
      <c r="J832" s="38">
        <v>3</v>
      </c>
      <c r="K832" s="38" t="s">
        <v>163</v>
      </c>
      <c r="L832" s="38">
        <v>1</v>
      </c>
      <c r="M832" s="38" t="s">
        <v>42</v>
      </c>
    </row>
    <row r="833" hidden="1" customHeight="1" spans="1:13">
      <c r="A833" s="38" t="s">
        <v>94</v>
      </c>
      <c r="B833" s="39">
        <v>45129</v>
      </c>
      <c r="C833" s="64">
        <f t="shared" si="0"/>
        <v>7</v>
      </c>
      <c r="D833" s="41">
        <v>0.75</v>
      </c>
      <c r="E833" s="38" t="s">
        <v>66</v>
      </c>
      <c r="F833" s="38" t="s">
        <v>50</v>
      </c>
      <c r="G833" s="38"/>
      <c r="H833" s="38" t="s">
        <v>39</v>
      </c>
      <c r="I833" s="38">
        <v>2</v>
      </c>
      <c r="J833" s="38">
        <v>2</v>
      </c>
      <c r="K833" s="38" t="s">
        <v>389</v>
      </c>
      <c r="L833" s="38">
        <v>2</v>
      </c>
      <c r="M833" s="38" t="s">
        <v>42</v>
      </c>
    </row>
    <row r="834" hidden="1" customHeight="1" spans="1:13">
      <c r="A834" s="38" t="s">
        <v>104</v>
      </c>
      <c r="B834" s="39">
        <v>45129</v>
      </c>
      <c r="C834" s="64">
        <f t="shared" si="0"/>
        <v>7</v>
      </c>
      <c r="D834" s="41">
        <v>0.75</v>
      </c>
      <c r="E834" s="38" t="s">
        <v>82</v>
      </c>
      <c r="F834" s="38" t="s">
        <v>80</v>
      </c>
      <c r="G834" s="38"/>
      <c r="H834" s="38" t="s">
        <v>39</v>
      </c>
      <c r="I834" s="38">
        <v>3</v>
      </c>
      <c r="J834" s="45"/>
      <c r="K834" s="38" t="s">
        <v>400</v>
      </c>
      <c r="L834" s="38">
        <v>2</v>
      </c>
      <c r="M834" s="38" t="s">
        <v>42</v>
      </c>
    </row>
    <row r="835" hidden="1" customHeight="1" spans="1:13">
      <c r="A835" s="38" t="s">
        <v>110</v>
      </c>
      <c r="B835" s="39">
        <v>45129</v>
      </c>
      <c r="C835" s="64">
        <f t="shared" si="0"/>
        <v>7</v>
      </c>
      <c r="D835" s="41">
        <v>0.541666666666667</v>
      </c>
      <c r="E835" s="38" t="s">
        <v>72</v>
      </c>
      <c r="F835" s="38" t="s">
        <v>41</v>
      </c>
      <c r="G835" s="38"/>
      <c r="H835" s="38" t="s">
        <v>52</v>
      </c>
      <c r="I835" s="38">
        <v>1</v>
      </c>
      <c r="J835" s="38">
        <v>1</v>
      </c>
      <c r="K835" s="38" t="s">
        <v>175</v>
      </c>
      <c r="L835" s="38">
        <v>1</v>
      </c>
      <c r="M835" s="38" t="s">
        <v>42</v>
      </c>
    </row>
    <row r="836" hidden="1" customHeight="1" spans="1:13">
      <c r="A836" s="38" t="s">
        <v>114</v>
      </c>
      <c r="B836" s="39">
        <v>45129</v>
      </c>
      <c r="C836" s="64">
        <f t="shared" si="0"/>
        <v>7</v>
      </c>
      <c r="D836" s="41">
        <v>0.541666666666667</v>
      </c>
      <c r="E836" s="38" t="s">
        <v>72</v>
      </c>
      <c r="F836" s="38" t="s">
        <v>75</v>
      </c>
      <c r="G836" s="38"/>
      <c r="H836" s="38" t="s">
        <v>39</v>
      </c>
      <c r="I836" s="38">
        <v>2</v>
      </c>
      <c r="J836" s="38">
        <v>3</v>
      </c>
      <c r="K836" s="38" t="s">
        <v>163</v>
      </c>
      <c r="L836" s="38">
        <v>1</v>
      </c>
      <c r="M836" s="38" t="s">
        <v>42</v>
      </c>
    </row>
    <row r="837" customHeight="1" spans="1:13">
      <c r="A837" s="38" t="s">
        <v>118</v>
      </c>
      <c r="B837" s="63">
        <v>45101</v>
      </c>
      <c r="C837" s="64">
        <f t="shared" si="0"/>
        <v>6</v>
      </c>
      <c r="D837" s="40">
        <v>0.75</v>
      </c>
      <c r="E837" s="38" t="s">
        <v>123</v>
      </c>
      <c r="F837" s="38" t="s">
        <v>41</v>
      </c>
      <c r="G837" s="38"/>
      <c r="H837" s="38" t="s">
        <v>69</v>
      </c>
      <c r="I837" s="38">
        <v>1</v>
      </c>
      <c r="J837" s="38">
        <v>1</v>
      </c>
      <c r="K837" s="38" t="s">
        <v>123</v>
      </c>
      <c r="L837" s="38">
        <v>1</v>
      </c>
      <c r="M837" s="38" t="s">
        <v>42</v>
      </c>
    </row>
    <row r="838" hidden="1" customHeight="1" spans="1:13">
      <c r="A838" s="38" t="s">
        <v>120</v>
      </c>
      <c r="B838" s="39">
        <v>45129</v>
      </c>
      <c r="C838" s="64">
        <f t="shared" si="0"/>
        <v>7</v>
      </c>
      <c r="D838" s="41">
        <v>0.458333333333333</v>
      </c>
      <c r="E838" s="38" t="s">
        <v>72</v>
      </c>
      <c r="F838" s="38" t="s">
        <v>63</v>
      </c>
      <c r="G838" s="38"/>
      <c r="H838" s="38" t="s">
        <v>72</v>
      </c>
      <c r="I838" s="38"/>
      <c r="J838" s="45"/>
      <c r="K838" s="38" t="s">
        <v>398</v>
      </c>
      <c r="L838" s="38">
        <v>1</v>
      </c>
      <c r="M838" s="38" t="s">
        <v>42</v>
      </c>
    </row>
    <row r="839" hidden="1" customHeight="1" spans="1:13">
      <c r="A839" s="38" t="s">
        <v>120</v>
      </c>
      <c r="B839" s="39">
        <v>45129</v>
      </c>
      <c r="C839" s="64">
        <f t="shared" si="0"/>
        <v>7</v>
      </c>
      <c r="D839" s="41">
        <v>0.5</v>
      </c>
      <c r="E839" s="38" t="s">
        <v>84</v>
      </c>
      <c r="F839" s="38" t="s">
        <v>41</v>
      </c>
      <c r="G839" s="38"/>
      <c r="H839" s="38" t="s">
        <v>56</v>
      </c>
      <c r="I839" s="38">
        <v>1</v>
      </c>
      <c r="J839" s="38">
        <v>1</v>
      </c>
      <c r="K839" s="38"/>
      <c r="L839" s="38">
        <v>1</v>
      </c>
      <c r="M839" s="38" t="s">
        <v>42</v>
      </c>
    </row>
    <row r="840" hidden="1" customHeight="1" spans="1:13">
      <c r="A840" s="38" t="s">
        <v>120</v>
      </c>
      <c r="B840" s="39">
        <v>45129</v>
      </c>
      <c r="C840" s="64">
        <f t="shared" si="0"/>
        <v>7</v>
      </c>
      <c r="D840" s="41">
        <v>0.541666666666667</v>
      </c>
      <c r="E840" s="38" t="s">
        <v>84</v>
      </c>
      <c r="F840" s="38" t="s">
        <v>41</v>
      </c>
      <c r="G840" s="38"/>
      <c r="H840" s="38" t="s">
        <v>56</v>
      </c>
      <c r="I840" s="38">
        <v>1</v>
      </c>
      <c r="J840" s="38">
        <v>1</v>
      </c>
      <c r="K840" s="38"/>
      <c r="L840" s="38">
        <v>1</v>
      </c>
      <c r="M840" s="38" t="s">
        <v>42</v>
      </c>
    </row>
    <row r="841" hidden="1" customHeight="1" spans="1:13">
      <c r="A841" s="38" t="s">
        <v>120</v>
      </c>
      <c r="B841" s="39">
        <v>45129</v>
      </c>
      <c r="C841" s="64">
        <f t="shared" si="0"/>
        <v>7</v>
      </c>
      <c r="D841" s="41">
        <v>0.791666666666667</v>
      </c>
      <c r="E841" s="38" t="s">
        <v>101</v>
      </c>
      <c r="F841" s="38" t="s">
        <v>41</v>
      </c>
      <c r="G841" s="38"/>
      <c r="H841" s="38" t="s">
        <v>56</v>
      </c>
      <c r="I841" s="38">
        <v>2</v>
      </c>
      <c r="J841" s="38">
        <v>2</v>
      </c>
      <c r="K841" s="38"/>
      <c r="L841" s="38">
        <v>1</v>
      </c>
      <c r="M841" s="38" t="s">
        <v>42</v>
      </c>
    </row>
    <row r="842" hidden="1" customHeight="1" spans="1:13">
      <c r="A842" s="38" t="s">
        <v>102</v>
      </c>
      <c r="B842" s="39">
        <v>45130</v>
      </c>
      <c r="C842" s="64">
        <f t="shared" si="0"/>
        <v>7</v>
      </c>
      <c r="D842" s="41">
        <v>0.5</v>
      </c>
      <c r="E842" s="38" t="s">
        <v>72</v>
      </c>
      <c r="F842" s="38" t="s">
        <v>80</v>
      </c>
      <c r="G842" s="38"/>
      <c r="H842" s="38" t="s">
        <v>72</v>
      </c>
      <c r="I842" s="38"/>
      <c r="J842" s="45"/>
      <c r="K842" s="38" t="s">
        <v>401</v>
      </c>
      <c r="L842" s="38">
        <v>1</v>
      </c>
      <c r="M842" s="38" t="s">
        <v>42</v>
      </c>
    </row>
    <row r="843" hidden="1" customHeight="1" spans="1:13">
      <c r="A843" s="38" t="s">
        <v>368</v>
      </c>
      <c r="B843" s="39">
        <v>45130</v>
      </c>
      <c r="C843" s="64">
        <f t="shared" si="0"/>
        <v>7</v>
      </c>
      <c r="D843" s="41">
        <v>0.625</v>
      </c>
      <c r="E843" s="38" t="s">
        <v>66</v>
      </c>
      <c r="F843" s="38" t="s">
        <v>37</v>
      </c>
      <c r="G843" s="38"/>
      <c r="H843" s="38" t="s">
        <v>39</v>
      </c>
      <c r="I843" s="38">
        <v>1</v>
      </c>
      <c r="J843" s="38">
        <v>1</v>
      </c>
      <c r="K843" s="38" t="s">
        <v>402</v>
      </c>
      <c r="L843" s="38">
        <v>2</v>
      </c>
      <c r="M843" s="38"/>
    </row>
    <row r="844" hidden="1" customHeight="1" spans="1:13">
      <c r="A844" s="38" t="s">
        <v>120</v>
      </c>
      <c r="B844" s="39">
        <v>45130</v>
      </c>
      <c r="C844" s="64">
        <f t="shared" si="0"/>
        <v>7</v>
      </c>
      <c r="D844" s="41">
        <v>0.5</v>
      </c>
      <c r="E844" s="38" t="s">
        <v>97</v>
      </c>
      <c r="F844" s="38" t="s">
        <v>41</v>
      </c>
      <c r="G844" s="38"/>
      <c r="H844" s="38" t="s">
        <v>45</v>
      </c>
      <c r="I844" s="38">
        <v>1</v>
      </c>
      <c r="J844" s="38">
        <v>1</v>
      </c>
      <c r="K844" s="38" t="s">
        <v>403</v>
      </c>
      <c r="L844" s="38">
        <v>2</v>
      </c>
      <c r="M844" s="38" t="s">
        <v>42</v>
      </c>
    </row>
    <row r="845" hidden="1" customHeight="1" spans="1:13">
      <c r="A845" s="38" t="s">
        <v>88</v>
      </c>
      <c r="B845" s="39">
        <v>45130</v>
      </c>
      <c r="C845" s="64">
        <f t="shared" si="0"/>
        <v>7</v>
      </c>
      <c r="D845" s="41">
        <v>0.791666666666667</v>
      </c>
      <c r="E845" s="38" t="s">
        <v>72</v>
      </c>
      <c r="F845" s="38" t="s">
        <v>50</v>
      </c>
      <c r="G845" s="38"/>
      <c r="H845" s="38" t="s">
        <v>39</v>
      </c>
      <c r="I845" s="38"/>
      <c r="J845" s="38"/>
      <c r="K845" s="38" t="s">
        <v>404</v>
      </c>
      <c r="L845" s="38">
        <v>1</v>
      </c>
      <c r="M845" s="38" t="s">
        <v>42</v>
      </c>
    </row>
    <row r="846" hidden="1" customHeight="1" spans="1:13">
      <c r="A846" s="38" t="s">
        <v>120</v>
      </c>
      <c r="B846" s="39">
        <v>45130</v>
      </c>
      <c r="C846" s="64">
        <f t="shared" si="0"/>
        <v>7</v>
      </c>
      <c r="D846" s="41">
        <v>0.75</v>
      </c>
      <c r="E846" s="38" t="s">
        <v>101</v>
      </c>
      <c r="F846" s="38" t="s">
        <v>41</v>
      </c>
      <c r="G846" s="38"/>
      <c r="H846" s="38" t="s">
        <v>56</v>
      </c>
      <c r="I846" s="38">
        <v>3</v>
      </c>
      <c r="J846" s="38">
        <v>3</v>
      </c>
      <c r="K846" s="45"/>
      <c r="L846" s="38">
        <v>1</v>
      </c>
      <c r="M846" s="38" t="s">
        <v>42</v>
      </c>
    </row>
    <row r="847" hidden="1" customHeight="1" spans="1:13">
      <c r="A847" s="38" t="s">
        <v>122</v>
      </c>
      <c r="B847" s="39">
        <v>45130</v>
      </c>
      <c r="C847" s="64">
        <f t="shared" si="0"/>
        <v>7</v>
      </c>
      <c r="D847" s="41">
        <v>0.583333333333333</v>
      </c>
      <c r="E847" s="38" t="s">
        <v>97</v>
      </c>
      <c r="F847" s="38" t="s">
        <v>41</v>
      </c>
      <c r="G847" s="38"/>
      <c r="H847" s="38" t="s">
        <v>39</v>
      </c>
      <c r="I847" s="38">
        <v>2</v>
      </c>
      <c r="J847" s="38">
        <v>2</v>
      </c>
      <c r="K847" s="38" t="s">
        <v>177</v>
      </c>
      <c r="L847" s="38">
        <v>2</v>
      </c>
      <c r="M847" s="38" t="s">
        <v>42</v>
      </c>
    </row>
    <row r="848" hidden="1" customHeight="1" spans="1:13">
      <c r="A848" s="38" t="s">
        <v>122</v>
      </c>
      <c r="B848" s="39">
        <v>45130</v>
      </c>
      <c r="C848" s="64">
        <f t="shared" si="0"/>
        <v>7</v>
      </c>
      <c r="D848" s="41">
        <v>0.75</v>
      </c>
      <c r="E848" s="38" t="s">
        <v>97</v>
      </c>
      <c r="F848" s="38" t="s">
        <v>41</v>
      </c>
      <c r="G848" s="38"/>
      <c r="H848" s="38" t="s">
        <v>45</v>
      </c>
      <c r="I848" s="38">
        <v>3</v>
      </c>
      <c r="J848" s="38">
        <v>4</v>
      </c>
      <c r="K848" s="38" t="s">
        <v>176</v>
      </c>
      <c r="L848" s="38">
        <v>2</v>
      </c>
      <c r="M848" s="38" t="s">
        <v>42</v>
      </c>
    </row>
    <row r="849" hidden="1" customHeight="1" spans="1:13">
      <c r="A849" s="38" t="s">
        <v>88</v>
      </c>
      <c r="B849" s="39">
        <v>45130</v>
      </c>
      <c r="C849" s="64">
        <f t="shared" si="0"/>
        <v>7</v>
      </c>
      <c r="D849" s="41">
        <v>0.583333333333333</v>
      </c>
      <c r="E849" s="38" t="s">
        <v>66</v>
      </c>
      <c r="F849" s="38" t="s">
        <v>50</v>
      </c>
      <c r="G849" s="38"/>
      <c r="H849" s="38" t="s">
        <v>39</v>
      </c>
      <c r="I849" s="38">
        <v>3</v>
      </c>
      <c r="J849" s="38">
        <v>3</v>
      </c>
      <c r="K849" s="38" t="s">
        <v>384</v>
      </c>
      <c r="L849" s="38">
        <v>2</v>
      </c>
      <c r="M849" s="38" t="s">
        <v>42</v>
      </c>
    </row>
    <row r="850" hidden="1" customHeight="1" spans="1:13">
      <c r="A850" s="38" t="s">
        <v>88</v>
      </c>
      <c r="B850" s="39">
        <v>45130</v>
      </c>
      <c r="C850" s="64">
        <f t="shared" si="0"/>
        <v>7</v>
      </c>
      <c r="D850" s="41">
        <v>0.75</v>
      </c>
      <c r="E850" s="38" t="s">
        <v>72</v>
      </c>
      <c r="F850" s="38" t="s">
        <v>50</v>
      </c>
      <c r="G850" s="38"/>
      <c r="H850" s="38" t="s">
        <v>39</v>
      </c>
      <c r="I850" s="38">
        <v>0</v>
      </c>
      <c r="J850" s="38">
        <v>1</v>
      </c>
      <c r="K850" s="38" t="s">
        <v>377</v>
      </c>
      <c r="L850" s="38">
        <v>1</v>
      </c>
      <c r="M850" s="38" t="s">
        <v>48</v>
      </c>
    </row>
    <row r="851" hidden="1" customHeight="1" spans="1:13">
      <c r="A851" s="38" t="s">
        <v>90</v>
      </c>
      <c r="B851" s="39">
        <v>45131</v>
      </c>
      <c r="C851" s="64">
        <f t="shared" si="0"/>
        <v>7</v>
      </c>
      <c r="D851" s="41">
        <v>0.625</v>
      </c>
      <c r="E851" s="38" t="s">
        <v>72</v>
      </c>
      <c r="F851" s="38" t="s">
        <v>44</v>
      </c>
      <c r="G851" s="38"/>
      <c r="H851" s="38" t="s">
        <v>72</v>
      </c>
      <c r="I851" s="38"/>
      <c r="J851" s="45"/>
      <c r="K851" s="38" t="s">
        <v>401</v>
      </c>
      <c r="L851" s="38">
        <v>1</v>
      </c>
      <c r="M851" s="38" t="s">
        <v>42</v>
      </c>
    </row>
    <row r="852" hidden="1" customHeight="1" spans="1:13">
      <c r="A852" s="38" t="s">
        <v>132</v>
      </c>
      <c r="B852" s="39">
        <v>45131</v>
      </c>
      <c r="C852" s="64">
        <f t="shared" si="0"/>
        <v>7</v>
      </c>
      <c r="D852" s="41">
        <v>0.791666666666667</v>
      </c>
      <c r="E852" s="38" t="s">
        <v>56</v>
      </c>
      <c r="F852" s="38" t="s">
        <v>63</v>
      </c>
      <c r="G852" s="38"/>
      <c r="H852" s="38" t="s">
        <v>56</v>
      </c>
      <c r="I852" s="38"/>
      <c r="J852" s="38"/>
      <c r="K852" s="38" t="s">
        <v>386</v>
      </c>
      <c r="L852" s="38">
        <v>2</v>
      </c>
      <c r="M852" s="38" t="s">
        <v>42</v>
      </c>
    </row>
    <row r="853" hidden="1" customHeight="1" spans="1:13">
      <c r="A853" s="38" t="s">
        <v>94</v>
      </c>
      <c r="B853" s="39">
        <v>45131</v>
      </c>
      <c r="C853" s="64">
        <f t="shared" si="0"/>
        <v>7</v>
      </c>
      <c r="D853" s="41">
        <v>0.541666666666667</v>
      </c>
      <c r="E853" s="38" t="s">
        <v>72</v>
      </c>
      <c r="F853" s="38" t="s">
        <v>41</v>
      </c>
      <c r="G853" s="38"/>
      <c r="H853" s="38" t="s">
        <v>52</v>
      </c>
      <c r="I853" s="38">
        <v>0</v>
      </c>
      <c r="J853" s="38">
        <v>1</v>
      </c>
      <c r="K853" s="38" t="s">
        <v>175</v>
      </c>
      <c r="L853" s="38">
        <v>1</v>
      </c>
      <c r="M853" s="38" t="s">
        <v>48</v>
      </c>
    </row>
    <row r="854" hidden="1" customHeight="1" spans="1:13">
      <c r="A854" s="38" t="s">
        <v>94</v>
      </c>
      <c r="B854" s="39">
        <v>45131</v>
      </c>
      <c r="C854" s="64">
        <f t="shared" si="0"/>
        <v>7</v>
      </c>
      <c r="D854" s="41">
        <v>0.75</v>
      </c>
      <c r="E854" s="38" t="s">
        <v>72</v>
      </c>
      <c r="F854" s="38" t="s">
        <v>50</v>
      </c>
      <c r="G854" s="38"/>
      <c r="H854" s="38" t="s">
        <v>39</v>
      </c>
      <c r="I854" s="38">
        <v>1</v>
      </c>
      <c r="J854" s="38">
        <v>1</v>
      </c>
      <c r="K854" s="38" t="s">
        <v>163</v>
      </c>
      <c r="L854" s="38">
        <v>1</v>
      </c>
      <c r="M854" s="38" t="s">
        <v>42</v>
      </c>
    </row>
    <row r="855" hidden="1" customHeight="1" spans="1:13">
      <c r="A855" s="38" t="s">
        <v>94</v>
      </c>
      <c r="B855" s="39">
        <v>45131</v>
      </c>
      <c r="C855" s="64">
        <f t="shared" si="0"/>
        <v>7</v>
      </c>
      <c r="D855" s="41">
        <v>0.791666666666667</v>
      </c>
      <c r="E855" s="38" t="s">
        <v>66</v>
      </c>
      <c r="F855" s="38" t="s">
        <v>41</v>
      </c>
      <c r="G855" s="38"/>
      <c r="H855" s="38" t="s">
        <v>45</v>
      </c>
      <c r="I855" s="38">
        <v>3</v>
      </c>
      <c r="J855" s="38">
        <v>3</v>
      </c>
      <c r="K855" s="38" t="s">
        <v>405</v>
      </c>
      <c r="L855" s="38">
        <v>2</v>
      </c>
      <c r="M855" s="38" t="s">
        <v>42</v>
      </c>
    </row>
    <row r="856" hidden="1" customHeight="1" spans="1:13">
      <c r="A856" s="38" t="s">
        <v>368</v>
      </c>
      <c r="B856" s="39">
        <v>45131</v>
      </c>
      <c r="C856" s="64">
        <f t="shared" si="0"/>
        <v>7</v>
      </c>
      <c r="D856" s="41">
        <v>0.791666666666667</v>
      </c>
      <c r="E856" s="38" t="s">
        <v>66</v>
      </c>
      <c r="F856" s="38" t="s">
        <v>41</v>
      </c>
      <c r="G856" s="38"/>
      <c r="H856" s="38" t="s">
        <v>39</v>
      </c>
      <c r="I856" s="38">
        <v>3</v>
      </c>
      <c r="J856" s="38">
        <v>3</v>
      </c>
      <c r="K856" s="38" t="s">
        <v>177</v>
      </c>
      <c r="L856" s="38">
        <v>2</v>
      </c>
      <c r="M856" s="38" t="s">
        <v>42</v>
      </c>
    </row>
    <row r="857" hidden="1" customHeight="1" spans="1:13">
      <c r="A857" s="38" t="s">
        <v>88</v>
      </c>
      <c r="B857" s="39">
        <v>45131</v>
      </c>
      <c r="C857" s="64">
        <f t="shared" si="0"/>
        <v>7</v>
      </c>
      <c r="D857" s="41">
        <v>0.666666666666667</v>
      </c>
      <c r="E857" s="38" t="s">
        <v>66</v>
      </c>
      <c r="F857" s="38" t="s">
        <v>50</v>
      </c>
      <c r="G857" s="38"/>
      <c r="H857" s="38" t="s">
        <v>39</v>
      </c>
      <c r="I857" s="38">
        <v>2</v>
      </c>
      <c r="J857" s="38">
        <v>2</v>
      </c>
      <c r="K857" s="38" t="s">
        <v>384</v>
      </c>
      <c r="L857" s="38">
        <v>2</v>
      </c>
      <c r="M857" s="38" t="s">
        <v>42</v>
      </c>
    </row>
    <row r="858" hidden="1" customHeight="1" spans="1:13">
      <c r="A858" s="38" t="s">
        <v>83</v>
      </c>
      <c r="B858" s="39">
        <v>45132</v>
      </c>
      <c r="C858" s="64">
        <f t="shared" si="0"/>
        <v>7</v>
      </c>
      <c r="D858" s="41">
        <v>0.5</v>
      </c>
      <c r="E858" s="38" t="s">
        <v>72</v>
      </c>
      <c r="F858" s="38" t="s">
        <v>41</v>
      </c>
      <c r="G858" s="38"/>
      <c r="H858" s="38" t="s">
        <v>45</v>
      </c>
      <c r="I858" s="38">
        <v>12</v>
      </c>
      <c r="J858" s="38">
        <v>27</v>
      </c>
      <c r="K858" s="38" t="s">
        <v>406</v>
      </c>
      <c r="L858" s="38">
        <v>1</v>
      </c>
      <c r="M858" s="38" t="s">
        <v>42</v>
      </c>
    </row>
    <row r="859" hidden="1" customHeight="1" spans="1:13">
      <c r="A859" s="38" t="s">
        <v>83</v>
      </c>
      <c r="B859" s="39">
        <v>45132</v>
      </c>
      <c r="C859" s="64">
        <f t="shared" si="0"/>
        <v>7</v>
      </c>
      <c r="D859" s="41">
        <v>0.791666666666667</v>
      </c>
      <c r="E859" s="38" t="s">
        <v>56</v>
      </c>
      <c r="F859" s="38" t="s">
        <v>50</v>
      </c>
      <c r="G859" s="38"/>
      <c r="H859" s="38" t="s">
        <v>56</v>
      </c>
      <c r="I859" s="38"/>
      <c r="J859" s="38"/>
      <c r="K859" s="38" t="s">
        <v>390</v>
      </c>
      <c r="L859" s="38">
        <v>2</v>
      </c>
      <c r="M859" s="38" t="s">
        <v>42</v>
      </c>
    </row>
    <row r="860" hidden="1" customHeight="1" spans="1:13">
      <c r="A860" s="38" t="s">
        <v>83</v>
      </c>
      <c r="B860" s="39">
        <v>45132</v>
      </c>
      <c r="C860" s="64">
        <f t="shared" si="0"/>
        <v>7</v>
      </c>
      <c r="D860" s="41">
        <v>0.625</v>
      </c>
      <c r="E860" s="38" t="s">
        <v>72</v>
      </c>
      <c r="F860" s="38" t="s">
        <v>41</v>
      </c>
      <c r="G860" s="38"/>
      <c r="H860" s="38" t="s">
        <v>69</v>
      </c>
      <c r="I860" s="38">
        <v>1</v>
      </c>
      <c r="J860" s="38">
        <v>3</v>
      </c>
      <c r="K860" s="38" t="s">
        <v>407</v>
      </c>
      <c r="L860" s="38">
        <v>1</v>
      </c>
      <c r="M860" s="38" t="s">
        <v>42</v>
      </c>
    </row>
    <row r="861" hidden="1" customHeight="1" spans="1:13">
      <c r="A861" s="38" t="s">
        <v>83</v>
      </c>
      <c r="B861" s="39">
        <v>45132</v>
      </c>
      <c r="C861" s="64">
        <f t="shared" si="0"/>
        <v>7</v>
      </c>
      <c r="D861" s="41">
        <v>0.708333333333333</v>
      </c>
      <c r="E861" s="38" t="s">
        <v>72</v>
      </c>
      <c r="F861" s="38" t="s">
        <v>41</v>
      </c>
      <c r="G861" s="38"/>
      <c r="H861" s="38" t="s">
        <v>52</v>
      </c>
      <c r="I861" s="38">
        <v>0</v>
      </c>
      <c r="J861" s="38">
        <v>1</v>
      </c>
      <c r="K861" s="38" t="s">
        <v>333</v>
      </c>
      <c r="L861" s="38">
        <v>1</v>
      </c>
      <c r="M861" s="38" t="s">
        <v>48</v>
      </c>
    </row>
    <row r="862" hidden="1" customHeight="1" spans="1:13">
      <c r="A862" s="38" t="s">
        <v>110</v>
      </c>
      <c r="B862" s="39">
        <v>45132</v>
      </c>
      <c r="C862" s="64">
        <f t="shared" si="0"/>
        <v>7</v>
      </c>
      <c r="D862" s="41">
        <v>0.833333333333333</v>
      </c>
      <c r="E862" s="38" t="s">
        <v>72</v>
      </c>
      <c r="F862" s="38" t="s">
        <v>41</v>
      </c>
      <c r="G862" s="38"/>
      <c r="H862" s="38" t="s">
        <v>52</v>
      </c>
      <c r="I862" s="38">
        <v>0</v>
      </c>
      <c r="J862" s="38">
        <v>1</v>
      </c>
      <c r="K862" s="38" t="s">
        <v>175</v>
      </c>
      <c r="L862" s="38">
        <v>1</v>
      </c>
      <c r="M862" s="38" t="s">
        <v>48</v>
      </c>
    </row>
    <row r="863" customHeight="1" spans="1:13">
      <c r="A863" s="38" t="s">
        <v>126</v>
      </c>
      <c r="B863" s="63">
        <v>45083</v>
      </c>
      <c r="C863" s="64">
        <f t="shared" si="0"/>
        <v>6</v>
      </c>
      <c r="D863" s="40">
        <v>0.625</v>
      </c>
      <c r="E863" s="38" t="s">
        <v>123</v>
      </c>
      <c r="F863" s="38" t="s">
        <v>41</v>
      </c>
      <c r="G863" s="38"/>
      <c r="H863" s="38" t="s">
        <v>69</v>
      </c>
      <c r="I863" s="38"/>
      <c r="J863" s="38"/>
      <c r="K863" s="38" t="s">
        <v>197</v>
      </c>
      <c r="L863" s="38">
        <v>1</v>
      </c>
      <c r="M863" s="38" t="s">
        <v>48</v>
      </c>
    </row>
    <row r="864" hidden="1" customHeight="1" spans="1:13">
      <c r="A864" s="38" t="s">
        <v>368</v>
      </c>
      <c r="B864" s="39">
        <v>45132</v>
      </c>
      <c r="C864" s="64">
        <f t="shared" si="0"/>
        <v>7</v>
      </c>
      <c r="D864" s="41">
        <v>0.541666666666667</v>
      </c>
      <c r="E864" s="38" t="s">
        <v>72</v>
      </c>
      <c r="F864" s="38" t="s">
        <v>41</v>
      </c>
      <c r="G864" s="38"/>
      <c r="H864" s="38" t="s">
        <v>72</v>
      </c>
      <c r="I864" s="38">
        <v>1</v>
      </c>
      <c r="J864" s="38">
        <v>1</v>
      </c>
      <c r="K864" s="38" t="s">
        <v>408</v>
      </c>
      <c r="L864" s="38">
        <v>1</v>
      </c>
      <c r="M864" s="38" t="s">
        <v>42</v>
      </c>
    </row>
    <row r="865" hidden="1" customHeight="1" spans="1:13">
      <c r="A865" s="38" t="s">
        <v>368</v>
      </c>
      <c r="B865" s="39">
        <v>45132</v>
      </c>
      <c r="C865" s="64">
        <f t="shared" si="0"/>
        <v>7</v>
      </c>
      <c r="D865" s="41">
        <v>0.791666666666667</v>
      </c>
      <c r="E865" s="38" t="s">
        <v>66</v>
      </c>
      <c r="F865" s="38" t="s">
        <v>41</v>
      </c>
      <c r="G865" s="38"/>
      <c r="H865" s="38" t="s">
        <v>45</v>
      </c>
      <c r="I865" s="38">
        <v>3</v>
      </c>
      <c r="J865" s="38">
        <v>3</v>
      </c>
      <c r="K865" s="38" t="s">
        <v>409</v>
      </c>
      <c r="L865" s="38">
        <v>2</v>
      </c>
      <c r="M865" s="38" t="s">
        <v>42</v>
      </c>
    </row>
    <row r="866" hidden="1" customHeight="1" spans="1:13">
      <c r="A866" s="38" t="s">
        <v>88</v>
      </c>
      <c r="B866" s="39">
        <v>45132</v>
      </c>
      <c r="C866" s="64">
        <f t="shared" si="0"/>
        <v>7</v>
      </c>
      <c r="D866" s="41">
        <v>0.75</v>
      </c>
      <c r="E866" s="38" t="s">
        <v>107</v>
      </c>
      <c r="F866" s="38" t="s">
        <v>41</v>
      </c>
      <c r="G866" s="38"/>
      <c r="H866" s="38" t="s">
        <v>60</v>
      </c>
      <c r="I866" s="38"/>
      <c r="J866" s="38"/>
      <c r="K866" s="38" t="s">
        <v>410</v>
      </c>
      <c r="L866" s="38">
        <v>1</v>
      </c>
      <c r="M866" s="38" t="s">
        <v>42</v>
      </c>
    </row>
    <row r="867" hidden="1" customHeight="1" spans="1:13">
      <c r="A867" s="38" t="s">
        <v>118</v>
      </c>
      <c r="B867" s="39">
        <v>45132</v>
      </c>
      <c r="C867" s="64">
        <f t="shared" si="0"/>
        <v>7</v>
      </c>
      <c r="D867" s="41">
        <v>0.479166666666667</v>
      </c>
      <c r="E867" s="38" t="s">
        <v>72</v>
      </c>
      <c r="F867" s="38" t="s">
        <v>41</v>
      </c>
      <c r="G867" s="38"/>
      <c r="H867" s="38" t="s">
        <v>72</v>
      </c>
      <c r="I867" s="38"/>
      <c r="J867" s="45"/>
      <c r="K867" s="38" t="s">
        <v>411</v>
      </c>
      <c r="L867" s="38">
        <v>0.5</v>
      </c>
      <c r="M867" s="38" t="s">
        <v>42</v>
      </c>
    </row>
    <row r="868" hidden="1" customHeight="1" spans="1:13">
      <c r="A868" s="38" t="s">
        <v>118</v>
      </c>
      <c r="B868" s="39">
        <v>45132</v>
      </c>
      <c r="C868" s="64">
        <f t="shared" si="0"/>
        <v>7</v>
      </c>
      <c r="D868" s="41">
        <v>0.791666666666667</v>
      </c>
      <c r="E868" s="38" t="s">
        <v>105</v>
      </c>
      <c r="F868" s="38" t="s">
        <v>41</v>
      </c>
      <c r="G868" s="38"/>
      <c r="H868" s="38" t="s">
        <v>60</v>
      </c>
      <c r="I868" s="38">
        <v>8</v>
      </c>
      <c r="J868" s="45"/>
      <c r="K868" s="38" t="s">
        <v>412</v>
      </c>
      <c r="L868" s="38">
        <v>2</v>
      </c>
      <c r="M868" s="38" t="s">
        <v>42</v>
      </c>
    </row>
    <row r="869" hidden="1" customHeight="1" spans="1:13">
      <c r="A869" s="38" t="s">
        <v>124</v>
      </c>
      <c r="B869" s="39">
        <v>45132</v>
      </c>
      <c r="C869" s="64">
        <f t="shared" si="0"/>
        <v>7</v>
      </c>
      <c r="D869" s="41">
        <v>0.541666666666667</v>
      </c>
      <c r="E869" s="38" t="s">
        <v>72</v>
      </c>
      <c r="F869" s="38" t="s">
        <v>41</v>
      </c>
      <c r="G869" s="38"/>
      <c r="H869" s="38" t="s">
        <v>45</v>
      </c>
      <c r="I869" s="38">
        <v>16</v>
      </c>
      <c r="J869" s="38">
        <v>38</v>
      </c>
      <c r="K869" s="38" t="s">
        <v>413</v>
      </c>
      <c r="L869" s="38">
        <v>1</v>
      </c>
      <c r="M869" s="38" t="s">
        <v>42</v>
      </c>
    </row>
    <row r="870" hidden="1" customHeight="1" spans="1:13">
      <c r="A870" s="38" t="s">
        <v>126</v>
      </c>
      <c r="B870" s="39">
        <v>45132</v>
      </c>
      <c r="C870" s="64">
        <f t="shared" si="0"/>
        <v>7</v>
      </c>
      <c r="D870" s="41">
        <v>0.541666666666667</v>
      </c>
      <c r="E870" s="38" t="s">
        <v>121</v>
      </c>
      <c r="F870" s="38" t="s">
        <v>41</v>
      </c>
      <c r="G870" s="38"/>
      <c r="H870" s="38" t="s">
        <v>72</v>
      </c>
      <c r="I870" s="38"/>
      <c r="J870" s="45"/>
      <c r="K870" s="38" t="s">
        <v>414</v>
      </c>
      <c r="L870" s="38">
        <v>1</v>
      </c>
      <c r="M870" s="38" t="s">
        <v>42</v>
      </c>
    </row>
    <row r="871" hidden="1" customHeight="1" spans="1:13">
      <c r="A871" s="38" t="s">
        <v>94</v>
      </c>
      <c r="B871" s="39">
        <v>45132</v>
      </c>
      <c r="C871" s="64">
        <f t="shared" si="0"/>
        <v>7</v>
      </c>
      <c r="D871" s="41">
        <v>0.791666666666667</v>
      </c>
      <c r="E871" s="38" t="s">
        <v>72</v>
      </c>
      <c r="F871" s="38" t="s">
        <v>50</v>
      </c>
      <c r="G871" s="38"/>
      <c r="H871" s="38" t="s">
        <v>72</v>
      </c>
      <c r="I871" s="38">
        <v>1</v>
      </c>
      <c r="J871" s="38">
        <v>1</v>
      </c>
      <c r="K871" s="38" t="s">
        <v>163</v>
      </c>
      <c r="L871" s="38">
        <v>1</v>
      </c>
      <c r="M871" s="38" t="s">
        <v>42</v>
      </c>
    </row>
    <row r="872" hidden="1" customHeight="1" spans="1:13">
      <c r="A872" s="38" t="s">
        <v>122</v>
      </c>
      <c r="B872" s="39">
        <v>45132</v>
      </c>
      <c r="C872" s="64">
        <f t="shared" si="0"/>
        <v>7</v>
      </c>
      <c r="D872" s="41">
        <v>0.5</v>
      </c>
      <c r="E872" s="38" t="s">
        <v>72</v>
      </c>
      <c r="F872" s="38" t="s">
        <v>41</v>
      </c>
      <c r="G872" s="38"/>
      <c r="H872" s="38" t="s">
        <v>52</v>
      </c>
      <c r="I872" s="38">
        <v>0</v>
      </c>
      <c r="J872" s="38">
        <v>1</v>
      </c>
      <c r="K872" s="38" t="s">
        <v>333</v>
      </c>
      <c r="L872" s="38">
        <v>1</v>
      </c>
      <c r="M872" s="38" t="s">
        <v>48</v>
      </c>
    </row>
    <row r="873" hidden="1" customHeight="1" spans="1:13">
      <c r="A873" s="38" t="s">
        <v>122</v>
      </c>
      <c r="B873" s="39">
        <v>45132</v>
      </c>
      <c r="C873" s="64">
        <f t="shared" si="0"/>
        <v>7</v>
      </c>
      <c r="D873" s="41">
        <v>0.708333333333333</v>
      </c>
      <c r="E873" s="38" t="s">
        <v>72</v>
      </c>
      <c r="F873" s="38" t="s">
        <v>44</v>
      </c>
      <c r="G873" s="38"/>
      <c r="H873" s="38" t="s">
        <v>39</v>
      </c>
      <c r="I873" s="38">
        <v>2</v>
      </c>
      <c r="J873" s="38">
        <v>3</v>
      </c>
      <c r="K873" s="38" t="s">
        <v>163</v>
      </c>
      <c r="L873" s="38">
        <v>1</v>
      </c>
      <c r="M873" s="38" t="s">
        <v>42</v>
      </c>
    </row>
    <row r="874" hidden="1" customHeight="1" spans="1:13">
      <c r="A874" s="38" t="s">
        <v>122</v>
      </c>
      <c r="B874" s="39">
        <v>45132</v>
      </c>
      <c r="C874" s="64">
        <f t="shared" si="0"/>
        <v>7</v>
      </c>
      <c r="D874" s="41">
        <v>0.75</v>
      </c>
      <c r="E874" s="38" t="s">
        <v>66</v>
      </c>
      <c r="F874" s="38" t="s">
        <v>44</v>
      </c>
      <c r="G874" s="38"/>
      <c r="H874" s="38" t="s">
        <v>39</v>
      </c>
      <c r="I874" s="38">
        <v>3</v>
      </c>
      <c r="J874" s="38">
        <v>3</v>
      </c>
      <c r="K874" s="38" t="s">
        <v>177</v>
      </c>
      <c r="L874" s="38">
        <v>2</v>
      </c>
      <c r="M874" s="38" t="s">
        <v>42</v>
      </c>
    </row>
    <row r="875" hidden="1" customHeight="1" spans="1:13">
      <c r="A875" s="38" t="s">
        <v>88</v>
      </c>
      <c r="B875" s="39">
        <v>45132</v>
      </c>
      <c r="C875" s="64">
        <f t="shared" si="0"/>
        <v>7</v>
      </c>
      <c r="D875" s="41">
        <v>0.75</v>
      </c>
      <c r="E875" s="38" t="s">
        <v>107</v>
      </c>
      <c r="F875" s="38" t="s">
        <v>41</v>
      </c>
      <c r="G875" s="38"/>
      <c r="H875" s="38" t="s">
        <v>60</v>
      </c>
      <c r="I875" s="38">
        <v>3</v>
      </c>
      <c r="J875" s="38">
        <v>3</v>
      </c>
      <c r="K875" s="38" t="s">
        <v>209</v>
      </c>
      <c r="L875" s="38">
        <v>1</v>
      </c>
      <c r="M875" s="38" t="s">
        <v>42</v>
      </c>
    </row>
    <row r="876" hidden="1" customHeight="1" spans="1:13">
      <c r="A876" s="38" t="s">
        <v>114</v>
      </c>
      <c r="B876" s="39">
        <v>45132</v>
      </c>
      <c r="C876" s="64">
        <f t="shared" si="0"/>
        <v>7</v>
      </c>
      <c r="D876" s="41">
        <v>0.666666666666667</v>
      </c>
      <c r="E876" s="38" t="s">
        <v>72</v>
      </c>
      <c r="F876" s="38" t="s">
        <v>75</v>
      </c>
      <c r="G876" s="38"/>
      <c r="H876" s="38" t="s">
        <v>39</v>
      </c>
      <c r="I876" s="38">
        <v>2</v>
      </c>
      <c r="J876" s="38">
        <v>4</v>
      </c>
      <c r="K876" s="38" t="s">
        <v>174</v>
      </c>
      <c r="L876" s="38">
        <v>1</v>
      </c>
      <c r="M876" s="38" t="s">
        <v>42</v>
      </c>
    </row>
    <row r="877" hidden="1" customHeight="1" spans="1:13">
      <c r="A877" s="38" t="s">
        <v>134</v>
      </c>
      <c r="B877" s="39">
        <v>45133</v>
      </c>
      <c r="C877" s="64">
        <f t="shared" si="0"/>
        <v>7</v>
      </c>
      <c r="D877" s="41">
        <v>0.583333333333333</v>
      </c>
      <c r="E877" s="38" t="s">
        <v>72</v>
      </c>
      <c r="F877" s="38" t="s">
        <v>41</v>
      </c>
      <c r="G877" s="38"/>
      <c r="H877" s="38" t="s">
        <v>72</v>
      </c>
      <c r="I877" s="38"/>
      <c r="J877" s="45"/>
      <c r="K877" s="38" t="s">
        <v>415</v>
      </c>
      <c r="L877" s="38">
        <v>1</v>
      </c>
      <c r="M877" s="38" t="s">
        <v>42</v>
      </c>
    </row>
    <row r="878" hidden="1" customHeight="1" spans="1:13">
      <c r="A878" s="38" t="s">
        <v>368</v>
      </c>
      <c r="B878" s="39">
        <v>45133</v>
      </c>
      <c r="C878" s="64">
        <f t="shared" si="0"/>
        <v>7</v>
      </c>
      <c r="D878" s="41">
        <v>0.583333333333333</v>
      </c>
      <c r="E878" s="38" t="s">
        <v>72</v>
      </c>
      <c r="F878" s="38" t="s">
        <v>41</v>
      </c>
      <c r="G878" s="38"/>
      <c r="H878" s="38" t="s">
        <v>72</v>
      </c>
      <c r="I878" s="38"/>
      <c r="J878" s="45"/>
      <c r="K878" s="38" t="s">
        <v>415</v>
      </c>
      <c r="L878" s="38">
        <v>1</v>
      </c>
      <c r="M878" s="38" t="s">
        <v>42</v>
      </c>
    </row>
    <row r="879" hidden="1" customHeight="1" spans="1:13">
      <c r="A879" s="38" t="s">
        <v>122</v>
      </c>
      <c r="B879" s="39">
        <v>45133</v>
      </c>
      <c r="C879" s="64">
        <f t="shared" si="0"/>
        <v>7</v>
      </c>
      <c r="D879" s="41">
        <v>0.583333333333333</v>
      </c>
      <c r="E879" s="38" t="s">
        <v>72</v>
      </c>
      <c r="F879" s="38" t="s">
        <v>41</v>
      </c>
      <c r="G879" s="38"/>
      <c r="H879" s="38" t="s">
        <v>72</v>
      </c>
      <c r="I879" s="38"/>
      <c r="J879" s="45"/>
      <c r="K879" s="38" t="s">
        <v>416</v>
      </c>
      <c r="L879" s="38">
        <v>1</v>
      </c>
      <c r="M879" s="38" t="s">
        <v>42</v>
      </c>
    </row>
    <row r="880" hidden="1" customHeight="1" spans="1:13">
      <c r="A880" s="38" t="s">
        <v>83</v>
      </c>
      <c r="B880" s="39">
        <v>45133</v>
      </c>
      <c r="C880" s="64">
        <f t="shared" si="0"/>
        <v>7</v>
      </c>
      <c r="D880" s="41">
        <v>0.541666666666667</v>
      </c>
      <c r="E880" s="38" t="s">
        <v>72</v>
      </c>
      <c r="F880" s="38" t="s">
        <v>41</v>
      </c>
      <c r="G880" s="38"/>
      <c r="H880" s="38" t="s">
        <v>52</v>
      </c>
      <c r="I880" s="38">
        <v>0</v>
      </c>
      <c r="J880" s="38">
        <v>1</v>
      </c>
      <c r="K880" s="38" t="s">
        <v>333</v>
      </c>
      <c r="L880" s="38">
        <v>1</v>
      </c>
      <c r="M880" s="38" t="s">
        <v>48</v>
      </c>
    </row>
    <row r="881" hidden="1" customHeight="1" spans="1:13">
      <c r="A881" s="38" t="s">
        <v>134</v>
      </c>
      <c r="B881" s="39">
        <v>45133</v>
      </c>
      <c r="C881" s="64">
        <f t="shared" si="0"/>
        <v>7</v>
      </c>
      <c r="D881" s="41">
        <v>0.583333333333333</v>
      </c>
      <c r="E881" s="38" t="s">
        <v>121</v>
      </c>
      <c r="F881" s="38" t="s">
        <v>41</v>
      </c>
      <c r="G881" s="38"/>
      <c r="H881" s="38" t="s">
        <v>72</v>
      </c>
      <c r="I881" s="38"/>
      <c r="J881" s="45"/>
      <c r="K881" s="38" t="s">
        <v>416</v>
      </c>
      <c r="L881" s="38">
        <v>1</v>
      </c>
      <c r="M881" s="38" t="s">
        <v>42</v>
      </c>
    </row>
    <row r="882" hidden="1" customHeight="1" spans="1:13">
      <c r="A882" s="38" t="s">
        <v>368</v>
      </c>
      <c r="B882" s="39">
        <v>45133</v>
      </c>
      <c r="C882" s="64">
        <f t="shared" si="0"/>
        <v>7</v>
      </c>
      <c r="D882" s="41">
        <v>0.583333333333333</v>
      </c>
      <c r="E882" s="38" t="s">
        <v>121</v>
      </c>
      <c r="F882" s="38" t="s">
        <v>41</v>
      </c>
      <c r="G882" s="38"/>
      <c r="H882" s="38" t="s">
        <v>72</v>
      </c>
      <c r="I882" s="38"/>
      <c r="J882" s="45"/>
      <c r="K882" s="38" t="s">
        <v>416</v>
      </c>
      <c r="L882" s="38">
        <v>1</v>
      </c>
      <c r="M882" s="38" t="s">
        <v>42</v>
      </c>
    </row>
    <row r="883" hidden="1" customHeight="1" spans="1:13">
      <c r="A883" s="38" t="s">
        <v>122</v>
      </c>
      <c r="B883" s="39">
        <v>45133</v>
      </c>
      <c r="C883" s="64">
        <f t="shared" si="0"/>
        <v>7</v>
      </c>
      <c r="D883" s="41">
        <v>0.583333333333333</v>
      </c>
      <c r="E883" s="38" t="s">
        <v>121</v>
      </c>
      <c r="F883" s="38" t="s">
        <v>41</v>
      </c>
      <c r="G883" s="38"/>
      <c r="H883" s="38" t="s">
        <v>72</v>
      </c>
      <c r="I883" s="38"/>
      <c r="J883" s="45"/>
      <c r="K883" s="38" t="s">
        <v>416</v>
      </c>
      <c r="L883" s="38">
        <v>1</v>
      </c>
      <c r="M883" s="38" t="s">
        <v>42</v>
      </c>
    </row>
    <row r="884" hidden="1" customHeight="1" spans="1:13">
      <c r="A884" s="38" t="s">
        <v>134</v>
      </c>
      <c r="B884" s="39">
        <v>45133</v>
      </c>
      <c r="C884" s="64">
        <f t="shared" si="0"/>
        <v>7</v>
      </c>
      <c r="D884" s="41">
        <v>0.541666666666667</v>
      </c>
      <c r="E884" s="38" t="s">
        <v>121</v>
      </c>
      <c r="F884" s="38" t="s">
        <v>41</v>
      </c>
      <c r="G884" s="38"/>
      <c r="H884" s="38" t="s">
        <v>72</v>
      </c>
      <c r="I884" s="38"/>
      <c r="J884" s="45"/>
      <c r="K884" s="38" t="s">
        <v>417</v>
      </c>
      <c r="L884" s="38">
        <v>1</v>
      </c>
      <c r="M884" s="38" t="s">
        <v>42</v>
      </c>
    </row>
    <row r="885" hidden="1" customHeight="1" spans="1:13">
      <c r="A885" s="38" t="s">
        <v>94</v>
      </c>
      <c r="B885" s="39">
        <v>45133</v>
      </c>
      <c r="C885" s="64">
        <f t="shared" si="0"/>
        <v>7</v>
      </c>
      <c r="D885" s="41">
        <v>0.625</v>
      </c>
      <c r="E885" s="38" t="s">
        <v>97</v>
      </c>
      <c r="F885" s="38" t="s">
        <v>41</v>
      </c>
      <c r="G885" s="38"/>
      <c r="H885" s="38" t="s">
        <v>45</v>
      </c>
      <c r="I885" s="38">
        <v>2</v>
      </c>
      <c r="J885" s="38">
        <v>3</v>
      </c>
      <c r="K885" s="38" t="s">
        <v>176</v>
      </c>
      <c r="L885" s="38">
        <v>2</v>
      </c>
      <c r="M885" s="38" t="s">
        <v>42</v>
      </c>
    </row>
    <row r="886" hidden="1" customHeight="1" spans="1:13">
      <c r="A886" s="38" t="s">
        <v>368</v>
      </c>
      <c r="B886" s="39">
        <v>45133</v>
      </c>
      <c r="C886" s="64">
        <f t="shared" si="0"/>
        <v>7</v>
      </c>
      <c r="D886" s="41">
        <v>0.541666666666667</v>
      </c>
      <c r="E886" s="38" t="s">
        <v>121</v>
      </c>
      <c r="F886" s="38" t="s">
        <v>41</v>
      </c>
      <c r="G886" s="38"/>
      <c r="H886" s="38" t="s">
        <v>72</v>
      </c>
      <c r="I886" s="38"/>
      <c r="J886" s="45"/>
      <c r="K886" s="38" t="s">
        <v>418</v>
      </c>
      <c r="L886" s="38">
        <v>1</v>
      </c>
      <c r="M886" s="38" t="s">
        <v>42</v>
      </c>
    </row>
    <row r="887" hidden="1" customHeight="1" spans="1:13">
      <c r="A887" s="38" t="s">
        <v>368</v>
      </c>
      <c r="B887" s="39">
        <v>45133</v>
      </c>
      <c r="C887" s="64">
        <f t="shared" si="0"/>
        <v>7</v>
      </c>
      <c r="D887" s="41">
        <v>0.791666666666667</v>
      </c>
      <c r="E887" s="38" t="s">
        <v>97</v>
      </c>
      <c r="F887" s="38" t="s">
        <v>41</v>
      </c>
      <c r="G887" s="38"/>
      <c r="H887" s="38" t="s">
        <v>65</v>
      </c>
      <c r="I887" s="38">
        <v>3</v>
      </c>
      <c r="J887" s="38">
        <v>3</v>
      </c>
      <c r="K887" s="38" t="s">
        <v>419</v>
      </c>
      <c r="L887" s="38">
        <v>1</v>
      </c>
      <c r="M887" s="38" t="s">
        <v>42</v>
      </c>
    </row>
    <row r="888" hidden="1" customHeight="1" spans="1:13">
      <c r="A888" s="38" t="s">
        <v>124</v>
      </c>
      <c r="B888" s="39">
        <v>45133</v>
      </c>
      <c r="C888" s="64">
        <f t="shared" si="0"/>
        <v>7</v>
      </c>
      <c r="D888" s="41">
        <v>0.666666666666667</v>
      </c>
      <c r="E888" s="38" t="s">
        <v>72</v>
      </c>
      <c r="F888" s="38" t="s">
        <v>41</v>
      </c>
      <c r="G888" s="38"/>
      <c r="H888" s="38" t="s">
        <v>45</v>
      </c>
      <c r="I888" s="38">
        <v>20</v>
      </c>
      <c r="J888" s="38">
        <v>38</v>
      </c>
      <c r="K888" s="38" t="s">
        <v>420</v>
      </c>
      <c r="L888" s="38">
        <v>1</v>
      </c>
      <c r="M888" s="38" t="s">
        <v>42</v>
      </c>
    </row>
    <row r="889" hidden="1" customHeight="1" spans="1:13">
      <c r="A889" s="38" t="s">
        <v>122</v>
      </c>
      <c r="B889" s="39">
        <v>45133</v>
      </c>
      <c r="C889" s="64">
        <f t="shared" si="0"/>
        <v>7</v>
      </c>
      <c r="D889" s="41">
        <v>0.5</v>
      </c>
      <c r="E889" s="38" t="s">
        <v>72</v>
      </c>
      <c r="F889" s="38" t="s">
        <v>41</v>
      </c>
      <c r="G889" s="38"/>
      <c r="H889" s="38" t="s">
        <v>52</v>
      </c>
      <c r="I889" s="38">
        <v>0</v>
      </c>
      <c r="J889" s="38">
        <v>0</v>
      </c>
      <c r="K889" s="38" t="s">
        <v>333</v>
      </c>
      <c r="L889" s="38">
        <v>1</v>
      </c>
      <c r="M889" s="38" t="s">
        <v>48</v>
      </c>
    </row>
    <row r="890" hidden="1" customHeight="1" spans="1:13">
      <c r="A890" s="38" t="s">
        <v>122</v>
      </c>
      <c r="B890" s="39">
        <v>45133</v>
      </c>
      <c r="C890" s="64">
        <f t="shared" si="0"/>
        <v>7</v>
      </c>
      <c r="D890" s="41">
        <v>0.708333333333333</v>
      </c>
      <c r="E890" s="38" t="s">
        <v>72</v>
      </c>
      <c r="F890" s="38" t="s">
        <v>41</v>
      </c>
      <c r="G890" s="38"/>
      <c r="H890" s="38" t="s">
        <v>52</v>
      </c>
      <c r="I890" s="38">
        <v>0</v>
      </c>
      <c r="J890" s="38">
        <v>0</v>
      </c>
      <c r="K890" s="38" t="s">
        <v>333</v>
      </c>
      <c r="L890" s="38">
        <v>1</v>
      </c>
      <c r="M890" s="38" t="s">
        <v>48</v>
      </c>
    </row>
    <row r="891" hidden="1" customHeight="1" spans="1:13">
      <c r="A891" s="38" t="s">
        <v>122</v>
      </c>
      <c r="B891" s="39">
        <v>45133</v>
      </c>
      <c r="C891" s="64">
        <f t="shared" si="0"/>
        <v>7</v>
      </c>
      <c r="D891" s="41">
        <v>0.791666666666667</v>
      </c>
      <c r="E891" s="38" t="s">
        <v>97</v>
      </c>
      <c r="F891" s="38" t="s">
        <v>41</v>
      </c>
      <c r="G891" s="38"/>
      <c r="H891" s="38" t="s">
        <v>52</v>
      </c>
      <c r="I891" s="38">
        <v>2</v>
      </c>
      <c r="J891" s="38">
        <v>2</v>
      </c>
      <c r="K891" s="38" t="s">
        <v>349</v>
      </c>
      <c r="L891" s="38">
        <v>2</v>
      </c>
      <c r="M891" s="38" t="s">
        <v>42</v>
      </c>
    </row>
    <row r="892" hidden="1" customHeight="1" spans="1:13">
      <c r="A892" s="38" t="s">
        <v>126</v>
      </c>
      <c r="B892" s="39">
        <v>45133</v>
      </c>
      <c r="C892" s="64">
        <f t="shared" si="0"/>
        <v>7</v>
      </c>
      <c r="D892" s="41">
        <v>0.791666666666667</v>
      </c>
      <c r="E892" s="38" t="s">
        <v>72</v>
      </c>
      <c r="F892" s="38" t="s">
        <v>44</v>
      </c>
      <c r="G892" s="38"/>
      <c r="H892" s="38" t="s">
        <v>39</v>
      </c>
      <c r="I892" s="38"/>
      <c r="J892" s="45"/>
      <c r="K892" s="38" t="s">
        <v>421</v>
      </c>
      <c r="L892" s="38">
        <v>2</v>
      </c>
      <c r="M892" s="38" t="s">
        <v>42</v>
      </c>
    </row>
    <row r="893" hidden="1" customHeight="1" spans="1:13">
      <c r="A893" s="38" t="s">
        <v>98</v>
      </c>
      <c r="B893" s="39">
        <v>45133</v>
      </c>
      <c r="C893" s="64">
        <f t="shared" si="0"/>
        <v>7</v>
      </c>
      <c r="D893" s="41">
        <v>0.75</v>
      </c>
      <c r="E893" s="38" t="s">
        <v>60</v>
      </c>
      <c r="F893" s="38" t="s">
        <v>37</v>
      </c>
      <c r="G893" s="38"/>
      <c r="H893" s="38" t="s">
        <v>60</v>
      </c>
      <c r="I893" s="38">
        <v>9</v>
      </c>
      <c r="J893" s="45"/>
      <c r="K893" s="38" t="s">
        <v>342</v>
      </c>
      <c r="L893" s="38">
        <v>2</v>
      </c>
      <c r="M893" s="38" t="s">
        <v>42</v>
      </c>
    </row>
    <row r="894" hidden="1" customHeight="1" spans="1:13">
      <c r="A894" s="38" t="s">
        <v>88</v>
      </c>
      <c r="B894" s="39">
        <v>45133</v>
      </c>
      <c r="C894" s="64">
        <f t="shared" si="0"/>
        <v>7</v>
      </c>
      <c r="D894" s="41">
        <v>0.625</v>
      </c>
      <c r="E894" s="38" t="s">
        <v>97</v>
      </c>
      <c r="F894" s="38" t="s">
        <v>41</v>
      </c>
      <c r="G894" s="38"/>
      <c r="H894" s="38" t="s">
        <v>39</v>
      </c>
      <c r="I894" s="38">
        <v>3</v>
      </c>
      <c r="J894" s="38">
        <v>3</v>
      </c>
      <c r="K894" s="38" t="s">
        <v>422</v>
      </c>
      <c r="L894" s="38">
        <v>2</v>
      </c>
      <c r="M894" s="38" t="s">
        <v>42</v>
      </c>
    </row>
    <row r="895" hidden="1" customHeight="1" spans="1:13">
      <c r="A895" s="38" t="s">
        <v>88</v>
      </c>
      <c r="B895" s="39">
        <v>45133</v>
      </c>
      <c r="C895" s="64">
        <f t="shared" si="0"/>
        <v>7</v>
      </c>
      <c r="D895" s="41">
        <v>0.666666666666667</v>
      </c>
      <c r="E895" s="38" t="s">
        <v>72</v>
      </c>
      <c r="F895" s="38" t="s">
        <v>50</v>
      </c>
      <c r="G895" s="38"/>
      <c r="H895" s="38" t="s">
        <v>39</v>
      </c>
      <c r="I895" s="38">
        <v>2</v>
      </c>
      <c r="J895" s="38">
        <v>3</v>
      </c>
      <c r="K895" s="38" t="s">
        <v>377</v>
      </c>
      <c r="L895" s="38">
        <v>1</v>
      </c>
      <c r="M895" s="38" t="s">
        <v>42</v>
      </c>
    </row>
    <row r="896" hidden="1" customHeight="1" spans="1:13">
      <c r="A896" s="38" t="s">
        <v>88</v>
      </c>
      <c r="B896" s="39">
        <v>45133</v>
      </c>
      <c r="C896" s="64">
        <f t="shared" si="0"/>
        <v>7</v>
      </c>
      <c r="D896" s="41">
        <v>0.791666666666667</v>
      </c>
      <c r="E896" s="38" t="s">
        <v>82</v>
      </c>
      <c r="F896" s="38" t="s">
        <v>50</v>
      </c>
      <c r="G896" s="38"/>
      <c r="H896" s="38" t="s">
        <v>39</v>
      </c>
      <c r="I896" s="38"/>
      <c r="J896" s="45"/>
      <c r="K896" s="38" t="s">
        <v>423</v>
      </c>
      <c r="L896" s="38">
        <v>2</v>
      </c>
      <c r="M896" s="38" t="s">
        <v>42</v>
      </c>
    </row>
    <row r="897" hidden="1" customHeight="1" spans="1:13">
      <c r="A897" s="38" t="s">
        <v>114</v>
      </c>
      <c r="B897" s="39">
        <v>45133</v>
      </c>
      <c r="C897" s="64">
        <f t="shared" si="0"/>
        <v>7</v>
      </c>
      <c r="D897" s="41">
        <v>0.541666666666667</v>
      </c>
      <c r="E897" s="38" t="s">
        <v>121</v>
      </c>
      <c r="F897" s="38" t="s">
        <v>41</v>
      </c>
      <c r="G897" s="38"/>
      <c r="H897" s="38" t="s">
        <v>72</v>
      </c>
      <c r="I897" s="38">
        <v>3</v>
      </c>
      <c r="J897" s="38">
        <v>3</v>
      </c>
      <c r="K897" s="38" t="s">
        <v>424</v>
      </c>
      <c r="L897" s="38">
        <v>1</v>
      </c>
      <c r="M897" s="38" t="s">
        <v>42</v>
      </c>
    </row>
    <row r="898" hidden="1" customHeight="1" spans="1:13">
      <c r="A898" s="38" t="s">
        <v>114</v>
      </c>
      <c r="B898" s="39">
        <v>45133</v>
      </c>
      <c r="C898" s="64">
        <f t="shared" si="0"/>
        <v>7</v>
      </c>
      <c r="D898" s="41">
        <v>0.625</v>
      </c>
      <c r="E898" s="38" t="s">
        <v>72</v>
      </c>
      <c r="F898" s="38" t="s">
        <v>75</v>
      </c>
      <c r="G898" s="38"/>
      <c r="H898" s="38" t="s">
        <v>39</v>
      </c>
      <c r="I898" s="38">
        <v>2</v>
      </c>
      <c r="J898" s="38">
        <v>3</v>
      </c>
      <c r="K898" s="38" t="s">
        <v>174</v>
      </c>
      <c r="L898" s="38">
        <v>1</v>
      </c>
      <c r="M898" s="38" t="s">
        <v>42</v>
      </c>
    </row>
    <row r="899" hidden="1" customHeight="1" spans="1:13">
      <c r="A899" s="38" t="s">
        <v>120</v>
      </c>
      <c r="B899" s="39">
        <v>45133</v>
      </c>
      <c r="C899" s="64">
        <f t="shared" si="0"/>
        <v>7</v>
      </c>
      <c r="D899" s="41">
        <v>0.791666666666667</v>
      </c>
      <c r="E899" s="38" t="s">
        <v>56</v>
      </c>
      <c r="F899" s="38" t="s">
        <v>63</v>
      </c>
      <c r="G899" s="38"/>
      <c r="H899" s="38" t="s">
        <v>56</v>
      </c>
      <c r="I899" s="38"/>
      <c r="J899" s="38"/>
      <c r="K899" s="38" t="s">
        <v>386</v>
      </c>
      <c r="L899" s="38">
        <v>2</v>
      </c>
      <c r="M899" s="38" t="s">
        <v>42</v>
      </c>
    </row>
    <row r="900" hidden="1" customHeight="1" spans="1:13">
      <c r="A900" s="38" t="s">
        <v>108</v>
      </c>
      <c r="B900" s="39">
        <v>45134</v>
      </c>
      <c r="C900" s="64">
        <f t="shared" si="0"/>
        <v>7</v>
      </c>
      <c r="D900" s="41">
        <v>0.5</v>
      </c>
      <c r="E900" s="38" t="s">
        <v>72</v>
      </c>
      <c r="F900" s="38" t="s">
        <v>41</v>
      </c>
      <c r="G900" s="38"/>
      <c r="H900" s="38" t="s">
        <v>72</v>
      </c>
      <c r="I900" s="38"/>
      <c r="J900" s="45"/>
      <c r="K900" s="38" t="s">
        <v>425</v>
      </c>
      <c r="L900" s="38">
        <v>1</v>
      </c>
      <c r="M900" s="38" t="s">
        <v>42</v>
      </c>
    </row>
    <row r="901" hidden="1" customHeight="1" spans="1:13">
      <c r="A901" s="38" t="s">
        <v>108</v>
      </c>
      <c r="B901" s="39">
        <v>45134</v>
      </c>
      <c r="C901" s="64">
        <f t="shared" si="0"/>
        <v>7</v>
      </c>
      <c r="D901" s="41">
        <v>0.583333333333333</v>
      </c>
      <c r="E901" s="38" t="s">
        <v>72</v>
      </c>
      <c r="F901" s="38" t="s">
        <v>75</v>
      </c>
      <c r="G901" s="38"/>
      <c r="H901" s="38" t="s">
        <v>72</v>
      </c>
      <c r="I901" s="38"/>
      <c r="J901" s="45"/>
      <c r="K901" s="38" t="s">
        <v>426</v>
      </c>
      <c r="L901" s="38">
        <v>1</v>
      </c>
      <c r="M901" s="38" t="s">
        <v>42</v>
      </c>
    </row>
    <row r="902" hidden="1" customHeight="1" spans="1:13">
      <c r="A902" s="38" t="s">
        <v>108</v>
      </c>
      <c r="B902" s="39">
        <v>45134</v>
      </c>
      <c r="C902" s="64">
        <f t="shared" si="0"/>
        <v>7</v>
      </c>
      <c r="D902" s="41">
        <v>0.625</v>
      </c>
      <c r="E902" s="38" t="s">
        <v>72</v>
      </c>
      <c r="F902" s="38" t="s">
        <v>75</v>
      </c>
      <c r="G902" s="38"/>
      <c r="H902" s="38" t="s">
        <v>72</v>
      </c>
      <c r="I902" s="38"/>
      <c r="J902" s="45"/>
      <c r="K902" s="38" t="s">
        <v>427</v>
      </c>
      <c r="L902" s="38">
        <v>1</v>
      </c>
      <c r="M902" s="38" t="s">
        <v>42</v>
      </c>
    </row>
    <row r="903" hidden="1" customHeight="1" spans="1:13">
      <c r="A903" s="38" t="s">
        <v>134</v>
      </c>
      <c r="B903" s="39">
        <v>45134</v>
      </c>
      <c r="C903" s="64">
        <f t="shared" si="0"/>
        <v>7</v>
      </c>
      <c r="D903" s="41">
        <v>0.541666666666667</v>
      </c>
      <c r="E903" s="38" t="s">
        <v>72</v>
      </c>
      <c r="F903" s="38" t="s">
        <v>41</v>
      </c>
      <c r="G903" s="38"/>
      <c r="H903" s="38" t="s">
        <v>52</v>
      </c>
      <c r="I903" s="38">
        <v>0</v>
      </c>
      <c r="J903" s="38">
        <v>1</v>
      </c>
      <c r="K903" s="38" t="s">
        <v>333</v>
      </c>
      <c r="L903" s="38">
        <v>1</v>
      </c>
      <c r="M903" s="38" t="s">
        <v>48</v>
      </c>
    </row>
    <row r="904" hidden="1" customHeight="1" spans="1:13">
      <c r="A904" s="38" t="s">
        <v>43</v>
      </c>
      <c r="B904" s="39">
        <v>45134</v>
      </c>
      <c r="C904" s="64">
        <f t="shared" si="0"/>
        <v>7</v>
      </c>
      <c r="D904" s="41">
        <v>0.5</v>
      </c>
      <c r="E904" s="38" t="s">
        <v>72</v>
      </c>
      <c r="F904" s="38" t="s">
        <v>41</v>
      </c>
      <c r="G904" s="38"/>
      <c r="H904" s="38" t="s">
        <v>72</v>
      </c>
      <c r="I904" s="38"/>
      <c r="J904" s="45"/>
      <c r="K904" s="38" t="s">
        <v>428</v>
      </c>
      <c r="L904" s="38">
        <v>1</v>
      </c>
      <c r="M904" s="38" t="s">
        <v>42</v>
      </c>
    </row>
    <row r="905" hidden="1" customHeight="1" spans="1:13">
      <c r="A905" s="38" t="s">
        <v>98</v>
      </c>
      <c r="B905" s="39">
        <v>45134</v>
      </c>
      <c r="C905" s="64">
        <f t="shared" si="0"/>
        <v>7</v>
      </c>
      <c r="D905" s="41">
        <v>0.5</v>
      </c>
      <c r="E905" s="38" t="s">
        <v>72</v>
      </c>
      <c r="F905" s="38" t="s">
        <v>41</v>
      </c>
      <c r="G905" s="38"/>
      <c r="H905" s="38" t="s">
        <v>72</v>
      </c>
      <c r="I905" s="38"/>
      <c r="J905" s="45"/>
      <c r="K905" s="38" t="s">
        <v>428</v>
      </c>
      <c r="L905" s="38">
        <v>1</v>
      </c>
      <c r="M905" s="38" t="s">
        <v>42</v>
      </c>
    </row>
    <row r="906" hidden="1" customHeight="1" spans="1:13">
      <c r="A906" s="38" t="s">
        <v>90</v>
      </c>
      <c r="B906" s="39">
        <v>45134</v>
      </c>
      <c r="C906" s="64">
        <f t="shared" si="0"/>
        <v>7</v>
      </c>
      <c r="D906" s="41">
        <v>0.5</v>
      </c>
      <c r="E906" s="38" t="s">
        <v>72</v>
      </c>
      <c r="F906" s="38" t="s">
        <v>41</v>
      </c>
      <c r="G906" s="38"/>
      <c r="H906" s="38" t="s">
        <v>72</v>
      </c>
      <c r="I906" s="38"/>
      <c r="J906" s="45"/>
      <c r="K906" s="38" t="s">
        <v>428</v>
      </c>
      <c r="L906" s="38">
        <v>1</v>
      </c>
      <c r="M906" s="38" t="s">
        <v>42</v>
      </c>
    </row>
    <row r="907" hidden="1" customHeight="1" spans="1:13">
      <c r="A907" s="38" t="s">
        <v>126</v>
      </c>
      <c r="B907" s="39">
        <v>45134</v>
      </c>
      <c r="C907" s="64">
        <f t="shared" si="0"/>
        <v>7</v>
      </c>
      <c r="D907" s="41">
        <v>0.583333333333333</v>
      </c>
      <c r="E907" s="38" t="s">
        <v>72</v>
      </c>
      <c r="F907" s="38" t="s">
        <v>41</v>
      </c>
      <c r="G907" s="38"/>
      <c r="H907" s="38" t="s">
        <v>52</v>
      </c>
      <c r="I907" s="38">
        <v>1</v>
      </c>
      <c r="J907" s="38">
        <v>1</v>
      </c>
      <c r="K907" s="38" t="s">
        <v>333</v>
      </c>
      <c r="L907" s="38">
        <v>1</v>
      </c>
      <c r="M907" s="38" t="s">
        <v>48</v>
      </c>
    </row>
    <row r="908" hidden="1" customHeight="1" spans="1:13">
      <c r="A908" s="38" t="s">
        <v>110</v>
      </c>
      <c r="B908" s="39">
        <v>45134</v>
      </c>
      <c r="C908" s="64">
        <f t="shared" si="0"/>
        <v>7</v>
      </c>
      <c r="D908" s="41">
        <v>0.583333333333333</v>
      </c>
      <c r="E908" s="38" t="s">
        <v>72</v>
      </c>
      <c r="F908" s="38" t="s">
        <v>41</v>
      </c>
      <c r="G908" s="38"/>
      <c r="H908" s="38" t="s">
        <v>72</v>
      </c>
      <c r="I908" s="38"/>
      <c r="J908" s="45"/>
      <c r="K908" s="38" t="s">
        <v>429</v>
      </c>
      <c r="L908" s="38">
        <v>1</v>
      </c>
      <c r="M908" s="38" t="s">
        <v>42</v>
      </c>
    </row>
    <row r="909" hidden="1" customHeight="1" spans="1:13">
      <c r="A909" s="38" t="s">
        <v>98</v>
      </c>
      <c r="B909" s="39">
        <v>45134</v>
      </c>
      <c r="C909" s="64">
        <f t="shared" si="0"/>
        <v>7</v>
      </c>
      <c r="D909" s="41">
        <v>0.666666666666667</v>
      </c>
      <c r="E909" s="38" t="s">
        <v>72</v>
      </c>
      <c r="F909" s="38" t="s">
        <v>37</v>
      </c>
      <c r="G909" s="38"/>
      <c r="H909" s="38" t="s">
        <v>72</v>
      </c>
      <c r="I909" s="38"/>
      <c r="J909" s="45"/>
      <c r="K909" s="38" t="s">
        <v>430</v>
      </c>
      <c r="L909" s="38">
        <v>1</v>
      </c>
      <c r="M909" s="38" t="s">
        <v>42</v>
      </c>
    </row>
    <row r="910" hidden="1" customHeight="1" spans="1:13">
      <c r="A910" s="38" t="s">
        <v>74</v>
      </c>
      <c r="B910" s="39">
        <v>45134</v>
      </c>
      <c r="C910" s="64">
        <f t="shared" si="0"/>
        <v>7</v>
      </c>
      <c r="D910" s="41">
        <v>0.5</v>
      </c>
      <c r="E910" s="38" t="s">
        <v>72</v>
      </c>
      <c r="F910" s="38" t="s">
        <v>41</v>
      </c>
      <c r="G910" s="38"/>
      <c r="H910" s="38" t="s">
        <v>45</v>
      </c>
      <c r="I910" s="38">
        <v>14</v>
      </c>
      <c r="J910" s="45"/>
      <c r="K910" s="38" t="s">
        <v>184</v>
      </c>
      <c r="L910" s="38">
        <v>1</v>
      </c>
      <c r="M910" s="38" t="s">
        <v>42</v>
      </c>
    </row>
    <row r="911" hidden="1" customHeight="1" spans="1:13">
      <c r="A911" s="38" t="s">
        <v>74</v>
      </c>
      <c r="B911" s="39">
        <v>45134</v>
      </c>
      <c r="C911" s="64">
        <f t="shared" si="0"/>
        <v>7</v>
      </c>
      <c r="D911" s="41">
        <v>0.625</v>
      </c>
      <c r="E911" s="38" t="s">
        <v>72</v>
      </c>
      <c r="F911" s="38" t="s">
        <v>37</v>
      </c>
      <c r="G911" s="38"/>
      <c r="H911" s="38" t="s">
        <v>72</v>
      </c>
      <c r="I911" s="38"/>
      <c r="J911" s="45"/>
      <c r="K911" s="38" t="s">
        <v>431</v>
      </c>
      <c r="L911" s="38">
        <v>1</v>
      </c>
      <c r="M911" s="38" t="s">
        <v>42</v>
      </c>
    </row>
    <row r="912" hidden="1" customHeight="1" spans="1:13">
      <c r="A912" s="38" t="s">
        <v>134</v>
      </c>
      <c r="B912" s="39">
        <v>45134</v>
      </c>
      <c r="C912" s="64">
        <f t="shared" si="0"/>
        <v>7</v>
      </c>
      <c r="D912" s="41">
        <v>0.666666666666667</v>
      </c>
      <c r="E912" s="38" t="s">
        <v>121</v>
      </c>
      <c r="F912" s="38" t="s">
        <v>37</v>
      </c>
      <c r="G912" s="38"/>
      <c r="H912" s="38" t="s">
        <v>72</v>
      </c>
      <c r="I912" s="38"/>
      <c r="J912" s="45"/>
      <c r="K912" s="38" t="s">
        <v>432</v>
      </c>
      <c r="L912" s="38">
        <v>1</v>
      </c>
      <c r="M912" s="38" t="s">
        <v>42</v>
      </c>
    </row>
    <row r="913" hidden="1" customHeight="1" spans="1:13">
      <c r="A913" s="38" t="s">
        <v>368</v>
      </c>
      <c r="B913" s="39">
        <v>45134</v>
      </c>
      <c r="C913" s="64">
        <f t="shared" si="0"/>
        <v>7</v>
      </c>
      <c r="D913" s="41">
        <v>0.583333333333333</v>
      </c>
      <c r="E913" s="38" t="s">
        <v>121</v>
      </c>
      <c r="F913" s="38" t="s">
        <v>41</v>
      </c>
      <c r="G913" s="38"/>
      <c r="H913" s="38" t="s">
        <v>72</v>
      </c>
      <c r="I913" s="38"/>
      <c r="J913" s="45"/>
      <c r="K913" s="38" t="s">
        <v>432</v>
      </c>
      <c r="L913" s="38">
        <v>1</v>
      </c>
      <c r="M913" s="38" t="s">
        <v>42</v>
      </c>
    </row>
    <row r="914" hidden="1" customHeight="1" spans="1:13">
      <c r="A914" s="38" t="s">
        <v>368</v>
      </c>
      <c r="B914" s="39">
        <v>45134</v>
      </c>
      <c r="C914" s="64">
        <f t="shared" si="0"/>
        <v>7</v>
      </c>
      <c r="D914" s="41">
        <v>0.666666666666667</v>
      </c>
      <c r="E914" s="38" t="s">
        <v>72</v>
      </c>
      <c r="F914" s="38" t="s">
        <v>41</v>
      </c>
      <c r="G914" s="38"/>
      <c r="H914" s="38" t="s">
        <v>65</v>
      </c>
      <c r="I914" s="38">
        <v>1</v>
      </c>
      <c r="J914" s="38">
        <v>1</v>
      </c>
      <c r="K914" s="38" t="s">
        <v>433</v>
      </c>
      <c r="L914" s="38">
        <v>0.5</v>
      </c>
      <c r="M914" s="38" t="s">
        <v>42</v>
      </c>
    </row>
    <row r="915" hidden="1" customHeight="1" spans="1:13">
      <c r="A915" s="38" t="s">
        <v>368</v>
      </c>
      <c r="B915" s="39">
        <v>45134</v>
      </c>
      <c r="C915" s="64">
        <f t="shared" si="0"/>
        <v>7</v>
      </c>
      <c r="D915" s="41">
        <v>0.791666666666667</v>
      </c>
      <c r="E915" s="38" t="s">
        <v>97</v>
      </c>
      <c r="F915" s="38" t="s">
        <v>41</v>
      </c>
      <c r="G915" s="38"/>
      <c r="H915" s="38" t="s">
        <v>39</v>
      </c>
      <c r="I915" s="38">
        <v>3</v>
      </c>
      <c r="J915" s="38">
        <v>3</v>
      </c>
      <c r="K915" s="38" t="s">
        <v>384</v>
      </c>
      <c r="L915" s="38">
        <v>2</v>
      </c>
      <c r="M915" s="38" t="s">
        <v>42</v>
      </c>
    </row>
    <row r="916" hidden="1" customHeight="1" spans="1:13">
      <c r="A916" s="38" t="s">
        <v>88</v>
      </c>
      <c r="B916" s="39">
        <v>45134</v>
      </c>
      <c r="C916" s="64">
        <f t="shared" si="0"/>
        <v>7</v>
      </c>
      <c r="D916" s="41">
        <v>0.666666666666667</v>
      </c>
      <c r="E916" s="38" t="s">
        <v>66</v>
      </c>
      <c r="F916" s="38" t="s">
        <v>50</v>
      </c>
      <c r="G916" s="38"/>
      <c r="H916" s="38" t="s">
        <v>39</v>
      </c>
      <c r="I916" s="38">
        <v>2</v>
      </c>
      <c r="J916" s="38">
        <v>2</v>
      </c>
      <c r="K916" s="38" t="s">
        <v>422</v>
      </c>
      <c r="L916" s="38">
        <v>2</v>
      </c>
      <c r="M916" s="38" t="s">
        <v>42</v>
      </c>
    </row>
    <row r="917" hidden="1" customHeight="1" spans="1:13">
      <c r="A917" s="38" t="s">
        <v>126</v>
      </c>
      <c r="B917" s="39">
        <v>45134</v>
      </c>
      <c r="C917" s="64">
        <f t="shared" si="0"/>
        <v>7</v>
      </c>
      <c r="D917" s="41">
        <v>0.75</v>
      </c>
      <c r="E917" s="38" t="s">
        <v>72</v>
      </c>
      <c r="F917" s="38" t="s">
        <v>44</v>
      </c>
      <c r="G917" s="38"/>
      <c r="H917" s="38" t="s">
        <v>39</v>
      </c>
      <c r="I917" s="38">
        <v>0</v>
      </c>
      <c r="J917" s="38">
        <v>0</v>
      </c>
      <c r="K917" s="38" t="s">
        <v>174</v>
      </c>
      <c r="L917" s="38">
        <v>1</v>
      </c>
      <c r="M917" s="38" t="s">
        <v>48</v>
      </c>
    </row>
    <row r="918" hidden="1" customHeight="1" spans="1:13">
      <c r="A918" s="38" t="s">
        <v>108</v>
      </c>
      <c r="B918" s="39">
        <v>45134</v>
      </c>
      <c r="C918" s="64">
        <f t="shared" si="0"/>
        <v>7</v>
      </c>
      <c r="D918" s="41">
        <v>0.791666666666667</v>
      </c>
      <c r="E918" s="38" t="s">
        <v>72</v>
      </c>
      <c r="F918" s="38" t="s">
        <v>75</v>
      </c>
      <c r="G918" s="38"/>
      <c r="H918" s="38" t="s">
        <v>65</v>
      </c>
      <c r="I918" s="38">
        <v>30</v>
      </c>
      <c r="J918" s="45"/>
      <c r="K918" s="38" t="s">
        <v>434</v>
      </c>
      <c r="L918" s="38">
        <v>2</v>
      </c>
      <c r="M918" s="38" t="s">
        <v>42</v>
      </c>
    </row>
    <row r="919" hidden="1" customHeight="1" spans="1:13">
      <c r="A919" s="38" t="s">
        <v>134</v>
      </c>
      <c r="B919" s="39">
        <v>45134</v>
      </c>
      <c r="C919" s="64">
        <f t="shared" si="0"/>
        <v>7</v>
      </c>
      <c r="D919" s="41">
        <v>0.833333333333333</v>
      </c>
      <c r="E919" s="38" t="s">
        <v>72</v>
      </c>
      <c r="F919" s="38" t="s">
        <v>41</v>
      </c>
      <c r="G919" s="38"/>
      <c r="H919" s="38" t="s">
        <v>52</v>
      </c>
      <c r="I919" s="38">
        <v>0</v>
      </c>
      <c r="J919" s="38">
        <v>1</v>
      </c>
      <c r="K919" s="38" t="s">
        <v>435</v>
      </c>
      <c r="L919" s="38">
        <v>1</v>
      </c>
      <c r="M919" s="38" t="s">
        <v>48</v>
      </c>
    </row>
    <row r="920" hidden="1" customHeight="1" spans="1:13">
      <c r="A920" s="38" t="s">
        <v>90</v>
      </c>
      <c r="B920" s="39">
        <v>45134</v>
      </c>
      <c r="C920" s="64">
        <f t="shared" si="0"/>
        <v>7</v>
      </c>
      <c r="D920" s="41">
        <v>0.5</v>
      </c>
      <c r="E920" s="38" t="s">
        <v>72</v>
      </c>
      <c r="F920" s="38" t="s">
        <v>41</v>
      </c>
      <c r="G920" s="38"/>
      <c r="H920" s="38" t="s">
        <v>72</v>
      </c>
      <c r="I920" s="38">
        <v>2</v>
      </c>
      <c r="J920" s="38">
        <v>2</v>
      </c>
      <c r="K920" s="38" t="s">
        <v>222</v>
      </c>
      <c r="L920" s="38">
        <v>1</v>
      </c>
      <c r="M920" s="38" t="s">
        <v>42</v>
      </c>
    </row>
    <row r="921" hidden="1" customHeight="1" spans="1:13">
      <c r="A921" s="38" t="s">
        <v>114</v>
      </c>
      <c r="B921" s="39">
        <v>45134</v>
      </c>
      <c r="C921" s="64">
        <f t="shared" si="0"/>
        <v>7</v>
      </c>
      <c r="D921" s="41">
        <v>0.625</v>
      </c>
      <c r="E921" s="38" t="s">
        <v>72</v>
      </c>
      <c r="F921" s="38" t="s">
        <v>75</v>
      </c>
      <c r="G921" s="38"/>
      <c r="H921" s="38" t="s">
        <v>39</v>
      </c>
      <c r="I921" s="38">
        <v>1</v>
      </c>
      <c r="J921" s="38">
        <v>1</v>
      </c>
      <c r="K921" s="38" t="s">
        <v>174</v>
      </c>
      <c r="L921" s="38">
        <v>1</v>
      </c>
      <c r="M921" s="38" t="s">
        <v>42</v>
      </c>
    </row>
    <row r="922" hidden="1" customHeight="1" spans="1:13">
      <c r="A922" s="38" t="s">
        <v>120</v>
      </c>
      <c r="B922" s="39">
        <v>45134</v>
      </c>
      <c r="C922" s="64">
        <f t="shared" si="0"/>
        <v>7</v>
      </c>
      <c r="D922" s="41">
        <v>0.708333333333333</v>
      </c>
      <c r="E922" s="38" t="s">
        <v>101</v>
      </c>
      <c r="F922" s="38" t="s">
        <v>41</v>
      </c>
      <c r="G922" s="38"/>
      <c r="H922" s="38" t="s">
        <v>56</v>
      </c>
      <c r="I922" s="38">
        <v>3</v>
      </c>
      <c r="J922" s="38">
        <v>3</v>
      </c>
      <c r="K922" s="38"/>
      <c r="L922" s="38">
        <v>1</v>
      </c>
      <c r="M922" s="38" t="s">
        <v>42</v>
      </c>
    </row>
    <row r="923" hidden="1" customHeight="1" spans="1:13">
      <c r="A923" s="38" t="s">
        <v>58</v>
      </c>
      <c r="B923" s="39">
        <v>45135</v>
      </c>
      <c r="C923" s="64">
        <f t="shared" si="0"/>
        <v>7</v>
      </c>
      <c r="D923" s="41">
        <v>0.458333333333333</v>
      </c>
      <c r="E923" s="38" t="s">
        <v>72</v>
      </c>
      <c r="F923" s="38" t="s">
        <v>63</v>
      </c>
      <c r="G923" s="38"/>
      <c r="H923" s="38" t="s">
        <v>72</v>
      </c>
      <c r="I923" s="38"/>
      <c r="J923" s="45"/>
      <c r="K923" s="38" t="s">
        <v>222</v>
      </c>
      <c r="L923" s="38">
        <v>1</v>
      </c>
      <c r="M923" s="38" t="s">
        <v>42</v>
      </c>
    </row>
    <row r="924" hidden="1" customHeight="1" spans="1:13">
      <c r="A924" s="38" t="s">
        <v>120</v>
      </c>
      <c r="B924" s="39">
        <v>45135</v>
      </c>
      <c r="C924" s="64">
        <f t="shared" si="0"/>
        <v>7</v>
      </c>
      <c r="D924" s="41">
        <v>0.458333333333333</v>
      </c>
      <c r="E924" s="38" t="s">
        <v>72</v>
      </c>
      <c r="F924" s="38" t="s">
        <v>63</v>
      </c>
      <c r="G924" s="38"/>
      <c r="H924" s="38" t="s">
        <v>72</v>
      </c>
      <c r="I924" s="38"/>
      <c r="J924" s="45"/>
      <c r="K924" s="38" t="s">
        <v>222</v>
      </c>
      <c r="L924" s="38">
        <v>1</v>
      </c>
      <c r="M924" s="38" t="s">
        <v>42</v>
      </c>
    </row>
    <row r="925" hidden="1" customHeight="1" spans="1:13">
      <c r="A925" s="38" t="s">
        <v>124</v>
      </c>
      <c r="B925" s="39">
        <v>45135</v>
      </c>
      <c r="C925" s="64">
        <f t="shared" si="0"/>
        <v>7</v>
      </c>
      <c r="D925" s="41">
        <v>0.541666666666667</v>
      </c>
      <c r="E925" s="38" t="s">
        <v>72</v>
      </c>
      <c r="F925" s="38" t="s">
        <v>41</v>
      </c>
      <c r="G925" s="38"/>
      <c r="H925" s="38" t="s">
        <v>52</v>
      </c>
      <c r="I925" s="38">
        <v>1</v>
      </c>
      <c r="J925" s="38">
        <v>1</v>
      </c>
      <c r="K925" s="38" t="s">
        <v>435</v>
      </c>
      <c r="L925" s="38">
        <v>1</v>
      </c>
      <c r="M925" s="38" t="s">
        <v>42</v>
      </c>
    </row>
    <row r="926" hidden="1" customHeight="1" spans="1:13">
      <c r="A926" s="38" t="s">
        <v>74</v>
      </c>
      <c r="B926" s="39">
        <v>45135</v>
      </c>
      <c r="C926" s="64">
        <f t="shared" si="0"/>
        <v>7</v>
      </c>
      <c r="D926" s="41">
        <v>0.625</v>
      </c>
      <c r="E926" s="38" t="s">
        <v>72</v>
      </c>
      <c r="F926" s="38" t="s">
        <v>41</v>
      </c>
      <c r="G926" s="38"/>
      <c r="H926" s="38" t="s">
        <v>45</v>
      </c>
      <c r="I926" s="38">
        <v>6</v>
      </c>
      <c r="J926" s="45"/>
      <c r="K926" s="38" t="s">
        <v>184</v>
      </c>
      <c r="L926" s="38">
        <v>1</v>
      </c>
      <c r="M926" s="38" t="s">
        <v>42</v>
      </c>
    </row>
    <row r="927" hidden="1" customHeight="1" spans="1:13">
      <c r="A927" s="38" t="s">
        <v>126</v>
      </c>
      <c r="B927" s="39">
        <v>45135</v>
      </c>
      <c r="C927" s="64">
        <f t="shared" si="0"/>
        <v>7</v>
      </c>
      <c r="D927" s="41">
        <v>0.541666666666667</v>
      </c>
      <c r="E927" s="38" t="s">
        <v>97</v>
      </c>
      <c r="F927" s="38" t="s">
        <v>41</v>
      </c>
      <c r="G927" s="38"/>
      <c r="H927" s="38" t="s">
        <v>39</v>
      </c>
      <c r="I927" s="38">
        <v>3</v>
      </c>
      <c r="J927" s="38">
        <v>3</v>
      </c>
      <c r="K927" s="38" t="s">
        <v>152</v>
      </c>
      <c r="L927" s="38">
        <v>2</v>
      </c>
      <c r="M927" s="38" t="s">
        <v>42</v>
      </c>
    </row>
    <row r="928" hidden="1" customHeight="1" spans="1:13">
      <c r="A928" s="38" t="s">
        <v>122</v>
      </c>
      <c r="B928" s="39">
        <v>45135</v>
      </c>
      <c r="C928" s="64">
        <f t="shared" si="0"/>
        <v>7</v>
      </c>
      <c r="D928" s="41">
        <v>0.541666666666667</v>
      </c>
      <c r="E928" s="38" t="s">
        <v>97</v>
      </c>
      <c r="F928" s="38" t="s">
        <v>41</v>
      </c>
      <c r="G928" s="38"/>
      <c r="H928" s="38" t="s">
        <v>45</v>
      </c>
      <c r="I928" s="38">
        <v>2</v>
      </c>
      <c r="J928" s="38">
        <v>2</v>
      </c>
      <c r="K928" s="38" t="s">
        <v>160</v>
      </c>
      <c r="L928" s="38">
        <v>2</v>
      </c>
      <c r="M928" s="38" t="s">
        <v>42</v>
      </c>
    </row>
    <row r="929" hidden="1" customHeight="1" spans="1:13">
      <c r="A929" s="38" t="s">
        <v>122</v>
      </c>
      <c r="B929" s="39">
        <v>45135</v>
      </c>
      <c r="C929" s="64">
        <f t="shared" si="0"/>
        <v>7</v>
      </c>
      <c r="D929" s="41">
        <v>0.625</v>
      </c>
      <c r="E929" s="38" t="s">
        <v>72</v>
      </c>
      <c r="F929" s="38" t="s">
        <v>44</v>
      </c>
      <c r="G929" s="38"/>
      <c r="H929" s="38" t="s">
        <v>39</v>
      </c>
      <c r="I929" s="38">
        <v>1</v>
      </c>
      <c r="J929" s="38">
        <v>1</v>
      </c>
      <c r="K929" s="38" t="s">
        <v>174</v>
      </c>
      <c r="L929" s="38">
        <v>1</v>
      </c>
      <c r="M929" s="38" t="s">
        <v>42</v>
      </c>
    </row>
    <row r="930" hidden="1" customHeight="1" spans="1:13">
      <c r="A930" s="38" t="s">
        <v>122</v>
      </c>
      <c r="B930" s="39">
        <v>45135</v>
      </c>
      <c r="C930" s="64">
        <f t="shared" si="0"/>
        <v>7</v>
      </c>
      <c r="D930" s="41">
        <v>0.708333333333333</v>
      </c>
      <c r="E930" s="38" t="s">
        <v>72</v>
      </c>
      <c r="F930" s="38" t="s">
        <v>41</v>
      </c>
      <c r="G930" s="38"/>
      <c r="H930" s="38" t="s">
        <v>52</v>
      </c>
      <c r="I930" s="38">
        <v>1</v>
      </c>
      <c r="J930" s="38">
        <v>1</v>
      </c>
      <c r="K930" s="38" t="s">
        <v>435</v>
      </c>
      <c r="L930" s="38">
        <v>1</v>
      </c>
      <c r="M930" s="38" t="s">
        <v>42</v>
      </c>
    </row>
    <row r="931" hidden="1" customHeight="1" spans="1:13">
      <c r="A931" s="38" t="s">
        <v>58</v>
      </c>
      <c r="B931" s="39">
        <v>45135</v>
      </c>
      <c r="C931" s="64">
        <f t="shared" si="0"/>
        <v>7</v>
      </c>
      <c r="D931" s="41">
        <v>0.791666666666667</v>
      </c>
      <c r="E931" s="38" t="s">
        <v>84</v>
      </c>
      <c r="F931" s="38" t="s">
        <v>41</v>
      </c>
      <c r="G931" s="38"/>
      <c r="H931" s="38" t="s">
        <v>56</v>
      </c>
      <c r="I931" s="38">
        <v>0</v>
      </c>
      <c r="J931" s="38">
        <v>1</v>
      </c>
      <c r="K931" s="38" t="s">
        <v>294</v>
      </c>
      <c r="L931" s="38">
        <v>1</v>
      </c>
      <c r="M931" s="38" t="s">
        <v>48</v>
      </c>
    </row>
    <row r="932" hidden="1" customHeight="1" spans="1:13">
      <c r="A932" s="38" t="s">
        <v>124</v>
      </c>
      <c r="B932" s="39">
        <v>45135</v>
      </c>
      <c r="C932" s="64">
        <f t="shared" si="0"/>
        <v>7</v>
      </c>
      <c r="D932" s="41">
        <v>0.666666666666667</v>
      </c>
      <c r="E932" s="38" t="s">
        <v>72</v>
      </c>
      <c r="F932" s="38" t="s">
        <v>41</v>
      </c>
      <c r="G932" s="38"/>
      <c r="H932" s="38" t="s">
        <v>45</v>
      </c>
      <c r="I932" s="38">
        <v>17</v>
      </c>
      <c r="J932" s="38">
        <v>36</v>
      </c>
      <c r="K932" s="38" t="s">
        <v>436</v>
      </c>
      <c r="L932" s="38">
        <v>1</v>
      </c>
      <c r="M932" s="38" t="s">
        <v>42</v>
      </c>
    </row>
    <row r="933" hidden="1" customHeight="1" spans="1:13">
      <c r="A933" s="38" t="s">
        <v>114</v>
      </c>
      <c r="B933" s="39">
        <v>45135</v>
      </c>
      <c r="C933" s="64">
        <f t="shared" si="0"/>
        <v>7</v>
      </c>
      <c r="D933" s="41">
        <v>0.666666666666667</v>
      </c>
      <c r="E933" s="38" t="s">
        <v>72</v>
      </c>
      <c r="F933" s="38" t="s">
        <v>75</v>
      </c>
      <c r="G933" s="38"/>
      <c r="H933" s="38" t="s">
        <v>39</v>
      </c>
      <c r="I933" s="38">
        <v>1</v>
      </c>
      <c r="J933" s="38">
        <v>2</v>
      </c>
      <c r="K933" s="38" t="s">
        <v>174</v>
      </c>
      <c r="L933" s="38">
        <v>1</v>
      </c>
      <c r="M933" s="38" t="s">
        <v>42</v>
      </c>
    </row>
    <row r="934" hidden="1" customHeight="1" spans="1:13">
      <c r="A934" s="38" t="s">
        <v>43</v>
      </c>
      <c r="B934" s="39">
        <v>45135</v>
      </c>
      <c r="C934" s="64">
        <f t="shared" si="0"/>
        <v>7</v>
      </c>
      <c r="D934" s="41">
        <v>0.75</v>
      </c>
      <c r="E934" s="38" t="s">
        <v>60</v>
      </c>
      <c r="F934" s="38" t="s">
        <v>37</v>
      </c>
      <c r="G934" s="38"/>
      <c r="H934" s="38" t="s">
        <v>60</v>
      </c>
      <c r="I934" s="38">
        <v>7</v>
      </c>
      <c r="J934" s="45"/>
      <c r="K934" s="45"/>
      <c r="L934" s="38">
        <v>2</v>
      </c>
      <c r="M934" s="38" t="s">
        <v>42</v>
      </c>
    </row>
    <row r="935" hidden="1" customHeight="1" spans="1:13">
      <c r="A935" s="38" t="s">
        <v>120</v>
      </c>
      <c r="B935" s="39">
        <v>45135</v>
      </c>
      <c r="C935" s="64">
        <f t="shared" si="0"/>
        <v>7</v>
      </c>
      <c r="D935" s="41">
        <v>0.625</v>
      </c>
      <c r="E935" s="38" t="s">
        <v>101</v>
      </c>
      <c r="F935" s="38" t="s">
        <v>41</v>
      </c>
      <c r="G935" s="38"/>
      <c r="H935" s="38" t="s">
        <v>56</v>
      </c>
      <c r="I935" s="38">
        <v>0</v>
      </c>
      <c r="J935" s="38">
        <v>2</v>
      </c>
      <c r="K935" s="45"/>
      <c r="L935" s="38">
        <v>1</v>
      </c>
      <c r="M935" s="38" t="s">
        <v>48</v>
      </c>
    </row>
    <row r="936" hidden="1" customHeight="1" spans="1:13">
      <c r="A936" s="38" t="s">
        <v>120</v>
      </c>
      <c r="B936" s="39">
        <v>45135</v>
      </c>
      <c r="C936" s="64">
        <f t="shared" si="0"/>
        <v>7</v>
      </c>
      <c r="D936" s="41">
        <v>0.541666666666667</v>
      </c>
      <c r="E936" s="38" t="s">
        <v>84</v>
      </c>
      <c r="F936" s="38" t="s">
        <v>41</v>
      </c>
      <c r="G936" s="38"/>
      <c r="H936" s="38" t="s">
        <v>56</v>
      </c>
      <c r="I936" s="38">
        <v>1</v>
      </c>
      <c r="J936" s="38">
        <v>1</v>
      </c>
      <c r="K936" s="45"/>
      <c r="L936" s="38"/>
      <c r="M936" s="38" t="s">
        <v>42</v>
      </c>
    </row>
    <row r="937" hidden="1" customHeight="1" spans="1:13">
      <c r="A937" s="38" t="s">
        <v>120</v>
      </c>
      <c r="B937" s="39">
        <v>45135</v>
      </c>
      <c r="C937" s="64">
        <f t="shared" si="0"/>
        <v>7</v>
      </c>
      <c r="D937" s="41">
        <v>0.458333333333333</v>
      </c>
      <c r="E937" s="38" t="s">
        <v>72</v>
      </c>
      <c r="F937" s="38" t="s">
        <v>63</v>
      </c>
      <c r="G937" s="38"/>
      <c r="H937" s="38" t="s">
        <v>72</v>
      </c>
      <c r="I937" s="38"/>
      <c r="J937" s="38"/>
      <c r="K937" s="45"/>
      <c r="L937" s="38">
        <v>1</v>
      </c>
      <c r="M937" s="38" t="s">
        <v>42</v>
      </c>
    </row>
    <row r="938" hidden="1" customHeight="1" spans="1:13">
      <c r="A938" s="38" t="s">
        <v>74</v>
      </c>
      <c r="B938" s="39">
        <v>45136</v>
      </c>
      <c r="C938" s="64">
        <f t="shared" si="0"/>
        <v>7</v>
      </c>
      <c r="D938" s="41">
        <v>0.541666666666667</v>
      </c>
      <c r="E938" s="38" t="s">
        <v>72</v>
      </c>
      <c r="F938" s="38" t="s">
        <v>37</v>
      </c>
      <c r="G938" s="38"/>
      <c r="H938" s="38" t="s">
        <v>72</v>
      </c>
      <c r="I938" s="38"/>
      <c r="J938" s="38"/>
      <c r="K938" s="38" t="s">
        <v>336</v>
      </c>
      <c r="L938" s="38">
        <v>1</v>
      </c>
      <c r="M938" s="38" t="s">
        <v>42</v>
      </c>
    </row>
    <row r="939" hidden="1" customHeight="1" spans="1:13">
      <c r="A939" s="38" t="s">
        <v>74</v>
      </c>
      <c r="B939" s="39">
        <v>45136</v>
      </c>
      <c r="C939" s="64">
        <f t="shared" si="0"/>
        <v>7</v>
      </c>
      <c r="D939" s="41">
        <v>0.583333333333333</v>
      </c>
      <c r="E939" s="38" t="s">
        <v>72</v>
      </c>
      <c r="F939" s="38" t="s">
        <v>41</v>
      </c>
      <c r="G939" s="38"/>
      <c r="H939" s="38" t="s">
        <v>52</v>
      </c>
      <c r="I939" s="38">
        <v>1</v>
      </c>
      <c r="J939" s="38">
        <v>1</v>
      </c>
      <c r="K939" s="38" t="s">
        <v>175</v>
      </c>
      <c r="L939" s="38">
        <v>1</v>
      </c>
      <c r="M939" s="38" t="s">
        <v>42</v>
      </c>
    </row>
    <row r="940" hidden="1" customHeight="1" spans="1:13">
      <c r="A940" s="38" t="s">
        <v>74</v>
      </c>
      <c r="B940" s="39">
        <v>45136</v>
      </c>
      <c r="C940" s="64">
        <f t="shared" si="0"/>
        <v>7</v>
      </c>
      <c r="D940" s="41">
        <v>0.75</v>
      </c>
      <c r="E940" s="38" t="s">
        <v>72</v>
      </c>
      <c r="F940" s="38" t="s">
        <v>41</v>
      </c>
      <c r="G940" s="38"/>
      <c r="H940" s="38" t="s">
        <v>45</v>
      </c>
      <c r="I940" s="38">
        <v>4</v>
      </c>
      <c r="J940" s="45"/>
      <c r="K940" s="38" t="s">
        <v>262</v>
      </c>
      <c r="L940" s="38">
        <v>1</v>
      </c>
      <c r="M940" s="38" t="s">
        <v>42</v>
      </c>
    </row>
    <row r="941" hidden="1" customHeight="1" spans="1:13">
      <c r="A941" s="38" t="s">
        <v>126</v>
      </c>
      <c r="B941" s="39">
        <v>45136</v>
      </c>
      <c r="C941" s="64">
        <f t="shared" si="0"/>
        <v>7</v>
      </c>
      <c r="D941" s="41">
        <v>0.541666666666667</v>
      </c>
      <c r="E941" s="38" t="s">
        <v>97</v>
      </c>
      <c r="F941" s="38" t="s">
        <v>41</v>
      </c>
      <c r="G941" s="38"/>
      <c r="H941" s="38" t="s">
        <v>39</v>
      </c>
      <c r="I941" s="38">
        <v>3</v>
      </c>
      <c r="J941" s="38">
        <v>3</v>
      </c>
      <c r="K941" s="38" t="s">
        <v>152</v>
      </c>
      <c r="L941" s="38">
        <v>2</v>
      </c>
      <c r="M941" s="38" t="s">
        <v>42</v>
      </c>
    </row>
    <row r="942" hidden="1" customHeight="1" spans="1:13">
      <c r="A942" s="38" t="s">
        <v>126</v>
      </c>
      <c r="B942" s="39">
        <v>45136</v>
      </c>
      <c r="C942" s="64">
        <f t="shared" si="0"/>
        <v>7</v>
      </c>
      <c r="D942" s="41">
        <v>0.666666666666667</v>
      </c>
      <c r="E942" s="38" t="s">
        <v>72</v>
      </c>
      <c r="F942" s="38" t="s">
        <v>44</v>
      </c>
      <c r="G942" s="38"/>
      <c r="H942" s="38" t="s">
        <v>39</v>
      </c>
      <c r="I942" s="38">
        <v>1</v>
      </c>
      <c r="J942" s="38">
        <v>1</v>
      </c>
      <c r="K942" s="38" t="s">
        <v>174</v>
      </c>
      <c r="L942" s="38">
        <v>1</v>
      </c>
      <c r="M942" s="38" t="s">
        <v>42</v>
      </c>
    </row>
    <row r="943" hidden="1" customHeight="1" spans="1:13">
      <c r="A943" s="38" t="s">
        <v>83</v>
      </c>
      <c r="B943" s="39">
        <v>45136</v>
      </c>
      <c r="C943" s="64">
        <f t="shared" si="0"/>
        <v>7</v>
      </c>
      <c r="D943" s="41">
        <v>0.5</v>
      </c>
      <c r="E943" s="38" t="s">
        <v>72</v>
      </c>
      <c r="F943" s="38" t="s">
        <v>41</v>
      </c>
      <c r="G943" s="38"/>
      <c r="H943" s="38" t="s">
        <v>52</v>
      </c>
      <c r="I943" s="38">
        <v>3</v>
      </c>
      <c r="J943" s="38">
        <v>3</v>
      </c>
      <c r="K943" s="38" t="s">
        <v>437</v>
      </c>
      <c r="L943" s="38">
        <v>1</v>
      </c>
      <c r="M943" s="38" t="s">
        <v>42</v>
      </c>
    </row>
    <row r="944" hidden="1" customHeight="1" spans="1:13">
      <c r="A944" s="38" t="s">
        <v>114</v>
      </c>
      <c r="B944" s="39">
        <v>45136</v>
      </c>
      <c r="C944" s="64">
        <f t="shared" si="0"/>
        <v>7</v>
      </c>
      <c r="D944" s="41">
        <v>0.541666666666667</v>
      </c>
      <c r="E944" s="38" t="s">
        <v>72</v>
      </c>
      <c r="F944" s="38" t="s">
        <v>75</v>
      </c>
      <c r="G944" s="38"/>
      <c r="H944" s="38" t="s">
        <v>39</v>
      </c>
      <c r="I944" s="38">
        <v>1</v>
      </c>
      <c r="J944" s="38">
        <v>1</v>
      </c>
      <c r="K944" s="38" t="s">
        <v>174</v>
      </c>
      <c r="L944" s="38">
        <v>1</v>
      </c>
      <c r="M944" s="38" t="s">
        <v>42</v>
      </c>
    </row>
    <row r="945" hidden="1" customHeight="1" spans="1:13">
      <c r="A945" s="38" t="s">
        <v>83</v>
      </c>
      <c r="B945" s="39">
        <v>45136</v>
      </c>
      <c r="C945" s="64">
        <f t="shared" si="0"/>
        <v>7</v>
      </c>
      <c r="D945" s="41">
        <v>0.541666666666667</v>
      </c>
      <c r="E945" s="38" t="s">
        <v>72</v>
      </c>
      <c r="F945" s="38" t="s">
        <v>50</v>
      </c>
      <c r="G945" s="38"/>
      <c r="H945" s="38" t="s">
        <v>69</v>
      </c>
      <c r="I945" s="38">
        <v>1</v>
      </c>
      <c r="J945" s="38">
        <v>1</v>
      </c>
      <c r="K945" s="38" t="s">
        <v>438</v>
      </c>
      <c r="L945" s="38">
        <v>0.5</v>
      </c>
      <c r="M945" s="38" t="s">
        <v>42</v>
      </c>
    </row>
    <row r="946" hidden="1" customHeight="1" spans="1:13">
      <c r="A946" s="38" t="s">
        <v>120</v>
      </c>
      <c r="B946" s="39">
        <v>45136</v>
      </c>
      <c r="C946" s="64">
        <f t="shared" si="0"/>
        <v>7</v>
      </c>
      <c r="D946" s="41">
        <v>0.625</v>
      </c>
      <c r="E946" s="38" t="s">
        <v>101</v>
      </c>
      <c r="F946" s="38" t="s">
        <v>41</v>
      </c>
      <c r="G946" s="38"/>
      <c r="H946" s="38" t="s">
        <v>56</v>
      </c>
      <c r="I946" s="38">
        <v>3</v>
      </c>
      <c r="J946" s="38">
        <v>3</v>
      </c>
      <c r="K946" s="38"/>
      <c r="L946" s="38">
        <v>1</v>
      </c>
      <c r="M946" s="38" t="s">
        <v>42</v>
      </c>
    </row>
    <row r="947" hidden="1" customHeight="1" spans="1:13">
      <c r="A947" s="38" t="s">
        <v>120</v>
      </c>
      <c r="B947" s="39">
        <v>45136</v>
      </c>
      <c r="C947" s="64">
        <f t="shared" si="0"/>
        <v>7</v>
      </c>
      <c r="D947" s="41">
        <v>0.583333333333333</v>
      </c>
      <c r="E947" s="38" t="s">
        <v>84</v>
      </c>
      <c r="F947" s="38" t="s">
        <v>41</v>
      </c>
      <c r="G947" s="38"/>
      <c r="H947" s="38" t="s">
        <v>56</v>
      </c>
      <c r="I947" s="38">
        <v>0</v>
      </c>
      <c r="J947" s="38">
        <v>1</v>
      </c>
      <c r="K947" s="38"/>
      <c r="L947" s="38">
        <v>1</v>
      </c>
      <c r="M947" s="38" t="s">
        <v>48</v>
      </c>
    </row>
    <row r="948" hidden="1" customHeight="1" spans="1:13">
      <c r="A948" s="38" t="s">
        <v>134</v>
      </c>
      <c r="B948" s="39">
        <v>45137</v>
      </c>
      <c r="C948" s="64">
        <f t="shared" si="0"/>
        <v>7</v>
      </c>
      <c r="D948" s="41">
        <v>0.541666666666667</v>
      </c>
      <c r="E948" s="38" t="s">
        <v>97</v>
      </c>
      <c r="F948" s="38" t="s">
        <v>41</v>
      </c>
      <c r="G948" s="38"/>
      <c r="H948" s="38" t="s">
        <v>45</v>
      </c>
      <c r="I948" s="38">
        <v>1</v>
      </c>
      <c r="J948" s="38">
        <v>3</v>
      </c>
      <c r="K948" s="38" t="s">
        <v>439</v>
      </c>
      <c r="L948" s="38">
        <v>2</v>
      </c>
      <c r="M948" s="38" t="s">
        <v>42</v>
      </c>
    </row>
    <row r="949" hidden="1" customHeight="1" spans="1:13">
      <c r="A949" s="38" t="s">
        <v>368</v>
      </c>
      <c r="B949" s="39">
        <v>45137</v>
      </c>
      <c r="C949" s="64">
        <f t="shared" si="0"/>
        <v>7</v>
      </c>
      <c r="D949" s="41">
        <v>0.541666666666667</v>
      </c>
      <c r="E949" s="38" t="s">
        <v>66</v>
      </c>
      <c r="F949" s="38" t="s">
        <v>37</v>
      </c>
      <c r="G949" s="38"/>
      <c r="H949" s="38" t="s">
        <v>52</v>
      </c>
      <c r="I949" s="38">
        <v>1</v>
      </c>
      <c r="J949" s="38">
        <v>1</v>
      </c>
      <c r="K949" s="38" t="s">
        <v>228</v>
      </c>
      <c r="L949" s="38">
        <v>2</v>
      </c>
      <c r="M949" s="38" t="s">
        <v>42</v>
      </c>
    </row>
    <row r="950" hidden="1" customHeight="1" spans="1:13">
      <c r="A950" s="38" t="s">
        <v>368</v>
      </c>
      <c r="B950" s="39">
        <v>45137</v>
      </c>
      <c r="C950" s="64">
        <f t="shared" si="0"/>
        <v>7</v>
      </c>
      <c r="D950" s="41">
        <v>0.666666666666667</v>
      </c>
      <c r="E950" s="38" t="s">
        <v>72</v>
      </c>
      <c r="F950" s="38" t="s">
        <v>41</v>
      </c>
      <c r="G950" s="38"/>
      <c r="H950" s="38" t="s">
        <v>65</v>
      </c>
      <c r="I950" s="38">
        <v>1</v>
      </c>
      <c r="J950" s="38">
        <v>1</v>
      </c>
      <c r="K950" s="38" t="s">
        <v>440</v>
      </c>
      <c r="L950" s="38">
        <v>0.5</v>
      </c>
      <c r="M950" s="38" t="s">
        <v>42</v>
      </c>
    </row>
    <row r="951" hidden="1" customHeight="1" spans="1:13">
      <c r="A951" s="38" t="s">
        <v>368</v>
      </c>
      <c r="B951" s="39">
        <v>45137</v>
      </c>
      <c r="C951" s="64">
        <f t="shared" si="0"/>
        <v>7</v>
      </c>
      <c r="D951" s="41">
        <v>0.6875</v>
      </c>
      <c r="E951" s="38" t="s">
        <v>72</v>
      </c>
      <c r="F951" s="38" t="s">
        <v>41</v>
      </c>
      <c r="G951" s="38"/>
      <c r="H951" s="38" t="s">
        <v>65</v>
      </c>
      <c r="I951" s="38">
        <v>1</v>
      </c>
      <c r="J951" s="38">
        <v>1</v>
      </c>
      <c r="K951" s="38" t="s">
        <v>441</v>
      </c>
      <c r="L951" s="38">
        <v>0.5</v>
      </c>
      <c r="M951" s="38" t="s">
        <v>42</v>
      </c>
    </row>
    <row r="952" hidden="1" customHeight="1" spans="1:13">
      <c r="A952" s="38" t="s">
        <v>368</v>
      </c>
      <c r="B952" s="39">
        <v>45137</v>
      </c>
      <c r="C952" s="64">
        <f t="shared" si="0"/>
        <v>7</v>
      </c>
      <c r="D952" s="41">
        <v>0.708333333333333</v>
      </c>
      <c r="E952" s="38" t="s">
        <v>97</v>
      </c>
      <c r="F952" s="38" t="s">
        <v>41</v>
      </c>
      <c r="G952" s="38"/>
      <c r="H952" s="38" t="s">
        <v>45</v>
      </c>
      <c r="I952" s="38">
        <v>2</v>
      </c>
      <c r="J952" s="38">
        <v>3</v>
      </c>
      <c r="K952" s="38" t="s">
        <v>176</v>
      </c>
      <c r="L952" s="38">
        <v>2</v>
      </c>
      <c r="M952" s="38" t="s">
        <v>42</v>
      </c>
    </row>
    <row r="953" hidden="1" customHeight="1" spans="1:13">
      <c r="A953" s="38" t="s">
        <v>134</v>
      </c>
      <c r="B953" s="39">
        <v>45137</v>
      </c>
      <c r="C953" s="64">
        <f t="shared" si="0"/>
        <v>7</v>
      </c>
      <c r="D953" s="41">
        <v>0.666666666666667</v>
      </c>
      <c r="E953" s="38" t="s">
        <v>72</v>
      </c>
      <c r="F953" s="38" t="s">
        <v>41</v>
      </c>
      <c r="G953" s="38"/>
      <c r="H953" s="38" t="s">
        <v>65</v>
      </c>
      <c r="I953" s="38">
        <v>1</v>
      </c>
      <c r="J953" s="38">
        <v>1</v>
      </c>
      <c r="K953" s="38" t="s">
        <v>441</v>
      </c>
      <c r="L953" s="38">
        <v>0.5</v>
      </c>
      <c r="M953" s="38" t="s">
        <v>42</v>
      </c>
    </row>
    <row r="954" hidden="1" customHeight="1" spans="1:13">
      <c r="A954" s="38" t="s">
        <v>134</v>
      </c>
      <c r="B954" s="39">
        <v>45137</v>
      </c>
      <c r="C954" s="64">
        <f t="shared" si="0"/>
        <v>7</v>
      </c>
      <c r="D954" s="41">
        <v>0.6875</v>
      </c>
      <c r="E954" s="38" t="s">
        <v>72</v>
      </c>
      <c r="F954" s="38" t="s">
        <v>41</v>
      </c>
      <c r="G954" s="38"/>
      <c r="H954" s="38" t="s">
        <v>65</v>
      </c>
      <c r="I954" s="38">
        <v>1</v>
      </c>
      <c r="J954" s="38">
        <v>1</v>
      </c>
      <c r="K954" s="38" t="s">
        <v>441</v>
      </c>
      <c r="L954" s="38">
        <v>0.5</v>
      </c>
      <c r="M954" s="38" t="s">
        <v>42</v>
      </c>
    </row>
    <row r="955" hidden="1" customHeight="1" spans="1:13">
      <c r="A955" s="38" t="s">
        <v>134</v>
      </c>
      <c r="B955" s="39">
        <v>45137</v>
      </c>
      <c r="C955" s="64">
        <f t="shared" si="0"/>
        <v>7</v>
      </c>
      <c r="D955" s="41">
        <v>0.708333333333333</v>
      </c>
      <c r="E955" s="38" t="s">
        <v>66</v>
      </c>
      <c r="F955" s="38" t="s">
        <v>41</v>
      </c>
      <c r="G955" s="38"/>
      <c r="H955" s="38" t="s">
        <v>45</v>
      </c>
      <c r="I955" s="38">
        <v>3</v>
      </c>
      <c r="J955" s="38">
        <v>3</v>
      </c>
      <c r="K955" s="38" t="s">
        <v>177</v>
      </c>
      <c r="L955" s="38">
        <v>2</v>
      </c>
      <c r="M955" s="38" t="s">
        <v>42</v>
      </c>
    </row>
    <row r="956" hidden="1" customHeight="1" spans="1:13">
      <c r="A956" s="38" t="s">
        <v>122</v>
      </c>
      <c r="B956" s="39">
        <v>45137</v>
      </c>
      <c r="C956" s="64">
        <f t="shared" si="0"/>
        <v>7</v>
      </c>
      <c r="D956" s="41">
        <v>0.541666666666667</v>
      </c>
      <c r="E956" s="38" t="s">
        <v>97</v>
      </c>
      <c r="F956" s="38" t="s">
        <v>41</v>
      </c>
      <c r="G956" s="38"/>
      <c r="H956" s="38" t="s">
        <v>39</v>
      </c>
      <c r="I956" s="38">
        <v>3</v>
      </c>
      <c r="J956" s="38">
        <v>3</v>
      </c>
      <c r="K956" s="38" t="s">
        <v>177</v>
      </c>
      <c r="L956" s="38">
        <v>2</v>
      </c>
      <c r="M956" s="38" t="s">
        <v>42</v>
      </c>
    </row>
    <row r="957" hidden="1" customHeight="1" spans="1:13">
      <c r="A957" s="38" t="s">
        <v>122</v>
      </c>
      <c r="B957" s="39">
        <v>45137</v>
      </c>
      <c r="C957" s="64">
        <f t="shared" si="0"/>
        <v>7</v>
      </c>
      <c r="D957" s="41">
        <v>0.625</v>
      </c>
      <c r="E957" s="38" t="s">
        <v>72</v>
      </c>
      <c r="F957" s="38" t="s">
        <v>41</v>
      </c>
      <c r="G957" s="38"/>
      <c r="H957" s="38" t="s">
        <v>52</v>
      </c>
      <c r="I957" s="38">
        <v>1</v>
      </c>
      <c r="J957" s="38">
        <v>1</v>
      </c>
      <c r="K957" s="38" t="s">
        <v>333</v>
      </c>
      <c r="L957" s="38">
        <v>1</v>
      </c>
      <c r="M957" s="38" t="s">
        <v>42</v>
      </c>
    </row>
    <row r="958" hidden="1" customHeight="1" spans="1:13">
      <c r="A958" s="38" t="s">
        <v>122</v>
      </c>
      <c r="B958" s="39">
        <v>45137</v>
      </c>
      <c r="C958" s="64">
        <f t="shared" si="0"/>
        <v>7</v>
      </c>
      <c r="D958" s="41">
        <v>0.75</v>
      </c>
      <c r="E958" s="38" t="s">
        <v>97</v>
      </c>
      <c r="F958" s="38" t="s">
        <v>41</v>
      </c>
      <c r="G958" s="38"/>
      <c r="H958" s="38" t="s">
        <v>45</v>
      </c>
      <c r="I958" s="38">
        <v>1</v>
      </c>
      <c r="J958" s="38">
        <v>2</v>
      </c>
      <c r="K958" s="38" t="s">
        <v>176</v>
      </c>
      <c r="L958" s="38">
        <v>2</v>
      </c>
      <c r="M958" s="38" t="s">
        <v>42</v>
      </c>
    </row>
    <row r="959" hidden="1" customHeight="1" spans="1:13">
      <c r="A959" s="38" t="s">
        <v>98</v>
      </c>
      <c r="B959" s="39">
        <v>45137</v>
      </c>
      <c r="C959" s="64">
        <f t="shared" si="0"/>
        <v>7</v>
      </c>
      <c r="D959" s="41">
        <v>0.666666666666667</v>
      </c>
      <c r="E959" s="38" t="s">
        <v>72</v>
      </c>
      <c r="F959" s="38" t="s">
        <v>86</v>
      </c>
      <c r="G959" s="38"/>
      <c r="H959" s="38" t="s">
        <v>45</v>
      </c>
      <c r="I959" s="38">
        <v>5</v>
      </c>
      <c r="J959" s="38">
        <v>5</v>
      </c>
      <c r="K959" s="38" t="s">
        <v>442</v>
      </c>
      <c r="L959" s="38">
        <v>4.5</v>
      </c>
      <c r="M959" s="38" t="s">
        <v>42</v>
      </c>
    </row>
    <row r="960" hidden="1" customHeight="1" spans="1:13">
      <c r="A960" s="38" t="s">
        <v>368</v>
      </c>
      <c r="B960" s="39">
        <v>45138</v>
      </c>
      <c r="C960" s="64">
        <f t="shared" si="0"/>
        <v>7</v>
      </c>
      <c r="D960" s="41">
        <v>0.791666666666667</v>
      </c>
      <c r="E960" s="38" t="s">
        <v>97</v>
      </c>
      <c r="F960" s="38" t="s">
        <v>41</v>
      </c>
      <c r="G960" s="38"/>
      <c r="H960" s="38" t="s">
        <v>39</v>
      </c>
      <c r="I960" s="38">
        <v>3</v>
      </c>
      <c r="J960" s="38">
        <v>3</v>
      </c>
      <c r="K960" s="38" t="s">
        <v>443</v>
      </c>
      <c r="L960" s="38">
        <v>2</v>
      </c>
      <c r="M960" s="38" t="s">
        <v>42</v>
      </c>
    </row>
    <row r="961" hidden="1" customHeight="1" spans="1:13">
      <c r="A961" s="38" t="s">
        <v>122</v>
      </c>
      <c r="B961" s="39">
        <v>45138</v>
      </c>
      <c r="C961" s="64">
        <f t="shared" si="0"/>
        <v>7</v>
      </c>
      <c r="D961" s="41">
        <v>0.666666666666667</v>
      </c>
      <c r="E961" s="38" t="s">
        <v>72</v>
      </c>
      <c r="F961" s="38" t="s">
        <v>44</v>
      </c>
      <c r="G961" s="38"/>
      <c r="H961" s="38" t="s">
        <v>39</v>
      </c>
      <c r="I961" s="38">
        <v>2</v>
      </c>
      <c r="J961" s="38">
        <v>2</v>
      </c>
      <c r="K961" s="38" t="s">
        <v>174</v>
      </c>
      <c r="L961" s="38">
        <v>1</v>
      </c>
      <c r="M961" s="38" t="s">
        <v>42</v>
      </c>
    </row>
    <row r="962" hidden="1" customHeight="1" spans="1:13">
      <c r="A962" s="38" t="s">
        <v>122</v>
      </c>
      <c r="B962" s="39">
        <v>45138</v>
      </c>
      <c r="C962" s="64">
        <f t="shared" si="0"/>
        <v>7</v>
      </c>
      <c r="D962" s="41">
        <v>0.791666666666667</v>
      </c>
      <c r="E962" s="38" t="s">
        <v>97</v>
      </c>
      <c r="F962" s="38" t="s">
        <v>41</v>
      </c>
      <c r="G962" s="38"/>
      <c r="H962" s="38" t="s">
        <v>39</v>
      </c>
      <c r="I962" s="38">
        <v>2</v>
      </c>
      <c r="J962" s="38">
        <v>2</v>
      </c>
      <c r="K962" s="38" t="s">
        <v>443</v>
      </c>
      <c r="L962" s="38">
        <v>2</v>
      </c>
      <c r="M962" s="38" t="s">
        <v>42</v>
      </c>
    </row>
    <row r="963" hidden="1" customHeight="1" spans="1:13">
      <c r="A963" s="38" t="s">
        <v>132</v>
      </c>
      <c r="B963" s="39">
        <v>45138</v>
      </c>
      <c r="C963" s="64">
        <f t="shared" si="0"/>
        <v>7</v>
      </c>
      <c r="D963" s="41">
        <v>0.791666666666667</v>
      </c>
      <c r="E963" s="38" t="s">
        <v>56</v>
      </c>
      <c r="F963" s="38" t="s">
        <v>63</v>
      </c>
      <c r="G963" s="38"/>
      <c r="H963" s="38" t="s">
        <v>56</v>
      </c>
      <c r="I963" s="38"/>
      <c r="J963" s="45"/>
      <c r="K963" s="38" t="s">
        <v>386</v>
      </c>
      <c r="L963" s="38">
        <v>2</v>
      </c>
      <c r="M963" s="38" t="s">
        <v>42</v>
      </c>
    </row>
    <row r="964" hidden="1" customHeight="1" spans="1:13">
      <c r="A964" s="38" t="s">
        <v>120</v>
      </c>
      <c r="B964" s="39">
        <v>45138</v>
      </c>
      <c r="C964" s="64">
        <f t="shared" si="0"/>
        <v>7</v>
      </c>
      <c r="D964" s="41">
        <v>0.708333333333333</v>
      </c>
      <c r="E964" s="38" t="s">
        <v>101</v>
      </c>
      <c r="F964" s="38" t="s">
        <v>41</v>
      </c>
      <c r="G964" s="38"/>
      <c r="H964" s="38" t="s">
        <v>56</v>
      </c>
      <c r="I964" s="38">
        <v>2</v>
      </c>
      <c r="J964" s="38">
        <v>2</v>
      </c>
      <c r="K964" s="45"/>
      <c r="L964" s="38">
        <v>1</v>
      </c>
      <c r="M964" s="38" t="s">
        <v>42</v>
      </c>
    </row>
    <row r="965" hidden="1" customHeight="1" spans="1:13">
      <c r="A965" s="38" t="s">
        <v>120</v>
      </c>
      <c r="B965" s="39">
        <v>45138</v>
      </c>
      <c r="C965" s="64">
        <f t="shared" si="0"/>
        <v>7</v>
      </c>
      <c r="D965" s="41">
        <v>0.583333333333333</v>
      </c>
      <c r="E965" s="38" t="s">
        <v>84</v>
      </c>
      <c r="F965" s="38" t="s">
        <v>41</v>
      </c>
      <c r="G965" s="38"/>
      <c r="H965" s="38" t="s">
        <v>56</v>
      </c>
      <c r="I965" s="38">
        <v>1</v>
      </c>
      <c r="J965" s="38">
        <v>1</v>
      </c>
      <c r="K965" s="45"/>
      <c r="L965" s="38">
        <v>1</v>
      </c>
      <c r="M965" s="38" t="s">
        <v>42</v>
      </c>
    </row>
    <row r="966" hidden="1" customHeight="1" spans="1:13">
      <c r="A966" s="38" t="s">
        <v>124</v>
      </c>
      <c r="B966" s="39">
        <v>45137</v>
      </c>
      <c r="C966" s="64">
        <f t="shared" si="0"/>
        <v>7</v>
      </c>
      <c r="D966" s="41">
        <v>0.5</v>
      </c>
      <c r="E966" s="38" t="s">
        <v>72</v>
      </c>
      <c r="F966" s="38" t="s">
        <v>41</v>
      </c>
      <c r="G966" s="38"/>
      <c r="H966" s="38" t="s">
        <v>52</v>
      </c>
      <c r="I966" s="38">
        <v>1</v>
      </c>
      <c r="J966" s="38">
        <v>2</v>
      </c>
      <c r="K966" s="38" t="s">
        <v>111</v>
      </c>
      <c r="L966" s="38">
        <v>1</v>
      </c>
      <c r="M966" s="38" t="s">
        <v>42</v>
      </c>
    </row>
    <row r="967" hidden="1" customHeight="1" spans="1:13">
      <c r="A967" s="38" t="s">
        <v>124</v>
      </c>
      <c r="B967" s="39">
        <v>45138</v>
      </c>
      <c r="C967" s="64">
        <f t="shared" si="0"/>
        <v>7</v>
      </c>
      <c r="D967" s="41">
        <v>0.5</v>
      </c>
      <c r="E967" s="38" t="s">
        <v>72</v>
      </c>
      <c r="F967" s="38" t="s">
        <v>41</v>
      </c>
      <c r="G967" s="38"/>
      <c r="H967" s="38" t="s">
        <v>45</v>
      </c>
      <c r="I967" s="38">
        <v>5</v>
      </c>
      <c r="J967" s="38">
        <v>8</v>
      </c>
      <c r="K967" s="38" t="s">
        <v>262</v>
      </c>
      <c r="L967" s="38">
        <v>1</v>
      </c>
      <c r="M967" s="38" t="s">
        <v>42</v>
      </c>
    </row>
    <row r="968" hidden="1" customHeight="1" spans="1:13">
      <c r="A968" s="38" t="s">
        <v>79</v>
      </c>
      <c r="B968" s="66">
        <v>45108</v>
      </c>
      <c r="C968" s="64">
        <f t="shared" si="0"/>
        <v>7</v>
      </c>
      <c r="D968" s="41">
        <v>0.583333333333333</v>
      </c>
      <c r="E968" s="38" t="s">
        <v>125</v>
      </c>
      <c r="F968" s="38" t="s">
        <v>71</v>
      </c>
      <c r="G968" s="38"/>
      <c r="H968" s="38" t="s">
        <v>52</v>
      </c>
      <c r="I968" s="38">
        <v>0</v>
      </c>
      <c r="J968" s="38">
        <v>0</v>
      </c>
      <c r="K968" s="45"/>
      <c r="L968" s="38">
        <v>1</v>
      </c>
      <c r="M968" s="38" t="s">
        <v>48</v>
      </c>
    </row>
    <row r="969" hidden="1" customHeight="1" spans="1:13">
      <c r="A969" s="38" t="s">
        <v>79</v>
      </c>
      <c r="B969" s="66">
        <v>45108</v>
      </c>
      <c r="C969" s="64">
        <f t="shared" si="0"/>
        <v>7</v>
      </c>
      <c r="D969" s="41">
        <v>0.625</v>
      </c>
      <c r="E969" s="38" t="s">
        <v>72</v>
      </c>
      <c r="F969" s="38" t="s">
        <v>71</v>
      </c>
      <c r="G969" s="38"/>
      <c r="H969" s="38" t="s">
        <v>39</v>
      </c>
      <c r="I969" s="38">
        <v>0</v>
      </c>
      <c r="J969" s="38">
        <v>0</v>
      </c>
      <c r="K969" s="45"/>
      <c r="L969" s="38">
        <v>1</v>
      </c>
      <c r="M969" s="38" t="s">
        <v>48</v>
      </c>
    </row>
    <row r="970" hidden="1" customHeight="1" spans="1:13">
      <c r="A970" s="38" t="s">
        <v>79</v>
      </c>
      <c r="B970" s="66">
        <v>45108</v>
      </c>
      <c r="C970" s="64">
        <f t="shared" si="0"/>
        <v>7</v>
      </c>
      <c r="D970" s="41">
        <v>0.791666666666667</v>
      </c>
      <c r="E970" s="38" t="s">
        <v>72</v>
      </c>
      <c r="F970" s="38" t="s">
        <v>71</v>
      </c>
      <c r="G970" s="38"/>
      <c r="H970" s="38" t="s">
        <v>39</v>
      </c>
      <c r="I970" s="38">
        <v>0</v>
      </c>
      <c r="J970" s="38">
        <v>0</v>
      </c>
      <c r="K970" s="45"/>
      <c r="L970" s="38">
        <v>1</v>
      </c>
      <c r="M970" s="38" t="s">
        <v>48</v>
      </c>
    </row>
    <row r="971" hidden="1" customHeight="1" spans="1:13">
      <c r="A971" s="38" t="s">
        <v>79</v>
      </c>
      <c r="B971" s="67">
        <v>45122</v>
      </c>
      <c r="C971" s="64">
        <f t="shared" si="0"/>
        <v>7</v>
      </c>
      <c r="D971" s="65">
        <v>0.791666666666667</v>
      </c>
      <c r="E971" s="49" t="s">
        <v>72</v>
      </c>
      <c r="F971" s="45" t="s">
        <v>71</v>
      </c>
      <c r="G971" s="45"/>
      <c r="H971" s="45" t="s">
        <v>39</v>
      </c>
      <c r="I971" s="45">
        <v>0</v>
      </c>
      <c r="J971" s="45">
        <v>0</v>
      </c>
      <c r="K971" s="45"/>
      <c r="L971" s="45">
        <v>1</v>
      </c>
      <c r="M971" s="45" t="s">
        <v>48</v>
      </c>
    </row>
    <row r="972" hidden="1" customHeight="1" spans="1:13">
      <c r="A972" s="38" t="s">
        <v>79</v>
      </c>
      <c r="B972" s="39">
        <v>45136</v>
      </c>
      <c r="C972" s="64">
        <f t="shared" si="0"/>
        <v>7</v>
      </c>
      <c r="D972" s="41">
        <v>0.583333333333333</v>
      </c>
      <c r="E972" s="38" t="s">
        <v>125</v>
      </c>
      <c r="F972" s="38" t="s">
        <v>71</v>
      </c>
      <c r="G972" s="38"/>
      <c r="H972" s="38" t="s">
        <v>52</v>
      </c>
      <c r="I972" s="38">
        <v>0</v>
      </c>
      <c r="J972" s="38">
        <v>1</v>
      </c>
      <c r="K972" s="45"/>
      <c r="L972" s="38">
        <v>1</v>
      </c>
      <c r="M972" s="38" t="s">
        <v>48</v>
      </c>
    </row>
    <row r="973" hidden="1" customHeight="1" spans="1:13">
      <c r="A973" s="38" t="s">
        <v>79</v>
      </c>
      <c r="B973" s="39">
        <v>45136</v>
      </c>
      <c r="C973" s="64">
        <f t="shared" si="0"/>
        <v>7</v>
      </c>
      <c r="D973" s="41">
        <v>0.625</v>
      </c>
      <c r="E973" s="38" t="s">
        <v>72</v>
      </c>
      <c r="F973" s="38" t="s">
        <v>71</v>
      </c>
      <c r="G973" s="38"/>
      <c r="H973" s="38" t="s">
        <v>39</v>
      </c>
      <c r="I973" s="38">
        <v>0</v>
      </c>
      <c r="J973" s="38">
        <v>1</v>
      </c>
      <c r="K973" s="45"/>
      <c r="L973" s="38">
        <v>1</v>
      </c>
      <c r="M973" s="38" t="s">
        <v>48</v>
      </c>
    </row>
    <row r="974" hidden="1" customHeight="1" spans="1:13">
      <c r="A974" s="38" t="s">
        <v>79</v>
      </c>
      <c r="B974" s="39">
        <v>45113</v>
      </c>
      <c r="C974" s="64">
        <f t="shared" si="0"/>
        <v>7</v>
      </c>
      <c r="D974" s="41">
        <v>0.791666666666667</v>
      </c>
      <c r="E974" s="49" t="s">
        <v>72</v>
      </c>
      <c r="F974" s="45" t="s">
        <v>71</v>
      </c>
      <c r="G974" s="45"/>
      <c r="H974" s="45" t="s">
        <v>39</v>
      </c>
      <c r="I974" s="45">
        <v>0</v>
      </c>
      <c r="J974" s="45">
        <v>0</v>
      </c>
      <c r="K974" s="45"/>
      <c r="L974" s="45">
        <v>1</v>
      </c>
      <c r="M974" s="45" t="s">
        <v>48</v>
      </c>
    </row>
    <row r="975" hidden="1" customHeight="1" spans="1:13">
      <c r="A975" s="38" t="s">
        <v>79</v>
      </c>
      <c r="B975" s="39">
        <v>45114</v>
      </c>
      <c r="C975" s="64">
        <f t="shared" si="0"/>
        <v>7</v>
      </c>
      <c r="D975" s="41">
        <v>0.708333333333333</v>
      </c>
      <c r="E975" s="49" t="s">
        <v>72</v>
      </c>
      <c r="F975" s="45" t="s">
        <v>71</v>
      </c>
      <c r="G975" s="45"/>
      <c r="H975" s="45" t="s">
        <v>39</v>
      </c>
      <c r="I975" s="45">
        <v>0</v>
      </c>
      <c r="J975" s="45">
        <v>0</v>
      </c>
      <c r="K975" s="45"/>
      <c r="L975" s="45">
        <v>1</v>
      </c>
      <c r="M975" s="45" t="s">
        <v>48</v>
      </c>
    </row>
    <row r="976" hidden="1" customHeight="1" spans="1:13">
      <c r="A976" s="38" t="s">
        <v>79</v>
      </c>
      <c r="B976" s="39">
        <v>45133</v>
      </c>
      <c r="C976" s="64">
        <f t="shared" si="0"/>
        <v>7</v>
      </c>
      <c r="D976" s="41">
        <v>0.708333333333333</v>
      </c>
      <c r="E976" s="38" t="s">
        <v>125</v>
      </c>
      <c r="F976" s="38" t="s">
        <v>71</v>
      </c>
      <c r="G976" s="38"/>
      <c r="H976" s="38" t="s">
        <v>52</v>
      </c>
      <c r="I976" s="38">
        <v>0</v>
      </c>
      <c r="J976" s="38">
        <v>1</v>
      </c>
      <c r="K976" s="45"/>
      <c r="L976" s="38">
        <v>1</v>
      </c>
      <c r="M976" s="38" t="s">
        <v>48</v>
      </c>
    </row>
    <row r="977" hidden="1" customHeight="1" spans="1:13">
      <c r="A977" s="38" t="s">
        <v>138</v>
      </c>
      <c r="B977" s="39">
        <v>45131</v>
      </c>
      <c r="C977" s="64">
        <f t="shared" si="0"/>
        <v>7</v>
      </c>
      <c r="D977" s="41">
        <v>0.625</v>
      </c>
      <c r="E977" s="49" t="s">
        <v>72</v>
      </c>
      <c r="F977" s="38" t="s">
        <v>445</v>
      </c>
      <c r="G977" s="45"/>
      <c r="H977" s="45" t="s">
        <v>39</v>
      </c>
      <c r="I977" s="45">
        <v>0</v>
      </c>
      <c r="J977" s="45">
        <v>0</v>
      </c>
      <c r="K977" s="45"/>
      <c r="L977" s="45">
        <v>1</v>
      </c>
      <c r="M977" s="45" t="s">
        <v>48</v>
      </c>
    </row>
    <row r="978" hidden="1" customHeight="1" spans="1:13">
      <c r="A978" s="38" t="s">
        <v>138</v>
      </c>
      <c r="B978" s="39">
        <v>45134</v>
      </c>
      <c r="C978" s="64">
        <f t="shared" si="0"/>
        <v>7</v>
      </c>
      <c r="D978" s="41">
        <v>0.75</v>
      </c>
      <c r="E978" s="49" t="s">
        <v>72</v>
      </c>
      <c r="F978" s="38" t="s">
        <v>445</v>
      </c>
      <c r="G978" s="45"/>
      <c r="H978" s="45" t="s">
        <v>39</v>
      </c>
      <c r="I978" s="45">
        <v>0</v>
      </c>
      <c r="J978" s="45">
        <v>0</v>
      </c>
      <c r="K978" s="45"/>
      <c r="L978" s="45">
        <v>1</v>
      </c>
      <c r="M978" s="45" t="s">
        <v>48</v>
      </c>
    </row>
    <row r="979" hidden="1" customHeight="1" spans="1:13">
      <c r="A979" s="38" t="s">
        <v>138</v>
      </c>
      <c r="B979" s="39">
        <v>45136</v>
      </c>
      <c r="C979" s="64">
        <f t="shared" si="0"/>
        <v>7</v>
      </c>
      <c r="D979" s="41">
        <v>0.708333333333333</v>
      </c>
      <c r="E979" s="49" t="s">
        <v>72</v>
      </c>
      <c r="F979" s="38" t="s">
        <v>445</v>
      </c>
      <c r="G979" s="45"/>
      <c r="H979" s="45" t="s">
        <v>39</v>
      </c>
      <c r="I979" s="45">
        <v>0</v>
      </c>
      <c r="J979" s="45">
        <v>0</v>
      </c>
      <c r="K979" s="45"/>
      <c r="L979" s="45">
        <v>1</v>
      </c>
      <c r="M979" s="45" t="s">
        <v>48</v>
      </c>
    </row>
    <row r="980" hidden="1" customHeight="1" spans="1:13">
      <c r="A980" s="38" t="s">
        <v>102</v>
      </c>
      <c r="B980" s="39">
        <v>45123</v>
      </c>
      <c r="C980" s="64">
        <f t="shared" si="0"/>
        <v>7</v>
      </c>
      <c r="D980" s="41">
        <v>0.708333333333333</v>
      </c>
      <c r="E980" s="49" t="s">
        <v>72</v>
      </c>
      <c r="F980" s="38" t="s">
        <v>80</v>
      </c>
      <c r="G980" s="45"/>
      <c r="H980" s="45" t="s">
        <v>39</v>
      </c>
      <c r="I980" s="45">
        <v>0</v>
      </c>
      <c r="J980" s="45">
        <v>0</v>
      </c>
      <c r="K980" s="45"/>
      <c r="L980" s="45">
        <v>1</v>
      </c>
      <c r="M980" s="45" t="s">
        <v>48</v>
      </c>
    </row>
    <row r="981" hidden="1" customHeight="1" spans="1:13">
      <c r="A981" s="38" t="s">
        <v>102</v>
      </c>
      <c r="B981" s="39">
        <v>45126</v>
      </c>
      <c r="C981" s="64">
        <f t="shared" si="0"/>
        <v>7</v>
      </c>
      <c r="D981" s="41">
        <v>0.75</v>
      </c>
      <c r="E981" s="49" t="s">
        <v>72</v>
      </c>
      <c r="F981" s="38" t="s">
        <v>80</v>
      </c>
      <c r="G981" s="45"/>
      <c r="H981" s="45" t="s">
        <v>39</v>
      </c>
      <c r="I981" s="45">
        <v>0</v>
      </c>
      <c r="J981" s="45">
        <v>0</v>
      </c>
      <c r="K981" s="45"/>
      <c r="L981" s="45">
        <v>1</v>
      </c>
      <c r="M981" s="45" t="s">
        <v>48</v>
      </c>
    </row>
    <row r="982" hidden="1" customHeight="1" spans="1:13">
      <c r="A982" s="38" t="s">
        <v>102</v>
      </c>
      <c r="B982" s="39">
        <v>45126</v>
      </c>
      <c r="C982" s="64">
        <f t="shared" si="0"/>
        <v>7</v>
      </c>
      <c r="D982" s="41">
        <v>0.833333333333333</v>
      </c>
      <c r="E982" s="49" t="s">
        <v>72</v>
      </c>
      <c r="F982" s="38" t="s">
        <v>80</v>
      </c>
      <c r="G982" s="45"/>
      <c r="H982" s="45" t="s">
        <v>39</v>
      </c>
      <c r="I982" s="45">
        <v>0</v>
      </c>
      <c r="J982" s="45">
        <v>0</v>
      </c>
      <c r="K982" s="45"/>
      <c r="L982" s="45">
        <v>1</v>
      </c>
      <c r="M982" s="45" t="s">
        <v>48</v>
      </c>
    </row>
    <row r="983" hidden="1" customHeight="1" spans="1:13">
      <c r="A983" s="38" t="s">
        <v>102</v>
      </c>
      <c r="B983" s="39">
        <v>45127</v>
      </c>
      <c r="C983" s="64">
        <f t="shared" si="0"/>
        <v>7</v>
      </c>
      <c r="D983" s="41">
        <v>0.833333333333333</v>
      </c>
      <c r="E983" s="49" t="s">
        <v>72</v>
      </c>
      <c r="F983" s="38" t="s">
        <v>80</v>
      </c>
      <c r="G983" s="45"/>
      <c r="H983" s="45" t="s">
        <v>39</v>
      </c>
      <c r="I983" s="45">
        <v>0</v>
      </c>
      <c r="J983" s="45">
        <v>0</v>
      </c>
      <c r="K983" s="45"/>
      <c r="L983" s="45">
        <v>1</v>
      </c>
      <c r="M983" s="45" t="s">
        <v>48</v>
      </c>
    </row>
    <row r="984" hidden="1" customHeight="1" spans="1:13">
      <c r="A984" s="38" t="s">
        <v>102</v>
      </c>
      <c r="B984" s="39">
        <v>45130</v>
      </c>
      <c r="C984" s="64">
        <f t="shared" si="0"/>
        <v>7</v>
      </c>
      <c r="D984" s="41">
        <v>0.5</v>
      </c>
      <c r="E984" s="49" t="s">
        <v>72</v>
      </c>
      <c r="F984" s="38" t="s">
        <v>80</v>
      </c>
      <c r="G984" s="45"/>
      <c r="H984" s="45" t="s">
        <v>39</v>
      </c>
      <c r="I984" s="45">
        <v>0</v>
      </c>
      <c r="J984" s="45">
        <v>0</v>
      </c>
      <c r="K984" s="45"/>
      <c r="L984" s="45">
        <v>1</v>
      </c>
      <c r="M984" s="45" t="s">
        <v>48</v>
      </c>
    </row>
    <row r="985" hidden="1" customHeight="1" spans="1:13">
      <c r="A985" s="38" t="s">
        <v>102</v>
      </c>
      <c r="B985" s="39">
        <v>45131</v>
      </c>
      <c r="C985" s="64">
        <f t="shared" si="0"/>
        <v>7</v>
      </c>
      <c r="D985" s="41">
        <v>0.666666666666667</v>
      </c>
      <c r="E985" s="49" t="s">
        <v>72</v>
      </c>
      <c r="F985" s="38" t="s">
        <v>80</v>
      </c>
      <c r="G985" s="45"/>
      <c r="H985" s="45" t="s">
        <v>39</v>
      </c>
      <c r="I985" s="45">
        <v>0</v>
      </c>
      <c r="J985" s="45">
        <v>0</v>
      </c>
      <c r="K985" s="45"/>
      <c r="L985" s="45">
        <v>1</v>
      </c>
      <c r="M985" s="45" t="s">
        <v>48</v>
      </c>
    </row>
    <row r="986" hidden="1" customHeight="1" spans="1:13">
      <c r="A986" s="38" t="s">
        <v>102</v>
      </c>
      <c r="B986" s="39">
        <v>45131</v>
      </c>
      <c r="C986" s="64">
        <f t="shared" si="0"/>
        <v>7</v>
      </c>
      <c r="D986" s="41">
        <v>0.708333333333333</v>
      </c>
      <c r="E986" s="49" t="s">
        <v>72</v>
      </c>
      <c r="F986" s="38" t="s">
        <v>80</v>
      </c>
      <c r="G986" s="45"/>
      <c r="H986" s="45" t="s">
        <v>39</v>
      </c>
      <c r="I986" s="45">
        <v>0</v>
      </c>
      <c r="J986" s="45">
        <v>0</v>
      </c>
      <c r="K986" s="45"/>
      <c r="L986" s="45">
        <v>1</v>
      </c>
      <c r="M986" s="45" t="s">
        <v>48</v>
      </c>
    </row>
    <row r="987" hidden="1" customHeight="1" spans="1:13">
      <c r="A987" s="38" t="s">
        <v>102</v>
      </c>
      <c r="B987" s="39">
        <v>45131</v>
      </c>
      <c r="C987" s="64">
        <f t="shared" si="0"/>
        <v>7</v>
      </c>
      <c r="D987" s="41">
        <v>0.791666666666667</v>
      </c>
      <c r="E987" s="49" t="s">
        <v>72</v>
      </c>
      <c r="F987" s="38" t="s">
        <v>80</v>
      </c>
      <c r="G987" s="45"/>
      <c r="H987" s="45" t="s">
        <v>39</v>
      </c>
      <c r="I987" s="45">
        <v>0</v>
      </c>
      <c r="J987" s="45">
        <v>0</v>
      </c>
      <c r="K987" s="45"/>
      <c r="L987" s="45">
        <v>1</v>
      </c>
      <c r="M987" s="45" t="s">
        <v>48</v>
      </c>
    </row>
    <row r="988" hidden="1" customHeight="1" spans="1:13">
      <c r="A988" s="38" t="s">
        <v>102</v>
      </c>
      <c r="B988" s="39">
        <v>45131</v>
      </c>
      <c r="C988" s="64">
        <f t="shared" si="0"/>
        <v>7</v>
      </c>
      <c r="D988" s="41">
        <v>0.833333333333333</v>
      </c>
      <c r="E988" s="49" t="s">
        <v>72</v>
      </c>
      <c r="F988" s="38" t="s">
        <v>80</v>
      </c>
      <c r="G988" s="45"/>
      <c r="H988" s="45" t="s">
        <v>39</v>
      </c>
      <c r="I988" s="45">
        <v>0</v>
      </c>
      <c r="J988" s="45">
        <v>0</v>
      </c>
      <c r="K988" s="45"/>
      <c r="L988" s="45">
        <v>1</v>
      </c>
      <c r="M988" s="45" t="s">
        <v>48</v>
      </c>
    </row>
    <row r="989" hidden="1" customHeight="1" spans="1:13">
      <c r="A989" s="38" t="s">
        <v>102</v>
      </c>
      <c r="B989" s="39">
        <v>45132</v>
      </c>
      <c r="C989" s="64">
        <f t="shared" si="0"/>
        <v>7</v>
      </c>
      <c r="D989" s="41">
        <v>0.666666666666667</v>
      </c>
      <c r="E989" s="49" t="s">
        <v>72</v>
      </c>
      <c r="F989" s="38" t="s">
        <v>80</v>
      </c>
      <c r="G989" s="45"/>
      <c r="H989" s="45" t="s">
        <v>39</v>
      </c>
      <c r="I989" s="45">
        <v>0</v>
      </c>
      <c r="J989" s="45">
        <v>0</v>
      </c>
      <c r="K989" s="45"/>
      <c r="L989" s="45">
        <v>1</v>
      </c>
      <c r="M989" s="45" t="s">
        <v>48</v>
      </c>
    </row>
    <row r="990" hidden="1" customHeight="1" spans="1:13">
      <c r="A990" s="38" t="s">
        <v>102</v>
      </c>
      <c r="B990" s="39">
        <v>45132</v>
      </c>
      <c r="C990" s="64">
        <f t="shared" si="0"/>
        <v>7</v>
      </c>
      <c r="D990" s="41">
        <v>0.791666666666667</v>
      </c>
      <c r="E990" s="49" t="s">
        <v>72</v>
      </c>
      <c r="F990" s="38" t="s">
        <v>80</v>
      </c>
      <c r="G990" s="45"/>
      <c r="H990" s="45" t="s">
        <v>39</v>
      </c>
      <c r="I990" s="45">
        <v>0</v>
      </c>
      <c r="J990" s="45">
        <v>0</v>
      </c>
      <c r="K990" s="45"/>
      <c r="L990" s="45">
        <v>1</v>
      </c>
      <c r="M990" s="45" t="s">
        <v>48</v>
      </c>
    </row>
    <row r="991" hidden="1" customHeight="1" spans="1:13">
      <c r="A991" s="45" t="s">
        <v>102</v>
      </c>
      <c r="B991" s="50">
        <v>45132</v>
      </c>
      <c r="C991" s="64">
        <f t="shared" si="0"/>
        <v>7</v>
      </c>
      <c r="D991" s="41">
        <v>0.833333333333333</v>
      </c>
      <c r="E991" s="49" t="s">
        <v>72</v>
      </c>
      <c r="F991" s="45" t="s">
        <v>80</v>
      </c>
      <c r="G991" s="45"/>
      <c r="H991" s="45" t="s">
        <v>39</v>
      </c>
      <c r="I991" s="45">
        <v>0</v>
      </c>
      <c r="J991" s="45">
        <v>0</v>
      </c>
      <c r="K991" s="45"/>
      <c r="L991" s="45">
        <v>1</v>
      </c>
      <c r="M991" s="45" t="s">
        <v>48</v>
      </c>
    </row>
    <row r="992" hidden="1" customHeight="1" spans="1:13">
      <c r="A992" s="45" t="s">
        <v>102</v>
      </c>
      <c r="B992" s="39">
        <v>45134</v>
      </c>
      <c r="C992" s="64">
        <f t="shared" si="0"/>
        <v>7</v>
      </c>
      <c r="D992" s="41">
        <v>0.5</v>
      </c>
      <c r="E992" s="49" t="s">
        <v>72</v>
      </c>
      <c r="F992" s="45" t="s">
        <v>80</v>
      </c>
      <c r="G992" s="45"/>
      <c r="H992" s="45" t="s">
        <v>39</v>
      </c>
      <c r="I992" s="45">
        <v>0</v>
      </c>
      <c r="J992" s="45">
        <v>0</v>
      </c>
      <c r="K992" s="38" t="s">
        <v>446</v>
      </c>
      <c r="L992" s="45">
        <v>1</v>
      </c>
      <c r="M992" s="45" t="s">
        <v>48</v>
      </c>
    </row>
    <row r="993" hidden="1" customHeight="1" spans="1:13">
      <c r="A993" s="45" t="s">
        <v>102</v>
      </c>
      <c r="B993" s="39">
        <v>45134</v>
      </c>
      <c r="C993" s="64">
        <f t="shared" si="0"/>
        <v>7</v>
      </c>
      <c r="D993" s="41">
        <v>0.625</v>
      </c>
      <c r="E993" s="49" t="s">
        <v>72</v>
      </c>
      <c r="F993" s="45" t="s">
        <v>80</v>
      </c>
      <c r="G993" s="45"/>
      <c r="H993" s="45" t="s">
        <v>39</v>
      </c>
      <c r="I993" s="45">
        <v>0</v>
      </c>
      <c r="J993" s="45">
        <v>0</v>
      </c>
      <c r="K993" s="45"/>
      <c r="L993" s="45">
        <v>1</v>
      </c>
      <c r="M993" s="45" t="s">
        <v>48</v>
      </c>
    </row>
    <row r="994" hidden="1" customHeight="1" spans="1:13">
      <c r="A994" s="45" t="s">
        <v>102</v>
      </c>
      <c r="B994" s="39">
        <v>45134</v>
      </c>
      <c r="C994" s="64">
        <f t="shared" si="0"/>
        <v>7</v>
      </c>
      <c r="D994" s="41">
        <v>0.833333333333333</v>
      </c>
      <c r="E994" s="49" t="s">
        <v>72</v>
      </c>
      <c r="F994" s="45" t="s">
        <v>80</v>
      </c>
      <c r="G994" s="45"/>
      <c r="H994" s="45" t="s">
        <v>39</v>
      </c>
      <c r="I994" s="45">
        <v>0</v>
      </c>
      <c r="J994" s="45">
        <v>0</v>
      </c>
      <c r="K994" s="45"/>
      <c r="L994" s="45">
        <v>1</v>
      </c>
      <c r="M994" s="45" t="s">
        <v>48</v>
      </c>
    </row>
    <row r="995" hidden="1" customHeight="1" spans="1:13">
      <c r="A995" s="45" t="s">
        <v>102</v>
      </c>
      <c r="B995" s="39">
        <v>45137</v>
      </c>
      <c r="C995" s="64">
        <f t="shared" si="0"/>
        <v>7</v>
      </c>
      <c r="D995" s="41">
        <v>0.666666666666667</v>
      </c>
      <c r="E995" s="49" t="s">
        <v>72</v>
      </c>
      <c r="F995" s="45" t="s">
        <v>80</v>
      </c>
      <c r="G995" s="45"/>
      <c r="H995" s="45" t="s">
        <v>39</v>
      </c>
      <c r="I995" s="45">
        <v>0</v>
      </c>
      <c r="J995" s="45">
        <v>0</v>
      </c>
      <c r="K995" s="45"/>
      <c r="L995" s="45">
        <v>1</v>
      </c>
      <c r="M995" s="45" t="s">
        <v>48</v>
      </c>
    </row>
    <row r="996" hidden="1" customHeight="1" spans="1:13">
      <c r="A996" s="45" t="s">
        <v>102</v>
      </c>
      <c r="B996" s="39">
        <v>45137</v>
      </c>
      <c r="C996" s="64">
        <f t="shared" si="0"/>
        <v>7</v>
      </c>
      <c r="D996" s="41">
        <v>0.708333333333333</v>
      </c>
      <c r="E996" s="49" t="s">
        <v>72</v>
      </c>
      <c r="F996" s="45" t="s">
        <v>80</v>
      </c>
      <c r="G996" s="45"/>
      <c r="H996" s="45" t="s">
        <v>39</v>
      </c>
      <c r="I996" s="45">
        <v>0</v>
      </c>
      <c r="J996" s="45">
        <v>0</v>
      </c>
      <c r="K996" s="45"/>
      <c r="L996" s="45">
        <v>1</v>
      </c>
      <c r="M996" s="45" t="s">
        <v>48</v>
      </c>
    </row>
    <row r="997" hidden="1" customHeight="1" spans="1:13">
      <c r="A997" s="45" t="s">
        <v>102</v>
      </c>
      <c r="B997" s="39">
        <v>45138</v>
      </c>
      <c r="C997" s="64">
        <f t="shared" si="0"/>
        <v>7</v>
      </c>
      <c r="D997" s="41">
        <v>0.666666666666667</v>
      </c>
      <c r="E997" s="49" t="s">
        <v>72</v>
      </c>
      <c r="F997" s="45" t="s">
        <v>80</v>
      </c>
      <c r="G997" s="45"/>
      <c r="H997" s="45" t="s">
        <v>39</v>
      </c>
      <c r="I997" s="45">
        <v>0</v>
      </c>
      <c r="J997" s="45">
        <v>0</v>
      </c>
      <c r="K997" s="45"/>
      <c r="L997" s="45">
        <v>1</v>
      </c>
      <c r="M997" s="45" t="s">
        <v>48</v>
      </c>
    </row>
    <row r="998" hidden="1" customHeight="1" spans="1:13">
      <c r="A998" s="38" t="s">
        <v>49</v>
      </c>
      <c r="B998" s="39">
        <v>45134</v>
      </c>
      <c r="C998" s="64">
        <f t="shared" si="0"/>
        <v>7</v>
      </c>
      <c r="D998" s="41">
        <v>0.541666666666667</v>
      </c>
      <c r="E998" s="38" t="s">
        <v>72</v>
      </c>
      <c r="F998" s="38" t="s">
        <v>75</v>
      </c>
      <c r="G998" s="38"/>
      <c r="H998" s="38" t="s">
        <v>72</v>
      </c>
      <c r="I998" s="45"/>
      <c r="J998" s="45"/>
      <c r="K998" s="38" t="s">
        <v>315</v>
      </c>
      <c r="L998" s="38">
        <v>1</v>
      </c>
      <c r="M998" s="38" t="s">
        <v>42</v>
      </c>
    </row>
    <row r="999" hidden="1" customHeight="1" spans="1:13">
      <c r="A999" s="38" t="s">
        <v>49</v>
      </c>
      <c r="B999" s="39">
        <v>45134</v>
      </c>
      <c r="C999" s="64">
        <f t="shared" si="0"/>
        <v>7</v>
      </c>
      <c r="D999" s="41">
        <v>0.791666666666667</v>
      </c>
      <c r="E999" s="38" t="s">
        <v>105</v>
      </c>
      <c r="F999" s="38" t="s">
        <v>41</v>
      </c>
      <c r="G999" s="38"/>
      <c r="H999" s="38" t="s">
        <v>60</v>
      </c>
      <c r="I999" s="38"/>
      <c r="J999" s="45"/>
      <c r="K999" s="38" t="s">
        <v>447</v>
      </c>
      <c r="L999" s="38">
        <v>2</v>
      </c>
      <c r="M999" s="38" t="s">
        <v>42</v>
      </c>
    </row>
    <row r="1000" hidden="1" customHeight="1" spans="1:13">
      <c r="A1000" s="38" t="s">
        <v>100</v>
      </c>
      <c r="B1000" s="39">
        <v>45113</v>
      </c>
      <c r="C1000" s="64">
        <f t="shared" si="0"/>
        <v>7</v>
      </c>
      <c r="D1000" s="41">
        <v>0.666666666666667</v>
      </c>
      <c r="E1000" s="49" t="s">
        <v>72</v>
      </c>
      <c r="F1000" s="38" t="s">
        <v>50</v>
      </c>
      <c r="G1000" s="45"/>
      <c r="H1000" s="45" t="s">
        <v>39</v>
      </c>
      <c r="I1000" s="45">
        <v>0</v>
      </c>
      <c r="J1000" s="45">
        <v>0</v>
      </c>
      <c r="K1000" s="45"/>
      <c r="L1000" s="45">
        <v>1</v>
      </c>
      <c r="M1000" s="45" t="s">
        <v>48</v>
      </c>
    </row>
    <row r="1001" hidden="1" customHeight="1" spans="1:13">
      <c r="A1001" s="38" t="s">
        <v>100</v>
      </c>
      <c r="B1001" s="39">
        <v>45134</v>
      </c>
      <c r="C1001" s="64">
        <f t="shared" si="0"/>
        <v>7</v>
      </c>
      <c r="D1001" s="41">
        <v>0.5</v>
      </c>
      <c r="E1001" s="38" t="s">
        <v>72</v>
      </c>
      <c r="F1001" s="38" t="s">
        <v>50</v>
      </c>
      <c r="G1001" s="38"/>
      <c r="H1001" s="38" t="s">
        <v>72</v>
      </c>
      <c r="I1001" s="45"/>
      <c r="J1001" s="45"/>
      <c r="K1001" s="38" t="s">
        <v>315</v>
      </c>
      <c r="L1001" s="38">
        <v>1</v>
      </c>
      <c r="M1001" s="38" t="s">
        <v>42</v>
      </c>
    </row>
    <row r="1002" hidden="1" customHeight="1" spans="1:13">
      <c r="A1002" s="38" t="s">
        <v>115</v>
      </c>
      <c r="B1002" s="39">
        <v>45109</v>
      </c>
      <c r="C1002" s="64">
        <f t="shared" si="0"/>
        <v>7</v>
      </c>
      <c r="D1002" s="41">
        <v>0.75</v>
      </c>
      <c r="E1002" s="38" t="s">
        <v>72</v>
      </c>
      <c r="F1002" s="38" t="s">
        <v>55</v>
      </c>
      <c r="G1002" s="38"/>
      <c r="H1002" s="38" t="s">
        <v>72</v>
      </c>
      <c r="I1002" s="38">
        <v>0</v>
      </c>
      <c r="J1002" s="38">
        <v>0</v>
      </c>
      <c r="K1002" s="45"/>
      <c r="L1002" s="38">
        <v>1</v>
      </c>
      <c r="M1002" s="38" t="s">
        <v>48</v>
      </c>
    </row>
    <row r="1003" hidden="1" customHeight="1" spans="1:13">
      <c r="A1003" s="38" t="s">
        <v>115</v>
      </c>
      <c r="B1003" s="39">
        <v>45111</v>
      </c>
      <c r="C1003" s="64">
        <f t="shared" si="0"/>
        <v>7</v>
      </c>
      <c r="D1003" s="41">
        <v>0.708333333333333</v>
      </c>
      <c r="E1003" s="38" t="s">
        <v>72</v>
      </c>
      <c r="F1003" s="38" t="s">
        <v>55</v>
      </c>
      <c r="G1003" s="38"/>
      <c r="H1003" s="38" t="s">
        <v>72</v>
      </c>
      <c r="I1003" s="38">
        <v>0</v>
      </c>
      <c r="J1003" s="38">
        <v>0</v>
      </c>
      <c r="K1003" s="45"/>
      <c r="L1003" s="38">
        <v>1</v>
      </c>
      <c r="M1003" s="38" t="s">
        <v>48</v>
      </c>
    </row>
    <row r="1004" hidden="1" customHeight="1" spans="1:13">
      <c r="A1004" s="38" t="s">
        <v>115</v>
      </c>
      <c r="B1004" s="39">
        <v>45114</v>
      </c>
      <c r="C1004" s="64">
        <f t="shared" si="0"/>
        <v>7</v>
      </c>
      <c r="D1004" s="41">
        <v>0.583333333333333</v>
      </c>
      <c r="E1004" s="38" t="s">
        <v>72</v>
      </c>
      <c r="F1004" s="38" t="s">
        <v>55</v>
      </c>
      <c r="G1004" s="38"/>
      <c r="H1004" s="38" t="s">
        <v>72</v>
      </c>
      <c r="I1004" s="38">
        <v>0</v>
      </c>
      <c r="J1004" s="38">
        <v>0</v>
      </c>
      <c r="K1004" s="45"/>
      <c r="L1004" s="38">
        <v>1</v>
      </c>
      <c r="M1004" s="38" t="s">
        <v>48</v>
      </c>
    </row>
    <row r="1005" hidden="1" customHeight="1" spans="1:13">
      <c r="A1005" s="38" t="s">
        <v>115</v>
      </c>
      <c r="B1005" s="39">
        <v>45117</v>
      </c>
      <c r="C1005" s="64">
        <f t="shared" si="0"/>
        <v>7</v>
      </c>
      <c r="D1005" s="41">
        <v>0.708333333333333</v>
      </c>
      <c r="E1005" s="38" t="s">
        <v>72</v>
      </c>
      <c r="F1005" s="38" t="s">
        <v>55</v>
      </c>
      <c r="G1005" s="38"/>
      <c r="H1005" s="38" t="s">
        <v>72</v>
      </c>
      <c r="I1005" s="38">
        <v>0</v>
      </c>
      <c r="J1005" s="38">
        <v>0</v>
      </c>
      <c r="K1005" s="45"/>
      <c r="L1005" s="38">
        <v>1</v>
      </c>
      <c r="M1005" s="38" t="s">
        <v>48</v>
      </c>
    </row>
    <row r="1006" hidden="1" customHeight="1" spans="1:13">
      <c r="A1006" s="38" t="s">
        <v>115</v>
      </c>
      <c r="B1006" s="39">
        <v>45120</v>
      </c>
      <c r="C1006" s="64">
        <f t="shared" si="0"/>
        <v>7</v>
      </c>
      <c r="D1006" s="41">
        <v>0.666666666666667</v>
      </c>
      <c r="E1006" s="38" t="s">
        <v>72</v>
      </c>
      <c r="F1006" s="38" t="s">
        <v>55</v>
      </c>
      <c r="G1006" s="38"/>
      <c r="H1006" s="38" t="s">
        <v>72</v>
      </c>
      <c r="I1006" s="38">
        <v>0</v>
      </c>
      <c r="J1006" s="38">
        <v>0</v>
      </c>
      <c r="K1006" s="45"/>
      <c r="L1006" s="38">
        <v>1</v>
      </c>
      <c r="M1006" s="38" t="s">
        <v>48</v>
      </c>
    </row>
    <row r="1007" hidden="1" customHeight="1" spans="1:13">
      <c r="A1007" s="38" t="s">
        <v>115</v>
      </c>
      <c r="B1007" s="39">
        <v>45121</v>
      </c>
      <c r="C1007" s="64">
        <f t="shared" si="0"/>
        <v>7</v>
      </c>
      <c r="D1007" s="41">
        <v>0.666666666666667</v>
      </c>
      <c r="E1007" s="38" t="s">
        <v>72</v>
      </c>
      <c r="F1007" s="38" t="s">
        <v>55</v>
      </c>
      <c r="G1007" s="38"/>
      <c r="H1007" s="38" t="s">
        <v>72</v>
      </c>
      <c r="I1007" s="38">
        <v>0</v>
      </c>
      <c r="J1007" s="38">
        <v>0</v>
      </c>
      <c r="K1007" s="45"/>
      <c r="L1007" s="38">
        <v>1</v>
      </c>
      <c r="M1007" s="38" t="s">
        <v>48</v>
      </c>
    </row>
    <row r="1008" hidden="1" customHeight="1" spans="1:13">
      <c r="A1008" s="38" t="s">
        <v>115</v>
      </c>
      <c r="B1008" s="39">
        <v>45123</v>
      </c>
      <c r="C1008" s="64">
        <f t="shared" si="0"/>
        <v>7</v>
      </c>
      <c r="D1008" s="41">
        <v>0.75</v>
      </c>
      <c r="E1008" s="38" t="s">
        <v>72</v>
      </c>
      <c r="F1008" s="38" t="s">
        <v>55</v>
      </c>
      <c r="G1008" s="38"/>
      <c r="H1008" s="38" t="s">
        <v>72</v>
      </c>
      <c r="I1008" s="38">
        <v>0</v>
      </c>
      <c r="J1008" s="38">
        <v>0</v>
      </c>
      <c r="K1008" s="45"/>
      <c r="L1008" s="38">
        <v>1</v>
      </c>
      <c r="M1008" s="38" t="s">
        <v>48</v>
      </c>
    </row>
    <row r="1009" hidden="1" customHeight="1" spans="1:13">
      <c r="A1009" s="38" t="s">
        <v>115</v>
      </c>
      <c r="B1009" s="39">
        <v>45124</v>
      </c>
      <c r="C1009" s="64">
        <f t="shared" si="0"/>
        <v>7</v>
      </c>
      <c r="D1009" s="41">
        <v>0.625</v>
      </c>
      <c r="E1009" s="38" t="s">
        <v>72</v>
      </c>
      <c r="F1009" s="38" t="s">
        <v>55</v>
      </c>
      <c r="G1009" s="38"/>
      <c r="H1009" s="38" t="s">
        <v>72</v>
      </c>
      <c r="I1009" s="38">
        <v>0</v>
      </c>
      <c r="J1009" s="38">
        <v>0</v>
      </c>
      <c r="K1009" s="38" t="s">
        <v>66</v>
      </c>
      <c r="L1009" s="38">
        <v>2</v>
      </c>
      <c r="M1009" s="38" t="s">
        <v>42</v>
      </c>
    </row>
    <row r="1010" hidden="1" customHeight="1" spans="1:13">
      <c r="A1010" s="38" t="s">
        <v>115</v>
      </c>
      <c r="B1010" s="39">
        <v>45127</v>
      </c>
      <c r="C1010" s="64">
        <f t="shared" si="0"/>
        <v>7</v>
      </c>
      <c r="D1010" s="41">
        <v>0.666666666666667</v>
      </c>
      <c r="E1010" s="38" t="s">
        <v>72</v>
      </c>
      <c r="F1010" s="38" t="s">
        <v>55</v>
      </c>
      <c r="G1010" s="38"/>
      <c r="H1010" s="38" t="s">
        <v>72</v>
      </c>
      <c r="I1010" s="38">
        <v>0</v>
      </c>
      <c r="J1010" s="38">
        <v>0</v>
      </c>
      <c r="K1010" s="45"/>
      <c r="L1010" s="38">
        <v>1</v>
      </c>
      <c r="M1010" s="38" t="s">
        <v>48</v>
      </c>
    </row>
    <row r="1011" hidden="1" customHeight="1" spans="1:13">
      <c r="A1011" s="38" t="s">
        <v>115</v>
      </c>
      <c r="B1011" s="39">
        <v>45128</v>
      </c>
      <c r="C1011" s="64">
        <f t="shared" si="0"/>
        <v>7</v>
      </c>
      <c r="D1011" s="41">
        <v>0.666666666666667</v>
      </c>
      <c r="E1011" s="38" t="s">
        <v>72</v>
      </c>
      <c r="F1011" s="38" t="s">
        <v>55</v>
      </c>
      <c r="G1011" s="38"/>
      <c r="H1011" s="38" t="s">
        <v>72</v>
      </c>
      <c r="I1011" s="38">
        <v>0</v>
      </c>
      <c r="J1011" s="38">
        <v>0</v>
      </c>
      <c r="K1011" s="45"/>
      <c r="L1011" s="38">
        <v>1</v>
      </c>
      <c r="M1011" s="38" t="s">
        <v>48</v>
      </c>
    </row>
    <row r="1012" hidden="1" customHeight="1" spans="1:13">
      <c r="A1012" s="38" t="s">
        <v>115</v>
      </c>
      <c r="B1012" s="39">
        <v>45132</v>
      </c>
      <c r="C1012" s="64">
        <f t="shared" si="0"/>
        <v>7</v>
      </c>
      <c r="D1012" s="41">
        <v>0.708333333333333</v>
      </c>
      <c r="E1012" s="38" t="s">
        <v>72</v>
      </c>
      <c r="F1012" s="38" t="s">
        <v>55</v>
      </c>
      <c r="G1012" s="38"/>
      <c r="H1012" s="38" t="s">
        <v>72</v>
      </c>
      <c r="I1012" s="38">
        <v>0</v>
      </c>
      <c r="J1012" s="38">
        <v>0</v>
      </c>
      <c r="K1012" s="45"/>
      <c r="L1012" s="38">
        <v>1</v>
      </c>
      <c r="M1012" s="38" t="s">
        <v>48</v>
      </c>
    </row>
    <row r="1013" hidden="1" customHeight="1" spans="1:13">
      <c r="A1013" s="38" t="s">
        <v>115</v>
      </c>
      <c r="B1013" s="39">
        <v>45134</v>
      </c>
      <c r="C1013" s="64">
        <f t="shared" si="0"/>
        <v>7</v>
      </c>
      <c r="D1013" s="41">
        <v>0.583333333333333</v>
      </c>
      <c r="E1013" s="38" t="s">
        <v>72</v>
      </c>
      <c r="F1013" s="38" t="s">
        <v>55</v>
      </c>
      <c r="G1013" s="38"/>
      <c r="H1013" s="38" t="s">
        <v>72</v>
      </c>
      <c r="I1013" s="38">
        <v>0</v>
      </c>
      <c r="J1013" s="38">
        <v>0</v>
      </c>
      <c r="K1013" s="38" t="s">
        <v>448</v>
      </c>
      <c r="L1013" s="38">
        <v>1</v>
      </c>
      <c r="M1013" s="38" t="s">
        <v>42</v>
      </c>
    </row>
    <row r="1014" hidden="1" customHeight="1" spans="1:13">
      <c r="A1014" s="45" t="s">
        <v>115</v>
      </c>
      <c r="B1014" s="39">
        <v>45134</v>
      </c>
      <c r="C1014" s="64">
        <f t="shared" si="0"/>
        <v>7</v>
      </c>
      <c r="D1014" s="41">
        <v>0.666666666666667</v>
      </c>
      <c r="E1014" s="49" t="s">
        <v>72</v>
      </c>
      <c r="F1014" s="45" t="s">
        <v>55</v>
      </c>
      <c r="G1014" s="45"/>
      <c r="H1014" s="45" t="s">
        <v>72</v>
      </c>
      <c r="I1014" s="45">
        <v>0</v>
      </c>
      <c r="J1014" s="45">
        <v>0</v>
      </c>
      <c r="K1014" s="45"/>
      <c r="L1014" s="45">
        <v>1</v>
      </c>
      <c r="M1014" s="45" t="s">
        <v>48</v>
      </c>
    </row>
    <row r="1015" hidden="1" customHeight="1" spans="1:13">
      <c r="A1015" s="45" t="s">
        <v>115</v>
      </c>
      <c r="B1015" s="39">
        <v>45135</v>
      </c>
      <c r="C1015" s="64">
        <f t="shared" si="0"/>
        <v>7</v>
      </c>
      <c r="D1015" s="41">
        <v>0.666666666666667</v>
      </c>
      <c r="E1015" s="49" t="s">
        <v>72</v>
      </c>
      <c r="F1015" s="45" t="s">
        <v>55</v>
      </c>
      <c r="G1015" s="45"/>
      <c r="H1015" s="45" t="s">
        <v>72</v>
      </c>
      <c r="I1015" s="45">
        <v>0</v>
      </c>
      <c r="J1015" s="45">
        <v>0</v>
      </c>
      <c r="K1015" s="45"/>
      <c r="L1015" s="45">
        <v>1</v>
      </c>
      <c r="M1015" s="45" t="s">
        <v>48</v>
      </c>
    </row>
    <row r="1016" hidden="1" customHeight="1" spans="1:13">
      <c r="A1016" s="38" t="s">
        <v>118</v>
      </c>
      <c r="B1016" s="63">
        <v>45122</v>
      </c>
      <c r="C1016" s="64">
        <f t="shared" si="0"/>
        <v>7</v>
      </c>
      <c r="D1016" s="40">
        <v>0.708333333333333</v>
      </c>
      <c r="E1016" s="38" t="s">
        <v>82</v>
      </c>
      <c r="F1016" s="38" t="s">
        <v>86</v>
      </c>
      <c r="G1016" s="38"/>
      <c r="H1016" s="38" t="s">
        <v>72</v>
      </c>
      <c r="I1016" s="38"/>
      <c r="J1016" s="38">
        <v>20</v>
      </c>
      <c r="K1016" s="38" t="s">
        <v>321</v>
      </c>
      <c r="L1016" s="38">
        <v>3</v>
      </c>
      <c r="M1016" s="38" t="s">
        <v>42</v>
      </c>
    </row>
    <row r="1017" hidden="1" customHeight="1" spans="1:13">
      <c r="A1017" s="38" t="s">
        <v>100</v>
      </c>
      <c r="B1017" s="63">
        <v>45112</v>
      </c>
      <c r="C1017" s="64">
        <f t="shared" si="0"/>
        <v>7</v>
      </c>
      <c r="D1017" s="40">
        <v>0.5</v>
      </c>
      <c r="E1017" s="38" t="s">
        <v>72</v>
      </c>
      <c r="F1017" s="38" t="s">
        <v>50</v>
      </c>
      <c r="G1017" s="38"/>
      <c r="H1017" s="38" t="s">
        <v>72</v>
      </c>
      <c r="I1017" s="38"/>
      <c r="J1017" s="38"/>
      <c r="K1017" s="38" t="s">
        <v>322</v>
      </c>
      <c r="L1017" s="38"/>
      <c r="M1017" s="38"/>
    </row>
    <row r="1018" hidden="1" customHeight="1" spans="1:13">
      <c r="A1018" s="38" t="s">
        <v>100</v>
      </c>
      <c r="B1018" s="63">
        <v>45111</v>
      </c>
      <c r="C1018" s="64">
        <f t="shared" si="0"/>
        <v>7</v>
      </c>
      <c r="D1018" s="40">
        <v>0.541666666666667</v>
      </c>
      <c r="E1018" s="38" t="s">
        <v>72</v>
      </c>
      <c r="F1018" s="38" t="s">
        <v>50</v>
      </c>
      <c r="G1018" s="38"/>
      <c r="H1018" s="38" t="s">
        <v>52</v>
      </c>
      <c r="I1018" s="38"/>
      <c r="J1018" s="38"/>
      <c r="K1018" s="38" t="s">
        <v>236</v>
      </c>
      <c r="L1018" s="38">
        <v>1</v>
      </c>
      <c r="M1018" s="38" t="s">
        <v>42</v>
      </c>
    </row>
    <row r="1019" hidden="1" customHeight="1" spans="1:13">
      <c r="A1019" s="38" t="s">
        <v>100</v>
      </c>
      <c r="B1019" s="63">
        <v>45112</v>
      </c>
      <c r="C1019" s="64">
        <f t="shared" si="0"/>
        <v>7</v>
      </c>
      <c r="D1019" s="40">
        <v>0.791666666666667</v>
      </c>
      <c r="E1019" s="38" t="s">
        <v>72</v>
      </c>
      <c r="F1019" s="38" t="s">
        <v>50</v>
      </c>
      <c r="G1019" s="38"/>
      <c r="H1019" s="38" t="s">
        <v>52</v>
      </c>
      <c r="I1019" s="38"/>
      <c r="J1019" s="38"/>
      <c r="K1019" s="38" t="s">
        <v>233</v>
      </c>
      <c r="L1019" s="38">
        <v>1</v>
      </c>
      <c r="M1019" s="38" t="s">
        <v>42</v>
      </c>
    </row>
    <row r="1020" hidden="1" customHeight="1" spans="1:13">
      <c r="A1020" s="38" t="s">
        <v>100</v>
      </c>
      <c r="B1020" s="63">
        <v>45113</v>
      </c>
      <c r="C1020" s="64">
        <f t="shared" si="0"/>
        <v>7</v>
      </c>
      <c r="D1020" s="40">
        <v>0.708333333333333</v>
      </c>
      <c r="E1020" s="38" t="s">
        <v>72</v>
      </c>
      <c r="F1020" s="38" t="s">
        <v>50</v>
      </c>
      <c r="G1020" s="38"/>
      <c r="H1020" s="38" t="s">
        <v>52</v>
      </c>
      <c r="I1020" s="38"/>
      <c r="J1020" s="38"/>
      <c r="K1020" s="38" t="s">
        <v>236</v>
      </c>
      <c r="L1020" s="38">
        <v>1</v>
      </c>
      <c r="M1020" s="38" t="s">
        <v>42</v>
      </c>
    </row>
    <row r="1021" hidden="1" customHeight="1" spans="1:13">
      <c r="A1021" s="38" t="s">
        <v>100</v>
      </c>
      <c r="B1021" s="63">
        <v>45113</v>
      </c>
      <c r="C1021" s="64">
        <f t="shared" si="0"/>
        <v>7</v>
      </c>
      <c r="D1021" s="40">
        <v>0.791666666666667</v>
      </c>
      <c r="E1021" s="38" t="s">
        <v>72</v>
      </c>
      <c r="F1021" s="38" t="s">
        <v>50</v>
      </c>
      <c r="G1021" s="38"/>
      <c r="H1021" s="38" t="s">
        <v>45</v>
      </c>
      <c r="I1021" s="38"/>
      <c r="J1021" s="38"/>
      <c r="K1021" s="38" t="s">
        <v>323</v>
      </c>
      <c r="L1021" s="38">
        <v>2</v>
      </c>
      <c r="M1021" s="38" t="s">
        <v>42</v>
      </c>
    </row>
    <row r="1022" hidden="1" customHeight="1" spans="1:13">
      <c r="A1022" s="38" t="s">
        <v>100</v>
      </c>
      <c r="B1022" s="63">
        <v>45114</v>
      </c>
      <c r="C1022" s="64">
        <f t="shared" si="0"/>
        <v>7</v>
      </c>
      <c r="D1022" s="40">
        <v>0.5</v>
      </c>
      <c r="E1022" s="38" t="s">
        <v>72</v>
      </c>
      <c r="F1022" s="38" t="s">
        <v>50</v>
      </c>
      <c r="G1022" s="38"/>
      <c r="H1022" s="38" t="s">
        <v>45</v>
      </c>
      <c r="I1022" s="38"/>
      <c r="J1022" s="38"/>
      <c r="K1022" s="38" t="s">
        <v>236</v>
      </c>
      <c r="L1022" s="38">
        <v>1</v>
      </c>
      <c r="M1022" s="38" t="s">
        <v>42</v>
      </c>
    </row>
    <row r="1023" hidden="1" customHeight="1" spans="1:13">
      <c r="A1023" s="38" t="s">
        <v>100</v>
      </c>
      <c r="B1023" s="63">
        <v>45117</v>
      </c>
      <c r="C1023" s="64">
        <f t="shared" si="0"/>
        <v>7</v>
      </c>
      <c r="D1023" s="40">
        <v>0.666666666666667</v>
      </c>
      <c r="E1023" s="38" t="s">
        <v>72</v>
      </c>
      <c r="F1023" s="38" t="s">
        <v>50</v>
      </c>
      <c r="G1023" s="38"/>
      <c r="H1023" s="38" t="s">
        <v>52</v>
      </c>
      <c r="I1023" s="38"/>
      <c r="J1023" s="38"/>
      <c r="K1023" s="38" t="s">
        <v>236</v>
      </c>
      <c r="L1023" s="38">
        <v>1</v>
      </c>
      <c r="M1023" s="38" t="s">
        <v>42</v>
      </c>
    </row>
    <row r="1024" hidden="1" customHeight="1" spans="1:13">
      <c r="A1024" s="38" t="s">
        <v>100</v>
      </c>
      <c r="B1024" s="63">
        <v>45118</v>
      </c>
      <c r="C1024" s="64">
        <f t="shared" si="0"/>
        <v>7</v>
      </c>
      <c r="D1024" s="40">
        <v>0.791666666666667</v>
      </c>
      <c r="E1024" s="38" t="s">
        <v>56</v>
      </c>
      <c r="F1024" s="38" t="s">
        <v>50</v>
      </c>
      <c r="G1024" s="38"/>
      <c r="H1024" s="38" t="s">
        <v>56</v>
      </c>
      <c r="I1024" s="38"/>
      <c r="J1024" s="38"/>
      <c r="K1024" s="38"/>
      <c r="L1024" s="38">
        <v>2</v>
      </c>
      <c r="M1024" s="38" t="s">
        <v>42</v>
      </c>
    </row>
    <row r="1025" hidden="1" customHeight="1" spans="1:13">
      <c r="A1025" s="38" t="s">
        <v>100</v>
      </c>
      <c r="B1025" s="63">
        <v>45119</v>
      </c>
      <c r="C1025" s="64">
        <f t="shared" si="0"/>
        <v>7</v>
      </c>
      <c r="D1025" s="40">
        <v>0.5</v>
      </c>
      <c r="E1025" s="38" t="s">
        <v>72</v>
      </c>
      <c r="F1025" s="38" t="s">
        <v>50</v>
      </c>
      <c r="G1025" s="38"/>
      <c r="H1025" s="38" t="s">
        <v>52</v>
      </c>
      <c r="I1025" s="38"/>
      <c r="J1025" s="38"/>
      <c r="K1025" s="38" t="s">
        <v>233</v>
      </c>
      <c r="L1025" s="38">
        <v>1</v>
      </c>
      <c r="M1025" s="38" t="s">
        <v>42</v>
      </c>
    </row>
    <row r="1026" hidden="1" customHeight="1" spans="1:13">
      <c r="A1026" s="38" t="s">
        <v>100</v>
      </c>
      <c r="B1026" s="63">
        <v>45119</v>
      </c>
      <c r="C1026" s="64">
        <f t="shared" si="0"/>
        <v>7</v>
      </c>
      <c r="D1026" s="40">
        <v>0.5</v>
      </c>
      <c r="E1026" s="38" t="s">
        <v>72</v>
      </c>
      <c r="F1026" s="38" t="s">
        <v>50</v>
      </c>
      <c r="G1026" s="38"/>
      <c r="H1026" s="38" t="s">
        <v>52</v>
      </c>
      <c r="I1026" s="38"/>
      <c r="J1026" s="38"/>
      <c r="K1026" s="38" t="s">
        <v>233</v>
      </c>
      <c r="L1026" s="38">
        <v>1</v>
      </c>
      <c r="M1026" s="38" t="s">
        <v>42</v>
      </c>
    </row>
    <row r="1027" customHeight="1" spans="1:13">
      <c r="A1027" s="38" t="s">
        <v>132</v>
      </c>
      <c r="B1027" s="63">
        <v>45096</v>
      </c>
      <c r="C1027" s="64">
        <f t="shared" si="0"/>
        <v>6</v>
      </c>
      <c r="D1027" s="40">
        <v>0.75</v>
      </c>
      <c r="E1027" s="38" t="s">
        <v>123</v>
      </c>
      <c r="F1027" s="38" t="s">
        <v>41</v>
      </c>
      <c r="G1027" s="38"/>
      <c r="H1027" s="38" t="s">
        <v>69</v>
      </c>
      <c r="I1027" s="38"/>
      <c r="J1027" s="38"/>
      <c r="K1027" s="38" t="s">
        <v>123</v>
      </c>
      <c r="L1027" s="38">
        <v>1</v>
      </c>
      <c r="M1027" s="38" t="s">
        <v>42</v>
      </c>
    </row>
    <row r="1028" hidden="1" customHeight="1" spans="1:13">
      <c r="A1028" s="38" t="s">
        <v>100</v>
      </c>
      <c r="B1028" s="63">
        <v>45121</v>
      </c>
      <c r="C1028" s="64">
        <f t="shared" si="0"/>
        <v>7</v>
      </c>
      <c r="D1028" s="40">
        <v>0.666666666666667</v>
      </c>
      <c r="E1028" s="38" t="s">
        <v>72</v>
      </c>
      <c r="F1028" s="38" t="s">
        <v>50</v>
      </c>
      <c r="G1028" s="38"/>
      <c r="H1028" s="38" t="s">
        <v>52</v>
      </c>
      <c r="I1028" s="38"/>
      <c r="J1028" s="38"/>
      <c r="K1028" s="38" t="s">
        <v>236</v>
      </c>
      <c r="L1028" s="38">
        <v>1</v>
      </c>
      <c r="M1028" s="38" t="s">
        <v>42</v>
      </c>
    </row>
    <row r="1029" hidden="1" customHeight="1" spans="1:13">
      <c r="A1029" s="38" t="s">
        <v>100</v>
      </c>
      <c r="B1029" s="63">
        <v>45125</v>
      </c>
      <c r="C1029" s="64">
        <f t="shared" si="0"/>
        <v>7</v>
      </c>
      <c r="D1029" s="40">
        <v>0.416666666666667</v>
      </c>
      <c r="E1029" s="38" t="s">
        <v>72</v>
      </c>
      <c r="F1029" s="38" t="s">
        <v>50</v>
      </c>
      <c r="G1029" s="38"/>
      <c r="H1029" s="38" t="s">
        <v>72</v>
      </c>
      <c r="I1029" s="38"/>
      <c r="J1029" s="38"/>
      <c r="K1029" s="38" t="s">
        <v>237</v>
      </c>
      <c r="L1029" s="38">
        <v>7</v>
      </c>
      <c r="M1029" s="38" t="s">
        <v>42</v>
      </c>
    </row>
    <row r="1030" hidden="1" customHeight="1" spans="1:13">
      <c r="A1030" s="38" t="s">
        <v>100</v>
      </c>
      <c r="B1030" s="63">
        <v>45127</v>
      </c>
      <c r="C1030" s="64">
        <f t="shared" si="0"/>
        <v>7</v>
      </c>
      <c r="D1030" s="40">
        <v>0.791666666666667</v>
      </c>
      <c r="E1030" s="38" t="s">
        <v>56</v>
      </c>
      <c r="F1030" s="38" t="s">
        <v>50</v>
      </c>
      <c r="G1030" s="38"/>
      <c r="H1030" s="38" t="s">
        <v>56</v>
      </c>
      <c r="I1030" s="38"/>
      <c r="J1030" s="38"/>
      <c r="K1030" s="38"/>
      <c r="L1030" s="38">
        <v>2</v>
      </c>
      <c r="M1030" s="38" t="s">
        <v>42</v>
      </c>
    </row>
    <row r="1031" hidden="1" customHeight="1" spans="1:13">
      <c r="A1031" s="38" t="s">
        <v>100</v>
      </c>
      <c r="B1031" s="63">
        <v>45129</v>
      </c>
      <c r="C1031" s="64">
        <f t="shared" si="0"/>
        <v>7</v>
      </c>
      <c r="D1031" s="40">
        <v>0.541666666666667</v>
      </c>
      <c r="E1031" s="38" t="s">
        <v>56</v>
      </c>
      <c r="F1031" s="38" t="s">
        <v>50</v>
      </c>
      <c r="G1031" s="38"/>
      <c r="H1031" s="38" t="s">
        <v>56</v>
      </c>
      <c r="I1031" s="38"/>
      <c r="J1031" s="38"/>
      <c r="K1031" s="38"/>
      <c r="L1031" s="38">
        <v>2</v>
      </c>
      <c r="M1031" s="38" t="s">
        <v>42</v>
      </c>
    </row>
    <row r="1032" hidden="1" customHeight="1" spans="1:13">
      <c r="A1032" s="38" t="s">
        <v>100</v>
      </c>
      <c r="B1032" s="63">
        <v>45133</v>
      </c>
      <c r="C1032" s="64">
        <f t="shared" si="0"/>
        <v>7</v>
      </c>
      <c r="D1032" s="40">
        <v>0.791666666666667</v>
      </c>
      <c r="E1032" s="38" t="s">
        <v>56</v>
      </c>
      <c r="F1032" s="38" t="s">
        <v>50</v>
      </c>
      <c r="G1032" s="38"/>
      <c r="H1032" s="38" t="s">
        <v>56</v>
      </c>
      <c r="I1032" s="38"/>
      <c r="J1032" s="38"/>
      <c r="K1032" s="38"/>
      <c r="L1032" s="38">
        <v>2</v>
      </c>
      <c r="M1032" s="38" t="s">
        <v>42</v>
      </c>
    </row>
    <row r="1033" hidden="1" customHeight="1" spans="1:13">
      <c r="A1033" s="38" t="s">
        <v>132</v>
      </c>
      <c r="B1033" s="39">
        <v>45139</v>
      </c>
      <c r="C1033" s="64">
        <f t="shared" si="0"/>
        <v>8</v>
      </c>
      <c r="D1033" s="41">
        <v>0.5</v>
      </c>
      <c r="E1033" s="38" t="s">
        <v>72</v>
      </c>
      <c r="F1033" s="38" t="s">
        <v>63</v>
      </c>
      <c r="G1033" s="38"/>
      <c r="H1033" s="38" t="s">
        <v>72</v>
      </c>
      <c r="I1033" s="38"/>
      <c r="J1033" s="38"/>
      <c r="K1033" s="38" t="s">
        <v>451</v>
      </c>
      <c r="L1033" s="38">
        <v>1</v>
      </c>
      <c r="M1033" s="38" t="s">
        <v>42</v>
      </c>
    </row>
    <row r="1034" hidden="1" customHeight="1" spans="1:13">
      <c r="A1034" s="38" t="s">
        <v>58</v>
      </c>
      <c r="B1034" s="39">
        <v>45139</v>
      </c>
      <c r="C1034" s="64">
        <f t="shared" si="0"/>
        <v>8</v>
      </c>
      <c r="D1034" s="41">
        <v>0.666666666666667</v>
      </c>
      <c r="E1034" s="38" t="s">
        <v>72</v>
      </c>
      <c r="F1034" s="38" t="s">
        <v>63</v>
      </c>
      <c r="G1034" s="38"/>
      <c r="H1034" s="38" t="s">
        <v>72</v>
      </c>
      <c r="I1034" s="38"/>
      <c r="J1034" s="38"/>
      <c r="K1034" s="38" t="s">
        <v>452</v>
      </c>
      <c r="L1034" s="38">
        <v>2</v>
      </c>
      <c r="M1034" s="38" t="s">
        <v>42</v>
      </c>
    </row>
    <row r="1035" hidden="1" customHeight="1" spans="1:13">
      <c r="A1035" s="38" t="s">
        <v>124</v>
      </c>
      <c r="B1035" s="39">
        <v>45139</v>
      </c>
      <c r="C1035" s="64">
        <f t="shared" si="0"/>
        <v>8</v>
      </c>
      <c r="D1035" s="41">
        <v>0.625</v>
      </c>
      <c r="E1035" s="38" t="s">
        <v>72</v>
      </c>
      <c r="F1035" s="38" t="s">
        <v>71</v>
      </c>
      <c r="G1035" s="38"/>
      <c r="H1035" s="38" t="s">
        <v>72</v>
      </c>
      <c r="I1035" s="38">
        <v>0</v>
      </c>
      <c r="J1035" s="38">
        <v>0</v>
      </c>
      <c r="K1035" s="38" t="s">
        <v>453</v>
      </c>
      <c r="L1035" s="38">
        <v>1</v>
      </c>
      <c r="M1035" s="38" t="s">
        <v>48</v>
      </c>
    </row>
    <row r="1036" hidden="1" customHeight="1" spans="1:13">
      <c r="A1036" s="38" t="s">
        <v>79</v>
      </c>
      <c r="B1036" s="39">
        <v>45139</v>
      </c>
      <c r="C1036" s="64">
        <f t="shared" si="0"/>
        <v>8</v>
      </c>
      <c r="D1036" s="41">
        <v>0.583333333333333</v>
      </c>
      <c r="E1036" s="38" t="s">
        <v>72</v>
      </c>
      <c r="F1036" s="38" t="s">
        <v>71</v>
      </c>
      <c r="G1036" s="38"/>
      <c r="H1036" s="38" t="s">
        <v>72</v>
      </c>
      <c r="I1036" s="38"/>
      <c r="J1036" s="38"/>
      <c r="K1036" s="38" t="s">
        <v>449</v>
      </c>
      <c r="L1036" s="38">
        <v>1</v>
      </c>
      <c r="M1036" s="38" t="s">
        <v>42</v>
      </c>
    </row>
    <row r="1037" customHeight="1" spans="1:13">
      <c r="A1037" s="38" t="s">
        <v>132</v>
      </c>
      <c r="B1037" s="63">
        <v>45097</v>
      </c>
      <c r="C1037" s="64">
        <f t="shared" si="0"/>
        <v>6</v>
      </c>
      <c r="D1037" s="40">
        <v>0.708333333333333</v>
      </c>
      <c r="E1037" s="38" t="s">
        <v>123</v>
      </c>
      <c r="F1037" s="38" t="s">
        <v>41</v>
      </c>
      <c r="G1037" s="38"/>
      <c r="H1037" s="38" t="s">
        <v>69</v>
      </c>
      <c r="I1037" s="38"/>
      <c r="J1037" s="38"/>
      <c r="K1037" s="38" t="s">
        <v>314</v>
      </c>
      <c r="L1037" s="38">
        <v>1</v>
      </c>
      <c r="M1037" s="38" t="s">
        <v>42</v>
      </c>
    </row>
    <row r="1038" hidden="1" customHeight="1" spans="1:13">
      <c r="A1038" s="38" t="s">
        <v>79</v>
      </c>
      <c r="B1038" s="39">
        <v>45139</v>
      </c>
      <c r="C1038" s="64">
        <f t="shared" si="0"/>
        <v>8</v>
      </c>
      <c r="D1038" s="41">
        <v>0.791666666666667</v>
      </c>
      <c r="E1038" s="38" t="s">
        <v>72</v>
      </c>
      <c r="F1038" s="38" t="s">
        <v>71</v>
      </c>
      <c r="G1038" s="38"/>
      <c r="H1038" s="38" t="s">
        <v>72</v>
      </c>
      <c r="I1038" s="38"/>
      <c r="J1038" s="38"/>
      <c r="K1038" s="38" t="s">
        <v>454</v>
      </c>
      <c r="L1038" s="38">
        <v>2</v>
      </c>
      <c r="M1038" s="38" t="s">
        <v>42</v>
      </c>
    </row>
    <row r="1039" hidden="1" customHeight="1" spans="1:13">
      <c r="A1039" s="38" t="s">
        <v>83</v>
      </c>
      <c r="B1039" s="39">
        <v>45139</v>
      </c>
      <c r="C1039" s="64">
        <f t="shared" si="0"/>
        <v>8</v>
      </c>
      <c r="D1039" s="41">
        <v>0.583333333333333</v>
      </c>
      <c r="E1039" s="38" t="s">
        <v>121</v>
      </c>
      <c r="F1039" s="38" t="s">
        <v>44</v>
      </c>
      <c r="G1039" s="38"/>
      <c r="H1039" s="38" t="s">
        <v>72</v>
      </c>
      <c r="I1039" s="38">
        <v>7</v>
      </c>
      <c r="J1039" s="38">
        <v>7</v>
      </c>
      <c r="K1039" s="38" t="s">
        <v>455</v>
      </c>
      <c r="L1039" s="38">
        <v>1</v>
      </c>
      <c r="M1039" s="38" t="s">
        <v>42</v>
      </c>
    </row>
    <row r="1040" hidden="1" customHeight="1" spans="1:13">
      <c r="A1040" s="38" t="s">
        <v>83</v>
      </c>
      <c r="B1040" s="39">
        <v>45139</v>
      </c>
      <c r="C1040" s="64">
        <f t="shared" si="0"/>
        <v>8</v>
      </c>
      <c r="D1040" s="41">
        <v>0.666666666666667</v>
      </c>
      <c r="E1040" s="38" t="s">
        <v>72</v>
      </c>
      <c r="F1040" s="38" t="s">
        <v>44</v>
      </c>
      <c r="G1040" s="38"/>
      <c r="H1040" s="38" t="s">
        <v>72</v>
      </c>
      <c r="I1040" s="38"/>
      <c r="J1040" s="38"/>
      <c r="K1040" s="38" t="s">
        <v>456</v>
      </c>
      <c r="L1040" s="38">
        <v>2</v>
      </c>
      <c r="M1040" s="38" t="s">
        <v>42</v>
      </c>
    </row>
    <row r="1041" hidden="1" customHeight="1" spans="1:13">
      <c r="A1041" s="38" t="s">
        <v>83</v>
      </c>
      <c r="B1041" s="39">
        <v>45139</v>
      </c>
      <c r="C1041" s="64">
        <f t="shared" si="0"/>
        <v>8</v>
      </c>
      <c r="D1041" s="41">
        <v>0.791666666666667</v>
      </c>
      <c r="E1041" s="38" t="s">
        <v>105</v>
      </c>
      <c r="F1041" s="38" t="s">
        <v>41</v>
      </c>
      <c r="G1041" s="38"/>
      <c r="H1041" s="38" t="s">
        <v>72</v>
      </c>
      <c r="I1041" s="38">
        <v>14</v>
      </c>
      <c r="J1041" s="38">
        <v>14</v>
      </c>
      <c r="K1041" s="38" t="s">
        <v>457</v>
      </c>
      <c r="L1041" s="38">
        <v>2</v>
      </c>
      <c r="M1041" s="38" t="s">
        <v>42</v>
      </c>
    </row>
    <row r="1042" hidden="1" customHeight="1" spans="1:13">
      <c r="A1042" s="38" t="s">
        <v>135</v>
      </c>
      <c r="B1042" s="39">
        <v>45139</v>
      </c>
      <c r="C1042" s="64">
        <f t="shared" si="0"/>
        <v>8</v>
      </c>
      <c r="D1042" s="41">
        <v>0.416666666666667</v>
      </c>
      <c r="E1042" s="38" t="s">
        <v>72</v>
      </c>
      <c r="F1042" s="38" t="s">
        <v>44</v>
      </c>
      <c r="G1042" s="38"/>
      <c r="H1042" s="38" t="s">
        <v>72</v>
      </c>
      <c r="I1042" s="38"/>
      <c r="J1042" s="38"/>
      <c r="K1042" s="38" t="s">
        <v>332</v>
      </c>
      <c r="L1042" s="38">
        <v>6</v>
      </c>
      <c r="M1042" s="38" t="s">
        <v>42</v>
      </c>
    </row>
    <row r="1043" hidden="1" customHeight="1" spans="1:13">
      <c r="A1043" s="38" t="s">
        <v>88</v>
      </c>
      <c r="B1043" s="39">
        <v>45139</v>
      </c>
      <c r="C1043" s="64">
        <f t="shared" si="0"/>
        <v>8</v>
      </c>
      <c r="D1043" s="41">
        <v>0.625</v>
      </c>
      <c r="E1043" s="38" t="s">
        <v>72</v>
      </c>
      <c r="F1043" s="38" t="s">
        <v>50</v>
      </c>
      <c r="G1043" s="38"/>
      <c r="H1043" s="38" t="s">
        <v>72</v>
      </c>
      <c r="I1043" s="38"/>
      <c r="J1043" s="38"/>
      <c r="K1043" s="38" t="s">
        <v>458</v>
      </c>
      <c r="L1043" s="38">
        <v>2</v>
      </c>
      <c r="M1043" s="38" t="s">
        <v>42</v>
      </c>
    </row>
    <row r="1044" hidden="1" customHeight="1" spans="1:13">
      <c r="A1044" s="38" t="s">
        <v>88</v>
      </c>
      <c r="B1044" s="39">
        <v>45139</v>
      </c>
      <c r="C1044" s="64">
        <f t="shared" si="0"/>
        <v>8</v>
      </c>
      <c r="D1044" s="41">
        <v>0.791666666666667</v>
      </c>
      <c r="E1044" s="38" t="s">
        <v>72</v>
      </c>
      <c r="F1044" s="38" t="s">
        <v>50</v>
      </c>
      <c r="G1044" s="38"/>
      <c r="H1044" s="38" t="s">
        <v>72</v>
      </c>
      <c r="I1044" s="38"/>
      <c r="J1044" s="38"/>
      <c r="K1044" s="38" t="s">
        <v>459</v>
      </c>
      <c r="L1044" s="38">
        <v>2</v>
      </c>
      <c r="M1044" s="38" t="s">
        <v>42</v>
      </c>
    </row>
    <row r="1045" hidden="1" customHeight="1" spans="1:13">
      <c r="A1045" s="38" t="s">
        <v>88</v>
      </c>
      <c r="B1045" s="39">
        <v>45139</v>
      </c>
      <c r="C1045" s="64">
        <f t="shared" si="0"/>
        <v>8</v>
      </c>
      <c r="D1045" s="41">
        <v>0.625</v>
      </c>
      <c r="E1045" s="38" t="s">
        <v>97</v>
      </c>
      <c r="F1045" s="38" t="s">
        <v>41</v>
      </c>
      <c r="G1045" s="38"/>
      <c r="H1045" s="38" t="s">
        <v>45</v>
      </c>
      <c r="I1045" s="38">
        <v>2</v>
      </c>
      <c r="J1045" s="38">
        <v>3</v>
      </c>
      <c r="K1045" s="38" t="s">
        <v>439</v>
      </c>
      <c r="L1045" s="38">
        <v>2</v>
      </c>
      <c r="M1045" s="38" t="s">
        <v>42</v>
      </c>
    </row>
    <row r="1046" hidden="1" customHeight="1" spans="1:13">
      <c r="A1046" s="38" t="s">
        <v>88</v>
      </c>
      <c r="B1046" s="39">
        <v>45139</v>
      </c>
      <c r="C1046" s="64">
        <f t="shared" si="0"/>
        <v>8</v>
      </c>
      <c r="D1046" s="41">
        <v>0.75</v>
      </c>
      <c r="E1046" s="38" t="s">
        <v>107</v>
      </c>
      <c r="F1046" s="38" t="s">
        <v>41</v>
      </c>
      <c r="G1046" s="38"/>
      <c r="H1046" s="38" t="s">
        <v>60</v>
      </c>
      <c r="I1046" s="38">
        <v>3</v>
      </c>
      <c r="J1046" s="38">
        <v>3</v>
      </c>
      <c r="K1046" s="38" t="s">
        <v>334</v>
      </c>
      <c r="L1046" s="38">
        <v>1</v>
      </c>
      <c r="M1046" s="38" t="s">
        <v>42</v>
      </c>
    </row>
    <row r="1047" hidden="1" customHeight="1" spans="1:13">
      <c r="A1047" s="38" t="s">
        <v>134</v>
      </c>
      <c r="B1047" s="39">
        <v>45139</v>
      </c>
      <c r="C1047" s="64">
        <f t="shared" si="0"/>
        <v>8</v>
      </c>
      <c r="D1047" s="41">
        <v>0.791666666666667</v>
      </c>
      <c r="E1047" s="38" t="s">
        <v>66</v>
      </c>
      <c r="F1047" s="38" t="s">
        <v>41</v>
      </c>
      <c r="G1047" s="38"/>
      <c r="H1047" s="38" t="s">
        <v>45</v>
      </c>
      <c r="I1047" s="38">
        <v>2</v>
      </c>
      <c r="J1047" s="38">
        <v>3</v>
      </c>
      <c r="K1047" s="38" t="s">
        <v>176</v>
      </c>
      <c r="L1047" s="38">
        <v>2</v>
      </c>
      <c r="M1047" s="38" t="s">
        <v>42</v>
      </c>
    </row>
    <row r="1048" hidden="1" customHeight="1" spans="1:13">
      <c r="A1048" s="38" t="s">
        <v>94</v>
      </c>
      <c r="B1048" s="39">
        <v>45139</v>
      </c>
      <c r="C1048" s="64">
        <f t="shared" si="0"/>
        <v>8</v>
      </c>
      <c r="D1048" s="41">
        <v>0.791666666666667</v>
      </c>
      <c r="E1048" s="38" t="s">
        <v>72</v>
      </c>
      <c r="F1048" s="38" t="s">
        <v>50</v>
      </c>
      <c r="G1048" s="38"/>
      <c r="H1048" s="38" t="s">
        <v>72</v>
      </c>
      <c r="I1048" s="38">
        <v>0</v>
      </c>
      <c r="J1048" s="38">
        <v>0</v>
      </c>
      <c r="K1048" s="38" t="s">
        <v>174</v>
      </c>
      <c r="L1048" s="38">
        <v>1</v>
      </c>
      <c r="M1048" s="38" t="s">
        <v>42</v>
      </c>
    </row>
    <row r="1049" hidden="1" customHeight="1" spans="1:13">
      <c r="A1049" s="38" t="s">
        <v>100</v>
      </c>
      <c r="B1049" s="39">
        <v>45139</v>
      </c>
      <c r="C1049" s="64">
        <f t="shared" si="0"/>
        <v>8</v>
      </c>
      <c r="D1049" s="41">
        <v>0.666666666666667</v>
      </c>
      <c r="E1049" s="38" t="s">
        <v>84</v>
      </c>
      <c r="F1049" s="38" t="s">
        <v>41</v>
      </c>
      <c r="G1049" s="38"/>
      <c r="H1049" s="38" t="s">
        <v>56</v>
      </c>
      <c r="I1049" s="38"/>
      <c r="J1049" s="38"/>
      <c r="K1049" s="38" t="s">
        <v>460</v>
      </c>
      <c r="L1049" s="38">
        <v>1</v>
      </c>
      <c r="M1049" s="38" t="s">
        <v>42</v>
      </c>
    </row>
    <row r="1050" hidden="1" customHeight="1" spans="1:13">
      <c r="A1050" s="38" t="s">
        <v>100</v>
      </c>
      <c r="B1050" s="39">
        <v>45139</v>
      </c>
      <c r="C1050" s="64">
        <f t="shared" si="0"/>
        <v>8</v>
      </c>
      <c r="D1050" s="41">
        <v>0.791666666666667</v>
      </c>
      <c r="E1050" s="38" t="s">
        <v>56</v>
      </c>
      <c r="F1050" s="38" t="s">
        <v>50</v>
      </c>
      <c r="G1050" s="38"/>
      <c r="H1050" s="38" t="s">
        <v>56</v>
      </c>
      <c r="I1050" s="38"/>
      <c r="J1050" s="38"/>
      <c r="K1050" s="38" t="s">
        <v>461</v>
      </c>
      <c r="L1050" s="38">
        <v>2</v>
      </c>
      <c r="M1050" s="38" t="s">
        <v>42</v>
      </c>
    </row>
    <row r="1051" hidden="1" customHeight="1" spans="1:13">
      <c r="A1051" s="38" t="s">
        <v>102</v>
      </c>
      <c r="B1051" s="39">
        <v>45139</v>
      </c>
      <c r="C1051" s="64">
        <f t="shared" si="0"/>
        <v>8</v>
      </c>
      <c r="D1051" s="41">
        <v>0.666666666666667</v>
      </c>
      <c r="E1051" s="38" t="s">
        <v>72</v>
      </c>
      <c r="F1051" s="38" t="s">
        <v>80</v>
      </c>
      <c r="G1051" s="38"/>
      <c r="H1051" s="38" t="s">
        <v>39</v>
      </c>
      <c r="I1051" s="38">
        <v>0</v>
      </c>
      <c r="J1051" s="38">
        <v>0</v>
      </c>
      <c r="K1051" s="38" t="s">
        <v>462</v>
      </c>
      <c r="L1051" s="38">
        <v>1</v>
      </c>
      <c r="M1051" s="38" t="s">
        <v>48</v>
      </c>
    </row>
    <row r="1052" hidden="1" customHeight="1" spans="1:13">
      <c r="A1052" s="38" t="s">
        <v>102</v>
      </c>
      <c r="B1052" s="39">
        <v>45139</v>
      </c>
      <c r="C1052" s="64">
        <f t="shared" si="0"/>
        <v>8</v>
      </c>
      <c r="D1052" s="41">
        <v>0.541666666666667</v>
      </c>
      <c r="E1052" s="38" t="s">
        <v>72</v>
      </c>
      <c r="F1052" s="38" t="s">
        <v>80</v>
      </c>
      <c r="G1052" s="38"/>
      <c r="H1052" s="38" t="s">
        <v>72</v>
      </c>
      <c r="I1052" s="38"/>
      <c r="J1052" s="38"/>
      <c r="K1052" s="38" t="s">
        <v>165</v>
      </c>
      <c r="L1052" s="38">
        <v>1</v>
      </c>
      <c r="M1052" s="38" t="s">
        <v>42</v>
      </c>
    </row>
    <row r="1053" hidden="1" customHeight="1" spans="1:13">
      <c r="A1053" s="38" t="s">
        <v>108</v>
      </c>
      <c r="B1053" s="39">
        <v>45139</v>
      </c>
      <c r="C1053" s="64">
        <f t="shared" si="0"/>
        <v>8</v>
      </c>
      <c r="D1053" s="41">
        <v>0.75</v>
      </c>
      <c r="E1053" s="38" t="s">
        <v>72</v>
      </c>
      <c r="F1053" s="38" t="s">
        <v>75</v>
      </c>
      <c r="G1053" s="38"/>
      <c r="H1053" s="38" t="s">
        <v>39</v>
      </c>
      <c r="I1053" s="38">
        <v>0</v>
      </c>
      <c r="J1053" s="38">
        <v>0</v>
      </c>
      <c r="K1053" s="38" t="s">
        <v>463</v>
      </c>
      <c r="L1053" s="38">
        <v>1</v>
      </c>
      <c r="M1053" s="38" t="s">
        <v>42</v>
      </c>
    </row>
    <row r="1054" hidden="1" customHeight="1" spans="1:13">
      <c r="A1054" s="38" t="s">
        <v>137</v>
      </c>
      <c r="B1054" s="39">
        <v>45139</v>
      </c>
      <c r="C1054" s="64">
        <f t="shared" si="0"/>
        <v>8</v>
      </c>
      <c r="D1054" s="41">
        <v>0.416666666666667</v>
      </c>
      <c r="E1054" s="38" t="s">
        <v>72</v>
      </c>
      <c r="F1054" s="38" t="s">
        <v>44</v>
      </c>
      <c r="G1054" s="38"/>
      <c r="H1054" s="38" t="s">
        <v>72</v>
      </c>
      <c r="I1054" s="38"/>
      <c r="J1054" s="38"/>
      <c r="K1054" s="38" t="s">
        <v>332</v>
      </c>
      <c r="L1054" s="38">
        <v>5</v>
      </c>
      <c r="M1054" s="38" t="s">
        <v>42</v>
      </c>
    </row>
    <row r="1055" hidden="1" customHeight="1" spans="1:13">
      <c r="A1055" s="38" t="s">
        <v>133</v>
      </c>
      <c r="B1055" s="39">
        <v>45139</v>
      </c>
      <c r="C1055" s="64">
        <f t="shared" si="0"/>
        <v>8</v>
      </c>
      <c r="D1055" s="41">
        <v>0.416666666666667</v>
      </c>
      <c r="E1055" s="38" t="s">
        <v>72</v>
      </c>
      <c r="F1055" s="38" t="s">
        <v>44</v>
      </c>
      <c r="G1055" s="38"/>
      <c r="H1055" s="38" t="s">
        <v>72</v>
      </c>
      <c r="I1055" s="38">
        <v>6</v>
      </c>
      <c r="J1055" s="38">
        <v>6</v>
      </c>
      <c r="K1055" s="38" t="s">
        <v>464</v>
      </c>
      <c r="L1055" s="38">
        <v>5</v>
      </c>
      <c r="M1055" s="38" t="s">
        <v>42</v>
      </c>
    </row>
    <row r="1056" customHeight="1" spans="1:13">
      <c r="A1056" s="38" t="s">
        <v>132</v>
      </c>
      <c r="B1056" s="63">
        <v>45102</v>
      </c>
      <c r="C1056" s="64">
        <f t="shared" si="0"/>
        <v>6</v>
      </c>
      <c r="D1056" s="40">
        <v>0.666666666666667</v>
      </c>
      <c r="E1056" s="38" t="s">
        <v>123</v>
      </c>
      <c r="F1056" s="38" t="s">
        <v>41</v>
      </c>
      <c r="G1056" s="38"/>
      <c r="H1056" s="38" t="s">
        <v>69</v>
      </c>
      <c r="I1056" s="38"/>
      <c r="J1056" s="38"/>
      <c r="K1056" s="38" t="s">
        <v>123</v>
      </c>
      <c r="L1056" s="38">
        <v>1</v>
      </c>
      <c r="M1056" s="38" t="s">
        <v>42</v>
      </c>
    </row>
    <row r="1057" hidden="1" customHeight="1" spans="1:13">
      <c r="A1057" s="38" t="s">
        <v>114</v>
      </c>
      <c r="B1057" s="39">
        <v>45139</v>
      </c>
      <c r="C1057" s="64">
        <f t="shared" si="0"/>
        <v>8</v>
      </c>
      <c r="D1057" s="41">
        <v>0.791666666666667</v>
      </c>
      <c r="E1057" s="38" t="s">
        <v>66</v>
      </c>
      <c r="F1057" s="38" t="s">
        <v>75</v>
      </c>
      <c r="G1057" s="38"/>
      <c r="H1057" s="38" t="s">
        <v>65</v>
      </c>
      <c r="I1057" s="38">
        <v>3</v>
      </c>
      <c r="J1057" s="38">
        <v>3</v>
      </c>
      <c r="K1057" s="38" t="s">
        <v>465</v>
      </c>
      <c r="L1057" s="38">
        <v>1</v>
      </c>
      <c r="M1057" s="38" t="s">
        <v>42</v>
      </c>
    </row>
    <row r="1058" hidden="1" customHeight="1" spans="1:13">
      <c r="A1058" s="38" t="s">
        <v>115</v>
      </c>
      <c r="B1058" s="39">
        <v>45139</v>
      </c>
      <c r="C1058" s="64">
        <f t="shared" si="0"/>
        <v>8</v>
      </c>
      <c r="D1058" s="41">
        <v>0.708333333333333</v>
      </c>
      <c r="E1058" s="38" t="s">
        <v>72</v>
      </c>
      <c r="F1058" s="38" t="s">
        <v>55</v>
      </c>
      <c r="G1058" s="38"/>
      <c r="H1058" s="38" t="s">
        <v>39</v>
      </c>
      <c r="I1058" s="38">
        <v>0</v>
      </c>
      <c r="J1058" s="38">
        <v>0</v>
      </c>
      <c r="K1058" s="38" t="s">
        <v>466</v>
      </c>
      <c r="L1058" s="38">
        <v>1</v>
      </c>
      <c r="M1058" s="38" t="s">
        <v>48</v>
      </c>
    </row>
    <row r="1059" hidden="1" customHeight="1" spans="1:13">
      <c r="A1059" s="38" t="s">
        <v>116</v>
      </c>
      <c r="B1059" s="39">
        <v>45139</v>
      </c>
      <c r="C1059" s="64">
        <f t="shared" si="0"/>
        <v>8</v>
      </c>
      <c r="D1059" s="41">
        <v>0.541666666666667</v>
      </c>
      <c r="E1059" s="38" t="s">
        <v>72</v>
      </c>
      <c r="F1059" s="38" t="s">
        <v>80</v>
      </c>
      <c r="G1059" s="38"/>
      <c r="H1059" s="38" t="s">
        <v>72</v>
      </c>
      <c r="I1059" s="38"/>
      <c r="J1059" s="38"/>
      <c r="K1059" s="38" t="s">
        <v>165</v>
      </c>
      <c r="L1059" s="38">
        <v>1</v>
      </c>
      <c r="M1059" s="38" t="s">
        <v>42</v>
      </c>
    </row>
    <row r="1060" hidden="1" customHeight="1" spans="1:13">
      <c r="A1060" s="38" t="s">
        <v>118</v>
      </c>
      <c r="B1060" s="39">
        <v>45139</v>
      </c>
      <c r="C1060" s="64">
        <f t="shared" si="0"/>
        <v>8</v>
      </c>
      <c r="D1060" s="41">
        <v>0.791666666666667</v>
      </c>
      <c r="E1060" s="38" t="s">
        <v>72</v>
      </c>
      <c r="F1060" s="38" t="s">
        <v>55</v>
      </c>
      <c r="G1060" s="38"/>
      <c r="H1060" s="38" t="s">
        <v>72</v>
      </c>
      <c r="I1060" s="38">
        <v>4</v>
      </c>
      <c r="J1060" s="38"/>
      <c r="K1060" s="38" t="s">
        <v>467</v>
      </c>
      <c r="L1060" s="38">
        <v>2</v>
      </c>
      <c r="M1060" s="38" t="s">
        <v>42</v>
      </c>
    </row>
    <row r="1061" hidden="1" customHeight="1" spans="1:13">
      <c r="A1061" s="38" t="s">
        <v>118</v>
      </c>
      <c r="B1061" s="39">
        <v>45139</v>
      </c>
      <c r="C1061" s="64">
        <f t="shared" si="0"/>
        <v>8</v>
      </c>
      <c r="D1061" s="41">
        <v>0.583333333333333</v>
      </c>
      <c r="E1061" s="38" t="s">
        <v>72</v>
      </c>
      <c r="F1061" s="38" t="s">
        <v>55</v>
      </c>
      <c r="G1061" s="38"/>
      <c r="H1061" s="38" t="s">
        <v>72</v>
      </c>
      <c r="I1061" s="38"/>
      <c r="J1061" s="38"/>
      <c r="K1061" s="38" t="s">
        <v>468</v>
      </c>
      <c r="L1061" s="38">
        <v>1</v>
      </c>
      <c r="M1061" s="38" t="s">
        <v>42</v>
      </c>
    </row>
    <row r="1062" hidden="1" customHeight="1" spans="1:13">
      <c r="A1062" s="38" t="s">
        <v>136</v>
      </c>
      <c r="B1062" s="39">
        <v>45139</v>
      </c>
      <c r="C1062" s="64">
        <f t="shared" si="0"/>
        <v>8</v>
      </c>
      <c r="D1062" s="41">
        <v>0.416666666666667</v>
      </c>
      <c r="E1062" s="38" t="s">
        <v>72</v>
      </c>
      <c r="F1062" s="38" t="s">
        <v>44</v>
      </c>
      <c r="G1062" s="38"/>
      <c r="H1062" s="38" t="s">
        <v>72</v>
      </c>
      <c r="I1062" s="38"/>
      <c r="J1062" s="38"/>
      <c r="K1062" s="38" t="s">
        <v>332</v>
      </c>
      <c r="L1062" s="38">
        <v>5</v>
      </c>
      <c r="M1062" s="38" t="s">
        <v>42</v>
      </c>
    </row>
    <row r="1063" hidden="1" customHeight="1" spans="1:13">
      <c r="A1063" s="38" t="s">
        <v>120</v>
      </c>
      <c r="B1063" s="39">
        <v>45139</v>
      </c>
      <c r="C1063" s="64">
        <f t="shared" si="0"/>
        <v>8</v>
      </c>
      <c r="D1063" s="41">
        <v>0.583333333333333</v>
      </c>
      <c r="E1063" s="38" t="s">
        <v>84</v>
      </c>
      <c r="F1063" s="38" t="s">
        <v>41</v>
      </c>
      <c r="G1063" s="38"/>
      <c r="H1063" s="38" t="s">
        <v>56</v>
      </c>
      <c r="I1063" s="38"/>
      <c r="J1063" s="38"/>
      <c r="K1063" s="38" t="s">
        <v>292</v>
      </c>
      <c r="L1063" s="38">
        <v>1</v>
      </c>
      <c r="M1063" s="38" t="s">
        <v>42</v>
      </c>
    </row>
    <row r="1064" hidden="1" customHeight="1" spans="1:13">
      <c r="A1064" s="38" t="s">
        <v>120</v>
      </c>
      <c r="B1064" s="39">
        <v>45139</v>
      </c>
      <c r="C1064" s="64">
        <f t="shared" si="0"/>
        <v>8</v>
      </c>
      <c r="D1064" s="41">
        <v>0.708333333333333</v>
      </c>
      <c r="E1064" s="38" t="s">
        <v>101</v>
      </c>
      <c r="F1064" s="38" t="s">
        <v>41</v>
      </c>
      <c r="G1064" s="38"/>
      <c r="H1064" s="38" t="s">
        <v>56</v>
      </c>
      <c r="I1064" s="38"/>
      <c r="J1064" s="38"/>
      <c r="K1064" s="38" t="s">
        <v>469</v>
      </c>
      <c r="L1064" s="38">
        <v>1</v>
      </c>
      <c r="M1064" s="38" t="s">
        <v>42</v>
      </c>
    </row>
    <row r="1065" hidden="1" customHeight="1" spans="1:13">
      <c r="A1065" s="38" t="s">
        <v>126</v>
      </c>
      <c r="B1065" s="39">
        <v>45139</v>
      </c>
      <c r="C1065" s="64">
        <f t="shared" si="0"/>
        <v>8</v>
      </c>
      <c r="D1065" s="41">
        <v>0.791666666666667</v>
      </c>
      <c r="E1065" s="38" t="s">
        <v>97</v>
      </c>
      <c r="F1065" s="38" t="s">
        <v>41</v>
      </c>
      <c r="G1065" s="38"/>
      <c r="H1065" s="38" t="s">
        <v>52</v>
      </c>
      <c r="I1065" s="38">
        <v>1</v>
      </c>
      <c r="J1065" s="38">
        <v>1</v>
      </c>
      <c r="K1065" s="38" t="s">
        <v>470</v>
      </c>
      <c r="L1065" s="38">
        <v>2</v>
      </c>
      <c r="M1065" s="38" t="s">
        <v>48</v>
      </c>
    </row>
    <row r="1066" hidden="1" customHeight="1" spans="1:13">
      <c r="A1066" s="38" t="s">
        <v>132</v>
      </c>
      <c r="B1066" s="39">
        <v>45139</v>
      </c>
      <c r="C1066" s="64">
        <f t="shared" si="0"/>
        <v>8</v>
      </c>
      <c r="D1066" s="41">
        <v>0.708333333333333</v>
      </c>
      <c r="E1066" s="38" t="s">
        <v>72</v>
      </c>
      <c r="F1066" s="38" t="s">
        <v>63</v>
      </c>
      <c r="G1066" s="38"/>
      <c r="H1066" s="38" t="s">
        <v>39</v>
      </c>
      <c r="I1066" s="38">
        <v>0</v>
      </c>
      <c r="J1066" s="38">
        <v>0</v>
      </c>
      <c r="K1066" s="38" t="s">
        <v>471</v>
      </c>
      <c r="L1066" s="38">
        <v>1</v>
      </c>
      <c r="M1066" s="38" t="s">
        <v>48</v>
      </c>
    </row>
    <row r="1067" hidden="1" customHeight="1" spans="1:13">
      <c r="A1067" s="38" t="s">
        <v>130</v>
      </c>
      <c r="B1067" s="39">
        <v>45139</v>
      </c>
      <c r="C1067" s="64">
        <f t="shared" si="0"/>
        <v>8</v>
      </c>
      <c r="D1067" s="41">
        <v>0.666666666666667</v>
      </c>
      <c r="E1067" s="38" t="s">
        <v>125</v>
      </c>
      <c r="F1067" s="38" t="s">
        <v>44</v>
      </c>
      <c r="G1067" s="38"/>
      <c r="H1067" s="38" t="s">
        <v>52</v>
      </c>
      <c r="I1067" s="38">
        <v>0</v>
      </c>
      <c r="J1067" s="38">
        <v>0</v>
      </c>
      <c r="K1067" s="38" t="s">
        <v>472</v>
      </c>
      <c r="L1067" s="38">
        <v>1</v>
      </c>
      <c r="M1067" s="38" t="s">
        <v>48</v>
      </c>
    </row>
    <row r="1068" hidden="1" customHeight="1" spans="1:13">
      <c r="A1068" s="38" t="s">
        <v>43</v>
      </c>
      <c r="B1068" s="39">
        <v>45140</v>
      </c>
      <c r="C1068" s="64">
        <f t="shared" si="0"/>
        <v>8</v>
      </c>
      <c r="D1068" s="41">
        <v>0.5</v>
      </c>
      <c r="E1068" s="38" t="s">
        <v>72</v>
      </c>
      <c r="F1068" s="38" t="s">
        <v>37</v>
      </c>
      <c r="G1068" s="38"/>
      <c r="H1068" s="38" t="s">
        <v>72</v>
      </c>
      <c r="I1068" s="38"/>
      <c r="J1068" s="45"/>
      <c r="K1068" s="38" t="s">
        <v>473</v>
      </c>
      <c r="L1068" s="38">
        <v>1</v>
      </c>
      <c r="M1068" s="38" t="s">
        <v>42</v>
      </c>
    </row>
    <row r="1069" hidden="1" customHeight="1" spans="1:13">
      <c r="A1069" s="38" t="s">
        <v>43</v>
      </c>
      <c r="B1069" s="39">
        <v>45140</v>
      </c>
      <c r="C1069" s="64">
        <f t="shared" si="0"/>
        <v>8</v>
      </c>
      <c r="D1069" s="41">
        <v>0.75</v>
      </c>
      <c r="E1069" s="38" t="s">
        <v>60</v>
      </c>
      <c r="F1069" s="38" t="s">
        <v>37</v>
      </c>
      <c r="G1069" s="38"/>
      <c r="H1069" s="38" t="s">
        <v>60</v>
      </c>
      <c r="I1069" s="38"/>
      <c r="J1069" s="45"/>
      <c r="K1069" s="38" t="s">
        <v>474</v>
      </c>
      <c r="L1069" s="38">
        <v>2</v>
      </c>
      <c r="M1069" s="38" t="s">
        <v>42</v>
      </c>
    </row>
    <row r="1070" hidden="1" customHeight="1" spans="1:13">
      <c r="A1070" s="38" t="s">
        <v>58</v>
      </c>
      <c r="B1070" s="39">
        <v>45140</v>
      </c>
      <c r="C1070" s="64">
        <f t="shared" si="0"/>
        <v>8</v>
      </c>
      <c r="D1070" s="41">
        <v>0.75</v>
      </c>
      <c r="E1070" s="38" t="s">
        <v>66</v>
      </c>
      <c r="F1070" s="38" t="s">
        <v>63</v>
      </c>
      <c r="G1070" s="38"/>
      <c r="H1070" s="38" t="s">
        <v>39</v>
      </c>
      <c r="I1070" s="38"/>
      <c r="J1070" s="45"/>
      <c r="K1070" s="38" t="s">
        <v>475</v>
      </c>
      <c r="L1070" s="38">
        <v>2</v>
      </c>
      <c r="M1070" s="38" t="s">
        <v>42</v>
      </c>
    </row>
    <row r="1071" hidden="1" customHeight="1" spans="1:13">
      <c r="A1071" s="38" t="s">
        <v>74</v>
      </c>
      <c r="B1071" s="39">
        <v>45140</v>
      </c>
      <c r="C1071" s="64">
        <f t="shared" si="0"/>
        <v>8</v>
      </c>
      <c r="D1071" s="41">
        <v>0.541666666666667</v>
      </c>
      <c r="E1071" s="38" t="s">
        <v>72</v>
      </c>
      <c r="F1071" s="38" t="s">
        <v>41</v>
      </c>
      <c r="G1071" s="38"/>
      <c r="H1071" s="38" t="s">
        <v>52</v>
      </c>
      <c r="I1071" s="38">
        <v>1</v>
      </c>
      <c r="J1071" s="38">
        <v>1</v>
      </c>
      <c r="K1071" s="38" t="s">
        <v>175</v>
      </c>
      <c r="L1071" s="38">
        <v>1</v>
      </c>
      <c r="M1071" s="38" t="s">
        <v>42</v>
      </c>
    </row>
    <row r="1072" hidden="1" customHeight="1" spans="1:13">
      <c r="A1072" s="38" t="s">
        <v>74</v>
      </c>
      <c r="B1072" s="39">
        <v>45140</v>
      </c>
      <c r="C1072" s="64">
        <f t="shared" si="0"/>
        <v>8</v>
      </c>
      <c r="D1072" s="41">
        <v>0.625</v>
      </c>
      <c r="E1072" s="38" t="s">
        <v>72</v>
      </c>
      <c r="F1072" s="38" t="s">
        <v>41</v>
      </c>
      <c r="G1072" s="38"/>
      <c r="H1072" s="38" t="s">
        <v>45</v>
      </c>
      <c r="I1072" s="38">
        <v>14</v>
      </c>
      <c r="J1072" s="38"/>
      <c r="K1072" s="38" t="s">
        <v>184</v>
      </c>
      <c r="L1072" s="38">
        <v>1</v>
      </c>
      <c r="M1072" s="38" t="s">
        <v>42</v>
      </c>
    </row>
    <row r="1073" hidden="1" customHeight="1" spans="1:13">
      <c r="A1073" s="38" t="s">
        <v>83</v>
      </c>
      <c r="B1073" s="39">
        <v>45140</v>
      </c>
      <c r="C1073" s="64">
        <f t="shared" si="0"/>
        <v>8</v>
      </c>
      <c r="D1073" s="41">
        <v>0.5</v>
      </c>
      <c r="E1073" s="38" t="s">
        <v>72</v>
      </c>
      <c r="F1073" s="38" t="s">
        <v>50</v>
      </c>
      <c r="G1073" s="38"/>
      <c r="H1073" s="38" t="s">
        <v>72</v>
      </c>
      <c r="I1073" s="38"/>
      <c r="J1073" s="45"/>
      <c r="K1073" s="38" t="s">
        <v>340</v>
      </c>
      <c r="L1073" s="38">
        <v>1</v>
      </c>
      <c r="M1073" s="38" t="s">
        <v>42</v>
      </c>
    </row>
    <row r="1074" hidden="1" customHeight="1" spans="1:13">
      <c r="A1074" s="38" t="s">
        <v>83</v>
      </c>
      <c r="B1074" s="39">
        <v>45140</v>
      </c>
      <c r="C1074" s="64">
        <f t="shared" si="0"/>
        <v>8</v>
      </c>
      <c r="D1074" s="41">
        <v>0.5</v>
      </c>
      <c r="E1074" s="38" t="s">
        <v>72</v>
      </c>
      <c r="F1074" s="38" t="s">
        <v>50</v>
      </c>
      <c r="G1074" s="38"/>
      <c r="H1074" s="38" t="s">
        <v>72</v>
      </c>
      <c r="I1074" s="38">
        <v>6</v>
      </c>
      <c r="J1074" s="38">
        <v>6</v>
      </c>
      <c r="K1074" s="38" t="s">
        <v>165</v>
      </c>
      <c r="L1074" s="38">
        <v>1</v>
      </c>
      <c r="M1074" s="38" t="s">
        <v>42</v>
      </c>
    </row>
    <row r="1075" hidden="1" customHeight="1" spans="1:13">
      <c r="A1075" s="38" t="s">
        <v>83</v>
      </c>
      <c r="B1075" s="39">
        <v>45140</v>
      </c>
      <c r="C1075" s="64">
        <f t="shared" si="0"/>
        <v>8</v>
      </c>
      <c r="D1075" s="41">
        <v>0.708333333333333</v>
      </c>
      <c r="E1075" s="38" t="s">
        <v>72</v>
      </c>
      <c r="F1075" s="38" t="s">
        <v>41</v>
      </c>
      <c r="G1075" s="38"/>
      <c r="H1075" s="38" t="s">
        <v>52</v>
      </c>
      <c r="I1075" s="38">
        <v>3</v>
      </c>
      <c r="J1075" s="38">
        <v>5</v>
      </c>
      <c r="K1075" s="38" t="s">
        <v>476</v>
      </c>
      <c r="L1075" s="38">
        <v>1</v>
      </c>
      <c r="M1075" s="38" t="s">
        <v>42</v>
      </c>
    </row>
    <row r="1076" hidden="1" customHeight="1" spans="1:13">
      <c r="A1076" s="38" t="s">
        <v>83</v>
      </c>
      <c r="B1076" s="39">
        <v>45140</v>
      </c>
      <c r="C1076" s="64">
        <f t="shared" si="0"/>
        <v>8</v>
      </c>
      <c r="D1076" s="41">
        <v>0.791666666666667</v>
      </c>
      <c r="E1076" s="38" t="s">
        <v>72</v>
      </c>
      <c r="F1076" s="38" t="s">
        <v>41</v>
      </c>
      <c r="G1076" s="38"/>
      <c r="H1076" s="38" t="s">
        <v>52</v>
      </c>
      <c r="I1076" s="38">
        <v>1</v>
      </c>
      <c r="J1076" s="38">
        <v>1</v>
      </c>
      <c r="K1076" s="38" t="s">
        <v>477</v>
      </c>
      <c r="L1076" s="38">
        <v>1</v>
      </c>
      <c r="M1076" s="38" t="s">
        <v>42</v>
      </c>
    </row>
    <row r="1077" hidden="1" customHeight="1" spans="1:13">
      <c r="A1077" s="38" t="s">
        <v>135</v>
      </c>
      <c r="B1077" s="39">
        <v>45140</v>
      </c>
      <c r="C1077" s="64">
        <f t="shared" si="0"/>
        <v>8</v>
      </c>
      <c r="D1077" s="41">
        <v>0.416666666666667</v>
      </c>
      <c r="E1077" s="38" t="s">
        <v>72</v>
      </c>
      <c r="F1077" s="38"/>
      <c r="G1077" s="38"/>
      <c r="H1077" s="38" t="s">
        <v>72</v>
      </c>
      <c r="I1077" s="38"/>
      <c r="J1077" s="45"/>
      <c r="K1077" s="38" t="s">
        <v>332</v>
      </c>
      <c r="L1077" s="38">
        <v>6</v>
      </c>
      <c r="M1077" s="38" t="s">
        <v>42</v>
      </c>
    </row>
    <row r="1078" hidden="1" customHeight="1" spans="1:13">
      <c r="A1078" s="38" t="s">
        <v>88</v>
      </c>
      <c r="B1078" s="39">
        <v>45140</v>
      </c>
      <c r="C1078" s="64">
        <f t="shared" si="0"/>
        <v>8</v>
      </c>
      <c r="D1078" s="41">
        <v>0.5</v>
      </c>
      <c r="E1078" s="38" t="s">
        <v>72</v>
      </c>
      <c r="F1078" s="38" t="s">
        <v>50</v>
      </c>
      <c r="G1078" s="38"/>
      <c r="H1078" s="38" t="s">
        <v>72</v>
      </c>
      <c r="I1078" s="38"/>
      <c r="J1078" s="38"/>
      <c r="K1078" s="38" t="s">
        <v>478</v>
      </c>
      <c r="L1078" s="38">
        <v>1</v>
      </c>
      <c r="M1078" s="38" t="s">
        <v>42</v>
      </c>
    </row>
    <row r="1079" hidden="1" customHeight="1" spans="1:13">
      <c r="A1079" s="38" t="s">
        <v>88</v>
      </c>
      <c r="B1079" s="39">
        <v>45140</v>
      </c>
      <c r="C1079" s="64">
        <f t="shared" si="0"/>
        <v>8</v>
      </c>
      <c r="D1079" s="41">
        <v>0.791666666666667</v>
      </c>
      <c r="E1079" s="38" t="s">
        <v>66</v>
      </c>
      <c r="F1079" s="38" t="s">
        <v>41</v>
      </c>
      <c r="G1079" s="38"/>
      <c r="H1079" s="38" t="s">
        <v>45</v>
      </c>
      <c r="I1079" s="38"/>
      <c r="J1079" s="38"/>
      <c r="K1079" s="38" t="s">
        <v>479</v>
      </c>
      <c r="L1079" s="38">
        <v>2</v>
      </c>
      <c r="M1079" s="38" t="s">
        <v>42</v>
      </c>
    </row>
    <row r="1080" hidden="1" customHeight="1" spans="1:13">
      <c r="A1080" s="38" t="s">
        <v>134</v>
      </c>
      <c r="B1080" s="39">
        <v>45140</v>
      </c>
      <c r="C1080" s="64">
        <f t="shared" si="0"/>
        <v>8</v>
      </c>
      <c r="D1080" s="41">
        <v>0.625</v>
      </c>
      <c r="E1080" s="38" t="s">
        <v>72</v>
      </c>
      <c r="F1080" s="38" t="s">
        <v>44</v>
      </c>
      <c r="G1080" s="38"/>
      <c r="H1080" s="38" t="s">
        <v>72</v>
      </c>
      <c r="I1080" s="38">
        <v>2</v>
      </c>
      <c r="J1080" s="38">
        <v>1</v>
      </c>
      <c r="K1080" s="38" t="s">
        <v>174</v>
      </c>
      <c r="L1080" s="38">
        <v>1</v>
      </c>
      <c r="M1080" s="38" t="s">
        <v>42</v>
      </c>
    </row>
    <row r="1081" hidden="1" customHeight="1" spans="1:13">
      <c r="A1081" s="38" t="s">
        <v>134</v>
      </c>
      <c r="B1081" s="39">
        <v>45140</v>
      </c>
      <c r="C1081" s="64">
        <f t="shared" si="0"/>
        <v>8</v>
      </c>
      <c r="D1081" s="41">
        <v>0.791666666666667</v>
      </c>
      <c r="E1081" s="38" t="s">
        <v>66</v>
      </c>
      <c r="F1081" s="38" t="s">
        <v>41</v>
      </c>
      <c r="G1081" s="38"/>
      <c r="H1081" s="38" t="s">
        <v>45</v>
      </c>
      <c r="I1081" s="38">
        <v>3</v>
      </c>
      <c r="J1081" s="38">
        <v>3</v>
      </c>
      <c r="K1081" s="38" t="s">
        <v>475</v>
      </c>
      <c r="L1081" s="38">
        <v>2</v>
      </c>
      <c r="M1081" s="38" t="s">
        <v>42</v>
      </c>
    </row>
    <row r="1082" hidden="1" customHeight="1" spans="1:13">
      <c r="A1082" s="38" t="s">
        <v>94</v>
      </c>
      <c r="B1082" s="39">
        <v>45140</v>
      </c>
      <c r="C1082" s="64">
        <f t="shared" si="0"/>
        <v>8</v>
      </c>
      <c r="D1082" s="41">
        <v>0.5</v>
      </c>
      <c r="E1082" s="38" t="s">
        <v>72</v>
      </c>
      <c r="F1082" s="38" t="s">
        <v>50</v>
      </c>
      <c r="G1082" s="38"/>
      <c r="H1082" s="38" t="s">
        <v>72</v>
      </c>
      <c r="I1082" s="38"/>
      <c r="J1082" s="45"/>
      <c r="K1082" s="38" t="s">
        <v>480</v>
      </c>
      <c r="L1082" s="38">
        <v>1</v>
      </c>
      <c r="M1082" s="38" t="s">
        <v>42</v>
      </c>
    </row>
    <row r="1083" hidden="1" customHeight="1" spans="1:13">
      <c r="A1083" s="38" t="s">
        <v>94</v>
      </c>
      <c r="B1083" s="39">
        <v>45140</v>
      </c>
      <c r="C1083" s="64">
        <f t="shared" si="0"/>
        <v>8</v>
      </c>
      <c r="D1083" s="41">
        <v>0.708333333333333</v>
      </c>
      <c r="E1083" s="38" t="s">
        <v>72</v>
      </c>
      <c r="F1083" s="38" t="s">
        <v>50</v>
      </c>
      <c r="G1083" s="38"/>
      <c r="H1083" s="38" t="s">
        <v>72</v>
      </c>
      <c r="I1083" s="38">
        <v>0</v>
      </c>
      <c r="J1083" s="38">
        <v>0</v>
      </c>
      <c r="K1083" s="38" t="s">
        <v>174</v>
      </c>
      <c r="L1083" s="38">
        <v>1</v>
      </c>
      <c r="M1083" s="38" t="s">
        <v>48</v>
      </c>
    </row>
    <row r="1084" hidden="1" customHeight="1" spans="1:13">
      <c r="A1084" s="38" t="s">
        <v>94</v>
      </c>
      <c r="B1084" s="39">
        <v>45140</v>
      </c>
      <c r="C1084" s="64">
        <f t="shared" si="0"/>
        <v>8</v>
      </c>
      <c r="D1084" s="41">
        <v>0.791666666666667</v>
      </c>
      <c r="E1084" s="38" t="s">
        <v>66</v>
      </c>
      <c r="F1084" s="38" t="s">
        <v>41</v>
      </c>
      <c r="G1084" s="38"/>
      <c r="H1084" s="38" t="s">
        <v>52</v>
      </c>
      <c r="I1084" s="38">
        <v>1</v>
      </c>
      <c r="J1084" s="38">
        <v>1</v>
      </c>
      <c r="K1084" s="38" t="s">
        <v>228</v>
      </c>
      <c r="L1084" s="38">
        <v>2</v>
      </c>
      <c r="M1084" s="38" t="s">
        <v>42</v>
      </c>
    </row>
    <row r="1085" hidden="1" customHeight="1" spans="1:13">
      <c r="A1085" s="38" t="s">
        <v>98</v>
      </c>
      <c r="B1085" s="39">
        <v>45140</v>
      </c>
      <c r="C1085" s="64">
        <f t="shared" si="0"/>
        <v>8</v>
      </c>
      <c r="D1085" s="41">
        <v>0.541666666666667</v>
      </c>
      <c r="E1085" s="38" t="s">
        <v>72</v>
      </c>
      <c r="F1085" s="38" t="s">
        <v>37</v>
      </c>
      <c r="G1085" s="38"/>
      <c r="H1085" s="38" t="s">
        <v>72</v>
      </c>
      <c r="I1085" s="38"/>
      <c r="J1085" s="45"/>
      <c r="K1085" s="38" t="s">
        <v>481</v>
      </c>
      <c r="L1085" s="38">
        <v>1</v>
      </c>
      <c r="M1085" s="38" t="s">
        <v>42</v>
      </c>
    </row>
    <row r="1086" hidden="1" customHeight="1" spans="1:13">
      <c r="A1086" s="38" t="s">
        <v>98</v>
      </c>
      <c r="B1086" s="39">
        <v>45140</v>
      </c>
      <c r="C1086" s="64">
        <f t="shared" si="0"/>
        <v>8</v>
      </c>
      <c r="D1086" s="41">
        <v>0.791666666666667</v>
      </c>
      <c r="E1086" s="38" t="s">
        <v>72</v>
      </c>
      <c r="F1086" s="38" t="s">
        <v>37</v>
      </c>
      <c r="G1086" s="38"/>
      <c r="H1086" s="38" t="s">
        <v>72</v>
      </c>
      <c r="I1086" s="38"/>
      <c r="J1086" s="45"/>
      <c r="K1086" s="38" t="s">
        <v>482</v>
      </c>
      <c r="L1086" s="38">
        <v>2</v>
      </c>
      <c r="M1086" s="38" t="s">
        <v>42</v>
      </c>
    </row>
    <row r="1087" hidden="1" customHeight="1" spans="1:13">
      <c r="A1087" s="38" t="s">
        <v>100</v>
      </c>
      <c r="B1087" s="39">
        <v>45140</v>
      </c>
      <c r="C1087" s="64">
        <f t="shared" si="0"/>
        <v>8</v>
      </c>
      <c r="D1087" s="41">
        <v>0.5</v>
      </c>
      <c r="E1087" s="38" t="s">
        <v>72</v>
      </c>
      <c r="F1087" s="38" t="s">
        <v>50</v>
      </c>
      <c r="G1087" s="38"/>
      <c r="H1087" s="38" t="s">
        <v>72</v>
      </c>
      <c r="I1087" s="38"/>
      <c r="J1087" s="45"/>
      <c r="K1087" s="38" t="s">
        <v>340</v>
      </c>
      <c r="L1087" s="38">
        <v>1</v>
      </c>
      <c r="M1087" s="38" t="s">
        <v>42</v>
      </c>
    </row>
    <row r="1088" hidden="1" customHeight="1" spans="1:13">
      <c r="A1088" s="38" t="s">
        <v>102</v>
      </c>
      <c r="B1088" s="39">
        <v>45140</v>
      </c>
      <c r="C1088" s="64">
        <f t="shared" si="0"/>
        <v>8</v>
      </c>
      <c r="D1088" s="41">
        <v>0.75</v>
      </c>
      <c r="E1088" s="38" t="s">
        <v>72</v>
      </c>
      <c r="F1088" s="38" t="s">
        <v>80</v>
      </c>
      <c r="G1088" s="38"/>
      <c r="H1088" s="38" t="s">
        <v>39</v>
      </c>
      <c r="I1088" s="38">
        <v>0</v>
      </c>
      <c r="J1088" s="38">
        <v>0</v>
      </c>
      <c r="K1088" s="38" t="s">
        <v>268</v>
      </c>
      <c r="L1088" s="38">
        <v>1</v>
      </c>
      <c r="M1088" s="38" t="s">
        <v>48</v>
      </c>
    </row>
    <row r="1089" hidden="1" customHeight="1" spans="1:13">
      <c r="A1089" s="38" t="s">
        <v>102</v>
      </c>
      <c r="B1089" s="39">
        <v>45140</v>
      </c>
      <c r="C1089" s="64">
        <f t="shared" si="0"/>
        <v>8</v>
      </c>
      <c r="D1089" s="41">
        <v>0.791666666666667</v>
      </c>
      <c r="E1089" s="38" t="s">
        <v>56</v>
      </c>
      <c r="F1089" s="38" t="s">
        <v>80</v>
      </c>
      <c r="G1089" s="38"/>
      <c r="H1089" s="38" t="s">
        <v>56</v>
      </c>
      <c r="I1089" s="38">
        <v>0</v>
      </c>
      <c r="J1089" s="38">
        <v>0</v>
      </c>
      <c r="K1089" s="38" t="s">
        <v>483</v>
      </c>
      <c r="L1089" s="38">
        <v>2</v>
      </c>
      <c r="M1089" s="38" t="s">
        <v>48</v>
      </c>
    </row>
    <row r="1090" hidden="1" customHeight="1" spans="1:13">
      <c r="A1090" s="38" t="s">
        <v>108</v>
      </c>
      <c r="B1090" s="39">
        <v>45140</v>
      </c>
      <c r="C1090" s="64">
        <f t="shared" si="0"/>
        <v>8</v>
      </c>
      <c r="D1090" s="41">
        <v>0.791666666666667</v>
      </c>
      <c r="E1090" s="38" t="s">
        <v>72</v>
      </c>
      <c r="F1090" s="38" t="s">
        <v>75</v>
      </c>
      <c r="G1090" s="38"/>
      <c r="H1090" s="38" t="s">
        <v>72</v>
      </c>
      <c r="I1090" s="38"/>
      <c r="J1090" s="38"/>
      <c r="K1090" s="38" t="s">
        <v>484</v>
      </c>
      <c r="L1090" s="38">
        <v>2</v>
      </c>
      <c r="M1090" s="38" t="s">
        <v>42</v>
      </c>
    </row>
    <row r="1091" hidden="1" customHeight="1" spans="1:13">
      <c r="A1091" s="38" t="s">
        <v>110</v>
      </c>
      <c r="B1091" s="39">
        <v>45140</v>
      </c>
      <c r="C1091" s="64">
        <f t="shared" si="0"/>
        <v>8</v>
      </c>
      <c r="D1091" s="41">
        <v>0.791666666666667</v>
      </c>
      <c r="E1091" s="38" t="s">
        <v>66</v>
      </c>
      <c r="F1091" s="38" t="s">
        <v>41</v>
      </c>
      <c r="G1091" s="38"/>
      <c r="H1091" s="38" t="s">
        <v>39</v>
      </c>
      <c r="I1091" s="38"/>
      <c r="J1091" s="38"/>
      <c r="K1091" s="38" t="s">
        <v>475</v>
      </c>
      <c r="L1091" s="38">
        <v>2</v>
      </c>
      <c r="M1091" s="38" t="s">
        <v>42</v>
      </c>
    </row>
    <row r="1092" hidden="1" customHeight="1" spans="1:13">
      <c r="A1092" s="38" t="s">
        <v>137</v>
      </c>
      <c r="B1092" s="39">
        <v>45140</v>
      </c>
      <c r="C1092" s="64">
        <f t="shared" si="0"/>
        <v>8</v>
      </c>
      <c r="D1092" s="41">
        <v>0.416666666666667</v>
      </c>
      <c r="E1092" s="38" t="s">
        <v>72</v>
      </c>
      <c r="F1092" s="38"/>
      <c r="G1092" s="38"/>
      <c r="H1092" s="38" t="s">
        <v>72</v>
      </c>
      <c r="I1092" s="38"/>
      <c r="J1092" s="45"/>
      <c r="K1092" s="38" t="s">
        <v>332</v>
      </c>
      <c r="L1092" s="38">
        <v>5</v>
      </c>
      <c r="M1092" s="38" t="s">
        <v>42</v>
      </c>
    </row>
    <row r="1093" hidden="1" customHeight="1" spans="1:13">
      <c r="A1093" s="38" t="s">
        <v>133</v>
      </c>
      <c r="B1093" s="39">
        <v>45140</v>
      </c>
      <c r="C1093" s="64">
        <f t="shared" si="0"/>
        <v>8</v>
      </c>
      <c r="D1093" s="41">
        <v>0.416666666666667</v>
      </c>
      <c r="E1093" s="38" t="s">
        <v>72</v>
      </c>
      <c r="F1093" s="38"/>
      <c r="G1093" s="38"/>
      <c r="H1093" s="38" t="s">
        <v>72</v>
      </c>
      <c r="I1093" s="38"/>
      <c r="J1093" s="45"/>
      <c r="K1093" s="38" t="s">
        <v>332</v>
      </c>
      <c r="L1093" s="38">
        <v>5</v>
      </c>
      <c r="M1093" s="38" t="s">
        <v>42</v>
      </c>
    </row>
    <row r="1094" hidden="1" customHeight="1" spans="1:13">
      <c r="A1094" s="38" t="s">
        <v>114</v>
      </c>
      <c r="B1094" s="39">
        <v>45140</v>
      </c>
      <c r="C1094" s="64">
        <f t="shared" si="0"/>
        <v>8</v>
      </c>
      <c r="D1094" s="41">
        <v>0.833333333333333</v>
      </c>
      <c r="E1094" s="38" t="s">
        <v>72</v>
      </c>
      <c r="F1094" s="38" t="s">
        <v>75</v>
      </c>
      <c r="G1094" s="38"/>
      <c r="H1094" s="38" t="s">
        <v>39</v>
      </c>
      <c r="I1094" s="38">
        <v>1</v>
      </c>
      <c r="J1094" s="38">
        <v>1</v>
      </c>
      <c r="K1094" s="38" t="s">
        <v>174</v>
      </c>
      <c r="L1094" s="38">
        <v>1</v>
      </c>
      <c r="M1094" s="38" t="s">
        <v>42</v>
      </c>
    </row>
    <row r="1095" hidden="1" customHeight="1" spans="1:13">
      <c r="A1095" s="38" t="s">
        <v>114</v>
      </c>
      <c r="B1095" s="39">
        <v>45140</v>
      </c>
      <c r="C1095" s="64">
        <f t="shared" si="0"/>
        <v>8</v>
      </c>
      <c r="D1095" s="41">
        <v>0.625</v>
      </c>
      <c r="E1095" s="38" t="s">
        <v>66</v>
      </c>
      <c r="F1095" s="38" t="s">
        <v>41</v>
      </c>
      <c r="G1095" s="38"/>
      <c r="H1095" s="38" t="s">
        <v>45</v>
      </c>
      <c r="I1095" s="38"/>
      <c r="J1095" s="38"/>
      <c r="K1095" s="38" t="s">
        <v>479</v>
      </c>
      <c r="L1095" s="38">
        <v>2</v>
      </c>
      <c r="M1095" s="38" t="s">
        <v>42</v>
      </c>
    </row>
    <row r="1096" hidden="1" customHeight="1" spans="1:13">
      <c r="A1096" s="38" t="s">
        <v>136</v>
      </c>
      <c r="B1096" s="39">
        <v>45140</v>
      </c>
      <c r="C1096" s="64">
        <f t="shared" si="0"/>
        <v>8</v>
      </c>
      <c r="D1096" s="41">
        <v>0.416666666666667</v>
      </c>
      <c r="E1096" s="38" t="s">
        <v>72</v>
      </c>
      <c r="F1096" s="38"/>
      <c r="G1096" s="38"/>
      <c r="H1096" s="38" t="s">
        <v>72</v>
      </c>
      <c r="I1096" s="38"/>
      <c r="J1096" s="45"/>
      <c r="K1096" s="38" t="s">
        <v>332</v>
      </c>
      <c r="L1096" s="38">
        <v>5</v>
      </c>
      <c r="M1096" s="38" t="s">
        <v>42</v>
      </c>
    </row>
    <row r="1097" hidden="1" customHeight="1" spans="1:13">
      <c r="A1097" s="38" t="s">
        <v>132</v>
      </c>
      <c r="B1097" s="39">
        <v>45140</v>
      </c>
      <c r="C1097" s="64">
        <f t="shared" si="0"/>
        <v>8</v>
      </c>
      <c r="D1097" s="41">
        <v>0.791666666666667</v>
      </c>
      <c r="E1097" s="38" t="s">
        <v>56</v>
      </c>
      <c r="F1097" s="38" t="s">
        <v>63</v>
      </c>
      <c r="G1097" s="38"/>
      <c r="H1097" s="38" t="s">
        <v>56</v>
      </c>
      <c r="I1097" s="38"/>
      <c r="J1097" s="45"/>
      <c r="K1097" s="38" t="s">
        <v>483</v>
      </c>
      <c r="L1097" s="38">
        <v>2</v>
      </c>
      <c r="M1097" s="38" t="s">
        <v>42</v>
      </c>
    </row>
    <row r="1098" hidden="1" customHeight="1" spans="1:13">
      <c r="A1098" s="38" t="s">
        <v>130</v>
      </c>
      <c r="B1098" s="39">
        <v>45140</v>
      </c>
      <c r="C1098" s="64">
        <f t="shared" si="0"/>
        <v>8</v>
      </c>
      <c r="D1098" s="41">
        <v>0.75</v>
      </c>
      <c r="E1098" s="38" t="s">
        <v>125</v>
      </c>
      <c r="F1098" s="38" t="s">
        <v>44</v>
      </c>
      <c r="G1098" s="38"/>
      <c r="H1098" s="38" t="s">
        <v>52</v>
      </c>
      <c r="I1098" s="38">
        <v>0</v>
      </c>
      <c r="J1098" s="38">
        <v>0</v>
      </c>
      <c r="K1098" s="38" t="s">
        <v>485</v>
      </c>
      <c r="L1098" s="38">
        <v>1</v>
      </c>
      <c r="M1098" s="38" t="s">
        <v>48</v>
      </c>
    </row>
    <row r="1099" hidden="1" customHeight="1" spans="1:13">
      <c r="A1099" s="38" t="s">
        <v>43</v>
      </c>
      <c r="B1099" s="39">
        <v>45141</v>
      </c>
      <c r="C1099" s="64">
        <f t="shared" si="0"/>
        <v>8</v>
      </c>
      <c r="D1099" s="41">
        <v>0.791666666666667</v>
      </c>
      <c r="E1099" s="38" t="s">
        <v>105</v>
      </c>
      <c r="F1099" s="38" t="s">
        <v>41</v>
      </c>
      <c r="G1099" s="38"/>
      <c r="H1099" s="38" t="s">
        <v>60</v>
      </c>
      <c r="I1099" s="38"/>
      <c r="J1099" s="38"/>
      <c r="K1099" s="38" t="s">
        <v>216</v>
      </c>
      <c r="L1099" s="38">
        <v>2</v>
      </c>
      <c r="M1099" s="38" t="s">
        <v>42</v>
      </c>
    </row>
    <row r="1100" hidden="1" customHeight="1" spans="1:13">
      <c r="A1100" s="38" t="s">
        <v>83</v>
      </c>
      <c r="B1100" s="39">
        <v>45141</v>
      </c>
      <c r="C1100" s="64">
        <f t="shared" si="0"/>
        <v>8</v>
      </c>
      <c r="D1100" s="41">
        <v>0.791666666666667</v>
      </c>
      <c r="E1100" s="38" t="s">
        <v>72</v>
      </c>
      <c r="F1100" s="38" t="s">
        <v>50</v>
      </c>
      <c r="G1100" s="38"/>
      <c r="H1100" s="38"/>
      <c r="I1100" s="38"/>
      <c r="J1100" s="38"/>
      <c r="K1100" s="38" t="s">
        <v>486</v>
      </c>
      <c r="L1100" s="38">
        <v>2</v>
      </c>
      <c r="M1100" s="38" t="s">
        <v>42</v>
      </c>
    </row>
    <row r="1101" hidden="1" customHeight="1" spans="1:13">
      <c r="A1101" s="38" t="s">
        <v>135</v>
      </c>
      <c r="B1101" s="39">
        <v>45141</v>
      </c>
      <c r="C1101" s="64">
        <f t="shared" si="0"/>
        <v>8</v>
      </c>
      <c r="D1101" s="41">
        <v>0.416666666666667</v>
      </c>
      <c r="E1101" s="38" t="s">
        <v>72</v>
      </c>
      <c r="F1101" s="38"/>
      <c r="G1101" s="38"/>
      <c r="H1101" s="38" t="s">
        <v>72</v>
      </c>
      <c r="I1101" s="38"/>
      <c r="J1101" s="38"/>
      <c r="K1101" s="38" t="s">
        <v>332</v>
      </c>
      <c r="L1101" s="38">
        <v>6</v>
      </c>
      <c r="M1101" s="38" t="s">
        <v>42</v>
      </c>
    </row>
    <row r="1102" hidden="1" customHeight="1" spans="1:13">
      <c r="A1102" s="38" t="s">
        <v>88</v>
      </c>
      <c r="B1102" s="39">
        <v>45141</v>
      </c>
      <c r="C1102" s="64">
        <f t="shared" si="0"/>
        <v>8</v>
      </c>
      <c r="D1102" s="41">
        <v>0.708333333333333</v>
      </c>
      <c r="E1102" s="38" t="s">
        <v>66</v>
      </c>
      <c r="F1102" s="38" t="s">
        <v>50</v>
      </c>
      <c r="G1102" s="38"/>
      <c r="H1102" s="38" t="s">
        <v>39</v>
      </c>
      <c r="I1102" s="38">
        <v>3</v>
      </c>
      <c r="J1102" s="38">
        <v>3</v>
      </c>
      <c r="K1102" s="38" t="s">
        <v>152</v>
      </c>
      <c r="L1102" s="38">
        <v>2</v>
      </c>
      <c r="M1102" s="38" t="s">
        <v>42</v>
      </c>
    </row>
    <row r="1103" hidden="1" customHeight="1" spans="1:13">
      <c r="A1103" s="38" t="s">
        <v>90</v>
      </c>
      <c r="B1103" s="39">
        <v>45141</v>
      </c>
      <c r="C1103" s="64">
        <f t="shared" si="0"/>
        <v>8</v>
      </c>
      <c r="D1103" s="41">
        <v>0.791666666666667</v>
      </c>
      <c r="E1103" s="38" t="s">
        <v>72</v>
      </c>
      <c r="F1103" s="38" t="s">
        <v>44</v>
      </c>
      <c r="G1103" s="38"/>
      <c r="H1103" s="38" t="s">
        <v>72</v>
      </c>
      <c r="I1103" s="38"/>
      <c r="J1103" s="38"/>
      <c r="K1103" s="38" t="s">
        <v>482</v>
      </c>
      <c r="L1103" s="38">
        <v>2</v>
      </c>
      <c r="M1103" s="38" t="s">
        <v>42</v>
      </c>
    </row>
    <row r="1104" hidden="1" customHeight="1" spans="1:13">
      <c r="A1104" s="38" t="s">
        <v>134</v>
      </c>
      <c r="B1104" s="39">
        <v>45141</v>
      </c>
      <c r="C1104" s="64">
        <f t="shared" si="0"/>
        <v>8</v>
      </c>
      <c r="D1104" s="41">
        <v>0.625</v>
      </c>
      <c r="E1104" s="38" t="s">
        <v>66</v>
      </c>
      <c r="F1104" s="38" t="s">
        <v>41</v>
      </c>
      <c r="G1104" s="38"/>
      <c r="H1104" s="38" t="s">
        <v>45</v>
      </c>
      <c r="I1104" s="38">
        <v>3</v>
      </c>
      <c r="J1104" s="38">
        <v>3</v>
      </c>
      <c r="K1104" s="38" t="s">
        <v>409</v>
      </c>
      <c r="L1104" s="38">
        <v>2</v>
      </c>
      <c r="M1104" s="38" t="s">
        <v>42</v>
      </c>
    </row>
    <row r="1105" hidden="1" customHeight="1" spans="1:13">
      <c r="A1105" s="38" t="s">
        <v>94</v>
      </c>
      <c r="B1105" s="39">
        <v>45141</v>
      </c>
      <c r="C1105" s="64">
        <f t="shared" si="0"/>
        <v>8</v>
      </c>
      <c r="D1105" s="41">
        <v>0.791666666666667</v>
      </c>
      <c r="E1105" s="38" t="s">
        <v>72</v>
      </c>
      <c r="F1105" s="38" t="s">
        <v>50</v>
      </c>
      <c r="G1105" s="38"/>
      <c r="H1105" s="38" t="s">
        <v>72</v>
      </c>
      <c r="I1105" s="38">
        <v>0</v>
      </c>
      <c r="J1105" s="38">
        <v>0</v>
      </c>
      <c r="K1105" s="38" t="s">
        <v>174</v>
      </c>
      <c r="L1105" s="38">
        <v>1</v>
      </c>
      <c r="M1105" s="38" t="s">
        <v>48</v>
      </c>
    </row>
    <row r="1106" hidden="1" customHeight="1" spans="1:13">
      <c r="A1106" s="38" t="s">
        <v>94</v>
      </c>
      <c r="B1106" s="39">
        <v>45141</v>
      </c>
      <c r="C1106" s="64">
        <f t="shared" si="0"/>
        <v>8</v>
      </c>
      <c r="D1106" s="41">
        <v>0.791666666666667</v>
      </c>
      <c r="E1106" s="38" t="s">
        <v>72</v>
      </c>
      <c r="F1106" s="38" t="s">
        <v>50</v>
      </c>
      <c r="G1106" s="38"/>
      <c r="H1106" s="38" t="s">
        <v>39</v>
      </c>
      <c r="I1106" s="38">
        <v>0</v>
      </c>
      <c r="J1106" s="38">
        <v>0</v>
      </c>
      <c r="K1106" s="38" t="s">
        <v>174</v>
      </c>
      <c r="L1106" s="38">
        <v>1</v>
      </c>
      <c r="M1106" s="38" t="s">
        <v>48</v>
      </c>
    </row>
    <row r="1107" hidden="1" customHeight="1" spans="1:13">
      <c r="A1107" s="38" t="s">
        <v>100</v>
      </c>
      <c r="B1107" s="39">
        <v>45141</v>
      </c>
      <c r="C1107" s="64">
        <f t="shared" si="0"/>
        <v>8</v>
      </c>
      <c r="D1107" s="41">
        <v>0.791666666666667</v>
      </c>
      <c r="E1107" s="38" t="s">
        <v>56</v>
      </c>
      <c r="F1107" s="38" t="s">
        <v>50</v>
      </c>
      <c r="G1107" s="38"/>
      <c r="H1107" s="38" t="s">
        <v>56</v>
      </c>
      <c r="I1107" s="38"/>
      <c r="J1107" s="38"/>
      <c r="K1107" s="38" t="s">
        <v>246</v>
      </c>
      <c r="L1107" s="38">
        <v>2</v>
      </c>
      <c r="M1107" s="38" t="s">
        <v>42</v>
      </c>
    </row>
    <row r="1108" hidden="1" customHeight="1" spans="1:13">
      <c r="A1108" s="38" t="s">
        <v>102</v>
      </c>
      <c r="B1108" s="39">
        <v>45141</v>
      </c>
      <c r="C1108" s="64">
        <f t="shared" si="0"/>
        <v>8</v>
      </c>
      <c r="D1108" s="41">
        <v>0.791666666666667</v>
      </c>
      <c r="E1108" s="38" t="s">
        <v>72</v>
      </c>
      <c r="F1108" s="38" t="s">
        <v>80</v>
      </c>
      <c r="G1108" s="38"/>
      <c r="H1108" s="38" t="s">
        <v>39</v>
      </c>
      <c r="I1108" s="38">
        <v>0</v>
      </c>
      <c r="J1108" s="38">
        <v>0</v>
      </c>
      <c r="K1108" s="38" t="s">
        <v>487</v>
      </c>
      <c r="L1108" s="38">
        <v>1</v>
      </c>
      <c r="M1108" s="38" t="s">
        <v>48</v>
      </c>
    </row>
    <row r="1109" hidden="1" customHeight="1" spans="1:13">
      <c r="A1109" s="38" t="s">
        <v>108</v>
      </c>
      <c r="B1109" s="39">
        <v>45141</v>
      </c>
      <c r="C1109" s="64">
        <f t="shared" si="0"/>
        <v>8</v>
      </c>
      <c r="D1109" s="41">
        <v>0.5</v>
      </c>
      <c r="E1109" s="38" t="s">
        <v>72</v>
      </c>
      <c r="F1109" s="38" t="s">
        <v>41</v>
      </c>
      <c r="G1109" s="38"/>
      <c r="H1109" s="38" t="s">
        <v>72</v>
      </c>
      <c r="I1109" s="38"/>
      <c r="J1109" s="38"/>
      <c r="K1109" s="38" t="s">
        <v>339</v>
      </c>
      <c r="L1109" s="38">
        <v>1</v>
      </c>
      <c r="M1109" s="38" t="s">
        <v>42</v>
      </c>
    </row>
    <row r="1110" hidden="1" customHeight="1" spans="1:13">
      <c r="A1110" s="38" t="s">
        <v>137</v>
      </c>
      <c r="B1110" s="39">
        <v>45141</v>
      </c>
      <c r="C1110" s="64">
        <f t="shared" si="0"/>
        <v>8</v>
      </c>
      <c r="D1110" s="41">
        <v>0.416666666666667</v>
      </c>
      <c r="E1110" s="38" t="s">
        <v>72</v>
      </c>
      <c r="F1110" s="38"/>
      <c r="G1110" s="38"/>
      <c r="H1110" s="38" t="s">
        <v>72</v>
      </c>
      <c r="I1110" s="38"/>
      <c r="J1110" s="38"/>
      <c r="K1110" s="38" t="s">
        <v>332</v>
      </c>
      <c r="L1110" s="38">
        <v>5</v>
      </c>
      <c r="M1110" s="38" t="s">
        <v>42</v>
      </c>
    </row>
    <row r="1111" hidden="1" customHeight="1" spans="1:13">
      <c r="A1111" s="38" t="s">
        <v>133</v>
      </c>
      <c r="B1111" s="39">
        <v>45141</v>
      </c>
      <c r="C1111" s="64">
        <f t="shared" si="0"/>
        <v>8</v>
      </c>
      <c r="D1111" s="41">
        <v>0.416666666666667</v>
      </c>
      <c r="E1111" s="38" t="s">
        <v>72</v>
      </c>
      <c r="F1111" s="38"/>
      <c r="G1111" s="38"/>
      <c r="H1111" s="38" t="s">
        <v>72</v>
      </c>
      <c r="I1111" s="38"/>
      <c r="J1111" s="38"/>
      <c r="K1111" s="38" t="s">
        <v>332</v>
      </c>
      <c r="L1111" s="38">
        <v>5</v>
      </c>
      <c r="M1111" s="38" t="s">
        <v>42</v>
      </c>
    </row>
    <row r="1112" hidden="1" customHeight="1" spans="1:13">
      <c r="A1112" s="38" t="s">
        <v>114</v>
      </c>
      <c r="B1112" s="39">
        <v>45141</v>
      </c>
      <c r="C1112" s="64">
        <f t="shared" si="0"/>
        <v>8</v>
      </c>
      <c r="D1112" s="41">
        <v>0.5</v>
      </c>
      <c r="E1112" s="38" t="s">
        <v>72</v>
      </c>
      <c r="F1112" s="38" t="s">
        <v>75</v>
      </c>
      <c r="G1112" s="38"/>
      <c r="H1112" s="38" t="s">
        <v>72</v>
      </c>
      <c r="I1112" s="38"/>
      <c r="J1112" s="45"/>
      <c r="K1112" s="38" t="s">
        <v>165</v>
      </c>
      <c r="L1112" s="38">
        <v>1</v>
      </c>
      <c r="M1112" s="38" t="s">
        <v>42</v>
      </c>
    </row>
    <row r="1113" hidden="1" customHeight="1" spans="1:13">
      <c r="A1113" s="38" t="s">
        <v>114</v>
      </c>
      <c r="B1113" s="39">
        <v>45141</v>
      </c>
      <c r="C1113" s="64">
        <f t="shared" si="0"/>
        <v>8</v>
      </c>
      <c r="D1113" s="41">
        <v>0.791666666666667</v>
      </c>
      <c r="E1113" s="38" t="s">
        <v>66</v>
      </c>
      <c r="F1113" s="38" t="s">
        <v>75</v>
      </c>
      <c r="G1113" s="38"/>
      <c r="H1113" s="38" t="s">
        <v>65</v>
      </c>
      <c r="I1113" s="38">
        <v>1</v>
      </c>
      <c r="J1113" s="38">
        <v>1</v>
      </c>
      <c r="K1113" s="38" t="s">
        <v>465</v>
      </c>
      <c r="L1113" s="38">
        <v>2</v>
      </c>
      <c r="M1113" s="38" t="s">
        <v>42</v>
      </c>
    </row>
    <row r="1114" hidden="1" customHeight="1" spans="1:13">
      <c r="A1114" s="38" t="s">
        <v>115</v>
      </c>
      <c r="B1114" s="39">
        <v>45141</v>
      </c>
      <c r="C1114" s="64">
        <f t="shared" si="0"/>
        <v>8</v>
      </c>
      <c r="D1114" s="41">
        <v>0.541666666666667</v>
      </c>
      <c r="E1114" s="38" t="s">
        <v>72</v>
      </c>
      <c r="F1114" s="38" t="s">
        <v>55</v>
      </c>
      <c r="G1114" s="38"/>
      <c r="H1114" s="38" t="s">
        <v>72</v>
      </c>
      <c r="I1114" s="38"/>
      <c r="J1114" s="38"/>
      <c r="K1114" s="38" t="s">
        <v>340</v>
      </c>
      <c r="L1114" s="38">
        <v>1</v>
      </c>
      <c r="M1114" s="38" t="s">
        <v>42</v>
      </c>
    </row>
    <row r="1115" hidden="1" customHeight="1" spans="1:13">
      <c r="A1115" s="38" t="s">
        <v>118</v>
      </c>
      <c r="B1115" s="39">
        <v>45141</v>
      </c>
      <c r="C1115" s="64">
        <f t="shared" si="0"/>
        <v>8</v>
      </c>
      <c r="D1115" s="41">
        <v>0.541666666666667</v>
      </c>
      <c r="E1115" s="38" t="s">
        <v>72</v>
      </c>
      <c r="F1115" s="38" t="s">
        <v>55</v>
      </c>
      <c r="G1115" s="38"/>
      <c r="H1115" s="38" t="s">
        <v>72</v>
      </c>
      <c r="I1115" s="38"/>
      <c r="J1115" s="45"/>
      <c r="K1115" s="38" t="s">
        <v>339</v>
      </c>
      <c r="L1115" s="38">
        <v>1</v>
      </c>
      <c r="M1115" s="38" t="s">
        <v>42</v>
      </c>
    </row>
    <row r="1116" hidden="1" customHeight="1" spans="1:13">
      <c r="A1116" s="38" t="s">
        <v>136</v>
      </c>
      <c r="B1116" s="39">
        <v>45141</v>
      </c>
      <c r="C1116" s="64">
        <f t="shared" si="0"/>
        <v>8</v>
      </c>
      <c r="D1116" s="41">
        <v>0.416666666666667</v>
      </c>
      <c r="E1116" s="38" t="s">
        <v>72</v>
      </c>
      <c r="F1116" s="38"/>
      <c r="G1116" s="38"/>
      <c r="H1116" s="38" t="s">
        <v>72</v>
      </c>
      <c r="I1116" s="38"/>
      <c r="J1116" s="38"/>
      <c r="K1116" s="38" t="s">
        <v>332</v>
      </c>
      <c r="L1116" s="38">
        <v>5</v>
      </c>
      <c r="M1116" s="38" t="s">
        <v>42</v>
      </c>
    </row>
    <row r="1117" hidden="1" customHeight="1" spans="1:13">
      <c r="A1117" s="38" t="s">
        <v>120</v>
      </c>
      <c r="B1117" s="39">
        <v>45141</v>
      </c>
      <c r="C1117" s="64">
        <f t="shared" si="0"/>
        <v>8</v>
      </c>
      <c r="D1117" s="41">
        <v>0.666666666666667</v>
      </c>
      <c r="E1117" s="38" t="s">
        <v>84</v>
      </c>
      <c r="F1117" s="38" t="s">
        <v>41</v>
      </c>
      <c r="G1117" s="38"/>
      <c r="H1117" s="38" t="s">
        <v>56</v>
      </c>
      <c r="I1117" s="38"/>
      <c r="J1117" s="38"/>
      <c r="K1117" s="38" t="s">
        <v>292</v>
      </c>
      <c r="L1117" s="38">
        <v>1</v>
      </c>
      <c r="M1117" s="38" t="s">
        <v>42</v>
      </c>
    </row>
    <row r="1118" hidden="1" customHeight="1" spans="1:13">
      <c r="A1118" s="38" t="s">
        <v>120</v>
      </c>
      <c r="B1118" s="39">
        <v>45141</v>
      </c>
      <c r="C1118" s="64">
        <f t="shared" si="0"/>
        <v>8</v>
      </c>
      <c r="D1118" s="41">
        <v>0.833333333333333</v>
      </c>
      <c r="E1118" s="38" t="s">
        <v>101</v>
      </c>
      <c r="F1118" s="38" t="s">
        <v>41</v>
      </c>
      <c r="G1118" s="38"/>
      <c r="H1118" s="38" t="s">
        <v>56</v>
      </c>
      <c r="I1118" s="38"/>
      <c r="J1118" s="38"/>
      <c r="K1118" s="38" t="s">
        <v>101</v>
      </c>
      <c r="L1118" s="38">
        <v>1</v>
      </c>
      <c r="M1118" s="38" t="s">
        <v>42</v>
      </c>
    </row>
    <row r="1119" hidden="1" customHeight="1" spans="1:13">
      <c r="A1119" s="38" t="s">
        <v>126</v>
      </c>
      <c r="B1119" s="39">
        <v>45141</v>
      </c>
      <c r="C1119" s="64">
        <f t="shared" si="0"/>
        <v>8</v>
      </c>
      <c r="D1119" s="41">
        <v>0.666666666666667</v>
      </c>
      <c r="E1119" s="38" t="s">
        <v>66</v>
      </c>
      <c r="F1119" s="38" t="s">
        <v>44</v>
      </c>
      <c r="G1119" s="38"/>
      <c r="H1119" s="38" t="s">
        <v>39</v>
      </c>
      <c r="I1119" s="38">
        <v>2</v>
      </c>
      <c r="J1119" s="38">
        <v>2</v>
      </c>
      <c r="K1119" s="38" t="s">
        <v>152</v>
      </c>
      <c r="L1119" s="38">
        <v>2</v>
      </c>
      <c r="M1119" s="38" t="s">
        <v>42</v>
      </c>
    </row>
    <row r="1120" hidden="1" customHeight="1" spans="1:13">
      <c r="A1120" s="38" t="s">
        <v>126</v>
      </c>
      <c r="B1120" s="39">
        <v>45141</v>
      </c>
      <c r="C1120" s="64">
        <f t="shared" si="0"/>
        <v>8</v>
      </c>
      <c r="D1120" s="41">
        <v>0.791666666666667</v>
      </c>
      <c r="E1120" s="38" t="s">
        <v>97</v>
      </c>
      <c r="F1120" s="38" t="s">
        <v>41</v>
      </c>
      <c r="G1120" s="38"/>
      <c r="H1120" s="38" t="s">
        <v>45</v>
      </c>
      <c r="I1120" s="38">
        <v>3</v>
      </c>
      <c r="J1120" s="38">
        <v>3</v>
      </c>
      <c r="K1120" s="38" t="s">
        <v>439</v>
      </c>
      <c r="L1120" s="38">
        <v>2</v>
      </c>
      <c r="M1120" s="38" t="s">
        <v>42</v>
      </c>
    </row>
    <row r="1121" hidden="1" customHeight="1" spans="1:13">
      <c r="A1121" s="38" t="s">
        <v>130</v>
      </c>
      <c r="B1121" s="39">
        <v>45141</v>
      </c>
      <c r="C1121" s="64">
        <f t="shared" si="0"/>
        <v>8</v>
      </c>
      <c r="D1121" s="41">
        <v>0.666666666666667</v>
      </c>
      <c r="E1121" s="38" t="s">
        <v>72</v>
      </c>
      <c r="F1121" s="38" t="s">
        <v>44</v>
      </c>
      <c r="G1121" s="38"/>
      <c r="H1121" s="38" t="s">
        <v>39</v>
      </c>
      <c r="I1121" s="38">
        <v>0</v>
      </c>
      <c r="J1121" s="38">
        <v>0</v>
      </c>
      <c r="K1121" s="38" t="s">
        <v>488</v>
      </c>
      <c r="L1121" s="38">
        <v>1</v>
      </c>
      <c r="M1121" s="38" t="s">
        <v>48</v>
      </c>
    </row>
    <row r="1122" hidden="1" customHeight="1" spans="1:13">
      <c r="A1122" s="38" t="s">
        <v>74</v>
      </c>
      <c r="B1122" s="39">
        <v>45142</v>
      </c>
      <c r="C1122" s="64">
        <f t="shared" si="0"/>
        <v>8</v>
      </c>
      <c r="D1122" s="41">
        <v>0.75</v>
      </c>
      <c r="E1122" s="38" t="s">
        <v>60</v>
      </c>
      <c r="F1122" s="38" t="s">
        <v>37</v>
      </c>
      <c r="G1122" s="38"/>
      <c r="H1122" s="38" t="s">
        <v>60</v>
      </c>
      <c r="I1122" s="38"/>
      <c r="J1122" s="38"/>
      <c r="K1122" s="38" t="s">
        <v>474</v>
      </c>
      <c r="L1122" s="38">
        <v>2</v>
      </c>
      <c r="M1122" s="38" t="s">
        <v>42</v>
      </c>
    </row>
    <row r="1123" hidden="1" customHeight="1" spans="1:13">
      <c r="A1123" s="38" t="s">
        <v>83</v>
      </c>
      <c r="B1123" s="39">
        <v>45142</v>
      </c>
      <c r="C1123" s="64">
        <f t="shared" si="0"/>
        <v>8</v>
      </c>
      <c r="D1123" s="41">
        <v>0.541666666666667</v>
      </c>
      <c r="E1123" s="38" t="s">
        <v>72</v>
      </c>
      <c r="F1123" s="38" t="s">
        <v>41</v>
      </c>
      <c r="G1123" s="38"/>
      <c r="H1123" s="38" t="s">
        <v>52</v>
      </c>
      <c r="I1123" s="38">
        <v>0</v>
      </c>
      <c r="J1123" s="38">
        <v>2</v>
      </c>
      <c r="K1123" s="38" t="s">
        <v>476</v>
      </c>
      <c r="L1123" s="38">
        <v>1</v>
      </c>
      <c r="M1123" s="38" t="s">
        <v>48</v>
      </c>
    </row>
    <row r="1124" hidden="1" customHeight="1" spans="1:13">
      <c r="A1124" s="38" t="s">
        <v>135</v>
      </c>
      <c r="B1124" s="39">
        <v>45142</v>
      </c>
      <c r="C1124" s="64">
        <f t="shared" si="0"/>
        <v>8</v>
      </c>
      <c r="D1124" s="41">
        <v>0.5</v>
      </c>
      <c r="E1124" s="38" t="s">
        <v>72</v>
      </c>
      <c r="F1124" s="38" t="s">
        <v>63</v>
      </c>
      <c r="G1124" s="38"/>
      <c r="H1124" s="38" t="s">
        <v>72</v>
      </c>
      <c r="I1124" s="38"/>
      <c r="J1124" s="38"/>
      <c r="K1124" s="38" t="s">
        <v>489</v>
      </c>
      <c r="L1124" s="38">
        <v>6</v>
      </c>
      <c r="M1124" s="38" t="s">
        <v>42</v>
      </c>
    </row>
    <row r="1125" hidden="1" customHeight="1" spans="1:13">
      <c r="A1125" s="38" t="s">
        <v>94</v>
      </c>
      <c r="B1125" s="39">
        <v>45142</v>
      </c>
      <c r="C1125" s="64">
        <f t="shared" si="0"/>
        <v>8</v>
      </c>
      <c r="D1125" s="41">
        <v>0.666666666666667</v>
      </c>
      <c r="E1125" s="38" t="s">
        <v>72</v>
      </c>
      <c r="F1125" s="38" t="s">
        <v>41</v>
      </c>
      <c r="G1125" s="38"/>
      <c r="H1125" s="38" t="s">
        <v>52</v>
      </c>
      <c r="I1125" s="38">
        <v>1</v>
      </c>
      <c r="J1125" s="38">
        <v>1</v>
      </c>
      <c r="K1125" s="38" t="s">
        <v>175</v>
      </c>
      <c r="L1125" s="38">
        <v>1</v>
      </c>
      <c r="M1125" s="38" t="s">
        <v>42</v>
      </c>
    </row>
    <row r="1126" hidden="1" customHeight="1" spans="1:13">
      <c r="A1126" s="38" t="s">
        <v>94</v>
      </c>
      <c r="B1126" s="39">
        <v>45142</v>
      </c>
      <c r="C1126" s="64">
        <f t="shared" si="0"/>
        <v>8</v>
      </c>
      <c r="D1126" s="41">
        <v>0.75</v>
      </c>
      <c r="E1126" s="38" t="s">
        <v>72</v>
      </c>
      <c r="F1126" s="38" t="s">
        <v>50</v>
      </c>
      <c r="G1126" s="38"/>
      <c r="H1126" s="38" t="s">
        <v>72</v>
      </c>
      <c r="I1126" s="38">
        <v>1</v>
      </c>
      <c r="J1126" s="38">
        <v>1</v>
      </c>
      <c r="K1126" s="38" t="s">
        <v>174</v>
      </c>
      <c r="L1126" s="38">
        <v>1</v>
      </c>
      <c r="M1126" s="38" t="s">
        <v>42</v>
      </c>
    </row>
    <row r="1127" hidden="1" customHeight="1" spans="1:13">
      <c r="A1127" s="38" t="s">
        <v>94</v>
      </c>
      <c r="B1127" s="39">
        <v>45142</v>
      </c>
      <c r="C1127" s="64">
        <f t="shared" si="0"/>
        <v>8</v>
      </c>
      <c r="D1127" s="41">
        <v>0.791666666666667</v>
      </c>
      <c r="E1127" s="38" t="s">
        <v>66</v>
      </c>
      <c r="F1127" s="38" t="s">
        <v>41</v>
      </c>
      <c r="G1127" s="38"/>
      <c r="H1127" s="38" t="s">
        <v>39</v>
      </c>
      <c r="I1127" s="38">
        <v>1</v>
      </c>
      <c r="J1127" s="38">
        <v>3</v>
      </c>
      <c r="K1127" s="38" t="s">
        <v>152</v>
      </c>
      <c r="L1127" s="38">
        <v>2</v>
      </c>
      <c r="M1127" s="38" t="s">
        <v>42</v>
      </c>
    </row>
    <row r="1128" hidden="1" customHeight="1" spans="1:13">
      <c r="A1128" s="38" t="s">
        <v>100</v>
      </c>
      <c r="B1128" s="39">
        <v>45142</v>
      </c>
      <c r="C1128" s="64">
        <f t="shared" si="0"/>
        <v>8</v>
      </c>
      <c r="D1128" s="41">
        <v>0.541666666666667</v>
      </c>
      <c r="E1128" s="38" t="s">
        <v>78</v>
      </c>
      <c r="F1128" s="38" t="s">
        <v>86</v>
      </c>
      <c r="G1128" s="38"/>
      <c r="H1128" s="38" t="s">
        <v>69</v>
      </c>
      <c r="I1128" s="38"/>
      <c r="J1128" s="38"/>
      <c r="K1128" s="38" t="s">
        <v>490</v>
      </c>
      <c r="L1128" s="38">
        <v>4</v>
      </c>
      <c r="M1128" s="38" t="s">
        <v>42</v>
      </c>
    </row>
    <row r="1129" hidden="1" customHeight="1" spans="1:13">
      <c r="A1129" s="38" t="s">
        <v>114</v>
      </c>
      <c r="B1129" s="39">
        <v>45142</v>
      </c>
      <c r="C1129" s="64">
        <f t="shared" si="0"/>
        <v>8</v>
      </c>
      <c r="D1129" s="41">
        <v>0.666666666666667</v>
      </c>
      <c r="E1129" s="38" t="s">
        <v>72</v>
      </c>
      <c r="F1129" s="38" t="s">
        <v>75</v>
      </c>
      <c r="G1129" s="38"/>
      <c r="H1129" s="38" t="s">
        <v>72</v>
      </c>
      <c r="I1129" s="38">
        <v>1</v>
      </c>
      <c r="J1129" s="38">
        <v>1</v>
      </c>
      <c r="K1129" s="38" t="s">
        <v>174</v>
      </c>
      <c r="L1129" s="38">
        <v>1</v>
      </c>
      <c r="M1129" s="38" t="s">
        <v>42</v>
      </c>
    </row>
    <row r="1130" hidden="1" customHeight="1" spans="1:13">
      <c r="A1130" s="38" t="s">
        <v>115</v>
      </c>
      <c r="B1130" s="39">
        <v>45142</v>
      </c>
      <c r="C1130" s="64">
        <f t="shared" si="0"/>
        <v>8</v>
      </c>
      <c r="D1130" s="41">
        <v>0.625</v>
      </c>
      <c r="E1130" s="38" t="s">
        <v>72</v>
      </c>
      <c r="F1130" s="38" t="s">
        <v>55</v>
      </c>
      <c r="G1130" s="38"/>
      <c r="H1130" s="38" t="s">
        <v>39</v>
      </c>
      <c r="I1130" s="38">
        <v>0</v>
      </c>
      <c r="J1130" s="38">
        <v>0</v>
      </c>
      <c r="K1130" s="38" t="s">
        <v>491</v>
      </c>
      <c r="L1130" s="38">
        <v>1</v>
      </c>
      <c r="M1130" s="38" t="s">
        <v>48</v>
      </c>
    </row>
    <row r="1131" hidden="1" customHeight="1" spans="1:13">
      <c r="A1131" s="38" t="s">
        <v>115</v>
      </c>
      <c r="B1131" s="39">
        <v>45142</v>
      </c>
      <c r="C1131" s="64">
        <f t="shared" si="0"/>
        <v>8</v>
      </c>
      <c r="D1131" s="41">
        <v>0.791666666666667</v>
      </c>
      <c r="E1131" s="38" t="s">
        <v>66</v>
      </c>
      <c r="F1131" s="38" t="s">
        <v>55</v>
      </c>
      <c r="G1131" s="38"/>
      <c r="H1131" s="38" t="s">
        <v>52</v>
      </c>
      <c r="I1131" s="38">
        <v>1</v>
      </c>
      <c r="J1131" s="38">
        <v>1</v>
      </c>
      <c r="K1131" s="38" t="s">
        <v>228</v>
      </c>
      <c r="L1131" s="38">
        <v>2</v>
      </c>
      <c r="M1131" s="38" t="s">
        <v>42</v>
      </c>
    </row>
    <row r="1132" hidden="1" customHeight="1" spans="1:13">
      <c r="A1132" s="38" t="s">
        <v>116</v>
      </c>
      <c r="B1132" s="39">
        <v>45142</v>
      </c>
      <c r="C1132" s="64">
        <f t="shared" si="0"/>
        <v>8</v>
      </c>
      <c r="D1132" s="41">
        <v>0.625</v>
      </c>
      <c r="E1132" s="38" t="s">
        <v>72</v>
      </c>
      <c r="F1132" s="38" t="s">
        <v>80</v>
      </c>
      <c r="G1132" s="38"/>
      <c r="H1132" s="38" t="s">
        <v>39</v>
      </c>
      <c r="I1132" s="38">
        <v>0</v>
      </c>
      <c r="J1132" s="38">
        <v>0</v>
      </c>
      <c r="K1132" s="38" t="s">
        <v>492</v>
      </c>
      <c r="L1132" s="38">
        <v>1</v>
      </c>
      <c r="M1132" s="38" t="s">
        <v>48</v>
      </c>
    </row>
    <row r="1133" hidden="1" customHeight="1" spans="1:13">
      <c r="A1133" s="38" t="s">
        <v>116</v>
      </c>
      <c r="B1133" s="39">
        <v>45142</v>
      </c>
      <c r="C1133" s="64">
        <f t="shared" si="0"/>
        <v>8</v>
      </c>
      <c r="D1133" s="41">
        <v>0.666666666666667</v>
      </c>
      <c r="E1133" s="38" t="s">
        <v>72</v>
      </c>
      <c r="F1133" s="38" t="s">
        <v>80</v>
      </c>
      <c r="G1133" s="38"/>
      <c r="H1133" s="38" t="s">
        <v>39</v>
      </c>
      <c r="I1133" s="38">
        <v>0</v>
      </c>
      <c r="J1133" s="38">
        <v>0</v>
      </c>
      <c r="K1133" s="38" t="s">
        <v>266</v>
      </c>
      <c r="L1133" s="38">
        <v>1</v>
      </c>
      <c r="M1133" s="38" t="s">
        <v>48</v>
      </c>
    </row>
    <row r="1134" hidden="1" customHeight="1" spans="1:13">
      <c r="A1134" s="38" t="s">
        <v>136</v>
      </c>
      <c r="B1134" s="39">
        <v>45142</v>
      </c>
      <c r="C1134" s="64">
        <f t="shared" si="0"/>
        <v>8</v>
      </c>
      <c r="D1134" s="41">
        <v>0.5</v>
      </c>
      <c r="E1134" s="38" t="s">
        <v>72</v>
      </c>
      <c r="F1134" s="38" t="s">
        <v>63</v>
      </c>
      <c r="G1134" s="38"/>
      <c r="H1134" s="38" t="s">
        <v>72</v>
      </c>
      <c r="I1134" s="38"/>
      <c r="J1134" s="38"/>
      <c r="K1134" s="38" t="s">
        <v>493</v>
      </c>
      <c r="L1134" s="38">
        <v>5</v>
      </c>
      <c r="M1134" s="38" t="s">
        <v>42</v>
      </c>
    </row>
    <row r="1135" hidden="1" customHeight="1" spans="1:13">
      <c r="A1135" s="38" t="s">
        <v>120</v>
      </c>
      <c r="B1135" s="39">
        <v>45142</v>
      </c>
      <c r="C1135" s="64">
        <f t="shared" si="0"/>
        <v>8</v>
      </c>
      <c r="D1135" s="41">
        <v>0.625</v>
      </c>
      <c r="E1135" s="38" t="s">
        <v>101</v>
      </c>
      <c r="F1135" s="38" t="s">
        <v>41</v>
      </c>
      <c r="G1135" s="38"/>
      <c r="H1135" s="38" t="s">
        <v>56</v>
      </c>
      <c r="I1135" s="38"/>
      <c r="J1135" s="38"/>
      <c r="K1135" s="38" t="s">
        <v>469</v>
      </c>
      <c r="L1135" s="38">
        <v>1</v>
      </c>
      <c r="M1135" s="38" t="s">
        <v>42</v>
      </c>
    </row>
    <row r="1136" hidden="1" customHeight="1" spans="1:13">
      <c r="A1136" s="38" t="s">
        <v>120</v>
      </c>
      <c r="B1136" s="39">
        <v>45142</v>
      </c>
      <c r="C1136" s="64">
        <f t="shared" si="0"/>
        <v>8</v>
      </c>
      <c r="D1136" s="41">
        <v>0.833333333333333</v>
      </c>
      <c r="E1136" s="38" t="s">
        <v>84</v>
      </c>
      <c r="F1136" s="38" t="s">
        <v>41</v>
      </c>
      <c r="G1136" s="38"/>
      <c r="H1136" s="38" t="s">
        <v>56</v>
      </c>
      <c r="I1136" s="38"/>
      <c r="J1136" s="38"/>
      <c r="K1136" s="38" t="s">
        <v>292</v>
      </c>
      <c r="L1136" s="38">
        <v>1</v>
      </c>
      <c r="M1136" s="38" t="s">
        <v>42</v>
      </c>
    </row>
    <row r="1137" hidden="1" customHeight="1" spans="1:13">
      <c r="A1137" s="38" t="s">
        <v>126</v>
      </c>
      <c r="B1137" s="39">
        <v>45142</v>
      </c>
      <c r="C1137" s="64">
        <f t="shared" si="0"/>
        <v>8</v>
      </c>
      <c r="D1137" s="41">
        <v>0.625</v>
      </c>
      <c r="E1137" s="38" t="s">
        <v>97</v>
      </c>
      <c r="F1137" s="38" t="s">
        <v>41</v>
      </c>
      <c r="G1137" s="38"/>
      <c r="H1137" s="38" t="s">
        <v>45</v>
      </c>
      <c r="I1137" s="38">
        <v>3</v>
      </c>
      <c r="J1137" s="38">
        <v>3</v>
      </c>
      <c r="K1137" s="38" t="s">
        <v>439</v>
      </c>
      <c r="L1137" s="38">
        <v>2</v>
      </c>
      <c r="M1137" s="38" t="s">
        <v>42</v>
      </c>
    </row>
    <row r="1138" hidden="1" customHeight="1" spans="1:13">
      <c r="A1138" s="38" t="s">
        <v>126</v>
      </c>
      <c r="B1138" s="39">
        <v>45142</v>
      </c>
      <c r="C1138" s="64">
        <f t="shared" si="0"/>
        <v>8</v>
      </c>
      <c r="D1138" s="41">
        <v>0.791666666666667</v>
      </c>
      <c r="E1138" s="38" t="s">
        <v>72</v>
      </c>
      <c r="F1138" s="38" t="s">
        <v>44</v>
      </c>
      <c r="G1138" s="38"/>
      <c r="H1138" s="38" t="s">
        <v>39</v>
      </c>
      <c r="I1138" s="38">
        <v>3</v>
      </c>
      <c r="J1138" s="38">
        <v>3</v>
      </c>
      <c r="K1138" s="38" t="s">
        <v>174</v>
      </c>
      <c r="L1138" s="38">
        <v>1</v>
      </c>
      <c r="M1138" s="38" t="s">
        <v>42</v>
      </c>
    </row>
    <row r="1139" hidden="1" customHeight="1" spans="1:13">
      <c r="A1139" s="38" t="s">
        <v>43</v>
      </c>
      <c r="B1139" s="39">
        <v>45143</v>
      </c>
      <c r="C1139" s="64">
        <f t="shared" si="0"/>
        <v>8</v>
      </c>
      <c r="D1139" s="41">
        <v>0.541666666666667</v>
      </c>
      <c r="E1139" s="38" t="s">
        <v>72</v>
      </c>
      <c r="F1139" s="38" t="s">
        <v>37</v>
      </c>
      <c r="G1139" s="38"/>
      <c r="H1139" s="38" t="s">
        <v>72</v>
      </c>
      <c r="I1139" s="38"/>
      <c r="J1139" s="45"/>
      <c r="K1139" s="38" t="s">
        <v>494</v>
      </c>
      <c r="L1139" s="38">
        <v>2</v>
      </c>
      <c r="M1139" s="38" t="s">
        <v>42</v>
      </c>
    </row>
    <row r="1140" hidden="1" customHeight="1" spans="1:13">
      <c r="A1140" s="38" t="s">
        <v>58</v>
      </c>
      <c r="B1140" s="39">
        <v>45143</v>
      </c>
      <c r="C1140" s="64">
        <f t="shared" si="0"/>
        <v>8</v>
      </c>
      <c r="D1140" s="41">
        <v>0.5</v>
      </c>
      <c r="E1140" s="38" t="s">
        <v>66</v>
      </c>
      <c r="F1140" s="38" t="s">
        <v>41</v>
      </c>
      <c r="G1140" s="38"/>
      <c r="H1140" s="38" t="s">
        <v>52</v>
      </c>
      <c r="I1140" s="38">
        <v>1</v>
      </c>
      <c r="J1140" s="38">
        <v>1</v>
      </c>
      <c r="K1140" s="38" t="s">
        <v>228</v>
      </c>
      <c r="L1140" s="38">
        <v>2</v>
      </c>
      <c r="M1140" s="38" t="s">
        <v>42</v>
      </c>
    </row>
    <row r="1141" hidden="1" customHeight="1" spans="1:13">
      <c r="A1141" s="38" t="s">
        <v>58</v>
      </c>
      <c r="B1141" s="39">
        <v>45143</v>
      </c>
      <c r="C1141" s="64">
        <f t="shared" si="0"/>
        <v>8</v>
      </c>
      <c r="D1141" s="41">
        <v>0.75</v>
      </c>
      <c r="E1141" s="38" t="s">
        <v>66</v>
      </c>
      <c r="F1141" s="38" t="s">
        <v>63</v>
      </c>
      <c r="G1141" s="38"/>
      <c r="H1141" s="38" t="s">
        <v>39</v>
      </c>
      <c r="I1141" s="38">
        <v>0</v>
      </c>
      <c r="J1141" s="38">
        <v>1</v>
      </c>
      <c r="K1141" s="38" t="s">
        <v>495</v>
      </c>
      <c r="L1141" s="38">
        <v>2</v>
      </c>
      <c r="M1141" s="38" t="s">
        <v>48</v>
      </c>
    </row>
    <row r="1142" hidden="1" customHeight="1" spans="1:13">
      <c r="A1142" s="38" t="s">
        <v>67</v>
      </c>
      <c r="B1142" s="39">
        <v>45143</v>
      </c>
      <c r="C1142" s="64">
        <f t="shared" si="0"/>
        <v>8</v>
      </c>
      <c r="D1142" s="41">
        <v>0.75</v>
      </c>
      <c r="E1142" s="38" t="s">
        <v>66</v>
      </c>
      <c r="F1142" s="38" t="s">
        <v>41</v>
      </c>
      <c r="G1142" s="38"/>
      <c r="H1142" s="38" t="s">
        <v>45</v>
      </c>
      <c r="I1142" s="38"/>
      <c r="J1142" s="38"/>
      <c r="K1142" s="38" t="s">
        <v>479</v>
      </c>
      <c r="L1142" s="38">
        <v>2</v>
      </c>
      <c r="M1142" s="38" t="s">
        <v>42</v>
      </c>
    </row>
    <row r="1143" hidden="1" customHeight="1" spans="1:13">
      <c r="A1143" s="38" t="s">
        <v>79</v>
      </c>
      <c r="B1143" s="39">
        <v>45143</v>
      </c>
      <c r="C1143" s="64">
        <f t="shared" si="0"/>
        <v>8</v>
      </c>
      <c r="D1143" s="41">
        <v>0.541666666666667</v>
      </c>
      <c r="E1143" s="38" t="s">
        <v>72</v>
      </c>
      <c r="F1143" s="38" t="s">
        <v>71</v>
      </c>
      <c r="G1143" s="38"/>
      <c r="H1143" s="38" t="s">
        <v>72</v>
      </c>
      <c r="I1143" s="38"/>
      <c r="J1143" s="38"/>
      <c r="K1143" s="38" t="s">
        <v>482</v>
      </c>
      <c r="L1143" s="38">
        <v>2</v>
      </c>
      <c r="M1143" s="38" t="s">
        <v>42</v>
      </c>
    </row>
    <row r="1144" hidden="1" customHeight="1" spans="1:13">
      <c r="A1144" s="38" t="s">
        <v>90</v>
      </c>
      <c r="B1144" s="39">
        <v>45143</v>
      </c>
      <c r="C1144" s="64">
        <f t="shared" si="0"/>
        <v>8</v>
      </c>
      <c r="D1144" s="41">
        <v>0.541666666666667</v>
      </c>
      <c r="E1144" s="38" t="s">
        <v>125</v>
      </c>
      <c r="F1144" s="38" t="s">
        <v>44</v>
      </c>
      <c r="G1144" s="38"/>
      <c r="H1144" s="38" t="s">
        <v>52</v>
      </c>
      <c r="I1144" s="38">
        <v>0</v>
      </c>
      <c r="J1144" s="38">
        <v>0</v>
      </c>
      <c r="K1144" s="38" t="s">
        <v>485</v>
      </c>
      <c r="L1144" s="38">
        <v>1</v>
      </c>
      <c r="M1144" s="38" t="s">
        <v>48</v>
      </c>
    </row>
    <row r="1145" hidden="1" customHeight="1" spans="1:13">
      <c r="A1145" s="38" t="s">
        <v>94</v>
      </c>
      <c r="B1145" s="39">
        <v>45143</v>
      </c>
      <c r="C1145" s="64">
        <f t="shared" si="0"/>
        <v>8</v>
      </c>
      <c r="D1145" s="41">
        <v>0.708333333333333</v>
      </c>
      <c r="E1145" s="38" t="s">
        <v>66</v>
      </c>
      <c r="F1145" s="38" t="s">
        <v>50</v>
      </c>
      <c r="G1145" s="38"/>
      <c r="H1145" s="38" t="s">
        <v>39</v>
      </c>
      <c r="I1145" s="38"/>
      <c r="J1145" s="45"/>
      <c r="K1145" s="38" t="s">
        <v>389</v>
      </c>
      <c r="L1145" s="38">
        <v>2</v>
      </c>
      <c r="M1145" s="38" t="s">
        <v>42</v>
      </c>
    </row>
    <row r="1146" hidden="1" customHeight="1" spans="1:13">
      <c r="A1146" s="38" t="s">
        <v>96</v>
      </c>
      <c r="B1146" s="39">
        <v>45143</v>
      </c>
      <c r="C1146" s="64">
        <f t="shared" si="0"/>
        <v>8</v>
      </c>
      <c r="D1146" s="41">
        <v>0.75</v>
      </c>
      <c r="E1146" s="38" t="s">
        <v>72</v>
      </c>
      <c r="F1146" s="38" t="s">
        <v>68</v>
      </c>
      <c r="G1146" s="38"/>
      <c r="H1146" s="38" t="s">
        <v>72</v>
      </c>
      <c r="I1146" s="38">
        <v>0</v>
      </c>
      <c r="J1146" s="38">
        <v>0</v>
      </c>
      <c r="K1146" s="38" t="s">
        <v>266</v>
      </c>
      <c r="L1146" s="38">
        <v>1</v>
      </c>
      <c r="M1146" s="38" t="s">
        <v>48</v>
      </c>
    </row>
    <row r="1147" hidden="1" customHeight="1" spans="1:13">
      <c r="A1147" s="38" t="s">
        <v>108</v>
      </c>
      <c r="B1147" s="39">
        <v>45143</v>
      </c>
      <c r="C1147" s="64">
        <f t="shared" si="0"/>
        <v>8</v>
      </c>
      <c r="D1147" s="41">
        <v>0.541666666666667</v>
      </c>
      <c r="E1147" s="38" t="s">
        <v>99</v>
      </c>
      <c r="F1147" s="38" t="s">
        <v>41</v>
      </c>
      <c r="G1147" s="38"/>
      <c r="H1147" s="38" t="s">
        <v>56</v>
      </c>
      <c r="I1147" s="38"/>
      <c r="J1147" s="45"/>
      <c r="K1147" s="38" t="s">
        <v>99</v>
      </c>
      <c r="L1147" s="38">
        <v>2</v>
      </c>
      <c r="M1147" s="38" t="s">
        <v>42</v>
      </c>
    </row>
    <row r="1148" hidden="1" customHeight="1" spans="1:13">
      <c r="A1148" s="38" t="s">
        <v>110</v>
      </c>
      <c r="B1148" s="39">
        <v>45143</v>
      </c>
      <c r="C1148" s="64">
        <f t="shared" si="0"/>
        <v>8</v>
      </c>
      <c r="D1148" s="41">
        <v>0.708333333333333</v>
      </c>
      <c r="E1148" s="38" t="s">
        <v>66</v>
      </c>
      <c r="F1148" s="38" t="s">
        <v>71</v>
      </c>
      <c r="G1148" s="38"/>
      <c r="H1148" s="38" t="s">
        <v>39</v>
      </c>
      <c r="I1148" s="38"/>
      <c r="J1148" s="38"/>
      <c r="K1148" s="38" t="s">
        <v>152</v>
      </c>
      <c r="L1148" s="38">
        <v>2</v>
      </c>
      <c r="M1148" s="38" t="s">
        <v>42</v>
      </c>
    </row>
    <row r="1149" hidden="1" customHeight="1" spans="1:13">
      <c r="A1149" s="38" t="s">
        <v>116</v>
      </c>
      <c r="B1149" s="39">
        <v>45143</v>
      </c>
      <c r="C1149" s="64">
        <f t="shared" si="0"/>
        <v>8</v>
      </c>
      <c r="D1149" s="41">
        <v>0.708333333333333</v>
      </c>
      <c r="E1149" s="38" t="s">
        <v>72</v>
      </c>
      <c r="F1149" s="38" t="s">
        <v>80</v>
      </c>
      <c r="G1149" s="38"/>
      <c r="H1149" s="38" t="s">
        <v>39</v>
      </c>
      <c r="I1149" s="38">
        <v>0</v>
      </c>
      <c r="J1149" s="38">
        <v>0</v>
      </c>
      <c r="K1149" s="38" t="s">
        <v>266</v>
      </c>
      <c r="L1149" s="38">
        <v>1</v>
      </c>
      <c r="M1149" s="38" t="s">
        <v>48</v>
      </c>
    </row>
    <row r="1150" hidden="1" customHeight="1" spans="1:13">
      <c r="A1150" s="38" t="s">
        <v>116</v>
      </c>
      <c r="B1150" s="39">
        <v>45143</v>
      </c>
      <c r="C1150" s="64">
        <f t="shared" si="0"/>
        <v>8</v>
      </c>
      <c r="D1150" s="41">
        <v>0.791666666666667</v>
      </c>
      <c r="E1150" s="38" t="s">
        <v>72</v>
      </c>
      <c r="F1150" s="38" t="s">
        <v>80</v>
      </c>
      <c r="G1150" s="38"/>
      <c r="H1150" s="38" t="s">
        <v>39</v>
      </c>
      <c r="I1150" s="38">
        <v>0</v>
      </c>
      <c r="J1150" s="38">
        <v>0</v>
      </c>
      <c r="K1150" s="38" t="s">
        <v>496</v>
      </c>
      <c r="L1150" s="38">
        <v>1</v>
      </c>
      <c r="M1150" s="38" t="s">
        <v>48</v>
      </c>
    </row>
    <row r="1151" hidden="1" customHeight="1" spans="1:13">
      <c r="A1151" s="38" t="s">
        <v>116</v>
      </c>
      <c r="B1151" s="39">
        <v>45143</v>
      </c>
      <c r="C1151" s="64">
        <f t="shared" si="0"/>
        <v>8</v>
      </c>
      <c r="D1151" s="41">
        <v>0.833333333333333</v>
      </c>
      <c r="E1151" s="38" t="s">
        <v>72</v>
      </c>
      <c r="F1151" s="38" t="s">
        <v>80</v>
      </c>
      <c r="G1151" s="38"/>
      <c r="H1151" s="38" t="s">
        <v>39</v>
      </c>
      <c r="I1151" s="38">
        <v>0</v>
      </c>
      <c r="J1151" s="38">
        <v>0</v>
      </c>
      <c r="K1151" s="38" t="s">
        <v>268</v>
      </c>
      <c r="L1151" s="38">
        <v>1</v>
      </c>
      <c r="M1151" s="38" t="s">
        <v>48</v>
      </c>
    </row>
    <row r="1152" hidden="1" customHeight="1" spans="1:13">
      <c r="A1152" s="38" t="s">
        <v>58</v>
      </c>
      <c r="B1152" s="39">
        <v>45144</v>
      </c>
      <c r="C1152" s="64">
        <f t="shared" si="0"/>
        <v>8</v>
      </c>
      <c r="D1152" s="41">
        <v>0.75</v>
      </c>
      <c r="E1152" s="38" t="s">
        <v>72</v>
      </c>
      <c r="F1152" s="38" t="s">
        <v>63</v>
      </c>
      <c r="G1152" s="38"/>
      <c r="H1152" s="38" t="s">
        <v>39</v>
      </c>
      <c r="I1152" s="38">
        <v>3</v>
      </c>
      <c r="J1152" s="38">
        <v>3</v>
      </c>
      <c r="K1152" s="38" t="s">
        <v>497</v>
      </c>
      <c r="L1152" s="38">
        <v>2</v>
      </c>
      <c r="M1152" s="38" t="s">
        <v>42</v>
      </c>
    </row>
    <row r="1153" hidden="1" customHeight="1" spans="1:13">
      <c r="A1153" s="38" t="s">
        <v>134</v>
      </c>
      <c r="B1153" s="39">
        <v>45144</v>
      </c>
      <c r="C1153" s="64">
        <f t="shared" si="0"/>
        <v>8</v>
      </c>
      <c r="D1153" s="41">
        <v>0.75</v>
      </c>
      <c r="E1153" s="38" t="s">
        <v>72</v>
      </c>
      <c r="F1153" s="38" t="s">
        <v>44</v>
      </c>
      <c r="G1153" s="38"/>
      <c r="H1153" s="38" t="s">
        <v>39</v>
      </c>
      <c r="I1153" s="38">
        <v>3</v>
      </c>
      <c r="J1153" s="38">
        <v>3</v>
      </c>
      <c r="K1153" s="38" t="s">
        <v>498</v>
      </c>
      <c r="L1153" s="38">
        <v>2</v>
      </c>
      <c r="M1153" s="38" t="s">
        <v>42</v>
      </c>
    </row>
    <row r="1154" hidden="1" customHeight="1" spans="1:13">
      <c r="A1154" s="38" t="s">
        <v>96</v>
      </c>
      <c r="B1154" s="39">
        <v>45144</v>
      </c>
      <c r="C1154" s="64">
        <f t="shared" si="0"/>
        <v>8</v>
      </c>
      <c r="D1154" s="41">
        <v>0.541666666666667</v>
      </c>
      <c r="E1154" s="38" t="s">
        <v>72</v>
      </c>
      <c r="F1154" s="38" t="s">
        <v>68</v>
      </c>
      <c r="G1154" s="38"/>
      <c r="H1154" s="38" t="s">
        <v>39</v>
      </c>
      <c r="I1154" s="38">
        <v>0</v>
      </c>
      <c r="J1154" s="38">
        <v>0</v>
      </c>
      <c r="K1154" s="38" t="s">
        <v>499</v>
      </c>
      <c r="L1154" s="38">
        <v>1</v>
      </c>
      <c r="M1154" s="38" t="s">
        <v>48</v>
      </c>
    </row>
    <row r="1155" hidden="1" customHeight="1" spans="1:13">
      <c r="A1155" s="38" t="s">
        <v>102</v>
      </c>
      <c r="B1155" s="39">
        <v>45144</v>
      </c>
      <c r="C1155" s="64">
        <f t="shared" si="0"/>
        <v>8</v>
      </c>
      <c r="D1155" s="41">
        <v>0.5</v>
      </c>
      <c r="E1155" s="38" t="s">
        <v>82</v>
      </c>
      <c r="F1155" s="38" t="s">
        <v>86</v>
      </c>
      <c r="G1155" s="38"/>
      <c r="H1155" s="38" t="s">
        <v>39</v>
      </c>
      <c r="I1155" s="38"/>
      <c r="J1155" s="38"/>
      <c r="K1155" s="38" t="s">
        <v>500</v>
      </c>
      <c r="L1155" s="38">
        <v>4</v>
      </c>
      <c r="M1155" s="38" t="s">
        <v>42</v>
      </c>
    </row>
    <row r="1156" hidden="1" customHeight="1" spans="1:13">
      <c r="A1156" s="38" t="s">
        <v>102</v>
      </c>
      <c r="B1156" s="39">
        <v>45144</v>
      </c>
      <c r="C1156" s="64">
        <f t="shared" si="0"/>
        <v>8</v>
      </c>
      <c r="D1156" s="41">
        <v>0.75</v>
      </c>
      <c r="E1156" s="38" t="s">
        <v>72</v>
      </c>
      <c r="F1156" s="38" t="s">
        <v>80</v>
      </c>
      <c r="G1156" s="38"/>
      <c r="H1156" s="38" t="s">
        <v>39</v>
      </c>
      <c r="I1156" s="38">
        <v>0</v>
      </c>
      <c r="J1156" s="38">
        <v>0</v>
      </c>
      <c r="K1156" s="38" t="s">
        <v>463</v>
      </c>
      <c r="L1156" s="38">
        <v>1</v>
      </c>
      <c r="M1156" s="38" t="s">
        <v>48</v>
      </c>
    </row>
    <row r="1157" hidden="1" customHeight="1" spans="1:13">
      <c r="A1157" s="38" t="s">
        <v>137</v>
      </c>
      <c r="B1157" s="39">
        <v>45144</v>
      </c>
      <c r="C1157" s="64">
        <f t="shared" si="0"/>
        <v>8</v>
      </c>
      <c r="D1157" s="41">
        <v>0.5</v>
      </c>
      <c r="E1157" s="38" t="s">
        <v>82</v>
      </c>
      <c r="F1157" s="38" t="s">
        <v>86</v>
      </c>
      <c r="G1157" s="38"/>
      <c r="H1157" s="38" t="s">
        <v>39</v>
      </c>
      <c r="I1157" s="38"/>
      <c r="J1157" s="38"/>
      <c r="K1157" s="38" t="s">
        <v>500</v>
      </c>
      <c r="L1157" s="38">
        <v>4</v>
      </c>
      <c r="M1157" s="38" t="s">
        <v>42</v>
      </c>
    </row>
    <row r="1158" hidden="1" customHeight="1" spans="1:13">
      <c r="A1158" s="38" t="s">
        <v>137</v>
      </c>
      <c r="B1158" s="39">
        <v>45144</v>
      </c>
      <c r="C1158" s="64">
        <f t="shared" si="0"/>
        <v>8</v>
      </c>
      <c r="D1158" s="41">
        <v>0.75</v>
      </c>
      <c r="E1158" s="38" t="s">
        <v>72</v>
      </c>
      <c r="F1158" s="38" t="s">
        <v>80</v>
      </c>
      <c r="G1158" s="38"/>
      <c r="H1158" s="38" t="s">
        <v>39</v>
      </c>
      <c r="I1158" s="38">
        <v>0</v>
      </c>
      <c r="J1158" s="38">
        <v>0</v>
      </c>
      <c r="K1158" s="38" t="s">
        <v>501</v>
      </c>
      <c r="L1158" s="38">
        <v>1</v>
      </c>
      <c r="M1158" s="38" t="s">
        <v>48</v>
      </c>
    </row>
    <row r="1159" hidden="1" customHeight="1" spans="1:13">
      <c r="A1159" s="38" t="s">
        <v>137</v>
      </c>
      <c r="B1159" s="39">
        <v>45144</v>
      </c>
      <c r="C1159" s="64">
        <f t="shared" si="0"/>
        <v>8</v>
      </c>
      <c r="D1159" s="41">
        <v>0.791666666666667</v>
      </c>
      <c r="E1159" s="38" t="s">
        <v>72</v>
      </c>
      <c r="F1159" s="38" t="s">
        <v>80</v>
      </c>
      <c r="G1159" s="38"/>
      <c r="H1159" s="38" t="s">
        <v>39</v>
      </c>
      <c r="I1159" s="38">
        <v>0</v>
      </c>
      <c r="J1159" s="38">
        <v>0</v>
      </c>
      <c r="K1159" s="38" t="s">
        <v>502</v>
      </c>
      <c r="L1159" s="38">
        <v>1</v>
      </c>
      <c r="M1159" s="38" t="s">
        <v>48</v>
      </c>
    </row>
    <row r="1160" hidden="1" customHeight="1" spans="1:13">
      <c r="A1160" s="38" t="s">
        <v>115</v>
      </c>
      <c r="B1160" s="39">
        <v>45144</v>
      </c>
      <c r="C1160" s="64">
        <f t="shared" si="0"/>
        <v>8</v>
      </c>
      <c r="D1160" s="41">
        <v>0.541666666666667</v>
      </c>
      <c r="E1160" s="38" t="s">
        <v>72</v>
      </c>
      <c r="F1160" s="38" t="s">
        <v>55</v>
      </c>
      <c r="G1160" s="38"/>
      <c r="H1160" s="38" t="s">
        <v>39</v>
      </c>
      <c r="I1160" s="38">
        <v>0</v>
      </c>
      <c r="J1160" s="38">
        <v>0</v>
      </c>
      <c r="K1160" s="38" t="s">
        <v>503</v>
      </c>
      <c r="L1160" s="38">
        <v>1</v>
      </c>
      <c r="M1160" s="38" t="s">
        <v>48</v>
      </c>
    </row>
    <row r="1161" hidden="1" customHeight="1" spans="1:13">
      <c r="A1161" s="38" t="s">
        <v>115</v>
      </c>
      <c r="B1161" s="39">
        <v>45144</v>
      </c>
      <c r="C1161" s="64">
        <f t="shared" si="0"/>
        <v>8</v>
      </c>
      <c r="D1161" s="41">
        <v>0.583333333333333</v>
      </c>
      <c r="E1161" s="38" t="s">
        <v>72</v>
      </c>
      <c r="F1161" s="38" t="s">
        <v>55</v>
      </c>
      <c r="G1161" s="38"/>
      <c r="H1161" s="38" t="s">
        <v>39</v>
      </c>
      <c r="I1161" s="38">
        <v>0</v>
      </c>
      <c r="J1161" s="38">
        <v>0</v>
      </c>
      <c r="K1161" s="38" t="s">
        <v>466</v>
      </c>
      <c r="L1161" s="38">
        <v>1</v>
      </c>
      <c r="M1161" s="38" t="s">
        <v>48</v>
      </c>
    </row>
    <row r="1162" hidden="1" customHeight="1" spans="1:13">
      <c r="A1162" s="38" t="s">
        <v>120</v>
      </c>
      <c r="B1162" s="39">
        <v>45144</v>
      </c>
      <c r="C1162" s="64">
        <f t="shared" si="0"/>
        <v>8</v>
      </c>
      <c r="D1162" s="41">
        <v>0.5</v>
      </c>
      <c r="E1162" s="38" t="s">
        <v>84</v>
      </c>
      <c r="F1162" s="38" t="s">
        <v>41</v>
      </c>
      <c r="G1162" s="38"/>
      <c r="H1162" s="38" t="s">
        <v>56</v>
      </c>
      <c r="I1162" s="38"/>
      <c r="J1162" s="45"/>
      <c r="K1162" s="38" t="s">
        <v>292</v>
      </c>
      <c r="L1162" s="38">
        <v>1</v>
      </c>
      <c r="M1162" s="38" t="s">
        <v>42</v>
      </c>
    </row>
    <row r="1163" hidden="1" customHeight="1" spans="1:13">
      <c r="A1163" s="38" t="s">
        <v>120</v>
      </c>
      <c r="B1163" s="39">
        <v>45144</v>
      </c>
      <c r="C1163" s="64">
        <f t="shared" si="0"/>
        <v>8</v>
      </c>
      <c r="D1163" s="41">
        <v>0.625</v>
      </c>
      <c r="E1163" s="38" t="s">
        <v>84</v>
      </c>
      <c r="F1163" s="38" t="s">
        <v>41</v>
      </c>
      <c r="G1163" s="38"/>
      <c r="H1163" s="38" t="s">
        <v>56</v>
      </c>
      <c r="I1163" s="38"/>
      <c r="J1163" s="38"/>
      <c r="K1163" s="38" t="s">
        <v>292</v>
      </c>
      <c r="L1163" s="38">
        <v>1</v>
      </c>
      <c r="M1163" s="38" t="s">
        <v>42</v>
      </c>
    </row>
    <row r="1164" hidden="1" customHeight="1" spans="1:13">
      <c r="A1164" s="38" t="s">
        <v>120</v>
      </c>
      <c r="B1164" s="39">
        <v>45144</v>
      </c>
      <c r="C1164" s="64">
        <f t="shared" si="0"/>
        <v>8</v>
      </c>
      <c r="D1164" s="41">
        <v>0.708333333333333</v>
      </c>
      <c r="E1164" s="38" t="s">
        <v>73</v>
      </c>
      <c r="F1164" s="38" t="s">
        <v>41</v>
      </c>
      <c r="G1164" s="38"/>
      <c r="H1164" s="38" t="s">
        <v>56</v>
      </c>
      <c r="I1164" s="38"/>
      <c r="J1164" s="38"/>
      <c r="K1164" s="38" t="s">
        <v>469</v>
      </c>
      <c r="L1164" s="38">
        <v>1</v>
      </c>
      <c r="M1164" s="38" t="s">
        <v>42</v>
      </c>
    </row>
    <row r="1165" hidden="1" customHeight="1" spans="1:13">
      <c r="A1165" s="38" t="s">
        <v>120</v>
      </c>
      <c r="B1165" s="39">
        <v>45144</v>
      </c>
      <c r="C1165" s="64">
        <f t="shared" si="0"/>
        <v>8</v>
      </c>
      <c r="D1165" s="41">
        <v>0.75</v>
      </c>
      <c r="E1165" s="38" t="s">
        <v>72</v>
      </c>
      <c r="F1165" s="38" t="s">
        <v>63</v>
      </c>
      <c r="G1165" s="38"/>
      <c r="H1165" s="38" t="s">
        <v>39</v>
      </c>
      <c r="I1165" s="38">
        <v>3</v>
      </c>
      <c r="J1165" s="38">
        <v>3</v>
      </c>
      <c r="K1165" s="38" t="s">
        <v>498</v>
      </c>
      <c r="L1165" s="38">
        <v>2</v>
      </c>
      <c r="M1165" s="38" t="s">
        <v>42</v>
      </c>
    </row>
    <row r="1166" hidden="1" customHeight="1" spans="1:13">
      <c r="A1166" s="38" t="s">
        <v>58</v>
      </c>
      <c r="B1166" s="39">
        <v>45145</v>
      </c>
      <c r="C1166" s="64">
        <f t="shared" si="0"/>
        <v>8</v>
      </c>
      <c r="D1166" s="41">
        <v>0.583333333333333</v>
      </c>
      <c r="E1166" s="38" t="s">
        <v>72</v>
      </c>
      <c r="F1166" s="38" t="s">
        <v>63</v>
      </c>
      <c r="G1166" s="38"/>
      <c r="H1166" s="38" t="s">
        <v>39</v>
      </c>
      <c r="I1166" s="38"/>
      <c r="J1166" s="38"/>
      <c r="K1166" s="38" t="s">
        <v>504</v>
      </c>
      <c r="L1166" s="38">
        <v>1</v>
      </c>
      <c r="M1166" s="38" t="s">
        <v>42</v>
      </c>
    </row>
    <row r="1167" hidden="1" customHeight="1" spans="1:13">
      <c r="A1167" s="38" t="s">
        <v>88</v>
      </c>
      <c r="B1167" s="39">
        <v>45145</v>
      </c>
      <c r="C1167" s="64">
        <f t="shared" si="0"/>
        <v>8</v>
      </c>
      <c r="D1167" s="41">
        <v>0.666666666666667</v>
      </c>
      <c r="E1167" s="38" t="s">
        <v>72</v>
      </c>
      <c r="F1167" s="38" t="s">
        <v>50</v>
      </c>
      <c r="G1167" s="38"/>
      <c r="H1167" s="38" t="s">
        <v>39</v>
      </c>
      <c r="I1167" s="38">
        <v>0</v>
      </c>
      <c r="J1167" s="38">
        <v>0</v>
      </c>
      <c r="K1167" s="38" t="s">
        <v>505</v>
      </c>
      <c r="L1167" s="38">
        <v>1</v>
      </c>
      <c r="M1167" s="38" t="s">
        <v>48</v>
      </c>
    </row>
    <row r="1168" hidden="1" customHeight="1" spans="1:13">
      <c r="A1168" s="38" t="s">
        <v>138</v>
      </c>
      <c r="B1168" s="39">
        <v>45145</v>
      </c>
      <c r="C1168" s="64">
        <f t="shared" si="0"/>
        <v>8</v>
      </c>
      <c r="D1168" s="41">
        <v>0.791666666666667</v>
      </c>
      <c r="E1168" s="38" t="s">
        <v>72</v>
      </c>
      <c r="F1168" s="38" t="s">
        <v>80</v>
      </c>
      <c r="G1168" s="38"/>
      <c r="H1168" s="38" t="s">
        <v>39</v>
      </c>
      <c r="I1168" s="38">
        <v>0</v>
      </c>
      <c r="J1168" s="38">
        <v>0</v>
      </c>
      <c r="K1168" s="38" t="s">
        <v>506</v>
      </c>
      <c r="L1168" s="38">
        <v>2</v>
      </c>
      <c r="M1168" s="38" t="s">
        <v>48</v>
      </c>
    </row>
    <row r="1169" hidden="1" customHeight="1" spans="1:13">
      <c r="A1169" s="38" t="s">
        <v>134</v>
      </c>
      <c r="B1169" s="39">
        <v>45145</v>
      </c>
      <c r="C1169" s="64">
        <f t="shared" si="0"/>
        <v>8</v>
      </c>
      <c r="D1169" s="41">
        <v>0.791666666666667</v>
      </c>
      <c r="E1169" s="38" t="s">
        <v>72</v>
      </c>
      <c r="F1169" s="38" t="s">
        <v>37</v>
      </c>
      <c r="G1169" s="38"/>
      <c r="H1169" s="38" t="s">
        <v>39</v>
      </c>
      <c r="I1169" s="38"/>
      <c r="J1169" s="45"/>
      <c r="K1169" s="38" t="s">
        <v>507</v>
      </c>
      <c r="L1169" s="38">
        <v>2</v>
      </c>
      <c r="M1169" s="38" t="s">
        <v>42</v>
      </c>
    </row>
    <row r="1170" hidden="1" customHeight="1" spans="1:13">
      <c r="A1170" s="38" t="s">
        <v>96</v>
      </c>
      <c r="B1170" s="39">
        <v>45145</v>
      </c>
      <c r="C1170" s="64">
        <f t="shared" si="0"/>
        <v>8</v>
      </c>
      <c r="D1170" s="41">
        <v>0.625</v>
      </c>
      <c r="E1170" s="38" t="s">
        <v>72</v>
      </c>
      <c r="F1170" s="38" t="s">
        <v>68</v>
      </c>
      <c r="G1170" s="38"/>
      <c r="H1170" s="38" t="s">
        <v>39</v>
      </c>
      <c r="I1170" s="38">
        <v>0</v>
      </c>
      <c r="J1170" s="38">
        <v>0</v>
      </c>
      <c r="K1170" s="38" t="s">
        <v>508</v>
      </c>
      <c r="L1170" s="38">
        <v>1</v>
      </c>
      <c r="M1170" s="38" t="s">
        <v>48</v>
      </c>
    </row>
    <row r="1171" hidden="1" customHeight="1" spans="1:13">
      <c r="A1171" s="38" t="s">
        <v>96</v>
      </c>
      <c r="B1171" s="39">
        <v>45145</v>
      </c>
      <c r="C1171" s="64">
        <f t="shared" si="0"/>
        <v>8</v>
      </c>
      <c r="D1171" s="41">
        <v>0.666666666666667</v>
      </c>
      <c r="E1171" s="38" t="s">
        <v>72</v>
      </c>
      <c r="F1171" s="38" t="s">
        <v>68</v>
      </c>
      <c r="G1171" s="38"/>
      <c r="H1171" s="38" t="s">
        <v>39</v>
      </c>
      <c r="I1171" s="38">
        <v>0</v>
      </c>
      <c r="J1171" s="38">
        <v>0</v>
      </c>
      <c r="K1171" s="38" t="s">
        <v>509</v>
      </c>
      <c r="L1171" s="38">
        <v>1</v>
      </c>
      <c r="M1171" s="38" t="s">
        <v>48</v>
      </c>
    </row>
    <row r="1172" hidden="1" customHeight="1" spans="1:13">
      <c r="A1172" s="38" t="s">
        <v>102</v>
      </c>
      <c r="B1172" s="39">
        <v>45145</v>
      </c>
      <c r="C1172" s="64">
        <f t="shared" si="0"/>
        <v>8</v>
      </c>
      <c r="D1172" s="41">
        <v>0.791666666666667</v>
      </c>
      <c r="E1172" s="38" t="s">
        <v>72</v>
      </c>
      <c r="F1172" s="38" t="s">
        <v>80</v>
      </c>
      <c r="G1172" s="38"/>
      <c r="H1172" s="38" t="s">
        <v>39</v>
      </c>
      <c r="I1172" s="38">
        <v>0</v>
      </c>
      <c r="J1172" s="38">
        <v>0</v>
      </c>
      <c r="K1172" s="38" t="s">
        <v>506</v>
      </c>
      <c r="L1172" s="38">
        <v>2</v>
      </c>
      <c r="M1172" s="38" t="s">
        <v>48</v>
      </c>
    </row>
    <row r="1173" hidden="1" customHeight="1" spans="1:13">
      <c r="A1173" s="38" t="s">
        <v>102</v>
      </c>
      <c r="B1173" s="39">
        <v>45145</v>
      </c>
      <c r="C1173" s="64">
        <f t="shared" si="0"/>
        <v>8</v>
      </c>
      <c r="D1173" s="41">
        <v>0.666666666666667</v>
      </c>
      <c r="E1173" s="38" t="s">
        <v>72</v>
      </c>
      <c r="F1173" s="38" t="s">
        <v>80</v>
      </c>
      <c r="G1173" s="38"/>
      <c r="H1173" s="38" t="s">
        <v>39</v>
      </c>
      <c r="I1173" s="38">
        <v>0</v>
      </c>
      <c r="J1173" s="38">
        <v>0</v>
      </c>
      <c r="K1173" s="38" t="s">
        <v>509</v>
      </c>
      <c r="L1173" s="38">
        <v>1</v>
      </c>
      <c r="M1173" s="38" t="s">
        <v>48</v>
      </c>
    </row>
    <row r="1174" hidden="1" customHeight="1" spans="1:13">
      <c r="A1174" s="38" t="s">
        <v>102</v>
      </c>
      <c r="B1174" s="39">
        <v>45145</v>
      </c>
      <c r="C1174" s="64">
        <f t="shared" si="0"/>
        <v>8</v>
      </c>
      <c r="D1174" s="41">
        <v>0.708333333333333</v>
      </c>
      <c r="E1174" s="38" t="s">
        <v>72</v>
      </c>
      <c r="F1174" s="38" t="s">
        <v>80</v>
      </c>
      <c r="G1174" s="38"/>
      <c r="H1174" s="38" t="s">
        <v>39</v>
      </c>
      <c r="I1174" s="38">
        <v>0</v>
      </c>
      <c r="J1174" s="38">
        <v>0</v>
      </c>
      <c r="K1174" s="38" t="s">
        <v>501</v>
      </c>
      <c r="L1174" s="38">
        <v>1</v>
      </c>
      <c r="M1174" s="38" t="s">
        <v>48</v>
      </c>
    </row>
    <row r="1175" hidden="1" customHeight="1" spans="1:13">
      <c r="A1175" s="38" t="s">
        <v>114</v>
      </c>
      <c r="B1175" s="39">
        <v>45145</v>
      </c>
      <c r="C1175" s="64">
        <f t="shared" si="0"/>
        <v>8</v>
      </c>
      <c r="D1175" s="41">
        <v>0.666666666666667</v>
      </c>
      <c r="E1175" s="38" t="s">
        <v>72</v>
      </c>
      <c r="F1175" s="38" t="s">
        <v>75</v>
      </c>
      <c r="G1175" s="38"/>
      <c r="H1175" s="38" t="s">
        <v>39</v>
      </c>
      <c r="I1175" s="38"/>
      <c r="J1175" s="38"/>
      <c r="K1175" s="38" t="s">
        <v>507</v>
      </c>
      <c r="L1175" s="38">
        <v>2</v>
      </c>
      <c r="M1175" s="38" t="s">
        <v>42</v>
      </c>
    </row>
    <row r="1176" hidden="1" customHeight="1" spans="1:13">
      <c r="A1176" s="38" t="s">
        <v>136</v>
      </c>
      <c r="B1176" s="39">
        <v>45145</v>
      </c>
      <c r="C1176" s="64">
        <f t="shared" si="0"/>
        <v>8</v>
      </c>
      <c r="D1176" s="41">
        <v>0.5</v>
      </c>
      <c r="E1176" s="38" t="s">
        <v>72</v>
      </c>
      <c r="F1176" s="38" t="s">
        <v>63</v>
      </c>
      <c r="G1176" s="38"/>
      <c r="H1176" s="38" t="s">
        <v>39</v>
      </c>
      <c r="I1176" s="38"/>
      <c r="J1176" s="38"/>
      <c r="K1176" s="38" t="s">
        <v>493</v>
      </c>
      <c r="L1176" s="38">
        <v>5</v>
      </c>
      <c r="M1176" s="38" t="s">
        <v>42</v>
      </c>
    </row>
    <row r="1177" hidden="1" customHeight="1" spans="1:13">
      <c r="A1177" s="38" t="s">
        <v>120</v>
      </c>
      <c r="B1177" s="39">
        <v>45145</v>
      </c>
      <c r="C1177" s="64">
        <f t="shared" si="0"/>
        <v>8</v>
      </c>
      <c r="D1177" s="41">
        <v>0.583333333333333</v>
      </c>
      <c r="E1177" s="38" t="s">
        <v>72</v>
      </c>
      <c r="F1177" s="38" t="s">
        <v>63</v>
      </c>
      <c r="G1177" s="38"/>
      <c r="H1177" s="38" t="s">
        <v>39</v>
      </c>
      <c r="I1177" s="38"/>
      <c r="J1177" s="38"/>
      <c r="K1177" s="38" t="s">
        <v>510</v>
      </c>
      <c r="L1177" s="38">
        <v>1</v>
      </c>
      <c r="M1177" s="38" t="s">
        <v>42</v>
      </c>
    </row>
    <row r="1178" hidden="1" customHeight="1" spans="1:13">
      <c r="A1178" s="38" t="s">
        <v>120</v>
      </c>
      <c r="B1178" s="39">
        <v>45145</v>
      </c>
      <c r="C1178" s="64">
        <f t="shared" si="0"/>
        <v>8</v>
      </c>
      <c r="D1178" s="41">
        <v>0.666666666666667</v>
      </c>
      <c r="E1178" s="38" t="s">
        <v>72</v>
      </c>
      <c r="F1178" s="38" t="s">
        <v>63</v>
      </c>
      <c r="G1178" s="38"/>
      <c r="H1178" s="38" t="s">
        <v>39</v>
      </c>
      <c r="I1178" s="38">
        <v>1</v>
      </c>
      <c r="J1178" s="38">
        <v>1</v>
      </c>
      <c r="K1178" s="38" t="s">
        <v>73</v>
      </c>
      <c r="L1178" s="38">
        <v>1</v>
      </c>
      <c r="M1178" s="38" t="s">
        <v>42</v>
      </c>
    </row>
    <row r="1179" hidden="1" customHeight="1" spans="1:13">
      <c r="A1179" s="38" t="s">
        <v>120</v>
      </c>
      <c r="B1179" s="39">
        <v>45145</v>
      </c>
      <c r="C1179" s="64">
        <f t="shared" si="0"/>
        <v>8</v>
      </c>
      <c r="D1179" s="41">
        <v>0.791666666666667</v>
      </c>
      <c r="E1179" s="38" t="s">
        <v>72</v>
      </c>
      <c r="F1179" s="38" t="s">
        <v>63</v>
      </c>
      <c r="G1179" s="38"/>
      <c r="H1179" s="38" t="s">
        <v>39</v>
      </c>
      <c r="I1179" s="38">
        <v>8</v>
      </c>
      <c r="J1179" s="38">
        <v>8</v>
      </c>
      <c r="K1179" s="38" t="s">
        <v>386</v>
      </c>
      <c r="L1179" s="38">
        <v>2</v>
      </c>
      <c r="M1179" s="38" t="s">
        <v>42</v>
      </c>
    </row>
    <row r="1180" hidden="1" customHeight="1" spans="1:13">
      <c r="A1180" s="38" t="s">
        <v>67</v>
      </c>
      <c r="B1180" s="39">
        <v>45146</v>
      </c>
      <c r="C1180" s="64">
        <f t="shared" si="0"/>
        <v>8</v>
      </c>
      <c r="D1180" s="41">
        <v>0.791666666666667</v>
      </c>
      <c r="E1180" s="38" t="s">
        <v>82</v>
      </c>
      <c r="F1180" s="38" t="s">
        <v>63</v>
      </c>
      <c r="G1180" s="38"/>
      <c r="H1180" s="38" t="s">
        <v>72</v>
      </c>
      <c r="I1180" s="38"/>
      <c r="J1180" s="38"/>
      <c r="K1180" s="38" t="s">
        <v>511</v>
      </c>
      <c r="L1180" s="38">
        <v>3</v>
      </c>
      <c r="M1180" s="38" t="s">
        <v>42</v>
      </c>
    </row>
    <row r="1181" hidden="1" customHeight="1" spans="1:13">
      <c r="A1181" s="38" t="s">
        <v>67</v>
      </c>
      <c r="B1181" s="39">
        <v>45146</v>
      </c>
      <c r="C1181" s="64">
        <f t="shared" si="0"/>
        <v>8</v>
      </c>
      <c r="D1181" s="41">
        <v>0.666666666666667</v>
      </c>
      <c r="E1181" s="38" t="s">
        <v>72</v>
      </c>
      <c r="F1181" s="38" t="s">
        <v>63</v>
      </c>
      <c r="G1181" s="38"/>
      <c r="H1181" s="38" t="s">
        <v>72</v>
      </c>
      <c r="I1181" s="38">
        <v>3</v>
      </c>
      <c r="J1181" s="38">
        <v>3</v>
      </c>
      <c r="K1181" s="38" t="s">
        <v>389</v>
      </c>
      <c r="L1181" s="38">
        <v>2</v>
      </c>
      <c r="M1181" s="38" t="s">
        <v>42</v>
      </c>
    </row>
    <row r="1182" hidden="1" customHeight="1" spans="1:13">
      <c r="A1182" s="38" t="s">
        <v>74</v>
      </c>
      <c r="B1182" s="39">
        <v>45146</v>
      </c>
      <c r="C1182" s="64">
        <f t="shared" si="0"/>
        <v>8</v>
      </c>
      <c r="D1182" s="41">
        <v>0.625</v>
      </c>
      <c r="E1182" s="38" t="s">
        <v>72</v>
      </c>
      <c r="F1182" s="38" t="s">
        <v>37</v>
      </c>
      <c r="G1182" s="38"/>
      <c r="H1182" s="38" t="s">
        <v>39</v>
      </c>
      <c r="I1182" s="38"/>
      <c r="J1182" s="38"/>
      <c r="K1182" s="38" t="s">
        <v>512</v>
      </c>
      <c r="L1182" s="38">
        <v>1</v>
      </c>
      <c r="M1182" s="38" t="s">
        <v>42</v>
      </c>
    </row>
    <row r="1183" hidden="1" customHeight="1" spans="1:13">
      <c r="A1183" s="38" t="s">
        <v>74</v>
      </c>
      <c r="B1183" s="39">
        <v>45146</v>
      </c>
      <c r="C1183" s="64">
        <f t="shared" si="0"/>
        <v>8</v>
      </c>
      <c r="D1183" s="41">
        <v>0.583333333333333</v>
      </c>
      <c r="E1183" s="38" t="s">
        <v>72</v>
      </c>
      <c r="F1183" s="38" t="s">
        <v>37</v>
      </c>
      <c r="G1183" s="38"/>
      <c r="H1183" s="38" t="s">
        <v>72</v>
      </c>
      <c r="I1183" s="38"/>
      <c r="J1183" s="45"/>
      <c r="K1183" s="38" t="s">
        <v>513</v>
      </c>
      <c r="L1183" s="38">
        <v>1</v>
      </c>
      <c r="M1183" s="38" t="s">
        <v>42</v>
      </c>
    </row>
    <row r="1184" hidden="1" customHeight="1" spans="1:13">
      <c r="A1184" s="38" t="s">
        <v>74</v>
      </c>
      <c r="B1184" s="39">
        <v>45146</v>
      </c>
      <c r="C1184" s="64">
        <f t="shared" si="0"/>
        <v>8</v>
      </c>
      <c r="D1184" s="41">
        <v>0.791666666666667</v>
      </c>
      <c r="E1184" s="38" t="s">
        <v>105</v>
      </c>
      <c r="F1184" s="38" t="s">
        <v>37</v>
      </c>
      <c r="G1184" s="38"/>
      <c r="H1184" s="38" t="s">
        <v>60</v>
      </c>
      <c r="I1184" s="38"/>
      <c r="J1184" s="38"/>
      <c r="K1184" s="38" t="s">
        <v>278</v>
      </c>
      <c r="L1184" s="38">
        <v>2</v>
      </c>
      <c r="M1184" s="38" t="s">
        <v>42</v>
      </c>
    </row>
    <row r="1185" hidden="1" customHeight="1" spans="1:13">
      <c r="A1185" s="38" t="s">
        <v>83</v>
      </c>
      <c r="B1185" s="39">
        <v>45146</v>
      </c>
      <c r="C1185" s="64">
        <f t="shared" si="0"/>
        <v>8</v>
      </c>
      <c r="D1185" s="41">
        <v>0.791666666666667</v>
      </c>
      <c r="E1185" s="38" t="s">
        <v>56</v>
      </c>
      <c r="F1185" s="38" t="s">
        <v>50</v>
      </c>
      <c r="G1185" s="38"/>
      <c r="H1185" s="38" t="s">
        <v>56</v>
      </c>
      <c r="I1185" s="38"/>
      <c r="J1185" s="38"/>
      <c r="K1185" s="38" t="s">
        <v>390</v>
      </c>
      <c r="L1185" s="38">
        <v>2</v>
      </c>
      <c r="M1185" s="38" t="s">
        <v>42</v>
      </c>
    </row>
    <row r="1186" hidden="1" customHeight="1" spans="1:13">
      <c r="A1186" s="38" t="s">
        <v>135</v>
      </c>
      <c r="B1186" s="39">
        <v>45146</v>
      </c>
      <c r="C1186" s="64">
        <f t="shared" si="0"/>
        <v>8</v>
      </c>
      <c r="D1186" s="41">
        <v>0.375</v>
      </c>
      <c r="E1186" s="38" t="s">
        <v>72</v>
      </c>
      <c r="F1186" s="38" t="s">
        <v>63</v>
      </c>
      <c r="G1186" s="38"/>
      <c r="H1186" s="38" t="s">
        <v>72</v>
      </c>
      <c r="I1186" s="38"/>
      <c r="J1186" s="38"/>
      <c r="K1186" s="38" t="s">
        <v>514</v>
      </c>
      <c r="L1186" s="38">
        <v>6</v>
      </c>
      <c r="M1186" s="38" t="s">
        <v>42</v>
      </c>
    </row>
    <row r="1187" hidden="1" customHeight="1" spans="1:13">
      <c r="A1187" s="38" t="s">
        <v>88</v>
      </c>
      <c r="B1187" s="39">
        <v>45146</v>
      </c>
      <c r="C1187" s="64">
        <f t="shared" si="0"/>
        <v>8</v>
      </c>
      <c r="D1187" s="41">
        <v>0.583333333333333</v>
      </c>
      <c r="E1187" s="38" t="s">
        <v>72</v>
      </c>
      <c r="F1187" s="38" t="s">
        <v>50</v>
      </c>
      <c r="G1187" s="38"/>
      <c r="H1187" s="38" t="s">
        <v>72</v>
      </c>
      <c r="I1187" s="38"/>
      <c r="J1187" s="45"/>
      <c r="K1187" s="38" t="s">
        <v>515</v>
      </c>
      <c r="L1187" s="38">
        <v>1</v>
      </c>
      <c r="M1187" s="38" t="s">
        <v>42</v>
      </c>
    </row>
    <row r="1188" hidden="1" customHeight="1" spans="1:13">
      <c r="A1188" s="38" t="s">
        <v>88</v>
      </c>
      <c r="B1188" s="39">
        <v>45146</v>
      </c>
      <c r="C1188" s="64">
        <f t="shared" si="0"/>
        <v>8</v>
      </c>
      <c r="D1188" s="41">
        <v>0.75</v>
      </c>
      <c r="E1188" s="38" t="s">
        <v>105</v>
      </c>
      <c r="F1188" s="38" t="s">
        <v>50</v>
      </c>
      <c r="G1188" s="38"/>
      <c r="H1188" s="38" t="s">
        <v>60</v>
      </c>
      <c r="I1188" s="38"/>
      <c r="J1188" s="38"/>
      <c r="K1188" s="38" t="s">
        <v>516</v>
      </c>
      <c r="L1188" s="38">
        <v>1</v>
      </c>
      <c r="M1188" s="38" t="s">
        <v>42</v>
      </c>
    </row>
    <row r="1189" hidden="1" customHeight="1" spans="1:13">
      <c r="A1189" s="38" t="s">
        <v>134</v>
      </c>
      <c r="B1189" s="39">
        <v>45146</v>
      </c>
      <c r="C1189" s="64">
        <f t="shared" si="0"/>
        <v>8</v>
      </c>
      <c r="D1189" s="41">
        <v>0.583333333333333</v>
      </c>
      <c r="E1189" s="38" t="s">
        <v>72</v>
      </c>
      <c r="F1189" s="38" t="s">
        <v>44</v>
      </c>
      <c r="G1189" s="38"/>
      <c r="H1189" s="38" t="s">
        <v>72</v>
      </c>
      <c r="I1189" s="38"/>
      <c r="J1189" s="45"/>
      <c r="K1189" s="38" t="s">
        <v>517</v>
      </c>
      <c r="L1189" s="38">
        <v>1</v>
      </c>
      <c r="M1189" s="38" t="s">
        <v>42</v>
      </c>
    </row>
    <row r="1190" hidden="1" customHeight="1" spans="1:13">
      <c r="A1190" s="38" t="s">
        <v>134</v>
      </c>
      <c r="B1190" s="39">
        <v>45146</v>
      </c>
      <c r="C1190" s="64">
        <f t="shared" si="0"/>
        <v>8</v>
      </c>
      <c r="D1190" s="41">
        <v>0.5</v>
      </c>
      <c r="E1190" s="38" t="s">
        <v>72</v>
      </c>
      <c r="F1190" s="38" t="s">
        <v>44</v>
      </c>
      <c r="G1190" s="38"/>
      <c r="H1190" s="38" t="s">
        <v>72</v>
      </c>
      <c r="I1190" s="38"/>
      <c r="J1190" s="45"/>
      <c r="K1190" s="38" t="s">
        <v>518</v>
      </c>
      <c r="L1190" s="38">
        <v>1</v>
      </c>
      <c r="M1190" s="38" t="s">
        <v>42</v>
      </c>
    </row>
    <row r="1191" hidden="1" customHeight="1" spans="1:13">
      <c r="A1191" s="38" t="s">
        <v>134</v>
      </c>
      <c r="B1191" s="39">
        <v>45146</v>
      </c>
      <c r="C1191" s="64">
        <f t="shared" si="0"/>
        <v>8</v>
      </c>
      <c r="D1191" s="41">
        <v>0.666666666666667</v>
      </c>
      <c r="E1191" s="38" t="s">
        <v>72</v>
      </c>
      <c r="F1191" s="38" t="s">
        <v>44</v>
      </c>
      <c r="G1191" s="38"/>
      <c r="H1191" s="38" t="s">
        <v>72</v>
      </c>
      <c r="I1191" s="38"/>
      <c r="J1191" s="38"/>
      <c r="K1191" s="38" t="s">
        <v>176</v>
      </c>
      <c r="L1191" s="38">
        <v>2</v>
      </c>
      <c r="M1191" s="38" t="s">
        <v>42</v>
      </c>
    </row>
    <row r="1192" hidden="1" customHeight="1" spans="1:13">
      <c r="A1192" s="38" t="s">
        <v>94</v>
      </c>
      <c r="B1192" s="39">
        <v>45146</v>
      </c>
      <c r="C1192" s="64">
        <f t="shared" si="0"/>
        <v>8</v>
      </c>
      <c r="D1192" s="41">
        <v>0.583333333333333</v>
      </c>
      <c r="E1192" s="38" t="s">
        <v>72</v>
      </c>
      <c r="F1192" s="38" t="s">
        <v>50</v>
      </c>
      <c r="G1192" s="38"/>
      <c r="H1192" s="38" t="s">
        <v>72</v>
      </c>
      <c r="I1192" s="38"/>
      <c r="J1192" s="45"/>
      <c r="K1192" s="38" t="s">
        <v>519</v>
      </c>
      <c r="L1192" s="38">
        <v>1</v>
      </c>
      <c r="M1192" s="38" t="s">
        <v>42</v>
      </c>
    </row>
    <row r="1193" hidden="1" customHeight="1" spans="1:13">
      <c r="A1193" s="38" t="s">
        <v>102</v>
      </c>
      <c r="B1193" s="39">
        <v>45146</v>
      </c>
      <c r="C1193" s="64">
        <f t="shared" si="0"/>
        <v>8</v>
      </c>
      <c r="D1193" s="41">
        <v>0.541666666666667</v>
      </c>
      <c r="E1193" s="38" t="s">
        <v>72</v>
      </c>
      <c r="F1193" s="38" t="s">
        <v>80</v>
      </c>
      <c r="G1193" s="38"/>
      <c r="H1193" s="38" t="s">
        <v>72</v>
      </c>
      <c r="I1193" s="38"/>
      <c r="J1193" s="45"/>
      <c r="K1193" s="38" t="s">
        <v>518</v>
      </c>
      <c r="L1193" s="38">
        <v>1</v>
      </c>
      <c r="M1193" s="38" t="s">
        <v>42</v>
      </c>
    </row>
    <row r="1194" hidden="1" customHeight="1" spans="1:13">
      <c r="A1194" s="38" t="s">
        <v>102</v>
      </c>
      <c r="B1194" s="39">
        <v>45146</v>
      </c>
      <c r="C1194" s="64">
        <f t="shared" si="0"/>
        <v>8</v>
      </c>
      <c r="D1194" s="41">
        <v>0.791666666666667</v>
      </c>
      <c r="E1194" s="38" t="s">
        <v>72</v>
      </c>
      <c r="F1194" s="38" t="s">
        <v>80</v>
      </c>
      <c r="G1194" s="38"/>
      <c r="H1194" s="38" t="s">
        <v>72</v>
      </c>
      <c r="I1194" s="38"/>
      <c r="J1194" s="38"/>
      <c r="K1194" s="38" t="s">
        <v>520</v>
      </c>
      <c r="L1194" s="38">
        <v>3</v>
      </c>
      <c r="M1194" s="38" t="s">
        <v>42</v>
      </c>
    </row>
    <row r="1195" hidden="1" customHeight="1" spans="1:13">
      <c r="A1195" s="38" t="s">
        <v>131</v>
      </c>
      <c r="B1195" s="39">
        <v>45146</v>
      </c>
      <c r="C1195" s="64">
        <f t="shared" si="0"/>
        <v>8</v>
      </c>
      <c r="D1195" s="41">
        <v>0.791666666666667</v>
      </c>
      <c r="E1195" s="38" t="s">
        <v>72</v>
      </c>
      <c r="F1195" s="38" t="s">
        <v>55</v>
      </c>
      <c r="G1195" s="38"/>
      <c r="H1195" s="38" t="s">
        <v>72</v>
      </c>
      <c r="I1195" s="38"/>
      <c r="J1195" s="38"/>
      <c r="K1195" s="38" t="s">
        <v>521</v>
      </c>
      <c r="L1195" s="38">
        <v>2</v>
      </c>
      <c r="M1195" s="38" t="s">
        <v>42</v>
      </c>
    </row>
    <row r="1196" hidden="1" customHeight="1" spans="1:13">
      <c r="A1196" s="38" t="s">
        <v>131</v>
      </c>
      <c r="B1196" s="39">
        <v>45146</v>
      </c>
      <c r="C1196" s="64">
        <f t="shared" si="0"/>
        <v>8</v>
      </c>
      <c r="D1196" s="41">
        <v>0.541666666666667</v>
      </c>
      <c r="E1196" s="38" t="s">
        <v>72</v>
      </c>
      <c r="F1196" s="38" t="s">
        <v>55</v>
      </c>
      <c r="G1196" s="38"/>
      <c r="H1196" s="38" t="s">
        <v>72</v>
      </c>
      <c r="I1196" s="38"/>
      <c r="J1196" s="38"/>
      <c r="K1196" s="38" t="s">
        <v>522</v>
      </c>
      <c r="L1196" s="38">
        <v>1</v>
      </c>
      <c r="M1196" s="38" t="s">
        <v>42</v>
      </c>
    </row>
    <row r="1197" hidden="1" customHeight="1" spans="1:13">
      <c r="A1197" s="38" t="s">
        <v>131</v>
      </c>
      <c r="B1197" s="39">
        <v>45146</v>
      </c>
      <c r="C1197" s="64">
        <f t="shared" si="0"/>
        <v>8</v>
      </c>
      <c r="D1197" s="41">
        <v>0.625</v>
      </c>
      <c r="E1197" s="38" t="s">
        <v>125</v>
      </c>
      <c r="F1197" s="38" t="s">
        <v>55</v>
      </c>
      <c r="G1197" s="38"/>
      <c r="H1197" s="38" t="s">
        <v>72</v>
      </c>
      <c r="I1197" s="38">
        <v>0</v>
      </c>
      <c r="J1197" s="38">
        <v>0</v>
      </c>
      <c r="K1197" s="38" t="s">
        <v>523</v>
      </c>
      <c r="L1197" s="38">
        <v>1</v>
      </c>
      <c r="M1197" s="38" t="s">
        <v>48</v>
      </c>
    </row>
    <row r="1198" hidden="1" customHeight="1" spans="1:13">
      <c r="A1198" s="38" t="s">
        <v>110</v>
      </c>
      <c r="B1198" s="39">
        <v>45146</v>
      </c>
      <c r="C1198" s="64">
        <f t="shared" si="0"/>
        <v>8</v>
      </c>
      <c r="D1198" s="41">
        <v>0.791666666666667</v>
      </c>
      <c r="E1198" s="38" t="s">
        <v>72</v>
      </c>
      <c r="F1198" s="38" t="s">
        <v>71</v>
      </c>
      <c r="G1198" s="38"/>
      <c r="H1198" s="38" t="s">
        <v>72</v>
      </c>
      <c r="I1198" s="38"/>
      <c r="J1198" s="38"/>
      <c r="K1198" s="38" t="s">
        <v>524</v>
      </c>
      <c r="L1198" s="38">
        <v>1</v>
      </c>
      <c r="M1198" s="38" t="s">
        <v>42</v>
      </c>
    </row>
    <row r="1199" hidden="1" customHeight="1" spans="1:13">
      <c r="A1199" s="38" t="s">
        <v>137</v>
      </c>
      <c r="B1199" s="39">
        <v>45146</v>
      </c>
      <c r="C1199" s="64">
        <f t="shared" si="0"/>
        <v>8</v>
      </c>
      <c r="D1199" s="41">
        <v>0.541666666666667</v>
      </c>
      <c r="E1199" s="38" t="s">
        <v>72</v>
      </c>
      <c r="F1199" s="38" t="s">
        <v>80</v>
      </c>
      <c r="G1199" s="38"/>
      <c r="H1199" s="38" t="s">
        <v>72</v>
      </c>
      <c r="I1199" s="38"/>
      <c r="J1199" s="45"/>
      <c r="K1199" s="38" t="s">
        <v>518</v>
      </c>
      <c r="L1199" s="38">
        <v>1</v>
      </c>
      <c r="M1199" s="38" t="s">
        <v>42</v>
      </c>
    </row>
    <row r="1200" hidden="1" customHeight="1" spans="1:13">
      <c r="A1200" s="38" t="s">
        <v>137</v>
      </c>
      <c r="B1200" s="39">
        <v>45146</v>
      </c>
      <c r="C1200" s="64">
        <f t="shared" si="0"/>
        <v>8</v>
      </c>
      <c r="D1200" s="41">
        <v>0.625</v>
      </c>
      <c r="E1200" s="38" t="s">
        <v>72</v>
      </c>
      <c r="F1200" s="38" t="s">
        <v>80</v>
      </c>
      <c r="G1200" s="38"/>
      <c r="H1200" s="38" t="s">
        <v>72</v>
      </c>
      <c r="I1200" s="38">
        <v>0</v>
      </c>
      <c r="J1200" s="38">
        <v>0</v>
      </c>
      <c r="K1200" s="38" t="s">
        <v>502</v>
      </c>
      <c r="L1200" s="38">
        <v>1</v>
      </c>
      <c r="M1200" s="38" t="s">
        <v>48</v>
      </c>
    </row>
    <row r="1201" hidden="1" customHeight="1" spans="1:13">
      <c r="A1201" s="38" t="s">
        <v>114</v>
      </c>
      <c r="B1201" s="39">
        <v>45146</v>
      </c>
      <c r="C1201" s="64">
        <f t="shared" si="0"/>
        <v>8</v>
      </c>
      <c r="D1201" s="41">
        <v>0.583333333333333</v>
      </c>
      <c r="E1201" s="38" t="s">
        <v>72</v>
      </c>
      <c r="F1201" s="38" t="s">
        <v>75</v>
      </c>
      <c r="G1201" s="38"/>
      <c r="H1201" s="38" t="s">
        <v>72</v>
      </c>
      <c r="I1201" s="38"/>
      <c r="J1201" s="38"/>
      <c r="K1201" s="38" t="s">
        <v>525</v>
      </c>
      <c r="L1201" s="38">
        <v>1</v>
      </c>
      <c r="M1201" s="38" t="s">
        <v>42</v>
      </c>
    </row>
    <row r="1202" hidden="1" customHeight="1" spans="1:13">
      <c r="A1202" s="38" t="s">
        <v>116</v>
      </c>
      <c r="B1202" s="39">
        <v>45146</v>
      </c>
      <c r="C1202" s="64">
        <f t="shared" si="0"/>
        <v>8</v>
      </c>
      <c r="D1202" s="41">
        <v>0.541666666666667</v>
      </c>
      <c r="E1202" s="38" t="s">
        <v>72</v>
      </c>
      <c r="F1202" s="38" t="s">
        <v>80</v>
      </c>
      <c r="G1202" s="38"/>
      <c r="H1202" s="38" t="s">
        <v>72</v>
      </c>
      <c r="I1202" s="38"/>
      <c r="J1202" s="45"/>
      <c r="K1202" s="38" t="s">
        <v>518</v>
      </c>
      <c r="L1202" s="38">
        <v>1</v>
      </c>
      <c r="M1202" s="38" t="s">
        <v>42</v>
      </c>
    </row>
    <row r="1203" hidden="1" customHeight="1" spans="1:13">
      <c r="A1203" s="38" t="s">
        <v>116</v>
      </c>
      <c r="B1203" s="39">
        <v>45146</v>
      </c>
      <c r="C1203" s="64">
        <f t="shared" si="0"/>
        <v>8</v>
      </c>
      <c r="D1203" s="41">
        <v>0.708333333333333</v>
      </c>
      <c r="E1203" s="38" t="s">
        <v>72</v>
      </c>
      <c r="F1203" s="38" t="s">
        <v>80</v>
      </c>
      <c r="G1203" s="38"/>
      <c r="H1203" s="38" t="s">
        <v>72</v>
      </c>
      <c r="I1203" s="38">
        <v>0</v>
      </c>
      <c r="J1203" s="38">
        <v>0</v>
      </c>
      <c r="K1203" s="38" t="s">
        <v>526</v>
      </c>
      <c r="L1203" s="38">
        <v>1</v>
      </c>
      <c r="M1203" s="38" t="s">
        <v>48</v>
      </c>
    </row>
    <row r="1204" hidden="1" customHeight="1" spans="1:13">
      <c r="A1204" s="38" t="s">
        <v>116</v>
      </c>
      <c r="B1204" s="39">
        <v>45146</v>
      </c>
      <c r="C1204" s="64">
        <f t="shared" si="0"/>
        <v>8</v>
      </c>
      <c r="D1204" s="41">
        <v>0.75</v>
      </c>
      <c r="E1204" s="38" t="s">
        <v>72</v>
      </c>
      <c r="F1204" s="38" t="s">
        <v>80</v>
      </c>
      <c r="G1204" s="38"/>
      <c r="H1204" s="38" t="s">
        <v>72</v>
      </c>
      <c r="I1204" s="38">
        <v>0</v>
      </c>
      <c r="J1204" s="38">
        <v>0</v>
      </c>
      <c r="K1204" s="38" t="s">
        <v>527</v>
      </c>
      <c r="L1204" s="38">
        <v>1</v>
      </c>
      <c r="M1204" s="38" t="s">
        <v>48</v>
      </c>
    </row>
    <row r="1205" hidden="1" customHeight="1" spans="1:13">
      <c r="A1205" s="38" t="s">
        <v>136</v>
      </c>
      <c r="B1205" s="39">
        <v>45146</v>
      </c>
      <c r="C1205" s="64">
        <f t="shared" si="0"/>
        <v>8</v>
      </c>
      <c r="D1205" s="41">
        <v>0.375</v>
      </c>
      <c r="E1205" s="38" t="s">
        <v>72</v>
      </c>
      <c r="F1205" s="38" t="s">
        <v>63</v>
      </c>
      <c r="G1205" s="38"/>
      <c r="H1205" s="38" t="s">
        <v>72</v>
      </c>
      <c r="I1205" s="38"/>
      <c r="J1205" s="38"/>
      <c r="K1205" s="38" t="s">
        <v>528</v>
      </c>
      <c r="L1205" s="38">
        <v>5</v>
      </c>
      <c r="M1205" s="38" t="s">
        <v>42</v>
      </c>
    </row>
    <row r="1206" hidden="1" customHeight="1" spans="1:13">
      <c r="A1206" s="38" t="s">
        <v>126</v>
      </c>
      <c r="B1206" s="39">
        <v>45146</v>
      </c>
      <c r="C1206" s="64">
        <f t="shared" si="0"/>
        <v>8</v>
      </c>
      <c r="D1206" s="41">
        <v>0.5</v>
      </c>
      <c r="E1206" s="38" t="s">
        <v>72</v>
      </c>
      <c r="F1206" s="38" t="s">
        <v>44</v>
      </c>
      <c r="G1206" s="38"/>
      <c r="H1206" s="38" t="s">
        <v>72</v>
      </c>
      <c r="I1206" s="38"/>
      <c r="J1206" s="45"/>
      <c r="K1206" s="38" t="s">
        <v>518</v>
      </c>
      <c r="L1206" s="38">
        <v>1</v>
      </c>
      <c r="M1206" s="38" t="s">
        <v>42</v>
      </c>
    </row>
    <row r="1207" hidden="1" customHeight="1" spans="1:13">
      <c r="A1207" s="38" t="s">
        <v>126</v>
      </c>
      <c r="B1207" s="39">
        <v>45146</v>
      </c>
      <c r="C1207" s="64">
        <f t="shared" si="0"/>
        <v>8</v>
      </c>
      <c r="D1207" s="41">
        <v>0.625</v>
      </c>
      <c r="E1207" s="38" t="s">
        <v>72</v>
      </c>
      <c r="F1207" s="38" t="s">
        <v>44</v>
      </c>
      <c r="G1207" s="38"/>
      <c r="H1207" s="38" t="s">
        <v>72</v>
      </c>
      <c r="I1207" s="38"/>
      <c r="J1207" s="38"/>
      <c r="K1207" s="38" t="s">
        <v>529</v>
      </c>
      <c r="L1207" s="38">
        <v>2</v>
      </c>
      <c r="M1207" s="38" t="s">
        <v>42</v>
      </c>
    </row>
    <row r="1208" hidden="1" customHeight="1" spans="1:13">
      <c r="A1208" s="38" t="s">
        <v>130</v>
      </c>
      <c r="B1208" s="39">
        <v>45146</v>
      </c>
      <c r="C1208" s="64">
        <f t="shared" si="0"/>
        <v>8</v>
      </c>
      <c r="D1208" s="41">
        <v>0.5</v>
      </c>
      <c r="E1208" s="38" t="s">
        <v>72</v>
      </c>
      <c r="F1208" s="38" t="s">
        <v>44</v>
      </c>
      <c r="G1208" s="38"/>
      <c r="H1208" s="38" t="s">
        <v>72</v>
      </c>
      <c r="I1208" s="38"/>
      <c r="J1208" s="45"/>
      <c r="K1208" s="38" t="s">
        <v>518</v>
      </c>
      <c r="L1208" s="38">
        <v>1</v>
      </c>
      <c r="M1208" s="38" t="s">
        <v>42</v>
      </c>
    </row>
    <row r="1209" hidden="1" customHeight="1" spans="1:13">
      <c r="A1209" s="38" t="s">
        <v>135</v>
      </c>
      <c r="B1209" s="39">
        <v>45147</v>
      </c>
      <c r="C1209" s="64">
        <f t="shared" si="0"/>
        <v>8</v>
      </c>
      <c r="D1209" s="41">
        <v>0.5</v>
      </c>
      <c r="E1209" s="38" t="s">
        <v>72</v>
      </c>
      <c r="F1209" s="38" t="s">
        <v>63</v>
      </c>
      <c r="G1209" s="38"/>
      <c r="H1209" s="38" t="s">
        <v>72</v>
      </c>
      <c r="I1209" s="38"/>
      <c r="J1209" s="45"/>
      <c r="K1209" s="38" t="s">
        <v>530</v>
      </c>
      <c r="L1209" s="38">
        <v>6</v>
      </c>
      <c r="M1209" s="38" t="s">
        <v>42</v>
      </c>
    </row>
    <row r="1210" hidden="1" customHeight="1" spans="1:13">
      <c r="A1210" s="38" t="s">
        <v>136</v>
      </c>
      <c r="B1210" s="39">
        <v>45147</v>
      </c>
      <c r="C1210" s="64">
        <f t="shared" si="0"/>
        <v>8</v>
      </c>
      <c r="D1210" s="41">
        <v>0.5</v>
      </c>
      <c r="E1210" s="38" t="s">
        <v>72</v>
      </c>
      <c r="F1210" s="38" t="s">
        <v>63</v>
      </c>
      <c r="G1210" s="38"/>
      <c r="H1210" s="38" t="s">
        <v>72</v>
      </c>
      <c r="I1210" s="38"/>
      <c r="J1210" s="45"/>
      <c r="K1210" s="38" t="s">
        <v>531</v>
      </c>
      <c r="L1210" s="38">
        <v>5</v>
      </c>
      <c r="M1210" s="38" t="s">
        <v>42</v>
      </c>
    </row>
    <row r="1211" hidden="1" customHeight="1" spans="1:13">
      <c r="A1211" s="38" t="s">
        <v>43</v>
      </c>
      <c r="B1211" s="39">
        <v>45147</v>
      </c>
      <c r="C1211" s="64">
        <f t="shared" si="0"/>
        <v>8</v>
      </c>
      <c r="D1211" s="41">
        <v>0.541666666666667</v>
      </c>
      <c r="E1211" s="38" t="s">
        <v>72</v>
      </c>
      <c r="F1211" s="38" t="s">
        <v>37</v>
      </c>
      <c r="G1211" s="38"/>
      <c r="H1211" s="38" t="s">
        <v>69</v>
      </c>
      <c r="I1211" s="38"/>
      <c r="J1211" s="38"/>
      <c r="K1211" s="38" t="s">
        <v>532</v>
      </c>
      <c r="L1211" s="38">
        <v>4</v>
      </c>
      <c r="M1211" s="38" t="s">
        <v>42</v>
      </c>
    </row>
    <row r="1212" hidden="1" customHeight="1" spans="1:13">
      <c r="A1212" s="38" t="s">
        <v>43</v>
      </c>
      <c r="B1212" s="39">
        <v>45147</v>
      </c>
      <c r="C1212" s="64">
        <f t="shared" si="0"/>
        <v>8</v>
      </c>
      <c r="D1212" s="41">
        <v>0.75</v>
      </c>
      <c r="E1212" s="38" t="s">
        <v>60</v>
      </c>
      <c r="F1212" s="38" t="s">
        <v>37</v>
      </c>
      <c r="G1212" s="38"/>
      <c r="H1212" s="38" t="s">
        <v>72</v>
      </c>
      <c r="I1212" s="38"/>
      <c r="J1212" s="38"/>
      <c r="K1212" s="38" t="s">
        <v>533</v>
      </c>
      <c r="L1212" s="38">
        <v>2</v>
      </c>
      <c r="M1212" s="38" t="s">
        <v>42</v>
      </c>
    </row>
    <row r="1213" hidden="1" customHeight="1" spans="1:13">
      <c r="A1213" s="38" t="s">
        <v>58</v>
      </c>
      <c r="B1213" s="39">
        <v>45147</v>
      </c>
      <c r="C1213" s="64">
        <f t="shared" si="0"/>
        <v>8</v>
      </c>
      <c r="D1213" s="41">
        <v>0.583333333333333</v>
      </c>
      <c r="E1213" s="38" t="s">
        <v>121</v>
      </c>
      <c r="F1213" s="38" t="s">
        <v>63</v>
      </c>
      <c r="G1213" s="38"/>
      <c r="H1213" s="38" t="s">
        <v>72</v>
      </c>
      <c r="I1213" s="38"/>
      <c r="J1213" s="38"/>
      <c r="K1213" s="38" t="s">
        <v>504</v>
      </c>
      <c r="L1213" s="38">
        <v>1</v>
      </c>
      <c r="M1213" s="38" t="s">
        <v>42</v>
      </c>
    </row>
    <row r="1214" hidden="1" customHeight="1" spans="1:13">
      <c r="A1214" s="38" t="s">
        <v>58</v>
      </c>
      <c r="B1214" s="39">
        <v>45147</v>
      </c>
      <c r="C1214" s="64">
        <f t="shared" si="0"/>
        <v>8</v>
      </c>
      <c r="D1214" s="41">
        <v>0.75</v>
      </c>
      <c r="E1214" s="38" t="s">
        <v>66</v>
      </c>
      <c r="F1214" s="38" t="s">
        <v>63</v>
      </c>
      <c r="G1214" s="38"/>
      <c r="H1214" s="38" t="s">
        <v>72</v>
      </c>
      <c r="I1214" s="38"/>
      <c r="J1214" s="38"/>
      <c r="K1214" s="38" t="s">
        <v>389</v>
      </c>
      <c r="L1214" s="38">
        <v>2</v>
      </c>
      <c r="M1214" s="38" t="s">
        <v>42</v>
      </c>
    </row>
    <row r="1215" hidden="1" customHeight="1" spans="1:13">
      <c r="A1215" s="38" t="s">
        <v>74</v>
      </c>
      <c r="B1215" s="39">
        <v>45147</v>
      </c>
      <c r="C1215" s="64">
        <f t="shared" si="0"/>
        <v>8</v>
      </c>
      <c r="D1215" s="41">
        <v>0.625</v>
      </c>
      <c r="E1215" s="38" t="s">
        <v>72</v>
      </c>
      <c r="F1215" s="38" t="s">
        <v>37</v>
      </c>
      <c r="G1215" s="38"/>
      <c r="H1215" s="38" t="s">
        <v>72</v>
      </c>
      <c r="I1215" s="38"/>
      <c r="J1215" s="38"/>
      <c r="K1215" s="38" t="s">
        <v>534</v>
      </c>
      <c r="L1215" s="38">
        <v>1</v>
      </c>
      <c r="M1215" s="38" t="s">
        <v>42</v>
      </c>
    </row>
    <row r="1216" hidden="1" customHeight="1" spans="1:13">
      <c r="A1216" s="38" t="s">
        <v>83</v>
      </c>
      <c r="B1216" s="39">
        <v>45147</v>
      </c>
      <c r="C1216" s="64">
        <f t="shared" si="0"/>
        <v>8</v>
      </c>
      <c r="D1216" s="41">
        <v>0.791666666666667</v>
      </c>
      <c r="E1216" s="38" t="s">
        <v>82</v>
      </c>
      <c r="F1216" s="38" t="s">
        <v>50</v>
      </c>
      <c r="G1216" s="38"/>
      <c r="H1216" s="38" t="s">
        <v>72</v>
      </c>
      <c r="I1216" s="38"/>
      <c r="J1216" s="38"/>
      <c r="K1216" s="38" t="s">
        <v>535</v>
      </c>
      <c r="L1216" s="38">
        <v>2</v>
      </c>
      <c r="M1216" s="38" t="s">
        <v>42</v>
      </c>
    </row>
    <row r="1217" hidden="1" customHeight="1" spans="1:13">
      <c r="A1217" s="38" t="s">
        <v>134</v>
      </c>
      <c r="B1217" s="39">
        <v>45147</v>
      </c>
      <c r="C1217" s="64">
        <f t="shared" si="0"/>
        <v>8</v>
      </c>
      <c r="D1217" s="41">
        <v>0.583333333333333</v>
      </c>
      <c r="E1217" s="38" t="s">
        <v>66</v>
      </c>
      <c r="F1217" s="38" t="s">
        <v>44</v>
      </c>
      <c r="G1217" s="38"/>
      <c r="H1217" s="38" t="s">
        <v>72</v>
      </c>
      <c r="I1217" s="38"/>
      <c r="J1217" s="38"/>
      <c r="K1217" s="38" t="s">
        <v>389</v>
      </c>
      <c r="L1217" s="38">
        <v>2</v>
      </c>
      <c r="M1217" s="38" t="s">
        <v>42</v>
      </c>
    </row>
    <row r="1218" hidden="1" customHeight="1" spans="1:13">
      <c r="A1218" s="38" t="s">
        <v>134</v>
      </c>
      <c r="B1218" s="39">
        <v>45147</v>
      </c>
      <c r="C1218" s="64">
        <f t="shared" si="0"/>
        <v>8</v>
      </c>
      <c r="D1218" s="41">
        <v>0.666666666666667</v>
      </c>
      <c r="E1218" s="38" t="s">
        <v>72</v>
      </c>
      <c r="F1218" s="38" t="s">
        <v>44</v>
      </c>
      <c r="G1218" s="38"/>
      <c r="H1218" s="38" t="s">
        <v>72</v>
      </c>
      <c r="I1218" s="38">
        <v>0</v>
      </c>
      <c r="J1218" s="38">
        <v>0</v>
      </c>
      <c r="K1218" s="38" t="s">
        <v>536</v>
      </c>
      <c r="L1218" s="38">
        <v>1</v>
      </c>
      <c r="M1218" s="38" t="s">
        <v>48</v>
      </c>
    </row>
    <row r="1219" hidden="1" customHeight="1" spans="1:13">
      <c r="A1219" s="38" t="s">
        <v>102</v>
      </c>
      <c r="B1219" s="39">
        <v>45147</v>
      </c>
      <c r="C1219" s="64">
        <f t="shared" si="0"/>
        <v>8</v>
      </c>
      <c r="D1219" s="41">
        <v>0.791666666666667</v>
      </c>
      <c r="E1219" s="38" t="s">
        <v>56</v>
      </c>
      <c r="F1219" s="38" t="s">
        <v>80</v>
      </c>
      <c r="G1219" s="38"/>
      <c r="H1219" s="38" t="s">
        <v>72</v>
      </c>
      <c r="I1219" s="38">
        <v>0</v>
      </c>
      <c r="J1219" s="38">
        <v>0</v>
      </c>
      <c r="K1219" s="38" t="s">
        <v>506</v>
      </c>
      <c r="L1219" s="38">
        <v>2</v>
      </c>
      <c r="M1219" s="38" t="s">
        <v>48</v>
      </c>
    </row>
    <row r="1220" hidden="1" customHeight="1" spans="1:13">
      <c r="A1220" s="38" t="s">
        <v>102</v>
      </c>
      <c r="B1220" s="39">
        <v>45147</v>
      </c>
      <c r="C1220" s="64">
        <f t="shared" si="0"/>
        <v>8</v>
      </c>
      <c r="D1220" s="41">
        <v>0.75</v>
      </c>
      <c r="E1220" s="38" t="s">
        <v>72</v>
      </c>
      <c r="F1220" s="38" t="s">
        <v>80</v>
      </c>
      <c r="G1220" s="38"/>
      <c r="H1220" s="38" t="s">
        <v>72</v>
      </c>
      <c r="I1220" s="38">
        <v>0</v>
      </c>
      <c r="J1220" s="38">
        <v>0</v>
      </c>
      <c r="K1220" s="38" t="s">
        <v>537</v>
      </c>
      <c r="L1220" s="38">
        <v>1</v>
      </c>
      <c r="M1220" s="38" t="s">
        <v>48</v>
      </c>
    </row>
    <row r="1221" hidden="1" customHeight="1" spans="1:13">
      <c r="A1221" s="38" t="s">
        <v>131</v>
      </c>
      <c r="B1221" s="39">
        <v>45147</v>
      </c>
      <c r="C1221" s="64">
        <f t="shared" si="0"/>
        <v>8</v>
      </c>
      <c r="D1221" s="41">
        <v>0.666666666666667</v>
      </c>
      <c r="E1221" s="38" t="s">
        <v>72</v>
      </c>
      <c r="F1221" s="38" t="s">
        <v>55</v>
      </c>
      <c r="G1221" s="38"/>
      <c r="H1221" s="38" t="s">
        <v>72</v>
      </c>
      <c r="I1221" s="38">
        <v>0</v>
      </c>
      <c r="J1221" s="38">
        <v>0</v>
      </c>
      <c r="K1221" s="38" t="s">
        <v>538</v>
      </c>
      <c r="L1221" s="38">
        <v>1</v>
      </c>
      <c r="M1221" s="38" t="s">
        <v>48</v>
      </c>
    </row>
    <row r="1222" hidden="1" customHeight="1" spans="1:13">
      <c r="A1222" s="38" t="s">
        <v>114</v>
      </c>
      <c r="B1222" s="39">
        <v>45147</v>
      </c>
      <c r="C1222" s="64">
        <f t="shared" si="0"/>
        <v>8</v>
      </c>
      <c r="D1222" s="41">
        <v>0.5</v>
      </c>
      <c r="E1222" s="38" t="s">
        <v>72</v>
      </c>
      <c r="F1222" s="38" t="s">
        <v>75</v>
      </c>
      <c r="G1222" s="38"/>
      <c r="H1222" s="38" t="s">
        <v>72</v>
      </c>
      <c r="I1222" s="38">
        <v>1</v>
      </c>
      <c r="J1222" s="38">
        <v>1</v>
      </c>
      <c r="K1222" s="38" t="s">
        <v>539</v>
      </c>
      <c r="L1222" s="38">
        <v>1</v>
      </c>
      <c r="M1222" s="38" t="s">
        <v>42</v>
      </c>
    </row>
    <row r="1223" hidden="1" customHeight="1" spans="1:13">
      <c r="A1223" s="38" t="s">
        <v>114</v>
      </c>
      <c r="B1223" s="39">
        <v>45147</v>
      </c>
      <c r="C1223" s="64">
        <f t="shared" si="0"/>
        <v>8</v>
      </c>
      <c r="D1223" s="41">
        <v>0.791666666666667</v>
      </c>
      <c r="E1223" s="38" t="s">
        <v>66</v>
      </c>
      <c r="F1223" s="38" t="s">
        <v>75</v>
      </c>
      <c r="G1223" s="38"/>
      <c r="H1223" s="38" t="s">
        <v>72</v>
      </c>
      <c r="I1223" s="38"/>
      <c r="J1223" s="38"/>
      <c r="K1223" s="38" t="s">
        <v>389</v>
      </c>
      <c r="L1223" s="38">
        <v>2</v>
      </c>
      <c r="M1223" s="38" t="s">
        <v>42</v>
      </c>
    </row>
    <row r="1224" hidden="1" customHeight="1" spans="1:13">
      <c r="A1224" s="38" t="s">
        <v>116</v>
      </c>
      <c r="B1224" s="39">
        <v>45147</v>
      </c>
      <c r="C1224" s="64">
        <f t="shared" si="0"/>
        <v>8</v>
      </c>
      <c r="D1224" s="41">
        <v>0.666666666666667</v>
      </c>
      <c r="E1224" s="38" t="s">
        <v>72</v>
      </c>
      <c r="F1224" s="38" t="s">
        <v>80</v>
      </c>
      <c r="G1224" s="38"/>
      <c r="H1224" s="38" t="s">
        <v>72</v>
      </c>
      <c r="I1224" s="38">
        <v>0</v>
      </c>
      <c r="J1224" s="38">
        <v>0</v>
      </c>
      <c r="K1224" s="38" t="s">
        <v>501</v>
      </c>
      <c r="L1224" s="38">
        <v>1</v>
      </c>
      <c r="M1224" s="38" t="s">
        <v>48</v>
      </c>
    </row>
    <row r="1225" hidden="1" customHeight="1" spans="1:13">
      <c r="A1225" s="38" t="s">
        <v>120</v>
      </c>
      <c r="B1225" s="39">
        <v>45147</v>
      </c>
      <c r="C1225" s="64">
        <f t="shared" si="0"/>
        <v>8</v>
      </c>
      <c r="D1225" s="41">
        <v>0.583333333333333</v>
      </c>
      <c r="E1225" s="38" t="s">
        <v>121</v>
      </c>
      <c r="F1225" s="38" t="s">
        <v>63</v>
      </c>
      <c r="G1225" s="38"/>
      <c r="H1225" s="38" t="s">
        <v>72</v>
      </c>
      <c r="I1225" s="38"/>
      <c r="J1225" s="38"/>
      <c r="K1225" s="38" t="s">
        <v>510</v>
      </c>
      <c r="L1225" s="38">
        <v>1</v>
      </c>
      <c r="M1225" s="38" t="s">
        <v>42</v>
      </c>
    </row>
    <row r="1226" hidden="1" customHeight="1" spans="1:13">
      <c r="A1226" s="38" t="s">
        <v>126</v>
      </c>
      <c r="B1226" s="39">
        <v>45147</v>
      </c>
      <c r="C1226" s="64">
        <f t="shared" si="0"/>
        <v>8</v>
      </c>
      <c r="D1226" s="41">
        <v>0.75</v>
      </c>
      <c r="E1226" s="38" t="s">
        <v>66</v>
      </c>
      <c r="F1226" s="38" t="s">
        <v>44</v>
      </c>
      <c r="G1226" s="38"/>
      <c r="H1226" s="38" t="s">
        <v>72</v>
      </c>
      <c r="I1226" s="38"/>
      <c r="J1226" s="38"/>
      <c r="K1226" s="38" t="s">
        <v>409</v>
      </c>
      <c r="L1226" s="38">
        <v>2</v>
      </c>
      <c r="M1226" s="38" t="s">
        <v>42</v>
      </c>
    </row>
    <row r="1227" hidden="1" customHeight="1" spans="1:13">
      <c r="A1227" s="38" t="s">
        <v>132</v>
      </c>
      <c r="B1227" s="39">
        <v>45147</v>
      </c>
      <c r="C1227" s="64">
        <f t="shared" si="0"/>
        <v>8</v>
      </c>
      <c r="D1227" s="41">
        <v>0.791666666666667</v>
      </c>
      <c r="E1227" s="38" t="s">
        <v>56</v>
      </c>
      <c r="F1227" s="38" t="s">
        <v>63</v>
      </c>
      <c r="G1227" s="38"/>
      <c r="H1227" s="38" t="s">
        <v>72</v>
      </c>
      <c r="I1227" s="38"/>
      <c r="J1227" s="38"/>
      <c r="K1227" s="38" t="s">
        <v>386</v>
      </c>
      <c r="L1227" s="38">
        <v>2</v>
      </c>
      <c r="M1227" s="38" t="s">
        <v>42</v>
      </c>
    </row>
    <row r="1228" hidden="1" customHeight="1" spans="1:13">
      <c r="A1228" s="38" t="s">
        <v>135</v>
      </c>
      <c r="B1228" s="39">
        <v>45148</v>
      </c>
      <c r="C1228" s="64">
        <f t="shared" si="0"/>
        <v>8</v>
      </c>
      <c r="D1228" s="41">
        <v>0.5</v>
      </c>
      <c r="E1228" s="38" t="s">
        <v>72</v>
      </c>
      <c r="F1228" s="38" t="s">
        <v>63</v>
      </c>
      <c r="G1228" s="38"/>
      <c r="H1228" s="38" t="s">
        <v>72</v>
      </c>
      <c r="I1228" s="38"/>
      <c r="J1228" s="38"/>
      <c r="K1228" s="38" t="s">
        <v>530</v>
      </c>
      <c r="L1228" s="38">
        <v>6</v>
      </c>
      <c r="M1228" s="38" t="s">
        <v>42</v>
      </c>
    </row>
    <row r="1229" hidden="1" customHeight="1" spans="1:13">
      <c r="A1229" s="38" t="s">
        <v>134</v>
      </c>
      <c r="B1229" s="39">
        <v>45148</v>
      </c>
      <c r="C1229" s="64">
        <f t="shared" si="0"/>
        <v>8</v>
      </c>
      <c r="D1229" s="41">
        <v>0.791666666666667</v>
      </c>
      <c r="E1229" s="38" t="s">
        <v>66</v>
      </c>
      <c r="F1229" s="38" t="s">
        <v>41</v>
      </c>
      <c r="G1229" s="38"/>
      <c r="H1229" s="38" t="s">
        <v>39</v>
      </c>
      <c r="I1229" s="38"/>
      <c r="J1229" s="38"/>
      <c r="K1229" s="38" t="s">
        <v>402</v>
      </c>
      <c r="L1229" s="38">
        <v>2</v>
      </c>
      <c r="M1229" s="38" t="s">
        <v>42</v>
      </c>
    </row>
    <row r="1230" hidden="1" customHeight="1" spans="1:13">
      <c r="A1230" s="38" t="s">
        <v>92</v>
      </c>
      <c r="B1230" s="39">
        <v>45148</v>
      </c>
      <c r="C1230" s="64">
        <f t="shared" si="0"/>
        <v>8</v>
      </c>
      <c r="D1230" s="41">
        <v>0.791666666666667</v>
      </c>
      <c r="E1230" s="38" t="s">
        <v>56</v>
      </c>
      <c r="F1230" s="38" t="s">
        <v>50</v>
      </c>
      <c r="G1230" s="38"/>
      <c r="H1230" s="38" t="s">
        <v>56</v>
      </c>
      <c r="I1230" s="38"/>
      <c r="J1230" s="45"/>
      <c r="K1230" s="38" t="s">
        <v>224</v>
      </c>
      <c r="L1230" s="38">
        <v>2</v>
      </c>
      <c r="M1230" s="38" t="s">
        <v>42</v>
      </c>
    </row>
    <row r="1231" hidden="1" customHeight="1" spans="1:13">
      <c r="A1231" s="38" t="s">
        <v>98</v>
      </c>
      <c r="B1231" s="39">
        <v>45148</v>
      </c>
      <c r="C1231" s="64">
        <f t="shared" si="0"/>
        <v>8</v>
      </c>
      <c r="D1231" s="41">
        <v>0.791666666666667</v>
      </c>
      <c r="E1231" s="38" t="s">
        <v>82</v>
      </c>
      <c r="F1231" s="38" t="s">
        <v>37</v>
      </c>
      <c r="G1231" s="38"/>
      <c r="H1231" s="38" t="s">
        <v>39</v>
      </c>
      <c r="I1231" s="38"/>
      <c r="J1231" s="38"/>
      <c r="K1231" s="38" t="s">
        <v>540</v>
      </c>
      <c r="L1231" s="38">
        <v>2</v>
      </c>
      <c r="M1231" s="38" t="s">
        <v>42</v>
      </c>
    </row>
    <row r="1232" hidden="1" customHeight="1" spans="1:13">
      <c r="A1232" s="38" t="s">
        <v>108</v>
      </c>
      <c r="B1232" s="39">
        <v>45148</v>
      </c>
      <c r="C1232" s="64">
        <f t="shared" si="0"/>
        <v>8</v>
      </c>
      <c r="D1232" s="41">
        <v>0.791666666666667</v>
      </c>
      <c r="E1232" s="38" t="s">
        <v>105</v>
      </c>
      <c r="F1232" s="38" t="s">
        <v>41</v>
      </c>
      <c r="G1232" s="38"/>
      <c r="H1232" s="38" t="s">
        <v>60</v>
      </c>
      <c r="I1232" s="38"/>
      <c r="J1232" s="38"/>
      <c r="K1232" s="38" t="s">
        <v>216</v>
      </c>
      <c r="L1232" s="38">
        <v>2</v>
      </c>
      <c r="M1232" s="38" t="s">
        <v>42</v>
      </c>
    </row>
    <row r="1233" hidden="1" customHeight="1" spans="1:13">
      <c r="A1233" s="38" t="s">
        <v>120</v>
      </c>
      <c r="B1233" s="39">
        <v>45148</v>
      </c>
      <c r="C1233" s="64">
        <f t="shared" si="0"/>
        <v>8</v>
      </c>
      <c r="D1233" s="41">
        <v>0.666666666666667</v>
      </c>
      <c r="E1233" s="38" t="s">
        <v>84</v>
      </c>
      <c r="F1233" s="38" t="s">
        <v>41</v>
      </c>
      <c r="G1233" s="38"/>
      <c r="H1233" s="38" t="s">
        <v>56</v>
      </c>
      <c r="I1233" s="38"/>
      <c r="J1233" s="38"/>
      <c r="K1233" s="38" t="s">
        <v>541</v>
      </c>
      <c r="L1233" s="38">
        <v>1</v>
      </c>
      <c r="M1233" s="38" t="s">
        <v>42</v>
      </c>
    </row>
    <row r="1234" hidden="1" customHeight="1" spans="1:13">
      <c r="A1234" s="38" t="s">
        <v>120</v>
      </c>
      <c r="B1234" s="39">
        <v>45148</v>
      </c>
      <c r="C1234" s="64">
        <f t="shared" si="0"/>
        <v>8</v>
      </c>
      <c r="D1234" s="41">
        <v>0.708333333333333</v>
      </c>
      <c r="E1234" s="38" t="s">
        <v>101</v>
      </c>
      <c r="F1234" s="38" t="s">
        <v>41</v>
      </c>
      <c r="G1234" s="38"/>
      <c r="H1234" s="38" t="s">
        <v>56</v>
      </c>
      <c r="I1234" s="38"/>
      <c r="J1234" s="38"/>
      <c r="K1234" s="38" t="s">
        <v>101</v>
      </c>
      <c r="L1234" s="38">
        <v>1</v>
      </c>
      <c r="M1234" s="38" t="s">
        <v>42</v>
      </c>
    </row>
    <row r="1235" hidden="1" customHeight="1" spans="1:13">
      <c r="A1235" s="38" t="s">
        <v>126</v>
      </c>
      <c r="B1235" s="39">
        <v>45148</v>
      </c>
      <c r="C1235" s="64">
        <f t="shared" si="0"/>
        <v>8</v>
      </c>
      <c r="D1235" s="41">
        <v>0.625</v>
      </c>
      <c r="E1235" s="38" t="s">
        <v>66</v>
      </c>
      <c r="F1235" s="38" t="s">
        <v>41</v>
      </c>
      <c r="G1235" s="38"/>
      <c r="H1235" s="38" t="s">
        <v>45</v>
      </c>
      <c r="I1235" s="38"/>
      <c r="J1235" s="38"/>
      <c r="K1235" s="38" t="s">
        <v>479</v>
      </c>
      <c r="L1235" s="38">
        <v>2</v>
      </c>
      <c r="M1235" s="38" t="s">
        <v>42</v>
      </c>
    </row>
    <row r="1236" hidden="1" customHeight="1" spans="1:13">
      <c r="A1236" s="38" t="s">
        <v>135</v>
      </c>
      <c r="B1236" s="39">
        <v>45149</v>
      </c>
      <c r="C1236" s="64">
        <f t="shared" si="0"/>
        <v>8</v>
      </c>
      <c r="D1236" s="41">
        <v>0.5</v>
      </c>
      <c r="E1236" s="38" t="s">
        <v>72</v>
      </c>
      <c r="F1236" s="38" t="s">
        <v>63</v>
      </c>
      <c r="G1236" s="38"/>
      <c r="H1236" s="38" t="s">
        <v>72</v>
      </c>
      <c r="I1236" s="38"/>
      <c r="J1236" s="38"/>
      <c r="K1236" s="38" t="s">
        <v>542</v>
      </c>
      <c r="L1236" s="38">
        <v>4</v>
      </c>
      <c r="M1236" s="38" t="s">
        <v>42</v>
      </c>
    </row>
    <row r="1237" hidden="1" customHeight="1" spans="1:13">
      <c r="A1237" s="38" t="s">
        <v>43</v>
      </c>
      <c r="B1237" s="39">
        <v>45149</v>
      </c>
      <c r="C1237" s="64">
        <f t="shared" si="0"/>
        <v>8</v>
      </c>
      <c r="D1237" s="41">
        <v>0.791666666666667</v>
      </c>
      <c r="E1237" s="38" t="s">
        <v>72</v>
      </c>
      <c r="F1237" s="38" t="s">
        <v>37</v>
      </c>
      <c r="G1237" s="38"/>
      <c r="H1237" s="38" t="s">
        <v>72</v>
      </c>
      <c r="I1237" s="38"/>
      <c r="J1237" s="38"/>
      <c r="K1237" s="38" t="s">
        <v>543</v>
      </c>
      <c r="L1237" s="38">
        <v>2</v>
      </c>
      <c r="M1237" s="38" t="s">
        <v>42</v>
      </c>
    </row>
    <row r="1238" hidden="1" customHeight="1" spans="1:13">
      <c r="A1238" s="38" t="s">
        <v>79</v>
      </c>
      <c r="B1238" s="39">
        <v>45149</v>
      </c>
      <c r="C1238" s="64">
        <f t="shared" si="0"/>
        <v>8</v>
      </c>
      <c r="D1238" s="41">
        <v>0.833333333333333</v>
      </c>
      <c r="E1238" s="38" t="s">
        <v>82</v>
      </c>
      <c r="F1238" s="38" t="s">
        <v>71</v>
      </c>
      <c r="G1238" s="38"/>
      <c r="H1238" s="38" t="s">
        <v>39</v>
      </c>
      <c r="I1238" s="38"/>
      <c r="J1238" s="38"/>
      <c r="K1238" s="38" t="s">
        <v>540</v>
      </c>
      <c r="L1238" s="38">
        <v>1</v>
      </c>
      <c r="M1238" s="38" t="s">
        <v>42</v>
      </c>
    </row>
    <row r="1239" customHeight="1" spans="1:13">
      <c r="A1239" s="38" t="s">
        <v>130</v>
      </c>
      <c r="B1239" s="63">
        <v>45085</v>
      </c>
      <c r="C1239" s="64">
        <f t="shared" si="0"/>
        <v>6</v>
      </c>
      <c r="D1239" s="40">
        <v>0.625</v>
      </c>
      <c r="E1239" s="38" t="s">
        <v>123</v>
      </c>
      <c r="F1239" s="38" t="s">
        <v>41</v>
      </c>
      <c r="G1239" s="38"/>
      <c r="H1239" s="38" t="s">
        <v>69</v>
      </c>
      <c r="I1239" s="45"/>
      <c r="J1239" s="45"/>
      <c r="K1239" s="38" t="s">
        <v>197</v>
      </c>
      <c r="L1239" s="38">
        <v>1</v>
      </c>
      <c r="M1239" s="38" t="s">
        <v>42</v>
      </c>
    </row>
    <row r="1240" hidden="1" customHeight="1" spans="1:13">
      <c r="A1240" s="38" t="s">
        <v>94</v>
      </c>
      <c r="B1240" s="39">
        <v>45149</v>
      </c>
      <c r="C1240" s="64">
        <f t="shared" si="0"/>
        <v>8</v>
      </c>
      <c r="D1240" s="41">
        <v>0.791666666666667</v>
      </c>
      <c r="E1240" s="38" t="s">
        <v>66</v>
      </c>
      <c r="F1240" s="38" t="s">
        <v>50</v>
      </c>
      <c r="G1240" s="38"/>
      <c r="H1240" s="38" t="s">
        <v>52</v>
      </c>
      <c r="I1240" s="38"/>
      <c r="J1240" s="38"/>
      <c r="K1240" s="38" t="s">
        <v>544</v>
      </c>
      <c r="L1240" s="38">
        <v>2</v>
      </c>
      <c r="M1240" s="38" t="s">
        <v>42</v>
      </c>
    </row>
    <row r="1241" hidden="1" customHeight="1" spans="1:13">
      <c r="A1241" s="38" t="s">
        <v>110</v>
      </c>
      <c r="B1241" s="39">
        <v>45149</v>
      </c>
      <c r="C1241" s="64">
        <f t="shared" si="0"/>
        <v>8</v>
      </c>
      <c r="D1241" s="41">
        <v>0.625</v>
      </c>
      <c r="E1241" s="38" t="s">
        <v>72</v>
      </c>
      <c r="F1241" s="38" t="s">
        <v>71</v>
      </c>
      <c r="G1241" s="38"/>
      <c r="H1241" s="38" t="s">
        <v>72</v>
      </c>
      <c r="I1241" s="38">
        <v>0</v>
      </c>
      <c r="J1241" s="38">
        <v>0</v>
      </c>
      <c r="K1241" s="38" t="s">
        <v>545</v>
      </c>
      <c r="L1241" s="38">
        <v>1</v>
      </c>
      <c r="M1241" s="38" t="s">
        <v>48</v>
      </c>
    </row>
    <row r="1242" hidden="1" customHeight="1" spans="1:13">
      <c r="A1242" s="38" t="s">
        <v>133</v>
      </c>
      <c r="B1242" s="39">
        <v>45149</v>
      </c>
      <c r="C1242" s="64">
        <f t="shared" si="0"/>
        <v>8</v>
      </c>
      <c r="D1242" s="41">
        <v>0.583333333333333</v>
      </c>
      <c r="E1242" s="38" t="s">
        <v>121</v>
      </c>
      <c r="F1242" s="38" t="s">
        <v>41</v>
      </c>
      <c r="G1242" s="38"/>
      <c r="H1242" s="38" t="s">
        <v>72</v>
      </c>
      <c r="I1242" s="38"/>
      <c r="J1242" s="38"/>
      <c r="K1242" s="38" t="s">
        <v>546</v>
      </c>
      <c r="L1242" s="38">
        <v>1</v>
      </c>
      <c r="M1242" s="38" t="s">
        <v>42</v>
      </c>
    </row>
    <row r="1243" hidden="1" customHeight="1" spans="1:13">
      <c r="A1243" s="38" t="s">
        <v>135</v>
      </c>
      <c r="B1243" s="39">
        <v>45149</v>
      </c>
      <c r="C1243" s="64">
        <f t="shared" si="0"/>
        <v>8</v>
      </c>
      <c r="D1243" s="41">
        <v>0.5</v>
      </c>
      <c r="E1243" s="38" t="s">
        <v>72</v>
      </c>
      <c r="F1243" s="38" t="s">
        <v>63</v>
      </c>
      <c r="G1243" s="38"/>
      <c r="H1243" s="38" t="s">
        <v>72</v>
      </c>
      <c r="I1243" s="38"/>
      <c r="J1243" s="38"/>
      <c r="K1243" s="38" t="s">
        <v>223</v>
      </c>
      <c r="L1243" s="38">
        <v>2</v>
      </c>
      <c r="M1243" s="38" t="s">
        <v>42</v>
      </c>
    </row>
    <row r="1244" hidden="1" customHeight="1" spans="1:13">
      <c r="A1244" s="38" t="s">
        <v>135</v>
      </c>
      <c r="B1244" s="39">
        <v>45149</v>
      </c>
      <c r="C1244" s="64">
        <f t="shared" si="0"/>
        <v>8</v>
      </c>
      <c r="D1244" s="41">
        <v>0.583333333333333</v>
      </c>
      <c r="E1244" s="38" t="s">
        <v>72</v>
      </c>
      <c r="F1244" s="38" t="s">
        <v>63</v>
      </c>
      <c r="G1244" s="38"/>
      <c r="H1244" s="38" t="s">
        <v>72</v>
      </c>
      <c r="I1244" s="38"/>
      <c r="J1244" s="38"/>
      <c r="K1244" s="38" t="s">
        <v>547</v>
      </c>
      <c r="L1244" s="38">
        <v>1</v>
      </c>
      <c r="M1244" s="38" t="s">
        <v>42</v>
      </c>
    </row>
    <row r="1245" hidden="1" customHeight="1" spans="1:13">
      <c r="A1245" s="38" t="s">
        <v>135</v>
      </c>
      <c r="B1245" s="39">
        <v>45149</v>
      </c>
      <c r="C1245" s="64">
        <f t="shared" si="0"/>
        <v>8</v>
      </c>
      <c r="D1245" s="41">
        <v>0.75</v>
      </c>
      <c r="E1245" s="38" t="s">
        <v>72</v>
      </c>
      <c r="F1245" s="38" t="s">
        <v>63</v>
      </c>
      <c r="G1245" s="38"/>
      <c r="H1245" s="38" t="s">
        <v>72</v>
      </c>
      <c r="I1245" s="38"/>
      <c r="J1245" s="38"/>
      <c r="K1245" s="38" t="s">
        <v>548</v>
      </c>
      <c r="L1245" s="38">
        <v>2</v>
      </c>
      <c r="M1245" s="38" t="s">
        <v>42</v>
      </c>
    </row>
    <row r="1246" hidden="1" customHeight="1" spans="1:13">
      <c r="A1246" s="38" t="s">
        <v>136</v>
      </c>
      <c r="B1246" s="39">
        <v>45149</v>
      </c>
      <c r="C1246" s="64">
        <f t="shared" si="0"/>
        <v>8</v>
      </c>
      <c r="D1246" s="41">
        <v>0.541666666666667</v>
      </c>
      <c r="E1246" s="38" t="s">
        <v>72</v>
      </c>
      <c r="F1246" s="38" t="s">
        <v>63</v>
      </c>
      <c r="G1246" s="38"/>
      <c r="H1246" s="38" t="s">
        <v>72</v>
      </c>
      <c r="I1246" s="38"/>
      <c r="J1246" s="38"/>
      <c r="K1246" s="38" t="s">
        <v>549</v>
      </c>
      <c r="L1246" s="38">
        <v>1</v>
      </c>
      <c r="M1246" s="38" t="s">
        <v>42</v>
      </c>
    </row>
    <row r="1247" hidden="1" customHeight="1" spans="1:13">
      <c r="A1247" s="38" t="s">
        <v>136</v>
      </c>
      <c r="B1247" s="39">
        <v>45149</v>
      </c>
      <c r="C1247" s="64">
        <f t="shared" si="0"/>
        <v>8</v>
      </c>
      <c r="D1247" s="41">
        <v>0.583333333333333</v>
      </c>
      <c r="E1247" s="38" t="s">
        <v>121</v>
      </c>
      <c r="F1247" s="38" t="s">
        <v>41</v>
      </c>
      <c r="G1247" s="38"/>
      <c r="H1247" s="38" t="s">
        <v>72</v>
      </c>
      <c r="I1247" s="38"/>
      <c r="J1247" s="38"/>
      <c r="K1247" s="38" t="s">
        <v>546</v>
      </c>
      <c r="L1247" s="38">
        <v>1</v>
      </c>
      <c r="M1247" s="38" t="s">
        <v>42</v>
      </c>
    </row>
    <row r="1248" hidden="1" customHeight="1" spans="1:13">
      <c r="A1248" s="38" t="s">
        <v>136</v>
      </c>
      <c r="B1248" s="39">
        <v>45149</v>
      </c>
      <c r="C1248" s="64">
        <f t="shared" si="0"/>
        <v>8</v>
      </c>
      <c r="D1248" s="41">
        <v>0.666666666666667</v>
      </c>
      <c r="E1248" s="38" t="s">
        <v>121</v>
      </c>
      <c r="F1248" s="38" t="s">
        <v>63</v>
      </c>
      <c r="G1248" s="38"/>
      <c r="H1248" s="38" t="s">
        <v>72</v>
      </c>
      <c r="I1248" s="38"/>
      <c r="J1248" s="38"/>
      <c r="K1248" s="38" t="s">
        <v>550</v>
      </c>
      <c r="L1248" s="38">
        <v>2</v>
      </c>
      <c r="M1248" s="38" t="s">
        <v>42</v>
      </c>
    </row>
    <row r="1249" hidden="1" customHeight="1" spans="1:13">
      <c r="A1249" s="38" t="s">
        <v>136</v>
      </c>
      <c r="B1249" s="39">
        <v>45149</v>
      </c>
      <c r="C1249" s="64">
        <f t="shared" si="0"/>
        <v>8</v>
      </c>
      <c r="D1249" s="41">
        <v>0.75</v>
      </c>
      <c r="E1249" s="38" t="s">
        <v>72</v>
      </c>
      <c r="F1249" s="38" t="s">
        <v>63</v>
      </c>
      <c r="G1249" s="38"/>
      <c r="H1249" s="38" t="s">
        <v>72</v>
      </c>
      <c r="I1249" s="38"/>
      <c r="J1249" s="38"/>
      <c r="K1249" s="38" t="s">
        <v>551</v>
      </c>
      <c r="L1249" s="38">
        <v>1</v>
      </c>
      <c r="M1249" s="38" t="s">
        <v>42</v>
      </c>
    </row>
    <row r="1250" hidden="1" customHeight="1" spans="1:13">
      <c r="A1250" s="38" t="s">
        <v>136</v>
      </c>
      <c r="B1250" s="39">
        <v>45149</v>
      </c>
      <c r="C1250" s="64">
        <f t="shared" si="0"/>
        <v>8</v>
      </c>
      <c r="D1250" s="41">
        <v>0.833333333333333</v>
      </c>
      <c r="E1250" s="38" t="s">
        <v>72</v>
      </c>
      <c r="F1250" s="38" t="s">
        <v>63</v>
      </c>
      <c r="G1250" s="38"/>
      <c r="H1250" s="38" t="s">
        <v>72</v>
      </c>
      <c r="I1250" s="38"/>
      <c r="J1250" s="38"/>
      <c r="K1250" s="38" t="s">
        <v>547</v>
      </c>
      <c r="L1250" s="38">
        <v>1</v>
      </c>
      <c r="M1250" s="38" t="s">
        <v>42</v>
      </c>
    </row>
    <row r="1251" hidden="1" customHeight="1" spans="1:13">
      <c r="A1251" s="38" t="s">
        <v>120</v>
      </c>
      <c r="B1251" s="39">
        <v>45149</v>
      </c>
      <c r="C1251" s="64">
        <f t="shared" si="0"/>
        <v>8</v>
      </c>
      <c r="D1251" s="41">
        <v>0.541666666666667</v>
      </c>
      <c r="E1251" s="38" t="s">
        <v>84</v>
      </c>
      <c r="F1251" s="38" t="s">
        <v>41</v>
      </c>
      <c r="G1251" s="38"/>
      <c r="H1251" s="38" t="s">
        <v>56</v>
      </c>
      <c r="I1251" s="38"/>
      <c r="J1251" s="38"/>
      <c r="K1251" s="38" t="s">
        <v>541</v>
      </c>
      <c r="L1251" s="38">
        <v>1</v>
      </c>
      <c r="M1251" s="38" t="s">
        <v>42</v>
      </c>
    </row>
    <row r="1252" hidden="1" customHeight="1" spans="1:13">
      <c r="A1252" s="38" t="s">
        <v>120</v>
      </c>
      <c r="B1252" s="39">
        <v>45149</v>
      </c>
      <c r="C1252" s="64">
        <f t="shared" si="0"/>
        <v>8</v>
      </c>
      <c r="D1252" s="41">
        <v>0.791666666666667</v>
      </c>
      <c r="E1252" s="38" t="s">
        <v>101</v>
      </c>
      <c r="F1252" s="38" t="s">
        <v>41</v>
      </c>
      <c r="G1252" s="38"/>
      <c r="H1252" s="38" t="s">
        <v>56</v>
      </c>
      <c r="I1252" s="38"/>
      <c r="J1252" s="38"/>
      <c r="K1252" s="38" t="s">
        <v>101</v>
      </c>
      <c r="L1252" s="38">
        <v>1</v>
      </c>
      <c r="M1252" s="38" t="s">
        <v>42</v>
      </c>
    </row>
    <row r="1253" customHeight="1" spans="1:13">
      <c r="A1253" s="38" t="s">
        <v>130</v>
      </c>
      <c r="B1253" s="63">
        <v>45087</v>
      </c>
      <c r="C1253" s="64">
        <f t="shared" si="0"/>
        <v>6</v>
      </c>
      <c r="D1253" s="40">
        <v>0.583333333333333</v>
      </c>
      <c r="E1253" s="38" t="s">
        <v>123</v>
      </c>
      <c r="F1253" s="38" t="s">
        <v>41</v>
      </c>
      <c r="G1253" s="38"/>
      <c r="H1253" s="38" t="s">
        <v>69</v>
      </c>
      <c r="I1253" s="45"/>
      <c r="J1253" s="45"/>
      <c r="K1253" s="38" t="s">
        <v>197</v>
      </c>
      <c r="L1253" s="38">
        <v>1</v>
      </c>
      <c r="M1253" s="38" t="s">
        <v>42</v>
      </c>
    </row>
    <row r="1254" hidden="1" customHeight="1" spans="1:13">
      <c r="A1254" s="38" t="s">
        <v>135</v>
      </c>
      <c r="B1254" s="39">
        <v>45150</v>
      </c>
      <c r="C1254" s="64">
        <f t="shared" si="0"/>
        <v>8</v>
      </c>
      <c r="D1254" s="41">
        <v>0.5</v>
      </c>
      <c r="E1254" s="38" t="s">
        <v>72</v>
      </c>
      <c r="F1254" s="38" t="s">
        <v>63</v>
      </c>
      <c r="G1254" s="38"/>
      <c r="H1254" s="38" t="s">
        <v>72</v>
      </c>
      <c r="I1254" s="38"/>
      <c r="J1254" s="45"/>
      <c r="K1254" s="38" t="s">
        <v>542</v>
      </c>
      <c r="L1254" s="38">
        <v>3</v>
      </c>
      <c r="M1254" s="38" t="s">
        <v>42</v>
      </c>
    </row>
    <row r="1255" hidden="1" customHeight="1" spans="1:13">
      <c r="A1255" s="38" t="s">
        <v>43</v>
      </c>
      <c r="B1255" s="39">
        <v>45150</v>
      </c>
      <c r="C1255" s="64">
        <f t="shared" si="0"/>
        <v>8</v>
      </c>
      <c r="D1255" s="41">
        <v>0.541666666666667</v>
      </c>
      <c r="E1255" s="38" t="s">
        <v>99</v>
      </c>
      <c r="F1255" s="38" t="s">
        <v>41</v>
      </c>
      <c r="G1255" s="38"/>
      <c r="H1255" s="38" t="s">
        <v>56</v>
      </c>
      <c r="I1255" s="38"/>
      <c r="J1255" s="38"/>
      <c r="K1255" s="38" t="s">
        <v>99</v>
      </c>
      <c r="L1255" s="38">
        <v>2</v>
      </c>
      <c r="M1255" s="38" t="s">
        <v>42</v>
      </c>
    </row>
    <row r="1256" hidden="1" customHeight="1" spans="1:13">
      <c r="A1256" s="38" t="s">
        <v>67</v>
      </c>
      <c r="B1256" s="39">
        <v>45150</v>
      </c>
      <c r="C1256" s="64">
        <f t="shared" si="0"/>
        <v>8</v>
      </c>
      <c r="D1256" s="41">
        <v>0.5</v>
      </c>
      <c r="E1256" s="38" t="s">
        <v>66</v>
      </c>
      <c r="F1256" s="38" t="s">
        <v>41</v>
      </c>
      <c r="G1256" s="38"/>
      <c r="H1256" s="38" t="s">
        <v>52</v>
      </c>
      <c r="I1256" s="38"/>
      <c r="J1256" s="38"/>
      <c r="K1256" s="38" t="s">
        <v>228</v>
      </c>
      <c r="L1256" s="38">
        <v>2</v>
      </c>
      <c r="M1256" s="38" t="s">
        <v>42</v>
      </c>
    </row>
    <row r="1257" hidden="1" customHeight="1" spans="1:13">
      <c r="A1257" s="38" t="s">
        <v>67</v>
      </c>
      <c r="B1257" s="39">
        <v>45150</v>
      </c>
      <c r="C1257" s="64">
        <f t="shared" si="0"/>
        <v>8</v>
      </c>
      <c r="D1257" s="41">
        <v>0.5</v>
      </c>
      <c r="E1257" s="38" t="s">
        <v>66</v>
      </c>
      <c r="F1257" s="38" t="s">
        <v>63</v>
      </c>
      <c r="G1257" s="38"/>
      <c r="H1257" s="38" t="s">
        <v>52</v>
      </c>
      <c r="I1257" s="38">
        <v>1</v>
      </c>
      <c r="J1257" s="38">
        <v>1</v>
      </c>
      <c r="K1257" s="38" t="s">
        <v>552</v>
      </c>
      <c r="L1257" s="38">
        <v>2</v>
      </c>
      <c r="M1257" s="38" t="s">
        <v>42</v>
      </c>
    </row>
    <row r="1258" hidden="1" customHeight="1" spans="1:13">
      <c r="A1258" s="38" t="s">
        <v>79</v>
      </c>
      <c r="B1258" s="39">
        <v>45150</v>
      </c>
      <c r="C1258" s="64">
        <f t="shared" si="0"/>
        <v>8</v>
      </c>
      <c r="D1258" s="41">
        <v>0.75</v>
      </c>
      <c r="E1258" s="38" t="s">
        <v>72</v>
      </c>
      <c r="F1258" s="38" t="s">
        <v>71</v>
      </c>
      <c r="G1258" s="38"/>
      <c r="H1258" s="38" t="s">
        <v>39</v>
      </c>
      <c r="I1258" s="38">
        <v>0</v>
      </c>
      <c r="J1258" s="38">
        <v>0</v>
      </c>
      <c r="K1258" s="38" t="s">
        <v>553</v>
      </c>
      <c r="L1258" s="38">
        <v>1</v>
      </c>
      <c r="M1258" s="38" t="s">
        <v>48</v>
      </c>
    </row>
    <row r="1259" hidden="1" customHeight="1" spans="1:13">
      <c r="A1259" s="38" t="s">
        <v>90</v>
      </c>
      <c r="B1259" s="39">
        <v>45150</v>
      </c>
      <c r="C1259" s="64">
        <f t="shared" si="0"/>
        <v>8</v>
      </c>
      <c r="D1259" s="41">
        <v>0.5</v>
      </c>
      <c r="E1259" s="38" t="s">
        <v>125</v>
      </c>
      <c r="F1259" s="38" t="s">
        <v>44</v>
      </c>
      <c r="G1259" s="38"/>
      <c r="H1259" s="38" t="s">
        <v>52</v>
      </c>
      <c r="I1259" s="38">
        <v>0</v>
      </c>
      <c r="J1259" s="38">
        <v>0</v>
      </c>
      <c r="K1259" s="38" t="s">
        <v>472</v>
      </c>
      <c r="L1259" s="38">
        <v>1</v>
      </c>
      <c r="M1259" s="38" t="s">
        <v>48</v>
      </c>
    </row>
    <row r="1260" hidden="1" customHeight="1" spans="1:13">
      <c r="A1260" s="38" t="s">
        <v>90</v>
      </c>
      <c r="B1260" s="39">
        <v>45150</v>
      </c>
      <c r="C1260" s="64">
        <f t="shared" si="0"/>
        <v>8</v>
      </c>
      <c r="D1260" s="41">
        <v>0.791666666666667</v>
      </c>
      <c r="E1260" s="38" t="s">
        <v>72</v>
      </c>
      <c r="F1260" s="38" t="s">
        <v>44</v>
      </c>
      <c r="G1260" s="38"/>
      <c r="H1260" s="38" t="s">
        <v>39</v>
      </c>
      <c r="I1260" s="38">
        <v>0</v>
      </c>
      <c r="J1260" s="38">
        <v>0</v>
      </c>
      <c r="K1260" s="38" t="s">
        <v>554</v>
      </c>
      <c r="L1260" s="38">
        <v>1</v>
      </c>
      <c r="M1260" s="38" t="s">
        <v>48</v>
      </c>
    </row>
    <row r="1261" hidden="1" customHeight="1" spans="1:13">
      <c r="A1261" s="38" t="s">
        <v>133</v>
      </c>
      <c r="B1261" s="39">
        <v>45150</v>
      </c>
      <c r="C1261" s="64">
        <f t="shared" si="0"/>
        <v>8</v>
      </c>
      <c r="D1261" s="41">
        <v>0.541666666666667</v>
      </c>
      <c r="E1261" s="38" t="s">
        <v>72</v>
      </c>
      <c r="F1261" s="38" t="s">
        <v>41</v>
      </c>
      <c r="G1261" s="38"/>
      <c r="H1261" s="38" t="s">
        <v>72</v>
      </c>
      <c r="I1261" s="38"/>
      <c r="J1261" s="38"/>
      <c r="K1261" s="38" t="s">
        <v>229</v>
      </c>
      <c r="L1261" s="38">
        <v>0.5</v>
      </c>
      <c r="M1261" s="38" t="s">
        <v>42</v>
      </c>
    </row>
    <row r="1262" hidden="1" customHeight="1" spans="1:13">
      <c r="A1262" s="38" t="s">
        <v>133</v>
      </c>
      <c r="B1262" s="39">
        <v>45150</v>
      </c>
      <c r="C1262" s="64">
        <f t="shared" si="0"/>
        <v>8</v>
      </c>
      <c r="D1262" s="41">
        <v>0.5625</v>
      </c>
      <c r="E1262" s="38" t="s">
        <v>72</v>
      </c>
      <c r="F1262" s="38" t="s">
        <v>41</v>
      </c>
      <c r="G1262" s="38"/>
      <c r="H1262" s="38" t="s">
        <v>72</v>
      </c>
      <c r="I1262" s="38"/>
      <c r="J1262" s="45"/>
      <c r="K1262" s="38" t="s">
        <v>229</v>
      </c>
      <c r="L1262" s="38">
        <v>0.5</v>
      </c>
      <c r="M1262" s="38" t="s">
        <v>42</v>
      </c>
    </row>
    <row r="1263" hidden="1" customHeight="1" spans="1:13">
      <c r="A1263" s="38" t="s">
        <v>133</v>
      </c>
      <c r="B1263" s="39">
        <v>45150</v>
      </c>
      <c r="C1263" s="64">
        <f t="shared" si="0"/>
        <v>8</v>
      </c>
      <c r="D1263" s="41">
        <v>0.791666666666667</v>
      </c>
      <c r="E1263" s="38" t="s">
        <v>66</v>
      </c>
      <c r="F1263" s="38" t="s">
        <v>37</v>
      </c>
      <c r="G1263" s="38"/>
      <c r="H1263" s="38" t="s">
        <v>39</v>
      </c>
      <c r="I1263" s="38"/>
      <c r="J1263" s="45"/>
      <c r="K1263" s="38" t="s">
        <v>495</v>
      </c>
      <c r="L1263" s="38">
        <v>2</v>
      </c>
      <c r="M1263" s="38" t="s">
        <v>42</v>
      </c>
    </row>
    <row r="1264" hidden="1" customHeight="1" spans="1:13">
      <c r="A1264" s="38" t="s">
        <v>126</v>
      </c>
      <c r="B1264" s="39">
        <v>45150</v>
      </c>
      <c r="C1264" s="64">
        <f t="shared" si="0"/>
        <v>8</v>
      </c>
      <c r="D1264" s="41">
        <v>0.5</v>
      </c>
      <c r="E1264" s="38" t="s">
        <v>66</v>
      </c>
      <c r="F1264" s="38" t="s">
        <v>41</v>
      </c>
      <c r="G1264" s="38"/>
      <c r="H1264" s="38" t="s">
        <v>45</v>
      </c>
      <c r="I1264" s="38"/>
      <c r="J1264" s="38"/>
      <c r="K1264" s="38" t="s">
        <v>479</v>
      </c>
      <c r="L1264" s="38">
        <v>2</v>
      </c>
      <c r="M1264" s="38" t="s">
        <v>42</v>
      </c>
    </row>
    <row r="1265" hidden="1" customHeight="1" spans="1:13">
      <c r="A1265" s="38" t="s">
        <v>126</v>
      </c>
      <c r="B1265" s="39">
        <v>45150</v>
      </c>
      <c r="C1265" s="64">
        <f t="shared" si="0"/>
        <v>8</v>
      </c>
      <c r="D1265" s="41">
        <v>0.708333333333333</v>
      </c>
      <c r="E1265" s="38" t="s">
        <v>72</v>
      </c>
      <c r="F1265" s="38" t="s">
        <v>44</v>
      </c>
      <c r="G1265" s="38"/>
      <c r="H1265" s="38" t="s">
        <v>39</v>
      </c>
      <c r="I1265" s="38">
        <v>0</v>
      </c>
      <c r="J1265" s="38">
        <v>0</v>
      </c>
      <c r="K1265" s="38" t="s">
        <v>536</v>
      </c>
      <c r="L1265" s="38">
        <v>1</v>
      </c>
      <c r="M1265" s="38" t="s">
        <v>48</v>
      </c>
    </row>
    <row r="1266" hidden="1" customHeight="1" spans="1:13">
      <c r="A1266" s="38" t="s">
        <v>132</v>
      </c>
      <c r="B1266" s="39">
        <v>45150</v>
      </c>
      <c r="C1266" s="64">
        <f t="shared" si="0"/>
        <v>8</v>
      </c>
      <c r="D1266" s="41">
        <v>0.541666666666667</v>
      </c>
      <c r="E1266" s="38" t="s">
        <v>72</v>
      </c>
      <c r="F1266" s="38" t="s">
        <v>63</v>
      </c>
      <c r="G1266" s="38"/>
      <c r="H1266" s="38" t="s">
        <v>72</v>
      </c>
      <c r="I1266" s="38"/>
      <c r="J1266" s="38"/>
      <c r="K1266" s="38" t="s">
        <v>555</v>
      </c>
      <c r="L1266" s="38">
        <v>2</v>
      </c>
      <c r="M1266" s="38" t="s">
        <v>42</v>
      </c>
    </row>
    <row r="1267" hidden="1" customHeight="1" spans="1:13">
      <c r="A1267" s="38" t="s">
        <v>58</v>
      </c>
      <c r="B1267" s="39">
        <v>45151</v>
      </c>
      <c r="C1267" s="64">
        <f t="shared" si="0"/>
        <v>8</v>
      </c>
      <c r="D1267" s="41">
        <v>0.375</v>
      </c>
      <c r="E1267" s="38" t="s">
        <v>78</v>
      </c>
      <c r="F1267" s="38" t="s">
        <v>41</v>
      </c>
      <c r="G1267" s="38"/>
      <c r="H1267" s="38" t="s">
        <v>69</v>
      </c>
      <c r="I1267" s="38"/>
      <c r="J1267" s="45"/>
      <c r="K1267" s="38" t="s">
        <v>556</v>
      </c>
      <c r="L1267" s="38">
        <v>2.5</v>
      </c>
      <c r="M1267" s="38" t="s">
        <v>42</v>
      </c>
    </row>
    <row r="1268" hidden="1" customHeight="1" spans="1:13">
      <c r="A1268" s="38" t="s">
        <v>88</v>
      </c>
      <c r="B1268" s="39">
        <v>45151</v>
      </c>
      <c r="C1268" s="64">
        <f t="shared" si="0"/>
        <v>8</v>
      </c>
      <c r="D1268" s="41">
        <v>0.708333333333333</v>
      </c>
      <c r="E1268" s="38" t="s">
        <v>66</v>
      </c>
      <c r="F1268" s="38" t="s">
        <v>50</v>
      </c>
      <c r="G1268" s="38"/>
      <c r="H1268" s="38" t="s">
        <v>39</v>
      </c>
      <c r="I1268" s="38"/>
      <c r="J1268" s="38"/>
      <c r="K1268" s="38" t="s">
        <v>495</v>
      </c>
      <c r="L1268" s="38">
        <v>2</v>
      </c>
      <c r="M1268" s="38" t="s">
        <v>42</v>
      </c>
    </row>
    <row r="1269" hidden="1" customHeight="1" spans="1:13">
      <c r="A1269" s="38" t="s">
        <v>134</v>
      </c>
      <c r="B1269" s="39">
        <v>45151</v>
      </c>
      <c r="C1269" s="64">
        <f t="shared" si="0"/>
        <v>8</v>
      </c>
      <c r="D1269" s="41">
        <v>0.541666666666667</v>
      </c>
      <c r="E1269" s="38" t="s">
        <v>72</v>
      </c>
      <c r="F1269" s="38" t="s">
        <v>41</v>
      </c>
      <c r="G1269" s="38"/>
      <c r="H1269" s="38" t="s">
        <v>72</v>
      </c>
      <c r="I1269" s="38"/>
      <c r="J1269" s="38"/>
      <c r="K1269" s="38" t="s">
        <v>557</v>
      </c>
      <c r="L1269" s="38">
        <v>0.5</v>
      </c>
      <c r="M1269" s="38" t="s">
        <v>42</v>
      </c>
    </row>
    <row r="1270" hidden="1" customHeight="1" spans="1:13">
      <c r="A1270" s="38" t="s">
        <v>92</v>
      </c>
      <c r="B1270" s="39">
        <v>45151</v>
      </c>
      <c r="C1270" s="64">
        <f t="shared" si="0"/>
        <v>8</v>
      </c>
      <c r="D1270" s="41">
        <v>0.666666666666667</v>
      </c>
      <c r="E1270" s="38" t="s">
        <v>72</v>
      </c>
      <c r="F1270" s="38" t="s">
        <v>86</v>
      </c>
      <c r="G1270" s="38"/>
      <c r="H1270" s="38" t="s">
        <v>39</v>
      </c>
      <c r="I1270" s="38"/>
      <c r="J1270" s="38"/>
      <c r="K1270" s="38" t="s">
        <v>558</v>
      </c>
      <c r="L1270" s="38">
        <v>1</v>
      </c>
      <c r="M1270" s="38" t="s">
        <v>42</v>
      </c>
    </row>
    <row r="1271" hidden="1" customHeight="1" spans="1:13">
      <c r="A1271" s="38" t="s">
        <v>115</v>
      </c>
      <c r="B1271" s="39">
        <v>45151</v>
      </c>
      <c r="C1271" s="64">
        <f t="shared" si="0"/>
        <v>8</v>
      </c>
      <c r="D1271" s="41">
        <v>0.541666666666667</v>
      </c>
      <c r="E1271" s="38" t="s">
        <v>66</v>
      </c>
      <c r="F1271" s="38" t="s">
        <v>55</v>
      </c>
      <c r="G1271" s="38"/>
      <c r="H1271" s="38" t="s">
        <v>52</v>
      </c>
      <c r="I1271" s="38"/>
      <c r="J1271" s="38"/>
      <c r="K1271" s="38" t="s">
        <v>228</v>
      </c>
      <c r="L1271" s="38">
        <v>2</v>
      </c>
      <c r="M1271" s="38" t="s">
        <v>42</v>
      </c>
    </row>
    <row r="1272" hidden="1" customHeight="1" spans="1:13">
      <c r="A1272" s="38" t="s">
        <v>115</v>
      </c>
      <c r="B1272" s="39">
        <v>45151</v>
      </c>
      <c r="C1272" s="64">
        <f t="shared" si="0"/>
        <v>8</v>
      </c>
      <c r="D1272" s="41">
        <v>0.666666666666667</v>
      </c>
      <c r="E1272" s="38" t="s">
        <v>82</v>
      </c>
      <c r="F1272" s="38" t="s">
        <v>86</v>
      </c>
      <c r="G1272" s="38"/>
      <c r="H1272" s="38" t="s">
        <v>39</v>
      </c>
      <c r="I1272" s="38"/>
      <c r="J1272" s="38"/>
      <c r="K1272" s="38" t="s">
        <v>372</v>
      </c>
      <c r="L1272" s="38">
        <v>5</v>
      </c>
      <c r="M1272" s="38" t="s">
        <v>42</v>
      </c>
    </row>
    <row r="1273" hidden="1" customHeight="1" spans="1:13">
      <c r="A1273" s="38" t="s">
        <v>136</v>
      </c>
      <c r="B1273" s="39">
        <v>45151</v>
      </c>
      <c r="C1273" s="64">
        <f t="shared" si="0"/>
        <v>8</v>
      </c>
      <c r="D1273" s="41">
        <v>0.708333333333333</v>
      </c>
      <c r="E1273" s="38" t="s">
        <v>66</v>
      </c>
      <c r="F1273" s="38" t="s">
        <v>41</v>
      </c>
      <c r="G1273" s="38"/>
      <c r="H1273" s="38" t="s">
        <v>52</v>
      </c>
      <c r="I1273" s="38"/>
      <c r="J1273" s="45"/>
      <c r="K1273" s="38" t="s">
        <v>228</v>
      </c>
      <c r="L1273" s="38">
        <v>2</v>
      </c>
      <c r="M1273" s="38" t="s">
        <v>42</v>
      </c>
    </row>
    <row r="1274" hidden="1" customHeight="1" spans="1:13">
      <c r="A1274" s="38" t="s">
        <v>136</v>
      </c>
      <c r="B1274" s="39">
        <v>45151</v>
      </c>
      <c r="C1274" s="64">
        <f t="shared" si="0"/>
        <v>8</v>
      </c>
      <c r="D1274" s="41">
        <v>0.5</v>
      </c>
      <c r="E1274" s="38" t="s">
        <v>72</v>
      </c>
      <c r="F1274" s="38" t="s">
        <v>63</v>
      </c>
      <c r="G1274" s="38"/>
      <c r="H1274" s="38" t="s">
        <v>72</v>
      </c>
      <c r="I1274" s="38"/>
      <c r="J1274" s="45"/>
      <c r="K1274" s="38" t="s">
        <v>559</v>
      </c>
      <c r="L1274" s="38">
        <v>3</v>
      </c>
      <c r="M1274" s="38" t="s">
        <v>42</v>
      </c>
    </row>
    <row r="1275" hidden="1" customHeight="1" spans="1:13">
      <c r="A1275" s="38" t="s">
        <v>120</v>
      </c>
      <c r="B1275" s="39">
        <v>45151</v>
      </c>
      <c r="C1275" s="64">
        <f t="shared" si="0"/>
        <v>8</v>
      </c>
      <c r="D1275" s="41">
        <v>0.5</v>
      </c>
      <c r="E1275" s="38" t="s">
        <v>84</v>
      </c>
      <c r="F1275" s="38" t="s">
        <v>41</v>
      </c>
      <c r="G1275" s="38"/>
      <c r="H1275" s="38" t="s">
        <v>56</v>
      </c>
      <c r="I1275" s="38"/>
      <c r="J1275" s="38"/>
      <c r="K1275" s="38" t="s">
        <v>84</v>
      </c>
      <c r="L1275" s="38">
        <v>1</v>
      </c>
      <c r="M1275" s="38" t="s">
        <v>42</v>
      </c>
    </row>
    <row r="1276" hidden="1" customHeight="1" spans="1:13">
      <c r="A1276" s="38" t="s">
        <v>120</v>
      </c>
      <c r="B1276" s="39">
        <v>45151</v>
      </c>
      <c r="C1276" s="64">
        <f t="shared" si="0"/>
        <v>8</v>
      </c>
      <c r="D1276" s="41">
        <v>0.541666666666667</v>
      </c>
      <c r="E1276" s="38" t="s">
        <v>66</v>
      </c>
      <c r="F1276" s="38" t="s">
        <v>41</v>
      </c>
      <c r="G1276" s="38"/>
      <c r="H1276" s="38" t="s">
        <v>45</v>
      </c>
      <c r="I1276" s="38"/>
      <c r="J1276" s="38"/>
      <c r="K1276" s="38" t="s">
        <v>409</v>
      </c>
      <c r="L1276" s="38">
        <v>2</v>
      </c>
      <c r="M1276" s="38" t="s">
        <v>42</v>
      </c>
    </row>
    <row r="1277" hidden="1" customHeight="1" spans="1:13">
      <c r="A1277" s="38" t="s">
        <v>120</v>
      </c>
      <c r="B1277" s="39">
        <v>45151</v>
      </c>
      <c r="C1277" s="64">
        <f t="shared" si="0"/>
        <v>8</v>
      </c>
      <c r="D1277" s="41">
        <v>0.791666666666667</v>
      </c>
      <c r="E1277" s="38" t="s">
        <v>84</v>
      </c>
      <c r="F1277" s="38" t="s">
        <v>41</v>
      </c>
      <c r="G1277" s="38"/>
      <c r="H1277" s="38" t="s">
        <v>56</v>
      </c>
      <c r="I1277" s="38"/>
      <c r="J1277" s="38"/>
      <c r="K1277" s="38" t="s">
        <v>560</v>
      </c>
      <c r="L1277" s="38">
        <v>1</v>
      </c>
      <c r="M1277" s="38" t="s">
        <v>42</v>
      </c>
    </row>
    <row r="1278" hidden="1" customHeight="1" spans="1:13">
      <c r="A1278" s="38" t="s">
        <v>120</v>
      </c>
      <c r="B1278" s="39">
        <v>45151</v>
      </c>
      <c r="C1278" s="64">
        <f t="shared" si="0"/>
        <v>8</v>
      </c>
      <c r="D1278" s="41">
        <v>0.833333333333333</v>
      </c>
      <c r="E1278" s="38" t="s">
        <v>84</v>
      </c>
      <c r="F1278" s="38" t="s">
        <v>41</v>
      </c>
      <c r="G1278" s="38"/>
      <c r="H1278" s="38" t="s">
        <v>56</v>
      </c>
      <c r="I1278" s="38"/>
      <c r="J1278" s="45"/>
      <c r="K1278" s="38" t="s">
        <v>560</v>
      </c>
      <c r="L1278" s="38">
        <v>1</v>
      </c>
      <c r="M1278" s="38" t="s">
        <v>42</v>
      </c>
    </row>
    <row r="1279" hidden="1" customHeight="1" spans="1:13">
      <c r="A1279" s="38" t="s">
        <v>124</v>
      </c>
      <c r="B1279" s="39">
        <v>45151</v>
      </c>
      <c r="C1279" s="64">
        <f t="shared" si="0"/>
        <v>8</v>
      </c>
      <c r="D1279" s="41">
        <v>0.583333333333333</v>
      </c>
      <c r="E1279" s="38" t="s">
        <v>72</v>
      </c>
      <c r="F1279" s="38" t="s">
        <v>71</v>
      </c>
      <c r="G1279" s="38"/>
      <c r="H1279" s="38" t="s">
        <v>72</v>
      </c>
      <c r="I1279" s="38">
        <v>0</v>
      </c>
      <c r="J1279" s="38">
        <v>0</v>
      </c>
      <c r="K1279" s="38" t="s">
        <v>561</v>
      </c>
      <c r="L1279" s="38">
        <v>1</v>
      </c>
      <c r="M1279" s="38" t="s">
        <v>48</v>
      </c>
    </row>
    <row r="1280" hidden="1" customHeight="1" spans="1:13">
      <c r="A1280" s="38" t="s">
        <v>79</v>
      </c>
      <c r="B1280" s="39">
        <v>45151</v>
      </c>
      <c r="C1280" s="64">
        <f t="shared" si="0"/>
        <v>8</v>
      </c>
      <c r="D1280" s="41">
        <v>0.791666666666667</v>
      </c>
      <c r="E1280" s="38" t="s">
        <v>72</v>
      </c>
      <c r="F1280" s="38" t="s">
        <v>71</v>
      </c>
      <c r="G1280" s="38"/>
      <c r="H1280" s="38" t="s">
        <v>72</v>
      </c>
      <c r="I1280" s="38"/>
      <c r="J1280" s="38"/>
      <c r="K1280" s="38" t="s">
        <v>562</v>
      </c>
      <c r="L1280" s="38">
        <v>1</v>
      </c>
      <c r="M1280" s="38" t="s">
        <v>42</v>
      </c>
    </row>
    <row r="1281" hidden="1" customHeight="1" spans="1:13">
      <c r="A1281" s="38" t="s">
        <v>58</v>
      </c>
      <c r="B1281" s="39">
        <v>45152</v>
      </c>
      <c r="C1281" s="64">
        <f t="shared" si="0"/>
        <v>8</v>
      </c>
      <c r="D1281" s="41">
        <v>0.583333333333333</v>
      </c>
      <c r="E1281" s="38" t="s">
        <v>72</v>
      </c>
      <c r="F1281" s="38" t="s">
        <v>63</v>
      </c>
      <c r="G1281" s="38"/>
      <c r="H1281" s="38" t="s">
        <v>72</v>
      </c>
      <c r="I1281" s="38"/>
      <c r="J1281" s="38"/>
      <c r="K1281" s="38" t="s">
        <v>563</v>
      </c>
      <c r="L1281" s="38">
        <v>1</v>
      </c>
      <c r="M1281" s="38" t="s">
        <v>42</v>
      </c>
    </row>
    <row r="1282" hidden="1" customHeight="1" spans="1:13">
      <c r="A1282" s="38" t="s">
        <v>58</v>
      </c>
      <c r="B1282" s="39">
        <v>45152</v>
      </c>
      <c r="C1282" s="64">
        <f t="shared" si="0"/>
        <v>8</v>
      </c>
      <c r="D1282" s="41">
        <v>0.75</v>
      </c>
      <c r="E1282" s="38" t="s">
        <v>66</v>
      </c>
      <c r="F1282" s="38" t="s">
        <v>63</v>
      </c>
      <c r="G1282" s="38"/>
      <c r="H1282" s="38" t="s">
        <v>39</v>
      </c>
      <c r="I1282" s="38"/>
      <c r="J1282" s="38"/>
      <c r="K1282" s="38" t="s">
        <v>564</v>
      </c>
      <c r="L1282" s="38">
        <v>2</v>
      </c>
      <c r="M1282" s="38" t="s">
        <v>42</v>
      </c>
    </row>
    <row r="1283" hidden="1" customHeight="1" spans="1:13">
      <c r="A1283" s="38" t="s">
        <v>88</v>
      </c>
      <c r="B1283" s="39">
        <v>45152</v>
      </c>
      <c r="C1283" s="64">
        <f t="shared" si="0"/>
        <v>8</v>
      </c>
      <c r="D1283" s="41">
        <v>0.625</v>
      </c>
      <c r="E1283" s="38" t="s">
        <v>66</v>
      </c>
      <c r="F1283" s="38" t="s">
        <v>50</v>
      </c>
      <c r="G1283" s="38"/>
      <c r="H1283" s="38" t="s">
        <v>39</v>
      </c>
      <c r="I1283" s="38"/>
      <c r="J1283" s="38"/>
      <c r="K1283" s="38" t="s">
        <v>565</v>
      </c>
      <c r="L1283" s="38">
        <v>2</v>
      </c>
      <c r="M1283" s="38" t="s">
        <v>42</v>
      </c>
    </row>
    <row r="1284" hidden="1" customHeight="1" spans="1:13">
      <c r="A1284" s="38" t="s">
        <v>88</v>
      </c>
      <c r="B1284" s="39">
        <v>45152</v>
      </c>
      <c r="C1284" s="64">
        <f t="shared" si="0"/>
        <v>8</v>
      </c>
      <c r="D1284" s="41">
        <v>0.708333333333333</v>
      </c>
      <c r="E1284" s="38" t="s">
        <v>72</v>
      </c>
      <c r="F1284" s="38" t="s">
        <v>50</v>
      </c>
      <c r="G1284" s="38"/>
      <c r="H1284" s="38" t="s">
        <v>39</v>
      </c>
      <c r="I1284" s="38">
        <v>0</v>
      </c>
      <c r="J1284" s="38">
        <v>0</v>
      </c>
      <c r="K1284" s="38" t="s">
        <v>566</v>
      </c>
      <c r="L1284" s="38">
        <v>1</v>
      </c>
      <c r="M1284" s="38" t="s">
        <v>48</v>
      </c>
    </row>
    <row r="1285" hidden="1" customHeight="1" spans="1:13">
      <c r="A1285" s="38" t="s">
        <v>134</v>
      </c>
      <c r="B1285" s="39">
        <v>45152</v>
      </c>
      <c r="C1285" s="64">
        <f t="shared" si="0"/>
        <v>8</v>
      </c>
      <c r="D1285" s="41">
        <v>0.791666666666667</v>
      </c>
      <c r="E1285" s="38" t="s">
        <v>72</v>
      </c>
      <c r="F1285" s="38" t="s">
        <v>44</v>
      </c>
      <c r="G1285" s="38"/>
      <c r="H1285" s="38" t="s">
        <v>39</v>
      </c>
      <c r="I1285" s="38">
        <v>0</v>
      </c>
      <c r="J1285" s="38">
        <v>0</v>
      </c>
      <c r="K1285" s="38" t="s">
        <v>567</v>
      </c>
      <c r="L1285" s="38">
        <v>1</v>
      </c>
      <c r="M1285" s="38" t="s">
        <v>48</v>
      </c>
    </row>
    <row r="1286" hidden="1" customHeight="1" spans="1:13">
      <c r="A1286" s="38" t="s">
        <v>96</v>
      </c>
      <c r="B1286" s="39">
        <v>45152</v>
      </c>
      <c r="C1286" s="64">
        <f t="shared" si="0"/>
        <v>8</v>
      </c>
      <c r="D1286" s="41">
        <v>0.625</v>
      </c>
      <c r="E1286" s="38" t="s">
        <v>72</v>
      </c>
      <c r="F1286" s="38" t="s">
        <v>68</v>
      </c>
      <c r="G1286" s="38"/>
      <c r="H1286" s="38" t="s">
        <v>39</v>
      </c>
      <c r="I1286" s="38">
        <v>0</v>
      </c>
      <c r="J1286" s="38">
        <v>0</v>
      </c>
      <c r="K1286" s="38" t="s">
        <v>499</v>
      </c>
      <c r="L1286" s="38">
        <v>1</v>
      </c>
      <c r="M1286" s="38" t="s">
        <v>48</v>
      </c>
    </row>
    <row r="1287" hidden="1" customHeight="1" spans="1:13">
      <c r="A1287" s="38" t="s">
        <v>114</v>
      </c>
      <c r="B1287" s="39">
        <v>45152</v>
      </c>
      <c r="C1287" s="64">
        <f t="shared" si="0"/>
        <v>8</v>
      </c>
      <c r="D1287" s="41">
        <v>0.625</v>
      </c>
      <c r="E1287" s="38" t="s">
        <v>66</v>
      </c>
      <c r="F1287" s="38" t="s">
        <v>75</v>
      </c>
      <c r="G1287" s="38"/>
      <c r="H1287" s="38" t="s">
        <v>39</v>
      </c>
      <c r="I1287" s="38"/>
      <c r="J1287" s="38"/>
      <c r="K1287" s="38" t="s">
        <v>568</v>
      </c>
      <c r="L1287" s="38">
        <v>2</v>
      </c>
      <c r="M1287" s="38" t="s">
        <v>42</v>
      </c>
    </row>
    <row r="1288" hidden="1" customHeight="1" spans="1:13">
      <c r="A1288" s="38" t="s">
        <v>115</v>
      </c>
      <c r="B1288" s="39">
        <v>45152</v>
      </c>
      <c r="C1288" s="64">
        <f t="shared" si="0"/>
        <v>8</v>
      </c>
      <c r="D1288" s="41">
        <v>0.75</v>
      </c>
      <c r="E1288" s="38" t="s">
        <v>72</v>
      </c>
      <c r="F1288" s="38" t="s">
        <v>55</v>
      </c>
      <c r="G1288" s="38"/>
      <c r="H1288" s="38" t="s">
        <v>39</v>
      </c>
      <c r="I1288" s="38">
        <v>0</v>
      </c>
      <c r="J1288" s="38">
        <v>0</v>
      </c>
      <c r="K1288" s="38" t="s">
        <v>466</v>
      </c>
      <c r="L1288" s="38">
        <v>1</v>
      </c>
      <c r="M1288" s="38" t="s">
        <v>48</v>
      </c>
    </row>
    <row r="1289" hidden="1" customHeight="1" spans="1:13">
      <c r="A1289" s="38" t="s">
        <v>120</v>
      </c>
      <c r="B1289" s="39">
        <v>45152</v>
      </c>
      <c r="C1289" s="64">
        <f t="shared" si="0"/>
        <v>8</v>
      </c>
      <c r="D1289" s="41">
        <v>0.583333333333333</v>
      </c>
      <c r="E1289" s="38" t="s">
        <v>72</v>
      </c>
      <c r="F1289" s="38" t="s">
        <v>63</v>
      </c>
      <c r="G1289" s="38"/>
      <c r="H1289" s="38" t="s">
        <v>72</v>
      </c>
      <c r="I1289" s="38"/>
      <c r="J1289" s="38"/>
      <c r="K1289" s="38" t="s">
        <v>569</v>
      </c>
      <c r="L1289" s="38">
        <v>1</v>
      </c>
      <c r="M1289" s="38" t="s">
        <v>42</v>
      </c>
    </row>
    <row r="1290" hidden="1" customHeight="1" spans="1:13">
      <c r="A1290" s="38" t="s">
        <v>132</v>
      </c>
      <c r="B1290" s="39">
        <v>45152</v>
      </c>
      <c r="C1290" s="64">
        <f t="shared" si="0"/>
        <v>8</v>
      </c>
      <c r="D1290" s="41">
        <v>0.791666666666667</v>
      </c>
      <c r="E1290" s="38" t="s">
        <v>56</v>
      </c>
      <c r="F1290" s="38" t="s">
        <v>63</v>
      </c>
      <c r="G1290" s="38"/>
      <c r="H1290" s="38" t="s">
        <v>56</v>
      </c>
      <c r="I1290" s="38"/>
      <c r="J1290" s="38"/>
      <c r="K1290" s="38" t="s">
        <v>386</v>
      </c>
      <c r="L1290" s="38">
        <v>2</v>
      </c>
      <c r="M1290" s="38" t="s">
        <v>42</v>
      </c>
    </row>
    <row r="1291" hidden="1" customHeight="1" spans="1:13">
      <c r="A1291" s="38" t="s">
        <v>136</v>
      </c>
      <c r="B1291" s="39">
        <v>45152</v>
      </c>
      <c r="C1291" s="64">
        <f t="shared" si="0"/>
        <v>8</v>
      </c>
      <c r="D1291" s="41">
        <v>0.5</v>
      </c>
      <c r="E1291" s="38" t="s">
        <v>72</v>
      </c>
      <c r="F1291" s="38" t="s">
        <v>63</v>
      </c>
      <c r="G1291" s="38"/>
      <c r="H1291" s="38" t="s">
        <v>72</v>
      </c>
      <c r="I1291" s="38"/>
      <c r="J1291" s="38"/>
      <c r="K1291" s="38" t="s">
        <v>559</v>
      </c>
      <c r="L1291" s="38">
        <v>3</v>
      </c>
      <c r="M1291" s="38" t="s">
        <v>42</v>
      </c>
    </row>
    <row r="1292" hidden="1" customHeight="1" spans="1:13">
      <c r="A1292" s="38" t="s">
        <v>58</v>
      </c>
      <c r="B1292" s="39">
        <v>45153</v>
      </c>
      <c r="C1292" s="64">
        <f t="shared" si="0"/>
        <v>8</v>
      </c>
      <c r="D1292" s="41">
        <v>0.666666666666667</v>
      </c>
      <c r="E1292" s="38" t="s">
        <v>73</v>
      </c>
      <c r="F1292" s="38" t="s">
        <v>63</v>
      </c>
      <c r="G1292" s="38"/>
      <c r="H1292" s="38" t="s">
        <v>56</v>
      </c>
      <c r="I1292" s="38"/>
      <c r="J1292" s="38"/>
      <c r="K1292" s="38" t="s">
        <v>73</v>
      </c>
      <c r="L1292" s="38">
        <v>1</v>
      </c>
      <c r="M1292" s="38" t="s">
        <v>42</v>
      </c>
    </row>
    <row r="1293" hidden="1" customHeight="1" spans="1:13">
      <c r="A1293" s="38" t="s">
        <v>58</v>
      </c>
      <c r="B1293" s="39">
        <v>45153</v>
      </c>
      <c r="C1293" s="64">
        <f t="shared" si="0"/>
        <v>8</v>
      </c>
      <c r="D1293" s="41">
        <v>0.75</v>
      </c>
      <c r="E1293" s="38" t="s">
        <v>56</v>
      </c>
      <c r="F1293" s="38" t="s">
        <v>63</v>
      </c>
      <c r="G1293" s="38"/>
      <c r="H1293" s="38" t="s">
        <v>56</v>
      </c>
      <c r="I1293" s="38">
        <v>2</v>
      </c>
      <c r="J1293" s="38">
        <v>2</v>
      </c>
      <c r="K1293" s="38" t="s">
        <v>570</v>
      </c>
      <c r="L1293" s="38">
        <v>1</v>
      </c>
      <c r="M1293" s="38" t="s">
        <v>42</v>
      </c>
    </row>
    <row r="1294" hidden="1" customHeight="1" spans="1:13">
      <c r="A1294" s="38" t="s">
        <v>58</v>
      </c>
      <c r="B1294" s="39">
        <v>45153</v>
      </c>
      <c r="C1294" s="64">
        <f t="shared" si="0"/>
        <v>8</v>
      </c>
      <c r="D1294" s="41">
        <v>0.583333333333333</v>
      </c>
      <c r="E1294" s="38" t="s">
        <v>66</v>
      </c>
      <c r="F1294" s="38" t="s">
        <v>63</v>
      </c>
      <c r="G1294" s="38"/>
      <c r="H1294" s="38" t="s">
        <v>45</v>
      </c>
      <c r="I1294" s="38"/>
      <c r="J1294" s="38"/>
      <c r="K1294" s="38" t="s">
        <v>571</v>
      </c>
      <c r="L1294" s="38">
        <v>2</v>
      </c>
      <c r="M1294" s="38" t="s">
        <v>42</v>
      </c>
    </row>
    <row r="1295" hidden="1" customHeight="1" spans="1:13">
      <c r="A1295" s="38" t="s">
        <v>67</v>
      </c>
      <c r="B1295" s="39">
        <v>45153</v>
      </c>
      <c r="C1295" s="64">
        <f t="shared" si="0"/>
        <v>8</v>
      </c>
      <c r="D1295" s="41">
        <v>0.791666666666667</v>
      </c>
      <c r="E1295" s="38" t="s">
        <v>66</v>
      </c>
      <c r="F1295" s="38" t="s">
        <v>63</v>
      </c>
      <c r="G1295" s="38"/>
      <c r="H1295" s="38" t="s">
        <v>45</v>
      </c>
      <c r="I1295" s="38"/>
      <c r="J1295" s="45"/>
      <c r="K1295" s="38" t="s">
        <v>571</v>
      </c>
      <c r="L1295" s="38">
        <v>2</v>
      </c>
      <c r="M1295" s="38" t="s">
        <v>42</v>
      </c>
    </row>
    <row r="1296" customHeight="1" spans="1:13">
      <c r="A1296" s="38" t="s">
        <v>130</v>
      </c>
      <c r="B1296" s="63">
        <v>45093</v>
      </c>
      <c r="C1296" s="64">
        <f t="shared" si="0"/>
        <v>6</v>
      </c>
      <c r="D1296" s="40">
        <v>0.583333333333333</v>
      </c>
      <c r="E1296" s="38" t="s">
        <v>123</v>
      </c>
      <c r="F1296" s="38" t="s">
        <v>41</v>
      </c>
      <c r="G1296" s="38"/>
      <c r="H1296" s="38" t="s">
        <v>69</v>
      </c>
      <c r="I1296" s="38"/>
      <c r="J1296" s="38"/>
      <c r="K1296" s="38" t="s">
        <v>123</v>
      </c>
      <c r="L1296" s="38">
        <v>1</v>
      </c>
      <c r="M1296" s="38" t="s">
        <v>42</v>
      </c>
    </row>
    <row r="1297" hidden="1" customHeight="1" spans="1:13">
      <c r="A1297" s="38" t="s">
        <v>79</v>
      </c>
      <c r="B1297" s="39">
        <v>45153</v>
      </c>
      <c r="C1297" s="64">
        <f t="shared" si="0"/>
        <v>8</v>
      </c>
      <c r="D1297" s="41">
        <v>0.666666666666667</v>
      </c>
      <c r="E1297" s="38" t="s">
        <v>125</v>
      </c>
      <c r="F1297" s="38" t="s">
        <v>71</v>
      </c>
      <c r="G1297" s="38"/>
      <c r="H1297" s="38" t="s">
        <v>52</v>
      </c>
      <c r="I1297" s="38">
        <v>0</v>
      </c>
      <c r="J1297" s="38">
        <v>0</v>
      </c>
      <c r="K1297" s="38" t="s">
        <v>572</v>
      </c>
      <c r="L1297" s="38">
        <v>1</v>
      </c>
      <c r="M1297" s="38" t="s">
        <v>48</v>
      </c>
    </row>
    <row r="1298" hidden="1" customHeight="1" spans="1:13">
      <c r="A1298" s="38" t="s">
        <v>135</v>
      </c>
      <c r="B1298" s="39">
        <v>45153</v>
      </c>
      <c r="C1298" s="64">
        <f t="shared" si="0"/>
        <v>8</v>
      </c>
      <c r="D1298" s="41">
        <v>0.791666666666667</v>
      </c>
      <c r="E1298" s="38" t="s">
        <v>72</v>
      </c>
      <c r="F1298" s="38" t="s">
        <v>63</v>
      </c>
      <c r="G1298" s="38"/>
      <c r="H1298" s="38" t="s">
        <v>72</v>
      </c>
      <c r="I1298" s="38"/>
      <c r="J1298" s="38"/>
      <c r="K1298" s="38" t="s">
        <v>573</v>
      </c>
      <c r="L1298" s="38">
        <v>1</v>
      </c>
      <c r="M1298" s="38" t="s">
        <v>42</v>
      </c>
    </row>
    <row r="1299" hidden="1" customHeight="1" spans="1:13">
      <c r="A1299" s="38" t="s">
        <v>88</v>
      </c>
      <c r="B1299" s="39">
        <v>45153</v>
      </c>
      <c r="C1299" s="64">
        <f t="shared" si="0"/>
        <v>8</v>
      </c>
      <c r="D1299" s="41">
        <v>0.75</v>
      </c>
      <c r="E1299" s="38" t="s">
        <v>117</v>
      </c>
      <c r="F1299" s="38" t="s">
        <v>50</v>
      </c>
      <c r="G1299" s="38"/>
      <c r="H1299" s="38" t="s">
        <v>60</v>
      </c>
      <c r="I1299" s="38"/>
      <c r="J1299" s="38"/>
      <c r="K1299" s="38" t="s">
        <v>516</v>
      </c>
      <c r="L1299" s="38">
        <v>1</v>
      </c>
      <c r="M1299" s="38" t="s">
        <v>42</v>
      </c>
    </row>
    <row r="1300" hidden="1" customHeight="1" spans="1:13">
      <c r="A1300" s="38" t="s">
        <v>134</v>
      </c>
      <c r="B1300" s="39">
        <v>45153</v>
      </c>
      <c r="C1300" s="64">
        <f t="shared" si="0"/>
        <v>8</v>
      </c>
      <c r="D1300" s="41">
        <v>0.791666666666667</v>
      </c>
      <c r="E1300" s="38" t="s">
        <v>72</v>
      </c>
      <c r="F1300" s="38" t="s">
        <v>44</v>
      </c>
      <c r="G1300" s="38"/>
      <c r="H1300" s="38" t="s">
        <v>72</v>
      </c>
      <c r="I1300" s="38">
        <v>1</v>
      </c>
      <c r="J1300" s="38">
        <v>1</v>
      </c>
      <c r="K1300" s="38" t="s">
        <v>574</v>
      </c>
      <c r="L1300" s="38">
        <v>0.5</v>
      </c>
      <c r="M1300" s="38" t="s">
        <v>42</v>
      </c>
    </row>
    <row r="1301" hidden="1" customHeight="1" spans="1:13">
      <c r="A1301" s="38" t="s">
        <v>92</v>
      </c>
      <c r="B1301" s="39">
        <v>45153</v>
      </c>
      <c r="C1301" s="64">
        <f t="shared" si="0"/>
        <v>8</v>
      </c>
      <c r="D1301" s="41">
        <v>0.791666666666667</v>
      </c>
      <c r="E1301" s="38" t="s">
        <v>56</v>
      </c>
      <c r="F1301" s="38" t="s">
        <v>50</v>
      </c>
      <c r="G1301" s="38"/>
      <c r="H1301" s="38" t="s">
        <v>56</v>
      </c>
      <c r="I1301" s="38"/>
      <c r="J1301" s="38"/>
      <c r="K1301" s="38" t="s">
        <v>390</v>
      </c>
      <c r="L1301" s="38">
        <v>2</v>
      </c>
      <c r="M1301" s="38" t="s">
        <v>42</v>
      </c>
    </row>
    <row r="1302" customHeight="1" spans="1:13">
      <c r="A1302" s="38" t="s">
        <v>130</v>
      </c>
      <c r="B1302" s="63">
        <v>45100</v>
      </c>
      <c r="C1302" s="64">
        <f t="shared" si="0"/>
        <v>6</v>
      </c>
      <c r="D1302" s="40">
        <v>0.625</v>
      </c>
      <c r="E1302" s="38" t="s">
        <v>123</v>
      </c>
      <c r="F1302" s="38" t="s">
        <v>41</v>
      </c>
      <c r="G1302" s="38"/>
      <c r="H1302" s="38" t="s">
        <v>69</v>
      </c>
      <c r="I1302" s="38"/>
      <c r="J1302" s="38"/>
      <c r="K1302" s="38" t="s">
        <v>123</v>
      </c>
      <c r="L1302" s="38">
        <v>1</v>
      </c>
      <c r="M1302" s="38" t="s">
        <v>42</v>
      </c>
    </row>
    <row r="1303" hidden="1" customHeight="1" spans="1:13">
      <c r="A1303" s="38" t="s">
        <v>110</v>
      </c>
      <c r="B1303" s="39">
        <v>45153</v>
      </c>
      <c r="C1303" s="64">
        <f t="shared" si="0"/>
        <v>8</v>
      </c>
      <c r="D1303" s="41">
        <v>0.791666666666667</v>
      </c>
      <c r="E1303" s="38" t="s">
        <v>66</v>
      </c>
      <c r="F1303" s="38" t="s">
        <v>63</v>
      </c>
      <c r="G1303" s="38"/>
      <c r="H1303" s="38" t="s">
        <v>45</v>
      </c>
      <c r="I1303" s="38"/>
      <c r="J1303" s="45"/>
      <c r="K1303" s="38" t="s">
        <v>564</v>
      </c>
      <c r="L1303" s="38">
        <v>2</v>
      </c>
      <c r="M1303" s="38" t="s">
        <v>42</v>
      </c>
    </row>
    <row r="1304" hidden="1" customHeight="1" spans="1:13">
      <c r="A1304" s="38" t="s">
        <v>115</v>
      </c>
      <c r="B1304" s="39">
        <v>45153</v>
      </c>
      <c r="C1304" s="64">
        <f t="shared" si="0"/>
        <v>8</v>
      </c>
      <c r="D1304" s="41">
        <v>0.791666666666667</v>
      </c>
      <c r="E1304" s="38" t="s">
        <v>72</v>
      </c>
      <c r="F1304" s="38" t="s">
        <v>55</v>
      </c>
      <c r="G1304" s="38"/>
      <c r="H1304" s="38" t="s">
        <v>72</v>
      </c>
      <c r="I1304" s="38"/>
      <c r="J1304" s="38"/>
      <c r="K1304" s="38" t="s">
        <v>575</v>
      </c>
      <c r="L1304" s="38">
        <v>2</v>
      </c>
      <c r="M1304" s="38" t="s">
        <v>42</v>
      </c>
    </row>
    <row r="1305" hidden="1" customHeight="1" spans="1:13">
      <c r="A1305" s="38" t="s">
        <v>115</v>
      </c>
      <c r="B1305" s="39">
        <v>45153</v>
      </c>
      <c r="C1305" s="64">
        <f t="shared" si="0"/>
        <v>8</v>
      </c>
      <c r="D1305" s="41">
        <v>0.583333333333333</v>
      </c>
      <c r="E1305" s="38" t="s">
        <v>66</v>
      </c>
      <c r="F1305" s="38" t="s">
        <v>55</v>
      </c>
      <c r="G1305" s="38"/>
      <c r="H1305" s="38" t="s">
        <v>39</v>
      </c>
      <c r="I1305" s="38"/>
      <c r="J1305" s="38"/>
      <c r="K1305" s="38" t="s">
        <v>576</v>
      </c>
      <c r="L1305" s="38">
        <v>2</v>
      </c>
      <c r="M1305" s="38" t="s">
        <v>42</v>
      </c>
    </row>
    <row r="1306" hidden="1" customHeight="1" spans="1:13">
      <c r="A1306" s="38" t="s">
        <v>118</v>
      </c>
      <c r="B1306" s="39">
        <v>45153</v>
      </c>
      <c r="C1306" s="64">
        <f t="shared" si="0"/>
        <v>8</v>
      </c>
      <c r="D1306" s="41">
        <v>0.75</v>
      </c>
      <c r="E1306" s="38" t="s">
        <v>72</v>
      </c>
      <c r="F1306" s="38" t="s">
        <v>55</v>
      </c>
      <c r="G1306" s="38"/>
      <c r="H1306" s="38" t="s">
        <v>72</v>
      </c>
      <c r="I1306" s="38"/>
      <c r="J1306" s="38"/>
      <c r="K1306" s="38" t="s">
        <v>577</v>
      </c>
      <c r="L1306" s="38">
        <v>1</v>
      </c>
      <c r="M1306" s="38" t="s">
        <v>42</v>
      </c>
    </row>
    <row r="1307" hidden="1" customHeight="1" spans="1:13">
      <c r="A1307" s="38" t="s">
        <v>136</v>
      </c>
      <c r="B1307" s="39">
        <v>45153</v>
      </c>
      <c r="C1307" s="64">
        <f t="shared" si="0"/>
        <v>8</v>
      </c>
      <c r="D1307" s="41">
        <v>0.791666666666667</v>
      </c>
      <c r="E1307" s="38" t="s">
        <v>66</v>
      </c>
      <c r="F1307" s="38" t="s">
        <v>63</v>
      </c>
      <c r="G1307" s="38"/>
      <c r="H1307" s="38" t="s">
        <v>45</v>
      </c>
      <c r="I1307" s="38"/>
      <c r="J1307" s="38"/>
      <c r="K1307" s="38" t="s">
        <v>571</v>
      </c>
      <c r="L1307" s="38">
        <v>2</v>
      </c>
      <c r="M1307" s="38" t="s">
        <v>42</v>
      </c>
    </row>
    <row r="1308" hidden="1" customHeight="1" spans="1:13">
      <c r="A1308" s="38" t="s">
        <v>124</v>
      </c>
      <c r="B1308" s="39">
        <v>45153</v>
      </c>
      <c r="C1308" s="64">
        <f t="shared" si="0"/>
        <v>8</v>
      </c>
      <c r="D1308" s="41">
        <v>0.791666666666667</v>
      </c>
      <c r="E1308" s="38" t="s">
        <v>105</v>
      </c>
      <c r="F1308" s="38" t="s">
        <v>71</v>
      </c>
      <c r="G1308" s="38"/>
      <c r="H1308" s="38" t="s">
        <v>60</v>
      </c>
      <c r="I1308" s="38"/>
      <c r="J1308" s="38"/>
      <c r="K1308" s="38" t="s">
        <v>278</v>
      </c>
      <c r="L1308" s="38">
        <v>2</v>
      </c>
      <c r="M1308" s="38" t="s">
        <v>42</v>
      </c>
    </row>
    <row r="1309" hidden="1" customHeight="1" spans="1:13">
      <c r="A1309" s="38" t="s">
        <v>132</v>
      </c>
      <c r="B1309" s="39">
        <v>45153</v>
      </c>
      <c r="C1309" s="64">
        <f t="shared" si="0"/>
        <v>8</v>
      </c>
      <c r="D1309" s="41">
        <v>0.541666666666667</v>
      </c>
      <c r="E1309" s="38" t="s">
        <v>72</v>
      </c>
      <c r="F1309" s="38" t="s">
        <v>63</v>
      </c>
      <c r="G1309" s="38"/>
      <c r="H1309" s="38" t="s">
        <v>72</v>
      </c>
      <c r="I1309" s="38"/>
      <c r="J1309" s="38"/>
      <c r="K1309" s="38" t="s">
        <v>578</v>
      </c>
      <c r="L1309" s="38">
        <v>2</v>
      </c>
      <c r="M1309" s="38" t="s">
        <v>42</v>
      </c>
    </row>
    <row r="1310" hidden="1" customHeight="1" spans="1:13">
      <c r="A1310" s="38" t="s">
        <v>58</v>
      </c>
      <c r="B1310" s="39">
        <v>45154</v>
      </c>
      <c r="C1310" s="64">
        <f t="shared" si="0"/>
        <v>8</v>
      </c>
      <c r="D1310" s="41">
        <v>0.666666666666667</v>
      </c>
      <c r="E1310" s="38" t="s">
        <v>56</v>
      </c>
      <c r="F1310" s="38" t="s">
        <v>63</v>
      </c>
      <c r="G1310" s="38"/>
      <c r="H1310" s="38" t="s">
        <v>56</v>
      </c>
      <c r="I1310" s="38"/>
      <c r="J1310" s="38"/>
      <c r="K1310" s="38" t="s">
        <v>73</v>
      </c>
      <c r="L1310" s="38">
        <v>1</v>
      </c>
      <c r="M1310" s="38" t="s">
        <v>42</v>
      </c>
    </row>
    <row r="1311" hidden="1" customHeight="1" spans="1:13">
      <c r="A1311" s="38" t="s">
        <v>124</v>
      </c>
      <c r="B1311" s="39">
        <v>45154</v>
      </c>
      <c r="C1311" s="64">
        <f t="shared" si="0"/>
        <v>8</v>
      </c>
      <c r="D1311" s="41">
        <v>0.75</v>
      </c>
      <c r="E1311" s="38" t="s">
        <v>125</v>
      </c>
      <c r="F1311" s="38" t="s">
        <v>71</v>
      </c>
      <c r="G1311" s="38"/>
      <c r="H1311" s="38" t="s">
        <v>52</v>
      </c>
      <c r="I1311" s="38">
        <v>0</v>
      </c>
      <c r="J1311" s="38">
        <v>0</v>
      </c>
      <c r="K1311" s="38" t="s">
        <v>572</v>
      </c>
      <c r="L1311" s="38">
        <v>1</v>
      </c>
      <c r="M1311" s="38" t="s">
        <v>48</v>
      </c>
    </row>
    <row r="1312" hidden="1" customHeight="1" spans="1:13">
      <c r="A1312" s="38" t="s">
        <v>43</v>
      </c>
      <c r="B1312" s="39">
        <v>45154</v>
      </c>
      <c r="C1312" s="64">
        <f t="shared" si="0"/>
        <v>8</v>
      </c>
      <c r="D1312" s="41">
        <v>0.583333333333333</v>
      </c>
      <c r="E1312" s="38" t="s">
        <v>72</v>
      </c>
      <c r="F1312" s="38" t="s">
        <v>37</v>
      </c>
      <c r="G1312" s="38"/>
      <c r="H1312" s="38" t="s">
        <v>72</v>
      </c>
      <c r="I1312" s="38"/>
      <c r="J1312" s="38"/>
      <c r="K1312" s="38" t="s">
        <v>579</v>
      </c>
      <c r="L1312" s="38">
        <v>1</v>
      </c>
      <c r="M1312" s="38" t="s">
        <v>42</v>
      </c>
    </row>
    <row r="1313" hidden="1" customHeight="1" spans="1:13">
      <c r="A1313" s="38" t="s">
        <v>58</v>
      </c>
      <c r="B1313" s="39">
        <v>45154</v>
      </c>
      <c r="C1313" s="64">
        <f t="shared" si="0"/>
        <v>8</v>
      </c>
      <c r="D1313" s="41">
        <v>0.708333333333333</v>
      </c>
      <c r="E1313" s="38" t="s">
        <v>56</v>
      </c>
      <c r="F1313" s="38" t="s">
        <v>63</v>
      </c>
      <c r="G1313" s="38"/>
      <c r="H1313" s="38" t="s">
        <v>56</v>
      </c>
      <c r="I1313" s="38">
        <v>1</v>
      </c>
      <c r="J1313" s="38">
        <v>1</v>
      </c>
      <c r="K1313" s="38" t="s">
        <v>580</v>
      </c>
      <c r="L1313" s="38">
        <v>1</v>
      </c>
      <c r="M1313" s="38" t="s">
        <v>42</v>
      </c>
    </row>
    <row r="1314" hidden="1" customHeight="1" spans="1:13">
      <c r="A1314" s="38" t="s">
        <v>67</v>
      </c>
      <c r="B1314" s="39">
        <v>45154</v>
      </c>
      <c r="C1314" s="64">
        <f t="shared" si="0"/>
        <v>8</v>
      </c>
      <c r="D1314" s="41">
        <v>0.583333333333333</v>
      </c>
      <c r="E1314" s="38" t="s">
        <v>66</v>
      </c>
      <c r="F1314" s="38" t="s">
        <v>63</v>
      </c>
      <c r="G1314" s="38"/>
      <c r="H1314" s="38" t="s">
        <v>72</v>
      </c>
      <c r="I1314" s="38"/>
      <c r="J1314" s="38"/>
      <c r="K1314" s="38" t="s">
        <v>529</v>
      </c>
      <c r="L1314" s="38">
        <v>2</v>
      </c>
      <c r="M1314" s="38" t="s">
        <v>42</v>
      </c>
    </row>
    <row r="1315" customHeight="1" spans="1:13">
      <c r="A1315" s="38" t="s">
        <v>115</v>
      </c>
      <c r="B1315" s="39">
        <v>45114</v>
      </c>
      <c r="C1315" s="64">
        <f t="shared" si="0"/>
        <v>7</v>
      </c>
      <c r="D1315" s="41">
        <v>0.583333333333333</v>
      </c>
      <c r="E1315" s="38" t="s">
        <v>123</v>
      </c>
      <c r="F1315" s="38" t="s">
        <v>41</v>
      </c>
      <c r="G1315" s="38"/>
      <c r="H1315" s="38" t="s">
        <v>60</v>
      </c>
      <c r="I1315" s="38"/>
      <c r="J1315" s="38"/>
      <c r="K1315" s="38" t="s">
        <v>123</v>
      </c>
      <c r="L1315" s="38">
        <v>1</v>
      </c>
      <c r="M1315" s="38" t="s">
        <v>42</v>
      </c>
    </row>
    <row r="1316" hidden="1" customHeight="1" spans="1:13">
      <c r="A1316" s="38" t="s">
        <v>134</v>
      </c>
      <c r="B1316" s="39">
        <v>45154</v>
      </c>
      <c r="C1316" s="64">
        <f t="shared" si="0"/>
        <v>8</v>
      </c>
      <c r="D1316" s="41">
        <v>0.791666666666667</v>
      </c>
      <c r="E1316" s="38" t="s">
        <v>72</v>
      </c>
      <c r="F1316" s="38" t="s">
        <v>44</v>
      </c>
      <c r="G1316" s="38"/>
      <c r="H1316" s="38" t="s">
        <v>72</v>
      </c>
      <c r="I1316" s="38"/>
      <c r="J1316" s="45"/>
      <c r="K1316" s="38" t="s">
        <v>581</v>
      </c>
      <c r="L1316" s="38">
        <v>2</v>
      </c>
      <c r="M1316" s="38" t="s">
        <v>42</v>
      </c>
    </row>
    <row r="1317" hidden="1" customHeight="1" spans="1:13">
      <c r="A1317" s="38" t="s">
        <v>94</v>
      </c>
      <c r="B1317" s="39">
        <v>45154</v>
      </c>
      <c r="C1317" s="64">
        <f t="shared" si="0"/>
        <v>8</v>
      </c>
      <c r="D1317" s="41">
        <v>0.791666666666667</v>
      </c>
      <c r="E1317" s="38" t="s">
        <v>72</v>
      </c>
      <c r="F1317" s="38" t="s">
        <v>50</v>
      </c>
      <c r="G1317" s="38"/>
      <c r="H1317" s="38" t="s">
        <v>72</v>
      </c>
      <c r="I1317" s="38"/>
      <c r="J1317" s="38"/>
      <c r="K1317" s="38" t="s">
        <v>535</v>
      </c>
      <c r="L1317" s="38">
        <v>2</v>
      </c>
      <c r="M1317" s="38" t="s">
        <v>42</v>
      </c>
    </row>
    <row r="1318" hidden="1" customHeight="1" spans="1:13">
      <c r="A1318" s="38" t="s">
        <v>98</v>
      </c>
      <c r="B1318" s="39">
        <v>45154</v>
      </c>
      <c r="C1318" s="64">
        <f t="shared" si="0"/>
        <v>8</v>
      </c>
      <c r="D1318" s="41">
        <v>0.75</v>
      </c>
      <c r="E1318" s="38" t="s">
        <v>60</v>
      </c>
      <c r="F1318" s="38" t="s">
        <v>37</v>
      </c>
      <c r="G1318" s="38"/>
      <c r="H1318" s="38" t="s">
        <v>60</v>
      </c>
      <c r="I1318" s="38"/>
      <c r="J1318" s="38"/>
      <c r="K1318" s="38" t="s">
        <v>582</v>
      </c>
      <c r="L1318" s="38">
        <v>2</v>
      </c>
      <c r="M1318" s="38" t="s">
        <v>42</v>
      </c>
    </row>
    <row r="1319" customHeight="1" spans="1:13">
      <c r="A1319" s="38" t="s">
        <v>130</v>
      </c>
      <c r="B1319" s="39">
        <v>45114</v>
      </c>
      <c r="C1319" s="64">
        <f t="shared" si="0"/>
        <v>7</v>
      </c>
      <c r="D1319" s="41">
        <v>0.583333333333333</v>
      </c>
      <c r="E1319" s="38" t="s">
        <v>123</v>
      </c>
      <c r="F1319" s="38" t="s">
        <v>41</v>
      </c>
      <c r="G1319" s="38"/>
      <c r="H1319" s="38" t="s">
        <v>52</v>
      </c>
      <c r="I1319" s="38">
        <v>1</v>
      </c>
      <c r="J1319" s="38">
        <v>1</v>
      </c>
      <c r="K1319" s="38" t="s">
        <v>123</v>
      </c>
      <c r="L1319" s="38">
        <v>1</v>
      </c>
      <c r="M1319" s="38" t="s">
        <v>42</v>
      </c>
    </row>
    <row r="1320" hidden="1" customHeight="1" spans="1:13">
      <c r="A1320" s="38" t="s">
        <v>110</v>
      </c>
      <c r="B1320" s="39">
        <v>45154</v>
      </c>
      <c r="C1320" s="64">
        <f t="shared" si="0"/>
        <v>8</v>
      </c>
      <c r="D1320" s="41">
        <v>0.75</v>
      </c>
      <c r="E1320" s="38" t="s">
        <v>66</v>
      </c>
      <c r="F1320" s="38" t="s">
        <v>71</v>
      </c>
      <c r="G1320" s="38"/>
      <c r="H1320" s="38" t="s">
        <v>72</v>
      </c>
      <c r="I1320" s="38"/>
      <c r="J1320" s="38"/>
      <c r="K1320" s="38" t="s">
        <v>529</v>
      </c>
      <c r="L1320" s="38">
        <v>2</v>
      </c>
      <c r="M1320" s="38" t="s">
        <v>42</v>
      </c>
    </row>
    <row r="1321" hidden="1" customHeight="1" spans="1:13">
      <c r="A1321" s="38" t="s">
        <v>114</v>
      </c>
      <c r="B1321" s="39">
        <v>45154</v>
      </c>
      <c r="C1321" s="64">
        <f t="shared" si="0"/>
        <v>8</v>
      </c>
      <c r="D1321" s="41">
        <v>0.583333333333333</v>
      </c>
      <c r="E1321" s="38" t="s">
        <v>66</v>
      </c>
      <c r="F1321" s="38" t="s">
        <v>75</v>
      </c>
      <c r="G1321" s="38"/>
      <c r="H1321" s="38" t="s">
        <v>72</v>
      </c>
      <c r="I1321" s="38"/>
      <c r="J1321" s="38"/>
      <c r="K1321" s="38" t="s">
        <v>529</v>
      </c>
      <c r="L1321" s="38">
        <v>2</v>
      </c>
      <c r="M1321" s="38" t="s">
        <v>42</v>
      </c>
    </row>
    <row r="1322" hidden="1" customHeight="1" spans="1:13">
      <c r="A1322" s="38" t="s">
        <v>136</v>
      </c>
      <c r="B1322" s="39">
        <v>45154</v>
      </c>
      <c r="C1322" s="64">
        <f t="shared" si="0"/>
        <v>8</v>
      </c>
      <c r="D1322" s="41">
        <v>0.791666666666667</v>
      </c>
      <c r="E1322" s="38" t="s">
        <v>66</v>
      </c>
      <c r="F1322" s="38" t="s">
        <v>63</v>
      </c>
      <c r="G1322" s="38"/>
      <c r="H1322" s="38" t="s">
        <v>72</v>
      </c>
      <c r="I1322" s="38"/>
      <c r="J1322" s="45"/>
      <c r="K1322" s="38" t="s">
        <v>529</v>
      </c>
      <c r="L1322" s="38">
        <v>2</v>
      </c>
      <c r="M1322" s="38" t="s">
        <v>42</v>
      </c>
    </row>
    <row r="1323" hidden="1" customHeight="1" spans="1:13">
      <c r="A1323" s="38" t="s">
        <v>132</v>
      </c>
      <c r="B1323" s="39">
        <v>45154</v>
      </c>
      <c r="C1323" s="64">
        <f t="shared" si="0"/>
        <v>8</v>
      </c>
      <c r="D1323" s="41">
        <v>0.541666666666667</v>
      </c>
      <c r="E1323" s="38" t="s">
        <v>72</v>
      </c>
      <c r="F1323" s="38" t="s">
        <v>63</v>
      </c>
      <c r="G1323" s="38"/>
      <c r="H1323" s="38" t="s">
        <v>72</v>
      </c>
      <c r="I1323" s="38"/>
      <c r="J1323" s="38"/>
      <c r="K1323" s="38" t="s">
        <v>578</v>
      </c>
      <c r="L1323" s="38">
        <v>2</v>
      </c>
      <c r="M1323" s="38" t="s">
        <v>42</v>
      </c>
    </row>
    <row r="1324" hidden="1" customHeight="1" spans="1:13">
      <c r="A1324" s="38" t="s">
        <v>132</v>
      </c>
      <c r="B1324" s="39">
        <v>45154</v>
      </c>
      <c r="C1324" s="64">
        <f t="shared" si="0"/>
        <v>8</v>
      </c>
      <c r="D1324" s="41">
        <v>0.791666666666667</v>
      </c>
      <c r="E1324" s="38" t="s">
        <v>56</v>
      </c>
      <c r="F1324" s="38" t="s">
        <v>63</v>
      </c>
      <c r="G1324" s="38"/>
      <c r="H1324" s="38" t="s">
        <v>56</v>
      </c>
      <c r="I1324" s="38"/>
      <c r="J1324" s="45"/>
      <c r="K1324" s="38" t="s">
        <v>386</v>
      </c>
      <c r="L1324" s="38">
        <v>2</v>
      </c>
      <c r="M1324" s="38" t="s">
        <v>42</v>
      </c>
    </row>
    <row r="1325" hidden="1" customHeight="1" spans="1:13">
      <c r="A1325" s="38" t="s">
        <v>43</v>
      </c>
      <c r="B1325" s="39">
        <v>45155</v>
      </c>
      <c r="C1325" s="64">
        <f t="shared" si="0"/>
        <v>8</v>
      </c>
      <c r="D1325" s="41">
        <v>0.791666666666667</v>
      </c>
      <c r="E1325" s="38" t="s">
        <v>72</v>
      </c>
      <c r="F1325" s="38" t="s">
        <v>37</v>
      </c>
      <c r="G1325" s="38"/>
      <c r="H1325" s="38" t="s">
        <v>72</v>
      </c>
      <c r="I1325" s="38"/>
      <c r="J1325" s="38"/>
      <c r="K1325" s="38" t="s">
        <v>583</v>
      </c>
      <c r="L1325" s="38">
        <v>2</v>
      </c>
      <c r="M1325" s="38" t="s">
        <v>42</v>
      </c>
    </row>
    <row r="1326" hidden="1" customHeight="1" spans="1:13">
      <c r="A1326" s="38" t="s">
        <v>43</v>
      </c>
      <c r="B1326" s="39">
        <v>45155</v>
      </c>
      <c r="C1326" s="64">
        <f t="shared" si="0"/>
        <v>8</v>
      </c>
      <c r="D1326" s="41">
        <v>0.5</v>
      </c>
      <c r="E1326" s="38" t="s">
        <v>72</v>
      </c>
      <c r="F1326" s="38" t="s">
        <v>37</v>
      </c>
      <c r="G1326" s="38"/>
      <c r="H1326" s="38" t="s">
        <v>72</v>
      </c>
      <c r="I1326" s="38"/>
      <c r="J1326" s="38"/>
      <c r="K1326" s="38" t="s">
        <v>522</v>
      </c>
      <c r="L1326" s="38">
        <v>1</v>
      </c>
      <c r="M1326" s="38" t="s">
        <v>42</v>
      </c>
    </row>
    <row r="1327" hidden="1" customHeight="1" spans="1:13">
      <c r="A1327" s="38" t="s">
        <v>67</v>
      </c>
      <c r="B1327" s="39">
        <v>45155</v>
      </c>
      <c r="C1327" s="64">
        <f t="shared" si="0"/>
        <v>8</v>
      </c>
      <c r="D1327" s="41">
        <v>0.583333333333333</v>
      </c>
      <c r="E1327" s="38" t="s">
        <v>66</v>
      </c>
      <c r="F1327" s="38" t="s">
        <v>63</v>
      </c>
      <c r="G1327" s="38"/>
      <c r="H1327" s="38" t="s">
        <v>39</v>
      </c>
      <c r="I1327" s="38"/>
      <c r="J1327" s="38"/>
      <c r="K1327" s="38" t="s">
        <v>564</v>
      </c>
      <c r="L1327" s="38">
        <v>2</v>
      </c>
      <c r="M1327" s="38" t="s">
        <v>42</v>
      </c>
    </row>
    <row r="1328" hidden="1" customHeight="1" spans="1:13">
      <c r="A1328" s="38" t="s">
        <v>74</v>
      </c>
      <c r="B1328" s="39">
        <v>45155</v>
      </c>
      <c r="C1328" s="64">
        <f t="shared" si="0"/>
        <v>8</v>
      </c>
      <c r="D1328" s="41">
        <v>0.791666666666667</v>
      </c>
      <c r="E1328" s="38" t="s">
        <v>72</v>
      </c>
      <c r="F1328" s="38" t="s">
        <v>37</v>
      </c>
      <c r="G1328" s="38"/>
      <c r="H1328" s="38" t="s">
        <v>39</v>
      </c>
      <c r="I1328" s="45"/>
      <c r="J1328" s="45"/>
      <c r="K1328" s="38" t="s">
        <v>584</v>
      </c>
      <c r="L1328" s="38">
        <v>1</v>
      </c>
      <c r="M1328" s="38" t="s">
        <v>48</v>
      </c>
    </row>
    <row r="1329" hidden="1" customHeight="1" spans="1:13">
      <c r="A1329" s="38" t="s">
        <v>79</v>
      </c>
      <c r="B1329" s="39">
        <v>45155</v>
      </c>
      <c r="C1329" s="64">
        <f t="shared" si="0"/>
        <v>8</v>
      </c>
      <c r="D1329" s="41">
        <v>0.791666666666667</v>
      </c>
      <c r="E1329" s="38" t="s">
        <v>60</v>
      </c>
      <c r="F1329" s="38" t="s">
        <v>71</v>
      </c>
      <c r="G1329" s="38"/>
      <c r="H1329" s="38" t="s">
        <v>60</v>
      </c>
      <c r="I1329" s="38"/>
      <c r="J1329" s="38"/>
      <c r="K1329" s="38" t="s">
        <v>278</v>
      </c>
      <c r="L1329" s="38">
        <v>2</v>
      </c>
      <c r="M1329" s="38" t="s">
        <v>42</v>
      </c>
    </row>
    <row r="1330" hidden="1" customHeight="1" spans="1:13">
      <c r="A1330" s="38" t="s">
        <v>134</v>
      </c>
      <c r="B1330" s="39">
        <v>45155</v>
      </c>
      <c r="C1330" s="64">
        <f t="shared" si="0"/>
        <v>8</v>
      </c>
      <c r="D1330" s="41">
        <v>0.625</v>
      </c>
      <c r="E1330" s="38" t="s">
        <v>66</v>
      </c>
      <c r="F1330" s="38" t="s">
        <v>44</v>
      </c>
      <c r="G1330" s="38"/>
      <c r="H1330" s="38" t="s">
        <v>39</v>
      </c>
      <c r="I1330" s="38"/>
      <c r="J1330" s="38"/>
      <c r="K1330" s="38" t="s">
        <v>585</v>
      </c>
      <c r="L1330" s="38">
        <v>2</v>
      </c>
      <c r="M1330" s="38" t="s">
        <v>42</v>
      </c>
    </row>
    <row r="1331" hidden="1" customHeight="1" spans="1:13">
      <c r="A1331" s="38" t="s">
        <v>92</v>
      </c>
      <c r="B1331" s="39">
        <v>45155</v>
      </c>
      <c r="C1331" s="64">
        <f t="shared" si="0"/>
        <v>8</v>
      </c>
      <c r="D1331" s="41">
        <v>0.791666666666667</v>
      </c>
      <c r="E1331" s="38" t="s">
        <v>56</v>
      </c>
      <c r="F1331" s="38" t="s">
        <v>50</v>
      </c>
      <c r="G1331" s="38"/>
      <c r="H1331" s="38" t="s">
        <v>56</v>
      </c>
      <c r="I1331" s="38"/>
      <c r="J1331" s="38"/>
      <c r="K1331" s="38" t="s">
        <v>390</v>
      </c>
      <c r="L1331" s="38">
        <v>2</v>
      </c>
      <c r="M1331" s="38" t="s">
        <v>42</v>
      </c>
    </row>
    <row r="1332" hidden="1" customHeight="1" spans="1:13">
      <c r="A1332" s="38" t="s">
        <v>131</v>
      </c>
      <c r="B1332" s="39">
        <v>45155</v>
      </c>
      <c r="C1332" s="64">
        <f t="shared" si="0"/>
        <v>8</v>
      </c>
      <c r="D1332" s="41">
        <v>0.833333333333333</v>
      </c>
      <c r="E1332" s="38" t="s">
        <v>72</v>
      </c>
      <c r="F1332" s="38" t="s">
        <v>55</v>
      </c>
      <c r="G1332" s="38"/>
      <c r="H1332" s="38" t="s">
        <v>39</v>
      </c>
      <c r="I1332" s="45"/>
      <c r="J1332" s="45"/>
      <c r="K1332" s="38" t="s">
        <v>586</v>
      </c>
      <c r="L1332" s="38">
        <v>1</v>
      </c>
      <c r="M1332" s="38" t="s">
        <v>48</v>
      </c>
    </row>
    <row r="1333" hidden="1" customHeight="1" spans="1:13">
      <c r="A1333" s="38" t="s">
        <v>108</v>
      </c>
      <c r="B1333" s="39">
        <v>45155</v>
      </c>
      <c r="C1333" s="64">
        <f t="shared" si="0"/>
        <v>8</v>
      </c>
      <c r="D1333" s="41">
        <v>0.666666666666667</v>
      </c>
      <c r="E1333" s="38" t="s">
        <v>72</v>
      </c>
      <c r="F1333" s="38" t="s">
        <v>75</v>
      </c>
      <c r="G1333" s="38"/>
      <c r="H1333" s="38" t="s">
        <v>72</v>
      </c>
      <c r="I1333" s="38"/>
      <c r="J1333" s="38"/>
      <c r="K1333" s="38" t="s">
        <v>587</v>
      </c>
      <c r="L1333" s="38">
        <v>2</v>
      </c>
      <c r="M1333" s="38" t="s">
        <v>42</v>
      </c>
    </row>
    <row r="1334" hidden="1" customHeight="1" spans="1:13">
      <c r="A1334" s="38" t="s">
        <v>110</v>
      </c>
      <c r="B1334" s="39">
        <v>45155</v>
      </c>
      <c r="C1334" s="64">
        <f t="shared" si="0"/>
        <v>8</v>
      </c>
      <c r="D1334" s="41">
        <v>0.583333333333333</v>
      </c>
      <c r="E1334" s="38" t="s">
        <v>72</v>
      </c>
      <c r="F1334" s="38" t="s">
        <v>71</v>
      </c>
      <c r="G1334" s="38"/>
      <c r="H1334" s="38" t="s">
        <v>72</v>
      </c>
      <c r="I1334" s="38"/>
      <c r="J1334" s="38"/>
      <c r="K1334" s="38" t="s">
        <v>588</v>
      </c>
      <c r="L1334" s="38">
        <v>0.5</v>
      </c>
      <c r="M1334" s="38" t="s">
        <v>42</v>
      </c>
    </row>
    <row r="1335" hidden="1" customHeight="1" spans="1:13">
      <c r="A1335" s="38" t="s">
        <v>115</v>
      </c>
      <c r="B1335" s="39">
        <v>45155</v>
      </c>
      <c r="C1335" s="64">
        <f t="shared" si="0"/>
        <v>8</v>
      </c>
      <c r="D1335" s="41">
        <v>0.666666666666667</v>
      </c>
      <c r="E1335" s="38" t="s">
        <v>66</v>
      </c>
      <c r="F1335" s="38" t="s">
        <v>55</v>
      </c>
      <c r="G1335" s="38"/>
      <c r="H1335" s="38" t="s">
        <v>45</v>
      </c>
      <c r="I1335" s="45"/>
      <c r="J1335" s="45"/>
      <c r="K1335" s="38" t="s">
        <v>589</v>
      </c>
      <c r="L1335" s="38">
        <v>2</v>
      </c>
      <c r="M1335" s="38" t="s">
        <v>42</v>
      </c>
    </row>
    <row r="1336" hidden="1" customHeight="1" spans="1:13">
      <c r="A1336" s="38" t="s">
        <v>115</v>
      </c>
      <c r="B1336" s="39">
        <v>45155</v>
      </c>
      <c r="C1336" s="64">
        <f t="shared" si="0"/>
        <v>8</v>
      </c>
      <c r="D1336" s="41">
        <v>0.791666666666667</v>
      </c>
      <c r="E1336" s="38" t="s">
        <v>66</v>
      </c>
      <c r="F1336" s="38" t="s">
        <v>55</v>
      </c>
      <c r="G1336" s="38"/>
      <c r="H1336" s="38" t="s">
        <v>39</v>
      </c>
      <c r="I1336" s="38"/>
      <c r="J1336" s="45"/>
      <c r="K1336" s="38" t="s">
        <v>576</v>
      </c>
      <c r="L1336" s="38">
        <v>2</v>
      </c>
      <c r="M1336" s="38" t="s">
        <v>42</v>
      </c>
    </row>
    <row r="1337" hidden="1" customHeight="1" spans="1:13">
      <c r="A1337" s="38" t="s">
        <v>43</v>
      </c>
      <c r="B1337" s="39">
        <v>45156</v>
      </c>
      <c r="C1337" s="64">
        <f t="shared" si="0"/>
        <v>8</v>
      </c>
      <c r="D1337" s="41">
        <v>0.75</v>
      </c>
      <c r="E1337" s="38" t="s">
        <v>60</v>
      </c>
      <c r="F1337" s="38" t="s">
        <v>37</v>
      </c>
      <c r="G1337" s="38"/>
      <c r="H1337" s="38" t="s">
        <v>60</v>
      </c>
      <c r="I1337" s="45"/>
      <c r="J1337" s="45"/>
      <c r="K1337" s="38" t="s">
        <v>582</v>
      </c>
      <c r="L1337" s="38">
        <v>2</v>
      </c>
      <c r="M1337" s="38" t="s">
        <v>42</v>
      </c>
    </row>
    <row r="1338" hidden="1" customHeight="1" spans="1:13">
      <c r="A1338" s="38" t="s">
        <v>83</v>
      </c>
      <c r="B1338" s="39">
        <v>45156</v>
      </c>
      <c r="C1338" s="64">
        <f t="shared" si="0"/>
        <v>8</v>
      </c>
      <c r="D1338" s="41">
        <v>0.791666666666667</v>
      </c>
      <c r="E1338" s="38" t="s">
        <v>72</v>
      </c>
      <c r="F1338" s="38" t="s">
        <v>50</v>
      </c>
      <c r="G1338" s="38"/>
      <c r="H1338" s="38" t="s">
        <v>72</v>
      </c>
      <c r="I1338" s="38"/>
      <c r="J1338" s="38"/>
      <c r="K1338" s="38" t="s">
        <v>590</v>
      </c>
      <c r="L1338" s="38">
        <v>2</v>
      </c>
      <c r="M1338" s="38" t="s">
        <v>42</v>
      </c>
    </row>
    <row r="1339" hidden="1" customHeight="1" spans="1:13">
      <c r="A1339" s="38" t="s">
        <v>94</v>
      </c>
      <c r="B1339" s="39">
        <v>45156</v>
      </c>
      <c r="C1339" s="64">
        <f t="shared" si="0"/>
        <v>8</v>
      </c>
      <c r="D1339" s="41">
        <v>0.541666666666667</v>
      </c>
      <c r="E1339" s="38" t="s">
        <v>66</v>
      </c>
      <c r="F1339" s="38" t="s">
        <v>50</v>
      </c>
      <c r="G1339" s="38"/>
      <c r="H1339" s="38" t="s">
        <v>39</v>
      </c>
      <c r="I1339" s="38"/>
      <c r="J1339" s="38"/>
      <c r="K1339" s="38" t="s">
        <v>498</v>
      </c>
      <c r="L1339" s="38">
        <v>2</v>
      </c>
      <c r="M1339" s="38" t="s">
        <v>42</v>
      </c>
    </row>
    <row r="1340" hidden="1" customHeight="1" spans="1:13">
      <c r="A1340" s="38" t="s">
        <v>108</v>
      </c>
      <c r="B1340" s="39">
        <v>45156</v>
      </c>
      <c r="C1340" s="64">
        <f t="shared" si="0"/>
        <v>8</v>
      </c>
      <c r="D1340" s="41">
        <v>0.791666666666667</v>
      </c>
      <c r="E1340" s="38" t="s">
        <v>72</v>
      </c>
      <c r="F1340" s="38" t="s">
        <v>75</v>
      </c>
      <c r="G1340" s="38"/>
      <c r="H1340" s="38" t="s">
        <v>72</v>
      </c>
      <c r="I1340" s="38"/>
      <c r="J1340" s="45"/>
      <c r="K1340" s="38" t="s">
        <v>591</v>
      </c>
      <c r="L1340" s="38">
        <v>2</v>
      </c>
      <c r="M1340" s="38" t="s">
        <v>42</v>
      </c>
    </row>
    <row r="1341" hidden="1" customHeight="1" spans="1:13">
      <c r="A1341" s="38" t="s">
        <v>114</v>
      </c>
      <c r="B1341" s="39">
        <v>45156</v>
      </c>
      <c r="C1341" s="64">
        <f t="shared" si="0"/>
        <v>8</v>
      </c>
      <c r="D1341" s="41">
        <v>0.625</v>
      </c>
      <c r="E1341" s="38" t="s">
        <v>66</v>
      </c>
      <c r="F1341" s="38" t="s">
        <v>75</v>
      </c>
      <c r="G1341" s="38"/>
      <c r="H1341" s="38" t="s">
        <v>39</v>
      </c>
      <c r="I1341" s="38"/>
      <c r="J1341" s="38"/>
      <c r="K1341" s="38" t="s">
        <v>498</v>
      </c>
      <c r="L1341" s="38">
        <v>2</v>
      </c>
      <c r="M1341" s="38" t="s">
        <v>42</v>
      </c>
    </row>
    <row r="1342" hidden="1" customHeight="1" spans="1:13">
      <c r="A1342" s="38" t="s">
        <v>115</v>
      </c>
      <c r="B1342" s="39">
        <v>45156</v>
      </c>
      <c r="C1342" s="64">
        <f t="shared" si="0"/>
        <v>8</v>
      </c>
      <c r="D1342" s="41">
        <v>0.583333333333333</v>
      </c>
      <c r="E1342" s="38" t="s">
        <v>66</v>
      </c>
      <c r="F1342" s="38" t="s">
        <v>55</v>
      </c>
      <c r="G1342" s="38"/>
      <c r="H1342" s="38" t="s">
        <v>45</v>
      </c>
      <c r="I1342" s="38"/>
      <c r="J1342" s="38"/>
      <c r="K1342" s="38" t="s">
        <v>589</v>
      </c>
      <c r="L1342" s="38">
        <v>2</v>
      </c>
      <c r="M1342" s="38" t="s">
        <v>42</v>
      </c>
    </row>
    <row r="1343" hidden="1" customHeight="1" spans="1:13">
      <c r="A1343" s="38" t="s">
        <v>115</v>
      </c>
      <c r="B1343" s="39">
        <v>45156</v>
      </c>
      <c r="C1343" s="64">
        <f t="shared" si="0"/>
        <v>8</v>
      </c>
      <c r="D1343" s="41">
        <v>0.75</v>
      </c>
      <c r="E1343" s="38" t="s">
        <v>72</v>
      </c>
      <c r="F1343" s="38" t="s">
        <v>55</v>
      </c>
      <c r="G1343" s="38"/>
      <c r="H1343" s="38" t="s">
        <v>39</v>
      </c>
      <c r="I1343" s="38"/>
      <c r="J1343" s="45"/>
      <c r="K1343" s="38" t="s">
        <v>466</v>
      </c>
      <c r="L1343" s="38">
        <v>1</v>
      </c>
      <c r="M1343" s="38" t="s">
        <v>48</v>
      </c>
    </row>
    <row r="1344" hidden="1" customHeight="1" spans="1:13">
      <c r="A1344" s="38" t="s">
        <v>136</v>
      </c>
      <c r="B1344" s="39">
        <v>45156</v>
      </c>
      <c r="C1344" s="64">
        <f t="shared" si="0"/>
        <v>8</v>
      </c>
      <c r="D1344" s="41">
        <v>0.75</v>
      </c>
      <c r="E1344" s="38" t="s">
        <v>82</v>
      </c>
      <c r="F1344" s="38" t="s">
        <v>68</v>
      </c>
      <c r="G1344" s="38"/>
      <c r="H1344" s="38" t="s">
        <v>39</v>
      </c>
      <c r="I1344" s="38"/>
      <c r="J1344" s="38"/>
      <c r="K1344" s="38" t="s">
        <v>592</v>
      </c>
      <c r="L1344" s="38">
        <v>2</v>
      </c>
      <c r="M1344" s="38" t="s">
        <v>42</v>
      </c>
    </row>
    <row r="1345" hidden="1" customHeight="1" spans="1:13">
      <c r="A1345" s="38" t="s">
        <v>130</v>
      </c>
      <c r="B1345" s="39">
        <v>45156</v>
      </c>
      <c r="C1345" s="64">
        <f t="shared" si="0"/>
        <v>8</v>
      </c>
      <c r="D1345" s="41">
        <v>0.75</v>
      </c>
      <c r="E1345" s="38" t="s">
        <v>125</v>
      </c>
      <c r="F1345" s="38" t="s">
        <v>44</v>
      </c>
      <c r="G1345" s="38"/>
      <c r="H1345" s="38" t="s">
        <v>52</v>
      </c>
      <c r="I1345" s="45"/>
      <c r="J1345" s="45"/>
      <c r="K1345" s="38" t="s">
        <v>593</v>
      </c>
      <c r="L1345" s="38">
        <v>1</v>
      </c>
      <c r="M1345" s="38" t="s">
        <v>48</v>
      </c>
    </row>
    <row r="1346" hidden="1" customHeight="1" spans="1:13">
      <c r="A1346" s="38" t="s">
        <v>43</v>
      </c>
      <c r="B1346" s="39">
        <v>45157</v>
      </c>
      <c r="C1346" s="64">
        <f t="shared" si="0"/>
        <v>8</v>
      </c>
      <c r="D1346" s="41">
        <v>0.541666666666667</v>
      </c>
      <c r="E1346" s="38" t="s">
        <v>56</v>
      </c>
      <c r="F1346" s="38" t="s">
        <v>37</v>
      </c>
      <c r="G1346" s="38"/>
      <c r="H1346" s="38" t="s">
        <v>56</v>
      </c>
      <c r="I1346" s="45"/>
      <c r="J1346" s="45"/>
      <c r="K1346" s="38" t="s">
        <v>217</v>
      </c>
      <c r="L1346" s="38">
        <v>2</v>
      </c>
      <c r="M1346" s="38" t="s">
        <v>42</v>
      </c>
    </row>
    <row r="1347" customHeight="1" spans="1:13">
      <c r="A1347" s="38" t="s">
        <v>79</v>
      </c>
      <c r="B1347" s="39">
        <v>45119</v>
      </c>
      <c r="C1347" s="64">
        <f t="shared" si="0"/>
        <v>7</v>
      </c>
      <c r="D1347" s="41">
        <v>0.666666666666667</v>
      </c>
      <c r="E1347" s="38" t="s">
        <v>123</v>
      </c>
      <c r="F1347" s="38" t="s">
        <v>41</v>
      </c>
      <c r="G1347" s="38"/>
      <c r="H1347" s="38" t="s">
        <v>60</v>
      </c>
      <c r="I1347" s="38"/>
      <c r="J1347" s="38"/>
      <c r="K1347" s="38" t="s">
        <v>123</v>
      </c>
      <c r="L1347" s="38">
        <v>1</v>
      </c>
      <c r="M1347" s="38" t="s">
        <v>42</v>
      </c>
    </row>
    <row r="1348" hidden="1" customHeight="1" spans="1:13">
      <c r="A1348" s="38" t="s">
        <v>58</v>
      </c>
      <c r="B1348" s="39">
        <v>45157</v>
      </c>
      <c r="C1348" s="64">
        <f t="shared" si="0"/>
        <v>8</v>
      </c>
      <c r="D1348" s="41">
        <v>0.791666666666667</v>
      </c>
      <c r="E1348" s="38" t="s">
        <v>99</v>
      </c>
      <c r="F1348" s="38" t="s">
        <v>63</v>
      </c>
      <c r="G1348" s="38"/>
      <c r="H1348" s="38" t="s">
        <v>56</v>
      </c>
      <c r="I1348" s="38"/>
      <c r="J1348" s="38"/>
      <c r="K1348" s="38" t="s">
        <v>292</v>
      </c>
      <c r="L1348" s="38">
        <v>1</v>
      </c>
      <c r="M1348" s="38" t="s">
        <v>42</v>
      </c>
    </row>
    <row r="1349" hidden="1" customHeight="1" spans="1:13">
      <c r="A1349" s="38" t="s">
        <v>58</v>
      </c>
      <c r="B1349" s="39">
        <v>45157</v>
      </c>
      <c r="C1349" s="64">
        <f t="shared" si="0"/>
        <v>8</v>
      </c>
      <c r="D1349" s="41">
        <v>0.541666666666667</v>
      </c>
      <c r="E1349" s="38" t="s">
        <v>66</v>
      </c>
      <c r="F1349" s="38" t="s">
        <v>63</v>
      </c>
      <c r="G1349" s="38"/>
      <c r="H1349" s="38" t="s">
        <v>39</v>
      </c>
      <c r="I1349" s="38"/>
      <c r="J1349" s="45"/>
      <c r="K1349" s="38" t="s">
        <v>498</v>
      </c>
      <c r="L1349" s="38">
        <v>2</v>
      </c>
      <c r="M1349" s="38" t="s">
        <v>42</v>
      </c>
    </row>
    <row r="1350" hidden="1" customHeight="1" spans="1:13">
      <c r="A1350" s="38" t="s">
        <v>67</v>
      </c>
      <c r="B1350" s="39">
        <v>45157</v>
      </c>
      <c r="C1350" s="64">
        <f t="shared" si="0"/>
        <v>8</v>
      </c>
      <c r="D1350" s="41">
        <v>0.583333333333333</v>
      </c>
      <c r="E1350" s="38" t="s">
        <v>66</v>
      </c>
      <c r="F1350" s="38" t="s">
        <v>63</v>
      </c>
      <c r="G1350" s="38"/>
      <c r="H1350" s="38" t="s">
        <v>45</v>
      </c>
      <c r="I1350" s="38"/>
      <c r="J1350" s="45"/>
      <c r="K1350" s="38" t="s">
        <v>589</v>
      </c>
      <c r="L1350" s="38">
        <v>2</v>
      </c>
      <c r="M1350" s="38" t="s">
        <v>42</v>
      </c>
    </row>
    <row r="1351" customHeight="1" spans="1:13">
      <c r="A1351" s="38" t="s">
        <v>100</v>
      </c>
      <c r="B1351" s="39">
        <v>45120</v>
      </c>
      <c r="C1351" s="64">
        <f t="shared" si="0"/>
        <v>7</v>
      </c>
      <c r="D1351" s="41">
        <v>0.75</v>
      </c>
      <c r="E1351" s="38" t="s">
        <v>123</v>
      </c>
      <c r="F1351" s="38" t="s">
        <v>41</v>
      </c>
      <c r="G1351" s="38"/>
      <c r="H1351" s="38" t="s">
        <v>60</v>
      </c>
      <c r="I1351" s="38"/>
      <c r="J1351" s="38"/>
      <c r="K1351" s="38" t="s">
        <v>123</v>
      </c>
      <c r="L1351" s="38">
        <v>1</v>
      </c>
      <c r="M1351" s="38" t="s">
        <v>42</v>
      </c>
    </row>
    <row r="1352" hidden="1" customHeight="1" spans="1:13">
      <c r="A1352" s="38" t="s">
        <v>90</v>
      </c>
      <c r="B1352" s="39">
        <v>45157</v>
      </c>
      <c r="C1352" s="64">
        <f t="shared" si="0"/>
        <v>8</v>
      </c>
      <c r="D1352" s="41">
        <v>0.541666666666667</v>
      </c>
      <c r="E1352" s="38" t="s">
        <v>125</v>
      </c>
      <c r="F1352" s="38" t="s">
        <v>44</v>
      </c>
      <c r="G1352" s="38"/>
      <c r="H1352" s="38" t="s">
        <v>52</v>
      </c>
      <c r="I1352" s="38"/>
      <c r="J1352" s="45"/>
      <c r="K1352" s="38" t="s">
        <v>593</v>
      </c>
      <c r="L1352" s="38">
        <v>1</v>
      </c>
      <c r="M1352" s="38" t="s">
        <v>48</v>
      </c>
    </row>
    <row r="1353" hidden="1" customHeight="1" spans="1:13">
      <c r="A1353" s="38" t="s">
        <v>110</v>
      </c>
      <c r="B1353" s="39">
        <v>45157</v>
      </c>
      <c r="C1353" s="64">
        <f t="shared" si="0"/>
        <v>8</v>
      </c>
      <c r="D1353" s="41">
        <v>0.75</v>
      </c>
      <c r="E1353" s="38" t="s">
        <v>66</v>
      </c>
      <c r="F1353" s="38" t="s">
        <v>71</v>
      </c>
      <c r="G1353" s="38"/>
      <c r="H1353" s="38" t="s">
        <v>39</v>
      </c>
      <c r="I1353" s="45"/>
      <c r="J1353" s="45"/>
      <c r="K1353" s="38" t="s">
        <v>498</v>
      </c>
      <c r="L1353" s="38">
        <v>2</v>
      </c>
      <c r="M1353" s="38" t="s">
        <v>42</v>
      </c>
    </row>
    <row r="1354" hidden="1" customHeight="1" spans="1:13">
      <c r="A1354" s="38" t="s">
        <v>126</v>
      </c>
      <c r="B1354" s="39">
        <v>45157</v>
      </c>
      <c r="C1354" s="64">
        <f t="shared" si="0"/>
        <v>8</v>
      </c>
      <c r="D1354" s="41">
        <v>0.541666666666667</v>
      </c>
      <c r="E1354" s="38" t="s">
        <v>66</v>
      </c>
      <c r="F1354" s="38" t="s">
        <v>44</v>
      </c>
      <c r="G1354" s="38"/>
      <c r="H1354" s="38" t="s">
        <v>39</v>
      </c>
      <c r="I1354" s="38"/>
      <c r="J1354" s="45"/>
      <c r="K1354" s="38" t="s">
        <v>589</v>
      </c>
      <c r="L1354" s="38">
        <v>2</v>
      </c>
      <c r="M1354" s="38" t="s">
        <v>42</v>
      </c>
    </row>
    <row r="1355" hidden="1" customHeight="1" spans="1:13">
      <c r="A1355" s="38" t="s">
        <v>58</v>
      </c>
      <c r="B1355" s="39">
        <v>45158</v>
      </c>
      <c r="C1355" s="64">
        <f t="shared" si="0"/>
        <v>8</v>
      </c>
      <c r="D1355" s="41">
        <v>0.708333333333333</v>
      </c>
      <c r="E1355" s="38" t="s">
        <v>73</v>
      </c>
      <c r="F1355" s="38" t="s">
        <v>63</v>
      </c>
      <c r="G1355" s="38"/>
      <c r="H1355" s="38" t="s">
        <v>56</v>
      </c>
      <c r="I1355" s="45"/>
      <c r="J1355" s="45"/>
      <c r="K1355" s="38" t="s">
        <v>594</v>
      </c>
      <c r="L1355" s="38">
        <v>1</v>
      </c>
      <c r="M1355" s="38" t="s">
        <v>42</v>
      </c>
    </row>
    <row r="1356" hidden="1" customHeight="1" spans="1:13">
      <c r="A1356" s="38" t="s">
        <v>58</v>
      </c>
      <c r="B1356" s="39">
        <v>45158</v>
      </c>
      <c r="C1356" s="64">
        <f t="shared" si="0"/>
        <v>8</v>
      </c>
      <c r="D1356" s="41">
        <v>0.583333333333333</v>
      </c>
      <c r="E1356" s="38" t="s">
        <v>66</v>
      </c>
      <c r="F1356" s="38" t="s">
        <v>63</v>
      </c>
      <c r="G1356" s="38"/>
      <c r="H1356" s="38" t="s">
        <v>39</v>
      </c>
      <c r="I1356" s="45"/>
      <c r="J1356" s="45"/>
      <c r="K1356" s="38" t="s">
        <v>498</v>
      </c>
      <c r="L1356" s="38">
        <v>2</v>
      </c>
      <c r="M1356" s="38" t="s">
        <v>42</v>
      </c>
    </row>
    <row r="1357" hidden="1" customHeight="1" spans="1:13">
      <c r="A1357" s="38" t="s">
        <v>58</v>
      </c>
      <c r="B1357" s="39">
        <v>45158</v>
      </c>
      <c r="C1357" s="64">
        <f t="shared" si="0"/>
        <v>8</v>
      </c>
      <c r="D1357" s="41">
        <v>0.75</v>
      </c>
      <c r="E1357" s="38" t="s">
        <v>66</v>
      </c>
      <c r="F1357" s="38" t="s">
        <v>63</v>
      </c>
      <c r="G1357" s="38"/>
      <c r="H1357" s="38" t="s">
        <v>45</v>
      </c>
      <c r="I1357" s="38"/>
      <c r="J1357" s="45"/>
      <c r="K1357" s="38" t="s">
        <v>589</v>
      </c>
      <c r="L1357" s="38">
        <v>2</v>
      </c>
      <c r="M1357" s="38" t="s">
        <v>42</v>
      </c>
    </row>
    <row r="1358" hidden="1" customHeight="1" spans="1:13">
      <c r="A1358" s="38" t="s">
        <v>83</v>
      </c>
      <c r="B1358" s="39">
        <v>45158</v>
      </c>
      <c r="C1358" s="64">
        <f t="shared" si="0"/>
        <v>8</v>
      </c>
      <c r="D1358" s="41">
        <v>0.583333333333333</v>
      </c>
      <c r="E1358" s="38" t="s">
        <v>72</v>
      </c>
      <c r="F1358" s="38" t="s">
        <v>50</v>
      </c>
      <c r="G1358" s="38"/>
      <c r="H1358" s="38" t="s">
        <v>39</v>
      </c>
      <c r="I1358" s="38"/>
      <c r="J1358" s="38"/>
      <c r="K1358" s="38" t="s">
        <v>595</v>
      </c>
      <c r="L1358" s="38">
        <v>1</v>
      </c>
      <c r="M1358" s="38" t="s">
        <v>48</v>
      </c>
    </row>
    <row r="1359" hidden="1" customHeight="1" spans="1:13">
      <c r="A1359" s="38" t="s">
        <v>134</v>
      </c>
      <c r="B1359" s="39">
        <v>45158</v>
      </c>
      <c r="C1359" s="64">
        <f t="shared" si="0"/>
        <v>8</v>
      </c>
      <c r="D1359" s="41">
        <v>0.708333333333333</v>
      </c>
      <c r="E1359" s="38" t="s">
        <v>72</v>
      </c>
      <c r="F1359" s="38" t="s">
        <v>44</v>
      </c>
      <c r="G1359" s="38"/>
      <c r="H1359" s="38" t="s">
        <v>39</v>
      </c>
      <c r="I1359" s="45"/>
      <c r="J1359" s="45"/>
      <c r="K1359" s="38" t="s">
        <v>567</v>
      </c>
      <c r="L1359" s="38">
        <v>1</v>
      </c>
      <c r="M1359" s="38" t="s">
        <v>48</v>
      </c>
    </row>
    <row r="1360" hidden="1" customHeight="1" spans="1:13">
      <c r="A1360" s="38" t="s">
        <v>92</v>
      </c>
      <c r="B1360" s="39">
        <v>45158</v>
      </c>
      <c r="C1360" s="64">
        <f t="shared" si="0"/>
        <v>8</v>
      </c>
      <c r="D1360" s="41">
        <v>0.541666666666667</v>
      </c>
      <c r="E1360" s="38" t="s">
        <v>56</v>
      </c>
      <c r="F1360" s="38" t="s">
        <v>50</v>
      </c>
      <c r="G1360" s="38"/>
      <c r="H1360" s="38" t="s">
        <v>56</v>
      </c>
      <c r="I1360" s="38"/>
      <c r="J1360" s="45"/>
      <c r="K1360" s="38" t="s">
        <v>217</v>
      </c>
      <c r="L1360" s="38">
        <v>2</v>
      </c>
      <c r="M1360" s="38" t="s">
        <v>42</v>
      </c>
    </row>
    <row r="1361" hidden="1" customHeight="1" spans="1:13">
      <c r="A1361" s="38" t="s">
        <v>92</v>
      </c>
      <c r="B1361" s="39">
        <v>45158</v>
      </c>
      <c r="C1361" s="64">
        <f t="shared" si="0"/>
        <v>8</v>
      </c>
      <c r="D1361" s="41">
        <v>0.708333333333333</v>
      </c>
      <c r="E1361" s="38" t="s">
        <v>72</v>
      </c>
      <c r="F1361" s="38" t="s">
        <v>50</v>
      </c>
      <c r="G1361" s="38"/>
      <c r="H1361" s="38" t="s">
        <v>39</v>
      </c>
      <c r="I1361" s="38"/>
      <c r="J1361" s="38"/>
      <c r="K1361" s="38" t="s">
        <v>596</v>
      </c>
      <c r="L1361" s="38">
        <v>1</v>
      </c>
      <c r="M1361" s="38" t="s">
        <v>48</v>
      </c>
    </row>
    <row r="1362" hidden="1" customHeight="1" spans="1:13">
      <c r="A1362" s="38" t="s">
        <v>133</v>
      </c>
      <c r="B1362" s="39">
        <v>45158</v>
      </c>
      <c r="C1362" s="64">
        <f t="shared" si="0"/>
        <v>8</v>
      </c>
      <c r="D1362" s="41">
        <v>0.75</v>
      </c>
      <c r="E1362" s="38" t="s">
        <v>66</v>
      </c>
      <c r="F1362" s="38" t="s">
        <v>37</v>
      </c>
      <c r="G1362" s="38"/>
      <c r="H1362" s="38" t="s">
        <v>39</v>
      </c>
      <c r="I1362" s="45"/>
      <c r="J1362" s="45"/>
      <c r="K1362" s="38" t="s">
        <v>498</v>
      </c>
      <c r="L1362" s="38">
        <v>2</v>
      </c>
      <c r="M1362" s="38" t="s">
        <v>42</v>
      </c>
    </row>
    <row r="1363" hidden="1" customHeight="1" spans="1:13">
      <c r="A1363" s="38" t="s">
        <v>115</v>
      </c>
      <c r="B1363" s="39">
        <v>45158</v>
      </c>
      <c r="C1363" s="64">
        <f t="shared" si="0"/>
        <v>8</v>
      </c>
      <c r="D1363" s="41">
        <v>0.583333333333333</v>
      </c>
      <c r="E1363" s="38" t="s">
        <v>66</v>
      </c>
      <c r="F1363" s="38" t="s">
        <v>55</v>
      </c>
      <c r="G1363" s="38"/>
      <c r="H1363" s="38" t="s">
        <v>39</v>
      </c>
      <c r="I1363" s="45"/>
      <c r="J1363" s="45"/>
      <c r="K1363" s="38" t="s">
        <v>498</v>
      </c>
      <c r="L1363" s="38">
        <v>2</v>
      </c>
      <c r="M1363" s="38" t="s">
        <v>42</v>
      </c>
    </row>
    <row r="1364" hidden="1" customHeight="1" spans="1:13">
      <c r="A1364" s="38" t="s">
        <v>136</v>
      </c>
      <c r="B1364" s="39">
        <v>45158</v>
      </c>
      <c r="C1364" s="64">
        <f t="shared" si="0"/>
        <v>8</v>
      </c>
      <c r="D1364" s="41">
        <v>0.541666666666667</v>
      </c>
      <c r="E1364" s="38" t="s">
        <v>66</v>
      </c>
      <c r="F1364" s="38" t="s">
        <v>63</v>
      </c>
      <c r="G1364" s="38"/>
      <c r="H1364" s="38" t="s">
        <v>45</v>
      </c>
      <c r="I1364" s="45"/>
      <c r="J1364" s="45"/>
      <c r="K1364" s="38" t="s">
        <v>589</v>
      </c>
      <c r="L1364" s="38">
        <v>2</v>
      </c>
      <c r="M1364" s="38" t="s">
        <v>42</v>
      </c>
    </row>
    <row r="1365" hidden="1" customHeight="1" spans="1:13">
      <c r="A1365" s="38" t="s">
        <v>58</v>
      </c>
      <c r="B1365" s="39">
        <v>45159</v>
      </c>
      <c r="C1365" s="64">
        <f t="shared" si="0"/>
        <v>8</v>
      </c>
      <c r="D1365" s="41">
        <v>0.708333333333333</v>
      </c>
      <c r="E1365" s="38" t="s">
        <v>73</v>
      </c>
      <c r="F1365" s="38" t="s">
        <v>63</v>
      </c>
      <c r="G1365" s="38"/>
      <c r="H1365" s="38" t="s">
        <v>56</v>
      </c>
      <c r="I1365" s="45"/>
      <c r="J1365" s="45"/>
      <c r="K1365" s="38" t="s">
        <v>597</v>
      </c>
      <c r="L1365" s="38">
        <v>1</v>
      </c>
      <c r="M1365" s="38" t="s">
        <v>42</v>
      </c>
    </row>
    <row r="1366" hidden="1" customHeight="1" spans="1:13">
      <c r="A1366" s="38" t="s">
        <v>58</v>
      </c>
      <c r="B1366" s="39">
        <v>45159</v>
      </c>
      <c r="C1366" s="64">
        <f t="shared" si="0"/>
        <v>8</v>
      </c>
      <c r="D1366" s="41">
        <v>0.791666666666667</v>
      </c>
      <c r="E1366" s="38" t="s">
        <v>66</v>
      </c>
      <c r="F1366" s="38" t="s">
        <v>63</v>
      </c>
      <c r="G1366" s="38"/>
      <c r="H1366" s="38" t="s">
        <v>39</v>
      </c>
      <c r="I1366" s="38"/>
      <c r="J1366" s="38"/>
      <c r="K1366" s="38" t="s">
        <v>498</v>
      </c>
      <c r="L1366" s="38">
        <v>2</v>
      </c>
      <c r="M1366" s="38" t="s">
        <v>42</v>
      </c>
    </row>
    <row r="1367" hidden="1" customHeight="1" spans="1:13">
      <c r="A1367" s="38" t="s">
        <v>88</v>
      </c>
      <c r="B1367" s="39">
        <v>45159</v>
      </c>
      <c r="C1367" s="64">
        <f t="shared" si="0"/>
        <v>8</v>
      </c>
      <c r="D1367" s="41">
        <v>0.583333333333333</v>
      </c>
      <c r="E1367" s="38" t="s">
        <v>66</v>
      </c>
      <c r="F1367" s="38" t="s">
        <v>50</v>
      </c>
      <c r="G1367" s="38"/>
      <c r="H1367" s="38" t="s">
        <v>39</v>
      </c>
      <c r="I1367" s="45"/>
      <c r="J1367" s="45"/>
      <c r="K1367" s="38" t="s">
        <v>498</v>
      </c>
      <c r="L1367" s="38">
        <v>2</v>
      </c>
      <c r="M1367" s="38" t="s">
        <v>42</v>
      </c>
    </row>
    <row r="1368" hidden="1" customHeight="1" spans="1:13">
      <c r="A1368" s="38" t="s">
        <v>134</v>
      </c>
      <c r="B1368" s="39">
        <v>45159</v>
      </c>
      <c r="C1368" s="64">
        <f t="shared" si="0"/>
        <v>8</v>
      </c>
      <c r="D1368" s="41">
        <v>0.791666666666667</v>
      </c>
      <c r="E1368" s="38" t="s">
        <v>66</v>
      </c>
      <c r="F1368" s="38" t="s">
        <v>44</v>
      </c>
      <c r="G1368" s="38"/>
      <c r="H1368" s="38" t="s">
        <v>39</v>
      </c>
      <c r="I1368" s="38"/>
      <c r="J1368" s="38"/>
      <c r="K1368" s="38" t="s">
        <v>498</v>
      </c>
      <c r="L1368" s="38">
        <v>2</v>
      </c>
      <c r="M1368" s="38" t="s">
        <v>42</v>
      </c>
    </row>
    <row r="1369" hidden="1" customHeight="1" spans="1:13">
      <c r="A1369" s="38" t="s">
        <v>96</v>
      </c>
      <c r="B1369" s="39">
        <v>45159</v>
      </c>
      <c r="C1369" s="64">
        <f t="shared" si="0"/>
        <v>8</v>
      </c>
      <c r="D1369" s="41">
        <v>0.666666666666667</v>
      </c>
      <c r="E1369" s="38" t="s">
        <v>72</v>
      </c>
      <c r="F1369" s="38" t="s">
        <v>68</v>
      </c>
      <c r="G1369" s="38"/>
      <c r="H1369" s="38" t="s">
        <v>39</v>
      </c>
      <c r="I1369" s="38"/>
      <c r="J1369" s="38"/>
      <c r="K1369" s="38" t="s">
        <v>499</v>
      </c>
      <c r="L1369" s="38">
        <v>1</v>
      </c>
      <c r="M1369" s="38" t="s">
        <v>48</v>
      </c>
    </row>
    <row r="1370" hidden="1" customHeight="1" spans="1:13">
      <c r="A1370" s="38" t="s">
        <v>114</v>
      </c>
      <c r="B1370" s="39">
        <v>45159</v>
      </c>
      <c r="C1370" s="64">
        <f t="shared" si="0"/>
        <v>8</v>
      </c>
      <c r="D1370" s="41">
        <v>0.625</v>
      </c>
      <c r="E1370" s="38" t="s">
        <v>66</v>
      </c>
      <c r="F1370" s="38" t="s">
        <v>75</v>
      </c>
      <c r="G1370" s="38"/>
      <c r="H1370" s="38" t="s">
        <v>52</v>
      </c>
      <c r="I1370" s="38"/>
      <c r="J1370" s="38"/>
      <c r="K1370" s="38" t="s">
        <v>498</v>
      </c>
      <c r="L1370" s="38">
        <v>2</v>
      </c>
      <c r="M1370" s="38" t="s">
        <v>42</v>
      </c>
    </row>
    <row r="1371" hidden="1" customHeight="1" spans="1:13">
      <c r="A1371" s="38" t="s">
        <v>136</v>
      </c>
      <c r="B1371" s="39">
        <v>45159</v>
      </c>
      <c r="C1371" s="64">
        <f t="shared" si="0"/>
        <v>8</v>
      </c>
      <c r="D1371" s="41">
        <v>0.625</v>
      </c>
      <c r="E1371" s="38" t="s">
        <v>66</v>
      </c>
      <c r="F1371" s="38" t="s">
        <v>63</v>
      </c>
      <c r="G1371" s="38"/>
      <c r="H1371" s="38" t="s">
        <v>45</v>
      </c>
      <c r="I1371" s="38"/>
      <c r="J1371" s="45"/>
      <c r="K1371" s="38" t="s">
        <v>589</v>
      </c>
      <c r="L1371" s="38">
        <v>2</v>
      </c>
      <c r="M1371" s="38" t="s">
        <v>42</v>
      </c>
    </row>
    <row r="1372" hidden="1" customHeight="1" spans="1:13">
      <c r="A1372" s="38" t="s">
        <v>120</v>
      </c>
      <c r="B1372" s="39">
        <v>45159</v>
      </c>
      <c r="C1372" s="64">
        <f t="shared" si="0"/>
        <v>8</v>
      </c>
      <c r="D1372" s="41">
        <v>0.791666666666667</v>
      </c>
      <c r="E1372" s="38" t="s">
        <v>56</v>
      </c>
      <c r="F1372" s="38" t="s">
        <v>63</v>
      </c>
      <c r="G1372" s="38"/>
      <c r="H1372" s="38" t="s">
        <v>56</v>
      </c>
      <c r="I1372" s="45"/>
      <c r="J1372" s="45"/>
      <c r="K1372" s="38" t="s">
        <v>226</v>
      </c>
      <c r="L1372" s="38">
        <v>2</v>
      </c>
      <c r="M1372" s="38" t="s">
        <v>42</v>
      </c>
    </row>
    <row r="1373" hidden="1" customHeight="1" spans="1:13">
      <c r="A1373" s="38" t="s">
        <v>43</v>
      </c>
      <c r="B1373" s="39">
        <v>45160</v>
      </c>
      <c r="C1373" s="64">
        <f t="shared" si="0"/>
        <v>8</v>
      </c>
      <c r="D1373" s="41">
        <v>0.583333333333333</v>
      </c>
      <c r="E1373" s="38" t="s">
        <v>72</v>
      </c>
      <c r="F1373" s="38" t="s">
        <v>37</v>
      </c>
      <c r="G1373" s="38"/>
      <c r="H1373" s="38" t="s">
        <v>72</v>
      </c>
      <c r="I1373" s="38"/>
      <c r="J1373" s="38"/>
      <c r="K1373" s="38" t="s">
        <v>598</v>
      </c>
      <c r="L1373" s="38">
        <v>1</v>
      </c>
      <c r="M1373" s="38" t="s">
        <v>42</v>
      </c>
    </row>
    <row r="1374" hidden="1" customHeight="1" spans="1:13">
      <c r="A1374" s="38" t="s">
        <v>58</v>
      </c>
      <c r="B1374" s="39">
        <v>45160</v>
      </c>
      <c r="C1374" s="64">
        <f t="shared" si="0"/>
        <v>8</v>
      </c>
      <c r="D1374" s="41">
        <v>0.708333333333333</v>
      </c>
      <c r="E1374" s="38" t="s">
        <v>73</v>
      </c>
      <c r="F1374" s="38" t="s">
        <v>63</v>
      </c>
      <c r="G1374" s="38"/>
      <c r="H1374" s="38" t="s">
        <v>56</v>
      </c>
      <c r="I1374" s="38"/>
      <c r="J1374" s="38"/>
      <c r="K1374" s="38" t="s">
        <v>597</v>
      </c>
      <c r="L1374" s="38">
        <v>1</v>
      </c>
      <c r="M1374" s="38" t="s">
        <v>42</v>
      </c>
    </row>
    <row r="1375" hidden="1" customHeight="1" spans="1:13">
      <c r="A1375" s="38" t="s">
        <v>58</v>
      </c>
      <c r="B1375" s="39">
        <v>45160</v>
      </c>
      <c r="C1375" s="64">
        <f t="shared" si="0"/>
        <v>8</v>
      </c>
      <c r="D1375" s="41">
        <v>0.791666666666667</v>
      </c>
      <c r="E1375" s="38" t="s">
        <v>82</v>
      </c>
      <c r="F1375" s="38" t="s">
        <v>63</v>
      </c>
      <c r="G1375" s="38"/>
      <c r="H1375" s="38" t="s">
        <v>39</v>
      </c>
      <c r="I1375" s="38"/>
      <c r="J1375" s="45"/>
      <c r="K1375" s="38" t="s">
        <v>599</v>
      </c>
      <c r="L1375" s="38">
        <v>2</v>
      </c>
      <c r="M1375" s="38" t="s">
        <v>42</v>
      </c>
    </row>
    <row r="1376" hidden="1" customHeight="1" spans="1:13">
      <c r="A1376" s="38" t="s">
        <v>58</v>
      </c>
      <c r="B1376" s="39">
        <v>45160</v>
      </c>
      <c r="C1376" s="64">
        <f t="shared" si="0"/>
        <v>8</v>
      </c>
      <c r="D1376" s="41">
        <v>0.583333333333333</v>
      </c>
      <c r="E1376" s="38" t="s">
        <v>66</v>
      </c>
      <c r="F1376" s="38" t="s">
        <v>63</v>
      </c>
      <c r="G1376" s="38"/>
      <c r="H1376" s="38" t="s">
        <v>45</v>
      </c>
      <c r="I1376" s="38"/>
      <c r="J1376" s="38"/>
      <c r="K1376" s="38" t="s">
        <v>589</v>
      </c>
      <c r="L1376" s="38">
        <v>2</v>
      </c>
      <c r="M1376" s="38" t="s">
        <v>42</v>
      </c>
    </row>
    <row r="1377" hidden="1" customHeight="1" spans="1:13">
      <c r="A1377" s="38" t="s">
        <v>67</v>
      </c>
      <c r="B1377" s="39">
        <v>45160</v>
      </c>
      <c r="C1377" s="64">
        <f t="shared" si="0"/>
        <v>8</v>
      </c>
      <c r="D1377" s="41">
        <v>0.791666666666667</v>
      </c>
      <c r="E1377" s="38" t="s">
        <v>66</v>
      </c>
      <c r="F1377" s="38" t="s">
        <v>63</v>
      </c>
      <c r="G1377" s="38"/>
      <c r="H1377" s="38" t="s">
        <v>39</v>
      </c>
      <c r="I1377" s="38"/>
      <c r="J1377" s="38"/>
      <c r="K1377" s="38" t="s">
        <v>498</v>
      </c>
      <c r="L1377" s="38">
        <v>2</v>
      </c>
      <c r="M1377" s="38" t="s">
        <v>42</v>
      </c>
    </row>
    <row r="1378" hidden="1" customHeight="1" spans="1:13">
      <c r="A1378" s="38" t="s">
        <v>88</v>
      </c>
      <c r="B1378" s="39">
        <v>45160</v>
      </c>
      <c r="C1378" s="64">
        <f t="shared" si="0"/>
        <v>8</v>
      </c>
      <c r="D1378" s="41">
        <v>0.75</v>
      </c>
      <c r="E1378" s="38" t="s">
        <v>117</v>
      </c>
      <c r="F1378" s="38" t="s">
        <v>50</v>
      </c>
      <c r="G1378" s="38"/>
      <c r="H1378" s="38" t="s">
        <v>60</v>
      </c>
      <c r="I1378" s="38"/>
      <c r="J1378" s="45"/>
      <c r="K1378" s="38" t="s">
        <v>600</v>
      </c>
      <c r="L1378" s="38">
        <v>1</v>
      </c>
      <c r="M1378" s="38" t="s">
        <v>42</v>
      </c>
    </row>
    <row r="1379" hidden="1" customHeight="1" spans="1:13">
      <c r="A1379" s="38" t="s">
        <v>88</v>
      </c>
      <c r="B1379" s="39">
        <v>45160</v>
      </c>
      <c r="C1379" s="64">
        <f t="shared" si="0"/>
        <v>8</v>
      </c>
      <c r="D1379" s="41">
        <v>0.625</v>
      </c>
      <c r="E1379" s="38" t="s">
        <v>66</v>
      </c>
      <c r="F1379" s="38" t="s">
        <v>50</v>
      </c>
      <c r="G1379" s="38"/>
      <c r="H1379" s="38" t="s">
        <v>39</v>
      </c>
      <c r="I1379" s="38"/>
      <c r="J1379" s="38"/>
      <c r="K1379" s="38" t="s">
        <v>589</v>
      </c>
      <c r="L1379" s="38">
        <v>2</v>
      </c>
      <c r="M1379" s="38" t="s">
        <v>42</v>
      </c>
    </row>
    <row r="1380" hidden="1" customHeight="1" spans="1:13">
      <c r="A1380" s="38" t="s">
        <v>134</v>
      </c>
      <c r="B1380" s="39">
        <v>45160</v>
      </c>
      <c r="C1380" s="64">
        <f t="shared" si="0"/>
        <v>8</v>
      </c>
      <c r="D1380" s="41">
        <v>0.666666666666667</v>
      </c>
      <c r="E1380" s="38" t="s">
        <v>66</v>
      </c>
      <c r="F1380" s="38" t="s">
        <v>44</v>
      </c>
      <c r="G1380" s="38"/>
      <c r="H1380" s="38" t="s">
        <v>39</v>
      </c>
      <c r="I1380" s="38"/>
      <c r="J1380" s="45"/>
      <c r="K1380" s="38" t="s">
        <v>498</v>
      </c>
      <c r="L1380" s="38">
        <v>2</v>
      </c>
      <c r="M1380" s="38" t="s">
        <v>42</v>
      </c>
    </row>
    <row r="1381" hidden="1" customHeight="1" spans="1:13">
      <c r="A1381" s="38" t="s">
        <v>96</v>
      </c>
      <c r="B1381" s="39">
        <v>45160</v>
      </c>
      <c r="C1381" s="64">
        <f t="shared" si="0"/>
        <v>8</v>
      </c>
      <c r="D1381" s="41">
        <v>0.708333333333333</v>
      </c>
      <c r="E1381" s="38" t="s">
        <v>72</v>
      </c>
      <c r="F1381" s="38" t="s">
        <v>68</v>
      </c>
      <c r="G1381" s="38"/>
      <c r="H1381" s="38" t="s">
        <v>39</v>
      </c>
      <c r="I1381" s="38"/>
      <c r="J1381" s="38"/>
      <c r="K1381" s="38" t="s">
        <v>601</v>
      </c>
      <c r="L1381" s="38">
        <v>1</v>
      </c>
      <c r="M1381" s="38" t="s">
        <v>48</v>
      </c>
    </row>
    <row r="1382" hidden="1" customHeight="1" spans="1:13">
      <c r="A1382" s="38" t="s">
        <v>98</v>
      </c>
      <c r="B1382" s="39">
        <v>45160</v>
      </c>
      <c r="C1382" s="64">
        <f t="shared" si="0"/>
        <v>8</v>
      </c>
      <c r="D1382" s="41">
        <v>0.791666666666667</v>
      </c>
      <c r="E1382" s="38" t="s">
        <v>72</v>
      </c>
      <c r="F1382" s="38" t="s">
        <v>37</v>
      </c>
      <c r="G1382" s="38"/>
      <c r="H1382" s="38" t="s">
        <v>72</v>
      </c>
      <c r="I1382" s="38"/>
      <c r="J1382" s="38"/>
      <c r="K1382" s="38" t="s">
        <v>602</v>
      </c>
      <c r="L1382" s="38">
        <v>2</v>
      </c>
      <c r="M1382" s="38" t="s">
        <v>42</v>
      </c>
    </row>
    <row r="1383" hidden="1" customHeight="1" spans="1:13">
      <c r="A1383" s="38" t="s">
        <v>100</v>
      </c>
      <c r="B1383" s="39">
        <v>45160</v>
      </c>
      <c r="C1383" s="64">
        <f t="shared" si="0"/>
        <v>8</v>
      </c>
      <c r="D1383" s="41">
        <v>0.791666666666667</v>
      </c>
      <c r="E1383" s="38" t="s">
        <v>56</v>
      </c>
      <c r="F1383" s="38" t="s">
        <v>50</v>
      </c>
      <c r="G1383" s="38"/>
      <c r="H1383" s="38" t="s">
        <v>56</v>
      </c>
      <c r="I1383" s="38"/>
      <c r="J1383" s="38"/>
      <c r="K1383" s="38" t="s">
        <v>390</v>
      </c>
      <c r="L1383" s="38">
        <v>2</v>
      </c>
      <c r="M1383" s="38" t="s">
        <v>42</v>
      </c>
    </row>
    <row r="1384" hidden="1" customHeight="1" spans="1:13">
      <c r="A1384" s="38" t="s">
        <v>108</v>
      </c>
      <c r="B1384" s="39">
        <v>45160</v>
      </c>
      <c r="C1384" s="64">
        <f t="shared" si="0"/>
        <v>8</v>
      </c>
      <c r="D1384" s="41">
        <v>0.833333333333333</v>
      </c>
      <c r="E1384" s="38" t="s">
        <v>72</v>
      </c>
      <c r="F1384" s="38" t="s">
        <v>75</v>
      </c>
      <c r="G1384" s="38"/>
      <c r="H1384" s="38" t="s">
        <v>72</v>
      </c>
      <c r="I1384" s="38"/>
      <c r="J1384" s="38"/>
      <c r="K1384" s="38" t="s">
        <v>271</v>
      </c>
      <c r="L1384" s="38">
        <v>1</v>
      </c>
      <c r="M1384" s="38" t="s">
        <v>42</v>
      </c>
    </row>
    <row r="1385" hidden="1" customHeight="1" spans="1:13">
      <c r="A1385" s="38" t="s">
        <v>108</v>
      </c>
      <c r="B1385" s="39">
        <v>45160</v>
      </c>
      <c r="C1385" s="64">
        <f t="shared" si="0"/>
        <v>8</v>
      </c>
      <c r="D1385" s="41">
        <v>0.541666666666667</v>
      </c>
      <c r="E1385" s="38" t="s">
        <v>72</v>
      </c>
      <c r="F1385" s="38" t="s">
        <v>75</v>
      </c>
      <c r="G1385" s="38"/>
      <c r="H1385" s="38" t="s">
        <v>39</v>
      </c>
      <c r="I1385" s="38"/>
      <c r="J1385" s="38"/>
      <c r="K1385" s="38" t="s">
        <v>603</v>
      </c>
      <c r="L1385" s="38">
        <v>1</v>
      </c>
      <c r="M1385" s="38" t="s">
        <v>42</v>
      </c>
    </row>
    <row r="1386" hidden="1" customHeight="1" spans="1:13">
      <c r="A1386" s="38" t="s">
        <v>110</v>
      </c>
      <c r="B1386" s="39">
        <v>45160</v>
      </c>
      <c r="C1386" s="64">
        <f t="shared" si="0"/>
        <v>8</v>
      </c>
      <c r="D1386" s="41">
        <v>0.541666666666667</v>
      </c>
      <c r="E1386" s="38" t="s">
        <v>66</v>
      </c>
      <c r="F1386" s="38" t="s">
        <v>71</v>
      </c>
      <c r="G1386" s="38"/>
      <c r="H1386" s="38" t="s">
        <v>39</v>
      </c>
      <c r="I1386" s="38"/>
      <c r="J1386" s="38"/>
      <c r="K1386" s="38" t="s">
        <v>498</v>
      </c>
      <c r="L1386" s="38">
        <v>2</v>
      </c>
      <c r="M1386" s="38" t="s">
        <v>42</v>
      </c>
    </row>
    <row r="1387" hidden="1" customHeight="1" spans="1:13">
      <c r="A1387" s="38" t="s">
        <v>133</v>
      </c>
      <c r="B1387" s="39">
        <v>45160</v>
      </c>
      <c r="C1387" s="64">
        <f t="shared" si="0"/>
        <v>8</v>
      </c>
      <c r="D1387" s="41">
        <v>0.625</v>
      </c>
      <c r="E1387" s="38" t="s">
        <v>72</v>
      </c>
      <c r="F1387" s="38" t="s">
        <v>37</v>
      </c>
      <c r="G1387" s="38"/>
      <c r="H1387" s="38" t="s">
        <v>39</v>
      </c>
      <c r="I1387" s="38"/>
      <c r="J1387" s="38"/>
      <c r="K1387" s="38" t="s">
        <v>604</v>
      </c>
      <c r="L1387" s="38">
        <v>1</v>
      </c>
      <c r="M1387" s="38" t="s">
        <v>48</v>
      </c>
    </row>
    <row r="1388" hidden="1" customHeight="1" spans="1:13">
      <c r="A1388" s="38" t="s">
        <v>114</v>
      </c>
      <c r="B1388" s="39">
        <v>45160</v>
      </c>
      <c r="C1388" s="64">
        <f t="shared" si="0"/>
        <v>8</v>
      </c>
      <c r="D1388" s="41">
        <v>0.791666666666667</v>
      </c>
      <c r="E1388" s="38" t="s">
        <v>72</v>
      </c>
      <c r="F1388" s="38" t="s">
        <v>75</v>
      </c>
      <c r="G1388" s="38"/>
      <c r="H1388" s="38" t="s">
        <v>72</v>
      </c>
      <c r="I1388" s="38"/>
      <c r="J1388" s="38"/>
      <c r="K1388" s="38" t="s">
        <v>605</v>
      </c>
      <c r="L1388" s="38">
        <v>1</v>
      </c>
      <c r="M1388" s="38" t="s">
        <v>42</v>
      </c>
    </row>
    <row r="1389" hidden="1" customHeight="1" spans="1:13">
      <c r="A1389" s="38" t="s">
        <v>114</v>
      </c>
      <c r="B1389" s="39">
        <v>45160</v>
      </c>
      <c r="C1389" s="64">
        <f t="shared" si="0"/>
        <v>8</v>
      </c>
      <c r="D1389" s="41">
        <v>0.666666666666667</v>
      </c>
      <c r="E1389" s="38" t="s">
        <v>66</v>
      </c>
      <c r="F1389" s="38" t="s">
        <v>75</v>
      </c>
      <c r="G1389" s="38"/>
      <c r="H1389" s="38" t="s">
        <v>39</v>
      </c>
      <c r="I1389" s="38"/>
      <c r="J1389" s="45"/>
      <c r="K1389" s="38" t="s">
        <v>498</v>
      </c>
      <c r="L1389" s="38">
        <v>2</v>
      </c>
      <c r="M1389" s="38" t="s">
        <v>42</v>
      </c>
    </row>
    <row r="1390" customHeight="1" spans="1:13">
      <c r="A1390" s="38" t="s">
        <v>110</v>
      </c>
      <c r="B1390" s="39">
        <v>45120</v>
      </c>
      <c r="C1390" s="64">
        <f t="shared" si="0"/>
        <v>7</v>
      </c>
      <c r="D1390" s="41">
        <v>0.75</v>
      </c>
      <c r="E1390" s="38" t="s">
        <v>123</v>
      </c>
      <c r="F1390" s="38" t="s">
        <v>41</v>
      </c>
      <c r="G1390" s="38"/>
      <c r="H1390" s="38" t="s">
        <v>69</v>
      </c>
      <c r="I1390" s="38">
        <v>4</v>
      </c>
      <c r="J1390" s="38">
        <v>4</v>
      </c>
      <c r="K1390" s="38" t="s">
        <v>123</v>
      </c>
      <c r="L1390" s="38">
        <v>1</v>
      </c>
      <c r="M1390" s="38" t="s">
        <v>42</v>
      </c>
    </row>
    <row r="1391" hidden="1" customHeight="1" spans="1:13">
      <c r="A1391" s="38" t="s">
        <v>115</v>
      </c>
      <c r="B1391" s="39">
        <v>45160</v>
      </c>
      <c r="C1391" s="64">
        <f t="shared" si="0"/>
        <v>8</v>
      </c>
      <c r="D1391" s="41">
        <v>0.791666666666667</v>
      </c>
      <c r="E1391" s="38" t="s">
        <v>66</v>
      </c>
      <c r="F1391" s="38" t="s">
        <v>55</v>
      </c>
      <c r="G1391" s="38"/>
      <c r="H1391" s="38" t="s">
        <v>52</v>
      </c>
      <c r="I1391" s="38"/>
      <c r="J1391" s="38"/>
      <c r="K1391" s="38" t="s">
        <v>589</v>
      </c>
      <c r="L1391" s="38">
        <v>2</v>
      </c>
      <c r="M1391" s="38" t="s">
        <v>42</v>
      </c>
    </row>
    <row r="1392" hidden="1" customHeight="1" spans="1:13">
      <c r="A1392" s="38" t="s">
        <v>136</v>
      </c>
      <c r="B1392" s="39">
        <v>45160</v>
      </c>
      <c r="C1392" s="64">
        <f t="shared" si="0"/>
        <v>8</v>
      </c>
      <c r="D1392" s="41">
        <v>0.791666666666667</v>
      </c>
      <c r="E1392" s="38" t="s">
        <v>82</v>
      </c>
      <c r="F1392" s="38" t="s">
        <v>63</v>
      </c>
      <c r="G1392" s="38"/>
      <c r="H1392" s="38" t="s">
        <v>39</v>
      </c>
      <c r="I1392" s="38"/>
      <c r="J1392" s="38"/>
      <c r="K1392" s="38" t="s">
        <v>599</v>
      </c>
      <c r="L1392" s="38">
        <v>2</v>
      </c>
      <c r="M1392" s="38" t="s">
        <v>42</v>
      </c>
    </row>
    <row r="1393" customHeight="1" spans="1:13">
      <c r="A1393" s="38" t="s">
        <v>110</v>
      </c>
      <c r="B1393" s="39">
        <v>45120</v>
      </c>
      <c r="C1393" s="64">
        <f t="shared" si="0"/>
        <v>7</v>
      </c>
      <c r="D1393" s="41">
        <v>0.75</v>
      </c>
      <c r="E1393" s="38" t="s">
        <v>123</v>
      </c>
      <c r="F1393" s="38" t="s">
        <v>41</v>
      </c>
      <c r="G1393" s="38"/>
      <c r="H1393" s="38" t="s">
        <v>60</v>
      </c>
      <c r="I1393" s="38"/>
      <c r="J1393" s="45"/>
      <c r="K1393" s="38" t="s">
        <v>123</v>
      </c>
      <c r="L1393" s="38">
        <v>1</v>
      </c>
      <c r="M1393" s="38" t="s">
        <v>42</v>
      </c>
    </row>
    <row r="1394" hidden="1" customHeight="1" spans="1:13">
      <c r="A1394" s="38" t="s">
        <v>124</v>
      </c>
      <c r="B1394" s="39">
        <v>45161</v>
      </c>
      <c r="C1394" s="64">
        <f t="shared" si="0"/>
        <v>8</v>
      </c>
      <c r="D1394" s="41">
        <v>0.75</v>
      </c>
      <c r="E1394" s="38" t="s">
        <v>125</v>
      </c>
      <c r="F1394" s="38" t="s">
        <v>71</v>
      </c>
      <c r="G1394" s="38"/>
      <c r="H1394" s="38" t="s">
        <v>52</v>
      </c>
      <c r="I1394" s="38"/>
      <c r="J1394" s="38"/>
      <c r="K1394" s="38" t="s">
        <v>572</v>
      </c>
      <c r="L1394" s="38">
        <v>1</v>
      </c>
      <c r="M1394" s="38" t="s">
        <v>48</v>
      </c>
    </row>
    <row r="1395" hidden="1" customHeight="1" spans="1:13">
      <c r="A1395" s="38" t="s">
        <v>43</v>
      </c>
      <c r="B1395" s="39">
        <v>45161</v>
      </c>
      <c r="C1395" s="64">
        <f t="shared" si="0"/>
        <v>8</v>
      </c>
      <c r="D1395" s="41">
        <v>0.75</v>
      </c>
      <c r="E1395" s="38" t="s">
        <v>60</v>
      </c>
      <c r="F1395" s="38" t="s">
        <v>37</v>
      </c>
      <c r="G1395" s="38"/>
      <c r="H1395" s="38" t="s">
        <v>60</v>
      </c>
      <c r="I1395" s="38"/>
      <c r="J1395" s="38"/>
      <c r="K1395" s="38" t="s">
        <v>606</v>
      </c>
      <c r="L1395" s="38">
        <v>2</v>
      </c>
      <c r="M1395" s="38" t="s">
        <v>42</v>
      </c>
    </row>
    <row r="1396" hidden="1" customHeight="1" spans="1:13">
      <c r="A1396" s="38" t="s">
        <v>58</v>
      </c>
      <c r="B1396" s="39">
        <v>45161</v>
      </c>
      <c r="C1396" s="64">
        <f t="shared" si="0"/>
        <v>8</v>
      </c>
      <c r="D1396" s="41">
        <v>0.583333333333333</v>
      </c>
      <c r="E1396" s="38" t="s">
        <v>66</v>
      </c>
      <c r="F1396" s="38" t="s">
        <v>63</v>
      </c>
      <c r="G1396" s="38"/>
      <c r="H1396" s="38" t="s">
        <v>72</v>
      </c>
      <c r="I1396" s="38"/>
      <c r="J1396" s="38"/>
      <c r="K1396" s="38" t="s">
        <v>228</v>
      </c>
      <c r="L1396" s="38">
        <v>2</v>
      </c>
      <c r="M1396" s="38" t="s">
        <v>42</v>
      </c>
    </row>
    <row r="1397" hidden="1" customHeight="1" spans="1:13">
      <c r="A1397" s="38" t="s">
        <v>58</v>
      </c>
      <c r="B1397" s="39">
        <v>45161</v>
      </c>
      <c r="C1397" s="64">
        <f t="shared" si="0"/>
        <v>8</v>
      </c>
      <c r="D1397" s="41">
        <v>0.75</v>
      </c>
      <c r="E1397" s="38" t="s">
        <v>84</v>
      </c>
      <c r="F1397" s="38" t="s">
        <v>41</v>
      </c>
      <c r="G1397" s="38"/>
      <c r="H1397" s="38" t="s">
        <v>56</v>
      </c>
      <c r="I1397" s="38"/>
      <c r="J1397" s="38"/>
      <c r="K1397" s="38" t="s">
        <v>292</v>
      </c>
      <c r="L1397" s="38">
        <v>1</v>
      </c>
      <c r="M1397" s="38" t="s">
        <v>42</v>
      </c>
    </row>
    <row r="1398" hidden="1" customHeight="1" spans="1:13">
      <c r="A1398" s="38" t="s">
        <v>58</v>
      </c>
      <c r="B1398" s="39">
        <v>45161</v>
      </c>
      <c r="C1398" s="64">
        <f t="shared" si="0"/>
        <v>8</v>
      </c>
      <c r="D1398" s="41">
        <v>0.791666666666667</v>
      </c>
      <c r="E1398" s="38" t="s">
        <v>101</v>
      </c>
      <c r="F1398" s="38" t="s">
        <v>41</v>
      </c>
      <c r="G1398" s="38"/>
      <c r="H1398" s="38" t="s">
        <v>56</v>
      </c>
      <c r="I1398" s="38"/>
      <c r="J1398" s="38"/>
      <c r="K1398" s="38" t="s">
        <v>607</v>
      </c>
      <c r="L1398" s="38">
        <v>1</v>
      </c>
      <c r="M1398" s="38" t="s">
        <v>42</v>
      </c>
    </row>
    <row r="1399" hidden="1" customHeight="1" spans="1:13">
      <c r="A1399" s="38" t="s">
        <v>74</v>
      </c>
      <c r="B1399" s="39">
        <v>45161</v>
      </c>
      <c r="C1399" s="64">
        <f t="shared" si="0"/>
        <v>8</v>
      </c>
      <c r="D1399" s="41">
        <v>0.833333333333333</v>
      </c>
      <c r="E1399" s="38" t="s">
        <v>72</v>
      </c>
      <c r="F1399" s="38" t="s">
        <v>37</v>
      </c>
      <c r="G1399" s="38"/>
      <c r="H1399" s="38" t="s">
        <v>72</v>
      </c>
      <c r="I1399" s="38"/>
      <c r="J1399" s="45"/>
      <c r="K1399" s="38" t="s">
        <v>608</v>
      </c>
      <c r="L1399" s="38">
        <v>1</v>
      </c>
      <c r="M1399" s="38" t="s">
        <v>48</v>
      </c>
    </row>
    <row r="1400" hidden="1" customHeight="1" spans="1:13">
      <c r="A1400" s="38" t="s">
        <v>88</v>
      </c>
      <c r="B1400" s="39">
        <v>45161</v>
      </c>
      <c r="C1400" s="64">
        <f t="shared" si="0"/>
        <v>8</v>
      </c>
      <c r="D1400" s="41">
        <v>0.541666666666667</v>
      </c>
      <c r="E1400" s="38" t="s">
        <v>66</v>
      </c>
      <c r="F1400" s="38" t="s">
        <v>41</v>
      </c>
      <c r="G1400" s="38"/>
      <c r="H1400" s="38" t="s">
        <v>72</v>
      </c>
      <c r="I1400" s="38"/>
      <c r="J1400" s="38"/>
      <c r="K1400" s="38" t="s">
        <v>507</v>
      </c>
      <c r="L1400" s="38">
        <v>2</v>
      </c>
      <c r="M1400" s="38" t="s">
        <v>42</v>
      </c>
    </row>
    <row r="1401" hidden="1" customHeight="1" spans="1:13">
      <c r="A1401" s="38" t="s">
        <v>90</v>
      </c>
      <c r="B1401" s="39">
        <v>45161</v>
      </c>
      <c r="C1401" s="64">
        <f t="shared" si="0"/>
        <v>8</v>
      </c>
      <c r="D1401" s="41">
        <v>0.791666666666667</v>
      </c>
      <c r="E1401" s="38" t="s">
        <v>72</v>
      </c>
      <c r="F1401" s="38" t="s">
        <v>44</v>
      </c>
      <c r="G1401" s="38"/>
      <c r="H1401" s="38" t="s">
        <v>72</v>
      </c>
      <c r="I1401" s="38"/>
      <c r="J1401" s="38"/>
      <c r="K1401" s="38" t="s">
        <v>609</v>
      </c>
      <c r="L1401" s="38">
        <v>2</v>
      </c>
      <c r="M1401" s="38" t="s">
        <v>42</v>
      </c>
    </row>
    <row r="1402" hidden="1" customHeight="1" spans="1:13">
      <c r="A1402" s="38" t="s">
        <v>134</v>
      </c>
      <c r="B1402" s="39">
        <v>45161</v>
      </c>
      <c r="C1402" s="64">
        <f t="shared" si="0"/>
        <v>8</v>
      </c>
      <c r="D1402" s="41">
        <v>0.666666666666667</v>
      </c>
      <c r="E1402" s="38" t="s">
        <v>72</v>
      </c>
      <c r="F1402" s="38" t="s">
        <v>41</v>
      </c>
      <c r="G1402" s="38"/>
      <c r="H1402" s="38" t="s">
        <v>72</v>
      </c>
      <c r="I1402" s="38"/>
      <c r="J1402" s="45"/>
      <c r="K1402" s="38" t="s">
        <v>610</v>
      </c>
      <c r="L1402" s="38">
        <v>1</v>
      </c>
      <c r="M1402" s="38" t="s">
        <v>42</v>
      </c>
    </row>
    <row r="1403" hidden="1" customHeight="1" spans="1:13">
      <c r="A1403" s="38" t="s">
        <v>134</v>
      </c>
      <c r="B1403" s="39">
        <v>45161</v>
      </c>
      <c r="C1403" s="64">
        <f t="shared" si="0"/>
        <v>8</v>
      </c>
      <c r="D1403" s="41">
        <v>0.791666666666667</v>
      </c>
      <c r="E1403" s="38" t="s">
        <v>66</v>
      </c>
      <c r="F1403" s="38" t="s">
        <v>41</v>
      </c>
      <c r="G1403" s="38"/>
      <c r="H1403" s="38" t="s">
        <v>39</v>
      </c>
      <c r="I1403" s="38"/>
      <c r="J1403" s="45"/>
      <c r="K1403" s="38" t="s">
        <v>507</v>
      </c>
      <c r="L1403" s="38">
        <v>2</v>
      </c>
      <c r="M1403" s="38" t="s">
        <v>42</v>
      </c>
    </row>
    <row r="1404" hidden="1" customHeight="1" spans="1:13">
      <c r="A1404" s="38" t="s">
        <v>94</v>
      </c>
      <c r="B1404" s="39">
        <v>45161</v>
      </c>
      <c r="C1404" s="64">
        <f t="shared" si="0"/>
        <v>8</v>
      </c>
      <c r="D1404" s="41">
        <v>0.583333333333333</v>
      </c>
      <c r="E1404" s="38" t="s">
        <v>66</v>
      </c>
      <c r="F1404" s="38" t="s">
        <v>41</v>
      </c>
      <c r="G1404" s="38"/>
      <c r="H1404" s="38" t="s">
        <v>72</v>
      </c>
      <c r="I1404" s="38"/>
      <c r="J1404" s="38"/>
      <c r="K1404" s="38" t="s">
        <v>479</v>
      </c>
      <c r="L1404" s="38">
        <v>2</v>
      </c>
      <c r="M1404" s="38" t="s">
        <v>42</v>
      </c>
    </row>
    <row r="1405" hidden="1" customHeight="1" spans="1:13">
      <c r="A1405" s="38" t="s">
        <v>94</v>
      </c>
      <c r="B1405" s="39">
        <v>45161</v>
      </c>
      <c r="C1405" s="64">
        <f t="shared" si="0"/>
        <v>8</v>
      </c>
      <c r="D1405" s="41">
        <v>0.791666666666667</v>
      </c>
      <c r="E1405" s="38" t="s">
        <v>72</v>
      </c>
      <c r="F1405" s="38" t="s">
        <v>50</v>
      </c>
      <c r="G1405" s="38"/>
      <c r="H1405" s="38" t="s">
        <v>72</v>
      </c>
      <c r="I1405" s="38"/>
      <c r="J1405" s="38"/>
      <c r="K1405" s="38" t="s">
        <v>611</v>
      </c>
      <c r="L1405" s="38"/>
      <c r="M1405" s="38" t="s">
        <v>48</v>
      </c>
    </row>
    <row r="1406" hidden="1" customHeight="1" spans="1:13">
      <c r="A1406" s="38" t="s">
        <v>131</v>
      </c>
      <c r="B1406" s="39">
        <v>45161</v>
      </c>
      <c r="C1406" s="64">
        <f t="shared" si="0"/>
        <v>8</v>
      </c>
      <c r="D1406" s="41">
        <v>0.541666666666667</v>
      </c>
      <c r="E1406" s="38" t="s">
        <v>72</v>
      </c>
      <c r="F1406" s="38" t="s">
        <v>55</v>
      </c>
      <c r="G1406" s="38"/>
      <c r="H1406" s="38" t="s">
        <v>72</v>
      </c>
      <c r="I1406" s="38"/>
      <c r="J1406" s="38"/>
      <c r="K1406" s="38" t="s">
        <v>605</v>
      </c>
      <c r="L1406" s="38">
        <v>1</v>
      </c>
      <c r="M1406" s="38" t="s">
        <v>42</v>
      </c>
    </row>
    <row r="1407" hidden="1" customHeight="1" spans="1:13">
      <c r="A1407" s="38" t="s">
        <v>110</v>
      </c>
      <c r="B1407" s="39">
        <v>45161</v>
      </c>
      <c r="C1407" s="64">
        <f t="shared" si="0"/>
        <v>8</v>
      </c>
      <c r="D1407" s="41">
        <v>0.75</v>
      </c>
      <c r="E1407" s="38" t="s">
        <v>66</v>
      </c>
      <c r="F1407" s="38" t="s">
        <v>41</v>
      </c>
      <c r="G1407" s="38"/>
      <c r="H1407" s="38" t="s">
        <v>72</v>
      </c>
      <c r="I1407" s="38"/>
      <c r="J1407" s="38"/>
      <c r="K1407" s="38" t="s">
        <v>612</v>
      </c>
      <c r="L1407" s="38">
        <v>2</v>
      </c>
      <c r="M1407" s="38" t="s">
        <v>42</v>
      </c>
    </row>
    <row r="1408" hidden="1" customHeight="1" spans="1:13">
      <c r="A1408" s="38" t="s">
        <v>110</v>
      </c>
      <c r="B1408" s="39">
        <v>45161</v>
      </c>
      <c r="C1408" s="64">
        <f t="shared" si="0"/>
        <v>8</v>
      </c>
      <c r="D1408" s="41">
        <v>0.625</v>
      </c>
      <c r="E1408" s="38" t="s">
        <v>72</v>
      </c>
      <c r="F1408" s="38" t="s">
        <v>68</v>
      </c>
      <c r="G1408" s="38"/>
      <c r="H1408" s="38" t="s">
        <v>39</v>
      </c>
      <c r="I1408" s="38"/>
      <c r="J1408" s="38"/>
      <c r="K1408" s="38" t="s">
        <v>613</v>
      </c>
      <c r="L1408" s="38">
        <v>1</v>
      </c>
      <c r="M1408" s="38" t="s">
        <v>42</v>
      </c>
    </row>
    <row r="1409" hidden="1" customHeight="1" spans="1:13">
      <c r="A1409" s="38" t="s">
        <v>133</v>
      </c>
      <c r="B1409" s="39">
        <v>45161</v>
      </c>
      <c r="C1409" s="64">
        <f t="shared" si="0"/>
        <v>8</v>
      </c>
      <c r="D1409" s="41">
        <v>0.791666666666667</v>
      </c>
      <c r="E1409" s="38" t="s">
        <v>66</v>
      </c>
      <c r="F1409" s="38" t="s">
        <v>37</v>
      </c>
      <c r="G1409" s="38"/>
      <c r="H1409" s="38" t="s">
        <v>52</v>
      </c>
      <c r="I1409" s="38"/>
      <c r="J1409" s="45"/>
      <c r="K1409" s="38" t="s">
        <v>228</v>
      </c>
      <c r="L1409" s="38">
        <v>2</v>
      </c>
      <c r="M1409" s="38" t="s">
        <v>42</v>
      </c>
    </row>
    <row r="1410" hidden="1" customHeight="1" spans="1:13">
      <c r="A1410" s="38" t="s">
        <v>133</v>
      </c>
      <c r="B1410" s="39">
        <v>45161</v>
      </c>
      <c r="C1410" s="64">
        <f t="shared" si="0"/>
        <v>8</v>
      </c>
      <c r="D1410" s="41">
        <v>0.666666666666667</v>
      </c>
      <c r="E1410" s="38" t="s">
        <v>72</v>
      </c>
      <c r="F1410" s="38" t="s">
        <v>37</v>
      </c>
      <c r="G1410" s="38"/>
      <c r="H1410" s="38" t="s">
        <v>72</v>
      </c>
      <c r="I1410" s="38"/>
      <c r="J1410" s="45"/>
      <c r="K1410" s="38" t="s">
        <v>614</v>
      </c>
      <c r="L1410" s="38">
        <v>1</v>
      </c>
      <c r="M1410" s="38" t="s">
        <v>42</v>
      </c>
    </row>
    <row r="1411" hidden="1" customHeight="1" spans="1:13">
      <c r="A1411" s="38" t="s">
        <v>133</v>
      </c>
      <c r="B1411" s="39">
        <v>45161</v>
      </c>
      <c r="C1411" s="64">
        <f t="shared" si="0"/>
        <v>8</v>
      </c>
      <c r="D1411" s="41">
        <v>0.625</v>
      </c>
      <c r="E1411" s="38" t="s">
        <v>72</v>
      </c>
      <c r="F1411" s="38" t="s">
        <v>37</v>
      </c>
      <c r="G1411" s="38"/>
      <c r="H1411" s="38" t="s">
        <v>72</v>
      </c>
      <c r="I1411" s="38"/>
      <c r="J1411" s="45"/>
      <c r="K1411" s="38" t="s">
        <v>605</v>
      </c>
      <c r="L1411" s="38">
        <v>1</v>
      </c>
      <c r="M1411" s="38" t="s">
        <v>42</v>
      </c>
    </row>
    <row r="1412" hidden="1" customHeight="1" spans="1:13">
      <c r="A1412" s="38" t="s">
        <v>114</v>
      </c>
      <c r="B1412" s="39">
        <v>45161</v>
      </c>
      <c r="C1412" s="64">
        <f t="shared" si="0"/>
        <v>8</v>
      </c>
      <c r="D1412" s="41">
        <v>0.625</v>
      </c>
      <c r="E1412" s="38" t="s">
        <v>66</v>
      </c>
      <c r="F1412" s="38" t="s">
        <v>75</v>
      </c>
      <c r="G1412" s="38"/>
      <c r="H1412" s="38" t="s">
        <v>72</v>
      </c>
      <c r="I1412" s="38"/>
      <c r="J1412" s="45"/>
      <c r="K1412" s="38" t="s">
        <v>615</v>
      </c>
      <c r="L1412" s="38">
        <v>2</v>
      </c>
      <c r="M1412" s="38" t="s">
        <v>42</v>
      </c>
    </row>
    <row r="1413" hidden="1" customHeight="1" spans="1:13">
      <c r="A1413" s="38" t="s">
        <v>132</v>
      </c>
      <c r="B1413" s="39">
        <v>45161</v>
      </c>
      <c r="C1413" s="64">
        <f t="shared" si="0"/>
        <v>8</v>
      </c>
      <c r="D1413" s="41">
        <v>0.791666666666667</v>
      </c>
      <c r="E1413" s="38" t="s">
        <v>56</v>
      </c>
      <c r="F1413" s="38" t="s">
        <v>63</v>
      </c>
      <c r="G1413" s="38"/>
      <c r="H1413" s="38" t="s">
        <v>56</v>
      </c>
      <c r="I1413" s="38"/>
      <c r="J1413" s="38"/>
      <c r="K1413" s="38" t="s">
        <v>616</v>
      </c>
      <c r="L1413" s="38">
        <v>2</v>
      </c>
      <c r="M1413" s="38" t="s">
        <v>42</v>
      </c>
    </row>
    <row r="1414" hidden="1" customHeight="1" spans="1:13">
      <c r="A1414" s="38" t="s">
        <v>43</v>
      </c>
      <c r="B1414" s="39">
        <v>45162</v>
      </c>
      <c r="C1414" s="64">
        <f t="shared" si="0"/>
        <v>8</v>
      </c>
      <c r="D1414" s="41">
        <v>0.625</v>
      </c>
      <c r="E1414" s="38" t="s">
        <v>72</v>
      </c>
      <c r="F1414" s="38" t="s">
        <v>86</v>
      </c>
      <c r="G1414" s="38"/>
      <c r="H1414" s="38" t="s">
        <v>72</v>
      </c>
      <c r="I1414" s="38"/>
      <c r="J1414" s="38"/>
      <c r="K1414" s="38" t="s">
        <v>617</v>
      </c>
      <c r="L1414" s="38">
        <v>4</v>
      </c>
      <c r="M1414" s="38" t="s">
        <v>42</v>
      </c>
    </row>
    <row r="1415" hidden="1" customHeight="1" spans="1:13">
      <c r="A1415" s="38" t="s">
        <v>43</v>
      </c>
      <c r="B1415" s="39">
        <v>45162</v>
      </c>
      <c r="C1415" s="64">
        <f t="shared" si="0"/>
        <v>8</v>
      </c>
      <c r="D1415" s="41">
        <v>0.791666666666667</v>
      </c>
      <c r="E1415" s="38" t="s">
        <v>82</v>
      </c>
      <c r="F1415" s="38" t="s">
        <v>37</v>
      </c>
      <c r="G1415" s="38"/>
      <c r="H1415" s="38" t="s">
        <v>39</v>
      </c>
      <c r="I1415" s="38"/>
      <c r="J1415" s="38"/>
      <c r="K1415" s="38" t="s">
        <v>618</v>
      </c>
      <c r="L1415" s="38">
        <v>2</v>
      </c>
      <c r="M1415" s="38" t="s">
        <v>42</v>
      </c>
    </row>
    <row r="1416" hidden="1" customHeight="1" spans="1:13">
      <c r="A1416" s="38" t="s">
        <v>67</v>
      </c>
      <c r="B1416" s="39">
        <v>45162</v>
      </c>
      <c r="C1416" s="64">
        <f t="shared" si="0"/>
        <v>8</v>
      </c>
      <c r="D1416" s="41">
        <v>0.75</v>
      </c>
      <c r="E1416" s="38" t="s">
        <v>66</v>
      </c>
      <c r="F1416" s="38" t="s">
        <v>41</v>
      </c>
      <c r="G1416" s="38"/>
      <c r="H1416" s="38" t="s">
        <v>52</v>
      </c>
      <c r="I1416" s="38"/>
      <c r="J1416" s="45"/>
      <c r="K1416" s="38" t="s">
        <v>228</v>
      </c>
      <c r="L1416" s="38">
        <v>2</v>
      </c>
      <c r="M1416" s="38" t="s">
        <v>42</v>
      </c>
    </row>
    <row r="1417" hidden="1" customHeight="1" spans="1:13">
      <c r="A1417" s="38" t="s">
        <v>67</v>
      </c>
      <c r="B1417" s="39">
        <v>45162</v>
      </c>
      <c r="C1417" s="64">
        <f t="shared" si="0"/>
        <v>8</v>
      </c>
      <c r="D1417" s="41">
        <v>0.625</v>
      </c>
      <c r="E1417" s="38" t="s">
        <v>72</v>
      </c>
      <c r="F1417" s="38" t="s">
        <v>68</v>
      </c>
      <c r="G1417" s="38"/>
      <c r="H1417" s="38" t="s">
        <v>39</v>
      </c>
      <c r="I1417" s="38"/>
      <c r="J1417" s="45"/>
      <c r="K1417" s="38" t="s">
        <v>619</v>
      </c>
      <c r="L1417" s="38">
        <v>1</v>
      </c>
      <c r="M1417" s="38" t="s">
        <v>48</v>
      </c>
    </row>
    <row r="1418" hidden="1" customHeight="1" spans="1:13">
      <c r="A1418" s="38" t="s">
        <v>67</v>
      </c>
      <c r="B1418" s="39">
        <v>45162</v>
      </c>
      <c r="C1418" s="64">
        <f t="shared" si="0"/>
        <v>8</v>
      </c>
      <c r="D1418" s="41">
        <v>0.625</v>
      </c>
      <c r="E1418" s="38" t="s">
        <v>72</v>
      </c>
      <c r="F1418" s="38" t="s">
        <v>68</v>
      </c>
      <c r="G1418" s="38"/>
      <c r="H1418" s="38" t="s">
        <v>39</v>
      </c>
      <c r="I1418" s="38"/>
      <c r="J1418" s="38"/>
      <c r="K1418" s="38" t="s">
        <v>620</v>
      </c>
      <c r="L1418" s="38">
        <v>1</v>
      </c>
      <c r="M1418" s="38" t="s">
        <v>48</v>
      </c>
    </row>
    <row r="1419" hidden="1" customHeight="1" spans="1:13">
      <c r="A1419" s="38" t="s">
        <v>74</v>
      </c>
      <c r="B1419" s="39">
        <v>45162</v>
      </c>
      <c r="C1419" s="64">
        <f t="shared" si="0"/>
        <v>8</v>
      </c>
      <c r="D1419" s="41">
        <v>0.791666666666667</v>
      </c>
      <c r="E1419" s="38" t="s">
        <v>105</v>
      </c>
      <c r="F1419" s="38" t="s">
        <v>41</v>
      </c>
      <c r="G1419" s="38"/>
      <c r="H1419" s="38" t="s">
        <v>60</v>
      </c>
      <c r="I1419" s="38"/>
      <c r="J1419" s="38"/>
      <c r="K1419" s="38" t="s">
        <v>621</v>
      </c>
      <c r="L1419" s="38">
        <v>2</v>
      </c>
      <c r="M1419" s="38" t="s">
        <v>42</v>
      </c>
    </row>
    <row r="1420" hidden="1" customHeight="1" spans="1:13">
      <c r="A1420" s="38" t="s">
        <v>83</v>
      </c>
      <c r="B1420" s="39">
        <v>45162</v>
      </c>
      <c r="C1420" s="64">
        <f t="shared" si="0"/>
        <v>8</v>
      </c>
      <c r="D1420" s="41">
        <v>0.791666666666667</v>
      </c>
      <c r="E1420" s="38" t="s">
        <v>56</v>
      </c>
      <c r="F1420" s="38" t="s">
        <v>50</v>
      </c>
      <c r="G1420" s="38"/>
      <c r="H1420" s="38" t="s">
        <v>56</v>
      </c>
      <c r="I1420" s="38"/>
      <c r="J1420" s="38"/>
      <c r="K1420" s="38" t="s">
        <v>622</v>
      </c>
      <c r="L1420" s="38">
        <v>2</v>
      </c>
      <c r="M1420" s="38" t="s">
        <v>42</v>
      </c>
    </row>
    <row r="1421" hidden="1" customHeight="1" spans="1:13">
      <c r="A1421" s="38" t="s">
        <v>88</v>
      </c>
      <c r="B1421" s="39">
        <v>45162</v>
      </c>
      <c r="C1421" s="64">
        <f t="shared" si="0"/>
        <v>8</v>
      </c>
      <c r="D1421" s="41">
        <v>0.583333333333333</v>
      </c>
      <c r="E1421" s="38" t="s">
        <v>66</v>
      </c>
      <c r="F1421" s="38" t="s">
        <v>41</v>
      </c>
      <c r="G1421" s="38"/>
      <c r="H1421" s="38" t="s">
        <v>72</v>
      </c>
      <c r="I1421" s="38"/>
      <c r="J1421" s="38"/>
      <c r="K1421" s="38" t="s">
        <v>479</v>
      </c>
      <c r="L1421" s="38">
        <v>2</v>
      </c>
      <c r="M1421" s="38" t="s">
        <v>48</v>
      </c>
    </row>
    <row r="1422" hidden="1" customHeight="1" spans="1:13">
      <c r="A1422" s="38" t="s">
        <v>88</v>
      </c>
      <c r="B1422" s="39">
        <v>45162</v>
      </c>
      <c r="C1422" s="64">
        <f t="shared" si="0"/>
        <v>8</v>
      </c>
      <c r="D1422" s="41">
        <v>0.833333333333333</v>
      </c>
      <c r="E1422" s="38" t="s">
        <v>72</v>
      </c>
      <c r="F1422" s="38" t="s">
        <v>50</v>
      </c>
      <c r="G1422" s="38"/>
      <c r="H1422" s="38" t="s">
        <v>45</v>
      </c>
      <c r="I1422" s="38"/>
      <c r="J1422" s="38"/>
      <c r="K1422" s="38" t="s">
        <v>623</v>
      </c>
      <c r="L1422" s="38">
        <v>1</v>
      </c>
      <c r="M1422" s="38" t="s">
        <v>42</v>
      </c>
    </row>
    <row r="1423" hidden="1" customHeight="1" spans="1:13">
      <c r="A1423" s="38" t="s">
        <v>94</v>
      </c>
      <c r="B1423" s="39">
        <v>45162</v>
      </c>
      <c r="C1423" s="64">
        <f t="shared" si="0"/>
        <v>8</v>
      </c>
      <c r="D1423" s="41">
        <v>0.583333333333333</v>
      </c>
      <c r="E1423" s="38" t="s">
        <v>66</v>
      </c>
      <c r="F1423" s="38" t="s">
        <v>50</v>
      </c>
      <c r="G1423" s="38"/>
      <c r="H1423" s="38" t="s">
        <v>72</v>
      </c>
      <c r="I1423" s="38"/>
      <c r="J1423" s="38"/>
      <c r="K1423" s="38" t="s">
        <v>507</v>
      </c>
      <c r="L1423" s="38">
        <v>2</v>
      </c>
      <c r="M1423" s="38" t="s">
        <v>42</v>
      </c>
    </row>
    <row r="1424" hidden="1" customHeight="1" spans="1:13">
      <c r="A1424" s="38" t="s">
        <v>94</v>
      </c>
      <c r="B1424" s="39">
        <v>45162</v>
      </c>
      <c r="C1424" s="64">
        <f t="shared" si="0"/>
        <v>8</v>
      </c>
      <c r="D1424" s="41">
        <v>0.583333333333333</v>
      </c>
      <c r="E1424" s="38" t="s">
        <v>66</v>
      </c>
      <c r="F1424" s="38" t="s">
        <v>50</v>
      </c>
      <c r="G1424" s="38"/>
      <c r="H1424" s="38" t="s">
        <v>39</v>
      </c>
      <c r="I1424" s="38"/>
      <c r="J1424" s="38"/>
      <c r="K1424" s="38" t="s">
        <v>565</v>
      </c>
      <c r="L1424" s="38">
        <v>2</v>
      </c>
      <c r="M1424" s="38" t="s">
        <v>48</v>
      </c>
    </row>
    <row r="1425" hidden="1" customHeight="1" spans="1:13">
      <c r="A1425" s="38" t="s">
        <v>96</v>
      </c>
      <c r="B1425" s="39">
        <v>45162</v>
      </c>
      <c r="C1425" s="64">
        <f t="shared" si="0"/>
        <v>8</v>
      </c>
      <c r="D1425" s="41">
        <v>0.583333333333333</v>
      </c>
      <c r="E1425" s="38" t="s">
        <v>121</v>
      </c>
      <c r="F1425" s="38" t="s">
        <v>41</v>
      </c>
      <c r="G1425" s="38"/>
      <c r="H1425" s="38" t="s">
        <v>72</v>
      </c>
      <c r="I1425" s="38"/>
      <c r="J1425" s="38"/>
      <c r="K1425" s="38" t="s">
        <v>624</v>
      </c>
      <c r="L1425" s="38">
        <v>1</v>
      </c>
      <c r="M1425" s="38" t="s">
        <v>42</v>
      </c>
    </row>
    <row r="1426" customHeight="1" spans="1:13">
      <c r="A1426" s="38" t="s">
        <v>114</v>
      </c>
      <c r="B1426" s="39">
        <v>45122</v>
      </c>
      <c r="C1426" s="64">
        <f t="shared" si="0"/>
        <v>7</v>
      </c>
      <c r="D1426" s="41">
        <v>0.583333333333333</v>
      </c>
      <c r="E1426" s="38" t="s">
        <v>123</v>
      </c>
      <c r="F1426" s="38" t="s">
        <v>41</v>
      </c>
      <c r="G1426" s="38"/>
      <c r="H1426" s="38" t="s">
        <v>69</v>
      </c>
      <c r="I1426" s="38">
        <v>2</v>
      </c>
      <c r="J1426" s="38">
        <v>3</v>
      </c>
      <c r="K1426" s="38" t="s">
        <v>373</v>
      </c>
      <c r="L1426" s="38">
        <v>1</v>
      </c>
      <c r="M1426" s="38" t="s">
        <v>42</v>
      </c>
    </row>
    <row r="1427" hidden="1" customHeight="1" spans="1:13">
      <c r="A1427" s="38" t="s">
        <v>114</v>
      </c>
      <c r="B1427" s="39">
        <v>45162</v>
      </c>
      <c r="C1427" s="64">
        <f t="shared" si="0"/>
        <v>8</v>
      </c>
      <c r="D1427" s="41">
        <v>0.791666666666667</v>
      </c>
      <c r="E1427" s="38" t="s">
        <v>66</v>
      </c>
      <c r="F1427" s="38" t="s">
        <v>75</v>
      </c>
      <c r="G1427" s="38"/>
      <c r="H1427" s="38" t="s">
        <v>39</v>
      </c>
      <c r="I1427" s="38"/>
      <c r="J1427" s="45"/>
      <c r="K1427" s="38" t="s">
        <v>507</v>
      </c>
      <c r="L1427" s="38">
        <v>2</v>
      </c>
      <c r="M1427" s="38" t="s">
        <v>42</v>
      </c>
    </row>
    <row r="1428" hidden="1" customHeight="1" spans="1:13">
      <c r="A1428" s="38" t="s">
        <v>126</v>
      </c>
      <c r="B1428" s="39">
        <v>45162</v>
      </c>
      <c r="C1428" s="64">
        <f t="shared" si="0"/>
        <v>8</v>
      </c>
      <c r="D1428" s="41">
        <v>0.583333333333333</v>
      </c>
      <c r="E1428" s="38" t="s">
        <v>72</v>
      </c>
      <c r="F1428" s="38" t="s">
        <v>41</v>
      </c>
      <c r="G1428" s="38"/>
      <c r="H1428" s="38" t="s">
        <v>65</v>
      </c>
      <c r="I1428" s="38"/>
      <c r="J1428" s="38"/>
      <c r="K1428" s="38" t="s">
        <v>625</v>
      </c>
      <c r="L1428" s="38">
        <v>1</v>
      </c>
      <c r="M1428" s="38" t="s">
        <v>48</v>
      </c>
    </row>
    <row r="1429" customHeight="1" spans="1:13">
      <c r="A1429" s="38" t="s">
        <v>115</v>
      </c>
      <c r="B1429" s="39">
        <v>45127</v>
      </c>
      <c r="C1429" s="64">
        <f t="shared" si="0"/>
        <v>7</v>
      </c>
      <c r="D1429" s="41">
        <v>0.708333333333333</v>
      </c>
      <c r="E1429" s="38" t="s">
        <v>123</v>
      </c>
      <c r="F1429" s="38" t="s">
        <v>41</v>
      </c>
      <c r="G1429" s="38"/>
      <c r="H1429" s="38" t="s">
        <v>72</v>
      </c>
      <c r="I1429" s="38"/>
      <c r="J1429" s="38"/>
      <c r="K1429" s="38" t="s">
        <v>314</v>
      </c>
      <c r="L1429" s="38">
        <v>1</v>
      </c>
      <c r="M1429" s="38" t="s">
        <v>42</v>
      </c>
    </row>
    <row r="1430" hidden="1" customHeight="1" spans="1:13">
      <c r="A1430" s="38" t="s">
        <v>43</v>
      </c>
      <c r="B1430" s="39">
        <v>45163</v>
      </c>
      <c r="C1430" s="64">
        <f t="shared" si="0"/>
        <v>8</v>
      </c>
      <c r="D1430" s="41">
        <v>0.75</v>
      </c>
      <c r="E1430" s="38" t="s">
        <v>60</v>
      </c>
      <c r="F1430" s="38" t="s">
        <v>37</v>
      </c>
      <c r="G1430" s="38"/>
      <c r="H1430" s="38" t="s">
        <v>72</v>
      </c>
      <c r="I1430" s="38"/>
      <c r="J1430" s="38"/>
      <c r="K1430" s="38" t="s">
        <v>582</v>
      </c>
      <c r="L1430" s="38">
        <v>2</v>
      </c>
      <c r="M1430" s="38" t="s">
        <v>42</v>
      </c>
    </row>
    <row r="1431" hidden="1" customHeight="1" spans="1:13">
      <c r="A1431" s="38" t="s">
        <v>94</v>
      </c>
      <c r="B1431" s="39">
        <v>45163</v>
      </c>
      <c r="C1431" s="64">
        <f t="shared" si="0"/>
        <v>8</v>
      </c>
      <c r="D1431" s="41">
        <v>0.666666666666667</v>
      </c>
      <c r="E1431" s="38" t="s">
        <v>72</v>
      </c>
      <c r="F1431" s="38" t="s">
        <v>50</v>
      </c>
      <c r="G1431" s="38"/>
      <c r="H1431" s="38" t="s">
        <v>72</v>
      </c>
      <c r="I1431" s="38"/>
      <c r="J1431" s="45"/>
      <c r="K1431" s="38" t="s">
        <v>404</v>
      </c>
      <c r="L1431" s="38">
        <v>1</v>
      </c>
      <c r="M1431" s="38" t="s">
        <v>42</v>
      </c>
    </row>
    <row r="1432" hidden="1" customHeight="1" spans="1:13">
      <c r="A1432" s="38" t="s">
        <v>94</v>
      </c>
      <c r="B1432" s="39">
        <v>45163</v>
      </c>
      <c r="C1432" s="64">
        <f t="shared" si="0"/>
        <v>8</v>
      </c>
      <c r="D1432" s="41">
        <v>0.791666666666667</v>
      </c>
      <c r="E1432" s="38" t="s">
        <v>66</v>
      </c>
      <c r="F1432" s="38" t="s">
        <v>50</v>
      </c>
      <c r="G1432" s="38"/>
      <c r="H1432" s="38" t="s">
        <v>72</v>
      </c>
      <c r="I1432" s="38"/>
      <c r="J1432" s="38"/>
      <c r="K1432" s="38" t="s">
        <v>626</v>
      </c>
      <c r="L1432" s="38">
        <v>2</v>
      </c>
      <c r="M1432" s="38" t="s">
        <v>42</v>
      </c>
    </row>
    <row r="1433" hidden="1" customHeight="1" spans="1:13">
      <c r="A1433" s="38" t="s">
        <v>110</v>
      </c>
      <c r="B1433" s="39">
        <v>45163</v>
      </c>
      <c r="C1433" s="64">
        <f t="shared" si="0"/>
        <v>8</v>
      </c>
      <c r="D1433" s="41">
        <v>0.833333333333333</v>
      </c>
      <c r="E1433" s="38" t="s">
        <v>72</v>
      </c>
      <c r="F1433" s="38" t="s">
        <v>71</v>
      </c>
      <c r="G1433" s="38"/>
      <c r="H1433" s="38" t="s">
        <v>72</v>
      </c>
      <c r="I1433" s="38"/>
      <c r="J1433" s="38"/>
      <c r="K1433" s="38" t="s">
        <v>627</v>
      </c>
      <c r="L1433" s="38">
        <v>1</v>
      </c>
      <c r="M1433" s="38" t="s">
        <v>42</v>
      </c>
    </row>
    <row r="1434" hidden="1" customHeight="1" spans="1:13">
      <c r="A1434" s="38" t="s">
        <v>137</v>
      </c>
      <c r="B1434" s="39">
        <v>45163</v>
      </c>
      <c r="C1434" s="64">
        <f t="shared" si="0"/>
        <v>8</v>
      </c>
      <c r="D1434" s="41">
        <v>0.625</v>
      </c>
      <c r="E1434" s="38" t="s">
        <v>66</v>
      </c>
      <c r="F1434" s="38" t="s">
        <v>80</v>
      </c>
      <c r="G1434" s="38"/>
      <c r="H1434" s="38" t="s">
        <v>72</v>
      </c>
      <c r="I1434" s="38"/>
      <c r="J1434" s="38"/>
      <c r="K1434" s="38" t="s">
        <v>628</v>
      </c>
      <c r="L1434" s="38">
        <v>2</v>
      </c>
      <c r="M1434" s="38" t="s">
        <v>42</v>
      </c>
    </row>
    <row r="1435" hidden="1" customHeight="1" spans="1:13">
      <c r="A1435" s="38" t="s">
        <v>114</v>
      </c>
      <c r="B1435" s="39">
        <v>45163</v>
      </c>
      <c r="C1435" s="64">
        <f t="shared" si="0"/>
        <v>8</v>
      </c>
      <c r="D1435" s="41">
        <v>0.791666666666667</v>
      </c>
      <c r="E1435" s="38" t="s">
        <v>72</v>
      </c>
      <c r="F1435" s="38" t="s">
        <v>75</v>
      </c>
      <c r="G1435" s="38"/>
      <c r="H1435" s="38" t="s">
        <v>72</v>
      </c>
      <c r="I1435" s="38"/>
      <c r="J1435" s="38"/>
      <c r="K1435" s="38" t="s">
        <v>587</v>
      </c>
      <c r="L1435" s="38">
        <v>2</v>
      </c>
      <c r="M1435" s="38" t="s">
        <v>42</v>
      </c>
    </row>
    <row r="1436" hidden="1" customHeight="1" spans="1:13">
      <c r="A1436" s="38" t="s">
        <v>114</v>
      </c>
      <c r="B1436" s="39">
        <v>45163</v>
      </c>
      <c r="C1436" s="64">
        <f t="shared" si="0"/>
        <v>8</v>
      </c>
      <c r="D1436" s="41">
        <v>0.666666666666667</v>
      </c>
      <c r="E1436" s="38" t="s">
        <v>66</v>
      </c>
      <c r="F1436" s="38" t="s">
        <v>75</v>
      </c>
      <c r="G1436" s="38"/>
      <c r="H1436" s="38" t="s">
        <v>72</v>
      </c>
      <c r="I1436" s="38"/>
      <c r="J1436" s="38"/>
      <c r="K1436" s="38" t="s">
        <v>629</v>
      </c>
      <c r="L1436" s="38">
        <v>2</v>
      </c>
      <c r="M1436" s="38" t="s">
        <v>42</v>
      </c>
    </row>
    <row r="1437" hidden="1" customHeight="1" spans="1:13">
      <c r="A1437" s="38" t="s">
        <v>115</v>
      </c>
      <c r="B1437" s="39">
        <v>45163</v>
      </c>
      <c r="C1437" s="64">
        <f t="shared" si="0"/>
        <v>8</v>
      </c>
      <c r="D1437" s="41">
        <v>0.625</v>
      </c>
      <c r="E1437" s="38" t="s">
        <v>66</v>
      </c>
      <c r="F1437" s="38" t="s">
        <v>55</v>
      </c>
      <c r="G1437" s="38"/>
      <c r="H1437" s="38" t="s">
        <v>72</v>
      </c>
      <c r="I1437" s="38"/>
      <c r="J1437" s="38"/>
      <c r="K1437" s="38" t="s">
        <v>630</v>
      </c>
      <c r="L1437" s="38">
        <v>2</v>
      </c>
      <c r="M1437" s="38" t="s">
        <v>42</v>
      </c>
    </row>
    <row r="1438" hidden="1" customHeight="1" spans="1:13">
      <c r="A1438" s="38" t="s">
        <v>115</v>
      </c>
      <c r="B1438" s="39">
        <v>45163</v>
      </c>
      <c r="C1438" s="64">
        <f t="shared" si="0"/>
        <v>8</v>
      </c>
      <c r="D1438" s="41">
        <v>0.791666666666667</v>
      </c>
      <c r="E1438" s="38" t="s">
        <v>66</v>
      </c>
      <c r="F1438" s="38" t="s">
        <v>55</v>
      </c>
      <c r="G1438" s="38"/>
      <c r="H1438" s="38" t="s">
        <v>45</v>
      </c>
      <c r="I1438" s="38"/>
      <c r="J1438" s="38"/>
      <c r="K1438" s="38" t="s">
        <v>409</v>
      </c>
      <c r="L1438" s="38">
        <v>2</v>
      </c>
      <c r="M1438" s="38" t="s">
        <v>42</v>
      </c>
    </row>
    <row r="1439" hidden="1" customHeight="1" spans="1:13">
      <c r="A1439" s="38" t="s">
        <v>124</v>
      </c>
      <c r="B1439" s="39">
        <v>45163</v>
      </c>
      <c r="C1439" s="64">
        <f t="shared" si="0"/>
        <v>8</v>
      </c>
      <c r="D1439" s="41">
        <v>0.625</v>
      </c>
      <c r="E1439" s="38" t="s">
        <v>72</v>
      </c>
      <c r="F1439" s="38" t="s">
        <v>71</v>
      </c>
      <c r="G1439" s="38"/>
      <c r="H1439" s="38" t="s">
        <v>72</v>
      </c>
      <c r="I1439" s="38"/>
      <c r="J1439" s="45"/>
      <c r="K1439" s="38" t="s">
        <v>561</v>
      </c>
      <c r="L1439" s="38">
        <v>1</v>
      </c>
      <c r="M1439" s="38" t="s">
        <v>48</v>
      </c>
    </row>
    <row r="1440" hidden="1" customHeight="1" spans="1:13">
      <c r="A1440" s="38" t="s">
        <v>126</v>
      </c>
      <c r="B1440" s="39">
        <v>45163</v>
      </c>
      <c r="C1440" s="64">
        <f t="shared" si="0"/>
        <v>8</v>
      </c>
      <c r="D1440" s="41">
        <v>0.833333333333333</v>
      </c>
      <c r="E1440" s="38" t="s">
        <v>72</v>
      </c>
      <c r="F1440" s="38" t="s">
        <v>44</v>
      </c>
      <c r="G1440" s="38"/>
      <c r="H1440" s="38" t="s">
        <v>72</v>
      </c>
      <c r="I1440" s="38"/>
      <c r="J1440" s="38"/>
      <c r="K1440" s="38" t="s">
        <v>625</v>
      </c>
      <c r="L1440" s="38">
        <v>0.5</v>
      </c>
      <c r="M1440" s="38" t="s">
        <v>42</v>
      </c>
    </row>
    <row r="1441" customHeight="1" spans="1:13">
      <c r="A1441" s="38" t="s">
        <v>130</v>
      </c>
      <c r="B1441" s="39">
        <v>45127</v>
      </c>
      <c r="C1441" s="64">
        <f t="shared" si="0"/>
        <v>7</v>
      </c>
      <c r="D1441" s="41">
        <v>0.708333333333333</v>
      </c>
      <c r="E1441" s="38" t="s">
        <v>123</v>
      </c>
      <c r="F1441" s="38" t="s">
        <v>41</v>
      </c>
      <c r="G1441" s="38"/>
      <c r="H1441" s="38" t="s">
        <v>69</v>
      </c>
      <c r="I1441" s="38"/>
      <c r="J1441" s="45"/>
      <c r="K1441" s="38" t="s">
        <v>205</v>
      </c>
      <c r="L1441" s="38">
        <v>1</v>
      </c>
      <c r="M1441" s="38" t="s">
        <v>42</v>
      </c>
    </row>
    <row r="1442" hidden="1" customHeight="1" spans="1:13">
      <c r="A1442" s="38" t="s">
        <v>130</v>
      </c>
      <c r="B1442" s="39">
        <v>45163</v>
      </c>
      <c r="C1442" s="64">
        <f t="shared" si="0"/>
        <v>8</v>
      </c>
      <c r="D1442" s="41">
        <v>0.708333333333333</v>
      </c>
      <c r="E1442" s="38" t="s">
        <v>72</v>
      </c>
      <c r="F1442" s="38" t="s">
        <v>44</v>
      </c>
      <c r="G1442" s="38"/>
      <c r="H1442" s="38" t="s">
        <v>72</v>
      </c>
      <c r="I1442" s="38"/>
      <c r="J1442" s="38"/>
      <c r="K1442" s="38" t="s">
        <v>631</v>
      </c>
      <c r="L1442" s="38">
        <v>1</v>
      </c>
      <c r="M1442" s="38" t="s">
        <v>48</v>
      </c>
    </row>
    <row r="1443" hidden="1" customHeight="1" spans="1:13">
      <c r="A1443" s="38" t="s">
        <v>58</v>
      </c>
      <c r="B1443" s="39">
        <v>45164</v>
      </c>
      <c r="C1443" s="64">
        <f t="shared" si="0"/>
        <v>8</v>
      </c>
      <c r="D1443" s="41">
        <v>0.75</v>
      </c>
      <c r="E1443" s="38" t="s">
        <v>66</v>
      </c>
      <c r="F1443" s="38" t="s">
        <v>63</v>
      </c>
      <c r="G1443" s="38"/>
      <c r="H1443" s="38" t="s">
        <v>45</v>
      </c>
      <c r="I1443" s="38"/>
      <c r="J1443" s="38"/>
      <c r="K1443" s="38" t="s">
        <v>176</v>
      </c>
      <c r="L1443" s="38">
        <v>2</v>
      </c>
      <c r="M1443" s="38" t="s">
        <v>42</v>
      </c>
    </row>
    <row r="1444" hidden="1" customHeight="1" spans="1:13">
      <c r="A1444" s="38" t="s">
        <v>67</v>
      </c>
      <c r="B1444" s="39">
        <v>45164</v>
      </c>
      <c r="C1444" s="64">
        <f t="shared" si="0"/>
        <v>8</v>
      </c>
      <c r="D1444" s="41">
        <v>0.75</v>
      </c>
      <c r="E1444" s="38" t="s">
        <v>72</v>
      </c>
      <c r="F1444" s="38" t="s">
        <v>63</v>
      </c>
      <c r="G1444" s="38"/>
      <c r="H1444" s="38" t="s">
        <v>72</v>
      </c>
      <c r="I1444" s="38"/>
      <c r="J1444" s="45"/>
      <c r="K1444" s="38" t="s">
        <v>632</v>
      </c>
      <c r="L1444" s="38">
        <v>0.5</v>
      </c>
      <c r="M1444" s="38" t="s">
        <v>42</v>
      </c>
    </row>
    <row r="1445" hidden="1" customHeight="1" spans="1:13">
      <c r="A1445" s="38" t="s">
        <v>67</v>
      </c>
      <c r="B1445" s="39">
        <v>45164</v>
      </c>
      <c r="C1445" s="64">
        <f t="shared" si="0"/>
        <v>8</v>
      </c>
      <c r="D1445" s="41">
        <v>0.541666666666667</v>
      </c>
      <c r="E1445" s="38" t="s">
        <v>66</v>
      </c>
      <c r="F1445" s="38" t="s">
        <v>63</v>
      </c>
      <c r="G1445" s="38"/>
      <c r="H1445" s="38" t="s">
        <v>39</v>
      </c>
      <c r="I1445" s="38"/>
      <c r="J1445" s="45"/>
      <c r="K1445" s="38" t="s">
        <v>633</v>
      </c>
      <c r="L1445" s="38">
        <v>2</v>
      </c>
      <c r="M1445" s="38" t="s">
        <v>42</v>
      </c>
    </row>
    <row r="1446" customHeight="1" spans="1:13">
      <c r="A1446" s="38" t="s">
        <v>83</v>
      </c>
      <c r="B1446" s="39">
        <v>45129</v>
      </c>
      <c r="C1446" s="64">
        <f t="shared" si="0"/>
        <v>7</v>
      </c>
      <c r="D1446" s="41">
        <v>0.708333333333333</v>
      </c>
      <c r="E1446" s="38" t="s">
        <v>123</v>
      </c>
      <c r="F1446" s="38" t="s">
        <v>41</v>
      </c>
      <c r="G1446" s="38"/>
      <c r="H1446" s="38" t="s">
        <v>69</v>
      </c>
      <c r="I1446" s="38">
        <v>3</v>
      </c>
      <c r="J1446" s="38">
        <v>4</v>
      </c>
      <c r="K1446" s="38" t="s">
        <v>205</v>
      </c>
      <c r="L1446" s="38">
        <v>1</v>
      </c>
      <c r="M1446" s="38" t="s">
        <v>42</v>
      </c>
    </row>
    <row r="1447" hidden="1" customHeight="1" spans="1:13">
      <c r="A1447" s="38" t="s">
        <v>83</v>
      </c>
      <c r="B1447" s="39">
        <v>45164</v>
      </c>
      <c r="C1447" s="64">
        <f t="shared" si="0"/>
        <v>8</v>
      </c>
      <c r="D1447" s="41">
        <v>0.541666666666667</v>
      </c>
      <c r="E1447" s="38" t="s">
        <v>72</v>
      </c>
      <c r="F1447" s="38" t="s">
        <v>50</v>
      </c>
      <c r="G1447" s="38"/>
      <c r="H1447" s="38" t="s">
        <v>72</v>
      </c>
      <c r="I1447" s="38"/>
      <c r="J1447" s="45"/>
      <c r="K1447" s="38" t="s">
        <v>634</v>
      </c>
      <c r="L1447" s="38">
        <v>2</v>
      </c>
      <c r="M1447" s="38" t="s">
        <v>42</v>
      </c>
    </row>
    <row r="1448" hidden="1" customHeight="1" spans="1:13">
      <c r="A1448" s="38" t="s">
        <v>83</v>
      </c>
      <c r="B1448" s="39">
        <v>45164</v>
      </c>
      <c r="C1448" s="64">
        <f t="shared" si="0"/>
        <v>8</v>
      </c>
      <c r="D1448" s="41">
        <v>0.5</v>
      </c>
      <c r="E1448" s="38" t="s">
        <v>72</v>
      </c>
      <c r="F1448" s="38" t="s">
        <v>50</v>
      </c>
      <c r="G1448" s="38"/>
      <c r="H1448" s="38" t="s">
        <v>72</v>
      </c>
      <c r="I1448" s="38"/>
      <c r="J1448" s="45"/>
      <c r="K1448" s="38" t="s">
        <v>635</v>
      </c>
      <c r="L1448" s="38">
        <v>1</v>
      </c>
      <c r="M1448" s="38" t="s">
        <v>42</v>
      </c>
    </row>
    <row r="1449" hidden="1" customHeight="1" spans="1:13">
      <c r="A1449" s="38" t="s">
        <v>83</v>
      </c>
      <c r="B1449" s="39">
        <v>45164</v>
      </c>
      <c r="C1449" s="64">
        <f t="shared" si="0"/>
        <v>8</v>
      </c>
      <c r="D1449" s="41">
        <v>0.666666666666667</v>
      </c>
      <c r="E1449" s="38" t="s">
        <v>72</v>
      </c>
      <c r="F1449" s="38" t="s">
        <v>50</v>
      </c>
      <c r="G1449" s="38"/>
      <c r="H1449" s="38" t="s">
        <v>72</v>
      </c>
      <c r="I1449" s="38"/>
      <c r="J1449" s="45"/>
      <c r="K1449" s="38" t="s">
        <v>636</v>
      </c>
      <c r="L1449" s="38">
        <v>1</v>
      </c>
      <c r="M1449" s="38" t="s">
        <v>42</v>
      </c>
    </row>
    <row r="1450" hidden="1" customHeight="1" spans="1:13">
      <c r="A1450" s="38" t="s">
        <v>100</v>
      </c>
      <c r="B1450" s="39">
        <v>45164</v>
      </c>
      <c r="C1450" s="64">
        <f t="shared" si="0"/>
        <v>8</v>
      </c>
      <c r="D1450" s="41">
        <v>0.541666666666667</v>
      </c>
      <c r="E1450" s="38" t="s">
        <v>72</v>
      </c>
      <c r="F1450" s="38" t="s">
        <v>50</v>
      </c>
      <c r="G1450" s="38"/>
      <c r="H1450" s="38" t="s">
        <v>72</v>
      </c>
      <c r="I1450" s="38"/>
      <c r="J1450" s="45"/>
      <c r="K1450" s="38" t="s">
        <v>637</v>
      </c>
      <c r="L1450" s="38">
        <v>1</v>
      </c>
      <c r="M1450" s="38" t="s">
        <v>42</v>
      </c>
    </row>
    <row r="1451" hidden="1" customHeight="1" spans="1:13">
      <c r="A1451" s="38" t="s">
        <v>108</v>
      </c>
      <c r="B1451" s="39">
        <v>45164</v>
      </c>
      <c r="C1451" s="64">
        <f t="shared" si="0"/>
        <v>8</v>
      </c>
      <c r="D1451" s="41">
        <v>0.541666666666667</v>
      </c>
      <c r="E1451" s="38" t="s">
        <v>72</v>
      </c>
      <c r="F1451" s="38" t="s">
        <v>75</v>
      </c>
      <c r="G1451" s="38"/>
      <c r="H1451" s="38" t="s">
        <v>72</v>
      </c>
      <c r="I1451" s="38"/>
      <c r="J1451" s="45"/>
      <c r="K1451" s="38" t="s">
        <v>638</v>
      </c>
      <c r="L1451" s="38">
        <v>2</v>
      </c>
      <c r="M1451" s="38" t="s">
        <v>42</v>
      </c>
    </row>
    <row r="1452" hidden="1" customHeight="1" spans="1:13">
      <c r="A1452" s="38" t="s">
        <v>108</v>
      </c>
      <c r="B1452" s="39">
        <v>45164</v>
      </c>
      <c r="C1452" s="64">
        <f t="shared" si="0"/>
        <v>8</v>
      </c>
      <c r="D1452" s="41">
        <v>0.5</v>
      </c>
      <c r="E1452" s="38" t="s">
        <v>72</v>
      </c>
      <c r="F1452" s="38" t="s">
        <v>75</v>
      </c>
      <c r="G1452" s="38"/>
      <c r="H1452" s="38" t="s">
        <v>72</v>
      </c>
      <c r="I1452" s="38"/>
      <c r="J1452" s="38"/>
      <c r="K1452" s="38" t="s">
        <v>522</v>
      </c>
      <c r="L1452" s="38">
        <v>1</v>
      </c>
      <c r="M1452" s="38" t="s">
        <v>42</v>
      </c>
    </row>
    <row r="1453" hidden="1" customHeight="1" spans="1:13">
      <c r="A1453" s="38" t="s">
        <v>108</v>
      </c>
      <c r="B1453" s="39">
        <v>45164</v>
      </c>
      <c r="C1453" s="64">
        <f t="shared" si="0"/>
        <v>8</v>
      </c>
      <c r="D1453" s="41">
        <v>0.708333333333333</v>
      </c>
      <c r="E1453" s="38" t="s">
        <v>72</v>
      </c>
      <c r="F1453" s="38" t="s">
        <v>75</v>
      </c>
      <c r="G1453" s="38"/>
      <c r="H1453" s="38" t="s">
        <v>39</v>
      </c>
      <c r="I1453" s="38"/>
      <c r="J1453" s="38"/>
      <c r="K1453" s="38" t="s">
        <v>639</v>
      </c>
      <c r="L1453" s="38">
        <v>1</v>
      </c>
      <c r="M1453" s="38" t="s">
        <v>48</v>
      </c>
    </row>
    <row r="1454" hidden="1" customHeight="1" spans="1:13">
      <c r="A1454" s="38" t="s">
        <v>110</v>
      </c>
      <c r="B1454" s="39">
        <v>45164</v>
      </c>
      <c r="C1454" s="64">
        <f t="shared" si="0"/>
        <v>8</v>
      </c>
      <c r="D1454" s="41">
        <v>0.708333333333333</v>
      </c>
      <c r="E1454" s="38" t="s">
        <v>66</v>
      </c>
      <c r="F1454" s="38" t="s">
        <v>71</v>
      </c>
      <c r="G1454" s="38"/>
      <c r="H1454" s="38" t="s">
        <v>39</v>
      </c>
      <c r="I1454" s="38"/>
      <c r="J1454" s="45"/>
      <c r="K1454" s="38" t="s">
        <v>640</v>
      </c>
      <c r="L1454" s="38">
        <v>2</v>
      </c>
      <c r="M1454" s="38" t="s">
        <v>42</v>
      </c>
    </row>
    <row r="1455" hidden="1" customHeight="1" spans="1:13">
      <c r="A1455" s="38" t="s">
        <v>133</v>
      </c>
      <c r="B1455" s="39">
        <v>45164</v>
      </c>
      <c r="C1455" s="64">
        <f t="shared" si="0"/>
        <v>8</v>
      </c>
      <c r="D1455" s="41">
        <v>0.583333333333333</v>
      </c>
      <c r="E1455" s="38" t="s">
        <v>66</v>
      </c>
      <c r="F1455" s="38" t="s">
        <v>37</v>
      </c>
      <c r="G1455" s="38"/>
      <c r="H1455" s="38" t="s">
        <v>39</v>
      </c>
      <c r="I1455" s="38"/>
      <c r="J1455" s="38"/>
      <c r="K1455" s="38" t="s">
        <v>641</v>
      </c>
      <c r="L1455" s="38">
        <v>2</v>
      </c>
      <c r="M1455" s="38" t="s">
        <v>42</v>
      </c>
    </row>
    <row r="1456" customHeight="1" spans="1:13">
      <c r="A1456" s="38" t="s">
        <v>114</v>
      </c>
      <c r="B1456" s="39">
        <v>45129</v>
      </c>
      <c r="C1456" s="64">
        <f t="shared" si="0"/>
        <v>7</v>
      </c>
      <c r="D1456" s="41">
        <v>0.708333333333333</v>
      </c>
      <c r="E1456" s="38" t="s">
        <v>123</v>
      </c>
      <c r="F1456" s="38" t="s">
        <v>41</v>
      </c>
      <c r="G1456" s="38"/>
      <c r="H1456" s="38" t="s">
        <v>69</v>
      </c>
      <c r="I1456" s="38">
        <v>3</v>
      </c>
      <c r="J1456" s="38">
        <v>4</v>
      </c>
      <c r="K1456" s="38" t="s">
        <v>123</v>
      </c>
      <c r="L1456" s="38">
        <v>1</v>
      </c>
      <c r="M1456" s="38" t="s">
        <v>42</v>
      </c>
    </row>
    <row r="1457" hidden="1" customHeight="1" spans="1:13">
      <c r="A1457" s="38" t="s">
        <v>126</v>
      </c>
      <c r="B1457" s="39">
        <v>45164</v>
      </c>
      <c r="C1457" s="64">
        <f t="shared" si="0"/>
        <v>8</v>
      </c>
      <c r="D1457" s="41">
        <v>0.75</v>
      </c>
      <c r="E1457" s="38" t="s">
        <v>66</v>
      </c>
      <c r="F1457" s="38" t="s">
        <v>44</v>
      </c>
      <c r="G1457" s="38"/>
      <c r="H1457" s="38" t="s">
        <v>39</v>
      </c>
      <c r="I1457" s="38"/>
      <c r="J1457" s="38"/>
      <c r="K1457" s="38" t="s">
        <v>585</v>
      </c>
      <c r="L1457" s="38">
        <v>2</v>
      </c>
      <c r="M1457" s="38" t="s">
        <v>42</v>
      </c>
    </row>
    <row r="1458" hidden="1" customHeight="1" spans="1:13">
      <c r="A1458" s="38" t="s">
        <v>130</v>
      </c>
      <c r="B1458" s="39">
        <v>45164</v>
      </c>
      <c r="C1458" s="64">
        <f t="shared" si="0"/>
        <v>8</v>
      </c>
      <c r="D1458" s="41">
        <v>0.541666666666667</v>
      </c>
      <c r="E1458" s="38" t="s">
        <v>125</v>
      </c>
      <c r="F1458" s="38" t="s">
        <v>44</v>
      </c>
      <c r="G1458" s="38"/>
      <c r="H1458" s="38" t="s">
        <v>52</v>
      </c>
      <c r="I1458" s="38"/>
      <c r="J1458" s="38"/>
      <c r="K1458" s="38" t="s">
        <v>593</v>
      </c>
      <c r="L1458" s="38">
        <v>1</v>
      </c>
      <c r="M1458" s="38" t="s">
        <v>48</v>
      </c>
    </row>
    <row r="1459" hidden="1" customHeight="1" spans="1:13">
      <c r="A1459" s="38" t="s">
        <v>58</v>
      </c>
      <c r="B1459" s="39">
        <v>45165</v>
      </c>
      <c r="C1459" s="64">
        <f t="shared" si="0"/>
        <v>8</v>
      </c>
      <c r="D1459" s="41">
        <v>0.708333333333333</v>
      </c>
      <c r="E1459" s="38" t="s">
        <v>56</v>
      </c>
      <c r="F1459" s="38" t="s">
        <v>63</v>
      </c>
      <c r="G1459" s="38"/>
      <c r="H1459" s="38" t="s">
        <v>56</v>
      </c>
      <c r="I1459" s="38"/>
      <c r="J1459" s="45"/>
      <c r="K1459" s="38" t="s">
        <v>642</v>
      </c>
      <c r="L1459" s="38">
        <v>1</v>
      </c>
      <c r="M1459" s="38" t="s">
        <v>42</v>
      </c>
    </row>
    <row r="1460" hidden="1" customHeight="1" spans="1:13">
      <c r="A1460" s="38" t="s">
        <v>58</v>
      </c>
      <c r="B1460" s="39">
        <v>45165</v>
      </c>
      <c r="C1460" s="64">
        <f t="shared" si="0"/>
        <v>8</v>
      </c>
      <c r="D1460" s="41">
        <v>0.791666666666667</v>
      </c>
      <c r="E1460" s="38" t="s">
        <v>56</v>
      </c>
      <c r="F1460" s="38" t="s">
        <v>63</v>
      </c>
      <c r="G1460" s="38"/>
      <c r="H1460" s="38" t="s">
        <v>56</v>
      </c>
      <c r="I1460" s="38"/>
      <c r="J1460" s="45"/>
      <c r="K1460" s="38" t="s">
        <v>73</v>
      </c>
      <c r="L1460" s="38">
        <v>1</v>
      </c>
      <c r="M1460" s="38" t="s">
        <v>42</v>
      </c>
    </row>
    <row r="1461" hidden="1" customHeight="1" spans="1:13">
      <c r="A1461" s="38" t="s">
        <v>79</v>
      </c>
      <c r="B1461" s="39">
        <v>45165</v>
      </c>
      <c r="C1461" s="64">
        <f t="shared" si="0"/>
        <v>8</v>
      </c>
      <c r="D1461" s="41">
        <v>0.541666666666667</v>
      </c>
      <c r="E1461" s="38" t="s">
        <v>72</v>
      </c>
      <c r="F1461" s="38" t="s">
        <v>71</v>
      </c>
      <c r="G1461" s="38"/>
      <c r="H1461" s="38" t="s">
        <v>72</v>
      </c>
      <c r="I1461" s="38"/>
      <c r="J1461" s="38"/>
      <c r="K1461" s="38" t="s">
        <v>643</v>
      </c>
      <c r="L1461" s="38">
        <v>2</v>
      </c>
      <c r="M1461" s="38" t="s">
        <v>42</v>
      </c>
    </row>
    <row r="1462" hidden="1" customHeight="1" spans="1:13">
      <c r="A1462" s="38" t="s">
        <v>79</v>
      </c>
      <c r="B1462" s="39">
        <v>45165</v>
      </c>
      <c r="C1462" s="64">
        <f t="shared" si="0"/>
        <v>8</v>
      </c>
      <c r="D1462" s="41">
        <v>0.5</v>
      </c>
      <c r="E1462" s="38" t="s">
        <v>72</v>
      </c>
      <c r="F1462" s="38" t="s">
        <v>71</v>
      </c>
      <c r="G1462" s="38"/>
      <c r="H1462" s="38" t="s">
        <v>72</v>
      </c>
      <c r="I1462" s="38"/>
      <c r="J1462" s="38"/>
      <c r="K1462" s="38" t="s">
        <v>522</v>
      </c>
      <c r="L1462" s="38">
        <v>1</v>
      </c>
      <c r="M1462" s="38" t="s">
        <v>42</v>
      </c>
    </row>
    <row r="1463" hidden="1" customHeight="1" spans="1:13">
      <c r="A1463" s="38" t="s">
        <v>88</v>
      </c>
      <c r="B1463" s="39">
        <v>45165</v>
      </c>
      <c r="C1463" s="64">
        <f t="shared" si="0"/>
        <v>8</v>
      </c>
      <c r="D1463" s="41">
        <v>0.708333333333333</v>
      </c>
      <c r="E1463" s="38" t="s">
        <v>66</v>
      </c>
      <c r="F1463" s="38" t="s">
        <v>50</v>
      </c>
      <c r="G1463" s="38"/>
      <c r="H1463" s="38" t="s">
        <v>39</v>
      </c>
      <c r="I1463" s="38"/>
      <c r="J1463" s="45"/>
      <c r="K1463" s="38" t="s">
        <v>565</v>
      </c>
      <c r="L1463" s="38">
        <v>2</v>
      </c>
      <c r="M1463" s="38" t="s">
        <v>42</v>
      </c>
    </row>
    <row r="1464" hidden="1" customHeight="1" spans="1:13">
      <c r="A1464" s="38" t="s">
        <v>88</v>
      </c>
      <c r="B1464" s="39">
        <v>45165</v>
      </c>
      <c r="C1464" s="64">
        <f t="shared" si="0"/>
        <v>8</v>
      </c>
      <c r="D1464" s="41">
        <v>0.583333333333333</v>
      </c>
      <c r="E1464" s="38" t="s">
        <v>72</v>
      </c>
      <c r="F1464" s="38" t="s">
        <v>50</v>
      </c>
      <c r="G1464" s="38"/>
      <c r="H1464" s="38" t="s">
        <v>39</v>
      </c>
      <c r="I1464" s="38"/>
      <c r="J1464" s="45"/>
      <c r="K1464" s="38" t="s">
        <v>566</v>
      </c>
      <c r="L1464" s="38">
        <v>1</v>
      </c>
      <c r="M1464" s="38" t="s">
        <v>48</v>
      </c>
    </row>
    <row r="1465" hidden="1" customHeight="1" spans="1:13">
      <c r="A1465" s="38" t="s">
        <v>115</v>
      </c>
      <c r="B1465" s="39">
        <v>45165</v>
      </c>
      <c r="C1465" s="64">
        <f t="shared" si="0"/>
        <v>8</v>
      </c>
      <c r="D1465" s="41">
        <v>0.625</v>
      </c>
      <c r="E1465" s="38" t="s">
        <v>72</v>
      </c>
      <c r="F1465" s="38" t="s">
        <v>55</v>
      </c>
      <c r="G1465" s="38"/>
      <c r="H1465" s="38" t="s">
        <v>72</v>
      </c>
      <c r="I1465" s="38"/>
      <c r="J1465" s="38"/>
      <c r="K1465" s="38" t="s">
        <v>644</v>
      </c>
      <c r="L1465" s="38">
        <v>1</v>
      </c>
      <c r="M1465" s="38" t="s">
        <v>42</v>
      </c>
    </row>
    <row r="1466" hidden="1" customHeight="1" spans="1:13">
      <c r="A1466" s="38" t="s">
        <v>115</v>
      </c>
      <c r="B1466" s="39">
        <v>45165</v>
      </c>
      <c r="C1466" s="64">
        <f t="shared" si="0"/>
        <v>8</v>
      </c>
      <c r="D1466" s="41">
        <v>0.75</v>
      </c>
      <c r="E1466" s="38" t="s">
        <v>66</v>
      </c>
      <c r="F1466" s="38" t="s">
        <v>55</v>
      </c>
      <c r="G1466" s="38"/>
      <c r="H1466" s="38" t="s">
        <v>39</v>
      </c>
      <c r="I1466" s="38"/>
      <c r="J1466" s="45"/>
      <c r="K1466" s="38" t="s">
        <v>576</v>
      </c>
      <c r="L1466" s="38">
        <v>2</v>
      </c>
      <c r="M1466" s="38" t="s">
        <v>42</v>
      </c>
    </row>
    <row r="1467" hidden="1" customHeight="1" spans="1:13">
      <c r="A1467" s="38" t="s">
        <v>136</v>
      </c>
      <c r="B1467" s="39">
        <v>45165</v>
      </c>
      <c r="C1467" s="64">
        <f t="shared" si="0"/>
        <v>8</v>
      </c>
      <c r="D1467" s="41">
        <v>0.708333333333333</v>
      </c>
      <c r="E1467" s="38" t="s">
        <v>66</v>
      </c>
      <c r="F1467" s="38" t="s">
        <v>63</v>
      </c>
      <c r="G1467" s="38"/>
      <c r="H1467" s="38" t="s">
        <v>39</v>
      </c>
      <c r="I1467" s="38"/>
      <c r="J1467" s="38"/>
      <c r="K1467" s="38" t="s">
        <v>564</v>
      </c>
      <c r="L1467" s="38">
        <v>2</v>
      </c>
      <c r="M1467" s="38" t="s">
        <v>42</v>
      </c>
    </row>
    <row r="1468" hidden="1" customHeight="1" spans="1:13">
      <c r="A1468" s="38" t="s">
        <v>120</v>
      </c>
      <c r="B1468" s="39">
        <v>45165</v>
      </c>
      <c r="C1468" s="64">
        <f t="shared" si="0"/>
        <v>8</v>
      </c>
      <c r="D1468" s="41">
        <v>0.666666666666667</v>
      </c>
      <c r="E1468" s="38" t="s">
        <v>56</v>
      </c>
      <c r="F1468" s="38" t="s">
        <v>63</v>
      </c>
      <c r="G1468" s="38"/>
      <c r="H1468" s="38" t="s">
        <v>56</v>
      </c>
      <c r="I1468" s="38"/>
      <c r="J1468" s="38"/>
      <c r="K1468" s="38" t="s">
        <v>645</v>
      </c>
      <c r="L1468" s="38">
        <v>1</v>
      </c>
      <c r="M1468" s="38" t="s">
        <v>42</v>
      </c>
    </row>
    <row r="1469" hidden="1" customHeight="1" spans="1:13">
      <c r="A1469" s="38" t="s">
        <v>135</v>
      </c>
      <c r="B1469" s="39">
        <v>45165</v>
      </c>
      <c r="C1469" s="64">
        <f t="shared" si="0"/>
        <v>8</v>
      </c>
      <c r="D1469" s="41">
        <v>0.541666666666667</v>
      </c>
      <c r="E1469" s="38" t="s">
        <v>72</v>
      </c>
      <c r="F1469" s="38" t="s">
        <v>63</v>
      </c>
      <c r="G1469" s="38"/>
      <c r="H1469" s="38" t="s">
        <v>72</v>
      </c>
      <c r="I1469" s="38"/>
      <c r="J1469" s="38"/>
      <c r="K1469" s="38" t="s">
        <v>646</v>
      </c>
      <c r="L1469" s="38">
        <v>2</v>
      </c>
      <c r="M1469" s="38" t="s">
        <v>42</v>
      </c>
    </row>
    <row r="1470" hidden="1" customHeight="1" spans="1:13">
      <c r="A1470" s="38" t="s">
        <v>120</v>
      </c>
      <c r="B1470" s="39">
        <v>45166</v>
      </c>
      <c r="C1470" s="64">
        <f t="shared" si="0"/>
        <v>8</v>
      </c>
      <c r="D1470" s="41">
        <v>0.541666666666667</v>
      </c>
      <c r="E1470" s="38" t="s">
        <v>56</v>
      </c>
      <c r="F1470" s="38" t="s">
        <v>63</v>
      </c>
      <c r="G1470" s="38"/>
      <c r="H1470" s="38" t="s">
        <v>56</v>
      </c>
      <c r="I1470" s="38"/>
      <c r="J1470" s="45"/>
      <c r="K1470" s="38" t="s">
        <v>570</v>
      </c>
      <c r="L1470" s="38">
        <v>1</v>
      </c>
      <c r="M1470" s="38" t="s">
        <v>42</v>
      </c>
    </row>
    <row r="1471" hidden="1" customHeight="1" spans="1:13">
      <c r="A1471" s="38" t="s">
        <v>120</v>
      </c>
      <c r="B1471" s="39">
        <v>45166</v>
      </c>
      <c r="C1471" s="64">
        <f t="shared" si="0"/>
        <v>8</v>
      </c>
      <c r="D1471" s="41">
        <v>0.708333333333333</v>
      </c>
      <c r="E1471" s="38" t="s">
        <v>56</v>
      </c>
      <c r="F1471" s="38" t="s">
        <v>63</v>
      </c>
      <c r="G1471" s="38"/>
      <c r="H1471" s="38" t="s">
        <v>56</v>
      </c>
      <c r="I1471" s="38"/>
      <c r="J1471" s="45"/>
      <c r="K1471" s="38" t="s">
        <v>570</v>
      </c>
      <c r="L1471" s="38">
        <v>1</v>
      </c>
      <c r="M1471" s="38" t="s">
        <v>42</v>
      </c>
    </row>
    <row r="1472" hidden="1" customHeight="1" spans="1:13">
      <c r="A1472" s="38" t="s">
        <v>58</v>
      </c>
      <c r="B1472" s="39">
        <v>45166</v>
      </c>
      <c r="C1472" s="64">
        <f t="shared" si="0"/>
        <v>8</v>
      </c>
      <c r="D1472" s="41">
        <v>0.625</v>
      </c>
      <c r="E1472" s="38" t="s">
        <v>56</v>
      </c>
      <c r="F1472" s="38" t="s">
        <v>63</v>
      </c>
      <c r="G1472" s="38"/>
      <c r="H1472" s="38" t="s">
        <v>56</v>
      </c>
      <c r="I1472" s="38"/>
      <c r="J1472" s="38"/>
      <c r="K1472" s="38" t="s">
        <v>73</v>
      </c>
      <c r="L1472" s="38">
        <v>1</v>
      </c>
      <c r="M1472" s="38" t="s">
        <v>42</v>
      </c>
    </row>
    <row r="1473" hidden="1" customHeight="1" spans="1:13">
      <c r="A1473" s="38" t="s">
        <v>96</v>
      </c>
      <c r="B1473" s="39">
        <v>45166</v>
      </c>
      <c r="C1473" s="64">
        <f t="shared" si="0"/>
        <v>8</v>
      </c>
      <c r="D1473" s="41">
        <v>0.625</v>
      </c>
      <c r="E1473" s="38" t="s">
        <v>72</v>
      </c>
      <c r="F1473" s="38" t="s">
        <v>68</v>
      </c>
      <c r="G1473" s="38"/>
      <c r="H1473" s="38" t="s">
        <v>72</v>
      </c>
      <c r="I1473" s="38"/>
      <c r="J1473" s="45"/>
      <c r="K1473" s="38" t="s">
        <v>647</v>
      </c>
      <c r="L1473" s="38">
        <v>1</v>
      </c>
      <c r="M1473" s="38" t="s">
        <v>42</v>
      </c>
    </row>
    <row r="1474" hidden="1" customHeight="1" spans="1:13">
      <c r="A1474" s="38" t="s">
        <v>132</v>
      </c>
      <c r="B1474" s="39">
        <v>45166</v>
      </c>
      <c r="C1474" s="64">
        <f t="shared" si="0"/>
        <v>8</v>
      </c>
      <c r="D1474" s="41">
        <v>0.791666666666667</v>
      </c>
      <c r="E1474" s="38" t="s">
        <v>56</v>
      </c>
      <c r="F1474" s="38" t="s">
        <v>63</v>
      </c>
      <c r="G1474" s="38"/>
      <c r="H1474" s="38" t="s">
        <v>56</v>
      </c>
      <c r="I1474" s="38"/>
      <c r="J1474" s="45"/>
      <c r="K1474" s="38" t="s">
        <v>386</v>
      </c>
      <c r="L1474" s="38">
        <v>2</v>
      </c>
      <c r="M1474" s="38" t="s">
        <v>42</v>
      </c>
    </row>
    <row r="1475" hidden="1" customHeight="1" spans="1:13">
      <c r="A1475" s="38" t="s">
        <v>102</v>
      </c>
      <c r="B1475" s="39">
        <v>45166</v>
      </c>
      <c r="C1475" s="64">
        <f t="shared" si="0"/>
        <v>8</v>
      </c>
      <c r="D1475" s="41">
        <v>0.791666666666667</v>
      </c>
      <c r="E1475" s="38" t="s">
        <v>56</v>
      </c>
      <c r="F1475" s="38" t="s">
        <v>80</v>
      </c>
      <c r="G1475" s="38"/>
      <c r="H1475" s="38" t="s">
        <v>56</v>
      </c>
      <c r="I1475" s="38"/>
      <c r="J1475" s="45"/>
      <c r="K1475" s="38" t="s">
        <v>506</v>
      </c>
      <c r="L1475" s="38">
        <v>2</v>
      </c>
      <c r="M1475" s="38" t="s">
        <v>42</v>
      </c>
    </row>
    <row r="1476" hidden="1" customHeight="1" spans="1:13">
      <c r="A1476" s="38" t="s">
        <v>96</v>
      </c>
      <c r="B1476" s="39">
        <v>45166</v>
      </c>
      <c r="C1476" s="64">
        <f t="shared" si="0"/>
        <v>8</v>
      </c>
      <c r="D1476" s="41">
        <v>0.833333333333333</v>
      </c>
      <c r="E1476" s="38" t="s">
        <v>72</v>
      </c>
      <c r="F1476" s="38" t="s">
        <v>68</v>
      </c>
      <c r="G1476" s="38"/>
      <c r="H1476" s="38" t="s">
        <v>72</v>
      </c>
      <c r="I1476" s="38"/>
      <c r="J1476" s="45"/>
      <c r="K1476" s="38" t="s">
        <v>648</v>
      </c>
      <c r="L1476" s="38">
        <v>1</v>
      </c>
      <c r="M1476" s="38" t="s">
        <v>42</v>
      </c>
    </row>
    <row r="1477" hidden="1" customHeight="1" spans="1:13">
      <c r="A1477" s="38" t="s">
        <v>58</v>
      </c>
      <c r="B1477" s="39">
        <v>45166</v>
      </c>
      <c r="C1477" s="64">
        <f t="shared" si="0"/>
        <v>8</v>
      </c>
      <c r="D1477" s="41">
        <v>0.833333333333333</v>
      </c>
      <c r="E1477" s="38" t="s">
        <v>56</v>
      </c>
      <c r="F1477" s="38" t="s">
        <v>63</v>
      </c>
      <c r="G1477" s="38"/>
      <c r="H1477" s="38" t="s">
        <v>72</v>
      </c>
      <c r="I1477" s="38"/>
      <c r="J1477" s="45"/>
      <c r="K1477" s="38" t="s">
        <v>649</v>
      </c>
      <c r="L1477" s="38">
        <v>1</v>
      </c>
      <c r="M1477" s="38" t="s">
        <v>42</v>
      </c>
    </row>
    <row r="1478" hidden="1" customHeight="1" spans="1:13">
      <c r="A1478" s="38" t="s">
        <v>136</v>
      </c>
      <c r="B1478" s="39">
        <v>45166</v>
      </c>
      <c r="C1478" s="64">
        <f t="shared" si="0"/>
        <v>8</v>
      </c>
      <c r="D1478" s="41">
        <v>0.625</v>
      </c>
      <c r="E1478" s="38" t="s">
        <v>66</v>
      </c>
      <c r="F1478" s="38" t="s">
        <v>63</v>
      </c>
      <c r="G1478" s="38"/>
      <c r="H1478" s="38" t="s">
        <v>39</v>
      </c>
      <c r="I1478" s="38"/>
      <c r="J1478" s="45"/>
      <c r="K1478" s="38" t="s">
        <v>389</v>
      </c>
      <c r="L1478" s="38">
        <v>2</v>
      </c>
      <c r="M1478" s="38" t="s">
        <v>42</v>
      </c>
    </row>
    <row r="1479" hidden="1" customHeight="1" spans="1:13">
      <c r="A1479" s="38" t="s">
        <v>58</v>
      </c>
      <c r="B1479" s="39">
        <v>45166</v>
      </c>
      <c r="C1479" s="64">
        <f t="shared" si="0"/>
        <v>8</v>
      </c>
      <c r="D1479" s="41">
        <v>0.708333333333333</v>
      </c>
      <c r="E1479" s="38" t="s">
        <v>66</v>
      </c>
      <c r="F1479" s="38" t="s">
        <v>63</v>
      </c>
      <c r="G1479" s="38"/>
      <c r="H1479" s="38" t="s">
        <v>45</v>
      </c>
      <c r="I1479" s="38"/>
      <c r="J1479" s="45"/>
      <c r="K1479" s="38" t="s">
        <v>176</v>
      </c>
      <c r="L1479" s="38">
        <v>2</v>
      </c>
      <c r="M1479" s="38" t="s">
        <v>42</v>
      </c>
    </row>
    <row r="1480" hidden="1" customHeight="1" spans="1:13">
      <c r="A1480" s="38" t="s">
        <v>137</v>
      </c>
      <c r="B1480" s="39">
        <v>45166</v>
      </c>
      <c r="C1480" s="64">
        <f t="shared" si="0"/>
        <v>8</v>
      </c>
      <c r="D1480" s="41">
        <v>0.791666666666667</v>
      </c>
      <c r="E1480" s="38" t="s">
        <v>66</v>
      </c>
      <c r="F1480" s="38" t="s">
        <v>80</v>
      </c>
      <c r="G1480" s="38"/>
      <c r="H1480" s="38" t="s">
        <v>39</v>
      </c>
      <c r="I1480" s="38"/>
      <c r="J1480" s="45"/>
      <c r="K1480" s="38" t="s">
        <v>389</v>
      </c>
      <c r="L1480" s="38">
        <v>2</v>
      </c>
      <c r="M1480" s="38" t="s">
        <v>42</v>
      </c>
    </row>
    <row r="1481" hidden="1" customHeight="1" spans="1:13">
      <c r="A1481" s="38" t="s">
        <v>134</v>
      </c>
      <c r="B1481" s="39">
        <v>45166</v>
      </c>
      <c r="C1481" s="64">
        <f t="shared" si="0"/>
        <v>8</v>
      </c>
      <c r="D1481" s="41">
        <v>0.791666666666667</v>
      </c>
      <c r="E1481" s="38" t="s">
        <v>66</v>
      </c>
      <c r="F1481" s="38" t="s">
        <v>44</v>
      </c>
      <c r="G1481" s="38"/>
      <c r="H1481" s="38" t="s">
        <v>39</v>
      </c>
      <c r="I1481" s="38"/>
      <c r="J1481" s="45"/>
      <c r="K1481" s="38" t="s">
        <v>389</v>
      </c>
      <c r="L1481" s="38">
        <v>2</v>
      </c>
      <c r="M1481" s="38" t="s">
        <v>42</v>
      </c>
    </row>
    <row r="1482" hidden="1" customHeight="1" spans="1:13">
      <c r="A1482" s="38" t="s">
        <v>102</v>
      </c>
      <c r="B1482" s="39">
        <v>45166</v>
      </c>
      <c r="C1482" s="64">
        <f t="shared" si="0"/>
        <v>8</v>
      </c>
      <c r="D1482" s="41">
        <v>0.625</v>
      </c>
      <c r="E1482" s="38" t="s">
        <v>72</v>
      </c>
      <c r="F1482" s="38" t="s">
        <v>80</v>
      </c>
      <c r="G1482" s="38"/>
      <c r="H1482" s="38" t="s">
        <v>39</v>
      </c>
      <c r="I1482" s="38"/>
      <c r="J1482" s="45"/>
      <c r="K1482" s="38" t="s">
        <v>650</v>
      </c>
      <c r="L1482" s="38">
        <v>1</v>
      </c>
      <c r="M1482" s="38" t="s">
        <v>48</v>
      </c>
    </row>
    <row r="1483" hidden="1" customHeight="1" spans="1:13">
      <c r="A1483" s="38" t="s">
        <v>133</v>
      </c>
      <c r="B1483" s="39">
        <v>45166</v>
      </c>
      <c r="C1483" s="64">
        <f t="shared" si="0"/>
        <v>8</v>
      </c>
      <c r="D1483" s="41">
        <v>0.666666666666667</v>
      </c>
      <c r="E1483" s="38" t="s">
        <v>72</v>
      </c>
      <c r="F1483" s="38" t="s">
        <v>37</v>
      </c>
      <c r="G1483" s="38"/>
      <c r="H1483" s="38" t="s">
        <v>39</v>
      </c>
      <c r="I1483" s="38"/>
      <c r="J1483" s="38"/>
      <c r="K1483" s="38" t="s">
        <v>604</v>
      </c>
      <c r="L1483" s="38">
        <v>1</v>
      </c>
      <c r="M1483" s="38" t="s">
        <v>48</v>
      </c>
    </row>
    <row r="1484" hidden="1" customHeight="1" spans="1:13">
      <c r="A1484" s="38" t="s">
        <v>88</v>
      </c>
      <c r="B1484" s="39">
        <v>45166</v>
      </c>
      <c r="C1484" s="64">
        <f t="shared" si="0"/>
        <v>8</v>
      </c>
      <c r="D1484" s="41">
        <v>0.666666666666667</v>
      </c>
      <c r="E1484" s="38" t="s">
        <v>72</v>
      </c>
      <c r="F1484" s="38" t="s">
        <v>50</v>
      </c>
      <c r="G1484" s="38"/>
      <c r="H1484" s="38" t="s">
        <v>39</v>
      </c>
      <c r="I1484" s="38"/>
      <c r="J1484" s="38"/>
      <c r="K1484" s="38" t="s">
        <v>566</v>
      </c>
      <c r="L1484" s="38">
        <v>1</v>
      </c>
      <c r="M1484" s="38" t="s">
        <v>48</v>
      </c>
    </row>
    <row r="1485" hidden="1" customHeight="1" spans="1:13">
      <c r="A1485" s="38" t="s">
        <v>96</v>
      </c>
      <c r="B1485" s="39">
        <v>45166</v>
      </c>
      <c r="C1485" s="64">
        <f t="shared" si="0"/>
        <v>8</v>
      </c>
      <c r="D1485" s="41">
        <v>0.75</v>
      </c>
      <c r="E1485" s="38" t="s">
        <v>72</v>
      </c>
      <c r="F1485" s="38" t="s">
        <v>68</v>
      </c>
      <c r="G1485" s="38"/>
      <c r="H1485" s="38" t="s">
        <v>39</v>
      </c>
      <c r="I1485" s="38"/>
      <c r="J1485" s="38"/>
      <c r="K1485" s="38" t="s">
        <v>651</v>
      </c>
      <c r="L1485" s="38">
        <v>1</v>
      </c>
      <c r="M1485" s="38" t="s">
        <v>48</v>
      </c>
    </row>
    <row r="1486" hidden="1" customHeight="1" spans="1:13">
      <c r="A1486" s="38" t="s">
        <v>90</v>
      </c>
      <c r="B1486" s="39">
        <v>45166</v>
      </c>
      <c r="C1486" s="64">
        <f t="shared" si="0"/>
        <v>8</v>
      </c>
      <c r="D1486" s="41">
        <v>0.75</v>
      </c>
      <c r="E1486" s="38" t="s">
        <v>72</v>
      </c>
      <c r="F1486" s="38" t="s">
        <v>44</v>
      </c>
      <c r="G1486" s="38"/>
      <c r="H1486" s="38" t="s">
        <v>39</v>
      </c>
      <c r="I1486" s="38"/>
      <c r="J1486" s="38"/>
      <c r="K1486" s="38" t="s">
        <v>651</v>
      </c>
      <c r="L1486" s="38">
        <v>1</v>
      </c>
      <c r="M1486" s="38" t="s">
        <v>48</v>
      </c>
    </row>
    <row r="1487" hidden="1" customHeight="1" spans="1:13">
      <c r="A1487" s="38" t="s">
        <v>58</v>
      </c>
      <c r="B1487" s="39">
        <v>45167</v>
      </c>
      <c r="C1487" s="64">
        <f t="shared" si="0"/>
        <v>8</v>
      </c>
      <c r="D1487" s="41">
        <v>0.5</v>
      </c>
      <c r="E1487" s="38" t="s">
        <v>72</v>
      </c>
      <c r="F1487" s="38" t="s">
        <v>63</v>
      </c>
      <c r="G1487" s="38"/>
      <c r="H1487" s="38" t="s">
        <v>72</v>
      </c>
      <c r="I1487" s="38"/>
      <c r="J1487" s="38"/>
      <c r="K1487" s="38" t="s">
        <v>652</v>
      </c>
      <c r="L1487" s="38">
        <v>1</v>
      </c>
      <c r="M1487" s="38" t="s">
        <v>42</v>
      </c>
    </row>
    <row r="1488" hidden="1" customHeight="1" spans="1:13">
      <c r="A1488" s="38" t="s">
        <v>120</v>
      </c>
      <c r="B1488" s="39">
        <v>45167</v>
      </c>
      <c r="C1488" s="64">
        <f t="shared" si="0"/>
        <v>8</v>
      </c>
      <c r="D1488" s="41">
        <v>0.5</v>
      </c>
      <c r="E1488" s="38" t="s">
        <v>72</v>
      </c>
      <c r="F1488" s="38" t="s">
        <v>63</v>
      </c>
      <c r="G1488" s="38"/>
      <c r="H1488" s="38" t="s">
        <v>72</v>
      </c>
      <c r="I1488" s="38"/>
      <c r="J1488" s="38"/>
      <c r="K1488" s="38" t="s">
        <v>652</v>
      </c>
      <c r="L1488" s="38">
        <v>1</v>
      </c>
      <c r="M1488" s="38" t="s">
        <v>42</v>
      </c>
    </row>
    <row r="1489" hidden="1" customHeight="1" spans="1:13">
      <c r="A1489" s="38" t="s">
        <v>136</v>
      </c>
      <c r="B1489" s="39">
        <v>45167</v>
      </c>
      <c r="C1489" s="64">
        <f t="shared" si="0"/>
        <v>8</v>
      </c>
      <c r="D1489" s="41">
        <v>0.5</v>
      </c>
      <c r="E1489" s="38" t="s">
        <v>72</v>
      </c>
      <c r="F1489" s="38" t="s">
        <v>63</v>
      </c>
      <c r="G1489" s="38"/>
      <c r="H1489" s="38" t="s">
        <v>72</v>
      </c>
      <c r="I1489" s="38"/>
      <c r="J1489" s="38"/>
      <c r="K1489" s="38" t="s">
        <v>653</v>
      </c>
      <c r="L1489" s="38">
        <v>1</v>
      </c>
      <c r="M1489" s="38" t="s">
        <v>42</v>
      </c>
    </row>
    <row r="1490" hidden="1" customHeight="1" spans="1:13">
      <c r="A1490" s="38" t="s">
        <v>67</v>
      </c>
      <c r="B1490" s="39">
        <v>45167</v>
      </c>
      <c r="C1490" s="64">
        <f t="shared" si="0"/>
        <v>8</v>
      </c>
      <c r="D1490" s="41">
        <v>0.5</v>
      </c>
      <c r="E1490" s="38" t="s">
        <v>72</v>
      </c>
      <c r="F1490" s="38" t="s">
        <v>63</v>
      </c>
      <c r="G1490" s="38"/>
      <c r="H1490" s="38" t="s">
        <v>72</v>
      </c>
      <c r="I1490" s="38"/>
      <c r="J1490" s="38"/>
      <c r="K1490" s="38" t="s">
        <v>653</v>
      </c>
      <c r="L1490" s="38">
        <v>1</v>
      </c>
      <c r="M1490" s="38" t="s">
        <v>42</v>
      </c>
    </row>
    <row r="1491" hidden="1" customHeight="1" spans="1:13">
      <c r="A1491" s="38" t="s">
        <v>120</v>
      </c>
      <c r="B1491" s="39">
        <v>45167</v>
      </c>
      <c r="C1491" s="64">
        <f t="shared" si="0"/>
        <v>8</v>
      </c>
      <c r="D1491" s="41">
        <v>0.541666666666667</v>
      </c>
      <c r="E1491" s="38" t="s">
        <v>56</v>
      </c>
      <c r="F1491" s="38" t="s">
        <v>63</v>
      </c>
      <c r="G1491" s="38"/>
      <c r="H1491" s="38" t="s">
        <v>56</v>
      </c>
      <c r="I1491" s="38"/>
      <c r="J1491" s="38"/>
      <c r="K1491" s="38" t="s">
        <v>570</v>
      </c>
      <c r="L1491" s="38">
        <v>1</v>
      </c>
      <c r="M1491" s="38" t="s">
        <v>42</v>
      </c>
    </row>
    <row r="1492" hidden="1" customHeight="1" spans="1:13">
      <c r="A1492" s="38" t="s">
        <v>135</v>
      </c>
      <c r="B1492" s="39">
        <v>45167</v>
      </c>
      <c r="C1492" s="64">
        <f t="shared" si="0"/>
        <v>8</v>
      </c>
      <c r="D1492" s="41">
        <v>0.541666666666667</v>
      </c>
      <c r="E1492" s="38" t="s">
        <v>72</v>
      </c>
      <c r="F1492" s="38" t="s">
        <v>63</v>
      </c>
      <c r="G1492" s="38"/>
      <c r="H1492" s="38" t="s">
        <v>72</v>
      </c>
      <c r="I1492" s="38"/>
      <c r="J1492" s="38"/>
      <c r="K1492" s="38" t="s">
        <v>654</v>
      </c>
      <c r="L1492" s="38">
        <v>2</v>
      </c>
      <c r="M1492" s="38" t="s">
        <v>42</v>
      </c>
    </row>
    <row r="1493" hidden="1" customHeight="1" spans="1:13">
      <c r="A1493" s="38" t="s">
        <v>96</v>
      </c>
      <c r="B1493" s="39">
        <v>45167</v>
      </c>
      <c r="C1493" s="64">
        <f t="shared" si="0"/>
        <v>8</v>
      </c>
      <c r="D1493" s="41">
        <v>0.625</v>
      </c>
      <c r="E1493" s="38" t="s">
        <v>72</v>
      </c>
      <c r="F1493" s="38" t="s">
        <v>68</v>
      </c>
      <c r="G1493" s="38"/>
      <c r="H1493" s="38" t="s">
        <v>72</v>
      </c>
      <c r="I1493" s="38"/>
      <c r="J1493" s="38"/>
      <c r="K1493" s="38" t="s">
        <v>655</v>
      </c>
      <c r="L1493" s="38">
        <v>1</v>
      </c>
      <c r="M1493" s="38" t="s">
        <v>42</v>
      </c>
    </row>
    <row r="1494" hidden="1" customHeight="1" spans="1:13">
      <c r="A1494" s="38" t="s">
        <v>137</v>
      </c>
      <c r="B1494" s="39">
        <v>45167</v>
      </c>
      <c r="C1494" s="64">
        <f t="shared" si="0"/>
        <v>8</v>
      </c>
      <c r="D1494" s="41">
        <v>0.625</v>
      </c>
      <c r="E1494" s="38" t="s">
        <v>72</v>
      </c>
      <c r="F1494" s="38" t="s">
        <v>80</v>
      </c>
      <c r="G1494" s="38"/>
      <c r="H1494" s="38" t="s">
        <v>72</v>
      </c>
      <c r="I1494" s="38"/>
      <c r="J1494" s="38"/>
      <c r="K1494" s="38" t="s">
        <v>655</v>
      </c>
      <c r="L1494" s="38">
        <v>1</v>
      </c>
      <c r="M1494" s="38" t="s">
        <v>42</v>
      </c>
    </row>
    <row r="1495" customHeight="1" spans="1:13">
      <c r="A1495" s="38" t="s">
        <v>115</v>
      </c>
      <c r="B1495" s="39">
        <v>45132</v>
      </c>
      <c r="C1495" s="64">
        <f t="shared" si="0"/>
        <v>7</v>
      </c>
      <c r="D1495" s="41">
        <v>0.625</v>
      </c>
      <c r="E1495" s="38" t="s">
        <v>123</v>
      </c>
      <c r="F1495" s="38" t="s">
        <v>41</v>
      </c>
      <c r="G1495" s="38"/>
      <c r="H1495" s="38" t="s">
        <v>72</v>
      </c>
      <c r="I1495" s="38"/>
      <c r="J1495" s="38"/>
      <c r="K1495" s="38" t="s">
        <v>314</v>
      </c>
      <c r="L1495" s="38">
        <v>1</v>
      </c>
      <c r="M1495" s="38" t="s">
        <v>42</v>
      </c>
    </row>
    <row r="1496" customHeight="1" spans="1:13">
      <c r="A1496" s="38" t="s">
        <v>79</v>
      </c>
      <c r="B1496" s="39">
        <v>45139</v>
      </c>
      <c r="C1496" s="64">
        <f t="shared" si="0"/>
        <v>8</v>
      </c>
      <c r="D1496" s="41">
        <v>0.625</v>
      </c>
      <c r="E1496" s="38" t="s">
        <v>123</v>
      </c>
      <c r="F1496" s="38" t="s">
        <v>41</v>
      </c>
      <c r="G1496" s="38"/>
      <c r="H1496" s="38" t="s">
        <v>69</v>
      </c>
      <c r="I1496" s="38"/>
      <c r="J1496" s="38"/>
      <c r="K1496" s="38" t="s">
        <v>123</v>
      </c>
      <c r="L1496" s="38">
        <v>1</v>
      </c>
      <c r="M1496" s="38" t="s">
        <v>42</v>
      </c>
    </row>
    <row r="1497" hidden="1" customHeight="1" spans="1:13">
      <c r="A1497" s="38" t="s">
        <v>134</v>
      </c>
      <c r="B1497" s="39">
        <v>45167</v>
      </c>
      <c r="C1497" s="64">
        <f t="shared" si="0"/>
        <v>8</v>
      </c>
      <c r="D1497" s="41">
        <v>0.666666666666667</v>
      </c>
      <c r="E1497" s="38" t="s">
        <v>72</v>
      </c>
      <c r="F1497" s="38" t="s">
        <v>44</v>
      </c>
      <c r="G1497" s="38"/>
      <c r="H1497" s="38" t="s">
        <v>65</v>
      </c>
      <c r="I1497" s="38"/>
      <c r="J1497" s="45"/>
      <c r="K1497" s="38" t="s">
        <v>656</v>
      </c>
      <c r="L1497" s="38">
        <v>1</v>
      </c>
      <c r="M1497" s="38" t="s">
        <v>42</v>
      </c>
    </row>
    <row r="1498" hidden="1" customHeight="1" spans="1:13">
      <c r="A1498" s="38" t="s">
        <v>114</v>
      </c>
      <c r="B1498" s="39">
        <v>45167</v>
      </c>
      <c r="C1498" s="64">
        <f t="shared" si="0"/>
        <v>8</v>
      </c>
      <c r="D1498" s="41">
        <v>0.75</v>
      </c>
      <c r="E1498" s="38" t="s">
        <v>72</v>
      </c>
      <c r="F1498" s="38" t="s">
        <v>75</v>
      </c>
      <c r="G1498" s="38"/>
      <c r="H1498" s="38" t="s">
        <v>65</v>
      </c>
      <c r="I1498" s="38"/>
      <c r="J1498" s="45"/>
      <c r="K1498" s="38" t="s">
        <v>656</v>
      </c>
      <c r="L1498" s="38">
        <v>1</v>
      </c>
      <c r="M1498" s="38" t="s">
        <v>42</v>
      </c>
    </row>
    <row r="1499" hidden="1" customHeight="1" spans="1:13">
      <c r="A1499" s="38" t="s">
        <v>88</v>
      </c>
      <c r="B1499" s="39">
        <v>45167</v>
      </c>
      <c r="C1499" s="64">
        <f t="shared" si="0"/>
        <v>8</v>
      </c>
      <c r="D1499" s="41">
        <v>0.75</v>
      </c>
      <c r="E1499" s="38" t="s">
        <v>60</v>
      </c>
      <c r="F1499" s="38" t="s">
        <v>50</v>
      </c>
      <c r="G1499" s="38"/>
      <c r="H1499" s="38" t="s">
        <v>60</v>
      </c>
      <c r="I1499" s="38"/>
      <c r="J1499" s="45"/>
      <c r="K1499" s="38" t="s">
        <v>657</v>
      </c>
      <c r="L1499" s="38">
        <v>1</v>
      </c>
      <c r="M1499" s="38" t="s">
        <v>42</v>
      </c>
    </row>
    <row r="1500" hidden="1" customHeight="1" spans="1:13">
      <c r="A1500" s="38" t="s">
        <v>58</v>
      </c>
      <c r="B1500" s="39">
        <v>45167</v>
      </c>
      <c r="C1500" s="64">
        <f t="shared" si="0"/>
        <v>8</v>
      </c>
      <c r="D1500" s="41">
        <v>0.75</v>
      </c>
      <c r="E1500" s="38" t="s">
        <v>56</v>
      </c>
      <c r="F1500" s="38" t="s">
        <v>63</v>
      </c>
      <c r="G1500" s="38"/>
      <c r="H1500" s="38" t="s">
        <v>56</v>
      </c>
      <c r="I1500" s="38"/>
      <c r="J1500" s="45"/>
      <c r="K1500" s="38" t="s">
        <v>73</v>
      </c>
      <c r="L1500" s="38">
        <v>1</v>
      </c>
      <c r="M1500" s="38" t="s">
        <v>42</v>
      </c>
    </row>
    <row r="1501" hidden="1" customHeight="1" spans="1:13">
      <c r="A1501" s="38" t="s">
        <v>137</v>
      </c>
      <c r="B1501" s="39">
        <v>45167</v>
      </c>
      <c r="C1501" s="64">
        <f t="shared" si="0"/>
        <v>8</v>
      </c>
      <c r="D1501" s="41">
        <v>0.75</v>
      </c>
      <c r="E1501" s="38" t="s">
        <v>72</v>
      </c>
      <c r="F1501" s="38" t="s">
        <v>80</v>
      </c>
      <c r="G1501" s="38"/>
      <c r="H1501" s="38" t="s">
        <v>65</v>
      </c>
      <c r="I1501" s="38"/>
      <c r="J1501" s="45"/>
      <c r="K1501" s="38" t="s">
        <v>658</v>
      </c>
      <c r="L1501" s="38">
        <v>1</v>
      </c>
      <c r="M1501" s="38" t="s">
        <v>42</v>
      </c>
    </row>
    <row r="1502" hidden="1" customHeight="1" spans="1:13">
      <c r="A1502" s="38" t="s">
        <v>134</v>
      </c>
      <c r="B1502" s="39">
        <v>45167</v>
      </c>
      <c r="C1502" s="64">
        <f t="shared" si="0"/>
        <v>8</v>
      </c>
      <c r="D1502" s="41">
        <v>0.75</v>
      </c>
      <c r="E1502" s="38" t="s">
        <v>72</v>
      </c>
      <c r="F1502" s="38" t="s">
        <v>44</v>
      </c>
      <c r="G1502" s="38"/>
      <c r="H1502" s="38" t="s">
        <v>72</v>
      </c>
      <c r="I1502" s="38"/>
      <c r="J1502" s="45"/>
      <c r="K1502" s="38" t="s">
        <v>659</v>
      </c>
      <c r="L1502" s="38">
        <v>1</v>
      </c>
      <c r="M1502" s="38" t="s">
        <v>42</v>
      </c>
    </row>
    <row r="1503" hidden="1" customHeight="1" spans="1:13">
      <c r="A1503" s="38" t="s">
        <v>83</v>
      </c>
      <c r="B1503" s="39">
        <v>45167</v>
      </c>
      <c r="C1503" s="64">
        <f t="shared" si="0"/>
        <v>8</v>
      </c>
      <c r="D1503" s="41">
        <v>0.791666666666667</v>
      </c>
      <c r="E1503" s="38" t="s">
        <v>56</v>
      </c>
      <c r="F1503" s="38" t="s">
        <v>50</v>
      </c>
      <c r="G1503" s="38"/>
      <c r="H1503" s="38" t="s">
        <v>56</v>
      </c>
      <c r="I1503" s="38"/>
      <c r="J1503" s="38"/>
      <c r="K1503" s="38" t="s">
        <v>390</v>
      </c>
      <c r="L1503" s="38">
        <v>2</v>
      </c>
      <c r="M1503" s="38" t="s">
        <v>42</v>
      </c>
    </row>
    <row r="1504" hidden="1" customHeight="1" spans="1:13">
      <c r="A1504" s="38" t="s">
        <v>92</v>
      </c>
      <c r="B1504" s="39">
        <v>45167</v>
      </c>
      <c r="C1504" s="64">
        <f t="shared" si="0"/>
        <v>8</v>
      </c>
      <c r="D1504" s="41">
        <v>0.791666666666667</v>
      </c>
      <c r="E1504" s="38" t="s">
        <v>105</v>
      </c>
      <c r="F1504" s="38" t="s">
        <v>50</v>
      </c>
      <c r="G1504" s="38"/>
      <c r="H1504" s="38" t="s">
        <v>60</v>
      </c>
      <c r="I1504" s="38"/>
      <c r="J1504" s="45"/>
      <c r="K1504" s="38" t="s">
        <v>278</v>
      </c>
      <c r="L1504" s="38">
        <v>2</v>
      </c>
      <c r="M1504" s="38" t="s">
        <v>42</v>
      </c>
    </row>
    <row r="1505" hidden="1" customHeight="1" spans="1:13">
      <c r="A1505" s="38" t="s">
        <v>108</v>
      </c>
      <c r="B1505" s="39">
        <v>45167</v>
      </c>
      <c r="C1505" s="64">
        <f t="shared" si="0"/>
        <v>8</v>
      </c>
      <c r="D1505" s="41">
        <v>0.833333333333333</v>
      </c>
      <c r="E1505" s="38" t="s">
        <v>72</v>
      </c>
      <c r="F1505" s="38" t="s">
        <v>75</v>
      </c>
      <c r="G1505" s="38"/>
      <c r="H1505" s="38" t="s">
        <v>72</v>
      </c>
      <c r="I1505" s="38"/>
      <c r="J1505" s="38"/>
      <c r="K1505" s="38" t="s">
        <v>660</v>
      </c>
      <c r="L1505" s="38">
        <v>1</v>
      </c>
      <c r="M1505" s="38" t="s">
        <v>42</v>
      </c>
    </row>
    <row r="1506" hidden="1" customHeight="1" spans="1:13">
      <c r="A1506" s="38" t="s">
        <v>94</v>
      </c>
      <c r="B1506" s="39">
        <v>45167</v>
      </c>
      <c r="C1506" s="64">
        <f t="shared" si="0"/>
        <v>8</v>
      </c>
      <c r="D1506" s="41">
        <v>0.833333333333333</v>
      </c>
      <c r="E1506" s="38" t="s">
        <v>72</v>
      </c>
      <c r="F1506" s="38" t="s">
        <v>50</v>
      </c>
      <c r="G1506" s="38"/>
      <c r="H1506" s="38" t="s">
        <v>72</v>
      </c>
      <c r="I1506" s="38"/>
      <c r="J1506" s="45"/>
      <c r="K1506" s="38" t="s">
        <v>623</v>
      </c>
      <c r="L1506" s="38">
        <v>1</v>
      </c>
      <c r="M1506" s="38" t="s">
        <v>42</v>
      </c>
    </row>
    <row r="1507" hidden="1" customHeight="1" spans="1:13">
      <c r="A1507" s="38" t="s">
        <v>133</v>
      </c>
      <c r="B1507" s="39">
        <v>45167</v>
      </c>
      <c r="C1507" s="64">
        <f t="shared" si="0"/>
        <v>8</v>
      </c>
      <c r="D1507" s="41">
        <v>0.541666666666667</v>
      </c>
      <c r="E1507" s="38" t="s">
        <v>66</v>
      </c>
      <c r="F1507" s="38" t="s">
        <v>37</v>
      </c>
      <c r="G1507" s="38"/>
      <c r="H1507" s="38" t="s">
        <v>39</v>
      </c>
      <c r="I1507" s="38"/>
      <c r="J1507" s="45"/>
      <c r="K1507" s="38" t="s">
        <v>402</v>
      </c>
      <c r="L1507" s="38">
        <v>2</v>
      </c>
      <c r="M1507" s="38" t="s">
        <v>42</v>
      </c>
    </row>
    <row r="1508" hidden="1" customHeight="1" spans="1:13">
      <c r="A1508" s="38" t="s">
        <v>136</v>
      </c>
      <c r="B1508" s="39">
        <v>45167</v>
      </c>
      <c r="C1508" s="64">
        <f t="shared" si="0"/>
        <v>8</v>
      </c>
      <c r="D1508" s="41">
        <v>0.583333333333333</v>
      </c>
      <c r="E1508" s="38" t="s">
        <v>66</v>
      </c>
      <c r="F1508" s="38" t="s">
        <v>63</v>
      </c>
      <c r="G1508" s="38"/>
      <c r="H1508" s="38" t="s">
        <v>45</v>
      </c>
      <c r="I1508" s="38"/>
      <c r="J1508" s="38"/>
      <c r="K1508" s="38" t="s">
        <v>176</v>
      </c>
      <c r="L1508" s="38">
        <v>2</v>
      </c>
      <c r="M1508" s="38" t="s">
        <v>42</v>
      </c>
    </row>
    <row r="1509" hidden="1" customHeight="1" spans="1:13">
      <c r="A1509" s="38" t="s">
        <v>58</v>
      </c>
      <c r="B1509" s="39">
        <v>45167</v>
      </c>
      <c r="C1509" s="64">
        <f t="shared" si="0"/>
        <v>8</v>
      </c>
      <c r="D1509" s="41">
        <v>0.791666666666667</v>
      </c>
      <c r="E1509" s="38" t="s">
        <v>66</v>
      </c>
      <c r="F1509" s="38" t="s">
        <v>63</v>
      </c>
      <c r="G1509" s="38"/>
      <c r="H1509" s="38" t="s">
        <v>39</v>
      </c>
      <c r="I1509" s="38"/>
      <c r="J1509" s="45"/>
      <c r="K1509" s="38" t="s">
        <v>402</v>
      </c>
      <c r="L1509" s="38">
        <v>2</v>
      </c>
      <c r="M1509" s="38" t="s">
        <v>42</v>
      </c>
    </row>
    <row r="1510" hidden="1" customHeight="1" spans="1:13">
      <c r="A1510" s="38" t="s">
        <v>137</v>
      </c>
      <c r="B1510" s="39">
        <v>45167</v>
      </c>
      <c r="C1510" s="64">
        <f t="shared" si="0"/>
        <v>8</v>
      </c>
      <c r="D1510" s="41">
        <v>0.791666666666667</v>
      </c>
      <c r="E1510" s="38" t="s">
        <v>66</v>
      </c>
      <c r="F1510" s="38" t="s">
        <v>80</v>
      </c>
      <c r="G1510" s="38"/>
      <c r="H1510" s="38" t="s">
        <v>45</v>
      </c>
      <c r="I1510" s="38"/>
      <c r="J1510" s="45"/>
      <c r="K1510" s="38" t="s">
        <v>176</v>
      </c>
      <c r="L1510" s="38">
        <v>2</v>
      </c>
      <c r="M1510" s="38" t="s">
        <v>42</v>
      </c>
    </row>
    <row r="1511" hidden="1" customHeight="1" spans="1:13">
      <c r="A1511" s="38" t="s">
        <v>110</v>
      </c>
      <c r="B1511" s="39">
        <v>45167</v>
      </c>
      <c r="C1511" s="64">
        <f t="shared" si="0"/>
        <v>8</v>
      </c>
      <c r="D1511" s="41">
        <v>0.75</v>
      </c>
      <c r="E1511" s="38" t="s">
        <v>66</v>
      </c>
      <c r="F1511" s="38" t="s">
        <v>71</v>
      </c>
      <c r="G1511" s="38"/>
      <c r="H1511" s="38" t="s">
        <v>39</v>
      </c>
      <c r="I1511" s="38"/>
      <c r="J1511" s="45"/>
      <c r="K1511" s="38" t="s">
        <v>402</v>
      </c>
      <c r="L1511" s="38">
        <v>2</v>
      </c>
      <c r="M1511" s="38" t="s">
        <v>42</v>
      </c>
    </row>
    <row r="1512" hidden="1" customHeight="1" spans="1:13">
      <c r="A1512" s="38" t="s">
        <v>108</v>
      </c>
      <c r="B1512" s="39">
        <v>45167</v>
      </c>
      <c r="C1512" s="64">
        <f t="shared" si="0"/>
        <v>8</v>
      </c>
      <c r="D1512" s="41">
        <v>0.5</v>
      </c>
      <c r="E1512" s="38" t="s">
        <v>125</v>
      </c>
      <c r="F1512" s="38" t="s">
        <v>75</v>
      </c>
      <c r="G1512" s="38"/>
      <c r="H1512" s="38" t="s">
        <v>52</v>
      </c>
      <c r="I1512" s="38"/>
      <c r="J1512" s="45"/>
      <c r="K1512" s="38" t="s">
        <v>453</v>
      </c>
      <c r="L1512" s="38">
        <v>1</v>
      </c>
      <c r="M1512" s="38" t="s">
        <v>48</v>
      </c>
    </row>
    <row r="1513" hidden="1" customHeight="1" spans="1:13">
      <c r="A1513" s="38" t="s">
        <v>43</v>
      </c>
      <c r="B1513" s="39">
        <v>45167</v>
      </c>
      <c r="C1513" s="64">
        <f t="shared" si="0"/>
        <v>8</v>
      </c>
      <c r="D1513" s="41">
        <v>0.541666666666667</v>
      </c>
      <c r="E1513" s="38" t="s">
        <v>72</v>
      </c>
      <c r="F1513" s="38" t="s">
        <v>37</v>
      </c>
      <c r="G1513" s="38"/>
      <c r="H1513" s="38" t="s">
        <v>52</v>
      </c>
      <c r="I1513" s="38"/>
      <c r="J1513" s="38"/>
      <c r="K1513" s="38" t="s">
        <v>661</v>
      </c>
      <c r="L1513" s="38">
        <v>1</v>
      </c>
      <c r="M1513" s="38" t="s">
        <v>42</v>
      </c>
    </row>
    <row r="1514" hidden="1" customHeight="1" spans="1:13">
      <c r="A1514" s="38" t="s">
        <v>67</v>
      </c>
      <c r="B1514" s="39">
        <v>45167</v>
      </c>
      <c r="C1514" s="64">
        <f t="shared" si="0"/>
        <v>8</v>
      </c>
      <c r="D1514" s="41">
        <v>0.625</v>
      </c>
      <c r="E1514" s="38" t="s">
        <v>72</v>
      </c>
      <c r="F1514" s="38" t="s">
        <v>68</v>
      </c>
      <c r="G1514" s="38"/>
      <c r="H1514" s="38" t="s">
        <v>39</v>
      </c>
      <c r="I1514" s="38"/>
      <c r="J1514" s="45"/>
      <c r="K1514" s="38" t="s">
        <v>651</v>
      </c>
      <c r="L1514" s="38">
        <v>1</v>
      </c>
      <c r="M1514" s="38" t="s">
        <v>48</v>
      </c>
    </row>
    <row r="1515" hidden="1" customHeight="1" spans="1:13">
      <c r="A1515" s="38" t="s">
        <v>79</v>
      </c>
      <c r="B1515" s="39">
        <v>45167</v>
      </c>
      <c r="C1515" s="64">
        <f t="shared" si="0"/>
        <v>8</v>
      </c>
      <c r="D1515" s="41">
        <v>0.666666666666667</v>
      </c>
      <c r="E1515" s="38" t="s">
        <v>72</v>
      </c>
      <c r="F1515" s="38" t="s">
        <v>71</v>
      </c>
      <c r="G1515" s="38"/>
      <c r="H1515" s="38" t="s">
        <v>52</v>
      </c>
      <c r="I1515" s="38"/>
      <c r="J1515" s="45"/>
      <c r="K1515" s="38" t="s">
        <v>572</v>
      </c>
      <c r="L1515" s="38">
        <v>1</v>
      </c>
      <c r="M1515" s="38" t="s">
        <v>48</v>
      </c>
    </row>
    <row r="1516" hidden="1" customHeight="1" spans="1:13">
      <c r="A1516" s="38" t="s">
        <v>102</v>
      </c>
      <c r="B1516" s="39">
        <v>45167</v>
      </c>
      <c r="C1516" s="64">
        <f t="shared" si="0"/>
        <v>8</v>
      </c>
      <c r="D1516" s="41">
        <v>0.791666666666667</v>
      </c>
      <c r="E1516" s="38" t="s">
        <v>72</v>
      </c>
      <c r="F1516" s="38" t="s">
        <v>80</v>
      </c>
      <c r="G1516" s="38"/>
      <c r="H1516" s="38" t="s">
        <v>39</v>
      </c>
      <c r="I1516" s="38"/>
      <c r="J1516" s="45"/>
      <c r="K1516" s="38" t="s">
        <v>487</v>
      </c>
      <c r="L1516" s="38">
        <v>1</v>
      </c>
      <c r="M1516" s="38" t="s">
        <v>48</v>
      </c>
    </row>
    <row r="1517" hidden="1" customHeight="1" spans="1:13">
      <c r="A1517" s="38" t="s">
        <v>58</v>
      </c>
      <c r="B1517" s="39">
        <v>45168</v>
      </c>
      <c r="C1517" s="64">
        <f t="shared" si="0"/>
        <v>8</v>
      </c>
      <c r="D1517" s="41">
        <v>0.583333333333333</v>
      </c>
      <c r="E1517" s="38" t="s">
        <v>56</v>
      </c>
      <c r="F1517" s="38" t="s">
        <v>63</v>
      </c>
      <c r="G1517" s="38"/>
      <c r="H1517" s="38" t="s">
        <v>56</v>
      </c>
      <c r="I1517" s="38"/>
      <c r="J1517" s="45"/>
      <c r="K1517" s="38" t="s">
        <v>570</v>
      </c>
      <c r="L1517" s="38">
        <v>1</v>
      </c>
      <c r="M1517" s="38" t="s">
        <v>42</v>
      </c>
    </row>
    <row r="1518" customHeight="1" spans="1:13">
      <c r="A1518" s="38" t="s">
        <v>114</v>
      </c>
      <c r="B1518" s="39">
        <v>45139</v>
      </c>
      <c r="C1518" s="64">
        <f t="shared" si="0"/>
        <v>8</v>
      </c>
      <c r="D1518" s="41">
        <v>0.625</v>
      </c>
      <c r="E1518" s="38" t="s">
        <v>123</v>
      </c>
      <c r="F1518" s="38" t="s">
        <v>41</v>
      </c>
      <c r="G1518" s="38"/>
      <c r="H1518" s="38" t="s">
        <v>69</v>
      </c>
      <c r="I1518" s="38">
        <v>0</v>
      </c>
      <c r="J1518" s="38">
        <v>0</v>
      </c>
      <c r="K1518" s="38" t="s">
        <v>123</v>
      </c>
      <c r="L1518" s="38">
        <v>1</v>
      </c>
      <c r="M1518" s="38" t="s">
        <v>48</v>
      </c>
    </row>
    <row r="1519" customHeight="1" spans="1:13">
      <c r="A1519" s="38" t="s">
        <v>94</v>
      </c>
      <c r="B1519" s="39">
        <v>45149</v>
      </c>
      <c r="C1519" s="64">
        <f t="shared" si="0"/>
        <v>8</v>
      </c>
      <c r="D1519" s="41">
        <v>0.625</v>
      </c>
      <c r="E1519" s="38" t="s">
        <v>123</v>
      </c>
      <c r="F1519" s="38" t="s">
        <v>41</v>
      </c>
      <c r="G1519" s="38"/>
      <c r="H1519" s="38" t="s">
        <v>69</v>
      </c>
      <c r="I1519" s="38"/>
      <c r="J1519" s="38"/>
      <c r="K1519" s="38" t="s">
        <v>123</v>
      </c>
      <c r="L1519" s="38">
        <v>1</v>
      </c>
      <c r="M1519" s="38" t="s">
        <v>48</v>
      </c>
    </row>
    <row r="1520" hidden="1" customHeight="1" spans="1:13">
      <c r="A1520" s="38" t="s">
        <v>58</v>
      </c>
      <c r="B1520" s="39">
        <v>45168</v>
      </c>
      <c r="C1520" s="64">
        <f t="shared" si="0"/>
        <v>8</v>
      </c>
      <c r="D1520" s="41">
        <v>0.75</v>
      </c>
      <c r="E1520" s="38" t="s">
        <v>56</v>
      </c>
      <c r="F1520" s="38" t="s">
        <v>63</v>
      </c>
      <c r="G1520" s="38"/>
      <c r="H1520" s="38" t="s">
        <v>56</v>
      </c>
      <c r="I1520" s="38"/>
      <c r="J1520" s="45"/>
      <c r="K1520" s="38" t="s">
        <v>662</v>
      </c>
      <c r="L1520" s="38">
        <v>1</v>
      </c>
      <c r="M1520" s="38" t="s">
        <v>42</v>
      </c>
    </row>
    <row r="1521" hidden="1" customHeight="1" spans="1:13">
      <c r="A1521" s="38" t="s">
        <v>43</v>
      </c>
      <c r="B1521" s="39">
        <v>45168</v>
      </c>
      <c r="C1521" s="64">
        <f t="shared" si="0"/>
        <v>8</v>
      </c>
      <c r="D1521" s="41">
        <v>0.75</v>
      </c>
      <c r="E1521" s="38" t="s">
        <v>60</v>
      </c>
      <c r="F1521" s="38" t="s">
        <v>37</v>
      </c>
      <c r="G1521" s="38"/>
      <c r="H1521" s="38" t="s">
        <v>60</v>
      </c>
      <c r="I1521" s="38"/>
      <c r="J1521" s="45"/>
      <c r="K1521" s="38" t="s">
        <v>582</v>
      </c>
      <c r="L1521" s="38">
        <v>2</v>
      </c>
      <c r="M1521" s="38" t="s">
        <v>42</v>
      </c>
    </row>
    <row r="1522" hidden="1" customHeight="1" spans="1:13">
      <c r="A1522" s="38" t="s">
        <v>132</v>
      </c>
      <c r="B1522" s="39">
        <v>45168</v>
      </c>
      <c r="C1522" s="64">
        <f t="shared" si="0"/>
        <v>8</v>
      </c>
      <c r="D1522" s="41">
        <v>0.791666666666667</v>
      </c>
      <c r="E1522" s="38" t="s">
        <v>56</v>
      </c>
      <c r="F1522" s="38" t="s">
        <v>63</v>
      </c>
      <c r="G1522" s="38"/>
      <c r="H1522" s="38" t="s">
        <v>56</v>
      </c>
      <c r="I1522" s="38"/>
      <c r="J1522" s="45"/>
      <c r="K1522" s="38" t="s">
        <v>386</v>
      </c>
      <c r="L1522" s="38">
        <v>2</v>
      </c>
      <c r="M1522" s="38" t="s">
        <v>42</v>
      </c>
    </row>
    <row r="1523" hidden="1" customHeight="1" spans="1:13">
      <c r="A1523" s="38" t="s">
        <v>126</v>
      </c>
      <c r="B1523" s="39">
        <v>45168</v>
      </c>
      <c r="C1523" s="64">
        <f t="shared" si="0"/>
        <v>8</v>
      </c>
      <c r="D1523" s="41">
        <v>0.791666666666667</v>
      </c>
      <c r="E1523" s="38" t="s">
        <v>72</v>
      </c>
      <c r="F1523" s="38" t="s">
        <v>44</v>
      </c>
      <c r="G1523" s="38"/>
      <c r="H1523" s="38" t="s">
        <v>72</v>
      </c>
      <c r="I1523" s="38"/>
      <c r="J1523" s="45"/>
      <c r="K1523" s="38" t="s">
        <v>663</v>
      </c>
      <c r="L1523" s="38">
        <v>2</v>
      </c>
      <c r="M1523" s="38" t="s">
        <v>42</v>
      </c>
    </row>
    <row r="1524" hidden="1" customHeight="1" spans="1:13">
      <c r="A1524" s="38" t="s">
        <v>126</v>
      </c>
      <c r="B1524" s="39">
        <v>45168</v>
      </c>
      <c r="C1524" s="64">
        <f t="shared" si="0"/>
        <v>8</v>
      </c>
      <c r="D1524" s="41">
        <v>0.583333333333333</v>
      </c>
      <c r="E1524" s="38" t="s">
        <v>66</v>
      </c>
      <c r="F1524" s="38" t="s">
        <v>44</v>
      </c>
      <c r="G1524" s="38"/>
      <c r="H1524" s="38" t="s">
        <v>39</v>
      </c>
      <c r="I1524" s="38"/>
      <c r="J1524" s="45"/>
      <c r="K1524" s="38" t="s">
        <v>402</v>
      </c>
      <c r="L1524" s="38">
        <v>2</v>
      </c>
      <c r="M1524" s="38" t="s">
        <v>42</v>
      </c>
    </row>
    <row r="1525" hidden="1" customHeight="1" spans="1:13">
      <c r="A1525" s="38" t="s">
        <v>114</v>
      </c>
      <c r="B1525" s="39">
        <v>45168</v>
      </c>
      <c r="C1525" s="64">
        <f t="shared" si="0"/>
        <v>8</v>
      </c>
      <c r="D1525" s="41">
        <v>0.791666666666667</v>
      </c>
      <c r="E1525" s="38" t="s">
        <v>66</v>
      </c>
      <c r="F1525" s="38" t="s">
        <v>75</v>
      </c>
      <c r="G1525" s="38"/>
      <c r="H1525" s="38" t="s">
        <v>39</v>
      </c>
      <c r="I1525" s="38"/>
      <c r="J1525" s="45"/>
      <c r="K1525" s="38" t="s">
        <v>402</v>
      </c>
      <c r="L1525" s="38">
        <v>2</v>
      </c>
      <c r="M1525" s="38" t="s">
        <v>42</v>
      </c>
    </row>
    <row r="1526" hidden="1" customHeight="1" spans="1:13">
      <c r="A1526" s="38" t="s">
        <v>88</v>
      </c>
      <c r="B1526" s="39">
        <v>45168</v>
      </c>
      <c r="C1526" s="64">
        <f t="shared" si="0"/>
        <v>8</v>
      </c>
      <c r="D1526" s="41">
        <v>0.791666666666667</v>
      </c>
      <c r="E1526" s="38" t="s">
        <v>66</v>
      </c>
      <c r="F1526" s="38" t="s">
        <v>50</v>
      </c>
      <c r="G1526" s="38"/>
      <c r="H1526" s="38" t="s">
        <v>39</v>
      </c>
      <c r="I1526" s="38"/>
      <c r="J1526" s="45"/>
      <c r="K1526" s="38" t="s">
        <v>402</v>
      </c>
      <c r="L1526" s="38">
        <v>2</v>
      </c>
      <c r="M1526" s="38" t="s">
        <v>42</v>
      </c>
    </row>
    <row r="1527" hidden="1" customHeight="1" spans="1:13">
      <c r="A1527" s="38" t="s">
        <v>58</v>
      </c>
      <c r="B1527" s="39">
        <v>45168</v>
      </c>
      <c r="C1527" s="64">
        <f t="shared" si="0"/>
        <v>8</v>
      </c>
      <c r="D1527" s="41">
        <v>0.791666666666667</v>
      </c>
      <c r="E1527" s="38" t="s">
        <v>66</v>
      </c>
      <c r="F1527" s="38" t="s">
        <v>63</v>
      </c>
      <c r="G1527" s="38"/>
      <c r="H1527" s="38" t="s">
        <v>45</v>
      </c>
      <c r="I1527" s="38"/>
      <c r="J1527" s="45"/>
      <c r="K1527" s="38" t="s">
        <v>664</v>
      </c>
      <c r="L1527" s="38">
        <v>2</v>
      </c>
      <c r="M1527" s="38" t="s">
        <v>42</v>
      </c>
    </row>
    <row r="1528" hidden="1" customHeight="1" spans="1:13">
      <c r="A1528" s="38" t="s">
        <v>136</v>
      </c>
      <c r="B1528" s="39">
        <v>45168</v>
      </c>
      <c r="C1528" s="64">
        <f t="shared" si="0"/>
        <v>8</v>
      </c>
      <c r="D1528" s="41">
        <v>0.791666666666667</v>
      </c>
      <c r="E1528" s="38" t="s">
        <v>66</v>
      </c>
      <c r="F1528" s="38" t="s">
        <v>63</v>
      </c>
      <c r="G1528" s="38"/>
      <c r="H1528" s="38" t="s">
        <v>39</v>
      </c>
      <c r="I1528" s="38"/>
      <c r="J1528" s="45"/>
      <c r="K1528" s="38" t="s">
        <v>402</v>
      </c>
      <c r="L1528" s="38">
        <v>2</v>
      </c>
      <c r="M1528" s="38" t="s">
        <v>42</v>
      </c>
    </row>
    <row r="1529" hidden="1" customHeight="1" spans="1:13">
      <c r="A1529" s="38" t="s">
        <v>67</v>
      </c>
      <c r="B1529" s="39">
        <v>45168</v>
      </c>
      <c r="C1529" s="64">
        <f t="shared" si="0"/>
        <v>8</v>
      </c>
      <c r="D1529" s="41">
        <v>0.75</v>
      </c>
      <c r="E1529" s="38" t="s">
        <v>66</v>
      </c>
      <c r="F1529" s="38" t="s">
        <v>68</v>
      </c>
      <c r="G1529" s="38"/>
      <c r="H1529" s="38" t="s">
        <v>39</v>
      </c>
      <c r="I1529" s="38"/>
      <c r="J1529" s="45"/>
      <c r="K1529" s="38" t="s">
        <v>402</v>
      </c>
      <c r="L1529" s="38">
        <v>2</v>
      </c>
      <c r="M1529" s="38" t="s">
        <v>42</v>
      </c>
    </row>
    <row r="1530" hidden="1" customHeight="1" spans="1:13">
      <c r="A1530" s="38" t="s">
        <v>124</v>
      </c>
      <c r="B1530" s="39">
        <v>45168</v>
      </c>
      <c r="C1530" s="64">
        <f t="shared" si="0"/>
        <v>8</v>
      </c>
      <c r="D1530" s="41">
        <v>0.625</v>
      </c>
      <c r="E1530" s="38" t="s">
        <v>72</v>
      </c>
      <c r="F1530" s="38" t="s">
        <v>71</v>
      </c>
      <c r="G1530" s="38"/>
      <c r="H1530" s="38" t="s">
        <v>39</v>
      </c>
      <c r="I1530" s="38"/>
      <c r="J1530" s="45"/>
      <c r="K1530" s="38" t="s">
        <v>665</v>
      </c>
      <c r="L1530" s="38">
        <v>1</v>
      </c>
      <c r="M1530" s="38" t="s">
        <v>48</v>
      </c>
    </row>
    <row r="1531" hidden="1" customHeight="1" spans="1:13">
      <c r="A1531" s="38" t="s">
        <v>94</v>
      </c>
      <c r="B1531" s="39">
        <v>45168</v>
      </c>
      <c r="C1531" s="64">
        <f t="shared" si="0"/>
        <v>8</v>
      </c>
      <c r="D1531" s="41">
        <v>0.666666666666667</v>
      </c>
      <c r="E1531" s="38" t="s">
        <v>72</v>
      </c>
      <c r="F1531" s="38" t="s">
        <v>50</v>
      </c>
      <c r="G1531" s="38"/>
      <c r="H1531" s="38" t="s">
        <v>39</v>
      </c>
      <c r="I1531" s="38"/>
      <c r="J1531" s="45"/>
      <c r="K1531" s="38" t="s">
        <v>566</v>
      </c>
      <c r="L1531" s="38">
        <v>1</v>
      </c>
      <c r="M1531" s="38" t="s">
        <v>48</v>
      </c>
    </row>
    <row r="1532" hidden="1" customHeight="1" spans="1:13">
      <c r="A1532" s="38" t="s">
        <v>126</v>
      </c>
      <c r="B1532" s="39">
        <v>45168</v>
      </c>
      <c r="C1532" s="64">
        <f t="shared" si="0"/>
        <v>8</v>
      </c>
      <c r="D1532" s="41">
        <v>0.666666666666667</v>
      </c>
      <c r="E1532" s="38" t="s">
        <v>72</v>
      </c>
      <c r="F1532" s="38" t="s">
        <v>44</v>
      </c>
      <c r="G1532" s="38"/>
      <c r="H1532" s="38" t="s">
        <v>39</v>
      </c>
      <c r="I1532" s="38"/>
      <c r="J1532" s="45"/>
      <c r="K1532" s="38" t="s">
        <v>567</v>
      </c>
      <c r="L1532" s="38">
        <v>1</v>
      </c>
      <c r="M1532" s="38" t="s">
        <v>48</v>
      </c>
    </row>
    <row r="1533" hidden="1" customHeight="1" spans="1:13">
      <c r="A1533" s="38" t="s">
        <v>67</v>
      </c>
      <c r="B1533" s="39">
        <v>45169</v>
      </c>
      <c r="C1533" s="64">
        <f t="shared" si="0"/>
        <v>8</v>
      </c>
      <c r="D1533" s="41">
        <v>0.541666666666667</v>
      </c>
      <c r="E1533" s="38" t="s">
        <v>56</v>
      </c>
      <c r="F1533" s="38" t="s">
        <v>63</v>
      </c>
      <c r="G1533" s="38"/>
      <c r="H1533" s="38" t="s">
        <v>56</v>
      </c>
      <c r="I1533" s="38"/>
      <c r="J1533" s="45"/>
      <c r="K1533" s="38" t="s">
        <v>570</v>
      </c>
      <c r="L1533" s="38">
        <v>1</v>
      </c>
      <c r="M1533" s="38" t="s">
        <v>42</v>
      </c>
    </row>
    <row r="1534" hidden="1" customHeight="1" spans="1:13">
      <c r="A1534" s="38" t="s">
        <v>114</v>
      </c>
      <c r="B1534" s="39">
        <v>45169</v>
      </c>
      <c r="C1534" s="64">
        <f t="shared" si="0"/>
        <v>8</v>
      </c>
      <c r="D1534" s="41">
        <v>0.583333333333333</v>
      </c>
      <c r="E1534" s="38" t="s">
        <v>72</v>
      </c>
      <c r="F1534" s="38" t="s">
        <v>75</v>
      </c>
      <c r="G1534" s="38"/>
      <c r="H1534" s="38" t="s">
        <v>72</v>
      </c>
      <c r="I1534" s="38"/>
      <c r="J1534" s="45"/>
      <c r="K1534" s="38" t="s">
        <v>666</v>
      </c>
      <c r="L1534" s="38">
        <v>1</v>
      </c>
      <c r="M1534" s="38" t="s">
        <v>42</v>
      </c>
    </row>
    <row r="1535" hidden="1" customHeight="1" spans="1:13">
      <c r="A1535" s="38" t="s">
        <v>88</v>
      </c>
      <c r="B1535" s="39">
        <v>45169</v>
      </c>
      <c r="C1535" s="64">
        <f t="shared" si="0"/>
        <v>8</v>
      </c>
      <c r="D1535" s="41">
        <v>0.583333333333333</v>
      </c>
      <c r="E1535" s="38" t="s">
        <v>72</v>
      </c>
      <c r="F1535" s="38" t="s">
        <v>50</v>
      </c>
      <c r="G1535" s="38"/>
      <c r="H1535" s="38" t="s">
        <v>72</v>
      </c>
      <c r="I1535" s="38"/>
      <c r="J1535" s="45"/>
      <c r="K1535" s="38" t="s">
        <v>666</v>
      </c>
      <c r="L1535" s="38">
        <v>1</v>
      </c>
      <c r="M1535" s="38" t="s">
        <v>42</v>
      </c>
    </row>
    <row r="1536" hidden="1" customHeight="1" spans="1:13">
      <c r="A1536" s="38" t="s">
        <v>134</v>
      </c>
      <c r="B1536" s="39">
        <v>45169</v>
      </c>
      <c r="C1536" s="64">
        <f t="shared" si="0"/>
        <v>8</v>
      </c>
      <c r="D1536" s="41">
        <v>0.583333333333333</v>
      </c>
      <c r="E1536" s="38" t="s">
        <v>72</v>
      </c>
      <c r="F1536" s="38" t="s">
        <v>44</v>
      </c>
      <c r="G1536" s="38"/>
      <c r="H1536" s="38" t="s">
        <v>72</v>
      </c>
      <c r="I1536" s="38"/>
      <c r="J1536" s="45"/>
      <c r="K1536" s="38" t="s">
        <v>667</v>
      </c>
      <c r="L1536" s="38">
        <v>1</v>
      </c>
      <c r="M1536" s="38" t="s">
        <v>42</v>
      </c>
    </row>
    <row r="1537" hidden="1" customHeight="1" spans="1:13">
      <c r="A1537" s="38" t="s">
        <v>115</v>
      </c>
      <c r="B1537" s="39">
        <v>45169</v>
      </c>
      <c r="C1537" s="64">
        <f t="shared" si="0"/>
        <v>8</v>
      </c>
      <c r="D1537" s="41">
        <v>0.625</v>
      </c>
      <c r="E1537" s="38" t="s">
        <v>72</v>
      </c>
      <c r="F1537" s="38" t="s">
        <v>55</v>
      </c>
      <c r="G1537" s="38"/>
      <c r="H1537" s="38" t="s">
        <v>72</v>
      </c>
      <c r="I1537" s="38"/>
      <c r="J1537" s="45"/>
      <c r="K1537" s="38" t="s">
        <v>668</v>
      </c>
      <c r="L1537" s="38">
        <v>1</v>
      </c>
      <c r="M1537" s="38" t="s">
        <v>42</v>
      </c>
    </row>
    <row r="1538" hidden="1" customHeight="1" spans="1:13">
      <c r="A1538" s="38" t="s">
        <v>135</v>
      </c>
      <c r="B1538" s="39">
        <v>45169</v>
      </c>
      <c r="C1538" s="64">
        <f t="shared" si="0"/>
        <v>8</v>
      </c>
      <c r="D1538" s="41">
        <v>0.625</v>
      </c>
      <c r="E1538" s="38" t="s">
        <v>72</v>
      </c>
      <c r="F1538" s="38" t="s">
        <v>63</v>
      </c>
      <c r="G1538" s="38"/>
      <c r="H1538" s="38" t="s">
        <v>72</v>
      </c>
      <c r="I1538" s="38"/>
      <c r="J1538" s="45"/>
      <c r="K1538" s="38" t="s">
        <v>669</v>
      </c>
      <c r="L1538" s="38">
        <v>1</v>
      </c>
      <c r="M1538" s="38" t="s">
        <v>42</v>
      </c>
    </row>
    <row r="1539" hidden="1" customHeight="1" spans="1:13">
      <c r="A1539" s="38" t="s">
        <v>43</v>
      </c>
      <c r="B1539" s="39">
        <v>45169</v>
      </c>
      <c r="C1539" s="64">
        <f t="shared" si="0"/>
        <v>8</v>
      </c>
      <c r="D1539" s="41">
        <v>0.625</v>
      </c>
      <c r="E1539" s="38" t="s">
        <v>72</v>
      </c>
      <c r="F1539" s="38" t="s">
        <v>37</v>
      </c>
      <c r="G1539" s="38"/>
      <c r="H1539" s="38" t="s">
        <v>72</v>
      </c>
      <c r="I1539" s="38"/>
      <c r="J1539" s="45"/>
      <c r="K1539" s="38" t="s">
        <v>670</v>
      </c>
      <c r="L1539" s="38">
        <v>4</v>
      </c>
      <c r="M1539" s="38" t="s">
        <v>42</v>
      </c>
    </row>
    <row r="1540" hidden="1" customHeight="1" spans="1:13">
      <c r="A1540" s="38" t="s">
        <v>88</v>
      </c>
      <c r="B1540" s="39">
        <v>45169</v>
      </c>
      <c r="C1540" s="64">
        <f t="shared" si="0"/>
        <v>8</v>
      </c>
      <c r="D1540" s="41">
        <v>0.75</v>
      </c>
      <c r="E1540" s="38" t="s">
        <v>117</v>
      </c>
      <c r="F1540" s="38" t="s">
        <v>50</v>
      </c>
      <c r="G1540" s="38"/>
      <c r="H1540" s="38" t="s">
        <v>60</v>
      </c>
      <c r="I1540" s="38"/>
      <c r="J1540" s="45"/>
      <c r="K1540" s="38" t="s">
        <v>516</v>
      </c>
      <c r="L1540" s="38">
        <v>1</v>
      </c>
      <c r="M1540" s="38" t="s">
        <v>42</v>
      </c>
    </row>
    <row r="1541" hidden="1" customHeight="1" spans="1:13">
      <c r="A1541" s="38" t="s">
        <v>100</v>
      </c>
      <c r="B1541" s="39">
        <v>45169</v>
      </c>
      <c r="C1541" s="64">
        <f t="shared" si="0"/>
        <v>8</v>
      </c>
      <c r="D1541" s="41">
        <v>0.791666666666667</v>
      </c>
      <c r="E1541" s="38" t="s">
        <v>56</v>
      </c>
      <c r="F1541" s="38" t="s">
        <v>50</v>
      </c>
      <c r="G1541" s="38"/>
      <c r="H1541" s="38" t="s">
        <v>56</v>
      </c>
      <c r="I1541" s="38"/>
      <c r="J1541" s="45"/>
      <c r="K1541" s="38" t="s">
        <v>390</v>
      </c>
      <c r="L1541" s="38">
        <v>2</v>
      </c>
      <c r="M1541" s="38" t="s">
        <v>42</v>
      </c>
    </row>
    <row r="1542" hidden="1" customHeight="1" spans="1:13">
      <c r="A1542" s="38" t="s">
        <v>83</v>
      </c>
      <c r="B1542" s="39">
        <v>45169</v>
      </c>
      <c r="C1542" s="64">
        <f t="shared" si="0"/>
        <v>8</v>
      </c>
      <c r="D1542" s="41">
        <v>0.791666666666667</v>
      </c>
      <c r="E1542" s="38" t="s">
        <v>105</v>
      </c>
      <c r="F1542" s="38" t="s">
        <v>50</v>
      </c>
      <c r="G1542" s="38"/>
      <c r="H1542" s="38" t="s">
        <v>60</v>
      </c>
      <c r="I1542" s="38"/>
      <c r="J1542" s="45"/>
      <c r="K1542" s="38" t="s">
        <v>278</v>
      </c>
      <c r="L1542" s="38">
        <v>2</v>
      </c>
      <c r="M1542" s="38" t="s">
        <v>42</v>
      </c>
    </row>
    <row r="1543" hidden="1" customHeight="1" spans="1:13">
      <c r="A1543" s="38" t="s">
        <v>92</v>
      </c>
      <c r="B1543" s="39">
        <v>45169</v>
      </c>
      <c r="C1543" s="64">
        <f t="shared" si="0"/>
        <v>8</v>
      </c>
      <c r="D1543" s="41">
        <v>0.791666666666667</v>
      </c>
      <c r="E1543" s="38" t="s">
        <v>72</v>
      </c>
      <c r="F1543" s="38" t="s">
        <v>50</v>
      </c>
      <c r="G1543" s="38"/>
      <c r="H1543" s="38" t="s">
        <v>72</v>
      </c>
      <c r="I1543" s="38"/>
      <c r="J1543" s="45"/>
      <c r="K1543" s="38" t="s">
        <v>671</v>
      </c>
      <c r="L1543" s="38">
        <v>2</v>
      </c>
      <c r="M1543" s="38" t="s">
        <v>42</v>
      </c>
    </row>
    <row r="1544" hidden="1" customHeight="1" spans="1:13">
      <c r="A1544" s="38" t="s">
        <v>115</v>
      </c>
      <c r="B1544" s="39">
        <v>45169</v>
      </c>
      <c r="C1544" s="64">
        <f t="shared" si="0"/>
        <v>8</v>
      </c>
      <c r="D1544" s="41">
        <v>0.5</v>
      </c>
      <c r="E1544" s="38" t="s">
        <v>66</v>
      </c>
      <c r="F1544" s="38" t="s">
        <v>55</v>
      </c>
      <c r="G1544" s="38"/>
      <c r="H1544" s="38" t="s">
        <v>39</v>
      </c>
      <c r="I1544" s="38"/>
      <c r="J1544" s="45"/>
      <c r="K1544" s="38" t="s">
        <v>402</v>
      </c>
      <c r="L1544" s="38">
        <v>2</v>
      </c>
      <c r="M1544" s="38" t="s">
        <v>42</v>
      </c>
    </row>
    <row r="1545" hidden="1" customHeight="1" spans="1:13">
      <c r="A1545" s="38" t="s">
        <v>137</v>
      </c>
      <c r="B1545" s="39">
        <v>45169</v>
      </c>
      <c r="C1545" s="64">
        <f t="shared" si="0"/>
        <v>8</v>
      </c>
      <c r="D1545" s="41">
        <v>0.583333333333333</v>
      </c>
      <c r="E1545" s="38" t="s">
        <v>66</v>
      </c>
      <c r="F1545" s="38" t="s">
        <v>80</v>
      </c>
      <c r="G1545" s="38"/>
      <c r="H1545" s="38" t="s">
        <v>45</v>
      </c>
      <c r="I1545" s="38"/>
      <c r="J1545" s="45"/>
      <c r="K1545" s="38" t="s">
        <v>176</v>
      </c>
      <c r="L1545" s="38">
        <v>2</v>
      </c>
      <c r="M1545" s="38" t="s">
        <v>42</v>
      </c>
    </row>
    <row r="1546" hidden="1" customHeight="1" spans="1:13">
      <c r="A1546" s="38" t="s">
        <v>114</v>
      </c>
      <c r="B1546" s="39">
        <v>45169</v>
      </c>
      <c r="C1546" s="64">
        <f t="shared" si="0"/>
        <v>8</v>
      </c>
      <c r="D1546" s="41">
        <v>0.791666666666667</v>
      </c>
      <c r="E1546" s="38" t="s">
        <v>66</v>
      </c>
      <c r="F1546" s="38" t="s">
        <v>75</v>
      </c>
      <c r="G1546" s="38"/>
      <c r="H1546" s="38" t="s">
        <v>39</v>
      </c>
      <c r="I1546" s="38"/>
      <c r="J1546" s="45"/>
      <c r="K1546" s="38" t="s">
        <v>402</v>
      </c>
      <c r="L1546" s="38">
        <v>2</v>
      </c>
      <c r="M1546" s="38" t="s">
        <v>42</v>
      </c>
    </row>
    <row r="1547" hidden="1" customHeight="1" spans="1:13">
      <c r="A1547" s="38" t="s">
        <v>134</v>
      </c>
      <c r="B1547" s="39">
        <v>45169</v>
      </c>
      <c r="C1547" s="64">
        <f t="shared" si="0"/>
        <v>8</v>
      </c>
      <c r="D1547" s="41">
        <v>0.791666666666667</v>
      </c>
      <c r="E1547" s="38" t="s">
        <v>66</v>
      </c>
      <c r="F1547" s="38" t="s">
        <v>44</v>
      </c>
      <c r="G1547" s="38"/>
      <c r="H1547" s="38" t="s">
        <v>39</v>
      </c>
      <c r="I1547" s="38"/>
      <c r="J1547" s="45"/>
      <c r="K1547" s="38" t="s">
        <v>402</v>
      </c>
      <c r="L1547" s="38">
        <v>2</v>
      </c>
      <c r="M1547" s="38" t="s">
        <v>42</v>
      </c>
    </row>
    <row r="1548" hidden="1" customHeight="1" spans="1:13">
      <c r="A1548" s="38" t="s">
        <v>130</v>
      </c>
      <c r="B1548" s="39">
        <v>45169</v>
      </c>
      <c r="C1548" s="64">
        <f t="shared" si="0"/>
        <v>8</v>
      </c>
      <c r="D1548" s="41">
        <v>0.666666666666667</v>
      </c>
      <c r="E1548" s="38" t="s">
        <v>72</v>
      </c>
      <c r="F1548" s="38" t="s">
        <v>44</v>
      </c>
      <c r="G1548" s="38"/>
      <c r="H1548" s="38" t="s">
        <v>39</v>
      </c>
      <c r="I1548" s="38"/>
      <c r="J1548" s="45"/>
      <c r="K1548" s="38" t="s">
        <v>672</v>
      </c>
      <c r="L1548" s="38">
        <v>1</v>
      </c>
      <c r="M1548" s="38" t="s">
        <v>48</v>
      </c>
    </row>
    <row r="1549" hidden="1" customHeight="1" spans="1:13">
      <c r="A1549" s="38" t="s">
        <v>114</v>
      </c>
      <c r="B1549" s="39">
        <v>45169</v>
      </c>
      <c r="C1549" s="64">
        <f t="shared" si="0"/>
        <v>8</v>
      </c>
      <c r="D1549" s="41">
        <v>0.708333333333333</v>
      </c>
      <c r="E1549" s="38" t="s">
        <v>72</v>
      </c>
      <c r="F1549" s="38" t="s">
        <v>75</v>
      </c>
      <c r="G1549" s="38"/>
      <c r="H1549" s="38" t="s">
        <v>39</v>
      </c>
      <c r="I1549" s="38"/>
      <c r="J1549" s="45"/>
      <c r="K1549" s="38" t="s">
        <v>673</v>
      </c>
      <c r="L1549" s="38">
        <v>1</v>
      </c>
      <c r="M1549" s="38" t="s">
        <v>48</v>
      </c>
    </row>
    <row r="1550" hidden="1" customHeight="1" spans="1:13">
      <c r="A1550" s="38" t="s">
        <v>115</v>
      </c>
      <c r="B1550" s="39">
        <v>45169</v>
      </c>
      <c r="C1550" s="64">
        <f t="shared" si="0"/>
        <v>8</v>
      </c>
      <c r="D1550" s="41">
        <v>0.708333333333333</v>
      </c>
      <c r="E1550" s="38" t="s">
        <v>72</v>
      </c>
      <c r="F1550" s="38" t="s">
        <v>55</v>
      </c>
      <c r="G1550" s="38"/>
      <c r="H1550" s="38" t="s">
        <v>39</v>
      </c>
      <c r="I1550" s="38"/>
      <c r="J1550" s="45"/>
      <c r="K1550" s="38" t="s">
        <v>466</v>
      </c>
      <c r="L1550" s="38">
        <v>1</v>
      </c>
      <c r="M1550" s="38" t="s">
        <v>48</v>
      </c>
    </row>
    <row r="1551" hidden="1" customHeight="1" spans="1:13">
      <c r="A1551" s="38" t="s">
        <v>130</v>
      </c>
      <c r="B1551" s="39">
        <v>45169</v>
      </c>
      <c r="C1551" s="64">
        <f t="shared" si="0"/>
        <v>8</v>
      </c>
      <c r="D1551" s="41">
        <v>0.75</v>
      </c>
      <c r="E1551" s="38" t="s">
        <v>125</v>
      </c>
      <c r="F1551" s="38" t="s">
        <v>44</v>
      </c>
      <c r="G1551" s="38"/>
      <c r="H1551" s="38" t="s">
        <v>52</v>
      </c>
      <c r="I1551" s="38"/>
      <c r="J1551" s="45"/>
      <c r="K1551" s="38" t="s">
        <v>674</v>
      </c>
      <c r="L1551" s="38">
        <v>1</v>
      </c>
      <c r="M1551" s="38" t="s">
        <v>48</v>
      </c>
    </row>
    <row r="1552" hidden="1" customHeight="1" spans="1:13">
      <c r="A1552" s="38" t="s">
        <v>137</v>
      </c>
      <c r="B1552" s="39">
        <v>45169</v>
      </c>
      <c r="C1552" s="64">
        <f t="shared" si="0"/>
        <v>8</v>
      </c>
      <c r="D1552" s="41">
        <v>0.791666666666667</v>
      </c>
      <c r="E1552" s="38" t="s">
        <v>72</v>
      </c>
      <c r="F1552" s="38" t="s">
        <v>80</v>
      </c>
      <c r="G1552" s="38"/>
      <c r="H1552" s="38" t="s">
        <v>39</v>
      </c>
      <c r="I1552" s="38"/>
      <c r="J1552" s="45"/>
      <c r="K1552" s="38" t="s">
        <v>487</v>
      </c>
      <c r="L1552" s="38">
        <v>1</v>
      </c>
      <c r="M1552" s="38" t="s">
        <v>48</v>
      </c>
    </row>
    <row r="1553" hidden="1" customHeight="1" spans="1:13">
      <c r="A1553" s="38" t="s">
        <v>126</v>
      </c>
      <c r="B1553" s="39">
        <v>45169</v>
      </c>
      <c r="C1553" s="64">
        <f t="shared" si="0"/>
        <v>8</v>
      </c>
      <c r="D1553" s="41">
        <v>0.791666666666667</v>
      </c>
      <c r="E1553" s="38" t="s">
        <v>72</v>
      </c>
      <c r="F1553" s="38" t="s">
        <v>44</v>
      </c>
      <c r="G1553" s="38"/>
      <c r="H1553" s="38" t="s">
        <v>52</v>
      </c>
      <c r="I1553" s="38"/>
      <c r="J1553" s="45"/>
      <c r="K1553" s="38" t="s">
        <v>675</v>
      </c>
      <c r="L1553" s="38">
        <v>1</v>
      </c>
      <c r="M1553" s="38" t="s">
        <v>42</v>
      </c>
    </row>
    <row r="1554" hidden="1" customHeight="1" spans="1:13">
      <c r="A1554" s="38" t="s">
        <v>98</v>
      </c>
      <c r="B1554" s="39">
        <v>45139</v>
      </c>
      <c r="C1554" s="64">
        <f t="shared" si="0"/>
        <v>8</v>
      </c>
      <c r="D1554" s="41">
        <v>0.583333333333333</v>
      </c>
      <c r="E1554" s="38" t="s">
        <v>72</v>
      </c>
      <c r="F1554" s="38" t="s">
        <v>37</v>
      </c>
      <c r="G1554" s="38"/>
      <c r="H1554" s="38"/>
      <c r="I1554" s="38"/>
      <c r="J1554" s="45"/>
      <c r="K1554" s="38" t="s">
        <v>444</v>
      </c>
      <c r="L1554" s="38">
        <v>1</v>
      </c>
      <c r="M1554" s="38" t="s">
        <v>42</v>
      </c>
    </row>
    <row r="1555" hidden="1" customHeight="1" spans="1:13">
      <c r="A1555" s="38" t="s">
        <v>98</v>
      </c>
      <c r="B1555" s="39">
        <v>45140</v>
      </c>
      <c r="C1555" s="64">
        <f t="shared" si="0"/>
        <v>8</v>
      </c>
      <c r="D1555" s="41">
        <v>0.541666666666667</v>
      </c>
      <c r="E1555" s="38" t="s">
        <v>72</v>
      </c>
      <c r="F1555" s="38" t="s">
        <v>37</v>
      </c>
      <c r="G1555" s="38"/>
      <c r="H1555" s="38" t="s">
        <v>72</v>
      </c>
      <c r="I1555" s="38">
        <v>0</v>
      </c>
      <c r="J1555" s="38">
        <v>0</v>
      </c>
      <c r="K1555" s="38" t="s">
        <v>449</v>
      </c>
      <c r="L1555" s="38">
        <v>1</v>
      </c>
      <c r="M1555" s="38" t="s">
        <v>42</v>
      </c>
    </row>
    <row r="1556" hidden="1" customHeight="1" spans="1:13">
      <c r="A1556" s="38" t="s">
        <v>98</v>
      </c>
      <c r="B1556" s="39">
        <v>45140</v>
      </c>
      <c r="C1556" s="64">
        <f t="shared" si="0"/>
        <v>8</v>
      </c>
      <c r="D1556" s="41">
        <v>0.791666666666667</v>
      </c>
      <c r="E1556" s="38" t="s">
        <v>72</v>
      </c>
      <c r="F1556" s="38" t="s">
        <v>37</v>
      </c>
      <c r="G1556" s="38"/>
      <c r="H1556" s="38" t="s">
        <v>72</v>
      </c>
      <c r="I1556" s="38">
        <v>2</v>
      </c>
      <c r="J1556" s="38">
        <v>2</v>
      </c>
      <c r="K1556" s="38" t="s">
        <v>450</v>
      </c>
      <c r="L1556" s="38">
        <v>2</v>
      </c>
      <c r="M1556" s="38" t="s">
        <v>42</v>
      </c>
    </row>
    <row r="1557" hidden="1" customHeight="1" spans="1:13">
      <c r="A1557" s="38" t="s">
        <v>108</v>
      </c>
      <c r="B1557" s="39">
        <v>45170</v>
      </c>
      <c r="C1557" s="64">
        <f t="shared" si="0"/>
        <v>9</v>
      </c>
      <c r="D1557" s="41">
        <v>0.5</v>
      </c>
      <c r="E1557" s="38" t="s">
        <v>72</v>
      </c>
      <c r="F1557" s="38" t="s">
        <v>75</v>
      </c>
      <c r="G1557" s="38"/>
      <c r="H1557" s="38" t="s">
        <v>72</v>
      </c>
      <c r="I1557" s="38"/>
      <c r="J1557" s="38"/>
      <c r="K1557" s="38" t="s">
        <v>676</v>
      </c>
      <c r="L1557" s="38">
        <v>1</v>
      </c>
      <c r="M1557" s="38" t="s">
        <v>42</v>
      </c>
    </row>
    <row r="1558" hidden="1" customHeight="1" spans="1:13">
      <c r="A1558" s="38" t="s">
        <v>108</v>
      </c>
      <c r="B1558" s="39">
        <v>45170</v>
      </c>
      <c r="C1558" s="64">
        <f t="shared" si="0"/>
        <v>9</v>
      </c>
      <c r="D1558" s="41">
        <v>0.541666666666667</v>
      </c>
      <c r="E1558" s="38" t="s">
        <v>78</v>
      </c>
      <c r="F1558" s="38" t="s">
        <v>75</v>
      </c>
      <c r="G1558" s="38"/>
      <c r="H1558" s="38" t="s">
        <v>72</v>
      </c>
      <c r="I1558" s="38"/>
      <c r="J1558" s="38"/>
      <c r="K1558" s="38" t="s">
        <v>677</v>
      </c>
      <c r="L1558" s="38">
        <v>4</v>
      </c>
      <c r="M1558" s="38" t="s">
        <v>42</v>
      </c>
    </row>
    <row r="1559" hidden="1" customHeight="1" spans="1:13">
      <c r="A1559" s="38" t="s">
        <v>133</v>
      </c>
      <c r="B1559" s="39">
        <v>45170</v>
      </c>
      <c r="C1559" s="64">
        <f t="shared" si="0"/>
        <v>9</v>
      </c>
      <c r="D1559" s="41">
        <v>0.583333333333333</v>
      </c>
      <c r="E1559" s="38" t="s">
        <v>66</v>
      </c>
      <c r="F1559" s="38" t="s">
        <v>41</v>
      </c>
      <c r="G1559" s="38"/>
      <c r="H1559" s="38" t="s">
        <v>45</v>
      </c>
      <c r="I1559" s="38"/>
      <c r="J1559" s="38"/>
      <c r="K1559" s="38" t="s">
        <v>176</v>
      </c>
      <c r="L1559" s="38">
        <v>2</v>
      </c>
      <c r="M1559" s="38" t="s">
        <v>42</v>
      </c>
    </row>
    <row r="1560" hidden="1" customHeight="1" spans="1:13">
      <c r="A1560" s="38" t="s">
        <v>83</v>
      </c>
      <c r="B1560" s="39">
        <v>45170</v>
      </c>
      <c r="C1560" s="64">
        <f t="shared" si="0"/>
        <v>9</v>
      </c>
      <c r="D1560" s="41">
        <v>0.625</v>
      </c>
      <c r="E1560" s="38" t="s">
        <v>121</v>
      </c>
      <c r="F1560" s="38" t="s">
        <v>50</v>
      </c>
      <c r="G1560" s="38"/>
      <c r="H1560" s="38" t="s">
        <v>72</v>
      </c>
      <c r="I1560" s="38"/>
      <c r="J1560" s="38"/>
      <c r="K1560" s="38" t="s">
        <v>678</v>
      </c>
      <c r="L1560" s="38">
        <v>4</v>
      </c>
      <c r="M1560" s="38" t="s">
        <v>42</v>
      </c>
    </row>
    <row r="1561" hidden="1" customHeight="1" spans="1:13">
      <c r="A1561" s="38" t="s">
        <v>126</v>
      </c>
      <c r="B1561" s="39">
        <v>45170</v>
      </c>
      <c r="C1561" s="64">
        <f t="shared" si="0"/>
        <v>9</v>
      </c>
      <c r="D1561" s="41">
        <v>0.666666666666667</v>
      </c>
      <c r="E1561" s="38" t="s">
        <v>66</v>
      </c>
      <c r="F1561" s="38" t="s">
        <v>44</v>
      </c>
      <c r="G1561" s="38"/>
      <c r="H1561" s="38" t="s">
        <v>39</v>
      </c>
      <c r="I1561" s="38"/>
      <c r="J1561" s="38"/>
      <c r="K1561" s="38" t="s">
        <v>402</v>
      </c>
      <c r="L1561" s="38">
        <v>2</v>
      </c>
      <c r="M1561" s="38" t="s">
        <v>42</v>
      </c>
    </row>
    <row r="1562" hidden="1" customHeight="1" spans="1:13">
      <c r="A1562" s="38" t="s">
        <v>110</v>
      </c>
      <c r="B1562" s="39">
        <v>45170</v>
      </c>
      <c r="C1562" s="64">
        <f t="shared" si="0"/>
        <v>9</v>
      </c>
      <c r="D1562" s="41">
        <v>0.666666666666667</v>
      </c>
      <c r="E1562" s="38" t="s">
        <v>72</v>
      </c>
      <c r="F1562" s="38" t="s">
        <v>68</v>
      </c>
      <c r="G1562" s="38"/>
      <c r="H1562" s="38" t="s">
        <v>39</v>
      </c>
      <c r="I1562" s="38"/>
      <c r="J1562" s="38"/>
      <c r="K1562" s="38" t="s">
        <v>679</v>
      </c>
      <c r="L1562" s="38">
        <v>1</v>
      </c>
      <c r="M1562" s="38" t="s">
        <v>48</v>
      </c>
    </row>
    <row r="1563" hidden="1" customHeight="1" spans="1:13">
      <c r="A1563" s="38" t="s">
        <v>137</v>
      </c>
      <c r="B1563" s="39">
        <v>45170</v>
      </c>
      <c r="C1563" s="64">
        <f t="shared" si="0"/>
        <v>9</v>
      </c>
      <c r="D1563" s="41">
        <v>0.708333333333333</v>
      </c>
      <c r="E1563" s="38" t="s">
        <v>66</v>
      </c>
      <c r="F1563" s="38" t="s">
        <v>80</v>
      </c>
      <c r="G1563" s="38"/>
      <c r="H1563" s="38" t="s">
        <v>39</v>
      </c>
      <c r="I1563" s="38"/>
      <c r="J1563" s="38"/>
      <c r="K1563" s="38" t="s">
        <v>402</v>
      </c>
      <c r="L1563" s="38">
        <v>2</v>
      </c>
      <c r="M1563" s="38" t="s">
        <v>42</v>
      </c>
    </row>
    <row r="1564" hidden="1" customHeight="1" spans="1:13">
      <c r="A1564" s="38" t="s">
        <v>74</v>
      </c>
      <c r="B1564" s="39">
        <v>45170</v>
      </c>
      <c r="C1564" s="64">
        <f t="shared" si="0"/>
        <v>9</v>
      </c>
      <c r="D1564" s="41">
        <v>0.75</v>
      </c>
      <c r="E1564" s="38" t="s">
        <v>60</v>
      </c>
      <c r="F1564" s="38" t="s">
        <v>37</v>
      </c>
      <c r="G1564" s="38"/>
      <c r="H1564" s="38" t="s">
        <v>60</v>
      </c>
      <c r="I1564" s="38"/>
      <c r="J1564" s="38"/>
      <c r="K1564" s="38" t="s">
        <v>582</v>
      </c>
      <c r="L1564" s="38">
        <v>2</v>
      </c>
      <c r="M1564" s="38" t="s">
        <v>42</v>
      </c>
    </row>
    <row r="1565" hidden="1" customHeight="1" spans="1:13">
      <c r="A1565" s="38" t="s">
        <v>94</v>
      </c>
      <c r="B1565" s="39">
        <v>45170</v>
      </c>
      <c r="C1565" s="64">
        <f t="shared" si="0"/>
        <v>9</v>
      </c>
      <c r="D1565" s="41">
        <v>0.791666666666667</v>
      </c>
      <c r="E1565" s="38" t="s">
        <v>66</v>
      </c>
      <c r="F1565" s="38" t="s">
        <v>50</v>
      </c>
      <c r="G1565" s="38"/>
      <c r="H1565" s="38" t="s">
        <v>39</v>
      </c>
      <c r="I1565" s="38"/>
      <c r="J1565" s="38"/>
      <c r="K1565" s="38" t="s">
        <v>402</v>
      </c>
      <c r="L1565" s="38">
        <v>2</v>
      </c>
      <c r="M1565" s="38" t="s">
        <v>42</v>
      </c>
    </row>
    <row r="1566" hidden="1" customHeight="1" spans="1:13">
      <c r="A1566" s="38" t="s">
        <v>133</v>
      </c>
      <c r="B1566" s="39">
        <v>45170</v>
      </c>
      <c r="C1566" s="64">
        <f t="shared" si="0"/>
        <v>9</v>
      </c>
      <c r="D1566" s="41">
        <v>0.791666666666667</v>
      </c>
      <c r="E1566" s="38" t="s">
        <v>66</v>
      </c>
      <c r="F1566" s="38" t="s">
        <v>37</v>
      </c>
      <c r="G1566" s="38"/>
      <c r="H1566" s="38" t="s">
        <v>39</v>
      </c>
      <c r="I1566" s="38"/>
      <c r="J1566" s="38"/>
      <c r="K1566" s="38" t="s">
        <v>402</v>
      </c>
      <c r="L1566" s="38">
        <v>2</v>
      </c>
      <c r="M1566" s="38" t="s">
        <v>42</v>
      </c>
    </row>
    <row r="1567" hidden="1" customHeight="1" spans="1:13">
      <c r="A1567" s="38" t="s">
        <v>130</v>
      </c>
      <c r="B1567" s="39">
        <v>45170</v>
      </c>
      <c r="C1567" s="64">
        <f t="shared" si="0"/>
        <v>9</v>
      </c>
      <c r="D1567" s="41">
        <v>0.791666666666667</v>
      </c>
      <c r="E1567" s="38" t="s">
        <v>57</v>
      </c>
      <c r="F1567" s="38" t="s">
        <v>44</v>
      </c>
      <c r="G1567" s="38"/>
      <c r="H1567" s="38" t="s">
        <v>39</v>
      </c>
      <c r="I1567" s="38"/>
      <c r="J1567" s="38"/>
      <c r="K1567" s="38" t="s">
        <v>680</v>
      </c>
      <c r="L1567" s="38">
        <v>1</v>
      </c>
      <c r="M1567" s="38" t="s">
        <v>48</v>
      </c>
    </row>
    <row r="1568" hidden="1" customHeight="1" spans="1:13">
      <c r="A1568" s="38" t="s">
        <v>136</v>
      </c>
      <c r="B1568" s="39">
        <v>45170</v>
      </c>
      <c r="C1568" s="64">
        <f t="shared" si="0"/>
        <v>9</v>
      </c>
      <c r="D1568" s="41">
        <v>0.791666666666667</v>
      </c>
      <c r="E1568" s="38" t="s">
        <v>66</v>
      </c>
      <c r="F1568" s="38" t="s">
        <v>41</v>
      </c>
      <c r="G1568" s="38"/>
      <c r="H1568" s="38" t="s">
        <v>45</v>
      </c>
      <c r="I1568" s="38"/>
      <c r="J1568" s="38"/>
      <c r="K1568" s="38" t="s">
        <v>176</v>
      </c>
      <c r="L1568" s="38">
        <v>2</v>
      </c>
      <c r="M1568" s="38" t="s">
        <v>42</v>
      </c>
    </row>
    <row r="1569" hidden="1" customHeight="1" spans="1:13">
      <c r="A1569" s="38" t="s">
        <v>67</v>
      </c>
      <c r="B1569" s="39">
        <v>45171</v>
      </c>
      <c r="C1569" s="64">
        <f t="shared" si="0"/>
        <v>9</v>
      </c>
      <c r="D1569" s="41">
        <v>0.541666666666667</v>
      </c>
      <c r="E1569" s="38" t="s">
        <v>66</v>
      </c>
      <c r="F1569" s="38" t="s">
        <v>63</v>
      </c>
      <c r="G1569" s="38"/>
      <c r="H1569" s="38" t="s">
        <v>39</v>
      </c>
      <c r="I1569" s="38"/>
      <c r="J1569" s="38"/>
      <c r="K1569" s="38" t="s">
        <v>402</v>
      </c>
      <c r="L1569" s="38">
        <v>2</v>
      </c>
      <c r="M1569" s="38" t="s">
        <v>42</v>
      </c>
    </row>
    <row r="1570" hidden="1" customHeight="1" spans="1:13">
      <c r="A1570" s="38" t="s">
        <v>126</v>
      </c>
      <c r="B1570" s="39">
        <v>45171</v>
      </c>
      <c r="C1570" s="64">
        <f t="shared" si="0"/>
        <v>9</v>
      </c>
      <c r="D1570" s="41">
        <v>0.541666666666667</v>
      </c>
      <c r="E1570" s="38" t="s">
        <v>66</v>
      </c>
      <c r="F1570" s="38" t="s">
        <v>44</v>
      </c>
      <c r="G1570" s="38"/>
      <c r="H1570" s="38" t="s">
        <v>39</v>
      </c>
      <c r="I1570" s="38"/>
      <c r="J1570" s="38"/>
      <c r="K1570" s="38" t="s">
        <v>402</v>
      </c>
      <c r="L1570" s="38">
        <v>2</v>
      </c>
      <c r="M1570" s="38" t="s">
        <v>42</v>
      </c>
    </row>
    <row r="1571" hidden="1" customHeight="1" spans="1:13">
      <c r="A1571" s="38" t="s">
        <v>136</v>
      </c>
      <c r="B1571" s="39">
        <v>45171</v>
      </c>
      <c r="C1571" s="64">
        <f t="shared" si="0"/>
        <v>9</v>
      </c>
      <c r="D1571" s="41">
        <v>0.541666666666667</v>
      </c>
      <c r="E1571" s="38" t="s">
        <v>66</v>
      </c>
      <c r="F1571" s="38" t="s">
        <v>41</v>
      </c>
      <c r="G1571" s="38"/>
      <c r="H1571" s="38" t="s">
        <v>45</v>
      </c>
      <c r="I1571" s="38"/>
      <c r="J1571" s="38"/>
      <c r="K1571" s="38" t="s">
        <v>176</v>
      </c>
      <c r="L1571" s="38">
        <v>2</v>
      </c>
      <c r="M1571" s="38" t="s">
        <v>42</v>
      </c>
    </row>
    <row r="1572" hidden="1" customHeight="1" spans="1:13">
      <c r="A1572" s="38" t="s">
        <v>58</v>
      </c>
      <c r="B1572" s="39">
        <v>45171</v>
      </c>
      <c r="C1572" s="64">
        <f t="shared" si="0"/>
        <v>9</v>
      </c>
      <c r="D1572" s="41">
        <v>0.541666666666667</v>
      </c>
      <c r="E1572" s="38" t="s">
        <v>56</v>
      </c>
      <c r="F1572" s="38" t="s">
        <v>63</v>
      </c>
      <c r="G1572" s="38"/>
      <c r="H1572" s="38" t="s">
        <v>56</v>
      </c>
      <c r="I1572" s="38"/>
      <c r="J1572" s="38"/>
      <c r="K1572" s="38" t="s">
        <v>681</v>
      </c>
      <c r="L1572" s="38">
        <v>1</v>
      </c>
      <c r="M1572" s="38" t="s">
        <v>42</v>
      </c>
    </row>
    <row r="1573" hidden="1" customHeight="1" spans="1:13">
      <c r="A1573" s="38" t="s">
        <v>83</v>
      </c>
      <c r="B1573" s="39">
        <v>45171</v>
      </c>
      <c r="C1573" s="64">
        <f t="shared" si="0"/>
        <v>9</v>
      </c>
      <c r="D1573" s="41">
        <v>0.541666666666667</v>
      </c>
      <c r="E1573" s="38" t="s">
        <v>56</v>
      </c>
      <c r="F1573" s="38" t="s">
        <v>41</v>
      </c>
      <c r="G1573" s="38"/>
      <c r="H1573" s="38" t="s">
        <v>56</v>
      </c>
      <c r="I1573" s="38"/>
      <c r="J1573" s="38"/>
      <c r="K1573" s="38" t="s">
        <v>217</v>
      </c>
      <c r="L1573" s="38">
        <v>2</v>
      </c>
      <c r="M1573" s="38" t="s">
        <v>42</v>
      </c>
    </row>
    <row r="1574" hidden="1" customHeight="1" spans="1:13">
      <c r="A1574" s="38" t="s">
        <v>90</v>
      </c>
      <c r="B1574" s="39">
        <v>45171</v>
      </c>
      <c r="C1574" s="64">
        <f t="shared" si="0"/>
        <v>9</v>
      </c>
      <c r="D1574" s="41">
        <v>0.541666666666667</v>
      </c>
      <c r="E1574" s="38" t="s">
        <v>56</v>
      </c>
      <c r="F1574" s="38" t="s">
        <v>41</v>
      </c>
      <c r="G1574" s="38"/>
      <c r="H1574" s="38" t="s">
        <v>56</v>
      </c>
      <c r="I1574" s="38"/>
      <c r="J1574" s="38"/>
      <c r="K1574" s="38" t="s">
        <v>217</v>
      </c>
      <c r="L1574" s="38">
        <v>2</v>
      </c>
      <c r="M1574" s="38" t="s">
        <v>42</v>
      </c>
    </row>
    <row r="1575" hidden="1" customHeight="1" spans="1:13">
      <c r="A1575" s="38" t="s">
        <v>114</v>
      </c>
      <c r="B1575" s="39">
        <v>45171</v>
      </c>
      <c r="C1575" s="64">
        <f t="shared" si="0"/>
        <v>9</v>
      </c>
      <c r="D1575" s="41">
        <v>0.583333333333333</v>
      </c>
      <c r="E1575" s="38" t="s">
        <v>66</v>
      </c>
      <c r="F1575" s="38" t="s">
        <v>75</v>
      </c>
      <c r="G1575" s="38"/>
      <c r="H1575" s="38" t="s">
        <v>39</v>
      </c>
      <c r="I1575" s="38"/>
      <c r="J1575" s="38"/>
      <c r="K1575" s="38" t="s">
        <v>402</v>
      </c>
      <c r="L1575" s="38">
        <v>2</v>
      </c>
      <c r="M1575" s="38" t="s">
        <v>42</v>
      </c>
    </row>
    <row r="1576" hidden="1" customHeight="1" spans="1:13">
      <c r="A1576" s="38" t="s">
        <v>110</v>
      </c>
      <c r="B1576" s="39">
        <v>45171</v>
      </c>
      <c r="C1576" s="64">
        <f t="shared" si="0"/>
        <v>9</v>
      </c>
      <c r="D1576" s="41">
        <v>0.583333333333333</v>
      </c>
      <c r="E1576" s="38" t="s">
        <v>66</v>
      </c>
      <c r="F1576" s="38" t="s">
        <v>71</v>
      </c>
      <c r="G1576" s="38"/>
      <c r="H1576" s="38" t="s">
        <v>39</v>
      </c>
      <c r="I1576" s="38"/>
      <c r="J1576" s="38"/>
      <c r="K1576" s="38" t="s">
        <v>402</v>
      </c>
      <c r="L1576" s="38">
        <v>2</v>
      </c>
      <c r="M1576" s="38" t="s">
        <v>42</v>
      </c>
    </row>
    <row r="1577" hidden="1" customHeight="1" spans="1:13">
      <c r="A1577" s="38" t="s">
        <v>94</v>
      </c>
      <c r="B1577" s="39">
        <v>45171</v>
      </c>
      <c r="C1577" s="64">
        <f t="shared" si="0"/>
        <v>9</v>
      </c>
      <c r="D1577" s="41">
        <v>0.583333333333333</v>
      </c>
      <c r="E1577" s="38" t="s">
        <v>72</v>
      </c>
      <c r="F1577" s="38" t="s">
        <v>50</v>
      </c>
      <c r="G1577" s="38"/>
      <c r="H1577" s="38" t="s">
        <v>39</v>
      </c>
      <c r="I1577" s="38"/>
      <c r="J1577" s="38"/>
      <c r="K1577" s="38" t="s">
        <v>679</v>
      </c>
      <c r="L1577" s="38">
        <v>1</v>
      </c>
      <c r="M1577" s="38" t="s">
        <v>48</v>
      </c>
    </row>
    <row r="1578" hidden="1" customHeight="1" spans="1:13">
      <c r="A1578" s="38" t="s">
        <v>114</v>
      </c>
      <c r="B1578" s="39">
        <v>45171</v>
      </c>
      <c r="C1578" s="64">
        <f t="shared" si="0"/>
        <v>9</v>
      </c>
      <c r="D1578" s="41">
        <v>0.666666666666667</v>
      </c>
      <c r="E1578" s="38" t="s">
        <v>72</v>
      </c>
      <c r="F1578" s="38" t="s">
        <v>75</v>
      </c>
      <c r="G1578" s="38"/>
      <c r="H1578" s="38" t="s">
        <v>39</v>
      </c>
      <c r="I1578" s="38"/>
      <c r="J1578" s="38"/>
      <c r="K1578" s="38" t="s">
        <v>679</v>
      </c>
      <c r="L1578" s="38">
        <v>1</v>
      </c>
      <c r="M1578" s="38" t="s">
        <v>48</v>
      </c>
    </row>
    <row r="1579" hidden="1" customHeight="1" spans="1:13">
      <c r="A1579" s="38" t="s">
        <v>67</v>
      </c>
      <c r="B1579" s="39">
        <v>45171</v>
      </c>
      <c r="C1579" s="64">
        <f t="shared" si="0"/>
        <v>9</v>
      </c>
      <c r="D1579" s="41">
        <v>0.666666666666667</v>
      </c>
      <c r="E1579" s="38" t="s">
        <v>66</v>
      </c>
      <c r="F1579" s="38" t="s">
        <v>41</v>
      </c>
      <c r="G1579" s="38"/>
      <c r="H1579" s="38" t="s">
        <v>45</v>
      </c>
      <c r="I1579" s="38"/>
      <c r="J1579" s="38"/>
      <c r="K1579" s="38" t="s">
        <v>176</v>
      </c>
      <c r="L1579" s="38">
        <v>2</v>
      </c>
      <c r="M1579" s="38" t="s">
        <v>42</v>
      </c>
    </row>
    <row r="1580" hidden="1" customHeight="1" spans="1:13">
      <c r="A1580" s="38" t="s">
        <v>90</v>
      </c>
      <c r="B1580" s="39">
        <v>45171</v>
      </c>
      <c r="C1580" s="64">
        <f t="shared" si="0"/>
        <v>9</v>
      </c>
      <c r="D1580" s="41">
        <v>0.666666666666667</v>
      </c>
      <c r="E1580" s="38" t="s">
        <v>72</v>
      </c>
      <c r="F1580" s="38" t="s">
        <v>44</v>
      </c>
      <c r="G1580" s="38"/>
      <c r="H1580" s="38" t="s">
        <v>52</v>
      </c>
      <c r="I1580" s="38"/>
      <c r="J1580" s="38"/>
      <c r="K1580" s="38" t="s">
        <v>472</v>
      </c>
      <c r="L1580" s="38">
        <v>1</v>
      </c>
      <c r="M1580" s="38" t="s">
        <v>48</v>
      </c>
    </row>
    <row r="1581" hidden="1" customHeight="1" spans="1:13">
      <c r="A1581" s="38" t="s">
        <v>94</v>
      </c>
      <c r="B1581" s="39">
        <v>45171</v>
      </c>
      <c r="C1581" s="64">
        <f t="shared" si="0"/>
        <v>9</v>
      </c>
      <c r="D1581" s="41">
        <v>0.708333333333333</v>
      </c>
      <c r="E1581" s="38" t="s">
        <v>66</v>
      </c>
      <c r="F1581" s="38" t="s">
        <v>50</v>
      </c>
      <c r="G1581" s="38"/>
      <c r="H1581" s="38" t="s">
        <v>39</v>
      </c>
      <c r="I1581" s="38"/>
      <c r="J1581" s="38"/>
      <c r="K1581" s="38" t="s">
        <v>402</v>
      </c>
      <c r="L1581" s="38">
        <v>2</v>
      </c>
      <c r="M1581" s="38" t="s">
        <v>42</v>
      </c>
    </row>
    <row r="1582" hidden="1" customHeight="1" spans="1:13">
      <c r="A1582" s="38" t="s">
        <v>83</v>
      </c>
      <c r="B1582" s="39">
        <v>45171</v>
      </c>
      <c r="C1582" s="64">
        <f t="shared" si="0"/>
        <v>9</v>
      </c>
      <c r="D1582" s="41">
        <v>0.708333333333333</v>
      </c>
      <c r="E1582" s="38" t="s">
        <v>57</v>
      </c>
      <c r="F1582" s="38" t="s">
        <v>50</v>
      </c>
      <c r="G1582" s="38"/>
      <c r="H1582" s="38" t="s">
        <v>39</v>
      </c>
      <c r="I1582" s="38"/>
      <c r="J1582" s="38"/>
      <c r="K1582" s="38" t="s">
        <v>680</v>
      </c>
      <c r="L1582" s="38">
        <v>1</v>
      </c>
      <c r="M1582" s="38" t="s">
        <v>48</v>
      </c>
    </row>
    <row r="1583" hidden="1" customHeight="1" spans="1:13">
      <c r="A1583" s="38" t="s">
        <v>114</v>
      </c>
      <c r="B1583" s="39">
        <v>45171</v>
      </c>
      <c r="C1583" s="64">
        <f t="shared" si="0"/>
        <v>9</v>
      </c>
      <c r="D1583" s="41">
        <v>0.75</v>
      </c>
      <c r="E1583" s="38" t="s">
        <v>57</v>
      </c>
      <c r="F1583" s="38" t="s">
        <v>75</v>
      </c>
      <c r="G1583" s="38"/>
      <c r="H1583" s="38" t="s">
        <v>39</v>
      </c>
      <c r="I1583" s="38"/>
      <c r="J1583" s="38"/>
      <c r="K1583" s="38" t="s">
        <v>680</v>
      </c>
      <c r="L1583" s="38">
        <v>1</v>
      </c>
      <c r="M1583" s="38" t="s">
        <v>48</v>
      </c>
    </row>
    <row r="1584" hidden="1" customHeight="1" spans="1:13">
      <c r="A1584" s="38" t="s">
        <v>58</v>
      </c>
      <c r="B1584" s="39">
        <v>45171</v>
      </c>
      <c r="C1584" s="64">
        <f t="shared" si="0"/>
        <v>9</v>
      </c>
      <c r="D1584" s="41">
        <v>0.75</v>
      </c>
      <c r="E1584" s="38" t="s">
        <v>56</v>
      </c>
      <c r="F1584" s="38" t="s">
        <v>63</v>
      </c>
      <c r="G1584" s="38"/>
      <c r="H1584" s="38" t="s">
        <v>56</v>
      </c>
      <c r="I1584" s="38"/>
      <c r="J1584" s="38"/>
      <c r="K1584" s="38" t="s">
        <v>682</v>
      </c>
      <c r="L1584" s="38">
        <v>1</v>
      </c>
      <c r="M1584" s="38" t="s">
        <v>42</v>
      </c>
    </row>
    <row r="1585" hidden="1" customHeight="1" spans="1:13">
      <c r="A1585" s="38" t="s">
        <v>136</v>
      </c>
      <c r="B1585" s="39">
        <v>45171</v>
      </c>
      <c r="C1585" s="64">
        <f t="shared" si="0"/>
        <v>9</v>
      </c>
      <c r="D1585" s="41">
        <v>0.791666666666667</v>
      </c>
      <c r="E1585" s="38" t="s">
        <v>72</v>
      </c>
      <c r="F1585" s="38" t="s">
        <v>41</v>
      </c>
      <c r="G1585" s="38"/>
      <c r="H1585" s="38" t="s">
        <v>65</v>
      </c>
      <c r="I1585" s="38"/>
      <c r="J1585" s="38"/>
      <c r="K1585" s="38" t="s">
        <v>683</v>
      </c>
      <c r="L1585" s="38">
        <v>1</v>
      </c>
      <c r="M1585" s="38" t="s">
        <v>42</v>
      </c>
    </row>
    <row r="1586" hidden="1" customHeight="1" spans="1:13">
      <c r="A1586" s="38" t="s">
        <v>126</v>
      </c>
      <c r="B1586" s="39">
        <v>45171</v>
      </c>
      <c r="C1586" s="64">
        <f t="shared" si="0"/>
        <v>9</v>
      </c>
      <c r="D1586" s="41">
        <v>0.791666666666667</v>
      </c>
      <c r="E1586" s="38" t="s">
        <v>72</v>
      </c>
      <c r="F1586" s="38" t="s">
        <v>44</v>
      </c>
      <c r="G1586" s="38"/>
      <c r="H1586" s="38" t="s">
        <v>39</v>
      </c>
      <c r="I1586" s="38"/>
      <c r="J1586" s="38"/>
      <c r="K1586" s="38" t="s">
        <v>679</v>
      </c>
      <c r="L1586" s="38">
        <v>1</v>
      </c>
      <c r="M1586" s="38" t="s">
        <v>48</v>
      </c>
    </row>
    <row r="1587" hidden="1" customHeight="1" spans="1:13">
      <c r="A1587" s="38" t="s">
        <v>58</v>
      </c>
      <c r="B1587" s="39">
        <v>45171</v>
      </c>
      <c r="C1587" s="64">
        <f t="shared" si="0"/>
        <v>9</v>
      </c>
      <c r="D1587" s="41">
        <v>0.791666666666667</v>
      </c>
      <c r="E1587" s="38" t="s">
        <v>84</v>
      </c>
      <c r="F1587" s="38" t="s">
        <v>63</v>
      </c>
      <c r="G1587" s="38"/>
      <c r="H1587" s="38" t="s">
        <v>56</v>
      </c>
      <c r="I1587" s="38"/>
      <c r="J1587" s="38"/>
      <c r="K1587" s="38" t="s">
        <v>570</v>
      </c>
      <c r="L1587" s="38">
        <v>1</v>
      </c>
      <c r="M1587" s="38" t="s">
        <v>42</v>
      </c>
    </row>
    <row r="1588" hidden="1" customHeight="1" spans="1:13">
      <c r="A1588" s="38" t="s">
        <v>96</v>
      </c>
      <c r="B1588" s="39">
        <v>45172</v>
      </c>
      <c r="C1588" s="64">
        <f t="shared" si="0"/>
        <v>9</v>
      </c>
      <c r="D1588" s="41">
        <v>0.5</v>
      </c>
      <c r="E1588" s="38" t="s">
        <v>66</v>
      </c>
      <c r="F1588" s="38" t="s">
        <v>68</v>
      </c>
      <c r="G1588" s="38"/>
      <c r="H1588" s="38" t="s">
        <v>39</v>
      </c>
      <c r="I1588" s="38"/>
      <c r="J1588" s="45"/>
      <c r="K1588" s="38" t="s">
        <v>402</v>
      </c>
      <c r="L1588" s="38">
        <v>2</v>
      </c>
      <c r="M1588" s="38" t="s">
        <v>42</v>
      </c>
    </row>
    <row r="1589" hidden="1" customHeight="1" spans="1:13">
      <c r="A1589" s="38" t="s">
        <v>88</v>
      </c>
      <c r="B1589" s="39">
        <v>45172</v>
      </c>
      <c r="C1589" s="64">
        <f t="shared" si="0"/>
        <v>9</v>
      </c>
      <c r="D1589" s="41">
        <v>0.5</v>
      </c>
      <c r="E1589" s="38" t="s">
        <v>66</v>
      </c>
      <c r="F1589" s="38" t="s">
        <v>41</v>
      </c>
      <c r="G1589" s="38"/>
      <c r="H1589" s="38" t="s">
        <v>45</v>
      </c>
      <c r="I1589" s="38"/>
      <c r="J1589" s="45"/>
      <c r="K1589" s="38" t="s">
        <v>176</v>
      </c>
      <c r="L1589" s="38">
        <v>2</v>
      </c>
      <c r="M1589" s="38" t="s">
        <v>42</v>
      </c>
    </row>
    <row r="1590" hidden="1" customHeight="1" spans="1:13">
      <c r="A1590" s="38" t="s">
        <v>58</v>
      </c>
      <c r="B1590" s="39">
        <v>45172</v>
      </c>
      <c r="C1590" s="64">
        <f t="shared" si="0"/>
        <v>9</v>
      </c>
      <c r="D1590" s="41">
        <v>0.5</v>
      </c>
      <c r="E1590" s="38" t="s">
        <v>84</v>
      </c>
      <c r="F1590" s="38" t="s">
        <v>63</v>
      </c>
      <c r="G1590" s="38"/>
      <c r="H1590" s="38" t="s">
        <v>56</v>
      </c>
      <c r="I1590" s="38"/>
      <c r="J1590" s="38"/>
      <c r="K1590" s="38" t="s">
        <v>570</v>
      </c>
      <c r="L1590" s="38">
        <v>1</v>
      </c>
      <c r="M1590" s="38" t="s">
        <v>42</v>
      </c>
    </row>
    <row r="1591" hidden="1" customHeight="1" spans="1:13">
      <c r="A1591" s="38" t="s">
        <v>137</v>
      </c>
      <c r="B1591" s="39">
        <v>45172</v>
      </c>
      <c r="C1591" s="64">
        <f t="shared" si="0"/>
        <v>9</v>
      </c>
      <c r="D1591" s="41">
        <v>0.541666666666667</v>
      </c>
      <c r="E1591" s="38" t="s">
        <v>66</v>
      </c>
      <c r="F1591" s="38" t="s">
        <v>80</v>
      </c>
      <c r="G1591" s="38"/>
      <c r="H1591" s="38" t="s">
        <v>39</v>
      </c>
      <c r="I1591" s="38"/>
      <c r="J1591" s="45"/>
      <c r="K1591" s="38" t="s">
        <v>402</v>
      </c>
      <c r="L1591" s="38">
        <v>2</v>
      </c>
      <c r="M1591" s="38" t="s">
        <v>42</v>
      </c>
    </row>
    <row r="1592" hidden="1" customHeight="1" spans="1:13">
      <c r="A1592" s="38" t="s">
        <v>102</v>
      </c>
      <c r="B1592" s="39">
        <v>45172</v>
      </c>
      <c r="C1592" s="64">
        <f t="shared" si="0"/>
        <v>9</v>
      </c>
      <c r="D1592" s="41">
        <v>0.541666666666667</v>
      </c>
      <c r="E1592" s="38" t="s">
        <v>56</v>
      </c>
      <c r="F1592" s="38" t="s">
        <v>80</v>
      </c>
      <c r="G1592" s="38"/>
      <c r="H1592" s="38" t="s">
        <v>56</v>
      </c>
      <c r="I1592" s="38"/>
      <c r="J1592" s="38"/>
      <c r="K1592" s="38" t="s">
        <v>506</v>
      </c>
      <c r="L1592" s="38">
        <v>2</v>
      </c>
      <c r="M1592" s="38" t="s">
        <v>42</v>
      </c>
    </row>
    <row r="1593" hidden="1" customHeight="1" spans="1:13">
      <c r="A1593" s="38" t="s">
        <v>115</v>
      </c>
      <c r="B1593" s="39">
        <v>45172</v>
      </c>
      <c r="C1593" s="64">
        <f t="shared" si="0"/>
        <v>9</v>
      </c>
      <c r="D1593" s="41">
        <v>0.583333333333333</v>
      </c>
      <c r="E1593" s="38" t="s">
        <v>66</v>
      </c>
      <c r="F1593" s="38" t="s">
        <v>55</v>
      </c>
      <c r="G1593" s="38"/>
      <c r="H1593" s="38" t="s">
        <v>39</v>
      </c>
      <c r="I1593" s="38"/>
      <c r="J1593" s="38"/>
      <c r="K1593" s="38" t="s">
        <v>402</v>
      </c>
      <c r="L1593" s="38">
        <v>2</v>
      </c>
      <c r="M1593" s="38" t="s">
        <v>42</v>
      </c>
    </row>
    <row r="1594" hidden="1" customHeight="1" spans="1:13">
      <c r="A1594" s="38" t="s">
        <v>92</v>
      </c>
      <c r="B1594" s="39">
        <v>45172</v>
      </c>
      <c r="C1594" s="64">
        <f t="shared" si="0"/>
        <v>9</v>
      </c>
      <c r="D1594" s="41">
        <v>0.583333333333333</v>
      </c>
      <c r="E1594" s="38" t="s">
        <v>57</v>
      </c>
      <c r="F1594" s="38" t="s">
        <v>50</v>
      </c>
      <c r="G1594" s="38"/>
      <c r="H1594" s="38" t="s">
        <v>39</v>
      </c>
      <c r="I1594" s="38"/>
      <c r="J1594" s="45"/>
      <c r="K1594" s="38" t="s">
        <v>680</v>
      </c>
      <c r="L1594" s="38">
        <v>1</v>
      </c>
      <c r="M1594" s="38" t="s">
        <v>48</v>
      </c>
    </row>
    <row r="1595" hidden="1" customHeight="1" spans="1:13">
      <c r="A1595" s="38" t="s">
        <v>58</v>
      </c>
      <c r="B1595" s="39">
        <v>45172</v>
      </c>
      <c r="C1595" s="64">
        <f t="shared" si="0"/>
        <v>9</v>
      </c>
      <c r="D1595" s="41">
        <v>0.708333333333333</v>
      </c>
      <c r="E1595" s="38" t="s">
        <v>66</v>
      </c>
      <c r="F1595" s="38" t="s">
        <v>63</v>
      </c>
      <c r="G1595" s="38"/>
      <c r="H1595" s="38" t="s">
        <v>39</v>
      </c>
      <c r="I1595" s="38"/>
      <c r="J1595" s="38"/>
      <c r="K1595" s="38" t="s">
        <v>402</v>
      </c>
      <c r="L1595" s="38">
        <v>2</v>
      </c>
      <c r="M1595" s="38" t="s">
        <v>42</v>
      </c>
    </row>
    <row r="1596" hidden="1" customHeight="1" spans="1:13">
      <c r="A1596" s="38" t="s">
        <v>133</v>
      </c>
      <c r="B1596" s="39">
        <v>45172</v>
      </c>
      <c r="C1596" s="64">
        <f t="shared" si="0"/>
        <v>9</v>
      </c>
      <c r="D1596" s="41">
        <v>0.708333333333333</v>
      </c>
      <c r="E1596" s="38" t="s">
        <v>66</v>
      </c>
      <c r="F1596" s="38" t="s">
        <v>37</v>
      </c>
      <c r="G1596" s="38"/>
      <c r="H1596" s="38" t="s">
        <v>39</v>
      </c>
      <c r="I1596" s="38"/>
      <c r="J1596" s="38"/>
      <c r="K1596" s="38" t="s">
        <v>402</v>
      </c>
      <c r="L1596" s="38">
        <v>2</v>
      </c>
      <c r="M1596" s="38" t="s">
        <v>42</v>
      </c>
    </row>
    <row r="1597" hidden="1" customHeight="1" spans="1:13">
      <c r="A1597" s="38" t="s">
        <v>102</v>
      </c>
      <c r="B1597" s="39">
        <v>45172</v>
      </c>
      <c r="C1597" s="64">
        <f t="shared" si="0"/>
        <v>9</v>
      </c>
      <c r="D1597" s="41">
        <v>0.75</v>
      </c>
      <c r="E1597" s="38" t="s">
        <v>119</v>
      </c>
      <c r="F1597" s="38" t="s">
        <v>80</v>
      </c>
      <c r="G1597" s="38"/>
      <c r="H1597" s="38" t="s">
        <v>39</v>
      </c>
      <c r="I1597" s="38"/>
      <c r="J1597" s="38"/>
      <c r="K1597" s="38" t="s">
        <v>684</v>
      </c>
      <c r="L1597" s="38">
        <v>1</v>
      </c>
      <c r="M1597" s="38" t="s">
        <v>48</v>
      </c>
    </row>
    <row r="1598" hidden="1" customHeight="1" spans="1:13">
      <c r="A1598" s="38" t="s">
        <v>102</v>
      </c>
      <c r="B1598" s="39">
        <v>45172</v>
      </c>
      <c r="C1598" s="64">
        <f t="shared" si="0"/>
        <v>9</v>
      </c>
      <c r="D1598" s="41">
        <v>0.791666666666667</v>
      </c>
      <c r="E1598" s="38" t="s">
        <v>57</v>
      </c>
      <c r="F1598" s="38" t="s">
        <v>80</v>
      </c>
      <c r="G1598" s="38"/>
      <c r="H1598" s="38" t="s">
        <v>39</v>
      </c>
      <c r="I1598" s="38"/>
      <c r="J1598" s="38"/>
      <c r="K1598" s="38" t="s">
        <v>680</v>
      </c>
      <c r="L1598" s="38">
        <v>1</v>
      </c>
      <c r="M1598" s="38" t="s">
        <v>48</v>
      </c>
    </row>
    <row r="1599" hidden="1" customHeight="1" spans="1:13">
      <c r="A1599" s="38" t="s">
        <v>137</v>
      </c>
      <c r="B1599" s="39">
        <v>45172</v>
      </c>
      <c r="C1599" s="64">
        <f t="shared" si="0"/>
        <v>9</v>
      </c>
      <c r="D1599" s="41">
        <v>0.791666666666667</v>
      </c>
      <c r="E1599" s="38" t="s">
        <v>46</v>
      </c>
      <c r="F1599" s="38" t="s">
        <v>80</v>
      </c>
      <c r="G1599" s="38"/>
      <c r="H1599" s="38" t="s">
        <v>39</v>
      </c>
      <c r="I1599" s="38"/>
      <c r="J1599" s="38"/>
      <c r="K1599" s="38" t="s">
        <v>685</v>
      </c>
      <c r="L1599" s="38">
        <v>1</v>
      </c>
      <c r="M1599" s="38" t="s">
        <v>48</v>
      </c>
    </row>
    <row r="1600" hidden="1" customHeight="1" spans="1:13">
      <c r="A1600" s="38" t="s">
        <v>134</v>
      </c>
      <c r="B1600" s="39">
        <v>45172</v>
      </c>
      <c r="C1600" s="64">
        <f t="shared" si="0"/>
        <v>9</v>
      </c>
      <c r="D1600" s="41">
        <v>0.791666666666667</v>
      </c>
      <c r="E1600" s="38" t="s">
        <v>72</v>
      </c>
      <c r="F1600" s="38" t="s">
        <v>44</v>
      </c>
      <c r="G1600" s="38"/>
      <c r="H1600" s="38" t="s">
        <v>72</v>
      </c>
      <c r="I1600" s="38"/>
      <c r="J1600" s="38"/>
      <c r="K1600" s="38" t="s">
        <v>404</v>
      </c>
      <c r="L1600" s="38">
        <v>1</v>
      </c>
      <c r="M1600" s="38" t="s">
        <v>42</v>
      </c>
    </row>
    <row r="1601" hidden="1" customHeight="1" spans="1:13">
      <c r="A1601" s="38" t="s">
        <v>58</v>
      </c>
      <c r="B1601" s="39">
        <v>45173</v>
      </c>
      <c r="C1601" s="64">
        <f t="shared" si="0"/>
        <v>9</v>
      </c>
      <c r="D1601" s="41">
        <v>0.541666666666667</v>
      </c>
      <c r="E1601" s="38" t="s">
        <v>56</v>
      </c>
      <c r="F1601" s="38" t="s">
        <v>63</v>
      </c>
      <c r="G1601" s="38"/>
      <c r="H1601" s="38" t="s">
        <v>56</v>
      </c>
      <c r="I1601" s="38"/>
      <c r="J1601" s="45"/>
      <c r="K1601" s="38" t="s">
        <v>686</v>
      </c>
      <c r="L1601" s="38">
        <v>1</v>
      </c>
      <c r="M1601" s="38" t="s">
        <v>42</v>
      </c>
    </row>
    <row r="1602" hidden="1" customHeight="1" spans="1:13">
      <c r="A1602" s="38" t="s">
        <v>115</v>
      </c>
      <c r="B1602" s="39">
        <v>45173</v>
      </c>
      <c r="C1602" s="64">
        <f t="shared" si="0"/>
        <v>9</v>
      </c>
      <c r="D1602" s="41">
        <v>0.583333333333333</v>
      </c>
      <c r="E1602" s="38" t="s">
        <v>66</v>
      </c>
      <c r="F1602" s="38" t="s">
        <v>41</v>
      </c>
      <c r="G1602" s="38"/>
      <c r="H1602" s="38" t="s">
        <v>45</v>
      </c>
      <c r="I1602" s="38"/>
      <c r="J1602" s="38"/>
      <c r="K1602" s="38" t="s">
        <v>176</v>
      </c>
      <c r="L1602" s="38">
        <v>2</v>
      </c>
      <c r="M1602" s="38" t="s">
        <v>42</v>
      </c>
    </row>
    <row r="1603" hidden="1" customHeight="1" spans="1:13">
      <c r="A1603" s="38" t="s">
        <v>58</v>
      </c>
      <c r="B1603" s="39">
        <v>45173</v>
      </c>
      <c r="C1603" s="64">
        <f t="shared" si="0"/>
        <v>9</v>
      </c>
      <c r="D1603" s="41">
        <v>0.583333333333333</v>
      </c>
      <c r="E1603" s="38" t="s">
        <v>56</v>
      </c>
      <c r="F1603" s="38" t="s">
        <v>63</v>
      </c>
      <c r="G1603" s="38"/>
      <c r="H1603" s="38" t="s">
        <v>56</v>
      </c>
      <c r="I1603" s="38"/>
      <c r="J1603" s="38"/>
      <c r="K1603" s="38" t="s">
        <v>682</v>
      </c>
      <c r="L1603" s="38">
        <v>1</v>
      </c>
      <c r="M1603" s="38" t="s">
        <v>42</v>
      </c>
    </row>
    <row r="1604" hidden="1" customHeight="1" spans="1:13">
      <c r="A1604" s="38" t="s">
        <v>90</v>
      </c>
      <c r="B1604" s="39">
        <v>45173</v>
      </c>
      <c r="C1604" s="64">
        <f t="shared" si="0"/>
        <v>9</v>
      </c>
      <c r="D1604" s="41">
        <v>0.583333333333333</v>
      </c>
      <c r="E1604" s="38" t="s">
        <v>72</v>
      </c>
      <c r="F1604" s="38" t="s">
        <v>44</v>
      </c>
      <c r="G1604" s="38"/>
      <c r="H1604" s="38" t="s">
        <v>72</v>
      </c>
      <c r="I1604" s="38"/>
      <c r="J1604" s="38"/>
      <c r="K1604" s="38" t="s">
        <v>687</v>
      </c>
      <c r="L1604" s="38">
        <v>1</v>
      </c>
      <c r="M1604" s="38" t="s">
        <v>42</v>
      </c>
    </row>
    <row r="1605" hidden="1" customHeight="1" spans="1:13">
      <c r="A1605" s="38" t="s">
        <v>88</v>
      </c>
      <c r="B1605" s="39">
        <v>45173</v>
      </c>
      <c r="C1605" s="64">
        <f t="shared" si="0"/>
        <v>9</v>
      </c>
      <c r="D1605" s="41">
        <v>0.625</v>
      </c>
      <c r="E1605" s="38" t="s">
        <v>72</v>
      </c>
      <c r="F1605" s="38" t="s">
        <v>50</v>
      </c>
      <c r="G1605" s="38"/>
      <c r="H1605" s="38" t="s">
        <v>72</v>
      </c>
      <c r="I1605" s="38"/>
      <c r="J1605" s="38"/>
      <c r="K1605" s="38" t="s">
        <v>688</v>
      </c>
      <c r="L1605" s="38">
        <v>1</v>
      </c>
      <c r="M1605" s="38" t="s">
        <v>42</v>
      </c>
    </row>
    <row r="1606" hidden="1" customHeight="1" spans="1:13">
      <c r="A1606" s="38" t="s">
        <v>58</v>
      </c>
      <c r="B1606" s="39">
        <v>45173</v>
      </c>
      <c r="C1606" s="64">
        <f t="shared" si="0"/>
        <v>9</v>
      </c>
      <c r="D1606" s="41">
        <v>0.625</v>
      </c>
      <c r="E1606" s="38" t="s">
        <v>72</v>
      </c>
      <c r="F1606" s="38" t="s">
        <v>63</v>
      </c>
      <c r="G1606" s="38"/>
      <c r="H1606" s="38" t="s">
        <v>72</v>
      </c>
      <c r="I1606" s="38"/>
      <c r="J1606" s="38"/>
      <c r="K1606" s="38" t="s">
        <v>688</v>
      </c>
      <c r="L1606" s="38">
        <v>1</v>
      </c>
      <c r="M1606" s="38" t="s">
        <v>42</v>
      </c>
    </row>
    <row r="1607" hidden="1" customHeight="1" spans="1:13">
      <c r="A1607" s="38" t="s">
        <v>137</v>
      </c>
      <c r="B1607" s="39">
        <v>45173</v>
      </c>
      <c r="C1607" s="64">
        <f t="shared" si="0"/>
        <v>9</v>
      </c>
      <c r="D1607" s="41">
        <v>0.625</v>
      </c>
      <c r="E1607" s="38" t="s">
        <v>72</v>
      </c>
      <c r="F1607" s="38" t="s">
        <v>80</v>
      </c>
      <c r="G1607" s="38"/>
      <c r="H1607" s="38" t="s">
        <v>72</v>
      </c>
      <c r="I1607" s="38"/>
      <c r="J1607" s="38"/>
      <c r="K1607" s="38" t="s">
        <v>679</v>
      </c>
      <c r="L1607" s="38">
        <v>1</v>
      </c>
      <c r="M1607" s="38" t="s">
        <v>48</v>
      </c>
    </row>
    <row r="1608" hidden="1" customHeight="1" spans="1:13">
      <c r="A1608" s="38" t="s">
        <v>98</v>
      </c>
      <c r="B1608" s="39">
        <v>45173</v>
      </c>
      <c r="C1608" s="64">
        <f t="shared" si="0"/>
        <v>9</v>
      </c>
      <c r="D1608" s="41">
        <v>0.625</v>
      </c>
      <c r="E1608" s="38" t="s">
        <v>125</v>
      </c>
      <c r="F1608" s="38" t="s">
        <v>37</v>
      </c>
      <c r="G1608" s="38"/>
      <c r="H1608" s="38" t="s">
        <v>52</v>
      </c>
      <c r="I1608" s="38"/>
      <c r="J1608" s="38"/>
      <c r="K1608" s="38" t="s">
        <v>689</v>
      </c>
      <c r="L1608" s="38">
        <v>1</v>
      </c>
      <c r="M1608" s="38" t="s">
        <v>48</v>
      </c>
    </row>
    <row r="1609" hidden="1" customHeight="1" spans="1:13">
      <c r="A1609" s="38" t="s">
        <v>88</v>
      </c>
      <c r="B1609" s="39">
        <v>45173</v>
      </c>
      <c r="C1609" s="64">
        <f t="shared" si="0"/>
        <v>9</v>
      </c>
      <c r="D1609" s="41">
        <v>0.708333333333333</v>
      </c>
      <c r="E1609" s="38" t="s">
        <v>72</v>
      </c>
      <c r="F1609" s="38" t="s">
        <v>50</v>
      </c>
      <c r="G1609" s="38"/>
      <c r="H1609" s="38" t="s">
        <v>72</v>
      </c>
      <c r="I1609" s="38"/>
      <c r="J1609" s="38"/>
      <c r="K1609" s="38" t="s">
        <v>679</v>
      </c>
      <c r="L1609" s="38">
        <v>1</v>
      </c>
      <c r="M1609" s="38" t="s">
        <v>48</v>
      </c>
    </row>
    <row r="1610" hidden="1" customHeight="1" spans="1:13">
      <c r="A1610" s="38" t="s">
        <v>115</v>
      </c>
      <c r="B1610" s="39">
        <v>45173</v>
      </c>
      <c r="C1610" s="64">
        <f t="shared" si="0"/>
        <v>9</v>
      </c>
      <c r="D1610" s="41">
        <v>0.75</v>
      </c>
      <c r="E1610" s="38" t="s">
        <v>66</v>
      </c>
      <c r="F1610" s="38" t="s">
        <v>55</v>
      </c>
      <c r="G1610" s="38"/>
      <c r="H1610" s="38" t="s">
        <v>39</v>
      </c>
      <c r="I1610" s="38"/>
      <c r="J1610" s="45"/>
      <c r="K1610" s="38" t="s">
        <v>459</v>
      </c>
      <c r="L1610" s="38">
        <v>2</v>
      </c>
      <c r="M1610" s="38" t="s">
        <v>42</v>
      </c>
    </row>
    <row r="1611" hidden="1" customHeight="1" spans="1:13">
      <c r="A1611" s="38" t="s">
        <v>98</v>
      </c>
      <c r="B1611" s="39">
        <v>45173</v>
      </c>
      <c r="C1611" s="64">
        <f t="shared" si="0"/>
        <v>9</v>
      </c>
      <c r="D1611" s="41">
        <v>0.75</v>
      </c>
      <c r="E1611" s="38" t="s">
        <v>57</v>
      </c>
      <c r="F1611" s="38" t="s">
        <v>37</v>
      </c>
      <c r="G1611" s="38"/>
      <c r="H1611" s="38" t="s">
        <v>72</v>
      </c>
      <c r="I1611" s="38"/>
      <c r="J1611" s="38"/>
      <c r="K1611" s="38" t="s">
        <v>680</v>
      </c>
      <c r="L1611" s="38">
        <v>1</v>
      </c>
      <c r="M1611" s="38" t="s">
        <v>48</v>
      </c>
    </row>
    <row r="1612" hidden="1" customHeight="1" spans="1:13">
      <c r="A1612" s="38" t="s">
        <v>133</v>
      </c>
      <c r="B1612" s="39">
        <v>45173</v>
      </c>
      <c r="C1612" s="64">
        <f t="shared" si="0"/>
        <v>9</v>
      </c>
      <c r="D1612" s="41">
        <v>0.791666666666667</v>
      </c>
      <c r="E1612" s="38" t="s">
        <v>66</v>
      </c>
      <c r="F1612" s="38" t="s">
        <v>37</v>
      </c>
      <c r="G1612" s="38"/>
      <c r="H1612" s="38" t="s">
        <v>39</v>
      </c>
      <c r="I1612" s="38"/>
      <c r="J1612" s="45"/>
      <c r="K1612" s="38" t="s">
        <v>459</v>
      </c>
      <c r="L1612" s="38">
        <v>2</v>
      </c>
      <c r="M1612" s="38" t="s">
        <v>42</v>
      </c>
    </row>
    <row r="1613" hidden="1" customHeight="1" spans="1:13">
      <c r="A1613" s="38" t="s">
        <v>134</v>
      </c>
      <c r="B1613" s="39">
        <v>45173</v>
      </c>
      <c r="C1613" s="64">
        <f t="shared" si="0"/>
        <v>9</v>
      </c>
      <c r="D1613" s="41">
        <v>0.791666666666667</v>
      </c>
      <c r="E1613" s="38" t="s">
        <v>66</v>
      </c>
      <c r="F1613" s="38" t="s">
        <v>41</v>
      </c>
      <c r="G1613" s="38"/>
      <c r="H1613" s="38" t="s">
        <v>45</v>
      </c>
      <c r="I1613" s="38"/>
      <c r="J1613" s="45"/>
      <c r="K1613" s="38" t="s">
        <v>176</v>
      </c>
      <c r="L1613" s="38">
        <v>2</v>
      </c>
      <c r="M1613" s="38" t="s">
        <v>42</v>
      </c>
    </row>
    <row r="1614" hidden="1" customHeight="1" spans="1:13">
      <c r="A1614" s="38" t="s">
        <v>132</v>
      </c>
      <c r="B1614" s="39">
        <v>45173</v>
      </c>
      <c r="C1614" s="64">
        <f t="shared" si="0"/>
        <v>9</v>
      </c>
      <c r="D1614" s="41">
        <v>0.791666666666667</v>
      </c>
      <c r="E1614" s="38" t="s">
        <v>56</v>
      </c>
      <c r="F1614" s="38" t="s">
        <v>63</v>
      </c>
      <c r="G1614" s="38"/>
      <c r="H1614" s="38" t="s">
        <v>56</v>
      </c>
      <c r="I1614" s="38"/>
      <c r="J1614" s="45"/>
      <c r="K1614" s="38" t="s">
        <v>386</v>
      </c>
      <c r="L1614" s="38">
        <v>2</v>
      </c>
      <c r="M1614" s="38" t="s">
        <v>42</v>
      </c>
    </row>
    <row r="1615" hidden="1" customHeight="1" spans="1:13">
      <c r="A1615" s="38" t="s">
        <v>102</v>
      </c>
      <c r="B1615" s="39">
        <v>45173</v>
      </c>
      <c r="C1615" s="64">
        <f t="shared" si="0"/>
        <v>9</v>
      </c>
      <c r="D1615" s="41">
        <v>0.791666666666667</v>
      </c>
      <c r="E1615" s="38" t="s">
        <v>56</v>
      </c>
      <c r="F1615" s="38" t="s">
        <v>80</v>
      </c>
      <c r="G1615" s="38"/>
      <c r="H1615" s="38" t="s">
        <v>56</v>
      </c>
      <c r="I1615" s="38"/>
      <c r="J1615" s="38"/>
      <c r="K1615" s="38" t="s">
        <v>506</v>
      </c>
      <c r="L1615" s="38">
        <v>2</v>
      </c>
      <c r="M1615" s="38" t="s">
        <v>42</v>
      </c>
    </row>
    <row r="1616" hidden="1" customHeight="1" spans="1:13">
      <c r="A1616" s="38" t="s">
        <v>131</v>
      </c>
      <c r="B1616" s="39">
        <v>45174</v>
      </c>
      <c r="C1616" s="64">
        <f t="shared" si="0"/>
        <v>9</v>
      </c>
      <c r="D1616" s="41">
        <v>0.5</v>
      </c>
      <c r="E1616" s="38" t="s">
        <v>72</v>
      </c>
      <c r="F1616" s="38" t="s">
        <v>55</v>
      </c>
      <c r="G1616" s="38"/>
      <c r="H1616" s="38" t="s">
        <v>72</v>
      </c>
      <c r="I1616" s="38"/>
      <c r="J1616" s="45"/>
      <c r="K1616" s="38" t="s">
        <v>690</v>
      </c>
      <c r="L1616" s="38">
        <v>1</v>
      </c>
      <c r="M1616" s="38" t="s">
        <v>42</v>
      </c>
    </row>
    <row r="1617" hidden="1" customHeight="1" spans="1:13">
      <c r="A1617" s="38" t="s">
        <v>115</v>
      </c>
      <c r="B1617" s="39">
        <v>45174</v>
      </c>
      <c r="C1617" s="64">
        <f t="shared" si="0"/>
        <v>9</v>
      </c>
      <c r="D1617" s="41">
        <v>0.5</v>
      </c>
      <c r="E1617" s="38" t="s">
        <v>72</v>
      </c>
      <c r="F1617" s="38" t="s">
        <v>55</v>
      </c>
      <c r="G1617" s="38"/>
      <c r="H1617" s="38" t="s">
        <v>72</v>
      </c>
      <c r="I1617" s="38"/>
      <c r="J1617" s="45"/>
      <c r="K1617" s="38" t="s">
        <v>690</v>
      </c>
      <c r="L1617" s="38">
        <v>1</v>
      </c>
      <c r="M1617" s="38" t="s">
        <v>42</v>
      </c>
    </row>
    <row r="1618" hidden="1" customHeight="1" spans="1:13">
      <c r="A1618" s="38" t="s">
        <v>118</v>
      </c>
      <c r="B1618" s="39">
        <v>45174</v>
      </c>
      <c r="C1618" s="64">
        <f t="shared" si="0"/>
        <v>9</v>
      </c>
      <c r="D1618" s="41">
        <v>0.5</v>
      </c>
      <c r="E1618" s="38" t="s">
        <v>72</v>
      </c>
      <c r="F1618" s="38" t="s">
        <v>55</v>
      </c>
      <c r="G1618" s="38"/>
      <c r="H1618" s="38" t="s">
        <v>72</v>
      </c>
      <c r="I1618" s="38"/>
      <c r="J1618" s="45"/>
      <c r="K1618" s="38" t="s">
        <v>690</v>
      </c>
      <c r="L1618" s="38">
        <v>1</v>
      </c>
      <c r="M1618" s="38" t="s">
        <v>42</v>
      </c>
    </row>
    <row r="1619" hidden="1" customHeight="1" spans="1:13">
      <c r="A1619" s="38" t="s">
        <v>96</v>
      </c>
      <c r="B1619" s="39">
        <v>45174</v>
      </c>
      <c r="C1619" s="64">
        <f t="shared" si="0"/>
        <v>9</v>
      </c>
      <c r="D1619" s="41">
        <v>0.5</v>
      </c>
      <c r="E1619" s="38" t="s">
        <v>72</v>
      </c>
      <c r="F1619" s="38" t="s">
        <v>68</v>
      </c>
      <c r="G1619" s="38"/>
      <c r="H1619" s="38" t="s">
        <v>72</v>
      </c>
      <c r="I1619" s="38"/>
      <c r="J1619" s="38"/>
      <c r="K1619" s="38" t="s">
        <v>690</v>
      </c>
      <c r="L1619" s="38">
        <v>1</v>
      </c>
      <c r="M1619" s="38" t="s">
        <v>42</v>
      </c>
    </row>
    <row r="1620" hidden="1" customHeight="1" spans="1:13">
      <c r="A1620" s="38" t="s">
        <v>114</v>
      </c>
      <c r="B1620" s="39">
        <v>45174</v>
      </c>
      <c r="C1620" s="64">
        <f t="shared" si="0"/>
        <v>9</v>
      </c>
      <c r="D1620" s="41">
        <v>0.5</v>
      </c>
      <c r="E1620" s="38" t="s">
        <v>72</v>
      </c>
      <c r="F1620" s="38" t="s">
        <v>75</v>
      </c>
      <c r="G1620" s="38"/>
      <c r="H1620" s="38" t="s">
        <v>72</v>
      </c>
      <c r="I1620" s="38"/>
      <c r="J1620" s="45"/>
      <c r="K1620" s="38" t="s">
        <v>690</v>
      </c>
      <c r="L1620" s="38">
        <v>1</v>
      </c>
      <c r="M1620" s="38" t="s">
        <v>42</v>
      </c>
    </row>
    <row r="1621" hidden="1" customHeight="1" spans="1:13">
      <c r="A1621" s="38" t="s">
        <v>108</v>
      </c>
      <c r="B1621" s="39">
        <v>45174</v>
      </c>
      <c r="C1621" s="64">
        <f t="shared" si="0"/>
        <v>9</v>
      </c>
      <c r="D1621" s="41">
        <v>0.5</v>
      </c>
      <c r="E1621" s="38" t="s">
        <v>72</v>
      </c>
      <c r="F1621" s="38" t="s">
        <v>75</v>
      </c>
      <c r="G1621" s="38"/>
      <c r="H1621" s="38" t="s">
        <v>72</v>
      </c>
      <c r="I1621" s="38"/>
      <c r="J1621" s="45"/>
      <c r="K1621" s="38" t="s">
        <v>690</v>
      </c>
      <c r="L1621" s="38">
        <v>1</v>
      </c>
      <c r="M1621" s="38" t="s">
        <v>42</v>
      </c>
    </row>
    <row r="1622" hidden="1" customHeight="1" spans="1:13">
      <c r="A1622" s="38" t="s">
        <v>94</v>
      </c>
      <c r="B1622" s="39">
        <v>45174</v>
      </c>
      <c r="C1622" s="64">
        <f t="shared" si="0"/>
        <v>9</v>
      </c>
      <c r="D1622" s="41">
        <v>0.5</v>
      </c>
      <c r="E1622" s="38" t="s">
        <v>72</v>
      </c>
      <c r="F1622" s="38" t="s">
        <v>50</v>
      </c>
      <c r="G1622" s="38"/>
      <c r="H1622" s="38" t="s">
        <v>72</v>
      </c>
      <c r="I1622" s="38"/>
      <c r="J1622" s="38"/>
      <c r="K1622" s="38" t="s">
        <v>690</v>
      </c>
      <c r="L1622" s="38">
        <v>1</v>
      </c>
      <c r="M1622" s="38" t="s">
        <v>42</v>
      </c>
    </row>
    <row r="1623" hidden="1" customHeight="1" spans="1:13">
      <c r="A1623" s="38" t="s">
        <v>100</v>
      </c>
      <c r="B1623" s="39">
        <v>45174</v>
      </c>
      <c r="C1623" s="64">
        <f t="shared" si="0"/>
        <v>9</v>
      </c>
      <c r="D1623" s="41">
        <v>0.5</v>
      </c>
      <c r="E1623" s="38" t="s">
        <v>72</v>
      </c>
      <c r="F1623" s="38" t="s">
        <v>50</v>
      </c>
      <c r="G1623" s="38"/>
      <c r="H1623" s="38" t="s">
        <v>72</v>
      </c>
      <c r="I1623" s="38"/>
      <c r="J1623" s="38"/>
      <c r="K1623" s="38" t="s">
        <v>690</v>
      </c>
      <c r="L1623" s="38">
        <v>1</v>
      </c>
      <c r="M1623" s="38" t="s">
        <v>42</v>
      </c>
    </row>
    <row r="1624" hidden="1" customHeight="1" spans="1:13">
      <c r="A1624" s="38" t="s">
        <v>83</v>
      </c>
      <c r="B1624" s="39">
        <v>45174</v>
      </c>
      <c r="C1624" s="64">
        <f t="shared" si="0"/>
        <v>9</v>
      </c>
      <c r="D1624" s="41">
        <v>0.5</v>
      </c>
      <c r="E1624" s="38" t="s">
        <v>72</v>
      </c>
      <c r="F1624" s="38" t="s">
        <v>50</v>
      </c>
      <c r="G1624" s="38"/>
      <c r="H1624" s="38" t="s">
        <v>72</v>
      </c>
      <c r="I1624" s="38"/>
      <c r="J1624" s="38"/>
      <c r="K1624" s="38" t="s">
        <v>690</v>
      </c>
      <c r="L1624" s="38">
        <v>1</v>
      </c>
      <c r="M1624" s="38" t="s">
        <v>42</v>
      </c>
    </row>
    <row r="1625" hidden="1" customHeight="1" spans="1:13">
      <c r="A1625" s="38" t="s">
        <v>88</v>
      </c>
      <c r="B1625" s="39">
        <v>45174</v>
      </c>
      <c r="C1625" s="64">
        <f t="shared" si="0"/>
        <v>9</v>
      </c>
      <c r="D1625" s="41">
        <v>0.5</v>
      </c>
      <c r="E1625" s="38" t="s">
        <v>72</v>
      </c>
      <c r="F1625" s="38" t="s">
        <v>50</v>
      </c>
      <c r="G1625" s="38"/>
      <c r="H1625" s="38" t="s">
        <v>72</v>
      </c>
      <c r="I1625" s="38"/>
      <c r="J1625" s="38"/>
      <c r="K1625" s="38" t="s">
        <v>690</v>
      </c>
      <c r="L1625" s="38">
        <v>1</v>
      </c>
      <c r="M1625" s="38" t="s">
        <v>42</v>
      </c>
    </row>
    <row r="1626" hidden="1" customHeight="1" spans="1:13">
      <c r="A1626" s="38" t="s">
        <v>92</v>
      </c>
      <c r="B1626" s="39">
        <v>45174</v>
      </c>
      <c r="C1626" s="64">
        <f t="shared" si="0"/>
        <v>9</v>
      </c>
      <c r="D1626" s="41">
        <v>0.5</v>
      </c>
      <c r="E1626" s="38" t="s">
        <v>72</v>
      </c>
      <c r="F1626" s="38" t="s">
        <v>50</v>
      </c>
      <c r="G1626" s="38"/>
      <c r="H1626" s="38" t="s">
        <v>72</v>
      </c>
      <c r="I1626" s="38"/>
      <c r="J1626" s="38"/>
      <c r="K1626" s="38" t="s">
        <v>690</v>
      </c>
      <c r="L1626" s="38">
        <v>1</v>
      </c>
      <c r="M1626" s="38" t="s">
        <v>42</v>
      </c>
    </row>
    <row r="1627" hidden="1" customHeight="1" spans="1:13">
      <c r="A1627" s="38" t="s">
        <v>58</v>
      </c>
      <c r="B1627" s="39">
        <v>45174</v>
      </c>
      <c r="C1627" s="64">
        <f t="shared" si="0"/>
        <v>9</v>
      </c>
      <c r="D1627" s="41">
        <v>0.5</v>
      </c>
      <c r="E1627" s="38" t="s">
        <v>72</v>
      </c>
      <c r="F1627" s="38" t="s">
        <v>63</v>
      </c>
      <c r="G1627" s="38"/>
      <c r="H1627" s="38" t="s">
        <v>72</v>
      </c>
      <c r="I1627" s="38"/>
      <c r="J1627" s="38"/>
      <c r="K1627" s="38" t="s">
        <v>690</v>
      </c>
      <c r="L1627" s="38">
        <v>1</v>
      </c>
      <c r="M1627" s="38" t="s">
        <v>42</v>
      </c>
    </row>
    <row r="1628" hidden="1" customHeight="1" spans="1:13">
      <c r="A1628" s="38" t="s">
        <v>132</v>
      </c>
      <c r="B1628" s="39">
        <v>45174</v>
      </c>
      <c r="C1628" s="64">
        <f t="shared" si="0"/>
        <v>9</v>
      </c>
      <c r="D1628" s="41">
        <v>0.5</v>
      </c>
      <c r="E1628" s="38" t="s">
        <v>72</v>
      </c>
      <c r="F1628" s="38" t="s">
        <v>63</v>
      </c>
      <c r="G1628" s="38"/>
      <c r="H1628" s="38" t="s">
        <v>72</v>
      </c>
      <c r="I1628" s="38"/>
      <c r="J1628" s="38"/>
      <c r="K1628" s="38" t="s">
        <v>690</v>
      </c>
      <c r="L1628" s="38">
        <v>1</v>
      </c>
      <c r="M1628" s="38" t="s">
        <v>42</v>
      </c>
    </row>
    <row r="1629" hidden="1" customHeight="1" spans="1:13">
      <c r="A1629" s="38" t="s">
        <v>120</v>
      </c>
      <c r="B1629" s="39">
        <v>45174</v>
      </c>
      <c r="C1629" s="64">
        <f t="shared" si="0"/>
        <v>9</v>
      </c>
      <c r="D1629" s="41">
        <v>0.5</v>
      </c>
      <c r="E1629" s="38" t="s">
        <v>72</v>
      </c>
      <c r="F1629" s="38" t="s">
        <v>63</v>
      </c>
      <c r="G1629" s="38"/>
      <c r="H1629" s="38" t="s">
        <v>72</v>
      </c>
      <c r="I1629" s="38"/>
      <c r="J1629" s="38"/>
      <c r="K1629" s="38" t="s">
        <v>690</v>
      </c>
      <c r="L1629" s="38">
        <v>1</v>
      </c>
      <c r="M1629" s="38" t="s">
        <v>42</v>
      </c>
    </row>
    <row r="1630" hidden="1" customHeight="1" spans="1:13">
      <c r="A1630" s="38" t="s">
        <v>135</v>
      </c>
      <c r="B1630" s="39">
        <v>45174</v>
      </c>
      <c r="C1630" s="64">
        <f t="shared" si="0"/>
        <v>9</v>
      </c>
      <c r="D1630" s="41">
        <v>0.5</v>
      </c>
      <c r="E1630" s="38" t="s">
        <v>72</v>
      </c>
      <c r="F1630" s="38" t="s">
        <v>63</v>
      </c>
      <c r="G1630" s="38"/>
      <c r="H1630" s="38" t="s">
        <v>72</v>
      </c>
      <c r="I1630" s="38"/>
      <c r="J1630" s="38"/>
      <c r="K1630" s="38" t="s">
        <v>690</v>
      </c>
      <c r="L1630" s="38">
        <v>1</v>
      </c>
      <c r="M1630" s="38" t="s">
        <v>42</v>
      </c>
    </row>
    <row r="1631" hidden="1" customHeight="1" spans="1:13">
      <c r="A1631" s="38" t="s">
        <v>136</v>
      </c>
      <c r="B1631" s="39">
        <v>45174</v>
      </c>
      <c r="C1631" s="64">
        <f t="shared" si="0"/>
        <v>9</v>
      </c>
      <c r="D1631" s="41">
        <v>0.5</v>
      </c>
      <c r="E1631" s="38" t="s">
        <v>72</v>
      </c>
      <c r="F1631" s="38" t="s">
        <v>63</v>
      </c>
      <c r="G1631" s="38"/>
      <c r="H1631" s="38" t="s">
        <v>72</v>
      </c>
      <c r="I1631" s="38"/>
      <c r="J1631" s="38"/>
      <c r="K1631" s="38" t="s">
        <v>690</v>
      </c>
      <c r="L1631" s="38">
        <v>1</v>
      </c>
      <c r="M1631" s="38" t="s">
        <v>42</v>
      </c>
    </row>
    <row r="1632" hidden="1" customHeight="1" spans="1:13">
      <c r="A1632" s="38" t="s">
        <v>67</v>
      </c>
      <c r="B1632" s="39">
        <v>45174</v>
      </c>
      <c r="C1632" s="64">
        <f t="shared" si="0"/>
        <v>9</v>
      </c>
      <c r="D1632" s="41">
        <v>0.5</v>
      </c>
      <c r="E1632" s="38" t="s">
        <v>72</v>
      </c>
      <c r="F1632" s="38" t="s">
        <v>63</v>
      </c>
      <c r="G1632" s="38"/>
      <c r="H1632" s="38" t="s">
        <v>72</v>
      </c>
      <c r="I1632" s="38"/>
      <c r="J1632" s="38"/>
      <c r="K1632" s="38" t="s">
        <v>690</v>
      </c>
      <c r="L1632" s="38">
        <v>1</v>
      </c>
      <c r="M1632" s="38" t="s">
        <v>42</v>
      </c>
    </row>
    <row r="1633" hidden="1" customHeight="1" spans="1:13">
      <c r="A1633" s="38" t="s">
        <v>137</v>
      </c>
      <c r="B1633" s="39">
        <v>45174</v>
      </c>
      <c r="C1633" s="64">
        <f t="shared" si="0"/>
        <v>9</v>
      </c>
      <c r="D1633" s="41">
        <v>0.5</v>
      </c>
      <c r="E1633" s="38" t="s">
        <v>72</v>
      </c>
      <c r="F1633" s="38" t="s">
        <v>80</v>
      </c>
      <c r="G1633" s="38"/>
      <c r="H1633" s="38" t="s">
        <v>72</v>
      </c>
      <c r="I1633" s="38"/>
      <c r="J1633" s="38"/>
      <c r="K1633" s="38" t="s">
        <v>690</v>
      </c>
      <c r="L1633" s="38">
        <v>1</v>
      </c>
      <c r="M1633" s="38" t="s">
        <v>42</v>
      </c>
    </row>
    <row r="1634" hidden="1" customHeight="1" spans="1:13">
      <c r="A1634" s="38" t="s">
        <v>102</v>
      </c>
      <c r="B1634" s="39">
        <v>45174</v>
      </c>
      <c r="C1634" s="64">
        <f t="shared" si="0"/>
        <v>9</v>
      </c>
      <c r="D1634" s="41">
        <v>0.5</v>
      </c>
      <c r="E1634" s="38" t="s">
        <v>72</v>
      </c>
      <c r="F1634" s="38" t="s">
        <v>80</v>
      </c>
      <c r="G1634" s="38"/>
      <c r="H1634" s="38" t="s">
        <v>72</v>
      </c>
      <c r="I1634" s="38"/>
      <c r="J1634" s="38"/>
      <c r="K1634" s="38" t="s">
        <v>690</v>
      </c>
      <c r="L1634" s="38">
        <v>1</v>
      </c>
      <c r="M1634" s="38" t="s">
        <v>42</v>
      </c>
    </row>
    <row r="1635" hidden="1" customHeight="1" spans="1:13">
      <c r="A1635" s="38" t="s">
        <v>116</v>
      </c>
      <c r="B1635" s="39">
        <v>45174</v>
      </c>
      <c r="C1635" s="64">
        <f t="shared" si="0"/>
        <v>9</v>
      </c>
      <c r="D1635" s="41">
        <v>0.5</v>
      </c>
      <c r="E1635" s="38" t="s">
        <v>72</v>
      </c>
      <c r="F1635" s="38" t="s">
        <v>80</v>
      </c>
      <c r="G1635" s="38"/>
      <c r="H1635" s="38" t="s">
        <v>72</v>
      </c>
      <c r="I1635" s="38"/>
      <c r="J1635" s="38"/>
      <c r="K1635" s="38" t="s">
        <v>690</v>
      </c>
      <c r="L1635" s="38">
        <v>1</v>
      </c>
      <c r="M1635" s="38" t="s">
        <v>42</v>
      </c>
    </row>
    <row r="1636" hidden="1" customHeight="1" spans="1:13">
      <c r="A1636" s="38" t="s">
        <v>43</v>
      </c>
      <c r="B1636" s="39">
        <v>45174</v>
      </c>
      <c r="C1636" s="64">
        <f t="shared" si="0"/>
        <v>9</v>
      </c>
      <c r="D1636" s="41">
        <v>0.5</v>
      </c>
      <c r="E1636" s="38" t="s">
        <v>72</v>
      </c>
      <c r="F1636" s="38" t="s">
        <v>37</v>
      </c>
      <c r="G1636" s="38"/>
      <c r="H1636" s="38" t="s">
        <v>72</v>
      </c>
      <c r="I1636" s="38"/>
      <c r="J1636" s="45"/>
      <c r="K1636" s="38" t="s">
        <v>690</v>
      </c>
      <c r="L1636" s="38">
        <v>1</v>
      </c>
      <c r="M1636" s="38" t="s">
        <v>42</v>
      </c>
    </row>
    <row r="1637" hidden="1" customHeight="1" spans="1:13">
      <c r="A1637" s="38" t="s">
        <v>74</v>
      </c>
      <c r="B1637" s="39">
        <v>45174</v>
      </c>
      <c r="C1637" s="64">
        <f t="shared" si="0"/>
        <v>9</v>
      </c>
      <c r="D1637" s="41">
        <v>0.5</v>
      </c>
      <c r="E1637" s="38" t="s">
        <v>72</v>
      </c>
      <c r="F1637" s="38" t="s">
        <v>37</v>
      </c>
      <c r="G1637" s="38"/>
      <c r="H1637" s="38" t="s">
        <v>72</v>
      </c>
      <c r="I1637" s="38"/>
      <c r="J1637" s="45"/>
      <c r="K1637" s="38" t="s">
        <v>690</v>
      </c>
      <c r="L1637" s="38">
        <v>1</v>
      </c>
      <c r="M1637" s="38" t="s">
        <v>42</v>
      </c>
    </row>
    <row r="1638" hidden="1" customHeight="1" spans="1:13">
      <c r="A1638" s="38" t="s">
        <v>133</v>
      </c>
      <c r="B1638" s="39">
        <v>45174</v>
      </c>
      <c r="C1638" s="64">
        <f t="shared" si="0"/>
        <v>9</v>
      </c>
      <c r="D1638" s="41">
        <v>0.5</v>
      </c>
      <c r="E1638" s="38" t="s">
        <v>72</v>
      </c>
      <c r="F1638" s="38" t="s">
        <v>37</v>
      </c>
      <c r="G1638" s="38"/>
      <c r="H1638" s="38" t="s">
        <v>72</v>
      </c>
      <c r="I1638" s="38"/>
      <c r="J1638" s="45"/>
      <c r="K1638" s="38" t="s">
        <v>690</v>
      </c>
      <c r="L1638" s="38">
        <v>1</v>
      </c>
      <c r="M1638" s="38" t="s">
        <v>42</v>
      </c>
    </row>
    <row r="1639" hidden="1" customHeight="1" spans="1:13">
      <c r="A1639" s="38" t="s">
        <v>98</v>
      </c>
      <c r="B1639" s="39">
        <v>45174</v>
      </c>
      <c r="C1639" s="64">
        <f t="shared" si="0"/>
        <v>9</v>
      </c>
      <c r="D1639" s="41">
        <v>0.5</v>
      </c>
      <c r="E1639" s="38" t="s">
        <v>72</v>
      </c>
      <c r="F1639" s="38" t="s">
        <v>37</v>
      </c>
      <c r="G1639" s="38"/>
      <c r="H1639" s="38" t="s">
        <v>72</v>
      </c>
      <c r="I1639" s="38"/>
      <c r="J1639" s="45"/>
      <c r="K1639" s="38" t="s">
        <v>690</v>
      </c>
      <c r="L1639" s="38">
        <v>1</v>
      </c>
      <c r="M1639" s="38" t="s">
        <v>42</v>
      </c>
    </row>
    <row r="1640" hidden="1" customHeight="1" spans="1:13">
      <c r="A1640" s="38" t="s">
        <v>130</v>
      </c>
      <c r="B1640" s="39">
        <v>45174</v>
      </c>
      <c r="C1640" s="64">
        <f t="shared" si="0"/>
        <v>9</v>
      </c>
      <c r="D1640" s="41">
        <v>0.5</v>
      </c>
      <c r="E1640" s="38" t="s">
        <v>72</v>
      </c>
      <c r="F1640" s="38" t="s">
        <v>44</v>
      </c>
      <c r="G1640" s="38"/>
      <c r="H1640" s="38" t="s">
        <v>72</v>
      </c>
      <c r="I1640" s="38"/>
      <c r="J1640" s="45"/>
      <c r="K1640" s="38" t="s">
        <v>690</v>
      </c>
      <c r="L1640" s="38">
        <v>1</v>
      </c>
      <c r="M1640" s="38" t="s">
        <v>42</v>
      </c>
    </row>
    <row r="1641" hidden="1" customHeight="1" spans="1:13">
      <c r="A1641" s="38" t="s">
        <v>126</v>
      </c>
      <c r="B1641" s="39">
        <v>45174</v>
      </c>
      <c r="C1641" s="64">
        <f t="shared" si="0"/>
        <v>9</v>
      </c>
      <c r="D1641" s="41">
        <v>0.5</v>
      </c>
      <c r="E1641" s="38" t="s">
        <v>72</v>
      </c>
      <c r="F1641" s="38" t="s">
        <v>44</v>
      </c>
      <c r="G1641" s="38"/>
      <c r="H1641" s="38" t="s">
        <v>72</v>
      </c>
      <c r="I1641" s="38"/>
      <c r="J1641" s="45"/>
      <c r="K1641" s="38" t="s">
        <v>690</v>
      </c>
      <c r="L1641" s="38">
        <v>1</v>
      </c>
      <c r="M1641" s="38" t="s">
        <v>42</v>
      </c>
    </row>
    <row r="1642" hidden="1" customHeight="1" spans="1:13">
      <c r="A1642" s="38" t="s">
        <v>134</v>
      </c>
      <c r="B1642" s="39">
        <v>45174</v>
      </c>
      <c r="C1642" s="64">
        <f t="shared" si="0"/>
        <v>9</v>
      </c>
      <c r="D1642" s="41">
        <v>0.5</v>
      </c>
      <c r="E1642" s="38" t="s">
        <v>72</v>
      </c>
      <c r="F1642" s="38" t="s">
        <v>44</v>
      </c>
      <c r="G1642" s="38"/>
      <c r="H1642" s="38" t="s">
        <v>72</v>
      </c>
      <c r="I1642" s="38"/>
      <c r="J1642" s="45"/>
      <c r="K1642" s="38" t="s">
        <v>690</v>
      </c>
      <c r="L1642" s="38">
        <v>1</v>
      </c>
      <c r="M1642" s="38" t="s">
        <v>42</v>
      </c>
    </row>
    <row r="1643" hidden="1" customHeight="1" spans="1:13">
      <c r="A1643" s="38" t="s">
        <v>90</v>
      </c>
      <c r="B1643" s="39">
        <v>45174</v>
      </c>
      <c r="C1643" s="64">
        <f t="shared" si="0"/>
        <v>9</v>
      </c>
      <c r="D1643" s="41">
        <v>0.5</v>
      </c>
      <c r="E1643" s="38" t="s">
        <v>72</v>
      </c>
      <c r="F1643" s="38" t="s">
        <v>44</v>
      </c>
      <c r="G1643" s="38"/>
      <c r="H1643" s="38" t="s">
        <v>72</v>
      </c>
      <c r="I1643" s="38"/>
      <c r="J1643" s="45"/>
      <c r="K1643" s="38" t="s">
        <v>690</v>
      </c>
      <c r="L1643" s="38">
        <v>1</v>
      </c>
      <c r="M1643" s="38" t="s">
        <v>42</v>
      </c>
    </row>
    <row r="1644" hidden="1" customHeight="1" spans="1:13">
      <c r="A1644" s="38" t="s">
        <v>110</v>
      </c>
      <c r="B1644" s="39">
        <v>45174</v>
      </c>
      <c r="C1644" s="64">
        <f t="shared" si="0"/>
        <v>9</v>
      </c>
      <c r="D1644" s="41">
        <v>0.5</v>
      </c>
      <c r="E1644" s="38" t="s">
        <v>72</v>
      </c>
      <c r="F1644" s="38" t="s">
        <v>71</v>
      </c>
      <c r="G1644" s="38"/>
      <c r="H1644" s="38" t="s">
        <v>72</v>
      </c>
      <c r="I1644" s="38"/>
      <c r="J1644" s="45"/>
      <c r="K1644" s="38" t="s">
        <v>690</v>
      </c>
      <c r="L1644" s="38">
        <v>1</v>
      </c>
      <c r="M1644" s="38" t="s">
        <v>42</v>
      </c>
    </row>
    <row r="1645" hidden="1" customHeight="1" spans="1:13">
      <c r="A1645" s="38" t="s">
        <v>124</v>
      </c>
      <c r="B1645" s="39">
        <v>45174</v>
      </c>
      <c r="C1645" s="64">
        <f t="shared" si="0"/>
        <v>9</v>
      </c>
      <c r="D1645" s="41">
        <v>0.5</v>
      </c>
      <c r="E1645" s="38" t="s">
        <v>72</v>
      </c>
      <c r="F1645" s="38" t="s">
        <v>71</v>
      </c>
      <c r="G1645" s="38"/>
      <c r="H1645" s="38" t="s">
        <v>72</v>
      </c>
      <c r="I1645" s="38"/>
      <c r="J1645" s="45"/>
      <c r="K1645" s="38" t="s">
        <v>690</v>
      </c>
      <c r="L1645" s="38">
        <v>1</v>
      </c>
      <c r="M1645" s="38" t="s">
        <v>42</v>
      </c>
    </row>
    <row r="1646" hidden="1" customHeight="1" spans="1:13">
      <c r="A1646" s="38" t="s">
        <v>58</v>
      </c>
      <c r="B1646" s="39">
        <v>45174</v>
      </c>
      <c r="C1646" s="64">
        <f t="shared" si="0"/>
        <v>9</v>
      </c>
      <c r="D1646" s="41">
        <v>0.541666666666667</v>
      </c>
      <c r="E1646" s="38" t="s">
        <v>56</v>
      </c>
      <c r="F1646" s="38" t="s">
        <v>63</v>
      </c>
      <c r="G1646" s="38"/>
      <c r="H1646" s="38" t="s">
        <v>56</v>
      </c>
      <c r="I1646" s="38"/>
      <c r="J1646" s="38"/>
      <c r="K1646" s="38" t="s">
        <v>686</v>
      </c>
      <c r="L1646" s="38">
        <v>2</v>
      </c>
      <c r="M1646" s="38" t="s">
        <v>42</v>
      </c>
    </row>
    <row r="1647" hidden="1" customHeight="1" spans="1:13">
      <c r="A1647" s="38" t="s">
        <v>114</v>
      </c>
      <c r="B1647" s="39">
        <v>45174</v>
      </c>
      <c r="C1647" s="64">
        <f t="shared" si="0"/>
        <v>9</v>
      </c>
      <c r="D1647" s="41">
        <v>0.541666666666667</v>
      </c>
      <c r="E1647" s="38" t="s">
        <v>72</v>
      </c>
      <c r="F1647" s="38" t="s">
        <v>75</v>
      </c>
      <c r="G1647" s="38"/>
      <c r="H1647" s="38" t="s">
        <v>72</v>
      </c>
      <c r="I1647" s="38"/>
      <c r="J1647" s="38"/>
      <c r="K1647" s="38" t="s">
        <v>518</v>
      </c>
      <c r="L1647" s="38">
        <v>1</v>
      </c>
      <c r="M1647" s="38" t="s">
        <v>42</v>
      </c>
    </row>
    <row r="1648" hidden="1" customHeight="1" spans="1:13">
      <c r="A1648" s="38" t="s">
        <v>108</v>
      </c>
      <c r="B1648" s="39">
        <v>45174</v>
      </c>
      <c r="C1648" s="64">
        <f t="shared" si="0"/>
        <v>9</v>
      </c>
      <c r="D1648" s="41">
        <v>0.541666666666667</v>
      </c>
      <c r="E1648" s="38" t="s">
        <v>72</v>
      </c>
      <c r="F1648" s="38" t="s">
        <v>75</v>
      </c>
      <c r="G1648" s="38"/>
      <c r="H1648" s="38" t="s">
        <v>72</v>
      </c>
      <c r="I1648" s="38"/>
      <c r="J1648" s="38"/>
      <c r="K1648" s="38" t="s">
        <v>518</v>
      </c>
      <c r="L1648" s="38">
        <v>1</v>
      </c>
      <c r="M1648" s="38" t="s">
        <v>42</v>
      </c>
    </row>
    <row r="1649" hidden="1" customHeight="1" spans="1:13">
      <c r="A1649" s="38" t="s">
        <v>137</v>
      </c>
      <c r="B1649" s="39">
        <v>45174</v>
      </c>
      <c r="C1649" s="64">
        <f t="shared" si="0"/>
        <v>9</v>
      </c>
      <c r="D1649" s="41">
        <v>0.541666666666667</v>
      </c>
      <c r="E1649" s="38" t="s">
        <v>72</v>
      </c>
      <c r="F1649" s="38" t="s">
        <v>80</v>
      </c>
      <c r="G1649" s="38"/>
      <c r="H1649" s="38" t="s">
        <v>72</v>
      </c>
      <c r="I1649" s="38"/>
      <c r="J1649" s="38"/>
      <c r="K1649" s="38" t="s">
        <v>518</v>
      </c>
      <c r="L1649" s="38">
        <v>1</v>
      </c>
      <c r="M1649" s="38" t="s">
        <v>42</v>
      </c>
    </row>
    <row r="1650" hidden="1" customHeight="1" spans="1:13">
      <c r="A1650" s="38" t="s">
        <v>102</v>
      </c>
      <c r="B1650" s="39">
        <v>45174</v>
      </c>
      <c r="C1650" s="64">
        <f t="shared" si="0"/>
        <v>9</v>
      </c>
      <c r="D1650" s="41">
        <v>0.541666666666667</v>
      </c>
      <c r="E1650" s="38" t="s">
        <v>72</v>
      </c>
      <c r="F1650" s="38" t="s">
        <v>80</v>
      </c>
      <c r="G1650" s="38"/>
      <c r="H1650" s="38" t="s">
        <v>72</v>
      </c>
      <c r="I1650" s="38"/>
      <c r="J1650" s="38"/>
      <c r="K1650" s="38" t="s">
        <v>518</v>
      </c>
      <c r="L1650" s="38">
        <v>1</v>
      </c>
      <c r="M1650" s="38" t="s">
        <v>42</v>
      </c>
    </row>
    <row r="1651" hidden="1" customHeight="1" spans="1:13">
      <c r="A1651" s="38" t="s">
        <v>116</v>
      </c>
      <c r="B1651" s="39">
        <v>45174</v>
      </c>
      <c r="C1651" s="64">
        <f t="shared" si="0"/>
        <v>9</v>
      </c>
      <c r="D1651" s="41">
        <v>0.541666666666667</v>
      </c>
      <c r="E1651" s="38" t="s">
        <v>72</v>
      </c>
      <c r="F1651" s="38" t="s">
        <v>80</v>
      </c>
      <c r="G1651" s="38"/>
      <c r="H1651" s="38" t="s">
        <v>72</v>
      </c>
      <c r="I1651" s="38"/>
      <c r="J1651" s="38"/>
      <c r="K1651" s="38" t="s">
        <v>518</v>
      </c>
      <c r="L1651" s="38">
        <v>1</v>
      </c>
      <c r="M1651" s="38" t="s">
        <v>42</v>
      </c>
    </row>
    <row r="1652" hidden="1" customHeight="1" spans="1:13">
      <c r="A1652" s="38" t="s">
        <v>118</v>
      </c>
      <c r="B1652" s="39">
        <v>45174</v>
      </c>
      <c r="C1652" s="64">
        <f t="shared" si="0"/>
        <v>9</v>
      </c>
      <c r="D1652" s="41">
        <v>0.541666666666667</v>
      </c>
      <c r="E1652" s="38" t="s">
        <v>72</v>
      </c>
      <c r="F1652" s="38" t="s">
        <v>55</v>
      </c>
      <c r="G1652" s="38"/>
      <c r="H1652" s="38" t="s">
        <v>72</v>
      </c>
      <c r="I1652" s="38"/>
      <c r="J1652" s="38"/>
      <c r="K1652" s="38" t="s">
        <v>691</v>
      </c>
      <c r="L1652" s="38">
        <v>1</v>
      </c>
      <c r="M1652" s="38" t="s">
        <v>42</v>
      </c>
    </row>
    <row r="1653" hidden="1" customHeight="1" spans="1:13">
      <c r="A1653" s="38" t="s">
        <v>120</v>
      </c>
      <c r="B1653" s="39">
        <v>45174</v>
      </c>
      <c r="C1653" s="64">
        <f t="shared" si="0"/>
        <v>9</v>
      </c>
      <c r="D1653" s="41">
        <v>0.541666666666667</v>
      </c>
      <c r="E1653" s="38" t="s">
        <v>72</v>
      </c>
      <c r="F1653" s="38" t="s">
        <v>68</v>
      </c>
      <c r="G1653" s="38"/>
      <c r="H1653" s="38" t="s">
        <v>72</v>
      </c>
      <c r="I1653" s="38"/>
      <c r="J1653" s="38"/>
      <c r="K1653" s="38" t="s">
        <v>692</v>
      </c>
      <c r="L1653" s="38">
        <v>1</v>
      </c>
      <c r="M1653" s="38" t="s">
        <v>42</v>
      </c>
    </row>
    <row r="1654" hidden="1" customHeight="1" spans="1:13">
      <c r="A1654" s="38" t="s">
        <v>92</v>
      </c>
      <c r="B1654" s="39">
        <v>45174</v>
      </c>
      <c r="C1654" s="64">
        <f t="shared" si="0"/>
        <v>9</v>
      </c>
      <c r="D1654" s="41">
        <v>0.541666666666667</v>
      </c>
      <c r="E1654" s="38" t="s">
        <v>72</v>
      </c>
      <c r="F1654" s="38" t="s">
        <v>50</v>
      </c>
      <c r="G1654" s="38"/>
      <c r="H1654" s="38" t="s">
        <v>72</v>
      </c>
      <c r="I1654" s="38"/>
      <c r="J1654" s="38"/>
      <c r="K1654" s="38" t="s">
        <v>693</v>
      </c>
      <c r="L1654" s="38">
        <v>1</v>
      </c>
      <c r="M1654" s="38" t="s">
        <v>42</v>
      </c>
    </row>
    <row r="1655" hidden="1" customHeight="1" spans="1:13">
      <c r="A1655" s="38" t="s">
        <v>88</v>
      </c>
      <c r="B1655" s="39">
        <v>45174</v>
      </c>
      <c r="C1655" s="64">
        <f t="shared" si="0"/>
        <v>9</v>
      </c>
      <c r="D1655" s="41">
        <v>0.541666666666667</v>
      </c>
      <c r="E1655" s="38" t="s">
        <v>72</v>
      </c>
      <c r="F1655" s="38" t="s">
        <v>50</v>
      </c>
      <c r="G1655" s="38"/>
      <c r="H1655" s="38" t="s">
        <v>72</v>
      </c>
      <c r="I1655" s="38"/>
      <c r="J1655" s="38"/>
      <c r="K1655" s="38" t="s">
        <v>314</v>
      </c>
      <c r="L1655" s="38">
        <v>1</v>
      </c>
      <c r="M1655" s="38" t="s">
        <v>48</v>
      </c>
    </row>
    <row r="1656" hidden="1" customHeight="1" spans="1:13">
      <c r="A1656" s="38" t="s">
        <v>130</v>
      </c>
      <c r="B1656" s="39">
        <v>45174</v>
      </c>
      <c r="C1656" s="64">
        <f t="shared" si="0"/>
        <v>9</v>
      </c>
      <c r="D1656" s="41">
        <v>0.541666666666667</v>
      </c>
      <c r="E1656" s="38" t="s">
        <v>72</v>
      </c>
      <c r="F1656" s="38" t="s">
        <v>44</v>
      </c>
      <c r="G1656" s="38"/>
      <c r="H1656" s="38" t="s">
        <v>72</v>
      </c>
      <c r="I1656" s="38"/>
      <c r="J1656" s="38"/>
      <c r="K1656" s="38" t="s">
        <v>314</v>
      </c>
      <c r="L1656" s="38">
        <v>1</v>
      </c>
      <c r="M1656" s="38" t="s">
        <v>48</v>
      </c>
    </row>
    <row r="1657" hidden="1" customHeight="1" spans="1:13">
      <c r="A1657" s="38" t="s">
        <v>136</v>
      </c>
      <c r="B1657" s="39">
        <v>45174</v>
      </c>
      <c r="C1657" s="64">
        <f t="shared" si="0"/>
        <v>9</v>
      </c>
      <c r="D1657" s="41">
        <v>0.583333333333333</v>
      </c>
      <c r="E1657" s="38" t="s">
        <v>72</v>
      </c>
      <c r="F1657" s="38" t="s">
        <v>63</v>
      </c>
      <c r="G1657" s="38"/>
      <c r="H1657" s="38" t="s">
        <v>39</v>
      </c>
      <c r="I1657" s="38"/>
      <c r="J1657" s="38"/>
      <c r="K1657" s="38" t="s">
        <v>679</v>
      </c>
      <c r="L1657" s="38">
        <v>1</v>
      </c>
      <c r="M1657" s="38" t="s">
        <v>48</v>
      </c>
    </row>
    <row r="1658" hidden="1" customHeight="1" spans="1:13">
      <c r="A1658" s="38" t="s">
        <v>115</v>
      </c>
      <c r="B1658" s="39">
        <v>45174</v>
      </c>
      <c r="C1658" s="64">
        <f t="shared" si="0"/>
        <v>9</v>
      </c>
      <c r="D1658" s="41">
        <v>0.583333333333333</v>
      </c>
      <c r="E1658" s="38" t="s">
        <v>66</v>
      </c>
      <c r="F1658" s="38" t="s">
        <v>41</v>
      </c>
      <c r="G1658" s="38"/>
      <c r="H1658" s="38" t="s">
        <v>45</v>
      </c>
      <c r="I1658" s="38"/>
      <c r="J1658" s="38"/>
      <c r="K1658" s="38" t="s">
        <v>176</v>
      </c>
      <c r="L1658" s="38">
        <v>2</v>
      </c>
      <c r="M1658" s="38" t="s">
        <v>42</v>
      </c>
    </row>
    <row r="1659" hidden="1" customHeight="1" spans="1:13">
      <c r="A1659" s="38" t="s">
        <v>108</v>
      </c>
      <c r="B1659" s="39">
        <v>45174</v>
      </c>
      <c r="C1659" s="64">
        <f t="shared" si="0"/>
        <v>9</v>
      </c>
      <c r="D1659" s="41">
        <v>0.583333333333333</v>
      </c>
      <c r="E1659" s="38" t="s">
        <v>72</v>
      </c>
      <c r="F1659" s="38" t="s">
        <v>75</v>
      </c>
      <c r="G1659" s="38"/>
      <c r="H1659" s="38" t="s">
        <v>72</v>
      </c>
      <c r="I1659" s="38"/>
      <c r="J1659" s="38"/>
      <c r="K1659" s="38" t="s">
        <v>694</v>
      </c>
      <c r="L1659" s="38">
        <v>1</v>
      </c>
      <c r="M1659" s="38" t="s">
        <v>42</v>
      </c>
    </row>
    <row r="1660" hidden="1" customHeight="1" spans="1:13">
      <c r="A1660" s="38" t="s">
        <v>88</v>
      </c>
      <c r="B1660" s="39">
        <v>45174</v>
      </c>
      <c r="C1660" s="64">
        <f t="shared" si="0"/>
        <v>9</v>
      </c>
      <c r="D1660" s="41">
        <v>0.583333333333333</v>
      </c>
      <c r="E1660" s="38" t="s">
        <v>72</v>
      </c>
      <c r="F1660" s="38" t="s">
        <v>41</v>
      </c>
      <c r="G1660" s="38"/>
      <c r="H1660" s="38" t="s">
        <v>72</v>
      </c>
      <c r="I1660" s="38"/>
      <c r="J1660" s="38"/>
      <c r="K1660" s="38" t="s">
        <v>695</v>
      </c>
      <c r="L1660" s="38">
        <v>1</v>
      </c>
      <c r="M1660" s="38" t="s">
        <v>42</v>
      </c>
    </row>
    <row r="1661" hidden="1" customHeight="1" spans="1:13">
      <c r="A1661" s="38" t="s">
        <v>43</v>
      </c>
      <c r="B1661" s="39">
        <v>45174</v>
      </c>
      <c r="C1661" s="64">
        <f t="shared" si="0"/>
        <v>9</v>
      </c>
      <c r="D1661" s="41">
        <v>0.583333333333333</v>
      </c>
      <c r="E1661" s="38" t="s">
        <v>72</v>
      </c>
      <c r="F1661" s="38" t="s">
        <v>37</v>
      </c>
      <c r="G1661" s="38"/>
      <c r="H1661" s="38" t="s">
        <v>72</v>
      </c>
      <c r="I1661" s="38"/>
      <c r="J1661" s="38"/>
      <c r="K1661" s="38" t="s">
        <v>696</v>
      </c>
      <c r="L1661" s="38">
        <v>1</v>
      </c>
      <c r="M1661" s="38" t="s">
        <v>42</v>
      </c>
    </row>
    <row r="1662" hidden="1" customHeight="1" spans="1:13">
      <c r="A1662" s="38" t="s">
        <v>131</v>
      </c>
      <c r="B1662" s="39">
        <v>45174</v>
      </c>
      <c r="C1662" s="64">
        <f t="shared" si="0"/>
        <v>9</v>
      </c>
      <c r="D1662" s="41">
        <v>0.583333333333333</v>
      </c>
      <c r="E1662" s="38" t="s">
        <v>72</v>
      </c>
      <c r="F1662" s="38" t="s">
        <v>55</v>
      </c>
      <c r="G1662" s="38"/>
      <c r="H1662" s="38" t="s">
        <v>72</v>
      </c>
      <c r="I1662" s="38"/>
      <c r="J1662" s="38"/>
      <c r="K1662" s="38" t="s">
        <v>605</v>
      </c>
      <c r="L1662" s="38">
        <v>1</v>
      </c>
      <c r="M1662" s="38" t="s">
        <v>42</v>
      </c>
    </row>
    <row r="1663" hidden="1" customHeight="1" spans="1:13">
      <c r="A1663" s="38" t="s">
        <v>96</v>
      </c>
      <c r="B1663" s="39">
        <v>45174</v>
      </c>
      <c r="C1663" s="64">
        <f t="shared" si="0"/>
        <v>9</v>
      </c>
      <c r="D1663" s="41">
        <v>0.625</v>
      </c>
      <c r="E1663" s="38" t="s">
        <v>46</v>
      </c>
      <c r="F1663" s="38" t="s">
        <v>68</v>
      </c>
      <c r="G1663" s="38"/>
      <c r="H1663" s="38" t="s">
        <v>72</v>
      </c>
      <c r="I1663" s="38"/>
      <c r="J1663" s="38"/>
      <c r="K1663" s="38" t="s">
        <v>697</v>
      </c>
      <c r="L1663" s="38">
        <v>1</v>
      </c>
      <c r="M1663" s="38" t="s">
        <v>42</v>
      </c>
    </row>
    <row r="1664" hidden="1" customHeight="1" spans="1:13">
      <c r="A1664" s="38" t="s">
        <v>137</v>
      </c>
      <c r="B1664" s="39">
        <v>45174</v>
      </c>
      <c r="C1664" s="64">
        <f t="shared" si="0"/>
        <v>9</v>
      </c>
      <c r="D1664" s="41">
        <v>0.625</v>
      </c>
      <c r="E1664" s="38" t="s">
        <v>72</v>
      </c>
      <c r="F1664" s="38" t="s">
        <v>80</v>
      </c>
      <c r="G1664" s="38"/>
      <c r="H1664" s="38" t="s">
        <v>72</v>
      </c>
      <c r="I1664" s="38"/>
      <c r="J1664" s="38"/>
      <c r="K1664" s="38" t="s">
        <v>698</v>
      </c>
      <c r="L1664" s="38">
        <v>1</v>
      </c>
      <c r="M1664" s="38" t="s">
        <v>48</v>
      </c>
    </row>
    <row r="1665" hidden="1" customHeight="1" spans="1:13">
      <c r="A1665" s="38" t="s">
        <v>43</v>
      </c>
      <c r="B1665" s="39">
        <v>45174</v>
      </c>
      <c r="C1665" s="64">
        <f t="shared" si="0"/>
        <v>9</v>
      </c>
      <c r="D1665" s="41">
        <v>0.625</v>
      </c>
      <c r="E1665" s="38" t="s">
        <v>72</v>
      </c>
      <c r="F1665" s="38" t="s">
        <v>37</v>
      </c>
      <c r="G1665" s="38"/>
      <c r="H1665" s="38" t="s">
        <v>72</v>
      </c>
      <c r="I1665" s="38"/>
      <c r="J1665" s="38"/>
      <c r="K1665" s="38" t="s">
        <v>699</v>
      </c>
      <c r="L1665" s="38">
        <v>2</v>
      </c>
      <c r="M1665" s="38" t="s">
        <v>42</v>
      </c>
    </row>
    <row r="1666" hidden="1" customHeight="1" spans="1:13">
      <c r="A1666" s="38" t="s">
        <v>58</v>
      </c>
      <c r="B1666" s="39">
        <v>45174</v>
      </c>
      <c r="C1666" s="64">
        <f t="shared" si="0"/>
        <v>9</v>
      </c>
      <c r="D1666" s="41">
        <v>0.666666666666667</v>
      </c>
      <c r="E1666" s="38" t="s">
        <v>84</v>
      </c>
      <c r="F1666" s="38" t="s">
        <v>63</v>
      </c>
      <c r="G1666" s="38"/>
      <c r="H1666" s="38" t="s">
        <v>56</v>
      </c>
      <c r="I1666" s="38"/>
      <c r="J1666" s="38"/>
      <c r="K1666" s="38" t="s">
        <v>570</v>
      </c>
      <c r="L1666" s="38">
        <v>1</v>
      </c>
      <c r="M1666" s="38" t="s">
        <v>42</v>
      </c>
    </row>
    <row r="1667" hidden="1" customHeight="1" spans="1:13">
      <c r="A1667" s="38" t="s">
        <v>98</v>
      </c>
      <c r="B1667" s="39">
        <v>45174</v>
      </c>
      <c r="C1667" s="64">
        <f t="shared" si="0"/>
        <v>9</v>
      </c>
      <c r="D1667" s="41">
        <v>0.666666666666667</v>
      </c>
      <c r="E1667" s="38" t="s">
        <v>57</v>
      </c>
      <c r="F1667" s="38" t="s">
        <v>37</v>
      </c>
      <c r="G1667" s="38"/>
      <c r="H1667" s="38" t="s">
        <v>72</v>
      </c>
      <c r="I1667" s="38"/>
      <c r="J1667" s="38"/>
      <c r="K1667" s="38" t="s">
        <v>680</v>
      </c>
      <c r="L1667" s="38">
        <v>1</v>
      </c>
      <c r="M1667" s="38" t="s">
        <v>48</v>
      </c>
    </row>
    <row r="1668" customHeight="1" spans="1:13">
      <c r="A1668" s="38" t="s">
        <v>130</v>
      </c>
      <c r="B1668" s="39">
        <v>45149</v>
      </c>
      <c r="C1668" s="64">
        <f t="shared" si="0"/>
        <v>8</v>
      </c>
      <c r="D1668" s="41">
        <v>0.625</v>
      </c>
      <c r="E1668" s="38" t="s">
        <v>123</v>
      </c>
      <c r="F1668" s="38" t="s">
        <v>41</v>
      </c>
      <c r="G1668" s="38"/>
      <c r="H1668" s="38" t="s">
        <v>69</v>
      </c>
      <c r="I1668" s="38"/>
      <c r="J1668" s="45"/>
      <c r="K1668" s="38" t="s">
        <v>123</v>
      </c>
      <c r="L1668" s="38">
        <v>1</v>
      </c>
      <c r="M1668" s="38" t="s">
        <v>48</v>
      </c>
    </row>
    <row r="1669" customHeight="1" spans="1:13">
      <c r="A1669" s="38" t="s">
        <v>110</v>
      </c>
      <c r="B1669" s="39">
        <v>45162</v>
      </c>
      <c r="C1669" s="64">
        <f t="shared" si="0"/>
        <v>8</v>
      </c>
      <c r="D1669" s="41">
        <v>0.666666666666667</v>
      </c>
      <c r="E1669" s="38" t="s">
        <v>123</v>
      </c>
      <c r="F1669" s="38" t="s">
        <v>41</v>
      </c>
      <c r="G1669" s="38"/>
      <c r="H1669" s="38" t="s">
        <v>69</v>
      </c>
      <c r="I1669" s="38"/>
      <c r="J1669" s="38"/>
      <c r="K1669" s="38" t="s">
        <v>314</v>
      </c>
      <c r="L1669" s="38">
        <v>1</v>
      </c>
      <c r="M1669" s="38" t="s">
        <v>42</v>
      </c>
    </row>
    <row r="1670" hidden="1" customHeight="1" spans="1:13">
      <c r="A1670" s="38" t="s">
        <v>58</v>
      </c>
      <c r="B1670" s="39">
        <v>45174</v>
      </c>
      <c r="C1670" s="64">
        <f t="shared" si="0"/>
        <v>9</v>
      </c>
      <c r="D1670" s="41">
        <v>0.708333333333333</v>
      </c>
      <c r="E1670" s="38" t="s">
        <v>73</v>
      </c>
      <c r="F1670" s="38" t="s">
        <v>63</v>
      </c>
      <c r="G1670" s="38"/>
      <c r="H1670" s="38" t="s">
        <v>56</v>
      </c>
      <c r="I1670" s="38"/>
      <c r="J1670" s="38"/>
      <c r="K1670" s="38" t="s">
        <v>73</v>
      </c>
      <c r="L1670" s="38">
        <v>1</v>
      </c>
      <c r="M1670" s="38" t="s">
        <v>42</v>
      </c>
    </row>
    <row r="1671" hidden="1" customHeight="1" spans="1:13">
      <c r="A1671" s="38" t="s">
        <v>100</v>
      </c>
      <c r="B1671" s="39">
        <v>45174</v>
      </c>
      <c r="C1671" s="64">
        <f t="shared" si="0"/>
        <v>9</v>
      </c>
      <c r="D1671" s="41">
        <v>0.75</v>
      </c>
      <c r="E1671" s="38" t="s">
        <v>57</v>
      </c>
      <c r="F1671" s="38" t="s">
        <v>50</v>
      </c>
      <c r="G1671" s="38"/>
      <c r="H1671" s="38" t="s">
        <v>72</v>
      </c>
      <c r="I1671" s="38"/>
      <c r="J1671" s="38"/>
      <c r="K1671" s="38" t="s">
        <v>680</v>
      </c>
      <c r="L1671" s="38">
        <v>1</v>
      </c>
      <c r="M1671" s="38" t="s">
        <v>48</v>
      </c>
    </row>
    <row r="1672" hidden="1" customHeight="1" spans="1:13">
      <c r="A1672" s="38" t="s">
        <v>88</v>
      </c>
      <c r="B1672" s="39">
        <v>45174</v>
      </c>
      <c r="C1672" s="64">
        <f t="shared" si="0"/>
        <v>9</v>
      </c>
      <c r="D1672" s="41">
        <v>0.75</v>
      </c>
      <c r="E1672" s="38" t="s">
        <v>60</v>
      </c>
      <c r="F1672" s="38" t="s">
        <v>50</v>
      </c>
      <c r="G1672" s="38"/>
      <c r="H1672" s="38" t="s">
        <v>60</v>
      </c>
      <c r="I1672" s="38"/>
      <c r="J1672" s="38"/>
      <c r="K1672" s="38" t="s">
        <v>700</v>
      </c>
      <c r="L1672" s="38">
        <v>1</v>
      </c>
      <c r="M1672" s="38" t="s">
        <v>42</v>
      </c>
    </row>
    <row r="1673" hidden="1" customHeight="1" spans="1:13">
      <c r="A1673" s="38" t="s">
        <v>115</v>
      </c>
      <c r="B1673" s="39">
        <v>45174</v>
      </c>
      <c r="C1673" s="64">
        <f t="shared" si="0"/>
        <v>9</v>
      </c>
      <c r="D1673" s="41">
        <v>0.791666666666667</v>
      </c>
      <c r="E1673" s="38" t="s">
        <v>66</v>
      </c>
      <c r="F1673" s="38" t="s">
        <v>55</v>
      </c>
      <c r="G1673" s="38"/>
      <c r="H1673" s="38" t="s">
        <v>39</v>
      </c>
      <c r="I1673" s="38"/>
      <c r="J1673" s="45"/>
      <c r="K1673" s="38" t="s">
        <v>402</v>
      </c>
      <c r="L1673" s="38">
        <v>2</v>
      </c>
      <c r="M1673" s="38" t="s">
        <v>42</v>
      </c>
    </row>
    <row r="1674" hidden="1" customHeight="1" spans="1:13">
      <c r="A1674" s="38" t="s">
        <v>114</v>
      </c>
      <c r="B1674" s="39">
        <v>45174</v>
      </c>
      <c r="C1674" s="64">
        <f t="shared" si="0"/>
        <v>9</v>
      </c>
      <c r="D1674" s="41">
        <v>0.791666666666667</v>
      </c>
      <c r="E1674" s="38" t="s">
        <v>66</v>
      </c>
      <c r="F1674" s="38" t="s">
        <v>75</v>
      </c>
      <c r="G1674" s="38"/>
      <c r="H1674" s="38" t="s">
        <v>39</v>
      </c>
      <c r="I1674" s="38"/>
      <c r="J1674" s="38"/>
      <c r="K1674" s="38" t="s">
        <v>402</v>
      </c>
      <c r="L1674" s="38">
        <v>2</v>
      </c>
      <c r="M1674" s="38" t="s">
        <v>42</v>
      </c>
    </row>
    <row r="1675" hidden="1" customHeight="1" spans="1:13">
      <c r="A1675" s="38" t="s">
        <v>136</v>
      </c>
      <c r="B1675" s="39">
        <v>45174</v>
      </c>
      <c r="C1675" s="64">
        <f t="shared" si="0"/>
        <v>9</v>
      </c>
      <c r="D1675" s="41">
        <v>0.791666666666667</v>
      </c>
      <c r="E1675" s="38" t="s">
        <v>66</v>
      </c>
      <c r="F1675" s="38" t="s">
        <v>63</v>
      </c>
      <c r="G1675" s="38"/>
      <c r="H1675" s="38" t="s">
        <v>39</v>
      </c>
      <c r="I1675" s="38"/>
      <c r="J1675" s="45"/>
      <c r="K1675" s="38" t="s">
        <v>402</v>
      </c>
      <c r="L1675" s="38">
        <v>2</v>
      </c>
      <c r="M1675" s="38" t="s">
        <v>42</v>
      </c>
    </row>
    <row r="1676" hidden="1" customHeight="1" spans="1:13">
      <c r="A1676" s="38" t="s">
        <v>137</v>
      </c>
      <c r="B1676" s="39">
        <v>45174</v>
      </c>
      <c r="C1676" s="64">
        <f t="shared" si="0"/>
        <v>9</v>
      </c>
      <c r="D1676" s="41">
        <v>0.791666666666667</v>
      </c>
      <c r="E1676" s="38" t="s">
        <v>66</v>
      </c>
      <c r="F1676" s="38" t="s">
        <v>80</v>
      </c>
      <c r="G1676" s="38"/>
      <c r="H1676" s="38" t="s">
        <v>39</v>
      </c>
      <c r="I1676" s="38"/>
      <c r="J1676" s="38"/>
      <c r="K1676" s="38" t="s">
        <v>402</v>
      </c>
      <c r="L1676" s="38">
        <v>2</v>
      </c>
      <c r="M1676" s="38" t="s">
        <v>42</v>
      </c>
    </row>
    <row r="1677" hidden="1" customHeight="1" spans="1:13">
      <c r="A1677" s="38" t="s">
        <v>133</v>
      </c>
      <c r="B1677" s="39">
        <v>45174</v>
      </c>
      <c r="C1677" s="64">
        <f t="shared" si="0"/>
        <v>9</v>
      </c>
      <c r="D1677" s="41">
        <v>0.791666666666667</v>
      </c>
      <c r="E1677" s="38" t="s">
        <v>66</v>
      </c>
      <c r="F1677" s="38" t="s">
        <v>37</v>
      </c>
      <c r="G1677" s="38"/>
      <c r="H1677" s="38" t="s">
        <v>39</v>
      </c>
      <c r="I1677" s="38"/>
      <c r="J1677" s="38"/>
      <c r="K1677" s="38" t="s">
        <v>402</v>
      </c>
      <c r="L1677" s="38">
        <v>2</v>
      </c>
      <c r="M1677" s="38" t="s">
        <v>42</v>
      </c>
    </row>
    <row r="1678" hidden="1" customHeight="1" spans="1:13">
      <c r="A1678" s="38" t="s">
        <v>126</v>
      </c>
      <c r="B1678" s="39">
        <v>45174</v>
      </c>
      <c r="C1678" s="64">
        <f t="shared" si="0"/>
        <v>9</v>
      </c>
      <c r="D1678" s="41">
        <v>0.791666666666667</v>
      </c>
      <c r="E1678" s="38" t="s">
        <v>66</v>
      </c>
      <c r="F1678" s="38" t="s">
        <v>44</v>
      </c>
      <c r="G1678" s="38"/>
      <c r="H1678" s="38" t="s">
        <v>39</v>
      </c>
      <c r="I1678" s="38"/>
      <c r="J1678" s="38"/>
      <c r="K1678" s="38" t="s">
        <v>402</v>
      </c>
      <c r="L1678" s="38">
        <v>2</v>
      </c>
      <c r="M1678" s="38" t="s">
        <v>42</v>
      </c>
    </row>
    <row r="1679" hidden="1" customHeight="1" spans="1:13">
      <c r="A1679" s="38" t="s">
        <v>110</v>
      </c>
      <c r="B1679" s="39">
        <v>45174</v>
      </c>
      <c r="C1679" s="64">
        <f t="shared" si="0"/>
        <v>9</v>
      </c>
      <c r="D1679" s="41">
        <v>0.791666666666667</v>
      </c>
      <c r="E1679" s="38" t="s">
        <v>66</v>
      </c>
      <c r="F1679" s="38" t="s">
        <v>71</v>
      </c>
      <c r="G1679" s="38"/>
      <c r="H1679" s="38" t="s">
        <v>39</v>
      </c>
      <c r="I1679" s="38"/>
      <c r="J1679" s="38"/>
      <c r="K1679" s="38" t="s">
        <v>402</v>
      </c>
      <c r="L1679" s="38">
        <v>2</v>
      </c>
      <c r="M1679" s="38" t="s">
        <v>42</v>
      </c>
    </row>
    <row r="1680" hidden="1" customHeight="1" spans="1:13">
      <c r="A1680" s="38" t="s">
        <v>67</v>
      </c>
      <c r="B1680" s="39">
        <v>45174</v>
      </c>
      <c r="C1680" s="64">
        <f t="shared" si="0"/>
        <v>9</v>
      </c>
      <c r="D1680" s="41">
        <v>0.791666666666667</v>
      </c>
      <c r="E1680" s="38" t="s">
        <v>66</v>
      </c>
      <c r="F1680" s="38" t="s">
        <v>41</v>
      </c>
      <c r="G1680" s="38"/>
      <c r="H1680" s="38" t="s">
        <v>45</v>
      </c>
      <c r="I1680" s="38"/>
      <c r="J1680" s="38"/>
      <c r="K1680" s="38" t="s">
        <v>176</v>
      </c>
      <c r="L1680" s="38">
        <v>2</v>
      </c>
      <c r="M1680" s="38" t="s">
        <v>42</v>
      </c>
    </row>
    <row r="1681" hidden="1" customHeight="1" spans="1:13">
      <c r="A1681" s="38" t="s">
        <v>83</v>
      </c>
      <c r="B1681" s="39">
        <v>45174</v>
      </c>
      <c r="C1681" s="64">
        <f t="shared" si="0"/>
        <v>9</v>
      </c>
      <c r="D1681" s="41">
        <v>0.791666666666667</v>
      </c>
      <c r="E1681" s="38" t="s">
        <v>56</v>
      </c>
      <c r="F1681" s="38" t="s">
        <v>50</v>
      </c>
      <c r="G1681" s="38"/>
      <c r="H1681" s="38" t="s">
        <v>56</v>
      </c>
      <c r="I1681" s="38"/>
      <c r="J1681" s="38"/>
      <c r="K1681" s="38" t="s">
        <v>390</v>
      </c>
      <c r="L1681" s="38">
        <v>2</v>
      </c>
      <c r="M1681" s="38" t="s">
        <v>42</v>
      </c>
    </row>
    <row r="1682" hidden="1" customHeight="1" spans="1:13">
      <c r="A1682" s="38" t="s">
        <v>102</v>
      </c>
      <c r="B1682" s="39">
        <v>45174</v>
      </c>
      <c r="C1682" s="64">
        <f t="shared" si="0"/>
        <v>9</v>
      </c>
      <c r="D1682" s="41">
        <v>0.791666666666667</v>
      </c>
      <c r="E1682" s="38" t="s">
        <v>119</v>
      </c>
      <c r="F1682" s="38" t="s">
        <v>80</v>
      </c>
      <c r="G1682" s="38"/>
      <c r="H1682" s="38" t="s">
        <v>72</v>
      </c>
      <c r="I1682" s="38"/>
      <c r="J1682" s="38"/>
      <c r="K1682" s="38" t="s">
        <v>684</v>
      </c>
      <c r="L1682" s="38">
        <v>1</v>
      </c>
      <c r="M1682" s="38" t="s">
        <v>48</v>
      </c>
    </row>
    <row r="1683" hidden="1" customHeight="1" spans="1:13">
      <c r="A1683" s="38" t="s">
        <v>132</v>
      </c>
      <c r="B1683" s="39">
        <v>45174</v>
      </c>
      <c r="C1683" s="64">
        <f t="shared" si="0"/>
        <v>9</v>
      </c>
      <c r="D1683" s="41">
        <v>0.791666666666667</v>
      </c>
      <c r="E1683" s="38" t="s">
        <v>60</v>
      </c>
      <c r="F1683" s="38" t="s">
        <v>41</v>
      </c>
      <c r="G1683" s="38"/>
      <c r="H1683" s="38" t="s">
        <v>60</v>
      </c>
      <c r="I1683" s="38"/>
      <c r="J1683" s="38"/>
      <c r="K1683" s="38" t="s">
        <v>278</v>
      </c>
      <c r="L1683" s="38">
        <v>2</v>
      </c>
      <c r="M1683" s="38" t="s">
        <v>42</v>
      </c>
    </row>
    <row r="1684" hidden="1" customHeight="1" spans="1:13">
      <c r="A1684" s="38" t="s">
        <v>124</v>
      </c>
      <c r="B1684" s="39">
        <v>45174</v>
      </c>
      <c r="C1684" s="64">
        <f t="shared" si="0"/>
        <v>9</v>
      </c>
      <c r="D1684" s="41">
        <v>0.833333333333333</v>
      </c>
      <c r="E1684" s="38" t="s">
        <v>57</v>
      </c>
      <c r="F1684" s="38" t="s">
        <v>71</v>
      </c>
      <c r="G1684" s="38"/>
      <c r="H1684" s="38" t="s">
        <v>72</v>
      </c>
      <c r="I1684" s="38"/>
      <c r="J1684" s="38"/>
      <c r="K1684" s="38" t="s">
        <v>680</v>
      </c>
      <c r="L1684" s="38">
        <v>1</v>
      </c>
      <c r="M1684" s="38" t="s">
        <v>48</v>
      </c>
    </row>
    <row r="1685" hidden="1" customHeight="1" spans="1:13">
      <c r="A1685" s="38" t="s">
        <v>102</v>
      </c>
      <c r="B1685" s="39">
        <v>45174</v>
      </c>
      <c r="C1685" s="64">
        <f t="shared" si="0"/>
        <v>9</v>
      </c>
      <c r="D1685" s="41">
        <v>0.833333333333333</v>
      </c>
      <c r="E1685" s="38" t="s">
        <v>119</v>
      </c>
      <c r="F1685" s="38" t="s">
        <v>80</v>
      </c>
      <c r="G1685" s="38"/>
      <c r="H1685" s="38" t="s">
        <v>72</v>
      </c>
      <c r="I1685" s="38"/>
      <c r="J1685" s="38"/>
      <c r="K1685" s="38" t="s">
        <v>684</v>
      </c>
      <c r="L1685" s="38">
        <v>1</v>
      </c>
      <c r="M1685" s="38" t="s">
        <v>48</v>
      </c>
    </row>
    <row r="1686" hidden="1" customHeight="1" spans="1:13">
      <c r="A1686" s="38" t="s">
        <v>43</v>
      </c>
      <c r="B1686" s="39">
        <v>45175</v>
      </c>
      <c r="C1686" s="64">
        <f t="shared" si="0"/>
        <v>9</v>
      </c>
      <c r="D1686" s="41">
        <v>0.5</v>
      </c>
      <c r="E1686" s="38" t="s">
        <v>72</v>
      </c>
      <c r="F1686" s="38" t="s">
        <v>37</v>
      </c>
      <c r="G1686" s="38"/>
      <c r="H1686" s="38" t="s">
        <v>72</v>
      </c>
      <c r="I1686" s="38"/>
      <c r="J1686" s="38"/>
      <c r="K1686" s="38" t="s">
        <v>518</v>
      </c>
      <c r="L1686" s="38">
        <v>1</v>
      </c>
      <c r="M1686" s="38" t="s">
        <v>42</v>
      </c>
    </row>
    <row r="1687" hidden="1" customHeight="1" spans="1:13">
      <c r="A1687" s="38" t="s">
        <v>74</v>
      </c>
      <c r="B1687" s="39">
        <v>45175</v>
      </c>
      <c r="C1687" s="64">
        <f t="shared" si="0"/>
        <v>9</v>
      </c>
      <c r="D1687" s="41">
        <v>0.5</v>
      </c>
      <c r="E1687" s="38" t="s">
        <v>72</v>
      </c>
      <c r="F1687" s="38" t="s">
        <v>37</v>
      </c>
      <c r="G1687" s="38"/>
      <c r="H1687" s="38" t="s">
        <v>72</v>
      </c>
      <c r="I1687" s="38"/>
      <c r="J1687" s="38"/>
      <c r="K1687" s="38" t="s">
        <v>518</v>
      </c>
      <c r="L1687" s="38">
        <v>1</v>
      </c>
      <c r="M1687" s="38" t="s">
        <v>42</v>
      </c>
    </row>
    <row r="1688" hidden="1" customHeight="1" spans="1:13">
      <c r="A1688" s="38" t="s">
        <v>133</v>
      </c>
      <c r="B1688" s="39">
        <v>45175</v>
      </c>
      <c r="C1688" s="64">
        <f t="shared" si="0"/>
        <v>9</v>
      </c>
      <c r="D1688" s="41">
        <v>0.5</v>
      </c>
      <c r="E1688" s="38" t="s">
        <v>72</v>
      </c>
      <c r="F1688" s="38" t="s">
        <v>37</v>
      </c>
      <c r="G1688" s="38"/>
      <c r="H1688" s="38" t="s">
        <v>72</v>
      </c>
      <c r="I1688" s="38"/>
      <c r="J1688" s="38"/>
      <c r="K1688" s="38" t="s">
        <v>518</v>
      </c>
      <c r="L1688" s="38">
        <v>1</v>
      </c>
      <c r="M1688" s="38" t="s">
        <v>42</v>
      </c>
    </row>
    <row r="1689" hidden="1" customHeight="1" spans="1:13">
      <c r="A1689" s="38" t="s">
        <v>98</v>
      </c>
      <c r="B1689" s="39">
        <v>45175</v>
      </c>
      <c r="C1689" s="64">
        <f t="shared" si="0"/>
        <v>9</v>
      </c>
      <c r="D1689" s="41">
        <v>0.5</v>
      </c>
      <c r="E1689" s="38" t="s">
        <v>72</v>
      </c>
      <c r="F1689" s="38" t="s">
        <v>37</v>
      </c>
      <c r="G1689" s="38"/>
      <c r="H1689" s="38" t="s">
        <v>72</v>
      </c>
      <c r="I1689" s="38"/>
      <c r="J1689" s="38"/>
      <c r="K1689" s="38" t="s">
        <v>518</v>
      </c>
      <c r="L1689" s="38">
        <v>1</v>
      </c>
      <c r="M1689" s="38" t="s">
        <v>42</v>
      </c>
    </row>
    <row r="1690" hidden="1" customHeight="1" spans="1:13">
      <c r="A1690" s="38" t="s">
        <v>131</v>
      </c>
      <c r="B1690" s="39">
        <v>45175</v>
      </c>
      <c r="C1690" s="64">
        <f t="shared" si="0"/>
        <v>9</v>
      </c>
      <c r="D1690" s="41">
        <v>0.5</v>
      </c>
      <c r="E1690" s="38" t="s">
        <v>78</v>
      </c>
      <c r="F1690" s="38" t="s">
        <v>55</v>
      </c>
      <c r="G1690" s="38"/>
      <c r="H1690" s="38" t="s">
        <v>72</v>
      </c>
      <c r="I1690" s="38"/>
      <c r="J1690" s="45"/>
      <c r="K1690" s="38" t="s">
        <v>701</v>
      </c>
      <c r="L1690" s="38">
        <v>1</v>
      </c>
      <c r="M1690" s="38" t="s">
        <v>42</v>
      </c>
    </row>
    <row r="1691" hidden="1" customHeight="1" spans="1:13">
      <c r="A1691" s="38" t="s">
        <v>135</v>
      </c>
      <c r="B1691" s="39">
        <v>45175</v>
      </c>
      <c r="C1691" s="64">
        <f t="shared" si="0"/>
        <v>9</v>
      </c>
      <c r="D1691" s="41">
        <v>0.5</v>
      </c>
      <c r="E1691" s="38" t="s">
        <v>72</v>
      </c>
      <c r="F1691" s="38" t="s">
        <v>63</v>
      </c>
      <c r="G1691" s="38"/>
      <c r="H1691" s="38" t="s">
        <v>72</v>
      </c>
      <c r="I1691" s="38"/>
      <c r="J1691" s="38"/>
      <c r="K1691" s="38" t="s">
        <v>702</v>
      </c>
      <c r="L1691" s="38">
        <v>1</v>
      </c>
      <c r="M1691" s="38" t="s">
        <v>42</v>
      </c>
    </row>
    <row r="1692" hidden="1" customHeight="1" spans="1:13">
      <c r="A1692" s="38" t="s">
        <v>58</v>
      </c>
      <c r="B1692" s="39">
        <v>45175</v>
      </c>
      <c r="C1692" s="64">
        <f t="shared" si="0"/>
        <v>9</v>
      </c>
      <c r="D1692" s="41">
        <v>0.541666666666667</v>
      </c>
      <c r="E1692" s="38" t="s">
        <v>56</v>
      </c>
      <c r="F1692" s="38" t="s">
        <v>63</v>
      </c>
      <c r="G1692" s="38"/>
      <c r="H1692" s="38" t="s">
        <v>56</v>
      </c>
      <c r="I1692" s="38"/>
      <c r="J1692" s="38"/>
      <c r="K1692" s="38" t="s">
        <v>686</v>
      </c>
      <c r="L1692" s="38">
        <v>2</v>
      </c>
      <c r="M1692" s="38" t="s">
        <v>42</v>
      </c>
    </row>
    <row r="1693" hidden="1" customHeight="1" spans="1:13">
      <c r="A1693" s="38" t="s">
        <v>94</v>
      </c>
      <c r="B1693" s="39">
        <v>45175</v>
      </c>
      <c r="C1693" s="64">
        <f t="shared" si="0"/>
        <v>9</v>
      </c>
      <c r="D1693" s="41">
        <v>0.541666666666667</v>
      </c>
      <c r="E1693" s="38" t="s">
        <v>72</v>
      </c>
      <c r="F1693" s="38" t="s">
        <v>50</v>
      </c>
      <c r="G1693" s="38"/>
      <c r="H1693" s="38" t="s">
        <v>72</v>
      </c>
      <c r="I1693" s="38"/>
      <c r="J1693" s="38"/>
      <c r="K1693" s="38" t="s">
        <v>518</v>
      </c>
      <c r="L1693" s="38">
        <v>1</v>
      </c>
      <c r="M1693" s="38" t="s">
        <v>42</v>
      </c>
    </row>
    <row r="1694" hidden="1" customHeight="1" spans="1:13">
      <c r="A1694" s="38" t="s">
        <v>100</v>
      </c>
      <c r="B1694" s="39">
        <v>45175</v>
      </c>
      <c r="C1694" s="64">
        <f t="shared" si="0"/>
        <v>9</v>
      </c>
      <c r="D1694" s="41">
        <v>0.541666666666667</v>
      </c>
      <c r="E1694" s="38" t="s">
        <v>72</v>
      </c>
      <c r="F1694" s="38" t="s">
        <v>50</v>
      </c>
      <c r="G1694" s="38"/>
      <c r="H1694" s="38" t="s">
        <v>72</v>
      </c>
      <c r="I1694" s="38"/>
      <c r="J1694" s="38"/>
      <c r="K1694" s="38" t="s">
        <v>518</v>
      </c>
      <c r="L1694" s="38">
        <v>1</v>
      </c>
      <c r="M1694" s="38" t="s">
        <v>42</v>
      </c>
    </row>
    <row r="1695" hidden="1" customHeight="1" spans="1:13">
      <c r="A1695" s="38" t="s">
        <v>83</v>
      </c>
      <c r="B1695" s="39">
        <v>45175</v>
      </c>
      <c r="C1695" s="64">
        <f t="shared" si="0"/>
        <v>9</v>
      </c>
      <c r="D1695" s="41">
        <v>0.541666666666667</v>
      </c>
      <c r="E1695" s="38" t="s">
        <v>72</v>
      </c>
      <c r="F1695" s="38" t="s">
        <v>50</v>
      </c>
      <c r="G1695" s="38"/>
      <c r="H1695" s="38" t="s">
        <v>72</v>
      </c>
      <c r="I1695" s="38"/>
      <c r="J1695" s="38"/>
      <c r="K1695" s="38" t="s">
        <v>518</v>
      </c>
      <c r="L1695" s="38">
        <v>1</v>
      </c>
      <c r="M1695" s="38" t="s">
        <v>42</v>
      </c>
    </row>
    <row r="1696" hidden="1" customHeight="1" spans="1:13">
      <c r="A1696" s="38" t="s">
        <v>88</v>
      </c>
      <c r="B1696" s="39">
        <v>45175</v>
      </c>
      <c r="C1696" s="64">
        <f t="shared" si="0"/>
        <v>9</v>
      </c>
      <c r="D1696" s="41">
        <v>0.541666666666667</v>
      </c>
      <c r="E1696" s="38" t="s">
        <v>72</v>
      </c>
      <c r="F1696" s="38" t="s">
        <v>50</v>
      </c>
      <c r="G1696" s="38"/>
      <c r="H1696" s="38" t="s">
        <v>72</v>
      </c>
      <c r="I1696" s="38"/>
      <c r="J1696" s="38"/>
      <c r="K1696" s="38" t="s">
        <v>518</v>
      </c>
      <c r="L1696" s="38">
        <v>1</v>
      </c>
      <c r="M1696" s="38" t="s">
        <v>42</v>
      </c>
    </row>
    <row r="1697" hidden="1" customHeight="1" spans="1:13">
      <c r="A1697" s="38" t="s">
        <v>92</v>
      </c>
      <c r="B1697" s="39">
        <v>45175</v>
      </c>
      <c r="C1697" s="64">
        <f t="shared" si="0"/>
        <v>9</v>
      </c>
      <c r="D1697" s="41">
        <v>0.541666666666667</v>
      </c>
      <c r="E1697" s="38" t="s">
        <v>72</v>
      </c>
      <c r="F1697" s="38" t="s">
        <v>50</v>
      </c>
      <c r="G1697" s="38"/>
      <c r="H1697" s="38" t="s">
        <v>72</v>
      </c>
      <c r="I1697" s="38"/>
      <c r="J1697" s="38"/>
      <c r="K1697" s="38" t="s">
        <v>518</v>
      </c>
      <c r="L1697" s="38">
        <v>1</v>
      </c>
      <c r="M1697" s="38" t="s">
        <v>42</v>
      </c>
    </row>
    <row r="1698" hidden="1" customHeight="1" spans="1:13">
      <c r="A1698" s="38" t="s">
        <v>133</v>
      </c>
      <c r="B1698" s="39">
        <v>45175</v>
      </c>
      <c r="C1698" s="64">
        <f t="shared" si="0"/>
        <v>9</v>
      </c>
      <c r="D1698" s="41">
        <v>0.583333333333333</v>
      </c>
      <c r="E1698" s="38" t="s">
        <v>66</v>
      </c>
      <c r="F1698" s="38" t="s">
        <v>41</v>
      </c>
      <c r="G1698" s="38"/>
      <c r="H1698" s="38" t="s">
        <v>45</v>
      </c>
      <c r="I1698" s="38"/>
      <c r="J1698" s="38"/>
      <c r="K1698" s="38" t="s">
        <v>176</v>
      </c>
      <c r="L1698" s="38">
        <v>2</v>
      </c>
      <c r="M1698" s="38" t="s">
        <v>42</v>
      </c>
    </row>
    <row r="1699" hidden="1" customHeight="1" spans="1:13">
      <c r="A1699" s="38" t="s">
        <v>94</v>
      </c>
      <c r="B1699" s="39">
        <v>45175</v>
      </c>
      <c r="C1699" s="64">
        <f t="shared" si="0"/>
        <v>9</v>
      </c>
      <c r="D1699" s="41">
        <v>0.625</v>
      </c>
      <c r="E1699" s="38" t="s">
        <v>72</v>
      </c>
      <c r="F1699" s="38" t="s">
        <v>50</v>
      </c>
      <c r="G1699" s="38"/>
      <c r="H1699" s="38" t="s">
        <v>39</v>
      </c>
      <c r="I1699" s="38"/>
      <c r="J1699" s="45"/>
      <c r="K1699" s="38" t="s">
        <v>679</v>
      </c>
      <c r="L1699" s="38">
        <v>1</v>
      </c>
      <c r="M1699" s="38" t="s">
        <v>48</v>
      </c>
    </row>
    <row r="1700" hidden="1" customHeight="1" spans="1:13">
      <c r="A1700" s="38" t="s">
        <v>136</v>
      </c>
      <c r="B1700" s="39">
        <v>45175</v>
      </c>
      <c r="C1700" s="64">
        <f t="shared" si="0"/>
        <v>9</v>
      </c>
      <c r="D1700" s="41">
        <v>0.666666666666667</v>
      </c>
      <c r="E1700" s="38" t="s">
        <v>66</v>
      </c>
      <c r="F1700" s="38" t="s">
        <v>63</v>
      </c>
      <c r="G1700" s="38"/>
      <c r="H1700" s="38" t="s">
        <v>39</v>
      </c>
      <c r="I1700" s="38"/>
      <c r="J1700" s="38"/>
      <c r="K1700" s="38" t="s">
        <v>402</v>
      </c>
      <c r="L1700" s="38">
        <v>2</v>
      </c>
      <c r="M1700" s="38" t="s">
        <v>42</v>
      </c>
    </row>
    <row r="1701" hidden="1" customHeight="1" spans="1:13">
      <c r="A1701" s="38" t="s">
        <v>126</v>
      </c>
      <c r="B1701" s="39">
        <v>45175</v>
      </c>
      <c r="C1701" s="64">
        <f t="shared" si="0"/>
        <v>9</v>
      </c>
      <c r="D1701" s="41">
        <v>0.666666666666667</v>
      </c>
      <c r="E1701" s="38" t="s">
        <v>66</v>
      </c>
      <c r="F1701" s="38" t="s">
        <v>44</v>
      </c>
      <c r="G1701" s="38"/>
      <c r="H1701" s="38" t="s">
        <v>39</v>
      </c>
      <c r="I1701" s="38"/>
      <c r="J1701" s="45"/>
      <c r="K1701" s="38" t="s">
        <v>402</v>
      </c>
      <c r="L1701" s="38">
        <v>2</v>
      </c>
      <c r="M1701" s="38" t="s">
        <v>42</v>
      </c>
    </row>
    <row r="1702" hidden="1" customHeight="1" spans="1:13">
      <c r="A1702" s="38" t="s">
        <v>116</v>
      </c>
      <c r="B1702" s="39">
        <v>45175</v>
      </c>
      <c r="C1702" s="64">
        <f t="shared" si="0"/>
        <v>9</v>
      </c>
      <c r="D1702" s="41">
        <v>0.666666666666667</v>
      </c>
      <c r="E1702" s="38" t="s">
        <v>57</v>
      </c>
      <c r="F1702" s="38" t="s">
        <v>80</v>
      </c>
      <c r="G1702" s="38"/>
      <c r="H1702" s="38" t="s">
        <v>39</v>
      </c>
      <c r="I1702" s="38"/>
      <c r="J1702" s="38"/>
      <c r="K1702" s="38" t="s">
        <v>680</v>
      </c>
      <c r="L1702" s="38">
        <v>1</v>
      </c>
      <c r="M1702" s="38" t="s">
        <v>48</v>
      </c>
    </row>
    <row r="1703" hidden="1" customHeight="1" spans="1:13">
      <c r="A1703" s="38" t="s">
        <v>133</v>
      </c>
      <c r="B1703" s="39">
        <v>45175</v>
      </c>
      <c r="C1703" s="64">
        <f t="shared" si="0"/>
        <v>9</v>
      </c>
      <c r="D1703" s="41">
        <v>0.666666666666667</v>
      </c>
      <c r="E1703" s="38" t="s">
        <v>72</v>
      </c>
      <c r="F1703" s="38" t="s">
        <v>37</v>
      </c>
      <c r="G1703" s="38"/>
      <c r="H1703" s="38" t="s">
        <v>39</v>
      </c>
      <c r="I1703" s="38"/>
      <c r="J1703" s="45"/>
      <c r="K1703" s="38" t="s">
        <v>679</v>
      </c>
      <c r="L1703" s="38">
        <v>1</v>
      </c>
      <c r="M1703" s="38" t="s">
        <v>48</v>
      </c>
    </row>
    <row r="1704" hidden="1" customHeight="1" spans="1:13">
      <c r="A1704" s="38" t="s">
        <v>58</v>
      </c>
      <c r="B1704" s="39">
        <v>45175</v>
      </c>
      <c r="C1704" s="64">
        <f t="shared" si="0"/>
        <v>9</v>
      </c>
      <c r="D1704" s="41">
        <v>0.666666666666667</v>
      </c>
      <c r="E1704" s="38" t="s">
        <v>84</v>
      </c>
      <c r="F1704" s="38" t="s">
        <v>63</v>
      </c>
      <c r="G1704" s="38"/>
      <c r="H1704" s="38" t="s">
        <v>56</v>
      </c>
      <c r="I1704" s="38"/>
      <c r="J1704" s="38"/>
      <c r="K1704" s="38" t="s">
        <v>703</v>
      </c>
      <c r="L1704" s="38">
        <v>1</v>
      </c>
      <c r="M1704" s="38" t="s">
        <v>42</v>
      </c>
    </row>
    <row r="1705" customHeight="1" spans="1:13">
      <c r="A1705" s="38" t="s">
        <v>130</v>
      </c>
      <c r="B1705" s="39">
        <v>45162</v>
      </c>
      <c r="C1705" s="64">
        <f t="shared" si="0"/>
        <v>8</v>
      </c>
      <c r="D1705" s="41">
        <v>0.666666666666667</v>
      </c>
      <c r="E1705" s="38" t="s">
        <v>123</v>
      </c>
      <c r="F1705" s="38" t="s">
        <v>41</v>
      </c>
      <c r="G1705" s="38"/>
      <c r="H1705" s="38" t="s">
        <v>69</v>
      </c>
      <c r="I1705" s="38"/>
      <c r="J1705" s="45"/>
      <c r="K1705" s="38" t="s">
        <v>314</v>
      </c>
      <c r="L1705" s="38">
        <v>1</v>
      </c>
      <c r="M1705" s="38" t="s">
        <v>42</v>
      </c>
    </row>
    <row r="1706" customHeight="1" spans="1:13">
      <c r="A1706" s="38" t="s">
        <v>100</v>
      </c>
      <c r="B1706" s="39">
        <v>45190</v>
      </c>
      <c r="C1706" s="64">
        <f t="shared" si="0"/>
        <v>9</v>
      </c>
      <c r="D1706" s="41">
        <v>0.625</v>
      </c>
      <c r="E1706" s="38" t="s">
        <v>123</v>
      </c>
      <c r="F1706" s="38" t="s">
        <v>41</v>
      </c>
      <c r="G1706" s="38"/>
      <c r="H1706" s="38" t="s">
        <v>69</v>
      </c>
      <c r="I1706" s="38"/>
      <c r="J1706" s="45"/>
      <c r="K1706" s="38" t="s">
        <v>314</v>
      </c>
      <c r="L1706" s="38">
        <v>1</v>
      </c>
      <c r="M1706" s="38" t="s">
        <v>42</v>
      </c>
    </row>
    <row r="1707" hidden="1" customHeight="1" spans="1:13">
      <c r="A1707" s="38" t="s">
        <v>67</v>
      </c>
      <c r="B1707" s="39">
        <v>45175</v>
      </c>
      <c r="C1707" s="64">
        <f t="shared" si="0"/>
        <v>9</v>
      </c>
      <c r="D1707" s="41">
        <v>0.708333333333333</v>
      </c>
      <c r="E1707" s="38" t="s">
        <v>72</v>
      </c>
      <c r="F1707" s="38" t="s">
        <v>63</v>
      </c>
      <c r="G1707" s="38"/>
      <c r="H1707" s="38" t="s">
        <v>72</v>
      </c>
      <c r="I1707" s="38"/>
      <c r="J1707" s="38"/>
      <c r="K1707" s="38" t="s">
        <v>704</v>
      </c>
      <c r="L1707" s="38">
        <v>1</v>
      </c>
      <c r="M1707" s="38" t="s">
        <v>42</v>
      </c>
    </row>
    <row r="1708" hidden="1" customHeight="1" spans="1:13">
      <c r="A1708" s="38" t="s">
        <v>96</v>
      </c>
      <c r="B1708" s="39">
        <v>45175</v>
      </c>
      <c r="C1708" s="64">
        <f t="shared" si="0"/>
        <v>9</v>
      </c>
      <c r="D1708" s="41">
        <v>0.75</v>
      </c>
      <c r="E1708" s="38" t="s">
        <v>66</v>
      </c>
      <c r="F1708" s="38" t="s">
        <v>68</v>
      </c>
      <c r="G1708" s="38"/>
      <c r="H1708" s="38" t="s">
        <v>39</v>
      </c>
      <c r="I1708" s="38"/>
      <c r="J1708" s="38"/>
      <c r="K1708" s="38" t="s">
        <v>402</v>
      </c>
      <c r="L1708" s="38">
        <v>2</v>
      </c>
      <c r="M1708" s="38" t="s">
        <v>42</v>
      </c>
    </row>
    <row r="1709" hidden="1" customHeight="1" spans="1:13">
      <c r="A1709" s="38" t="s">
        <v>102</v>
      </c>
      <c r="B1709" s="39">
        <v>45175</v>
      </c>
      <c r="C1709" s="64">
        <f t="shared" si="0"/>
        <v>9</v>
      </c>
      <c r="D1709" s="41">
        <v>0.75</v>
      </c>
      <c r="E1709" s="38" t="s">
        <v>119</v>
      </c>
      <c r="F1709" s="38" t="s">
        <v>80</v>
      </c>
      <c r="G1709" s="38"/>
      <c r="H1709" s="38" t="s">
        <v>39</v>
      </c>
      <c r="I1709" s="38"/>
      <c r="J1709" s="45"/>
      <c r="K1709" s="38" t="s">
        <v>684</v>
      </c>
      <c r="L1709" s="38">
        <v>1</v>
      </c>
      <c r="M1709" s="38" t="s">
        <v>48</v>
      </c>
    </row>
    <row r="1710" hidden="1" customHeight="1" spans="1:13">
      <c r="A1710" s="38" t="s">
        <v>98</v>
      </c>
      <c r="B1710" s="39">
        <v>45175</v>
      </c>
      <c r="C1710" s="64">
        <f t="shared" si="0"/>
        <v>9</v>
      </c>
      <c r="D1710" s="41">
        <v>0.75</v>
      </c>
      <c r="E1710" s="38" t="s">
        <v>60</v>
      </c>
      <c r="F1710" s="38" t="s">
        <v>37</v>
      </c>
      <c r="G1710" s="38"/>
      <c r="H1710" s="38" t="s">
        <v>60</v>
      </c>
      <c r="I1710" s="38"/>
      <c r="J1710" s="38"/>
      <c r="K1710" s="38" t="s">
        <v>582</v>
      </c>
      <c r="L1710" s="38">
        <v>2</v>
      </c>
      <c r="M1710" s="38" t="s">
        <v>42</v>
      </c>
    </row>
    <row r="1711" hidden="1" customHeight="1" spans="1:13">
      <c r="A1711" s="38" t="s">
        <v>114</v>
      </c>
      <c r="B1711" s="39">
        <v>45175</v>
      </c>
      <c r="C1711" s="64">
        <f t="shared" si="0"/>
        <v>9</v>
      </c>
      <c r="D1711" s="41">
        <v>0.791666666666667</v>
      </c>
      <c r="E1711" s="38" t="s">
        <v>66</v>
      </c>
      <c r="F1711" s="38" t="s">
        <v>75</v>
      </c>
      <c r="G1711" s="38"/>
      <c r="H1711" s="38" t="s">
        <v>39</v>
      </c>
      <c r="I1711" s="38"/>
      <c r="J1711" s="38"/>
      <c r="K1711" s="38" t="s">
        <v>402</v>
      </c>
      <c r="L1711" s="38">
        <v>2</v>
      </c>
      <c r="M1711" s="38" t="s">
        <v>42</v>
      </c>
    </row>
    <row r="1712" hidden="1" customHeight="1" spans="1:13">
      <c r="A1712" s="38" t="s">
        <v>94</v>
      </c>
      <c r="B1712" s="39">
        <v>45175</v>
      </c>
      <c r="C1712" s="64">
        <f t="shared" si="0"/>
        <v>9</v>
      </c>
      <c r="D1712" s="41">
        <v>0.791666666666667</v>
      </c>
      <c r="E1712" s="38" t="s">
        <v>66</v>
      </c>
      <c r="F1712" s="38" t="s">
        <v>50</v>
      </c>
      <c r="G1712" s="38"/>
      <c r="H1712" s="38" t="s">
        <v>39</v>
      </c>
      <c r="I1712" s="38"/>
      <c r="J1712" s="38"/>
      <c r="K1712" s="38" t="s">
        <v>402</v>
      </c>
      <c r="L1712" s="38">
        <v>2</v>
      </c>
      <c r="M1712" s="38" t="s">
        <v>42</v>
      </c>
    </row>
    <row r="1713" hidden="1" customHeight="1" spans="1:13">
      <c r="A1713" s="38" t="s">
        <v>133</v>
      </c>
      <c r="B1713" s="39">
        <v>45175</v>
      </c>
      <c r="C1713" s="64">
        <f t="shared" si="0"/>
        <v>9</v>
      </c>
      <c r="D1713" s="41">
        <v>0.791666666666667</v>
      </c>
      <c r="E1713" s="38" t="s">
        <v>66</v>
      </c>
      <c r="F1713" s="38" t="s">
        <v>37</v>
      </c>
      <c r="G1713" s="38"/>
      <c r="H1713" s="38" t="s">
        <v>39</v>
      </c>
      <c r="I1713" s="38"/>
      <c r="J1713" s="38"/>
      <c r="K1713" s="38" t="s">
        <v>402</v>
      </c>
      <c r="L1713" s="38">
        <v>2</v>
      </c>
      <c r="M1713" s="38" t="s">
        <v>42</v>
      </c>
    </row>
    <row r="1714" hidden="1" customHeight="1" spans="1:13">
      <c r="A1714" s="38" t="s">
        <v>136</v>
      </c>
      <c r="B1714" s="39">
        <v>45175</v>
      </c>
      <c r="C1714" s="64">
        <f t="shared" si="0"/>
        <v>9</v>
      </c>
      <c r="D1714" s="41">
        <v>0.791666666666667</v>
      </c>
      <c r="E1714" s="38" t="s">
        <v>66</v>
      </c>
      <c r="F1714" s="38" t="s">
        <v>41</v>
      </c>
      <c r="G1714" s="38"/>
      <c r="H1714" s="38" t="s">
        <v>45</v>
      </c>
      <c r="I1714" s="38"/>
      <c r="J1714" s="45"/>
      <c r="K1714" s="38" t="s">
        <v>176</v>
      </c>
      <c r="L1714" s="38">
        <v>2</v>
      </c>
      <c r="M1714" s="38" t="s">
        <v>42</v>
      </c>
    </row>
    <row r="1715" hidden="1" customHeight="1" spans="1:13">
      <c r="A1715" s="38" t="s">
        <v>58</v>
      </c>
      <c r="B1715" s="39">
        <v>45175</v>
      </c>
      <c r="C1715" s="64">
        <f t="shared" si="0"/>
        <v>9</v>
      </c>
      <c r="D1715" s="41">
        <v>0.791666666666667</v>
      </c>
      <c r="E1715" s="38" t="s">
        <v>73</v>
      </c>
      <c r="F1715" s="38" t="s">
        <v>63</v>
      </c>
      <c r="G1715" s="38"/>
      <c r="H1715" s="38" t="s">
        <v>56</v>
      </c>
      <c r="I1715" s="38"/>
      <c r="J1715" s="38"/>
      <c r="K1715" s="38" t="s">
        <v>73</v>
      </c>
      <c r="L1715" s="38">
        <v>1</v>
      </c>
      <c r="M1715" s="38" t="s">
        <v>42</v>
      </c>
    </row>
    <row r="1716" hidden="1" customHeight="1" spans="1:13">
      <c r="A1716" s="38" t="s">
        <v>132</v>
      </c>
      <c r="B1716" s="39">
        <v>45175</v>
      </c>
      <c r="C1716" s="64">
        <f t="shared" si="0"/>
        <v>9</v>
      </c>
      <c r="D1716" s="41">
        <v>0.791666666666667</v>
      </c>
      <c r="E1716" s="38" t="s">
        <v>56</v>
      </c>
      <c r="F1716" s="38" t="s">
        <v>63</v>
      </c>
      <c r="G1716" s="38"/>
      <c r="H1716" s="38" t="s">
        <v>56</v>
      </c>
      <c r="I1716" s="38"/>
      <c r="J1716" s="38"/>
      <c r="K1716" s="38" t="s">
        <v>386</v>
      </c>
      <c r="L1716" s="38">
        <v>2</v>
      </c>
      <c r="M1716" s="38" t="s">
        <v>42</v>
      </c>
    </row>
    <row r="1717" hidden="1" customHeight="1" spans="1:13">
      <c r="A1717" s="38" t="s">
        <v>110</v>
      </c>
      <c r="B1717" s="39">
        <v>45175</v>
      </c>
      <c r="C1717" s="64">
        <f t="shared" si="0"/>
        <v>9</v>
      </c>
      <c r="D1717" s="41">
        <v>0.791666666666667</v>
      </c>
      <c r="E1717" s="38" t="s">
        <v>66</v>
      </c>
      <c r="F1717" s="38" t="s">
        <v>71</v>
      </c>
      <c r="G1717" s="38"/>
      <c r="H1717" s="38" t="s">
        <v>52</v>
      </c>
      <c r="I1717" s="38"/>
      <c r="J1717" s="45"/>
      <c r="K1717" s="38" t="s">
        <v>349</v>
      </c>
      <c r="L1717" s="38">
        <v>2</v>
      </c>
      <c r="M1717" s="38" t="s">
        <v>42</v>
      </c>
    </row>
    <row r="1718" hidden="1" customHeight="1" spans="1:13">
      <c r="A1718" s="38" t="s">
        <v>130</v>
      </c>
      <c r="B1718" s="39">
        <v>45176</v>
      </c>
      <c r="C1718" s="64">
        <f t="shared" si="0"/>
        <v>9</v>
      </c>
      <c r="D1718" s="41">
        <v>0.5</v>
      </c>
      <c r="E1718" s="38" t="s">
        <v>72</v>
      </c>
      <c r="F1718" s="38" t="s">
        <v>44</v>
      </c>
      <c r="G1718" s="38"/>
      <c r="H1718" s="38" t="s">
        <v>39</v>
      </c>
      <c r="I1718" s="38"/>
      <c r="J1718" s="38"/>
      <c r="K1718" s="38" t="s">
        <v>518</v>
      </c>
      <c r="L1718" s="38">
        <v>1</v>
      </c>
      <c r="M1718" s="38" t="s">
        <v>42</v>
      </c>
    </row>
    <row r="1719" hidden="1" customHeight="1" spans="1:13">
      <c r="A1719" s="38" t="s">
        <v>126</v>
      </c>
      <c r="B1719" s="39">
        <v>45176</v>
      </c>
      <c r="C1719" s="64">
        <f t="shared" si="0"/>
        <v>9</v>
      </c>
      <c r="D1719" s="41">
        <v>0.5</v>
      </c>
      <c r="E1719" s="38" t="s">
        <v>72</v>
      </c>
      <c r="F1719" s="38" t="s">
        <v>44</v>
      </c>
      <c r="G1719" s="38"/>
      <c r="H1719" s="38" t="s">
        <v>39</v>
      </c>
      <c r="I1719" s="38"/>
      <c r="J1719" s="38"/>
      <c r="K1719" s="38" t="s">
        <v>518</v>
      </c>
      <c r="L1719" s="38">
        <v>1</v>
      </c>
      <c r="M1719" s="38" t="s">
        <v>42</v>
      </c>
    </row>
    <row r="1720" hidden="1" customHeight="1" spans="1:13">
      <c r="A1720" s="38" t="s">
        <v>134</v>
      </c>
      <c r="B1720" s="39">
        <v>45176</v>
      </c>
      <c r="C1720" s="64">
        <f t="shared" si="0"/>
        <v>9</v>
      </c>
      <c r="D1720" s="41">
        <v>0.5</v>
      </c>
      <c r="E1720" s="38" t="s">
        <v>72</v>
      </c>
      <c r="F1720" s="38" t="s">
        <v>44</v>
      </c>
      <c r="G1720" s="38"/>
      <c r="H1720" s="38" t="s">
        <v>39</v>
      </c>
      <c r="I1720" s="38"/>
      <c r="J1720" s="38"/>
      <c r="K1720" s="38" t="s">
        <v>518</v>
      </c>
      <c r="L1720" s="38">
        <v>1</v>
      </c>
      <c r="M1720" s="38" t="s">
        <v>42</v>
      </c>
    </row>
    <row r="1721" hidden="1" customHeight="1" spans="1:13">
      <c r="A1721" s="38" t="s">
        <v>90</v>
      </c>
      <c r="B1721" s="39">
        <v>45176</v>
      </c>
      <c r="C1721" s="64">
        <f t="shared" si="0"/>
        <v>9</v>
      </c>
      <c r="D1721" s="41">
        <v>0.5</v>
      </c>
      <c r="E1721" s="38" t="s">
        <v>72</v>
      </c>
      <c r="F1721" s="38" t="s">
        <v>44</v>
      </c>
      <c r="G1721" s="38"/>
      <c r="H1721" s="38" t="s">
        <v>39</v>
      </c>
      <c r="I1721" s="38"/>
      <c r="J1721" s="38"/>
      <c r="K1721" s="38" t="s">
        <v>518</v>
      </c>
      <c r="L1721" s="38">
        <v>1</v>
      </c>
      <c r="M1721" s="38" t="s">
        <v>42</v>
      </c>
    </row>
    <row r="1722" hidden="1" customHeight="1" spans="1:13">
      <c r="A1722" s="38" t="s">
        <v>131</v>
      </c>
      <c r="B1722" s="39">
        <v>45176</v>
      </c>
      <c r="C1722" s="64">
        <f t="shared" si="0"/>
        <v>9</v>
      </c>
      <c r="D1722" s="41">
        <v>0.541666666666667</v>
      </c>
      <c r="E1722" s="38" t="s">
        <v>72</v>
      </c>
      <c r="F1722" s="38" t="s">
        <v>55</v>
      </c>
      <c r="G1722" s="38"/>
      <c r="H1722" s="38" t="s">
        <v>39</v>
      </c>
      <c r="I1722" s="38"/>
      <c r="J1722" s="38"/>
      <c r="K1722" s="38" t="s">
        <v>518</v>
      </c>
      <c r="L1722" s="38">
        <v>1</v>
      </c>
      <c r="M1722" s="38" t="s">
        <v>42</v>
      </c>
    </row>
    <row r="1723" hidden="1" customHeight="1" spans="1:13">
      <c r="A1723" s="38" t="s">
        <v>115</v>
      </c>
      <c r="B1723" s="39">
        <v>45176</v>
      </c>
      <c r="C1723" s="64">
        <f t="shared" si="0"/>
        <v>9</v>
      </c>
      <c r="D1723" s="41">
        <v>0.541666666666667</v>
      </c>
      <c r="E1723" s="38" t="s">
        <v>72</v>
      </c>
      <c r="F1723" s="38" t="s">
        <v>55</v>
      </c>
      <c r="G1723" s="38"/>
      <c r="H1723" s="38" t="s">
        <v>39</v>
      </c>
      <c r="I1723" s="38"/>
      <c r="J1723" s="38"/>
      <c r="K1723" s="38" t="s">
        <v>518</v>
      </c>
      <c r="L1723" s="38">
        <v>1</v>
      </c>
      <c r="M1723" s="38" t="s">
        <v>42</v>
      </c>
    </row>
    <row r="1724" hidden="1" customHeight="1" spans="1:13">
      <c r="A1724" s="38" t="s">
        <v>118</v>
      </c>
      <c r="B1724" s="39">
        <v>45176</v>
      </c>
      <c r="C1724" s="64">
        <f t="shared" si="0"/>
        <v>9</v>
      </c>
      <c r="D1724" s="41">
        <v>0.541666666666667</v>
      </c>
      <c r="E1724" s="38" t="s">
        <v>72</v>
      </c>
      <c r="F1724" s="38" t="s">
        <v>55</v>
      </c>
      <c r="G1724" s="38"/>
      <c r="H1724" s="38" t="s">
        <v>39</v>
      </c>
      <c r="I1724" s="38"/>
      <c r="J1724" s="38"/>
      <c r="K1724" s="38" t="s">
        <v>518</v>
      </c>
      <c r="L1724" s="38">
        <v>1</v>
      </c>
      <c r="M1724" s="38" t="s">
        <v>42</v>
      </c>
    </row>
    <row r="1725" hidden="1" customHeight="1" spans="1:13">
      <c r="A1725" s="38" t="s">
        <v>115</v>
      </c>
      <c r="B1725" s="39">
        <v>45176</v>
      </c>
      <c r="C1725" s="64">
        <f t="shared" si="0"/>
        <v>9</v>
      </c>
      <c r="D1725" s="41">
        <v>0.583333333333333</v>
      </c>
      <c r="E1725" s="38" t="s">
        <v>66</v>
      </c>
      <c r="F1725" s="38" t="s">
        <v>41</v>
      </c>
      <c r="G1725" s="38"/>
      <c r="H1725" s="38" t="s">
        <v>45</v>
      </c>
      <c r="I1725" s="38"/>
      <c r="J1725" s="45"/>
      <c r="K1725" s="38" t="s">
        <v>176</v>
      </c>
      <c r="L1725" s="38">
        <v>2</v>
      </c>
      <c r="M1725" s="38" t="s">
        <v>42</v>
      </c>
    </row>
    <row r="1726" hidden="1" customHeight="1" spans="1:13">
      <c r="A1726" s="38" t="s">
        <v>131</v>
      </c>
      <c r="B1726" s="39">
        <v>45176</v>
      </c>
      <c r="C1726" s="64">
        <f t="shared" si="0"/>
        <v>9</v>
      </c>
      <c r="D1726" s="41">
        <v>0.583333333333333</v>
      </c>
      <c r="E1726" s="38" t="s">
        <v>72</v>
      </c>
      <c r="F1726" s="38" t="s">
        <v>55</v>
      </c>
      <c r="G1726" s="38"/>
      <c r="H1726" s="38" t="s">
        <v>72</v>
      </c>
      <c r="I1726" s="38"/>
      <c r="J1726" s="38"/>
      <c r="K1726" s="38" t="s">
        <v>691</v>
      </c>
      <c r="L1726" s="38">
        <v>2</v>
      </c>
      <c r="M1726" s="38" t="s">
        <v>42</v>
      </c>
    </row>
    <row r="1727" hidden="1" customHeight="1" spans="1:13">
      <c r="A1727" s="38" t="s">
        <v>136</v>
      </c>
      <c r="B1727" s="39">
        <v>45176</v>
      </c>
      <c r="C1727" s="64">
        <f t="shared" si="0"/>
        <v>9</v>
      </c>
      <c r="D1727" s="41">
        <v>0.625</v>
      </c>
      <c r="E1727" s="38" t="s">
        <v>121</v>
      </c>
      <c r="F1727" s="38" t="s">
        <v>63</v>
      </c>
      <c r="G1727" s="38"/>
      <c r="H1727" s="38" t="s">
        <v>72</v>
      </c>
      <c r="I1727" s="38"/>
      <c r="J1727" s="38"/>
      <c r="K1727" s="38" t="s">
        <v>666</v>
      </c>
      <c r="L1727" s="38">
        <v>1</v>
      </c>
      <c r="M1727" s="38" t="s">
        <v>42</v>
      </c>
    </row>
    <row r="1728" hidden="1" customHeight="1" spans="1:13">
      <c r="A1728" s="38" t="s">
        <v>126</v>
      </c>
      <c r="B1728" s="39">
        <v>45176</v>
      </c>
      <c r="C1728" s="64">
        <f t="shared" si="0"/>
        <v>9</v>
      </c>
      <c r="D1728" s="41">
        <v>0.625</v>
      </c>
      <c r="E1728" s="38" t="s">
        <v>121</v>
      </c>
      <c r="F1728" s="38" t="s">
        <v>44</v>
      </c>
      <c r="G1728" s="38"/>
      <c r="H1728" s="38" t="s">
        <v>72</v>
      </c>
      <c r="I1728" s="38"/>
      <c r="J1728" s="38"/>
      <c r="K1728" s="38" t="s">
        <v>666</v>
      </c>
      <c r="L1728" s="38">
        <v>1</v>
      </c>
      <c r="M1728" s="38" t="s">
        <v>42</v>
      </c>
    </row>
    <row r="1729" hidden="1" customHeight="1" spans="1:13">
      <c r="A1729" s="38" t="s">
        <v>94</v>
      </c>
      <c r="B1729" s="39">
        <v>45176</v>
      </c>
      <c r="C1729" s="64">
        <f t="shared" si="0"/>
        <v>9</v>
      </c>
      <c r="D1729" s="41">
        <v>0.625</v>
      </c>
      <c r="E1729" s="38" t="s">
        <v>121</v>
      </c>
      <c r="F1729" s="38" t="s">
        <v>50</v>
      </c>
      <c r="G1729" s="38"/>
      <c r="H1729" s="38" t="s">
        <v>72</v>
      </c>
      <c r="I1729" s="38"/>
      <c r="J1729" s="45"/>
      <c r="K1729" s="38" t="s">
        <v>705</v>
      </c>
      <c r="L1729" s="38">
        <v>1</v>
      </c>
      <c r="M1729" s="38" t="s">
        <v>42</v>
      </c>
    </row>
    <row r="1730" hidden="1" customHeight="1" spans="1:13">
      <c r="A1730" s="38" t="s">
        <v>137</v>
      </c>
      <c r="B1730" s="39">
        <v>45176</v>
      </c>
      <c r="C1730" s="64">
        <f t="shared" si="0"/>
        <v>9</v>
      </c>
      <c r="D1730" s="65">
        <v>0.625</v>
      </c>
      <c r="E1730" s="45" t="s">
        <v>121</v>
      </c>
      <c r="F1730" s="38" t="s">
        <v>80</v>
      </c>
      <c r="G1730" s="45"/>
      <c r="H1730" s="45" t="s">
        <v>72</v>
      </c>
      <c r="I1730" s="45"/>
      <c r="J1730" s="45"/>
      <c r="K1730" s="45" t="s">
        <v>705</v>
      </c>
      <c r="L1730" s="45">
        <v>1</v>
      </c>
      <c r="M1730" s="45" t="s">
        <v>42</v>
      </c>
    </row>
    <row r="1731" hidden="1" customHeight="1" spans="1:13">
      <c r="A1731" s="38" t="s">
        <v>133</v>
      </c>
      <c r="B1731" s="39">
        <v>45176</v>
      </c>
      <c r="C1731" s="64">
        <f t="shared" si="0"/>
        <v>9</v>
      </c>
      <c r="D1731" s="41">
        <v>0.666666666666667</v>
      </c>
      <c r="E1731" s="38" t="s">
        <v>66</v>
      </c>
      <c r="F1731" s="38" t="s">
        <v>37</v>
      </c>
      <c r="G1731" s="38"/>
      <c r="H1731" s="38" t="s">
        <v>39</v>
      </c>
      <c r="I1731" s="38"/>
      <c r="J1731" s="45"/>
      <c r="K1731" s="38" t="s">
        <v>402</v>
      </c>
      <c r="L1731" s="38">
        <v>2</v>
      </c>
      <c r="M1731" s="38" t="s">
        <v>42</v>
      </c>
    </row>
    <row r="1732" hidden="1" customHeight="1" spans="1:13">
      <c r="A1732" s="38" t="s">
        <v>88</v>
      </c>
      <c r="B1732" s="39">
        <v>45176</v>
      </c>
      <c r="C1732" s="64">
        <f t="shared" si="0"/>
        <v>9</v>
      </c>
      <c r="D1732" s="41">
        <v>0.75</v>
      </c>
      <c r="E1732" s="38" t="s">
        <v>107</v>
      </c>
      <c r="F1732" s="38" t="s">
        <v>41</v>
      </c>
      <c r="G1732" s="38"/>
      <c r="H1732" s="38" t="s">
        <v>60</v>
      </c>
      <c r="I1732" s="38"/>
      <c r="J1732" s="45"/>
      <c r="K1732" s="38" t="s">
        <v>516</v>
      </c>
      <c r="L1732" s="38">
        <v>1</v>
      </c>
      <c r="M1732" s="38" t="s">
        <v>42</v>
      </c>
    </row>
    <row r="1733" hidden="1" customHeight="1" spans="1:13">
      <c r="A1733" s="38" t="s">
        <v>114</v>
      </c>
      <c r="B1733" s="39">
        <v>45176</v>
      </c>
      <c r="C1733" s="64">
        <f t="shared" si="0"/>
        <v>9</v>
      </c>
      <c r="D1733" s="41">
        <v>0.791666666666667</v>
      </c>
      <c r="E1733" s="38" t="s">
        <v>66</v>
      </c>
      <c r="F1733" s="38" t="s">
        <v>75</v>
      </c>
      <c r="G1733" s="38"/>
      <c r="H1733" s="38" t="s">
        <v>39</v>
      </c>
      <c r="I1733" s="38"/>
      <c r="J1733" s="38"/>
      <c r="K1733" s="38" t="s">
        <v>402</v>
      </c>
      <c r="L1733" s="38">
        <v>2</v>
      </c>
      <c r="M1733" s="38" t="s">
        <v>42</v>
      </c>
    </row>
    <row r="1734" hidden="1" customHeight="1" spans="1:13">
      <c r="A1734" s="38" t="s">
        <v>94</v>
      </c>
      <c r="B1734" s="39">
        <v>45176</v>
      </c>
      <c r="C1734" s="64">
        <f t="shared" si="0"/>
        <v>9</v>
      </c>
      <c r="D1734" s="41">
        <v>0.791666666666667</v>
      </c>
      <c r="E1734" s="38" t="s">
        <v>66</v>
      </c>
      <c r="F1734" s="38" t="s">
        <v>50</v>
      </c>
      <c r="G1734" s="38"/>
      <c r="H1734" s="38" t="s">
        <v>39</v>
      </c>
      <c r="I1734" s="38"/>
      <c r="J1734" s="38"/>
      <c r="K1734" s="38" t="s">
        <v>402</v>
      </c>
      <c r="L1734" s="38">
        <v>2</v>
      </c>
      <c r="M1734" s="38" t="s">
        <v>42</v>
      </c>
    </row>
    <row r="1735" hidden="1" customHeight="1" spans="1:13">
      <c r="A1735" s="38" t="s">
        <v>136</v>
      </c>
      <c r="B1735" s="39">
        <v>45176</v>
      </c>
      <c r="C1735" s="64">
        <f t="shared" si="0"/>
        <v>9</v>
      </c>
      <c r="D1735" s="41">
        <v>0.791666666666667</v>
      </c>
      <c r="E1735" s="38" t="s">
        <v>66</v>
      </c>
      <c r="F1735" s="38" t="s">
        <v>63</v>
      </c>
      <c r="G1735" s="38"/>
      <c r="H1735" s="38" t="s">
        <v>39</v>
      </c>
      <c r="I1735" s="38"/>
      <c r="J1735" s="38"/>
      <c r="K1735" s="38" t="s">
        <v>402</v>
      </c>
      <c r="L1735" s="38">
        <v>2</v>
      </c>
      <c r="M1735" s="38" t="s">
        <v>42</v>
      </c>
    </row>
    <row r="1736" hidden="1" customHeight="1" spans="1:13">
      <c r="A1736" s="38" t="s">
        <v>126</v>
      </c>
      <c r="B1736" s="39">
        <v>45176</v>
      </c>
      <c r="C1736" s="64">
        <f t="shared" si="0"/>
        <v>9</v>
      </c>
      <c r="D1736" s="41">
        <v>0.791666666666667</v>
      </c>
      <c r="E1736" s="38" t="s">
        <v>66</v>
      </c>
      <c r="F1736" s="38" t="s">
        <v>44</v>
      </c>
      <c r="G1736" s="38"/>
      <c r="H1736" s="38" t="s">
        <v>39</v>
      </c>
      <c r="I1736" s="38"/>
      <c r="J1736" s="38"/>
      <c r="K1736" s="38" t="s">
        <v>402</v>
      </c>
      <c r="L1736" s="38">
        <v>2</v>
      </c>
      <c r="M1736" s="38" t="s">
        <v>42</v>
      </c>
    </row>
    <row r="1737" hidden="1" customHeight="1" spans="1:13">
      <c r="A1737" s="38" t="s">
        <v>110</v>
      </c>
      <c r="B1737" s="39">
        <v>45176</v>
      </c>
      <c r="C1737" s="64">
        <f t="shared" si="0"/>
        <v>9</v>
      </c>
      <c r="D1737" s="41">
        <v>0.791666666666667</v>
      </c>
      <c r="E1737" s="38" t="s">
        <v>66</v>
      </c>
      <c r="F1737" s="38" t="s">
        <v>71</v>
      </c>
      <c r="G1737" s="38"/>
      <c r="H1737" s="38" t="s">
        <v>39</v>
      </c>
      <c r="I1737" s="38"/>
      <c r="J1737" s="38"/>
      <c r="K1737" s="38" t="s">
        <v>402</v>
      </c>
      <c r="L1737" s="38">
        <v>2</v>
      </c>
      <c r="M1737" s="38" t="s">
        <v>42</v>
      </c>
    </row>
    <row r="1738" hidden="1" customHeight="1" spans="1:13">
      <c r="A1738" s="38" t="s">
        <v>102</v>
      </c>
      <c r="B1738" s="39">
        <v>45176</v>
      </c>
      <c r="C1738" s="64">
        <f t="shared" si="0"/>
        <v>9</v>
      </c>
      <c r="D1738" s="41">
        <v>0.791666666666667</v>
      </c>
      <c r="E1738" s="38" t="s">
        <v>57</v>
      </c>
      <c r="F1738" s="38" t="s">
        <v>80</v>
      </c>
      <c r="G1738" s="38"/>
      <c r="H1738" s="38" t="s">
        <v>39</v>
      </c>
      <c r="I1738" s="38"/>
      <c r="J1738" s="38"/>
      <c r="K1738" s="38" t="s">
        <v>680</v>
      </c>
      <c r="L1738" s="38">
        <v>1</v>
      </c>
      <c r="M1738" s="38" t="s">
        <v>48</v>
      </c>
    </row>
    <row r="1739" hidden="1" customHeight="1" spans="1:13">
      <c r="A1739" s="38" t="s">
        <v>115</v>
      </c>
      <c r="B1739" s="39">
        <v>45176</v>
      </c>
      <c r="C1739" s="64">
        <f t="shared" si="0"/>
        <v>9</v>
      </c>
      <c r="D1739" s="41">
        <v>0.791666666666667</v>
      </c>
      <c r="E1739" s="38" t="s">
        <v>66</v>
      </c>
      <c r="F1739" s="38" t="s">
        <v>41</v>
      </c>
      <c r="G1739" s="38"/>
      <c r="H1739" s="38" t="s">
        <v>45</v>
      </c>
      <c r="I1739" s="38"/>
      <c r="J1739" s="38"/>
      <c r="K1739" s="38" t="s">
        <v>176</v>
      </c>
      <c r="L1739" s="38">
        <v>2</v>
      </c>
      <c r="M1739" s="38" t="s">
        <v>42</v>
      </c>
    </row>
    <row r="1740" hidden="1" customHeight="1" spans="1:13">
      <c r="A1740" s="38" t="s">
        <v>137</v>
      </c>
      <c r="B1740" s="39">
        <v>45176</v>
      </c>
      <c r="C1740" s="64">
        <f t="shared" si="0"/>
        <v>9</v>
      </c>
      <c r="D1740" s="41">
        <v>0.791666666666667</v>
      </c>
      <c r="E1740" s="38" t="s">
        <v>66</v>
      </c>
      <c r="F1740" s="38" t="s">
        <v>41</v>
      </c>
      <c r="G1740" s="38"/>
      <c r="H1740" s="38" t="s">
        <v>45</v>
      </c>
      <c r="I1740" s="38"/>
      <c r="J1740" s="38"/>
      <c r="K1740" s="38" t="s">
        <v>176</v>
      </c>
      <c r="L1740" s="38">
        <v>2</v>
      </c>
      <c r="M1740" s="38" t="s">
        <v>42</v>
      </c>
    </row>
    <row r="1741" hidden="1" customHeight="1" spans="1:13">
      <c r="A1741" s="38" t="s">
        <v>83</v>
      </c>
      <c r="B1741" s="39">
        <v>45176</v>
      </c>
      <c r="C1741" s="64">
        <f t="shared" si="0"/>
        <v>9</v>
      </c>
      <c r="D1741" s="41">
        <v>0.791666666666667</v>
      </c>
      <c r="E1741" s="38" t="s">
        <v>56</v>
      </c>
      <c r="F1741" s="38" t="s">
        <v>50</v>
      </c>
      <c r="G1741" s="38"/>
      <c r="H1741" s="38" t="s">
        <v>56</v>
      </c>
      <c r="I1741" s="38"/>
      <c r="J1741" s="38"/>
      <c r="K1741" s="38" t="s">
        <v>390</v>
      </c>
      <c r="L1741" s="38">
        <v>2</v>
      </c>
      <c r="M1741" s="38" t="s">
        <v>42</v>
      </c>
    </row>
    <row r="1742" hidden="1" customHeight="1" spans="1:13">
      <c r="A1742" s="38" t="s">
        <v>98</v>
      </c>
      <c r="B1742" s="39">
        <v>45176</v>
      </c>
      <c r="C1742" s="64">
        <f t="shared" si="0"/>
        <v>9</v>
      </c>
      <c r="D1742" s="41">
        <v>0.791666666666667</v>
      </c>
      <c r="E1742" s="38" t="s">
        <v>105</v>
      </c>
      <c r="F1742" s="38" t="s">
        <v>41</v>
      </c>
      <c r="G1742" s="38"/>
      <c r="H1742" s="38" t="s">
        <v>60</v>
      </c>
      <c r="I1742" s="38"/>
      <c r="J1742" s="45"/>
      <c r="K1742" s="38" t="s">
        <v>278</v>
      </c>
      <c r="L1742" s="38">
        <v>2</v>
      </c>
      <c r="M1742" s="38" t="s">
        <v>42</v>
      </c>
    </row>
    <row r="1743" hidden="1" customHeight="1" spans="1:13">
      <c r="A1743" s="38" t="s">
        <v>102</v>
      </c>
      <c r="B1743" s="39">
        <v>45176</v>
      </c>
      <c r="C1743" s="64">
        <f t="shared" si="0"/>
        <v>9</v>
      </c>
      <c r="D1743" s="41">
        <v>0.833333333333333</v>
      </c>
      <c r="E1743" s="38" t="s">
        <v>119</v>
      </c>
      <c r="F1743" s="38" t="s">
        <v>80</v>
      </c>
      <c r="G1743" s="38"/>
      <c r="H1743" s="38" t="s">
        <v>39</v>
      </c>
      <c r="I1743" s="38"/>
      <c r="J1743" s="38"/>
      <c r="K1743" s="38" t="s">
        <v>684</v>
      </c>
      <c r="L1743" s="38">
        <v>1</v>
      </c>
      <c r="M1743" s="38" t="s">
        <v>48</v>
      </c>
    </row>
    <row r="1744" hidden="1" customHeight="1" spans="1:13">
      <c r="A1744" s="38" t="s">
        <v>136</v>
      </c>
      <c r="B1744" s="39">
        <v>45177</v>
      </c>
      <c r="C1744" s="64">
        <f t="shared" si="0"/>
        <v>9</v>
      </c>
      <c r="D1744" s="41">
        <v>0.625</v>
      </c>
      <c r="E1744" s="38" t="s">
        <v>72</v>
      </c>
      <c r="F1744" s="38" t="s">
        <v>63</v>
      </c>
      <c r="G1744" s="38"/>
      <c r="H1744" s="38" t="s">
        <v>65</v>
      </c>
      <c r="I1744" s="38"/>
      <c r="J1744" s="38"/>
      <c r="K1744" s="38" t="s">
        <v>706</v>
      </c>
      <c r="L1744" s="38">
        <v>1</v>
      </c>
      <c r="M1744" s="38" t="s">
        <v>42</v>
      </c>
    </row>
    <row r="1745" hidden="1" customHeight="1" spans="1:13">
      <c r="A1745" s="38" t="s">
        <v>115</v>
      </c>
      <c r="B1745" s="39">
        <v>45177</v>
      </c>
      <c r="C1745" s="64">
        <f t="shared" si="0"/>
        <v>9</v>
      </c>
      <c r="D1745" s="41">
        <v>0.625</v>
      </c>
      <c r="E1745" s="38" t="s">
        <v>66</v>
      </c>
      <c r="F1745" s="38" t="s">
        <v>55</v>
      </c>
      <c r="G1745" s="38"/>
      <c r="H1745" s="38" t="s">
        <v>39</v>
      </c>
      <c r="I1745" s="38"/>
      <c r="J1745" s="38"/>
      <c r="K1745" s="38" t="s">
        <v>402</v>
      </c>
      <c r="L1745" s="38">
        <v>2</v>
      </c>
      <c r="M1745" s="38" t="s">
        <v>42</v>
      </c>
    </row>
    <row r="1746" hidden="1" customHeight="1" spans="1:13">
      <c r="A1746" s="38" t="s">
        <v>88</v>
      </c>
      <c r="B1746" s="39">
        <v>45177</v>
      </c>
      <c r="C1746" s="64">
        <f t="shared" si="0"/>
        <v>9</v>
      </c>
      <c r="D1746" s="41">
        <v>0.625</v>
      </c>
      <c r="E1746" s="38" t="s">
        <v>66</v>
      </c>
      <c r="F1746" s="38" t="s">
        <v>50</v>
      </c>
      <c r="G1746" s="38"/>
      <c r="H1746" s="38" t="s">
        <v>39</v>
      </c>
      <c r="I1746" s="38"/>
      <c r="J1746" s="38"/>
      <c r="K1746" s="38" t="s">
        <v>402</v>
      </c>
      <c r="L1746" s="38">
        <v>2</v>
      </c>
      <c r="M1746" s="38" t="s">
        <v>42</v>
      </c>
    </row>
    <row r="1747" hidden="1" customHeight="1" spans="1:13">
      <c r="A1747" s="38" t="s">
        <v>134</v>
      </c>
      <c r="B1747" s="39">
        <v>45177</v>
      </c>
      <c r="C1747" s="64">
        <f t="shared" si="0"/>
        <v>9</v>
      </c>
      <c r="D1747" s="41">
        <v>0.666666666666667</v>
      </c>
      <c r="E1747" s="38" t="s">
        <v>66</v>
      </c>
      <c r="F1747" s="38" t="s">
        <v>44</v>
      </c>
      <c r="G1747" s="38"/>
      <c r="H1747" s="38" t="s">
        <v>39</v>
      </c>
      <c r="I1747" s="38"/>
      <c r="J1747" s="38"/>
      <c r="K1747" s="38" t="s">
        <v>402</v>
      </c>
      <c r="L1747" s="38">
        <v>2</v>
      </c>
      <c r="M1747" s="38" t="s">
        <v>42</v>
      </c>
    </row>
    <row r="1748" hidden="1" customHeight="1" spans="1:13">
      <c r="A1748" s="38" t="s">
        <v>120</v>
      </c>
      <c r="B1748" s="39">
        <v>45177</v>
      </c>
      <c r="C1748" s="64">
        <f t="shared" si="0"/>
        <v>9</v>
      </c>
      <c r="D1748" s="41">
        <v>0.708333333333333</v>
      </c>
      <c r="E1748" s="38" t="s">
        <v>57</v>
      </c>
      <c r="F1748" s="38" t="s">
        <v>63</v>
      </c>
      <c r="G1748" s="38"/>
      <c r="H1748" s="38" t="s">
        <v>39</v>
      </c>
      <c r="I1748" s="38"/>
      <c r="J1748" s="38"/>
      <c r="K1748" s="38" t="s">
        <v>680</v>
      </c>
      <c r="L1748" s="38">
        <v>1</v>
      </c>
      <c r="M1748" s="38" t="s">
        <v>48</v>
      </c>
    </row>
    <row r="1749" hidden="1" customHeight="1" spans="1:13">
      <c r="A1749" s="38" t="s">
        <v>110</v>
      </c>
      <c r="B1749" s="39">
        <v>45177</v>
      </c>
      <c r="C1749" s="64">
        <f t="shared" si="0"/>
        <v>9</v>
      </c>
      <c r="D1749" s="41">
        <v>0.75</v>
      </c>
      <c r="E1749" s="38" t="s">
        <v>72</v>
      </c>
      <c r="F1749" s="38" t="s">
        <v>68</v>
      </c>
      <c r="G1749" s="38"/>
      <c r="H1749" s="38" t="s">
        <v>39</v>
      </c>
      <c r="I1749" s="38"/>
      <c r="J1749" s="45"/>
      <c r="K1749" s="38" t="s">
        <v>707</v>
      </c>
      <c r="L1749" s="38">
        <v>1</v>
      </c>
      <c r="M1749" s="38" t="s">
        <v>48</v>
      </c>
    </row>
    <row r="1750" hidden="1" customHeight="1" spans="1:13">
      <c r="A1750" s="38" t="s">
        <v>74</v>
      </c>
      <c r="B1750" s="39">
        <v>45177</v>
      </c>
      <c r="C1750" s="64">
        <f t="shared" si="0"/>
        <v>9</v>
      </c>
      <c r="D1750" s="41">
        <v>0.75</v>
      </c>
      <c r="E1750" s="38" t="s">
        <v>60</v>
      </c>
      <c r="F1750" s="38" t="s">
        <v>37</v>
      </c>
      <c r="G1750" s="38"/>
      <c r="H1750" s="38" t="s">
        <v>60</v>
      </c>
      <c r="I1750" s="38"/>
      <c r="J1750" s="38"/>
      <c r="K1750" s="38" t="s">
        <v>582</v>
      </c>
      <c r="L1750" s="38">
        <v>2</v>
      </c>
      <c r="M1750" s="38" t="s">
        <v>42</v>
      </c>
    </row>
    <row r="1751" hidden="1" customHeight="1" spans="1:13">
      <c r="A1751" s="38" t="s">
        <v>88</v>
      </c>
      <c r="B1751" s="39">
        <v>45177</v>
      </c>
      <c r="C1751" s="64">
        <f t="shared" si="0"/>
        <v>9</v>
      </c>
      <c r="D1751" s="41">
        <v>0.791666666666667</v>
      </c>
      <c r="E1751" s="38" t="s">
        <v>66</v>
      </c>
      <c r="F1751" s="38" t="s">
        <v>50</v>
      </c>
      <c r="G1751" s="38"/>
      <c r="H1751" s="38" t="s">
        <v>39</v>
      </c>
      <c r="I1751" s="38"/>
      <c r="J1751" s="38"/>
      <c r="K1751" s="38" t="s">
        <v>402</v>
      </c>
      <c r="L1751" s="38">
        <v>2</v>
      </c>
      <c r="M1751" s="38" t="s">
        <v>42</v>
      </c>
    </row>
    <row r="1752" hidden="1" customHeight="1" spans="1:13">
      <c r="A1752" s="38" t="s">
        <v>136</v>
      </c>
      <c r="B1752" s="39">
        <v>45177</v>
      </c>
      <c r="C1752" s="64">
        <f t="shared" si="0"/>
        <v>9</v>
      </c>
      <c r="D1752" s="41">
        <v>0.791666666666667</v>
      </c>
      <c r="E1752" s="38" t="s">
        <v>66</v>
      </c>
      <c r="F1752" s="38" t="s">
        <v>63</v>
      </c>
      <c r="G1752" s="38"/>
      <c r="H1752" s="38" t="s">
        <v>39</v>
      </c>
      <c r="I1752" s="38"/>
      <c r="J1752" s="38"/>
      <c r="K1752" s="38" t="s">
        <v>402</v>
      </c>
      <c r="L1752" s="38">
        <v>2</v>
      </c>
      <c r="M1752" s="38" t="s">
        <v>42</v>
      </c>
    </row>
    <row r="1753" hidden="1" customHeight="1" spans="1:13">
      <c r="A1753" s="38" t="s">
        <v>137</v>
      </c>
      <c r="B1753" s="39">
        <v>45177</v>
      </c>
      <c r="C1753" s="64">
        <f t="shared" si="0"/>
        <v>9</v>
      </c>
      <c r="D1753" s="41">
        <v>0.791666666666667</v>
      </c>
      <c r="E1753" s="38" t="s">
        <v>66</v>
      </c>
      <c r="F1753" s="38" t="s">
        <v>80</v>
      </c>
      <c r="G1753" s="38"/>
      <c r="H1753" s="38" t="s">
        <v>39</v>
      </c>
      <c r="I1753" s="38"/>
      <c r="J1753" s="38"/>
      <c r="K1753" s="38" t="s">
        <v>402</v>
      </c>
      <c r="L1753" s="38">
        <v>2</v>
      </c>
      <c r="M1753" s="38" t="s">
        <v>42</v>
      </c>
    </row>
    <row r="1754" hidden="1" customHeight="1" spans="1:13">
      <c r="A1754" s="38" t="s">
        <v>126</v>
      </c>
      <c r="B1754" s="39">
        <v>45177</v>
      </c>
      <c r="C1754" s="64">
        <f t="shared" si="0"/>
        <v>9</v>
      </c>
      <c r="D1754" s="41">
        <v>0.791666666666667</v>
      </c>
      <c r="E1754" s="38" t="s">
        <v>66</v>
      </c>
      <c r="F1754" s="38" t="s">
        <v>41</v>
      </c>
      <c r="G1754" s="38"/>
      <c r="H1754" s="38" t="s">
        <v>45</v>
      </c>
      <c r="I1754" s="38"/>
      <c r="J1754" s="38"/>
      <c r="K1754" s="38" t="s">
        <v>176</v>
      </c>
      <c r="L1754" s="38">
        <v>2</v>
      </c>
      <c r="M1754" s="38" t="s">
        <v>42</v>
      </c>
    </row>
    <row r="1755" hidden="1" customHeight="1" spans="1:13">
      <c r="A1755" s="38" t="s">
        <v>100</v>
      </c>
      <c r="B1755" s="39">
        <v>45178</v>
      </c>
      <c r="C1755" s="64">
        <f t="shared" si="0"/>
        <v>9</v>
      </c>
      <c r="D1755" s="41">
        <v>0.5</v>
      </c>
      <c r="E1755" s="38" t="s">
        <v>72</v>
      </c>
      <c r="F1755" s="38" t="s">
        <v>50</v>
      </c>
      <c r="G1755" s="38"/>
      <c r="H1755" s="38" t="s">
        <v>72</v>
      </c>
      <c r="I1755" s="38"/>
      <c r="J1755" s="38"/>
      <c r="K1755" s="38" t="s">
        <v>522</v>
      </c>
      <c r="L1755" s="38">
        <v>1</v>
      </c>
      <c r="M1755" s="38" t="s">
        <v>42</v>
      </c>
    </row>
    <row r="1756" hidden="1" customHeight="1" spans="1:13">
      <c r="A1756" s="38" t="s">
        <v>137</v>
      </c>
      <c r="B1756" s="39">
        <v>45178</v>
      </c>
      <c r="C1756" s="64">
        <f t="shared" si="0"/>
        <v>9</v>
      </c>
      <c r="D1756" s="41">
        <v>0.541666666666667</v>
      </c>
      <c r="E1756" s="38" t="s">
        <v>66</v>
      </c>
      <c r="F1756" s="38" t="s">
        <v>80</v>
      </c>
      <c r="G1756" s="38"/>
      <c r="H1756" s="38" t="s">
        <v>39</v>
      </c>
      <c r="I1756" s="38"/>
      <c r="J1756" s="38"/>
      <c r="K1756" s="38" t="s">
        <v>402</v>
      </c>
      <c r="L1756" s="38">
        <v>2</v>
      </c>
      <c r="M1756" s="38" t="s">
        <v>42</v>
      </c>
    </row>
    <row r="1757" hidden="1" customHeight="1" spans="1:13">
      <c r="A1757" s="38" t="s">
        <v>134</v>
      </c>
      <c r="B1757" s="39">
        <v>45178</v>
      </c>
      <c r="C1757" s="64">
        <f t="shared" si="0"/>
        <v>9</v>
      </c>
      <c r="D1757" s="41">
        <v>0.541666666666667</v>
      </c>
      <c r="E1757" s="38" t="s">
        <v>66</v>
      </c>
      <c r="F1757" s="38" t="s">
        <v>44</v>
      </c>
      <c r="G1757" s="38"/>
      <c r="H1757" s="38" t="s">
        <v>39</v>
      </c>
      <c r="I1757" s="38"/>
      <c r="J1757" s="38"/>
      <c r="K1757" s="38" t="s">
        <v>402</v>
      </c>
      <c r="L1757" s="38">
        <v>2</v>
      </c>
      <c r="M1757" s="38" t="s">
        <v>42</v>
      </c>
    </row>
    <row r="1758" hidden="1" customHeight="1" spans="1:13">
      <c r="A1758" s="38" t="s">
        <v>136</v>
      </c>
      <c r="B1758" s="39">
        <v>45178</v>
      </c>
      <c r="C1758" s="64">
        <f t="shared" si="0"/>
        <v>9</v>
      </c>
      <c r="D1758" s="41">
        <v>0.541666666666667</v>
      </c>
      <c r="E1758" s="38" t="s">
        <v>66</v>
      </c>
      <c r="F1758" s="38" t="s">
        <v>41</v>
      </c>
      <c r="G1758" s="38"/>
      <c r="H1758" s="38" t="s">
        <v>45</v>
      </c>
      <c r="I1758" s="38"/>
      <c r="J1758" s="38"/>
      <c r="K1758" s="38" t="s">
        <v>176</v>
      </c>
      <c r="L1758" s="38">
        <v>2</v>
      </c>
      <c r="M1758" s="38" t="s">
        <v>42</v>
      </c>
    </row>
    <row r="1759" hidden="1" customHeight="1" spans="1:13">
      <c r="A1759" s="38" t="s">
        <v>90</v>
      </c>
      <c r="B1759" s="39">
        <v>45178</v>
      </c>
      <c r="C1759" s="64">
        <f t="shared" si="0"/>
        <v>9</v>
      </c>
      <c r="D1759" s="41">
        <v>0.541666666666667</v>
      </c>
      <c r="E1759" s="38" t="s">
        <v>56</v>
      </c>
      <c r="F1759" s="38" t="s">
        <v>41</v>
      </c>
      <c r="G1759" s="38"/>
      <c r="H1759" s="38" t="s">
        <v>56</v>
      </c>
      <c r="I1759" s="38"/>
      <c r="J1759" s="38"/>
      <c r="K1759" s="38" t="s">
        <v>217</v>
      </c>
      <c r="L1759" s="38">
        <v>2</v>
      </c>
      <c r="M1759" s="38" t="s">
        <v>42</v>
      </c>
    </row>
    <row r="1760" hidden="1" customHeight="1" spans="1:13">
      <c r="A1760" s="38" t="s">
        <v>100</v>
      </c>
      <c r="B1760" s="39">
        <v>45178</v>
      </c>
      <c r="C1760" s="64">
        <f t="shared" si="0"/>
        <v>9</v>
      </c>
      <c r="D1760" s="41">
        <v>0.541666666666667</v>
      </c>
      <c r="E1760" s="38" t="s">
        <v>72</v>
      </c>
      <c r="F1760" s="38" t="s">
        <v>50</v>
      </c>
      <c r="G1760" s="38"/>
      <c r="H1760" s="38" t="s">
        <v>72</v>
      </c>
      <c r="I1760" s="38"/>
      <c r="J1760" s="38"/>
      <c r="K1760" s="38" t="s">
        <v>708</v>
      </c>
      <c r="L1760" s="38">
        <v>2</v>
      </c>
      <c r="M1760" s="38" t="s">
        <v>42</v>
      </c>
    </row>
    <row r="1761" hidden="1" customHeight="1" spans="1:13">
      <c r="A1761" s="38" t="s">
        <v>114</v>
      </c>
      <c r="B1761" s="39">
        <v>45178</v>
      </c>
      <c r="C1761" s="64">
        <f t="shared" si="0"/>
        <v>9</v>
      </c>
      <c r="D1761" s="41">
        <v>0.583333333333333</v>
      </c>
      <c r="E1761" s="38" t="s">
        <v>66</v>
      </c>
      <c r="F1761" s="38" t="s">
        <v>75</v>
      </c>
      <c r="G1761" s="38"/>
      <c r="H1761" s="38" t="s">
        <v>39</v>
      </c>
      <c r="I1761" s="38"/>
      <c r="J1761" s="38"/>
      <c r="K1761" s="38" t="s">
        <v>402</v>
      </c>
      <c r="L1761" s="38">
        <v>2</v>
      </c>
      <c r="M1761" s="38" t="s">
        <v>42</v>
      </c>
    </row>
    <row r="1762" hidden="1" customHeight="1" spans="1:13">
      <c r="A1762" s="38" t="s">
        <v>110</v>
      </c>
      <c r="B1762" s="39">
        <v>45178</v>
      </c>
      <c r="C1762" s="64">
        <f t="shared" si="0"/>
        <v>9</v>
      </c>
      <c r="D1762" s="41">
        <v>0.583333333333333</v>
      </c>
      <c r="E1762" s="38" t="s">
        <v>66</v>
      </c>
      <c r="F1762" s="38" t="s">
        <v>71</v>
      </c>
      <c r="G1762" s="38"/>
      <c r="H1762" s="38" t="s">
        <v>39</v>
      </c>
      <c r="I1762" s="38"/>
      <c r="J1762" s="38"/>
      <c r="K1762" s="38" t="s">
        <v>402</v>
      </c>
      <c r="L1762" s="38">
        <v>2</v>
      </c>
      <c r="M1762" s="38" t="s">
        <v>42</v>
      </c>
    </row>
    <row r="1763" hidden="1" customHeight="1" spans="1:13">
      <c r="A1763" s="38" t="s">
        <v>88</v>
      </c>
      <c r="B1763" s="39">
        <v>45178</v>
      </c>
      <c r="C1763" s="64">
        <f t="shared" si="0"/>
        <v>9</v>
      </c>
      <c r="D1763" s="41">
        <v>0.708333333333333</v>
      </c>
      <c r="E1763" s="38" t="s">
        <v>66</v>
      </c>
      <c r="F1763" s="38" t="s">
        <v>50</v>
      </c>
      <c r="G1763" s="38"/>
      <c r="H1763" s="38" t="s">
        <v>39</v>
      </c>
      <c r="I1763" s="38"/>
      <c r="J1763" s="38"/>
      <c r="K1763" s="38" t="s">
        <v>402</v>
      </c>
      <c r="L1763" s="38">
        <v>2</v>
      </c>
      <c r="M1763" s="38" t="s">
        <v>42</v>
      </c>
    </row>
    <row r="1764" hidden="1" customHeight="1" spans="1:13">
      <c r="A1764" s="38" t="s">
        <v>136</v>
      </c>
      <c r="B1764" s="39">
        <v>45178</v>
      </c>
      <c r="C1764" s="64">
        <f t="shared" si="0"/>
        <v>9</v>
      </c>
      <c r="D1764" s="41">
        <v>0.75</v>
      </c>
      <c r="E1764" s="38" t="s">
        <v>72</v>
      </c>
      <c r="F1764" s="38" t="s">
        <v>63</v>
      </c>
      <c r="G1764" s="38"/>
      <c r="H1764" s="38" t="s">
        <v>65</v>
      </c>
      <c r="I1764" s="38"/>
      <c r="J1764" s="38"/>
      <c r="K1764" s="38" t="s">
        <v>709</v>
      </c>
      <c r="L1764" s="38">
        <v>0.5</v>
      </c>
      <c r="M1764" s="38" t="s">
        <v>42</v>
      </c>
    </row>
    <row r="1765" hidden="1" customHeight="1" spans="1:13">
      <c r="A1765" s="38" t="s">
        <v>136</v>
      </c>
      <c r="B1765" s="39">
        <v>45178</v>
      </c>
      <c r="C1765" s="64">
        <f t="shared" si="0"/>
        <v>9</v>
      </c>
      <c r="D1765" s="41">
        <v>0.75</v>
      </c>
      <c r="E1765" s="38" t="s">
        <v>72</v>
      </c>
      <c r="F1765" s="38" t="s">
        <v>63</v>
      </c>
      <c r="G1765" s="38"/>
      <c r="H1765" s="38" t="s">
        <v>65</v>
      </c>
      <c r="I1765" s="38"/>
      <c r="J1765" s="38"/>
      <c r="K1765" s="38" t="s">
        <v>710</v>
      </c>
      <c r="L1765" s="38">
        <v>0.5</v>
      </c>
      <c r="M1765" s="38" t="s">
        <v>42</v>
      </c>
    </row>
    <row r="1766" hidden="1" customHeight="1" spans="1:13">
      <c r="A1766" s="38" t="s">
        <v>136</v>
      </c>
      <c r="B1766" s="39">
        <v>45178</v>
      </c>
      <c r="C1766" s="64">
        <f t="shared" si="0"/>
        <v>9</v>
      </c>
      <c r="D1766" s="41">
        <v>0.75</v>
      </c>
      <c r="E1766" s="38" t="s">
        <v>72</v>
      </c>
      <c r="F1766" s="38" t="s">
        <v>63</v>
      </c>
      <c r="G1766" s="38"/>
      <c r="H1766" s="38" t="s">
        <v>65</v>
      </c>
      <c r="I1766" s="38"/>
      <c r="J1766" s="38"/>
      <c r="K1766" s="38" t="s">
        <v>711</v>
      </c>
      <c r="L1766" s="38">
        <v>0.5</v>
      </c>
      <c r="M1766" s="38" t="s">
        <v>42</v>
      </c>
    </row>
    <row r="1767" hidden="1" customHeight="1" spans="1:13">
      <c r="A1767" s="38" t="s">
        <v>114</v>
      </c>
      <c r="B1767" s="39">
        <v>45178</v>
      </c>
      <c r="C1767" s="64">
        <f t="shared" si="0"/>
        <v>9</v>
      </c>
      <c r="D1767" s="41">
        <v>0.75</v>
      </c>
      <c r="E1767" s="38" t="s">
        <v>57</v>
      </c>
      <c r="F1767" s="38" t="s">
        <v>75</v>
      </c>
      <c r="G1767" s="38"/>
      <c r="H1767" s="38" t="s">
        <v>39</v>
      </c>
      <c r="I1767" s="38"/>
      <c r="J1767" s="38"/>
      <c r="K1767" s="38" t="s">
        <v>680</v>
      </c>
      <c r="L1767" s="38">
        <v>1</v>
      </c>
      <c r="M1767" s="38" t="s">
        <v>48</v>
      </c>
    </row>
    <row r="1768" hidden="1" customHeight="1" spans="1:13">
      <c r="A1768" s="38" t="s">
        <v>136</v>
      </c>
      <c r="B1768" s="39">
        <v>45178</v>
      </c>
      <c r="C1768" s="64">
        <f t="shared" si="0"/>
        <v>9</v>
      </c>
      <c r="D1768" s="41">
        <v>0.770833333333333</v>
      </c>
      <c r="E1768" s="38" t="s">
        <v>72</v>
      </c>
      <c r="F1768" s="38" t="s">
        <v>63</v>
      </c>
      <c r="G1768" s="38"/>
      <c r="H1768" s="38" t="s">
        <v>65</v>
      </c>
      <c r="I1768" s="38"/>
      <c r="J1768" s="38"/>
      <c r="K1768" s="38" t="s">
        <v>712</v>
      </c>
      <c r="L1768" s="38">
        <v>0.5</v>
      </c>
      <c r="M1768" s="38" t="s">
        <v>42</v>
      </c>
    </row>
    <row r="1769" hidden="1" customHeight="1" spans="1:13">
      <c r="A1769" s="38" t="s">
        <v>58</v>
      </c>
      <c r="B1769" s="39">
        <v>45179</v>
      </c>
      <c r="C1769" s="64">
        <f t="shared" si="0"/>
        <v>9</v>
      </c>
      <c r="D1769" s="41">
        <v>0.5</v>
      </c>
      <c r="E1769" s="38" t="s">
        <v>73</v>
      </c>
      <c r="F1769" s="38" t="s">
        <v>41</v>
      </c>
      <c r="G1769" s="38"/>
      <c r="H1769" s="38" t="s">
        <v>56</v>
      </c>
      <c r="I1769" s="38"/>
      <c r="J1769" s="38"/>
      <c r="K1769" s="38" t="s">
        <v>597</v>
      </c>
      <c r="L1769" s="38">
        <v>1</v>
      </c>
      <c r="M1769" s="38" t="s">
        <v>42</v>
      </c>
    </row>
    <row r="1770" hidden="1" customHeight="1" spans="1:13">
      <c r="A1770" s="38" t="s">
        <v>102</v>
      </c>
      <c r="B1770" s="39">
        <v>45179</v>
      </c>
      <c r="C1770" s="64">
        <f t="shared" si="0"/>
        <v>9</v>
      </c>
      <c r="D1770" s="41">
        <v>0.541666666666667</v>
      </c>
      <c r="E1770" s="38" t="s">
        <v>56</v>
      </c>
      <c r="F1770" s="38" t="s">
        <v>80</v>
      </c>
      <c r="G1770" s="38"/>
      <c r="H1770" s="38" t="s">
        <v>56</v>
      </c>
      <c r="I1770" s="38"/>
      <c r="J1770" s="38"/>
      <c r="K1770" s="38" t="s">
        <v>506</v>
      </c>
      <c r="L1770" s="38">
        <v>2</v>
      </c>
      <c r="M1770" s="38" t="s">
        <v>42</v>
      </c>
    </row>
    <row r="1771" hidden="1" customHeight="1" spans="1:13">
      <c r="A1771" s="38" t="s">
        <v>120</v>
      </c>
      <c r="B1771" s="39">
        <v>45179</v>
      </c>
      <c r="C1771" s="64">
        <f t="shared" si="0"/>
        <v>9</v>
      </c>
      <c r="D1771" s="41">
        <v>0.541666666666667</v>
      </c>
      <c r="E1771" s="38" t="s">
        <v>56</v>
      </c>
      <c r="F1771" s="38" t="s">
        <v>41</v>
      </c>
      <c r="G1771" s="38"/>
      <c r="H1771" s="38" t="s">
        <v>56</v>
      </c>
      <c r="I1771" s="38"/>
      <c r="J1771" s="38"/>
      <c r="K1771" s="38" t="s">
        <v>217</v>
      </c>
      <c r="L1771" s="38">
        <v>2</v>
      </c>
      <c r="M1771" s="38" t="s">
        <v>42</v>
      </c>
    </row>
    <row r="1772" hidden="1" customHeight="1" spans="1:13">
      <c r="A1772" s="38" t="s">
        <v>90</v>
      </c>
      <c r="B1772" s="39">
        <v>45179</v>
      </c>
      <c r="C1772" s="64">
        <f t="shared" si="0"/>
        <v>9</v>
      </c>
      <c r="D1772" s="41">
        <v>0.541666666666667</v>
      </c>
      <c r="E1772" s="38" t="s">
        <v>56</v>
      </c>
      <c r="F1772" s="38" t="s">
        <v>41</v>
      </c>
      <c r="G1772" s="38"/>
      <c r="H1772" s="38" t="s">
        <v>56</v>
      </c>
      <c r="I1772" s="38"/>
      <c r="J1772" s="38"/>
      <c r="K1772" s="38" t="s">
        <v>217</v>
      </c>
      <c r="L1772" s="38">
        <v>2</v>
      </c>
      <c r="M1772" s="38" t="s">
        <v>42</v>
      </c>
    </row>
    <row r="1773" hidden="1" customHeight="1" spans="1:13">
      <c r="A1773" s="38" t="s">
        <v>94</v>
      </c>
      <c r="B1773" s="39">
        <v>45179</v>
      </c>
      <c r="C1773" s="64">
        <f t="shared" si="0"/>
        <v>9</v>
      </c>
      <c r="D1773" s="41">
        <v>0.625</v>
      </c>
      <c r="E1773" s="38" t="s">
        <v>72</v>
      </c>
      <c r="F1773" s="38" t="s">
        <v>50</v>
      </c>
      <c r="G1773" s="38"/>
      <c r="H1773" s="38" t="s">
        <v>72</v>
      </c>
      <c r="I1773" s="38"/>
      <c r="J1773" s="38"/>
      <c r="K1773" s="38" t="s">
        <v>679</v>
      </c>
      <c r="L1773" s="38">
        <v>1</v>
      </c>
      <c r="M1773" s="38" t="s">
        <v>48</v>
      </c>
    </row>
    <row r="1774" hidden="1" customHeight="1" spans="1:13">
      <c r="A1774" s="38" t="s">
        <v>126</v>
      </c>
      <c r="B1774" s="39">
        <v>45179</v>
      </c>
      <c r="C1774" s="64">
        <f t="shared" si="0"/>
        <v>9</v>
      </c>
      <c r="D1774" s="41">
        <v>0.666666666666667</v>
      </c>
      <c r="E1774" s="38" t="s">
        <v>66</v>
      </c>
      <c r="F1774" s="38" t="s">
        <v>44</v>
      </c>
      <c r="G1774" s="38"/>
      <c r="H1774" s="38" t="s">
        <v>72</v>
      </c>
      <c r="I1774" s="38"/>
      <c r="J1774" s="38"/>
      <c r="K1774" s="38" t="s">
        <v>585</v>
      </c>
      <c r="L1774" s="38">
        <v>2</v>
      </c>
      <c r="M1774" s="38" t="s">
        <v>42</v>
      </c>
    </row>
    <row r="1775" hidden="1" customHeight="1" spans="1:13">
      <c r="A1775" s="38" t="s">
        <v>58</v>
      </c>
      <c r="B1775" s="39">
        <v>45179</v>
      </c>
      <c r="C1775" s="64">
        <f t="shared" si="0"/>
        <v>9</v>
      </c>
      <c r="D1775" s="41">
        <v>0.708333333333333</v>
      </c>
      <c r="E1775" s="38" t="s">
        <v>66</v>
      </c>
      <c r="F1775" s="38" t="s">
        <v>63</v>
      </c>
      <c r="G1775" s="38"/>
      <c r="H1775" s="38" t="s">
        <v>72</v>
      </c>
      <c r="I1775" s="38"/>
      <c r="J1775" s="38"/>
      <c r="K1775" s="38" t="s">
        <v>564</v>
      </c>
      <c r="L1775" s="38">
        <v>2</v>
      </c>
      <c r="M1775" s="38" t="s">
        <v>42</v>
      </c>
    </row>
    <row r="1776" hidden="1" customHeight="1" spans="1:13">
      <c r="A1776" s="38" t="s">
        <v>133</v>
      </c>
      <c r="B1776" s="39">
        <v>45179</v>
      </c>
      <c r="C1776" s="64">
        <f t="shared" si="0"/>
        <v>9</v>
      </c>
      <c r="D1776" s="41">
        <v>0.708333333333333</v>
      </c>
      <c r="E1776" s="38" t="s">
        <v>66</v>
      </c>
      <c r="F1776" s="38" t="s">
        <v>37</v>
      </c>
      <c r="G1776" s="38"/>
      <c r="H1776" s="38" t="s">
        <v>72</v>
      </c>
      <c r="I1776" s="38"/>
      <c r="J1776" s="38"/>
      <c r="K1776" s="38" t="s">
        <v>641</v>
      </c>
      <c r="L1776" s="38">
        <v>2</v>
      </c>
      <c r="M1776" s="38" t="s">
        <v>42</v>
      </c>
    </row>
    <row r="1777" hidden="1" customHeight="1" spans="1:13">
      <c r="A1777" s="38" t="s">
        <v>58</v>
      </c>
      <c r="B1777" s="39">
        <v>45179</v>
      </c>
      <c r="C1777" s="64">
        <f t="shared" si="0"/>
        <v>9</v>
      </c>
      <c r="D1777" s="41">
        <v>0.791666666666667</v>
      </c>
      <c r="E1777" s="38" t="s">
        <v>56</v>
      </c>
      <c r="F1777" s="38" t="s">
        <v>63</v>
      </c>
      <c r="G1777" s="38"/>
      <c r="H1777" s="38" t="s">
        <v>56</v>
      </c>
      <c r="I1777" s="38"/>
      <c r="J1777" s="38"/>
      <c r="K1777" s="38" t="s">
        <v>713</v>
      </c>
      <c r="L1777" s="38">
        <v>1</v>
      </c>
      <c r="M1777" s="38" t="s">
        <v>42</v>
      </c>
    </row>
    <row r="1778" hidden="1" customHeight="1" spans="1:13">
      <c r="A1778" s="38" t="s">
        <v>115</v>
      </c>
      <c r="B1778" s="39">
        <v>45180</v>
      </c>
      <c r="C1778" s="64">
        <f t="shared" si="0"/>
        <v>9</v>
      </c>
      <c r="D1778" s="41">
        <v>0.583333333333333</v>
      </c>
      <c r="E1778" s="38" t="s">
        <v>66</v>
      </c>
      <c r="F1778" s="38" t="s">
        <v>41</v>
      </c>
      <c r="G1778" s="38"/>
      <c r="H1778" s="38" t="s">
        <v>45</v>
      </c>
      <c r="I1778" s="38"/>
      <c r="J1778" s="38"/>
      <c r="K1778" s="38" t="s">
        <v>176</v>
      </c>
      <c r="L1778" s="38">
        <v>2</v>
      </c>
      <c r="M1778" s="38" t="s">
        <v>42</v>
      </c>
    </row>
    <row r="1779" hidden="1" customHeight="1" spans="1:13">
      <c r="A1779" s="38" t="s">
        <v>58</v>
      </c>
      <c r="B1779" s="39">
        <v>45180</v>
      </c>
      <c r="C1779" s="64">
        <f t="shared" si="0"/>
        <v>9</v>
      </c>
      <c r="D1779" s="41">
        <v>0.583333333333333</v>
      </c>
      <c r="E1779" s="38" t="s">
        <v>72</v>
      </c>
      <c r="F1779" s="38" t="s">
        <v>63</v>
      </c>
      <c r="G1779" s="38"/>
      <c r="H1779" s="38" t="s">
        <v>72</v>
      </c>
      <c r="I1779" s="38"/>
      <c r="J1779" s="45"/>
      <c r="K1779" s="38" t="s">
        <v>714</v>
      </c>
      <c r="L1779" s="38">
        <v>1</v>
      </c>
      <c r="M1779" s="38" t="s">
        <v>42</v>
      </c>
    </row>
    <row r="1780" hidden="1" customHeight="1" spans="1:13">
      <c r="A1780" s="38" t="s">
        <v>88</v>
      </c>
      <c r="B1780" s="39">
        <v>45180</v>
      </c>
      <c r="C1780" s="64">
        <f t="shared" si="0"/>
        <v>9</v>
      </c>
      <c r="D1780" s="41">
        <v>0.625</v>
      </c>
      <c r="E1780" s="38" t="s">
        <v>66</v>
      </c>
      <c r="F1780" s="38" t="s">
        <v>50</v>
      </c>
      <c r="G1780" s="38"/>
      <c r="H1780" s="38" t="s">
        <v>39</v>
      </c>
      <c r="I1780" s="38"/>
      <c r="J1780" s="38"/>
      <c r="K1780" s="38" t="s">
        <v>402</v>
      </c>
      <c r="L1780" s="38">
        <v>2</v>
      </c>
      <c r="M1780" s="38" t="s">
        <v>48</v>
      </c>
    </row>
    <row r="1781" hidden="1" customHeight="1" spans="1:13">
      <c r="A1781" s="38" t="s">
        <v>102</v>
      </c>
      <c r="B1781" s="39">
        <v>45180</v>
      </c>
      <c r="C1781" s="64">
        <f t="shared" si="0"/>
        <v>9</v>
      </c>
      <c r="D1781" s="41">
        <v>0.666666666666667</v>
      </c>
      <c r="E1781" s="38" t="s">
        <v>57</v>
      </c>
      <c r="F1781" s="38" t="s">
        <v>80</v>
      </c>
      <c r="G1781" s="38"/>
      <c r="H1781" s="38" t="s">
        <v>72</v>
      </c>
      <c r="I1781" s="38"/>
      <c r="J1781" s="38"/>
      <c r="K1781" s="38" t="s">
        <v>650</v>
      </c>
      <c r="L1781" s="38">
        <v>1</v>
      </c>
      <c r="M1781" s="38" t="s">
        <v>48</v>
      </c>
    </row>
    <row r="1782" hidden="1" customHeight="1" spans="1:13">
      <c r="A1782" s="38" t="s">
        <v>58</v>
      </c>
      <c r="B1782" s="39">
        <v>45180</v>
      </c>
      <c r="C1782" s="64">
        <f t="shared" si="0"/>
        <v>9</v>
      </c>
      <c r="D1782" s="41">
        <v>0.708333333333333</v>
      </c>
      <c r="E1782" s="38" t="s">
        <v>72</v>
      </c>
      <c r="F1782" s="38" t="s">
        <v>63</v>
      </c>
      <c r="G1782" s="38"/>
      <c r="H1782" s="38" t="s">
        <v>72</v>
      </c>
      <c r="I1782" s="38"/>
      <c r="J1782" s="38"/>
      <c r="K1782" s="38" t="s">
        <v>715</v>
      </c>
      <c r="L1782" s="38">
        <v>1</v>
      </c>
      <c r="M1782" s="38" t="s">
        <v>48</v>
      </c>
    </row>
    <row r="1783" hidden="1" customHeight="1" spans="1:13">
      <c r="A1783" s="38" t="s">
        <v>126</v>
      </c>
      <c r="B1783" s="39">
        <v>45180</v>
      </c>
      <c r="C1783" s="64">
        <f t="shared" si="0"/>
        <v>9</v>
      </c>
      <c r="D1783" s="41">
        <v>0.791666666666667</v>
      </c>
      <c r="E1783" s="38" t="s">
        <v>72</v>
      </c>
      <c r="F1783" s="38" t="s">
        <v>44</v>
      </c>
      <c r="G1783" s="38"/>
      <c r="H1783" s="38" t="s">
        <v>39</v>
      </c>
      <c r="I1783" s="38"/>
      <c r="J1783" s="45"/>
      <c r="K1783" s="38" t="s">
        <v>585</v>
      </c>
      <c r="L1783" s="38">
        <v>2</v>
      </c>
      <c r="M1783" s="38" t="s">
        <v>42</v>
      </c>
    </row>
    <row r="1784" hidden="1" customHeight="1" spans="1:13">
      <c r="A1784" s="38" t="s">
        <v>132</v>
      </c>
      <c r="B1784" s="39">
        <v>45180</v>
      </c>
      <c r="C1784" s="64">
        <f t="shared" si="0"/>
        <v>9</v>
      </c>
      <c r="D1784" s="41">
        <v>0.791666666666667</v>
      </c>
      <c r="E1784" s="38" t="s">
        <v>56</v>
      </c>
      <c r="F1784" s="38" t="s">
        <v>63</v>
      </c>
      <c r="G1784" s="38"/>
      <c r="H1784" s="38" t="s">
        <v>56</v>
      </c>
      <c r="I1784" s="38"/>
      <c r="J1784" s="38"/>
      <c r="K1784" s="38" t="s">
        <v>386</v>
      </c>
      <c r="L1784" s="38">
        <v>2</v>
      </c>
      <c r="M1784" s="38" t="s">
        <v>42</v>
      </c>
    </row>
    <row r="1785" hidden="1" customHeight="1" spans="1:13">
      <c r="A1785" s="38" t="s">
        <v>102</v>
      </c>
      <c r="B1785" s="39">
        <v>45180</v>
      </c>
      <c r="C1785" s="64">
        <f t="shared" si="0"/>
        <v>9</v>
      </c>
      <c r="D1785" s="41">
        <v>0.791666666666667</v>
      </c>
      <c r="E1785" s="38" t="s">
        <v>56</v>
      </c>
      <c r="F1785" s="38" t="s">
        <v>80</v>
      </c>
      <c r="G1785" s="38"/>
      <c r="H1785" s="38" t="s">
        <v>56</v>
      </c>
      <c r="I1785" s="38"/>
      <c r="J1785" s="38"/>
      <c r="K1785" s="38" t="s">
        <v>506</v>
      </c>
      <c r="L1785" s="38">
        <v>2</v>
      </c>
      <c r="M1785" s="38" t="s">
        <v>42</v>
      </c>
    </row>
    <row r="1786" hidden="1" customHeight="1" spans="1:13">
      <c r="A1786" s="38" t="s">
        <v>108</v>
      </c>
      <c r="B1786" s="39">
        <v>45180</v>
      </c>
      <c r="C1786" s="64">
        <f t="shared" si="0"/>
        <v>9</v>
      </c>
      <c r="D1786" s="41">
        <v>0.833333333333333</v>
      </c>
      <c r="E1786" s="38" t="s">
        <v>57</v>
      </c>
      <c r="F1786" s="38" t="s">
        <v>75</v>
      </c>
      <c r="G1786" s="38"/>
      <c r="H1786" s="38" t="s">
        <v>72</v>
      </c>
      <c r="I1786" s="38"/>
      <c r="J1786" s="38"/>
      <c r="K1786" s="38" t="s">
        <v>716</v>
      </c>
      <c r="L1786" s="38">
        <v>1</v>
      </c>
      <c r="M1786" s="38" t="s">
        <v>48</v>
      </c>
    </row>
    <row r="1787" hidden="1" customHeight="1" spans="1:13">
      <c r="A1787" s="38" t="s">
        <v>108</v>
      </c>
      <c r="B1787" s="39">
        <v>45181</v>
      </c>
      <c r="C1787" s="64">
        <f t="shared" si="0"/>
        <v>9</v>
      </c>
      <c r="D1787" s="41">
        <v>0.5</v>
      </c>
      <c r="E1787" s="38" t="s">
        <v>72</v>
      </c>
      <c r="F1787" s="38" t="s">
        <v>75</v>
      </c>
      <c r="G1787" s="38"/>
      <c r="H1787" s="38" t="s">
        <v>72</v>
      </c>
      <c r="I1787" s="38"/>
      <c r="J1787" s="45"/>
      <c r="K1787" s="38" t="s">
        <v>717</v>
      </c>
      <c r="L1787" s="38">
        <v>1</v>
      </c>
      <c r="M1787" s="38" t="s">
        <v>42</v>
      </c>
    </row>
    <row r="1788" customHeight="1" spans="1:13">
      <c r="A1788" s="38" t="s">
        <v>110</v>
      </c>
      <c r="B1788" s="39">
        <v>45190</v>
      </c>
      <c r="C1788" s="64">
        <f t="shared" si="0"/>
        <v>9</v>
      </c>
      <c r="D1788" s="41">
        <v>0.625</v>
      </c>
      <c r="E1788" s="38" t="s">
        <v>123</v>
      </c>
      <c r="F1788" s="38" t="s">
        <v>41</v>
      </c>
      <c r="G1788" s="38"/>
      <c r="H1788" s="38" t="s">
        <v>69</v>
      </c>
      <c r="I1788" s="38"/>
      <c r="J1788" s="38"/>
      <c r="K1788" s="38" t="s">
        <v>314</v>
      </c>
      <c r="L1788" s="38">
        <v>1</v>
      </c>
      <c r="M1788" s="38" t="s">
        <v>42</v>
      </c>
    </row>
    <row r="1789" hidden="1" customHeight="1" spans="1:13">
      <c r="A1789" s="38" t="s">
        <v>88</v>
      </c>
      <c r="B1789" s="39">
        <v>45181</v>
      </c>
      <c r="C1789" s="64">
        <f t="shared" si="0"/>
        <v>9</v>
      </c>
      <c r="D1789" s="41">
        <v>0.5</v>
      </c>
      <c r="E1789" s="38" t="s">
        <v>60</v>
      </c>
      <c r="F1789" s="38" t="s">
        <v>50</v>
      </c>
      <c r="G1789" s="38"/>
      <c r="H1789" s="38" t="s">
        <v>60</v>
      </c>
      <c r="I1789" s="38"/>
      <c r="J1789" s="38"/>
      <c r="K1789" s="38" t="s">
        <v>719</v>
      </c>
      <c r="L1789" s="38">
        <v>1</v>
      </c>
      <c r="M1789" s="38" t="s">
        <v>42</v>
      </c>
    </row>
    <row r="1790" hidden="1" customHeight="1" spans="1:13">
      <c r="A1790" s="38" t="s">
        <v>126</v>
      </c>
      <c r="B1790" s="39">
        <v>45181</v>
      </c>
      <c r="C1790" s="64">
        <f t="shared" si="0"/>
        <v>9</v>
      </c>
      <c r="D1790" s="41">
        <v>0.5</v>
      </c>
      <c r="E1790" s="38" t="s">
        <v>60</v>
      </c>
      <c r="F1790" s="38" t="s">
        <v>44</v>
      </c>
      <c r="G1790" s="38"/>
      <c r="H1790" s="38" t="s">
        <v>60</v>
      </c>
      <c r="I1790" s="38"/>
      <c r="J1790" s="38"/>
      <c r="K1790" s="38" t="s">
        <v>719</v>
      </c>
      <c r="L1790" s="38">
        <v>1</v>
      </c>
      <c r="M1790" s="38" t="s">
        <v>42</v>
      </c>
    </row>
    <row r="1791" hidden="1" customHeight="1" spans="1:13">
      <c r="A1791" s="38" t="s">
        <v>137</v>
      </c>
      <c r="B1791" s="39">
        <v>45181</v>
      </c>
      <c r="C1791" s="64">
        <f t="shared" si="0"/>
        <v>9</v>
      </c>
      <c r="D1791" s="41">
        <v>0.541666666666667</v>
      </c>
      <c r="E1791" s="38" t="s">
        <v>72</v>
      </c>
      <c r="F1791" s="38" t="s">
        <v>80</v>
      </c>
      <c r="G1791" s="38"/>
      <c r="H1791" s="38" t="s">
        <v>72</v>
      </c>
      <c r="I1791" s="38"/>
      <c r="J1791" s="45"/>
      <c r="K1791" s="38" t="s">
        <v>518</v>
      </c>
      <c r="L1791" s="38">
        <v>1</v>
      </c>
      <c r="M1791" s="38" t="s">
        <v>42</v>
      </c>
    </row>
    <row r="1792" hidden="1" customHeight="1" spans="1:13">
      <c r="A1792" s="38" t="s">
        <v>102</v>
      </c>
      <c r="B1792" s="39">
        <v>45181</v>
      </c>
      <c r="C1792" s="64">
        <f t="shared" si="0"/>
        <v>9</v>
      </c>
      <c r="D1792" s="41">
        <v>0.541666666666667</v>
      </c>
      <c r="E1792" s="38" t="s">
        <v>72</v>
      </c>
      <c r="F1792" s="38" t="s">
        <v>80</v>
      </c>
      <c r="G1792" s="38"/>
      <c r="H1792" s="38" t="s">
        <v>72</v>
      </c>
      <c r="I1792" s="38"/>
      <c r="J1792" s="45"/>
      <c r="K1792" s="38" t="s">
        <v>518</v>
      </c>
      <c r="L1792" s="38">
        <v>1</v>
      </c>
      <c r="M1792" s="38" t="s">
        <v>42</v>
      </c>
    </row>
    <row r="1793" hidden="1" customHeight="1" spans="1:13">
      <c r="A1793" s="38" t="s">
        <v>116</v>
      </c>
      <c r="B1793" s="39">
        <v>45181</v>
      </c>
      <c r="C1793" s="64">
        <f t="shared" si="0"/>
        <v>9</v>
      </c>
      <c r="D1793" s="41">
        <v>0.541666666666667</v>
      </c>
      <c r="E1793" s="38" t="s">
        <v>72</v>
      </c>
      <c r="F1793" s="38" t="s">
        <v>80</v>
      </c>
      <c r="G1793" s="38"/>
      <c r="H1793" s="38" t="s">
        <v>72</v>
      </c>
      <c r="I1793" s="38"/>
      <c r="J1793" s="45"/>
      <c r="K1793" s="38" t="s">
        <v>518</v>
      </c>
      <c r="L1793" s="38">
        <v>1</v>
      </c>
      <c r="M1793" s="38" t="s">
        <v>42</v>
      </c>
    </row>
    <row r="1794" hidden="1" customHeight="1" spans="1:13">
      <c r="A1794" s="38" t="s">
        <v>126</v>
      </c>
      <c r="B1794" s="39">
        <v>45181</v>
      </c>
      <c r="C1794" s="64">
        <f t="shared" si="0"/>
        <v>9</v>
      </c>
      <c r="D1794" s="41">
        <v>0.541666666666667</v>
      </c>
      <c r="E1794" s="38" t="s">
        <v>72</v>
      </c>
      <c r="F1794" s="38" t="s">
        <v>44</v>
      </c>
      <c r="G1794" s="38"/>
      <c r="H1794" s="38" t="s">
        <v>72</v>
      </c>
      <c r="I1794" s="38"/>
      <c r="J1794" s="45"/>
      <c r="K1794" s="38" t="s">
        <v>720</v>
      </c>
      <c r="L1794" s="38">
        <v>1</v>
      </c>
      <c r="M1794" s="38" t="s">
        <v>42</v>
      </c>
    </row>
    <row r="1795" hidden="1" customHeight="1" spans="1:13">
      <c r="A1795" s="38" t="s">
        <v>134</v>
      </c>
      <c r="B1795" s="39">
        <v>45181</v>
      </c>
      <c r="C1795" s="64">
        <f t="shared" si="0"/>
        <v>9</v>
      </c>
      <c r="D1795" s="41">
        <v>0.541666666666667</v>
      </c>
      <c r="E1795" s="38" t="s">
        <v>72</v>
      </c>
      <c r="F1795" s="38" t="s">
        <v>44</v>
      </c>
      <c r="G1795" s="38"/>
      <c r="H1795" s="38" t="s">
        <v>72</v>
      </c>
      <c r="I1795" s="38"/>
      <c r="J1795" s="45"/>
      <c r="K1795" s="38" t="s">
        <v>720</v>
      </c>
      <c r="L1795" s="38">
        <v>1</v>
      </c>
      <c r="M1795" s="38" t="s">
        <v>42</v>
      </c>
    </row>
    <row r="1796" hidden="1" customHeight="1" spans="1:13">
      <c r="A1796" s="38" t="s">
        <v>58</v>
      </c>
      <c r="B1796" s="39">
        <v>45181</v>
      </c>
      <c r="C1796" s="64">
        <f t="shared" si="0"/>
        <v>9</v>
      </c>
      <c r="D1796" s="41">
        <v>0.583333333333333</v>
      </c>
      <c r="E1796" s="38" t="s">
        <v>72</v>
      </c>
      <c r="F1796" s="38" t="s">
        <v>63</v>
      </c>
      <c r="G1796" s="38"/>
      <c r="H1796" s="38" t="s">
        <v>72</v>
      </c>
      <c r="I1796" s="38"/>
      <c r="J1796" s="38"/>
      <c r="K1796" s="38" t="s">
        <v>649</v>
      </c>
      <c r="L1796" s="38">
        <v>1</v>
      </c>
      <c r="M1796" s="38" t="s">
        <v>42</v>
      </c>
    </row>
    <row r="1797" hidden="1" customHeight="1" spans="1:13">
      <c r="A1797" s="38" t="s">
        <v>58</v>
      </c>
      <c r="B1797" s="39">
        <v>45181</v>
      </c>
      <c r="C1797" s="64">
        <f t="shared" si="0"/>
        <v>9</v>
      </c>
      <c r="D1797" s="41">
        <v>0.625</v>
      </c>
      <c r="E1797" s="38" t="s">
        <v>56</v>
      </c>
      <c r="F1797" s="38" t="s">
        <v>63</v>
      </c>
      <c r="G1797" s="38"/>
      <c r="H1797" s="38" t="s">
        <v>56</v>
      </c>
      <c r="I1797" s="38"/>
      <c r="J1797" s="38"/>
      <c r="K1797" s="38" t="s">
        <v>721</v>
      </c>
      <c r="L1797" s="38">
        <v>1</v>
      </c>
      <c r="M1797" s="38" t="s">
        <v>42</v>
      </c>
    </row>
    <row r="1798" hidden="1" customHeight="1" spans="1:13">
      <c r="A1798" s="38" t="s">
        <v>58</v>
      </c>
      <c r="B1798" s="39">
        <v>45181</v>
      </c>
      <c r="C1798" s="64">
        <f t="shared" si="0"/>
        <v>9</v>
      </c>
      <c r="D1798" s="41">
        <v>0.666666666666667</v>
      </c>
      <c r="E1798" s="38" t="s">
        <v>56</v>
      </c>
      <c r="F1798" s="38" t="s">
        <v>63</v>
      </c>
      <c r="G1798" s="38"/>
      <c r="H1798" s="38" t="s">
        <v>56</v>
      </c>
      <c r="I1798" s="38"/>
      <c r="J1798" s="38"/>
      <c r="K1798" s="38" t="s">
        <v>682</v>
      </c>
      <c r="L1798" s="38">
        <v>1</v>
      </c>
      <c r="M1798" s="38" t="s">
        <v>42</v>
      </c>
    </row>
    <row r="1799" hidden="1" customHeight="1" spans="1:13">
      <c r="A1799" s="38" t="s">
        <v>137</v>
      </c>
      <c r="B1799" s="39">
        <v>45181</v>
      </c>
      <c r="C1799" s="64">
        <f t="shared" si="0"/>
        <v>9</v>
      </c>
      <c r="D1799" s="41">
        <v>0.666666666666667</v>
      </c>
      <c r="E1799" s="38" t="s">
        <v>72</v>
      </c>
      <c r="F1799" s="38" t="s">
        <v>80</v>
      </c>
      <c r="G1799" s="38"/>
      <c r="H1799" s="38" t="s">
        <v>72</v>
      </c>
      <c r="I1799" s="38"/>
      <c r="J1799" s="38"/>
      <c r="K1799" s="38" t="s">
        <v>502</v>
      </c>
      <c r="L1799" s="38">
        <v>1</v>
      </c>
      <c r="M1799" s="38" t="s">
        <v>48</v>
      </c>
    </row>
    <row r="1800" customHeight="1" spans="1:13">
      <c r="A1800" s="38" t="s">
        <v>110</v>
      </c>
      <c r="B1800" s="39">
        <v>45191</v>
      </c>
      <c r="C1800" s="64">
        <f t="shared" si="0"/>
        <v>9</v>
      </c>
      <c r="D1800" s="41">
        <v>0.666666666666667</v>
      </c>
      <c r="E1800" s="38" t="s">
        <v>123</v>
      </c>
      <c r="F1800" s="38" t="s">
        <v>41</v>
      </c>
      <c r="G1800" s="38"/>
      <c r="H1800" s="38" t="s">
        <v>69</v>
      </c>
      <c r="I1800" s="38"/>
      <c r="J1800" s="38"/>
      <c r="K1800" s="38" t="s">
        <v>314</v>
      </c>
      <c r="L1800" s="38">
        <v>1</v>
      </c>
      <c r="M1800" s="38" t="s">
        <v>42</v>
      </c>
    </row>
    <row r="1801" customHeight="1" spans="1:13">
      <c r="A1801" s="38" t="s">
        <v>79</v>
      </c>
      <c r="B1801" s="39">
        <v>45191</v>
      </c>
      <c r="C1801" s="64">
        <f t="shared" si="0"/>
        <v>9</v>
      </c>
      <c r="D1801" s="41">
        <v>0.666666666666667</v>
      </c>
      <c r="E1801" s="38" t="s">
        <v>123</v>
      </c>
      <c r="F1801" s="38" t="s">
        <v>41</v>
      </c>
      <c r="G1801" s="38"/>
      <c r="H1801" s="38" t="s">
        <v>69</v>
      </c>
      <c r="I1801" s="38"/>
      <c r="J1801" s="45"/>
      <c r="K1801" s="38" t="s">
        <v>314</v>
      </c>
      <c r="L1801" s="38">
        <v>1</v>
      </c>
      <c r="M1801" s="38" t="s">
        <v>42</v>
      </c>
    </row>
    <row r="1802" hidden="1" customHeight="1" spans="1:13">
      <c r="A1802" s="38" t="s">
        <v>88</v>
      </c>
      <c r="B1802" s="39">
        <v>45181</v>
      </c>
      <c r="C1802" s="64">
        <f t="shared" si="0"/>
        <v>9</v>
      </c>
      <c r="D1802" s="41">
        <v>0.708333333333333</v>
      </c>
      <c r="E1802" s="38" t="s">
        <v>72</v>
      </c>
      <c r="F1802" s="38" t="s">
        <v>50</v>
      </c>
      <c r="G1802" s="38"/>
      <c r="H1802" s="38" t="s">
        <v>72</v>
      </c>
      <c r="I1802" s="38"/>
      <c r="J1802" s="38"/>
      <c r="K1802" s="38" t="s">
        <v>566</v>
      </c>
      <c r="L1802" s="38">
        <v>1</v>
      </c>
      <c r="M1802" s="38" t="s">
        <v>48</v>
      </c>
    </row>
    <row r="1803" hidden="1" customHeight="1" spans="1:13">
      <c r="A1803" s="38" t="s">
        <v>88</v>
      </c>
      <c r="B1803" s="39">
        <v>45181</v>
      </c>
      <c r="C1803" s="64">
        <f t="shared" si="0"/>
        <v>9</v>
      </c>
      <c r="D1803" s="41">
        <v>0.75</v>
      </c>
      <c r="E1803" s="38" t="s">
        <v>117</v>
      </c>
      <c r="F1803" s="38" t="s">
        <v>50</v>
      </c>
      <c r="G1803" s="38"/>
      <c r="H1803" s="38" t="s">
        <v>60</v>
      </c>
      <c r="I1803" s="38"/>
      <c r="J1803" s="38"/>
      <c r="K1803" s="38" t="s">
        <v>722</v>
      </c>
      <c r="L1803" s="38">
        <v>1</v>
      </c>
      <c r="M1803" s="38" t="s">
        <v>42</v>
      </c>
    </row>
    <row r="1804" hidden="1" customHeight="1" spans="1:13">
      <c r="A1804" s="38" t="s">
        <v>115</v>
      </c>
      <c r="B1804" s="39">
        <v>45181</v>
      </c>
      <c r="C1804" s="64">
        <f t="shared" si="0"/>
        <v>9</v>
      </c>
      <c r="D1804" s="41">
        <v>0.791666666666667</v>
      </c>
      <c r="E1804" s="38" t="s">
        <v>66</v>
      </c>
      <c r="F1804" s="38" t="s">
        <v>55</v>
      </c>
      <c r="G1804" s="38"/>
      <c r="H1804" s="38" t="s">
        <v>39</v>
      </c>
      <c r="I1804" s="38"/>
      <c r="J1804" s="38"/>
      <c r="K1804" s="38" t="s">
        <v>576</v>
      </c>
      <c r="L1804" s="38">
        <v>2</v>
      </c>
      <c r="M1804" s="38" t="s">
        <v>42</v>
      </c>
    </row>
    <row r="1805" hidden="1" customHeight="1" spans="1:13">
      <c r="A1805" s="38" t="s">
        <v>114</v>
      </c>
      <c r="B1805" s="39">
        <v>45181</v>
      </c>
      <c r="C1805" s="64">
        <f t="shared" si="0"/>
        <v>9</v>
      </c>
      <c r="D1805" s="41">
        <v>0.791666666666667</v>
      </c>
      <c r="E1805" s="38" t="s">
        <v>66</v>
      </c>
      <c r="F1805" s="38" t="s">
        <v>75</v>
      </c>
      <c r="G1805" s="38"/>
      <c r="H1805" s="38" t="s">
        <v>39</v>
      </c>
      <c r="I1805" s="38"/>
      <c r="J1805" s="38"/>
      <c r="K1805" s="38" t="s">
        <v>723</v>
      </c>
      <c r="L1805" s="38">
        <v>2</v>
      </c>
      <c r="M1805" s="38" t="s">
        <v>42</v>
      </c>
    </row>
    <row r="1806" hidden="1" customHeight="1" spans="1:13">
      <c r="A1806" s="38" t="s">
        <v>58</v>
      </c>
      <c r="B1806" s="39">
        <v>45181</v>
      </c>
      <c r="C1806" s="64">
        <f t="shared" si="0"/>
        <v>9</v>
      </c>
      <c r="D1806" s="41">
        <v>0.791666666666667</v>
      </c>
      <c r="E1806" s="38" t="s">
        <v>66</v>
      </c>
      <c r="F1806" s="38" t="s">
        <v>63</v>
      </c>
      <c r="G1806" s="38"/>
      <c r="H1806" s="38" t="s">
        <v>39</v>
      </c>
      <c r="I1806" s="38"/>
      <c r="J1806" s="38"/>
      <c r="K1806" s="38" t="s">
        <v>564</v>
      </c>
      <c r="L1806" s="38">
        <v>2</v>
      </c>
      <c r="M1806" s="38" t="s">
        <v>42</v>
      </c>
    </row>
    <row r="1807" hidden="1" customHeight="1" spans="1:13">
      <c r="A1807" s="38" t="s">
        <v>134</v>
      </c>
      <c r="B1807" s="39">
        <v>45181</v>
      </c>
      <c r="C1807" s="64">
        <f t="shared" si="0"/>
        <v>9</v>
      </c>
      <c r="D1807" s="41">
        <v>0.791666666666667</v>
      </c>
      <c r="E1807" s="38" t="s">
        <v>66</v>
      </c>
      <c r="F1807" s="38" t="s">
        <v>44</v>
      </c>
      <c r="G1807" s="38"/>
      <c r="H1807" s="38" t="s">
        <v>39</v>
      </c>
      <c r="I1807" s="38"/>
      <c r="J1807" s="38"/>
      <c r="K1807" s="38" t="s">
        <v>585</v>
      </c>
      <c r="L1807" s="38">
        <v>2</v>
      </c>
      <c r="M1807" s="38" t="s">
        <v>42</v>
      </c>
    </row>
    <row r="1808" hidden="1" customHeight="1" spans="1:13">
      <c r="A1808" s="38" t="s">
        <v>83</v>
      </c>
      <c r="B1808" s="39">
        <v>45181</v>
      </c>
      <c r="C1808" s="64">
        <f t="shared" si="0"/>
        <v>9</v>
      </c>
      <c r="D1808" s="41">
        <v>0.791666666666667</v>
      </c>
      <c r="E1808" s="38" t="s">
        <v>56</v>
      </c>
      <c r="F1808" s="38" t="s">
        <v>50</v>
      </c>
      <c r="G1808" s="38"/>
      <c r="H1808" s="38" t="s">
        <v>56</v>
      </c>
      <c r="I1808" s="38"/>
      <c r="J1808" s="38"/>
      <c r="K1808" s="38" t="s">
        <v>390</v>
      </c>
      <c r="L1808" s="38">
        <v>2</v>
      </c>
      <c r="M1808" s="38" t="s">
        <v>42</v>
      </c>
    </row>
    <row r="1809" hidden="1" customHeight="1" spans="1:13">
      <c r="A1809" s="38" t="s">
        <v>92</v>
      </c>
      <c r="B1809" s="39">
        <v>45181</v>
      </c>
      <c r="C1809" s="64">
        <f t="shared" si="0"/>
        <v>9</v>
      </c>
      <c r="D1809" s="41">
        <v>0.791666666666667</v>
      </c>
      <c r="E1809" s="38" t="s">
        <v>56</v>
      </c>
      <c r="F1809" s="38" t="s">
        <v>50</v>
      </c>
      <c r="G1809" s="38"/>
      <c r="H1809" s="38" t="s">
        <v>56</v>
      </c>
      <c r="I1809" s="38"/>
      <c r="J1809" s="38"/>
      <c r="K1809" s="38" t="s">
        <v>390</v>
      </c>
      <c r="L1809" s="38">
        <v>2</v>
      </c>
      <c r="M1809" s="38" t="s">
        <v>42</v>
      </c>
    </row>
    <row r="1810" hidden="1" customHeight="1" spans="1:13">
      <c r="A1810" s="38" t="s">
        <v>96</v>
      </c>
      <c r="B1810" s="39">
        <v>45181</v>
      </c>
      <c r="C1810" s="64">
        <f t="shared" si="0"/>
        <v>9</v>
      </c>
      <c r="D1810" s="41">
        <v>0.791666666666667</v>
      </c>
      <c r="E1810" s="38" t="s">
        <v>72</v>
      </c>
      <c r="F1810" s="38" t="s">
        <v>68</v>
      </c>
      <c r="G1810" s="38"/>
      <c r="H1810" s="38" t="s">
        <v>72</v>
      </c>
      <c r="I1810" s="38"/>
      <c r="J1810" s="45"/>
      <c r="K1810" s="38" t="s">
        <v>404</v>
      </c>
      <c r="L1810" s="38">
        <v>0.5</v>
      </c>
      <c r="M1810" s="38" t="s">
        <v>42</v>
      </c>
    </row>
    <row r="1811" hidden="1" customHeight="1" spans="1:13">
      <c r="A1811" s="38" t="s">
        <v>132</v>
      </c>
      <c r="B1811" s="39">
        <v>45181</v>
      </c>
      <c r="C1811" s="64">
        <f t="shared" si="0"/>
        <v>9</v>
      </c>
      <c r="D1811" s="41">
        <v>0.791666666666667</v>
      </c>
      <c r="E1811" s="38" t="s">
        <v>105</v>
      </c>
      <c r="F1811" s="38" t="s">
        <v>41</v>
      </c>
      <c r="G1811" s="38"/>
      <c r="H1811" s="38" t="s">
        <v>60</v>
      </c>
      <c r="I1811" s="38"/>
      <c r="J1811" s="38"/>
      <c r="K1811" s="38" t="s">
        <v>278</v>
      </c>
      <c r="L1811" s="38">
        <v>2</v>
      </c>
      <c r="M1811" s="38" t="s">
        <v>42</v>
      </c>
    </row>
    <row r="1812" hidden="1" customHeight="1" spans="1:13">
      <c r="A1812" s="38" t="s">
        <v>96</v>
      </c>
      <c r="B1812" s="39">
        <v>45181</v>
      </c>
      <c r="C1812" s="64">
        <f t="shared" si="0"/>
        <v>9</v>
      </c>
      <c r="D1812" s="41">
        <v>0.8125</v>
      </c>
      <c r="E1812" s="38" t="s">
        <v>72</v>
      </c>
      <c r="F1812" s="38" t="s">
        <v>68</v>
      </c>
      <c r="G1812" s="38"/>
      <c r="H1812" s="38" t="s">
        <v>65</v>
      </c>
      <c r="I1812" s="38"/>
      <c r="J1812" s="38"/>
      <c r="K1812" s="38" t="s">
        <v>724</v>
      </c>
      <c r="L1812" s="38">
        <v>0.5</v>
      </c>
      <c r="M1812" s="38" t="s">
        <v>42</v>
      </c>
    </row>
    <row r="1813" hidden="1" customHeight="1" spans="1:13">
      <c r="A1813" s="38" t="s">
        <v>83</v>
      </c>
      <c r="B1813" s="39">
        <v>45182</v>
      </c>
      <c r="C1813" s="64">
        <f t="shared" si="0"/>
        <v>9</v>
      </c>
      <c r="D1813" s="41">
        <v>0.5</v>
      </c>
      <c r="E1813" s="38" t="s">
        <v>72</v>
      </c>
      <c r="F1813" s="38" t="s">
        <v>50</v>
      </c>
      <c r="G1813" s="38"/>
      <c r="H1813" s="38" t="s">
        <v>72</v>
      </c>
      <c r="I1813" s="38"/>
      <c r="J1813" s="38"/>
      <c r="K1813" s="38" t="s">
        <v>694</v>
      </c>
      <c r="L1813" s="38">
        <v>1</v>
      </c>
      <c r="M1813" s="38" t="s">
        <v>42</v>
      </c>
    </row>
    <row r="1814" hidden="1" customHeight="1" spans="1:13">
      <c r="A1814" s="38" t="s">
        <v>114</v>
      </c>
      <c r="B1814" s="39">
        <v>45182</v>
      </c>
      <c r="C1814" s="64">
        <f t="shared" si="0"/>
        <v>9</v>
      </c>
      <c r="D1814" s="41">
        <v>0.5</v>
      </c>
      <c r="E1814" s="38" t="s">
        <v>72</v>
      </c>
      <c r="F1814" s="38" t="s">
        <v>75</v>
      </c>
      <c r="G1814" s="38"/>
      <c r="H1814" s="38" t="s">
        <v>72</v>
      </c>
      <c r="I1814" s="38"/>
      <c r="J1814" s="38"/>
      <c r="K1814" s="38" t="s">
        <v>725</v>
      </c>
      <c r="L1814" s="38">
        <v>1</v>
      </c>
      <c r="M1814" s="38" t="s">
        <v>42</v>
      </c>
    </row>
    <row r="1815" hidden="1" customHeight="1" spans="1:13">
      <c r="A1815" s="38" t="s">
        <v>108</v>
      </c>
      <c r="B1815" s="39">
        <v>45182</v>
      </c>
      <c r="C1815" s="64">
        <f t="shared" si="0"/>
        <v>9</v>
      </c>
      <c r="D1815" s="41">
        <v>0.541666666666667</v>
      </c>
      <c r="E1815" s="38" t="s">
        <v>72</v>
      </c>
      <c r="F1815" s="38" t="s">
        <v>75</v>
      </c>
      <c r="G1815" s="38"/>
      <c r="H1815" s="38" t="s">
        <v>72</v>
      </c>
      <c r="I1815" s="38"/>
      <c r="J1815" s="38"/>
      <c r="K1815" s="38" t="s">
        <v>725</v>
      </c>
      <c r="L1815" s="38">
        <v>1</v>
      </c>
      <c r="M1815" s="38" t="s">
        <v>42</v>
      </c>
    </row>
    <row r="1816" hidden="1" customHeight="1" spans="1:13">
      <c r="A1816" s="38" t="s">
        <v>118</v>
      </c>
      <c r="B1816" s="39">
        <v>45182</v>
      </c>
      <c r="C1816" s="64">
        <f t="shared" si="0"/>
        <v>9</v>
      </c>
      <c r="D1816" s="41">
        <v>0.541666666666667</v>
      </c>
      <c r="E1816" s="38" t="s">
        <v>72</v>
      </c>
      <c r="F1816" s="38" t="s">
        <v>55</v>
      </c>
      <c r="G1816" s="38"/>
      <c r="H1816" s="38" t="s">
        <v>72</v>
      </c>
      <c r="I1816" s="38"/>
      <c r="J1816" s="38"/>
      <c r="K1816" s="38" t="s">
        <v>726</v>
      </c>
      <c r="L1816" s="38">
        <v>1</v>
      </c>
      <c r="M1816" s="38" t="s">
        <v>42</v>
      </c>
    </row>
    <row r="1817" hidden="1" customHeight="1" spans="1:13">
      <c r="A1817" s="38" t="s">
        <v>58</v>
      </c>
      <c r="B1817" s="39">
        <v>45182</v>
      </c>
      <c r="C1817" s="64">
        <f t="shared" si="0"/>
        <v>9</v>
      </c>
      <c r="D1817" s="41">
        <v>0.583333333333333</v>
      </c>
      <c r="E1817" s="38" t="s">
        <v>66</v>
      </c>
      <c r="F1817" s="38" t="s">
        <v>41</v>
      </c>
      <c r="G1817" s="38"/>
      <c r="H1817" s="38" t="s">
        <v>45</v>
      </c>
      <c r="I1817" s="38"/>
      <c r="J1817" s="38"/>
      <c r="K1817" s="38" t="s">
        <v>409</v>
      </c>
      <c r="L1817" s="38">
        <v>2</v>
      </c>
      <c r="M1817" s="38" t="s">
        <v>42</v>
      </c>
    </row>
    <row r="1818" hidden="1" customHeight="1" spans="1:13">
      <c r="A1818" s="38" t="s">
        <v>96</v>
      </c>
      <c r="B1818" s="39">
        <v>45182</v>
      </c>
      <c r="C1818" s="64">
        <f t="shared" si="0"/>
        <v>9</v>
      </c>
      <c r="D1818" s="41">
        <v>0.583333333333333</v>
      </c>
      <c r="E1818" s="38" t="s">
        <v>72</v>
      </c>
      <c r="F1818" s="38" t="s">
        <v>68</v>
      </c>
      <c r="G1818" s="38"/>
      <c r="H1818" s="38" t="s">
        <v>72</v>
      </c>
      <c r="I1818" s="38"/>
      <c r="J1818" s="38"/>
      <c r="K1818" s="38" t="s">
        <v>727</v>
      </c>
      <c r="L1818" s="38">
        <v>1</v>
      </c>
      <c r="M1818" s="38" t="s">
        <v>42</v>
      </c>
    </row>
    <row r="1819" hidden="1" customHeight="1" spans="1:13">
      <c r="A1819" s="38" t="s">
        <v>126</v>
      </c>
      <c r="B1819" s="39">
        <v>45182</v>
      </c>
      <c r="C1819" s="64">
        <f t="shared" si="0"/>
        <v>9</v>
      </c>
      <c r="D1819" s="41">
        <v>0.625</v>
      </c>
      <c r="E1819" s="38" t="s">
        <v>72</v>
      </c>
      <c r="F1819" s="38" t="s">
        <v>44</v>
      </c>
      <c r="G1819" s="38"/>
      <c r="H1819" s="38" t="s">
        <v>39</v>
      </c>
      <c r="I1819" s="38"/>
      <c r="J1819" s="38"/>
      <c r="K1819" s="38" t="s">
        <v>679</v>
      </c>
      <c r="L1819" s="38">
        <v>1</v>
      </c>
      <c r="M1819" s="38" t="s">
        <v>48</v>
      </c>
    </row>
    <row r="1820" hidden="1" customHeight="1" spans="1:13">
      <c r="A1820" s="38" t="s">
        <v>133</v>
      </c>
      <c r="B1820" s="39">
        <v>45182</v>
      </c>
      <c r="C1820" s="64">
        <f t="shared" si="0"/>
        <v>9</v>
      </c>
      <c r="D1820" s="41">
        <v>0.625</v>
      </c>
      <c r="E1820" s="38" t="s">
        <v>72</v>
      </c>
      <c r="F1820" s="38" t="s">
        <v>37</v>
      </c>
      <c r="G1820" s="38"/>
      <c r="H1820" s="38" t="s">
        <v>39</v>
      </c>
      <c r="I1820" s="38"/>
      <c r="J1820" s="38"/>
      <c r="K1820" s="38" t="s">
        <v>679</v>
      </c>
      <c r="L1820" s="38">
        <v>1</v>
      </c>
      <c r="M1820" s="38" t="s">
        <v>48</v>
      </c>
    </row>
    <row r="1821" hidden="1" customHeight="1" spans="1:13">
      <c r="A1821" s="38" t="s">
        <v>83</v>
      </c>
      <c r="B1821" s="39">
        <v>45182</v>
      </c>
      <c r="C1821" s="64">
        <f t="shared" si="0"/>
        <v>9</v>
      </c>
      <c r="D1821" s="41">
        <v>0.625</v>
      </c>
      <c r="E1821" s="38" t="s">
        <v>119</v>
      </c>
      <c r="F1821" s="38" t="s">
        <v>50</v>
      </c>
      <c r="G1821" s="38"/>
      <c r="H1821" s="38" t="s">
        <v>39</v>
      </c>
      <c r="I1821" s="38"/>
      <c r="J1821" s="38"/>
      <c r="K1821" s="38" t="s">
        <v>728</v>
      </c>
      <c r="L1821" s="38">
        <v>1</v>
      </c>
      <c r="M1821" s="38" t="s">
        <v>48</v>
      </c>
    </row>
    <row r="1822" hidden="1" customHeight="1" spans="1:13">
      <c r="A1822" s="38" t="s">
        <v>102</v>
      </c>
      <c r="B1822" s="39">
        <v>45182</v>
      </c>
      <c r="C1822" s="64">
        <f t="shared" si="0"/>
        <v>9</v>
      </c>
      <c r="D1822" s="41">
        <v>0.666666666666667</v>
      </c>
      <c r="E1822" s="38" t="s">
        <v>46</v>
      </c>
      <c r="F1822" s="38" t="s">
        <v>80</v>
      </c>
      <c r="G1822" s="38"/>
      <c r="H1822" s="38" t="s">
        <v>39</v>
      </c>
      <c r="I1822" s="38"/>
      <c r="J1822" s="38"/>
      <c r="K1822" s="38" t="s">
        <v>501</v>
      </c>
      <c r="L1822" s="38">
        <v>1</v>
      </c>
      <c r="M1822" s="38" t="s">
        <v>48</v>
      </c>
    </row>
    <row r="1823" hidden="1" customHeight="1" spans="1:13">
      <c r="A1823" s="38" t="s">
        <v>94</v>
      </c>
      <c r="B1823" s="39">
        <v>45182</v>
      </c>
      <c r="C1823" s="64">
        <f t="shared" si="0"/>
        <v>9</v>
      </c>
      <c r="D1823" s="41">
        <v>0.666666666666667</v>
      </c>
      <c r="E1823" s="38" t="s">
        <v>72</v>
      </c>
      <c r="F1823" s="38" t="s">
        <v>50</v>
      </c>
      <c r="G1823" s="38"/>
      <c r="H1823" s="38" t="s">
        <v>39</v>
      </c>
      <c r="I1823" s="38"/>
      <c r="J1823" s="38"/>
      <c r="K1823" s="38" t="s">
        <v>566</v>
      </c>
      <c r="L1823" s="38">
        <v>1</v>
      </c>
      <c r="M1823" s="38" t="s">
        <v>48</v>
      </c>
    </row>
    <row r="1824" hidden="1" customHeight="1" spans="1:13">
      <c r="A1824" s="38" t="s">
        <v>67</v>
      </c>
      <c r="B1824" s="39">
        <v>45182</v>
      </c>
      <c r="C1824" s="64">
        <f t="shared" si="0"/>
        <v>9</v>
      </c>
      <c r="D1824" s="41">
        <v>0.666666666666667</v>
      </c>
      <c r="E1824" s="38" t="s">
        <v>66</v>
      </c>
      <c r="F1824" s="38" t="s">
        <v>63</v>
      </c>
      <c r="G1824" s="38"/>
      <c r="H1824" s="38" t="s">
        <v>39</v>
      </c>
      <c r="I1824" s="38"/>
      <c r="J1824" s="38"/>
      <c r="K1824" s="38" t="s">
        <v>564</v>
      </c>
      <c r="L1824" s="38">
        <v>2</v>
      </c>
      <c r="M1824" s="38" t="s">
        <v>42</v>
      </c>
    </row>
    <row r="1825" hidden="1" customHeight="1" spans="1:13">
      <c r="A1825" s="38" t="s">
        <v>126</v>
      </c>
      <c r="B1825" s="39">
        <v>45182</v>
      </c>
      <c r="C1825" s="64">
        <f t="shared" si="0"/>
        <v>9</v>
      </c>
      <c r="D1825" s="41">
        <v>0.666666666666667</v>
      </c>
      <c r="E1825" s="38" t="s">
        <v>66</v>
      </c>
      <c r="F1825" s="38" t="s">
        <v>37</v>
      </c>
      <c r="G1825" s="38"/>
      <c r="H1825" s="38" t="s">
        <v>39</v>
      </c>
      <c r="I1825" s="38"/>
      <c r="J1825" s="38"/>
      <c r="K1825" s="38" t="s">
        <v>585</v>
      </c>
      <c r="L1825" s="38">
        <v>2</v>
      </c>
      <c r="M1825" s="38" t="s">
        <v>42</v>
      </c>
    </row>
    <row r="1826" hidden="1" customHeight="1" spans="1:13">
      <c r="A1826" s="38" t="s">
        <v>58</v>
      </c>
      <c r="B1826" s="39">
        <v>45182</v>
      </c>
      <c r="C1826" s="64">
        <f t="shared" si="0"/>
        <v>9</v>
      </c>
      <c r="D1826" s="41">
        <v>0.666666666666667</v>
      </c>
      <c r="E1826" s="38" t="s">
        <v>73</v>
      </c>
      <c r="F1826" s="38" t="s">
        <v>63</v>
      </c>
      <c r="G1826" s="38"/>
      <c r="H1826" s="38" t="s">
        <v>56</v>
      </c>
      <c r="I1826" s="38"/>
      <c r="J1826" s="38"/>
      <c r="K1826" s="38" t="s">
        <v>73</v>
      </c>
      <c r="L1826" s="38">
        <v>1</v>
      </c>
      <c r="M1826" s="38" t="s">
        <v>42</v>
      </c>
    </row>
    <row r="1827" hidden="1" customHeight="1" spans="1:13">
      <c r="A1827" s="38" t="s">
        <v>43</v>
      </c>
      <c r="B1827" s="39">
        <v>45182</v>
      </c>
      <c r="C1827" s="64">
        <f t="shared" si="0"/>
        <v>9</v>
      </c>
      <c r="D1827" s="41">
        <v>0.75</v>
      </c>
      <c r="E1827" s="38" t="s">
        <v>60</v>
      </c>
      <c r="F1827" s="38" t="s">
        <v>37</v>
      </c>
      <c r="G1827" s="38"/>
      <c r="H1827" s="38" t="s">
        <v>60</v>
      </c>
      <c r="I1827" s="38"/>
      <c r="J1827" s="38"/>
      <c r="K1827" s="38" t="s">
        <v>582</v>
      </c>
      <c r="L1827" s="38">
        <v>2</v>
      </c>
      <c r="M1827" s="38" t="s">
        <v>42</v>
      </c>
    </row>
    <row r="1828" hidden="1" customHeight="1" spans="1:13">
      <c r="A1828" s="38" t="s">
        <v>102</v>
      </c>
      <c r="B1828" s="39">
        <v>45182</v>
      </c>
      <c r="C1828" s="64">
        <f t="shared" si="0"/>
        <v>9</v>
      </c>
      <c r="D1828" s="41">
        <v>0.791666666666667</v>
      </c>
      <c r="E1828" s="38" t="s">
        <v>72</v>
      </c>
      <c r="F1828" s="38" t="s">
        <v>80</v>
      </c>
      <c r="G1828" s="38"/>
      <c r="H1828" s="38" t="s">
        <v>39</v>
      </c>
      <c r="I1828" s="38"/>
      <c r="J1828" s="38"/>
      <c r="K1828" s="38" t="s">
        <v>729</v>
      </c>
      <c r="L1828" s="38">
        <v>2</v>
      </c>
      <c r="M1828" s="38" t="s">
        <v>48</v>
      </c>
    </row>
    <row r="1829" hidden="1" customHeight="1" spans="1:13">
      <c r="A1829" s="38" t="s">
        <v>114</v>
      </c>
      <c r="B1829" s="39">
        <v>45182</v>
      </c>
      <c r="C1829" s="64">
        <f t="shared" si="0"/>
        <v>9</v>
      </c>
      <c r="D1829" s="41">
        <v>0.791666666666667</v>
      </c>
      <c r="E1829" s="38" t="s">
        <v>66</v>
      </c>
      <c r="F1829" s="38" t="s">
        <v>75</v>
      </c>
      <c r="G1829" s="38"/>
      <c r="H1829" s="38" t="s">
        <v>39</v>
      </c>
      <c r="I1829" s="38"/>
      <c r="J1829" s="38"/>
      <c r="K1829" s="38" t="s">
        <v>723</v>
      </c>
      <c r="L1829" s="38">
        <v>2</v>
      </c>
      <c r="M1829" s="38" t="s">
        <v>42</v>
      </c>
    </row>
    <row r="1830" hidden="1" customHeight="1" spans="1:13">
      <c r="A1830" s="38" t="s">
        <v>88</v>
      </c>
      <c r="B1830" s="39">
        <v>45182</v>
      </c>
      <c r="C1830" s="64">
        <f t="shared" si="0"/>
        <v>9</v>
      </c>
      <c r="D1830" s="41">
        <v>0.791666666666667</v>
      </c>
      <c r="E1830" s="38" t="s">
        <v>66</v>
      </c>
      <c r="F1830" s="38" t="s">
        <v>50</v>
      </c>
      <c r="G1830" s="38"/>
      <c r="H1830" s="38" t="s">
        <v>39</v>
      </c>
      <c r="I1830" s="38"/>
      <c r="J1830" s="38"/>
      <c r="K1830" s="38" t="s">
        <v>565</v>
      </c>
      <c r="L1830" s="38">
        <v>2</v>
      </c>
      <c r="M1830" s="38" t="s">
        <v>42</v>
      </c>
    </row>
    <row r="1831" hidden="1" customHeight="1" spans="1:13">
      <c r="A1831" s="38" t="s">
        <v>133</v>
      </c>
      <c r="B1831" s="39">
        <v>45182</v>
      </c>
      <c r="C1831" s="64">
        <f t="shared" si="0"/>
        <v>9</v>
      </c>
      <c r="D1831" s="41">
        <v>0.791666666666667</v>
      </c>
      <c r="E1831" s="38" t="s">
        <v>66</v>
      </c>
      <c r="F1831" s="38" t="s">
        <v>37</v>
      </c>
      <c r="G1831" s="38"/>
      <c r="H1831" s="38" t="s">
        <v>39</v>
      </c>
      <c r="I1831" s="38"/>
      <c r="J1831" s="38"/>
      <c r="K1831" s="38" t="s">
        <v>641</v>
      </c>
      <c r="L1831" s="38">
        <v>2</v>
      </c>
      <c r="M1831" s="38" t="s">
        <v>42</v>
      </c>
    </row>
    <row r="1832" hidden="1" customHeight="1" spans="1:13">
      <c r="A1832" s="38" t="s">
        <v>110</v>
      </c>
      <c r="B1832" s="39">
        <v>45182</v>
      </c>
      <c r="C1832" s="64">
        <f t="shared" si="0"/>
        <v>9</v>
      </c>
      <c r="D1832" s="41">
        <v>0.791666666666667</v>
      </c>
      <c r="E1832" s="38" t="s">
        <v>66</v>
      </c>
      <c r="F1832" s="38" t="s">
        <v>71</v>
      </c>
      <c r="G1832" s="38"/>
      <c r="H1832" s="38" t="s">
        <v>39</v>
      </c>
      <c r="I1832" s="38"/>
      <c r="J1832" s="45"/>
      <c r="K1832" s="38" t="s">
        <v>640</v>
      </c>
      <c r="L1832" s="38">
        <v>2</v>
      </c>
      <c r="M1832" s="38" t="s">
        <v>42</v>
      </c>
    </row>
    <row r="1833" hidden="1" customHeight="1" spans="1:13">
      <c r="A1833" s="38" t="s">
        <v>67</v>
      </c>
      <c r="B1833" s="39">
        <v>45182</v>
      </c>
      <c r="C1833" s="64">
        <f t="shared" si="0"/>
        <v>9</v>
      </c>
      <c r="D1833" s="41">
        <v>0.791666666666667</v>
      </c>
      <c r="E1833" s="38" t="s">
        <v>66</v>
      </c>
      <c r="F1833" s="38" t="s">
        <v>41</v>
      </c>
      <c r="G1833" s="38"/>
      <c r="H1833" s="38" t="s">
        <v>45</v>
      </c>
      <c r="I1833" s="38"/>
      <c r="J1833" s="38"/>
      <c r="K1833" s="38" t="s">
        <v>409</v>
      </c>
      <c r="L1833" s="38">
        <v>2</v>
      </c>
      <c r="M1833" s="38" t="s">
        <v>42</v>
      </c>
    </row>
    <row r="1834" hidden="1" customHeight="1" spans="1:13">
      <c r="A1834" s="38" t="s">
        <v>135</v>
      </c>
      <c r="B1834" s="39">
        <v>45182</v>
      </c>
      <c r="C1834" s="64">
        <f t="shared" si="0"/>
        <v>9</v>
      </c>
      <c r="D1834" s="41">
        <v>0.791666666666667</v>
      </c>
      <c r="E1834" s="38" t="s">
        <v>56</v>
      </c>
      <c r="F1834" s="38" t="s">
        <v>63</v>
      </c>
      <c r="G1834" s="38"/>
      <c r="H1834" s="38" t="s">
        <v>56</v>
      </c>
      <c r="I1834" s="38"/>
      <c r="J1834" s="38"/>
      <c r="K1834" s="38" t="s">
        <v>386</v>
      </c>
      <c r="L1834" s="38">
        <v>2</v>
      </c>
      <c r="M1834" s="38" t="s">
        <v>42</v>
      </c>
    </row>
    <row r="1835" hidden="1" customHeight="1" spans="1:13">
      <c r="A1835" s="38" t="s">
        <v>126</v>
      </c>
      <c r="B1835" s="39">
        <v>45182</v>
      </c>
      <c r="C1835" s="64">
        <f t="shared" si="0"/>
        <v>9</v>
      </c>
      <c r="D1835" s="41">
        <v>0.791666666666667</v>
      </c>
      <c r="E1835" s="38" t="s">
        <v>72</v>
      </c>
      <c r="F1835" s="38" t="s">
        <v>44</v>
      </c>
      <c r="G1835" s="38"/>
      <c r="H1835" s="38" t="s">
        <v>72</v>
      </c>
      <c r="I1835" s="38"/>
      <c r="J1835" s="45"/>
      <c r="K1835" s="38" t="s">
        <v>730</v>
      </c>
      <c r="L1835" s="38">
        <v>2</v>
      </c>
      <c r="M1835" s="38" t="s">
        <v>42</v>
      </c>
    </row>
    <row r="1836" hidden="1" customHeight="1" spans="1:13">
      <c r="A1836" s="38" t="s">
        <v>88</v>
      </c>
      <c r="B1836" s="39">
        <v>45183</v>
      </c>
      <c r="C1836" s="64">
        <f t="shared" si="0"/>
        <v>9</v>
      </c>
      <c r="D1836" s="41">
        <v>0.5</v>
      </c>
      <c r="E1836" s="38" t="s">
        <v>60</v>
      </c>
      <c r="F1836" s="38" t="s">
        <v>50</v>
      </c>
      <c r="G1836" s="38"/>
      <c r="H1836" s="38" t="s">
        <v>60</v>
      </c>
      <c r="I1836" s="38"/>
      <c r="J1836" s="38"/>
      <c r="K1836" s="38" t="s">
        <v>731</v>
      </c>
      <c r="L1836" s="38">
        <v>1</v>
      </c>
      <c r="M1836" s="38" t="s">
        <v>42</v>
      </c>
    </row>
    <row r="1837" hidden="1" customHeight="1" spans="1:13">
      <c r="A1837" s="38" t="s">
        <v>126</v>
      </c>
      <c r="B1837" s="39">
        <v>45183</v>
      </c>
      <c r="C1837" s="64">
        <f t="shared" si="0"/>
        <v>9</v>
      </c>
      <c r="D1837" s="41">
        <v>0.5</v>
      </c>
      <c r="E1837" s="38" t="s">
        <v>60</v>
      </c>
      <c r="F1837" s="38" t="s">
        <v>44</v>
      </c>
      <c r="G1837" s="38"/>
      <c r="H1837" s="38" t="s">
        <v>60</v>
      </c>
      <c r="I1837" s="38"/>
      <c r="J1837" s="38"/>
      <c r="K1837" s="38" t="s">
        <v>732</v>
      </c>
      <c r="L1837" s="38">
        <v>1</v>
      </c>
      <c r="M1837" s="38" t="s">
        <v>42</v>
      </c>
    </row>
    <row r="1838" hidden="1" customHeight="1" spans="1:13">
      <c r="A1838" s="38" t="s">
        <v>137</v>
      </c>
      <c r="B1838" s="39">
        <v>45183</v>
      </c>
      <c r="C1838" s="64">
        <f t="shared" si="0"/>
        <v>9</v>
      </c>
      <c r="D1838" s="41">
        <v>0.583333333333333</v>
      </c>
      <c r="E1838" s="38" t="s">
        <v>66</v>
      </c>
      <c r="F1838" s="38" t="s">
        <v>41</v>
      </c>
      <c r="G1838" s="38"/>
      <c r="H1838" s="38" t="s">
        <v>45</v>
      </c>
      <c r="I1838" s="38"/>
      <c r="J1838" s="38"/>
      <c r="K1838" s="38" t="s">
        <v>176</v>
      </c>
      <c r="L1838" s="38">
        <v>2</v>
      </c>
      <c r="M1838" s="38" t="s">
        <v>42</v>
      </c>
    </row>
    <row r="1839" hidden="1" customHeight="1" spans="1:13">
      <c r="A1839" s="38" t="s">
        <v>58</v>
      </c>
      <c r="B1839" s="39">
        <v>45183</v>
      </c>
      <c r="C1839" s="64">
        <f t="shared" si="0"/>
        <v>9</v>
      </c>
      <c r="D1839" s="41">
        <v>0.583333333333333</v>
      </c>
      <c r="E1839" s="38" t="s">
        <v>73</v>
      </c>
      <c r="F1839" s="38" t="s">
        <v>63</v>
      </c>
      <c r="G1839" s="38"/>
      <c r="H1839" s="38" t="s">
        <v>56</v>
      </c>
      <c r="I1839" s="38"/>
      <c r="J1839" s="38"/>
      <c r="K1839" s="38" t="s">
        <v>73</v>
      </c>
      <c r="L1839" s="38">
        <v>1</v>
      </c>
      <c r="M1839" s="38" t="s">
        <v>42</v>
      </c>
    </row>
    <row r="1840" hidden="1" customHeight="1" spans="1:13">
      <c r="A1840" s="38" t="s">
        <v>83</v>
      </c>
      <c r="B1840" s="39">
        <v>45183</v>
      </c>
      <c r="C1840" s="64">
        <f t="shared" si="0"/>
        <v>9</v>
      </c>
      <c r="D1840" s="41">
        <v>0.625</v>
      </c>
      <c r="E1840" s="38" t="s">
        <v>57</v>
      </c>
      <c r="F1840" s="38" t="s">
        <v>50</v>
      </c>
      <c r="G1840" s="38"/>
      <c r="H1840" s="38" t="s">
        <v>39</v>
      </c>
      <c r="I1840" s="38"/>
      <c r="J1840" s="38"/>
      <c r="K1840" s="38" t="s">
        <v>733</v>
      </c>
      <c r="L1840" s="38">
        <v>1</v>
      </c>
      <c r="M1840" s="38" t="s">
        <v>48</v>
      </c>
    </row>
    <row r="1841" hidden="1" customHeight="1" spans="1:13">
      <c r="A1841" s="38" t="s">
        <v>132</v>
      </c>
      <c r="B1841" s="39">
        <v>45183</v>
      </c>
      <c r="C1841" s="64">
        <f t="shared" si="0"/>
        <v>9</v>
      </c>
      <c r="D1841" s="41">
        <v>0.625</v>
      </c>
      <c r="E1841" s="38" t="s">
        <v>57</v>
      </c>
      <c r="F1841" s="38" t="s">
        <v>63</v>
      </c>
      <c r="G1841" s="38"/>
      <c r="H1841" s="38" t="s">
        <v>39</v>
      </c>
      <c r="I1841" s="38"/>
      <c r="J1841" s="38"/>
      <c r="K1841" s="38" t="s">
        <v>734</v>
      </c>
      <c r="L1841" s="38">
        <v>1</v>
      </c>
      <c r="M1841" s="38" t="s">
        <v>48</v>
      </c>
    </row>
    <row r="1842" hidden="1" customHeight="1" spans="1:13">
      <c r="A1842" s="38" t="s">
        <v>98</v>
      </c>
      <c r="B1842" s="39">
        <v>45183</v>
      </c>
      <c r="C1842" s="64">
        <f t="shared" si="0"/>
        <v>9</v>
      </c>
      <c r="D1842" s="41">
        <v>0.625</v>
      </c>
      <c r="E1842" s="38" t="s">
        <v>46</v>
      </c>
      <c r="F1842" s="38" t="s">
        <v>37</v>
      </c>
      <c r="G1842" s="38"/>
      <c r="H1842" s="38" t="s">
        <v>39</v>
      </c>
      <c r="I1842" s="38"/>
      <c r="J1842" s="38"/>
      <c r="K1842" s="38" t="s">
        <v>735</v>
      </c>
      <c r="L1842" s="38">
        <v>1</v>
      </c>
      <c r="M1842" s="38" t="s">
        <v>48</v>
      </c>
    </row>
    <row r="1843" hidden="1" customHeight="1" spans="1:13">
      <c r="A1843" s="38" t="s">
        <v>115</v>
      </c>
      <c r="B1843" s="39">
        <v>45183</v>
      </c>
      <c r="C1843" s="64">
        <f t="shared" si="0"/>
        <v>9</v>
      </c>
      <c r="D1843" s="41">
        <v>0.625</v>
      </c>
      <c r="E1843" s="38" t="s">
        <v>66</v>
      </c>
      <c r="F1843" s="38" t="s">
        <v>55</v>
      </c>
      <c r="G1843" s="38"/>
      <c r="H1843" s="38" t="s">
        <v>39</v>
      </c>
      <c r="I1843" s="38"/>
      <c r="J1843" s="38"/>
      <c r="K1843" s="38" t="s">
        <v>576</v>
      </c>
      <c r="L1843" s="38">
        <v>2</v>
      </c>
      <c r="M1843" s="38" t="s">
        <v>42</v>
      </c>
    </row>
    <row r="1844" hidden="1" customHeight="1" spans="1:13">
      <c r="A1844" s="38" t="s">
        <v>67</v>
      </c>
      <c r="B1844" s="39">
        <v>45183</v>
      </c>
      <c r="C1844" s="64">
        <f t="shared" si="0"/>
        <v>9</v>
      </c>
      <c r="D1844" s="41">
        <v>0.625</v>
      </c>
      <c r="E1844" s="38" t="s">
        <v>66</v>
      </c>
      <c r="F1844" s="38" t="s">
        <v>63</v>
      </c>
      <c r="G1844" s="38"/>
      <c r="H1844" s="38" t="s">
        <v>39</v>
      </c>
      <c r="I1844" s="38"/>
      <c r="J1844" s="45"/>
      <c r="K1844" s="38" t="s">
        <v>564</v>
      </c>
      <c r="L1844" s="38">
        <v>2</v>
      </c>
      <c r="M1844" s="38" t="s">
        <v>42</v>
      </c>
    </row>
    <row r="1845" hidden="1" customHeight="1" spans="1:13">
      <c r="A1845" s="38" t="s">
        <v>43</v>
      </c>
      <c r="B1845" s="39">
        <v>45183</v>
      </c>
      <c r="C1845" s="64">
        <f t="shared" si="0"/>
        <v>9</v>
      </c>
      <c r="D1845" s="41">
        <v>0.625</v>
      </c>
      <c r="E1845" s="38" t="s">
        <v>72</v>
      </c>
      <c r="F1845" s="38" t="s">
        <v>37</v>
      </c>
      <c r="G1845" s="38"/>
      <c r="H1845" s="38" t="s">
        <v>72</v>
      </c>
      <c r="I1845" s="38"/>
      <c r="J1845" s="38"/>
      <c r="K1845" s="38" t="s">
        <v>736</v>
      </c>
      <c r="L1845" s="38">
        <v>4</v>
      </c>
      <c r="M1845" s="38" t="s">
        <v>737</v>
      </c>
    </row>
    <row r="1846" hidden="1" customHeight="1" spans="1:13">
      <c r="A1846" s="38" t="s">
        <v>136</v>
      </c>
      <c r="B1846" s="39">
        <v>45183</v>
      </c>
      <c r="C1846" s="64">
        <f t="shared" si="0"/>
        <v>9</v>
      </c>
      <c r="D1846" s="41">
        <v>0.666666666666667</v>
      </c>
      <c r="E1846" s="38" t="s">
        <v>72</v>
      </c>
      <c r="F1846" s="38" t="s">
        <v>63</v>
      </c>
      <c r="G1846" s="38"/>
      <c r="H1846" s="38" t="s">
        <v>65</v>
      </c>
      <c r="I1846" s="38"/>
      <c r="J1846" s="38"/>
      <c r="K1846" s="38" t="s">
        <v>738</v>
      </c>
      <c r="L1846" s="38">
        <v>0.5</v>
      </c>
      <c r="M1846" s="38" t="s">
        <v>42</v>
      </c>
    </row>
    <row r="1847" hidden="1" customHeight="1" spans="1:13">
      <c r="A1847" s="38" t="s">
        <v>94</v>
      </c>
      <c r="B1847" s="39">
        <v>45183</v>
      </c>
      <c r="C1847" s="64">
        <f t="shared" si="0"/>
        <v>9</v>
      </c>
      <c r="D1847" s="41">
        <v>0.75</v>
      </c>
      <c r="E1847" s="38" t="s">
        <v>66</v>
      </c>
      <c r="F1847" s="38" t="s">
        <v>41</v>
      </c>
      <c r="G1847" s="38"/>
      <c r="H1847" s="38" t="s">
        <v>39</v>
      </c>
      <c r="I1847" s="38"/>
      <c r="J1847" s="38"/>
      <c r="K1847" s="38" t="s">
        <v>176</v>
      </c>
      <c r="L1847" s="38">
        <v>2</v>
      </c>
      <c r="M1847" s="38" t="s">
        <v>42</v>
      </c>
    </row>
    <row r="1848" hidden="1" customHeight="1" spans="1:13">
      <c r="A1848" s="38" t="s">
        <v>67</v>
      </c>
      <c r="B1848" s="39">
        <v>45183</v>
      </c>
      <c r="C1848" s="64">
        <f t="shared" si="0"/>
        <v>9</v>
      </c>
      <c r="D1848" s="41">
        <v>0.75</v>
      </c>
      <c r="E1848" s="38" t="s">
        <v>82</v>
      </c>
      <c r="F1848" s="38" t="s">
        <v>68</v>
      </c>
      <c r="G1848" s="38"/>
      <c r="H1848" s="38" t="s">
        <v>72</v>
      </c>
      <c r="I1848" s="38"/>
      <c r="J1848" s="45"/>
      <c r="K1848" s="38" t="s">
        <v>739</v>
      </c>
      <c r="L1848" s="38">
        <v>2</v>
      </c>
      <c r="M1848" s="38" t="s">
        <v>42</v>
      </c>
    </row>
    <row r="1849" hidden="1" customHeight="1" spans="1:13">
      <c r="A1849" s="38" t="s">
        <v>88</v>
      </c>
      <c r="B1849" s="39">
        <v>45183</v>
      </c>
      <c r="C1849" s="64">
        <f t="shared" si="0"/>
        <v>9</v>
      </c>
      <c r="D1849" s="41">
        <v>0.75</v>
      </c>
      <c r="E1849" s="38" t="s">
        <v>60</v>
      </c>
      <c r="F1849" s="38" t="s">
        <v>50</v>
      </c>
      <c r="G1849" s="38"/>
      <c r="H1849" s="38" t="s">
        <v>60</v>
      </c>
      <c r="I1849" s="38"/>
      <c r="J1849" s="38"/>
      <c r="K1849" s="38" t="s">
        <v>410</v>
      </c>
      <c r="L1849" s="38">
        <v>1</v>
      </c>
      <c r="M1849" s="38" t="s">
        <v>42</v>
      </c>
    </row>
    <row r="1850" hidden="1" customHeight="1" spans="1:13">
      <c r="A1850" s="38" t="s">
        <v>136</v>
      </c>
      <c r="B1850" s="39">
        <v>45183</v>
      </c>
      <c r="C1850" s="64">
        <f t="shared" si="0"/>
        <v>9</v>
      </c>
      <c r="D1850" s="41">
        <v>0.791666666666667</v>
      </c>
      <c r="E1850" s="38" t="s">
        <v>66</v>
      </c>
      <c r="F1850" s="38" t="s">
        <v>63</v>
      </c>
      <c r="G1850" s="38"/>
      <c r="H1850" s="38" t="s">
        <v>39</v>
      </c>
      <c r="I1850" s="38"/>
      <c r="J1850" s="45"/>
      <c r="K1850" s="38" t="s">
        <v>564</v>
      </c>
      <c r="L1850" s="38">
        <v>2</v>
      </c>
      <c r="M1850" s="38" t="s">
        <v>42</v>
      </c>
    </row>
    <row r="1851" hidden="1" customHeight="1" spans="1:13">
      <c r="A1851" s="38" t="s">
        <v>126</v>
      </c>
      <c r="B1851" s="39">
        <v>45183</v>
      </c>
      <c r="C1851" s="64">
        <f t="shared" si="0"/>
        <v>9</v>
      </c>
      <c r="D1851" s="41">
        <v>0.791666666666667</v>
      </c>
      <c r="E1851" s="38" t="s">
        <v>66</v>
      </c>
      <c r="F1851" s="38" t="s">
        <v>44</v>
      </c>
      <c r="G1851" s="38"/>
      <c r="H1851" s="38" t="s">
        <v>39</v>
      </c>
      <c r="I1851" s="38"/>
      <c r="J1851" s="38"/>
      <c r="K1851" s="38" t="s">
        <v>585</v>
      </c>
      <c r="L1851" s="38">
        <v>2</v>
      </c>
      <c r="M1851" s="38" t="s">
        <v>42</v>
      </c>
    </row>
    <row r="1852" hidden="1" customHeight="1" spans="1:13">
      <c r="A1852" s="38" t="s">
        <v>115</v>
      </c>
      <c r="B1852" s="39">
        <v>45183</v>
      </c>
      <c r="C1852" s="64">
        <f t="shared" si="0"/>
        <v>9</v>
      </c>
      <c r="D1852" s="41">
        <v>0.791666666666667</v>
      </c>
      <c r="E1852" s="38" t="s">
        <v>82</v>
      </c>
      <c r="F1852" s="38" t="s">
        <v>55</v>
      </c>
      <c r="G1852" s="38"/>
      <c r="H1852" s="38" t="s">
        <v>39</v>
      </c>
      <c r="I1852" s="38"/>
      <c r="J1852" s="38"/>
      <c r="K1852" s="38" t="s">
        <v>740</v>
      </c>
      <c r="L1852" s="38">
        <v>2</v>
      </c>
      <c r="M1852" s="38" t="s">
        <v>42</v>
      </c>
    </row>
    <row r="1853" hidden="1" customHeight="1" spans="1:13">
      <c r="A1853" s="38" t="s">
        <v>100</v>
      </c>
      <c r="B1853" s="39">
        <v>45183</v>
      </c>
      <c r="C1853" s="64">
        <f t="shared" si="0"/>
        <v>9</v>
      </c>
      <c r="D1853" s="41">
        <v>0.791666666666667</v>
      </c>
      <c r="E1853" s="38" t="s">
        <v>56</v>
      </c>
      <c r="F1853" s="38" t="s">
        <v>50</v>
      </c>
      <c r="G1853" s="38"/>
      <c r="H1853" s="38" t="s">
        <v>56</v>
      </c>
      <c r="I1853" s="38"/>
      <c r="J1853" s="38"/>
      <c r="K1853" s="38" t="s">
        <v>390</v>
      </c>
      <c r="L1853" s="38">
        <v>2</v>
      </c>
      <c r="M1853" s="38" t="s">
        <v>42</v>
      </c>
    </row>
    <row r="1854" hidden="1" customHeight="1" spans="1:13">
      <c r="A1854" s="38" t="s">
        <v>120</v>
      </c>
      <c r="B1854" s="39">
        <v>45183</v>
      </c>
      <c r="C1854" s="64">
        <f t="shared" si="0"/>
        <v>9</v>
      </c>
      <c r="D1854" s="41">
        <v>0.791666666666667</v>
      </c>
      <c r="E1854" s="38" t="s">
        <v>105</v>
      </c>
      <c r="F1854" s="38" t="s">
        <v>41</v>
      </c>
      <c r="G1854" s="38"/>
      <c r="H1854" s="38" t="s">
        <v>60</v>
      </c>
      <c r="I1854" s="38"/>
      <c r="J1854" s="38"/>
      <c r="K1854" s="38" t="s">
        <v>278</v>
      </c>
      <c r="L1854" s="38">
        <v>2</v>
      </c>
      <c r="M1854" s="38" t="s">
        <v>42</v>
      </c>
    </row>
    <row r="1855" hidden="1" customHeight="1" spans="1:13">
      <c r="A1855" s="38" t="s">
        <v>136</v>
      </c>
      <c r="B1855" s="39">
        <v>45184</v>
      </c>
      <c r="C1855" s="64">
        <f t="shared" si="0"/>
        <v>9</v>
      </c>
      <c r="D1855" s="41">
        <v>0.541666666666667</v>
      </c>
      <c r="E1855" s="38" t="s">
        <v>66</v>
      </c>
      <c r="F1855" s="38" t="s">
        <v>41</v>
      </c>
      <c r="G1855" s="38"/>
      <c r="H1855" s="38" t="s">
        <v>45</v>
      </c>
      <c r="I1855" s="38"/>
      <c r="J1855" s="38"/>
      <c r="K1855" s="38" t="s">
        <v>176</v>
      </c>
      <c r="L1855" s="38">
        <v>2</v>
      </c>
      <c r="M1855" s="38" t="s">
        <v>42</v>
      </c>
    </row>
    <row r="1856" hidden="1" customHeight="1" spans="1:13">
      <c r="A1856" s="38" t="s">
        <v>137</v>
      </c>
      <c r="B1856" s="39">
        <v>45184</v>
      </c>
      <c r="C1856" s="64">
        <f t="shared" si="0"/>
        <v>9</v>
      </c>
      <c r="D1856" s="41">
        <v>0.583333333333333</v>
      </c>
      <c r="E1856" s="38" t="s">
        <v>66</v>
      </c>
      <c r="F1856" s="38" t="s">
        <v>80</v>
      </c>
      <c r="G1856" s="38"/>
      <c r="H1856" s="38" t="s">
        <v>39</v>
      </c>
      <c r="I1856" s="38"/>
      <c r="J1856" s="38"/>
      <c r="K1856" s="38" t="s">
        <v>741</v>
      </c>
      <c r="L1856" s="38">
        <v>2</v>
      </c>
      <c r="M1856" s="38" t="s">
        <v>42</v>
      </c>
    </row>
    <row r="1857" customHeight="1" spans="1:13">
      <c r="A1857" s="38" t="s">
        <v>132</v>
      </c>
      <c r="B1857" s="39">
        <v>45195</v>
      </c>
      <c r="C1857" s="64">
        <f t="shared" si="0"/>
        <v>9</v>
      </c>
      <c r="D1857" s="41">
        <v>0.625</v>
      </c>
      <c r="E1857" s="38" t="s">
        <v>123</v>
      </c>
      <c r="F1857" s="38" t="s">
        <v>41</v>
      </c>
      <c r="G1857" s="38"/>
      <c r="H1857" s="38" t="s">
        <v>69</v>
      </c>
      <c r="I1857" s="38"/>
      <c r="J1857" s="38"/>
      <c r="K1857" s="38" t="s">
        <v>314</v>
      </c>
      <c r="L1857" s="38">
        <v>1</v>
      </c>
      <c r="M1857" s="38" t="s">
        <v>42</v>
      </c>
    </row>
    <row r="1858" customHeight="1" spans="1:13">
      <c r="A1858" s="38" t="s">
        <v>134</v>
      </c>
      <c r="B1858" s="39">
        <v>45195</v>
      </c>
      <c r="C1858" s="64">
        <f t="shared" si="0"/>
        <v>9</v>
      </c>
      <c r="D1858" s="41">
        <v>0.625</v>
      </c>
      <c r="E1858" s="38" t="s">
        <v>123</v>
      </c>
      <c r="F1858" s="38" t="s">
        <v>41</v>
      </c>
      <c r="G1858" s="38"/>
      <c r="H1858" s="38" t="s">
        <v>69</v>
      </c>
      <c r="I1858" s="38"/>
      <c r="J1858" s="45"/>
      <c r="K1858" s="38" t="s">
        <v>314</v>
      </c>
      <c r="L1858" s="38">
        <v>1</v>
      </c>
      <c r="M1858" s="38" t="s">
        <v>42</v>
      </c>
    </row>
    <row r="1859" hidden="1" customHeight="1" spans="1:13">
      <c r="A1859" s="38" t="s">
        <v>115</v>
      </c>
      <c r="B1859" s="39">
        <v>45184</v>
      </c>
      <c r="C1859" s="64">
        <f t="shared" si="0"/>
        <v>9</v>
      </c>
      <c r="D1859" s="41">
        <v>0.625</v>
      </c>
      <c r="E1859" s="38" t="s">
        <v>66</v>
      </c>
      <c r="F1859" s="38" t="s">
        <v>55</v>
      </c>
      <c r="G1859" s="38"/>
      <c r="H1859" s="38" t="s">
        <v>39</v>
      </c>
      <c r="I1859" s="45"/>
      <c r="J1859" s="45"/>
      <c r="K1859" s="38" t="s">
        <v>576</v>
      </c>
      <c r="L1859" s="38">
        <v>2</v>
      </c>
      <c r="M1859" s="38" t="s">
        <v>42</v>
      </c>
    </row>
    <row r="1860" hidden="1" customHeight="1" spans="1:13">
      <c r="A1860" s="38" t="s">
        <v>114</v>
      </c>
      <c r="B1860" s="39">
        <v>45184</v>
      </c>
      <c r="C1860" s="64">
        <f t="shared" si="0"/>
        <v>9</v>
      </c>
      <c r="D1860" s="41">
        <v>0.625</v>
      </c>
      <c r="E1860" s="38" t="s">
        <v>66</v>
      </c>
      <c r="F1860" s="38" t="s">
        <v>75</v>
      </c>
      <c r="G1860" s="38"/>
      <c r="H1860" s="38" t="s">
        <v>39</v>
      </c>
      <c r="I1860" s="38"/>
      <c r="J1860" s="38"/>
      <c r="K1860" s="38" t="s">
        <v>723</v>
      </c>
      <c r="L1860" s="38">
        <v>2</v>
      </c>
      <c r="M1860" s="38" t="s">
        <v>42</v>
      </c>
    </row>
    <row r="1861" hidden="1" customHeight="1" spans="1:13">
      <c r="A1861" s="38" t="s">
        <v>134</v>
      </c>
      <c r="B1861" s="39">
        <v>45184</v>
      </c>
      <c r="C1861" s="64">
        <f t="shared" si="0"/>
        <v>9</v>
      </c>
      <c r="D1861" s="41">
        <v>0.666666666666667</v>
      </c>
      <c r="E1861" s="38" t="s">
        <v>66</v>
      </c>
      <c r="F1861" s="38" t="s">
        <v>44</v>
      </c>
      <c r="G1861" s="38"/>
      <c r="H1861" s="38" t="s">
        <v>39</v>
      </c>
      <c r="I1861" s="45"/>
      <c r="J1861" s="45"/>
      <c r="K1861" s="38" t="s">
        <v>585</v>
      </c>
      <c r="L1861" s="38">
        <v>2</v>
      </c>
      <c r="M1861" s="38" t="s">
        <v>42</v>
      </c>
    </row>
    <row r="1862" hidden="1" customHeight="1" spans="1:13">
      <c r="A1862" s="38" t="s">
        <v>43</v>
      </c>
      <c r="B1862" s="39">
        <v>45184</v>
      </c>
      <c r="C1862" s="64">
        <f t="shared" si="0"/>
        <v>9</v>
      </c>
      <c r="D1862" s="41">
        <v>0.75</v>
      </c>
      <c r="E1862" s="38" t="s">
        <v>60</v>
      </c>
      <c r="F1862" s="38" t="s">
        <v>37</v>
      </c>
      <c r="G1862" s="38"/>
      <c r="H1862" s="38" t="s">
        <v>60</v>
      </c>
      <c r="I1862" s="38"/>
      <c r="J1862" s="38"/>
      <c r="K1862" s="38" t="s">
        <v>582</v>
      </c>
      <c r="L1862" s="38">
        <v>2</v>
      </c>
      <c r="M1862" s="38" t="s">
        <v>42</v>
      </c>
    </row>
    <row r="1863" hidden="1" customHeight="1" spans="1:13">
      <c r="A1863" s="38" t="s">
        <v>94</v>
      </c>
      <c r="B1863" s="39">
        <v>45184</v>
      </c>
      <c r="C1863" s="64">
        <f t="shared" si="0"/>
        <v>9</v>
      </c>
      <c r="D1863" s="41">
        <v>0.791666666666667</v>
      </c>
      <c r="E1863" s="38" t="s">
        <v>66</v>
      </c>
      <c r="F1863" s="38" t="s">
        <v>50</v>
      </c>
      <c r="G1863" s="38"/>
      <c r="H1863" s="38" t="s">
        <v>39</v>
      </c>
      <c r="I1863" s="38"/>
      <c r="J1863" s="45"/>
      <c r="K1863" s="38" t="s">
        <v>565</v>
      </c>
      <c r="L1863" s="38">
        <v>2</v>
      </c>
      <c r="M1863" s="38" t="s">
        <v>42</v>
      </c>
    </row>
    <row r="1864" hidden="1" customHeight="1" spans="1:13">
      <c r="A1864" s="38" t="s">
        <v>67</v>
      </c>
      <c r="B1864" s="39">
        <v>45184</v>
      </c>
      <c r="C1864" s="64">
        <f t="shared" si="0"/>
        <v>9</v>
      </c>
      <c r="D1864" s="41">
        <v>0.791666666666667</v>
      </c>
      <c r="E1864" s="38" t="s">
        <v>66</v>
      </c>
      <c r="F1864" s="38" t="s">
        <v>63</v>
      </c>
      <c r="G1864" s="38"/>
      <c r="H1864" s="38" t="s">
        <v>39</v>
      </c>
      <c r="I1864" s="45"/>
      <c r="J1864" s="45"/>
      <c r="K1864" s="38" t="s">
        <v>564</v>
      </c>
      <c r="L1864" s="38">
        <v>2</v>
      </c>
      <c r="M1864" s="38" t="s">
        <v>42</v>
      </c>
    </row>
    <row r="1865" hidden="1" customHeight="1" spans="1:13">
      <c r="A1865" s="38" t="s">
        <v>114</v>
      </c>
      <c r="B1865" s="39">
        <v>45184</v>
      </c>
      <c r="C1865" s="64">
        <f t="shared" si="0"/>
        <v>9</v>
      </c>
      <c r="D1865" s="41">
        <v>0.791666666666667</v>
      </c>
      <c r="E1865" s="38" t="s">
        <v>66</v>
      </c>
      <c r="F1865" s="38" t="s">
        <v>41</v>
      </c>
      <c r="G1865" s="38"/>
      <c r="H1865" s="38" t="s">
        <v>45</v>
      </c>
      <c r="I1865" s="38"/>
      <c r="J1865" s="38"/>
      <c r="K1865" s="38" t="s">
        <v>176</v>
      </c>
      <c r="L1865" s="38">
        <v>2</v>
      </c>
      <c r="M1865" s="38" t="s">
        <v>42</v>
      </c>
    </row>
    <row r="1866" hidden="1" customHeight="1" spans="1:13">
      <c r="A1866" s="38" t="s">
        <v>124</v>
      </c>
      <c r="B1866" s="39">
        <v>45184</v>
      </c>
      <c r="C1866" s="64">
        <f t="shared" si="0"/>
        <v>9</v>
      </c>
      <c r="D1866" s="41">
        <v>0.833333333333333</v>
      </c>
      <c r="E1866" s="38" t="s">
        <v>82</v>
      </c>
      <c r="F1866" s="38" t="s">
        <v>71</v>
      </c>
      <c r="G1866" s="38"/>
      <c r="H1866" s="38" t="s">
        <v>39</v>
      </c>
      <c r="I1866" s="38"/>
      <c r="J1866" s="38"/>
      <c r="K1866" s="38" t="s">
        <v>742</v>
      </c>
      <c r="L1866" s="38">
        <v>1</v>
      </c>
      <c r="M1866" s="38" t="s">
        <v>42</v>
      </c>
    </row>
    <row r="1867" hidden="1" customHeight="1" spans="1:13">
      <c r="A1867" s="38" t="s">
        <v>136</v>
      </c>
      <c r="B1867" s="39">
        <v>45185</v>
      </c>
      <c r="C1867" s="64">
        <f t="shared" si="0"/>
        <v>9</v>
      </c>
      <c r="D1867" s="41">
        <v>0.541666666666667</v>
      </c>
      <c r="E1867" s="38" t="s">
        <v>66</v>
      </c>
      <c r="F1867" s="38" t="s">
        <v>63</v>
      </c>
      <c r="G1867" s="38"/>
      <c r="H1867" s="38" t="s">
        <v>39</v>
      </c>
      <c r="I1867" s="38"/>
      <c r="J1867" s="38"/>
      <c r="K1867" s="38" t="s">
        <v>564</v>
      </c>
      <c r="L1867" s="38">
        <v>2</v>
      </c>
      <c r="M1867" s="38" t="s">
        <v>42</v>
      </c>
    </row>
    <row r="1868" hidden="1" customHeight="1" spans="1:13">
      <c r="A1868" s="38" t="s">
        <v>137</v>
      </c>
      <c r="B1868" s="39">
        <v>45185</v>
      </c>
      <c r="C1868" s="64">
        <f t="shared" si="0"/>
        <v>9</v>
      </c>
      <c r="D1868" s="41">
        <v>0.541666666666667</v>
      </c>
      <c r="E1868" s="38" t="s">
        <v>66</v>
      </c>
      <c r="F1868" s="38" t="s">
        <v>80</v>
      </c>
      <c r="G1868" s="38"/>
      <c r="H1868" s="38" t="s">
        <v>39</v>
      </c>
      <c r="I1868" s="38"/>
      <c r="J1868" s="45"/>
      <c r="K1868" s="38" t="s">
        <v>741</v>
      </c>
      <c r="L1868" s="38">
        <v>2</v>
      </c>
      <c r="M1868" s="38" t="s">
        <v>42</v>
      </c>
    </row>
    <row r="1869" hidden="1" customHeight="1" spans="1:13">
      <c r="A1869" s="38" t="s">
        <v>134</v>
      </c>
      <c r="B1869" s="39">
        <v>45185</v>
      </c>
      <c r="C1869" s="64">
        <f t="shared" si="0"/>
        <v>9</v>
      </c>
      <c r="D1869" s="41">
        <v>0.541666666666667</v>
      </c>
      <c r="E1869" s="38" t="s">
        <v>66</v>
      </c>
      <c r="F1869" s="38" t="s">
        <v>44</v>
      </c>
      <c r="G1869" s="38"/>
      <c r="H1869" s="38" t="s">
        <v>39</v>
      </c>
      <c r="I1869" s="38"/>
      <c r="J1869" s="38"/>
      <c r="K1869" s="38" t="s">
        <v>743</v>
      </c>
      <c r="L1869" s="38">
        <v>2</v>
      </c>
      <c r="M1869" s="38" t="s">
        <v>42</v>
      </c>
    </row>
    <row r="1870" hidden="1" customHeight="1" spans="1:13">
      <c r="A1870" s="38" t="s">
        <v>94</v>
      </c>
      <c r="B1870" s="39">
        <v>45185</v>
      </c>
      <c r="C1870" s="64">
        <f t="shared" si="0"/>
        <v>9</v>
      </c>
      <c r="D1870" s="41">
        <v>0.541666666666667</v>
      </c>
      <c r="E1870" s="38" t="s">
        <v>66</v>
      </c>
      <c r="F1870" s="38" t="s">
        <v>41</v>
      </c>
      <c r="G1870" s="38"/>
      <c r="H1870" s="38" t="s">
        <v>45</v>
      </c>
      <c r="I1870" s="38"/>
      <c r="J1870" s="38"/>
      <c r="K1870" s="38" t="s">
        <v>176</v>
      </c>
      <c r="L1870" s="38">
        <v>2</v>
      </c>
      <c r="M1870" s="38" t="s">
        <v>42</v>
      </c>
    </row>
    <row r="1871" hidden="1" customHeight="1" spans="1:13">
      <c r="A1871" s="38" t="s">
        <v>130</v>
      </c>
      <c r="B1871" s="39">
        <v>45185</v>
      </c>
      <c r="C1871" s="64">
        <f t="shared" si="0"/>
        <v>9</v>
      </c>
      <c r="D1871" s="41">
        <v>0.541666666666667</v>
      </c>
      <c r="E1871" s="38" t="s">
        <v>56</v>
      </c>
      <c r="F1871" s="38" t="s">
        <v>41</v>
      </c>
      <c r="G1871" s="38"/>
      <c r="H1871" s="38" t="s">
        <v>56</v>
      </c>
      <c r="I1871" s="38"/>
      <c r="J1871" s="45"/>
      <c r="K1871" s="38" t="s">
        <v>217</v>
      </c>
      <c r="L1871" s="38">
        <v>2</v>
      </c>
      <c r="M1871" s="38" t="s">
        <v>42</v>
      </c>
    </row>
    <row r="1872" hidden="1" customHeight="1" spans="1:13">
      <c r="A1872" s="38" t="s">
        <v>90</v>
      </c>
      <c r="B1872" s="39">
        <v>45185</v>
      </c>
      <c r="C1872" s="64">
        <f t="shared" si="0"/>
        <v>9</v>
      </c>
      <c r="D1872" s="41">
        <v>0.666666666666667</v>
      </c>
      <c r="E1872" s="38" t="s">
        <v>125</v>
      </c>
      <c r="F1872" s="38" t="s">
        <v>44</v>
      </c>
      <c r="G1872" s="38"/>
      <c r="H1872" s="38" t="s">
        <v>52</v>
      </c>
      <c r="I1872" s="45"/>
      <c r="J1872" s="45"/>
      <c r="K1872" s="38" t="s">
        <v>593</v>
      </c>
      <c r="L1872" s="38">
        <v>1</v>
      </c>
      <c r="M1872" s="38" t="s">
        <v>48</v>
      </c>
    </row>
    <row r="1873" hidden="1" customHeight="1" spans="1:13">
      <c r="A1873" s="38" t="s">
        <v>94</v>
      </c>
      <c r="B1873" s="39">
        <v>45185</v>
      </c>
      <c r="C1873" s="64">
        <f t="shared" si="0"/>
        <v>9</v>
      </c>
      <c r="D1873" s="41">
        <v>0.708333333333333</v>
      </c>
      <c r="E1873" s="38" t="s">
        <v>66</v>
      </c>
      <c r="F1873" s="38" t="s">
        <v>50</v>
      </c>
      <c r="G1873" s="38"/>
      <c r="H1873" s="38" t="s">
        <v>39</v>
      </c>
      <c r="I1873" s="45"/>
      <c r="J1873" s="45"/>
      <c r="K1873" s="38" t="s">
        <v>565</v>
      </c>
      <c r="L1873" s="38">
        <v>2</v>
      </c>
      <c r="M1873" s="38" t="s">
        <v>42</v>
      </c>
    </row>
    <row r="1874" hidden="1" customHeight="1" spans="1:13">
      <c r="A1874" s="38" t="s">
        <v>96</v>
      </c>
      <c r="B1874" s="39">
        <v>45185</v>
      </c>
      <c r="C1874" s="64">
        <f t="shared" si="0"/>
        <v>9</v>
      </c>
      <c r="D1874" s="41">
        <v>0.708333333333333</v>
      </c>
      <c r="E1874" s="38" t="s">
        <v>57</v>
      </c>
      <c r="F1874" s="38" t="s">
        <v>68</v>
      </c>
      <c r="G1874" s="38"/>
      <c r="H1874" s="38" t="s">
        <v>72</v>
      </c>
      <c r="I1874" s="45"/>
      <c r="J1874" s="45"/>
      <c r="K1874" s="38" t="s">
        <v>620</v>
      </c>
      <c r="L1874" s="38">
        <v>1</v>
      </c>
      <c r="M1874" s="38" t="s">
        <v>48</v>
      </c>
    </row>
    <row r="1875" hidden="1" customHeight="1" spans="1:13">
      <c r="A1875" s="38" t="s">
        <v>58</v>
      </c>
      <c r="B1875" s="39">
        <v>45186</v>
      </c>
      <c r="C1875" s="64">
        <f t="shared" si="0"/>
        <v>9</v>
      </c>
      <c r="D1875" s="41">
        <v>0.5</v>
      </c>
      <c r="E1875" s="38" t="s">
        <v>56</v>
      </c>
      <c r="F1875" s="38" t="s">
        <v>63</v>
      </c>
      <c r="G1875" s="38"/>
      <c r="H1875" s="38" t="s">
        <v>56</v>
      </c>
      <c r="I1875" s="38"/>
      <c r="J1875" s="45"/>
      <c r="K1875" s="38" t="s">
        <v>73</v>
      </c>
      <c r="L1875" s="38">
        <v>1</v>
      </c>
      <c r="M1875" s="38" t="s">
        <v>42</v>
      </c>
    </row>
    <row r="1876" hidden="1" customHeight="1" spans="1:13">
      <c r="A1876" s="38" t="s">
        <v>131</v>
      </c>
      <c r="B1876" s="39">
        <v>45186</v>
      </c>
      <c r="C1876" s="64">
        <f t="shared" si="0"/>
        <v>9</v>
      </c>
      <c r="D1876" s="41">
        <v>0.5</v>
      </c>
      <c r="E1876" s="38" t="s">
        <v>72</v>
      </c>
      <c r="F1876" s="38" t="s">
        <v>55</v>
      </c>
      <c r="G1876" s="38"/>
      <c r="H1876" s="38" t="s">
        <v>72</v>
      </c>
      <c r="I1876" s="38"/>
      <c r="J1876" s="45"/>
      <c r="K1876" s="38" t="s">
        <v>744</v>
      </c>
      <c r="L1876" s="38">
        <v>1</v>
      </c>
      <c r="M1876" s="38" t="s">
        <v>42</v>
      </c>
    </row>
    <row r="1877" hidden="1" customHeight="1" spans="1:13">
      <c r="A1877" s="38" t="s">
        <v>102</v>
      </c>
      <c r="B1877" s="39">
        <v>45186</v>
      </c>
      <c r="C1877" s="64">
        <f t="shared" si="0"/>
        <v>9</v>
      </c>
      <c r="D1877" s="41">
        <v>0.541666666666667</v>
      </c>
      <c r="E1877" s="38" t="s">
        <v>56</v>
      </c>
      <c r="F1877" s="38" t="s">
        <v>80</v>
      </c>
      <c r="G1877" s="38"/>
      <c r="H1877" s="38" t="s">
        <v>56</v>
      </c>
      <c r="I1877" s="45"/>
      <c r="J1877" s="45"/>
      <c r="K1877" s="38" t="s">
        <v>741</v>
      </c>
      <c r="L1877" s="38">
        <v>2</v>
      </c>
      <c r="M1877" s="38" t="s">
        <v>42</v>
      </c>
    </row>
    <row r="1878" hidden="1" customHeight="1" spans="1:13">
      <c r="A1878" s="38" t="s">
        <v>131</v>
      </c>
      <c r="B1878" s="39">
        <v>45186</v>
      </c>
      <c r="C1878" s="64">
        <f t="shared" si="0"/>
        <v>9</v>
      </c>
      <c r="D1878" s="41">
        <v>0.541666666666667</v>
      </c>
      <c r="E1878" s="38" t="s">
        <v>72</v>
      </c>
      <c r="F1878" s="38" t="s">
        <v>55</v>
      </c>
      <c r="G1878" s="38"/>
      <c r="H1878" s="38" t="s">
        <v>72</v>
      </c>
      <c r="I1878" s="38"/>
      <c r="J1878" s="38"/>
      <c r="K1878" s="38" t="s">
        <v>745</v>
      </c>
      <c r="L1878" s="38">
        <v>2</v>
      </c>
      <c r="M1878" s="38" t="s">
        <v>42</v>
      </c>
    </row>
    <row r="1879" hidden="1" customHeight="1" spans="1:13">
      <c r="A1879" s="38" t="s">
        <v>115</v>
      </c>
      <c r="B1879" s="39">
        <v>45186</v>
      </c>
      <c r="C1879" s="64">
        <f t="shared" si="0"/>
        <v>9</v>
      </c>
      <c r="D1879" s="41">
        <v>0.583333333333333</v>
      </c>
      <c r="E1879" s="38" t="s">
        <v>66</v>
      </c>
      <c r="F1879" s="38" t="s">
        <v>41</v>
      </c>
      <c r="G1879" s="38"/>
      <c r="H1879" s="38" t="s">
        <v>45</v>
      </c>
      <c r="I1879" s="38"/>
      <c r="J1879" s="45"/>
      <c r="K1879" s="38" t="s">
        <v>176</v>
      </c>
      <c r="L1879" s="38">
        <v>2</v>
      </c>
      <c r="M1879" s="38" t="s">
        <v>42</v>
      </c>
    </row>
    <row r="1880" hidden="1" customHeight="1" spans="1:13">
      <c r="A1880" s="38" t="s">
        <v>133</v>
      </c>
      <c r="B1880" s="39">
        <v>45186</v>
      </c>
      <c r="C1880" s="64">
        <f t="shared" si="0"/>
        <v>9</v>
      </c>
      <c r="D1880" s="41">
        <v>0.708333333333333</v>
      </c>
      <c r="E1880" s="38" t="s">
        <v>66</v>
      </c>
      <c r="F1880" s="38" t="s">
        <v>37</v>
      </c>
      <c r="G1880" s="38"/>
      <c r="H1880" s="38" t="s">
        <v>39</v>
      </c>
      <c r="I1880" s="38"/>
      <c r="J1880" s="45"/>
      <c r="K1880" s="38" t="s">
        <v>641</v>
      </c>
      <c r="L1880" s="38">
        <v>2</v>
      </c>
      <c r="M1880" s="38" t="s">
        <v>42</v>
      </c>
    </row>
    <row r="1881" hidden="1" customHeight="1" spans="1:13">
      <c r="A1881" s="38" t="s">
        <v>58</v>
      </c>
      <c r="B1881" s="39">
        <v>45186</v>
      </c>
      <c r="C1881" s="64">
        <f t="shared" si="0"/>
        <v>9</v>
      </c>
      <c r="D1881" s="41">
        <v>0.708333333333333</v>
      </c>
      <c r="E1881" s="38" t="s">
        <v>56</v>
      </c>
      <c r="F1881" s="38" t="s">
        <v>63</v>
      </c>
      <c r="G1881" s="38"/>
      <c r="H1881" s="38" t="s">
        <v>56</v>
      </c>
      <c r="I1881" s="38"/>
      <c r="J1881" s="45"/>
      <c r="K1881" s="38" t="s">
        <v>746</v>
      </c>
      <c r="L1881" s="38">
        <v>1</v>
      </c>
      <c r="M1881" s="38" t="s">
        <v>42</v>
      </c>
    </row>
    <row r="1882" hidden="1" customHeight="1" spans="1:13">
      <c r="A1882" s="38" t="s">
        <v>115</v>
      </c>
      <c r="B1882" s="39">
        <v>45186</v>
      </c>
      <c r="C1882" s="64">
        <f t="shared" si="0"/>
        <v>9</v>
      </c>
      <c r="D1882" s="41">
        <v>0.75</v>
      </c>
      <c r="E1882" s="38" t="s">
        <v>72</v>
      </c>
      <c r="F1882" s="38" t="s">
        <v>41</v>
      </c>
      <c r="G1882" s="38"/>
      <c r="H1882" s="38" t="s">
        <v>65</v>
      </c>
      <c r="I1882" s="45"/>
      <c r="J1882" s="45"/>
      <c r="K1882" s="38" t="s">
        <v>747</v>
      </c>
      <c r="L1882" s="38">
        <v>0.5</v>
      </c>
      <c r="M1882" s="38" t="s">
        <v>42</v>
      </c>
    </row>
    <row r="1883" hidden="1" customHeight="1" spans="1:13">
      <c r="A1883" s="38" t="s">
        <v>58</v>
      </c>
      <c r="B1883" s="39">
        <v>45186</v>
      </c>
      <c r="C1883" s="64">
        <f t="shared" si="0"/>
        <v>9</v>
      </c>
      <c r="D1883" s="41">
        <v>0.75</v>
      </c>
      <c r="E1883" s="38" t="s">
        <v>56</v>
      </c>
      <c r="F1883" s="38" t="s">
        <v>63</v>
      </c>
      <c r="G1883" s="38"/>
      <c r="H1883" s="38" t="s">
        <v>56</v>
      </c>
      <c r="I1883" s="45"/>
      <c r="J1883" s="45"/>
      <c r="K1883" s="38" t="s">
        <v>748</v>
      </c>
      <c r="L1883" s="38">
        <v>1</v>
      </c>
      <c r="M1883" s="38" t="s">
        <v>42</v>
      </c>
    </row>
    <row r="1884" hidden="1" customHeight="1" spans="1:13">
      <c r="A1884" s="38" t="s">
        <v>115</v>
      </c>
      <c r="B1884" s="39">
        <v>45186</v>
      </c>
      <c r="C1884" s="64">
        <f t="shared" si="0"/>
        <v>9</v>
      </c>
      <c r="D1884" s="41">
        <v>0.770833333333333</v>
      </c>
      <c r="E1884" s="38" t="s">
        <v>72</v>
      </c>
      <c r="F1884" s="38" t="s">
        <v>41</v>
      </c>
      <c r="G1884" s="38"/>
      <c r="H1884" s="38" t="s">
        <v>65</v>
      </c>
      <c r="I1884" s="38"/>
      <c r="J1884" s="45"/>
      <c r="K1884" s="38" t="s">
        <v>749</v>
      </c>
      <c r="L1884" s="38">
        <v>0.5</v>
      </c>
      <c r="M1884" s="38" t="s">
        <v>42</v>
      </c>
    </row>
    <row r="1885" hidden="1" customHeight="1" spans="1:13">
      <c r="A1885" s="38" t="s">
        <v>58</v>
      </c>
      <c r="B1885" s="39">
        <v>45186</v>
      </c>
      <c r="C1885" s="64">
        <f t="shared" si="0"/>
        <v>9</v>
      </c>
      <c r="D1885" s="41">
        <v>0.791666666666667</v>
      </c>
      <c r="E1885" s="38" t="s">
        <v>56</v>
      </c>
      <c r="F1885" s="38" t="s">
        <v>63</v>
      </c>
      <c r="G1885" s="38"/>
      <c r="H1885" s="38" t="s">
        <v>56</v>
      </c>
      <c r="I1885" s="45"/>
      <c r="J1885" s="45"/>
      <c r="K1885" s="38" t="s">
        <v>750</v>
      </c>
      <c r="L1885" s="38">
        <v>1</v>
      </c>
      <c r="M1885" s="38" t="s">
        <v>42</v>
      </c>
    </row>
    <row r="1886" hidden="1" customHeight="1" spans="1:13">
      <c r="A1886" s="38" t="s">
        <v>133</v>
      </c>
      <c r="B1886" s="39">
        <v>45186</v>
      </c>
      <c r="C1886" s="64">
        <f t="shared" si="0"/>
        <v>9</v>
      </c>
      <c r="D1886" s="41">
        <v>0.791666666666667</v>
      </c>
      <c r="E1886" s="38" t="s">
        <v>72</v>
      </c>
      <c r="F1886" s="38" t="s">
        <v>37</v>
      </c>
      <c r="G1886" s="38"/>
      <c r="H1886" s="38" t="s">
        <v>72</v>
      </c>
      <c r="I1886" s="38"/>
      <c r="J1886" s="45"/>
      <c r="K1886" s="38" t="s">
        <v>404</v>
      </c>
      <c r="L1886" s="38">
        <v>1</v>
      </c>
      <c r="M1886" s="38" t="s">
        <v>42</v>
      </c>
    </row>
    <row r="1887" hidden="1" customHeight="1" spans="1:13">
      <c r="A1887" s="38" t="s">
        <v>58</v>
      </c>
      <c r="B1887" s="39">
        <v>45187</v>
      </c>
      <c r="C1887" s="64">
        <f t="shared" si="0"/>
        <v>9</v>
      </c>
      <c r="D1887" s="41">
        <v>0.541666666666667</v>
      </c>
      <c r="E1887" s="38" t="s">
        <v>56</v>
      </c>
      <c r="F1887" s="38" t="s">
        <v>63</v>
      </c>
      <c r="G1887" s="38"/>
      <c r="H1887" s="38" t="s">
        <v>56</v>
      </c>
      <c r="I1887" s="45"/>
      <c r="J1887" s="45"/>
      <c r="K1887" s="38" t="s">
        <v>748</v>
      </c>
      <c r="L1887" s="38">
        <v>1</v>
      </c>
      <c r="M1887" s="38" t="s">
        <v>42</v>
      </c>
    </row>
    <row r="1888" hidden="1" customHeight="1" spans="1:13">
      <c r="A1888" s="38" t="s">
        <v>115</v>
      </c>
      <c r="B1888" s="39">
        <v>45187</v>
      </c>
      <c r="C1888" s="64">
        <f t="shared" si="0"/>
        <v>9</v>
      </c>
      <c r="D1888" s="41">
        <v>0.583333333333333</v>
      </c>
      <c r="E1888" s="38" t="s">
        <v>66</v>
      </c>
      <c r="F1888" s="38" t="s">
        <v>41</v>
      </c>
      <c r="G1888" s="38"/>
      <c r="H1888" s="38" t="s">
        <v>45</v>
      </c>
      <c r="I1888" s="45"/>
      <c r="J1888" s="45"/>
      <c r="K1888" s="38" t="s">
        <v>176</v>
      </c>
      <c r="L1888" s="38">
        <v>2</v>
      </c>
      <c r="M1888" s="38" t="s">
        <v>42</v>
      </c>
    </row>
    <row r="1889" hidden="1" customHeight="1" spans="1:13">
      <c r="A1889" s="38" t="s">
        <v>133</v>
      </c>
      <c r="B1889" s="39">
        <v>45187</v>
      </c>
      <c r="C1889" s="64">
        <f t="shared" si="0"/>
        <v>9</v>
      </c>
      <c r="D1889" s="41">
        <v>0.625</v>
      </c>
      <c r="E1889" s="38" t="s">
        <v>46</v>
      </c>
      <c r="F1889" s="38" t="s">
        <v>37</v>
      </c>
      <c r="G1889" s="38"/>
      <c r="H1889" s="38" t="s">
        <v>39</v>
      </c>
      <c r="I1889" s="38"/>
      <c r="J1889" s="45"/>
      <c r="K1889" s="38" t="s">
        <v>751</v>
      </c>
      <c r="L1889" s="38">
        <v>1</v>
      </c>
      <c r="M1889" s="38" t="s">
        <v>48</v>
      </c>
    </row>
    <row r="1890" hidden="1" customHeight="1" spans="1:13">
      <c r="A1890" s="38" t="s">
        <v>88</v>
      </c>
      <c r="B1890" s="39">
        <v>45187</v>
      </c>
      <c r="C1890" s="64">
        <f t="shared" si="0"/>
        <v>9</v>
      </c>
      <c r="D1890" s="41">
        <v>0.625</v>
      </c>
      <c r="E1890" s="38" t="s">
        <v>66</v>
      </c>
      <c r="F1890" s="38" t="s">
        <v>50</v>
      </c>
      <c r="G1890" s="38"/>
      <c r="H1890" s="38" t="s">
        <v>39</v>
      </c>
      <c r="I1890" s="45"/>
      <c r="J1890" s="45"/>
      <c r="K1890" s="38" t="s">
        <v>565</v>
      </c>
      <c r="L1890" s="38">
        <v>2</v>
      </c>
      <c r="M1890" s="38" t="s">
        <v>42</v>
      </c>
    </row>
    <row r="1891" hidden="1" customHeight="1" spans="1:13">
      <c r="A1891" s="38" t="s">
        <v>58</v>
      </c>
      <c r="B1891" s="39">
        <v>45187</v>
      </c>
      <c r="C1891" s="64">
        <f t="shared" si="0"/>
        <v>9</v>
      </c>
      <c r="D1891" s="41">
        <v>0.625</v>
      </c>
      <c r="E1891" s="38" t="s">
        <v>56</v>
      </c>
      <c r="F1891" s="38" t="s">
        <v>63</v>
      </c>
      <c r="G1891" s="38"/>
      <c r="H1891" s="38" t="s">
        <v>56</v>
      </c>
      <c r="I1891" s="45"/>
      <c r="J1891" s="45"/>
      <c r="K1891" s="38" t="s">
        <v>752</v>
      </c>
      <c r="L1891" s="38">
        <v>1</v>
      </c>
      <c r="M1891" s="38" t="s">
        <v>42</v>
      </c>
    </row>
    <row r="1892" hidden="1" customHeight="1" spans="1:13">
      <c r="A1892" s="38" t="s">
        <v>98</v>
      </c>
      <c r="B1892" s="39">
        <v>45187</v>
      </c>
      <c r="C1892" s="64">
        <f t="shared" si="0"/>
        <v>9</v>
      </c>
      <c r="D1892" s="41">
        <v>0.625</v>
      </c>
      <c r="E1892" s="38" t="s">
        <v>125</v>
      </c>
      <c r="F1892" s="38" t="s">
        <v>37</v>
      </c>
      <c r="G1892" s="38"/>
      <c r="H1892" s="38" t="s">
        <v>52</v>
      </c>
      <c r="I1892" s="38"/>
      <c r="J1892" s="38"/>
      <c r="K1892" s="38" t="s">
        <v>689</v>
      </c>
      <c r="L1892" s="38">
        <v>1</v>
      </c>
      <c r="M1892" s="38" t="s">
        <v>48</v>
      </c>
    </row>
    <row r="1893" hidden="1" customHeight="1" spans="1:13">
      <c r="A1893" s="38" t="s">
        <v>98</v>
      </c>
      <c r="B1893" s="39">
        <v>45187</v>
      </c>
      <c r="C1893" s="64">
        <f t="shared" si="0"/>
        <v>9</v>
      </c>
      <c r="D1893" s="41">
        <v>0.666666666666667</v>
      </c>
      <c r="E1893" s="38" t="s">
        <v>57</v>
      </c>
      <c r="F1893" s="38" t="s">
        <v>37</v>
      </c>
      <c r="G1893" s="38"/>
      <c r="H1893" s="38" t="s">
        <v>39</v>
      </c>
      <c r="I1893" s="38"/>
      <c r="J1893" s="45"/>
      <c r="K1893" s="38" t="s">
        <v>753</v>
      </c>
      <c r="L1893" s="38">
        <v>1</v>
      </c>
      <c r="M1893" s="38" t="s">
        <v>48</v>
      </c>
    </row>
    <row r="1894" hidden="1" customHeight="1" spans="1:13">
      <c r="A1894" s="38" t="s">
        <v>58</v>
      </c>
      <c r="B1894" s="39">
        <v>45187</v>
      </c>
      <c r="C1894" s="64">
        <f t="shared" si="0"/>
        <v>9</v>
      </c>
      <c r="D1894" s="41">
        <v>0.666666666666667</v>
      </c>
      <c r="E1894" s="38" t="s">
        <v>56</v>
      </c>
      <c r="F1894" s="38" t="s">
        <v>63</v>
      </c>
      <c r="G1894" s="38"/>
      <c r="H1894" s="38" t="s">
        <v>56</v>
      </c>
      <c r="I1894" s="38"/>
      <c r="J1894" s="45"/>
      <c r="K1894" s="38" t="s">
        <v>754</v>
      </c>
      <c r="L1894" s="38">
        <v>1</v>
      </c>
      <c r="M1894" s="38" t="s">
        <v>42</v>
      </c>
    </row>
    <row r="1895" hidden="1" customHeight="1" spans="1:13">
      <c r="A1895" s="38" t="s">
        <v>131</v>
      </c>
      <c r="B1895" s="39">
        <v>45187</v>
      </c>
      <c r="C1895" s="64">
        <f t="shared" si="0"/>
        <v>9</v>
      </c>
      <c r="D1895" s="41">
        <v>0.75</v>
      </c>
      <c r="E1895" s="38" t="s">
        <v>57</v>
      </c>
      <c r="F1895" s="38" t="s">
        <v>55</v>
      </c>
      <c r="G1895" s="38"/>
      <c r="H1895" s="38" t="s">
        <v>39</v>
      </c>
      <c r="I1895" s="38"/>
      <c r="J1895" s="38"/>
      <c r="K1895" s="38" t="s">
        <v>755</v>
      </c>
      <c r="L1895" s="38">
        <v>1</v>
      </c>
      <c r="M1895" s="38" t="s">
        <v>48</v>
      </c>
    </row>
    <row r="1896" hidden="1" customHeight="1" spans="1:13">
      <c r="A1896" s="38" t="s">
        <v>115</v>
      </c>
      <c r="B1896" s="39">
        <v>45187</v>
      </c>
      <c r="C1896" s="64">
        <f t="shared" si="0"/>
        <v>9</v>
      </c>
      <c r="D1896" s="41">
        <v>0.75</v>
      </c>
      <c r="E1896" s="38" t="s">
        <v>66</v>
      </c>
      <c r="F1896" s="38" t="s">
        <v>55</v>
      </c>
      <c r="G1896" s="38"/>
      <c r="H1896" s="38" t="s">
        <v>39</v>
      </c>
      <c r="I1896" s="38"/>
      <c r="J1896" s="38"/>
      <c r="K1896" s="38" t="s">
        <v>576</v>
      </c>
      <c r="L1896" s="38">
        <v>2</v>
      </c>
      <c r="M1896" s="38" t="s">
        <v>42</v>
      </c>
    </row>
    <row r="1897" hidden="1" customHeight="1" spans="1:13">
      <c r="A1897" s="38" t="s">
        <v>102</v>
      </c>
      <c r="B1897" s="39">
        <v>45187</v>
      </c>
      <c r="C1897" s="64">
        <f t="shared" si="0"/>
        <v>9</v>
      </c>
      <c r="D1897" s="41">
        <v>0.75</v>
      </c>
      <c r="E1897" s="38" t="s">
        <v>119</v>
      </c>
      <c r="F1897" s="38" t="s">
        <v>80</v>
      </c>
      <c r="G1897" s="38"/>
      <c r="H1897" s="38" t="s">
        <v>39</v>
      </c>
      <c r="I1897" s="38"/>
      <c r="J1897" s="38"/>
      <c r="K1897" s="38" t="s">
        <v>487</v>
      </c>
      <c r="L1897" s="38">
        <v>1</v>
      </c>
      <c r="M1897" s="38" t="s">
        <v>48</v>
      </c>
    </row>
    <row r="1898" hidden="1" customHeight="1" spans="1:13">
      <c r="A1898" s="38" t="s">
        <v>137</v>
      </c>
      <c r="B1898" s="39">
        <v>45187</v>
      </c>
      <c r="C1898" s="64">
        <f t="shared" si="0"/>
        <v>9</v>
      </c>
      <c r="D1898" s="41">
        <v>0.791666666666667</v>
      </c>
      <c r="E1898" s="38" t="s">
        <v>66</v>
      </c>
      <c r="F1898" s="38" t="s">
        <v>80</v>
      </c>
      <c r="G1898" s="38"/>
      <c r="H1898" s="38" t="s">
        <v>39</v>
      </c>
      <c r="I1898" s="45"/>
      <c r="J1898" s="45"/>
      <c r="K1898" s="38" t="s">
        <v>741</v>
      </c>
      <c r="L1898" s="38">
        <v>2</v>
      </c>
      <c r="M1898" s="38" t="s">
        <v>42</v>
      </c>
    </row>
    <row r="1899" hidden="1" customHeight="1" spans="1:13">
      <c r="A1899" s="38" t="s">
        <v>133</v>
      </c>
      <c r="B1899" s="39">
        <v>45187</v>
      </c>
      <c r="C1899" s="64">
        <f t="shared" si="0"/>
        <v>9</v>
      </c>
      <c r="D1899" s="41">
        <v>0.791666666666667</v>
      </c>
      <c r="E1899" s="38" t="s">
        <v>66</v>
      </c>
      <c r="F1899" s="38" t="s">
        <v>37</v>
      </c>
      <c r="G1899" s="38"/>
      <c r="H1899" s="38" t="s">
        <v>39</v>
      </c>
      <c r="I1899" s="38"/>
      <c r="J1899" s="38"/>
      <c r="K1899" s="38" t="s">
        <v>641</v>
      </c>
      <c r="L1899" s="38">
        <v>2</v>
      </c>
      <c r="M1899" s="38" t="s">
        <v>42</v>
      </c>
    </row>
    <row r="1900" hidden="1" customHeight="1" spans="1:13">
      <c r="A1900" s="38" t="s">
        <v>126</v>
      </c>
      <c r="B1900" s="39">
        <v>45187</v>
      </c>
      <c r="C1900" s="64">
        <f t="shared" si="0"/>
        <v>9</v>
      </c>
      <c r="D1900" s="41">
        <v>0.791666666666667</v>
      </c>
      <c r="E1900" s="38" t="s">
        <v>66</v>
      </c>
      <c r="F1900" s="38" t="s">
        <v>41</v>
      </c>
      <c r="G1900" s="38"/>
      <c r="H1900" s="38" t="s">
        <v>45</v>
      </c>
      <c r="I1900" s="38"/>
      <c r="J1900" s="38"/>
      <c r="K1900" s="38" t="s">
        <v>176</v>
      </c>
      <c r="L1900" s="38">
        <v>2</v>
      </c>
      <c r="M1900" s="38" t="s">
        <v>42</v>
      </c>
    </row>
    <row r="1901" hidden="1" customHeight="1" spans="1:13">
      <c r="A1901" s="38" t="s">
        <v>132</v>
      </c>
      <c r="B1901" s="39">
        <v>45187</v>
      </c>
      <c r="C1901" s="64">
        <f t="shared" si="0"/>
        <v>9</v>
      </c>
      <c r="D1901" s="41">
        <v>0.791666666666667</v>
      </c>
      <c r="E1901" s="38" t="s">
        <v>56</v>
      </c>
      <c r="F1901" s="38" t="s">
        <v>63</v>
      </c>
      <c r="G1901" s="38"/>
      <c r="H1901" s="38" t="s">
        <v>56</v>
      </c>
      <c r="I1901" s="38"/>
      <c r="J1901" s="38"/>
      <c r="K1901" s="38" t="s">
        <v>386</v>
      </c>
      <c r="L1901" s="38">
        <v>2</v>
      </c>
      <c r="M1901" s="38" t="s">
        <v>42</v>
      </c>
    </row>
    <row r="1902" hidden="1" customHeight="1" spans="1:13">
      <c r="A1902" s="38" t="s">
        <v>102</v>
      </c>
      <c r="B1902" s="39">
        <v>45187</v>
      </c>
      <c r="C1902" s="64">
        <f t="shared" si="0"/>
        <v>9</v>
      </c>
      <c r="D1902" s="41">
        <v>0.791666666666667</v>
      </c>
      <c r="E1902" s="38" t="s">
        <v>56</v>
      </c>
      <c r="F1902" s="38" t="s">
        <v>80</v>
      </c>
      <c r="G1902" s="38"/>
      <c r="H1902" s="38" t="s">
        <v>56</v>
      </c>
      <c r="I1902" s="45"/>
      <c r="J1902" s="45"/>
      <c r="K1902" s="38" t="s">
        <v>506</v>
      </c>
      <c r="L1902" s="38">
        <v>2</v>
      </c>
      <c r="M1902" s="38" t="s">
        <v>42</v>
      </c>
    </row>
    <row r="1903" hidden="1" customHeight="1" spans="1:13">
      <c r="A1903" s="38" t="s">
        <v>58</v>
      </c>
      <c r="B1903" s="39">
        <v>45187</v>
      </c>
      <c r="C1903" s="64">
        <f t="shared" si="0"/>
        <v>9</v>
      </c>
      <c r="D1903" s="41">
        <v>0.833333333333333</v>
      </c>
      <c r="E1903" s="38" t="s">
        <v>56</v>
      </c>
      <c r="F1903" s="38" t="s">
        <v>63</v>
      </c>
      <c r="G1903" s="38"/>
      <c r="H1903" s="38" t="s">
        <v>56</v>
      </c>
      <c r="I1903" s="45"/>
      <c r="J1903" s="45"/>
      <c r="K1903" s="38" t="s">
        <v>756</v>
      </c>
      <c r="L1903" s="38">
        <v>1</v>
      </c>
      <c r="M1903" s="38" t="s">
        <v>42</v>
      </c>
    </row>
    <row r="1904" hidden="1" customHeight="1" spans="1:13">
      <c r="A1904" s="38" t="s">
        <v>120</v>
      </c>
      <c r="B1904" s="39">
        <v>45188</v>
      </c>
      <c r="C1904" s="64">
        <f t="shared" si="0"/>
        <v>9</v>
      </c>
      <c r="D1904" s="41">
        <v>0.5</v>
      </c>
      <c r="E1904" s="38" t="s">
        <v>72</v>
      </c>
      <c r="F1904" s="38" t="s">
        <v>63</v>
      </c>
      <c r="G1904" s="38"/>
      <c r="H1904" s="38" t="s">
        <v>39</v>
      </c>
      <c r="I1904" s="38"/>
      <c r="J1904" s="45"/>
      <c r="K1904" s="38" t="s">
        <v>518</v>
      </c>
      <c r="L1904" s="38">
        <v>1</v>
      </c>
      <c r="M1904" s="38" t="s">
        <v>42</v>
      </c>
    </row>
    <row r="1905" hidden="1" customHeight="1" spans="1:13">
      <c r="A1905" s="38" t="s">
        <v>58</v>
      </c>
      <c r="B1905" s="39">
        <v>45188</v>
      </c>
      <c r="C1905" s="64">
        <f t="shared" si="0"/>
        <v>9</v>
      </c>
      <c r="D1905" s="41">
        <v>0.5</v>
      </c>
      <c r="E1905" s="38" t="s">
        <v>72</v>
      </c>
      <c r="F1905" s="38" t="s">
        <v>63</v>
      </c>
      <c r="G1905" s="38"/>
      <c r="H1905" s="38" t="s">
        <v>39</v>
      </c>
      <c r="I1905" s="38"/>
      <c r="J1905" s="45"/>
      <c r="K1905" s="38" t="s">
        <v>518</v>
      </c>
      <c r="L1905" s="38">
        <v>1</v>
      </c>
      <c r="M1905" s="38" t="s">
        <v>42</v>
      </c>
    </row>
    <row r="1906" hidden="1" customHeight="1" spans="1:13">
      <c r="A1906" s="38" t="s">
        <v>136</v>
      </c>
      <c r="B1906" s="39">
        <v>45188</v>
      </c>
      <c r="C1906" s="64">
        <f t="shared" si="0"/>
        <v>9</v>
      </c>
      <c r="D1906" s="41">
        <v>0.5</v>
      </c>
      <c r="E1906" s="38" t="s">
        <v>72</v>
      </c>
      <c r="F1906" s="38" t="s">
        <v>63</v>
      </c>
      <c r="G1906" s="38"/>
      <c r="H1906" s="38" t="s">
        <v>39</v>
      </c>
      <c r="I1906" s="38"/>
      <c r="J1906" s="45"/>
      <c r="K1906" s="38" t="s">
        <v>518</v>
      </c>
      <c r="L1906" s="38">
        <v>1</v>
      </c>
      <c r="M1906" s="38" t="s">
        <v>42</v>
      </c>
    </row>
    <row r="1907" hidden="1" customHeight="1" spans="1:13">
      <c r="A1907" s="38" t="s">
        <v>67</v>
      </c>
      <c r="B1907" s="39">
        <v>45188</v>
      </c>
      <c r="C1907" s="64">
        <f t="shared" si="0"/>
        <v>9</v>
      </c>
      <c r="D1907" s="41">
        <v>0.5</v>
      </c>
      <c r="E1907" s="38" t="s">
        <v>72</v>
      </c>
      <c r="F1907" s="38" t="s">
        <v>63</v>
      </c>
      <c r="G1907" s="38"/>
      <c r="H1907" s="38" t="s">
        <v>39</v>
      </c>
      <c r="I1907" s="38"/>
      <c r="J1907" s="45"/>
      <c r="K1907" s="38" t="s">
        <v>518</v>
      </c>
      <c r="L1907" s="38">
        <v>1</v>
      </c>
      <c r="M1907" s="38" t="s">
        <v>42</v>
      </c>
    </row>
    <row r="1908" hidden="1" customHeight="1" spans="1:13">
      <c r="A1908" s="38" t="s">
        <v>132</v>
      </c>
      <c r="B1908" s="39">
        <v>45188</v>
      </c>
      <c r="C1908" s="64">
        <f t="shared" si="0"/>
        <v>9</v>
      </c>
      <c r="D1908" s="41">
        <v>0.5</v>
      </c>
      <c r="E1908" s="38" t="s">
        <v>72</v>
      </c>
      <c r="F1908" s="38" t="s">
        <v>63</v>
      </c>
      <c r="G1908" s="38"/>
      <c r="H1908" s="38" t="s">
        <v>39</v>
      </c>
      <c r="I1908" s="38"/>
      <c r="J1908" s="45"/>
      <c r="K1908" s="38" t="s">
        <v>518</v>
      </c>
      <c r="L1908" s="38">
        <v>1</v>
      </c>
      <c r="M1908" s="38" t="s">
        <v>42</v>
      </c>
    </row>
    <row r="1909" hidden="1" customHeight="1" spans="1:13">
      <c r="A1909" s="38" t="s">
        <v>137</v>
      </c>
      <c r="B1909" s="39">
        <v>45188</v>
      </c>
      <c r="C1909" s="64">
        <f t="shared" si="0"/>
        <v>9</v>
      </c>
      <c r="D1909" s="41">
        <v>0.5</v>
      </c>
      <c r="E1909" s="38" t="s">
        <v>72</v>
      </c>
      <c r="F1909" s="38" t="s">
        <v>80</v>
      </c>
      <c r="G1909" s="38"/>
      <c r="H1909" s="38" t="s">
        <v>72</v>
      </c>
      <c r="I1909" s="38"/>
      <c r="J1909" s="38"/>
      <c r="K1909" s="38" t="s">
        <v>518</v>
      </c>
      <c r="L1909" s="38">
        <v>1</v>
      </c>
      <c r="M1909" s="38" t="s">
        <v>42</v>
      </c>
    </row>
    <row r="1910" hidden="1" customHeight="1" spans="1:13">
      <c r="A1910" s="38" t="s">
        <v>102</v>
      </c>
      <c r="B1910" s="39">
        <v>45188</v>
      </c>
      <c r="C1910" s="64">
        <f t="shared" si="0"/>
        <v>9</v>
      </c>
      <c r="D1910" s="41">
        <v>0.5</v>
      </c>
      <c r="E1910" s="38" t="s">
        <v>72</v>
      </c>
      <c r="F1910" s="38" t="s">
        <v>80</v>
      </c>
      <c r="G1910" s="38"/>
      <c r="H1910" s="38" t="s">
        <v>72</v>
      </c>
      <c r="I1910" s="38"/>
      <c r="J1910" s="38"/>
      <c r="K1910" s="38" t="s">
        <v>518</v>
      </c>
      <c r="L1910" s="38">
        <v>1</v>
      </c>
      <c r="M1910" s="38" t="s">
        <v>42</v>
      </c>
    </row>
    <row r="1911" hidden="1" customHeight="1" spans="1:13">
      <c r="A1911" s="38" t="s">
        <v>116</v>
      </c>
      <c r="B1911" s="39">
        <v>45188</v>
      </c>
      <c r="C1911" s="64">
        <f t="shared" si="0"/>
        <v>9</v>
      </c>
      <c r="D1911" s="41">
        <v>0.5</v>
      </c>
      <c r="E1911" s="38" t="s">
        <v>72</v>
      </c>
      <c r="F1911" s="38" t="s">
        <v>80</v>
      </c>
      <c r="G1911" s="38"/>
      <c r="H1911" s="38" t="s">
        <v>72</v>
      </c>
      <c r="I1911" s="38"/>
      <c r="J1911" s="38"/>
      <c r="K1911" s="38" t="s">
        <v>518</v>
      </c>
      <c r="L1911" s="38">
        <v>1</v>
      </c>
      <c r="M1911" s="38" t="s">
        <v>42</v>
      </c>
    </row>
    <row r="1912" hidden="1" customHeight="1" spans="1:13">
      <c r="A1912" s="38" t="s">
        <v>83</v>
      </c>
      <c r="B1912" s="39">
        <v>45188</v>
      </c>
      <c r="C1912" s="64">
        <f t="shared" si="0"/>
        <v>9</v>
      </c>
      <c r="D1912" s="41">
        <v>0.5</v>
      </c>
      <c r="E1912" s="38" t="s">
        <v>72</v>
      </c>
      <c r="F1912" s="38" t="s">
        <v>50</v>
      </c>
      <c r="G1912" s="38"/>
      <c r="H1912" s="38" t="s">
        <v>72</v>
      </c>
      <c r="I1912" s="38"/>
      <c r="J1912" s="38"/>
      <c r="K1912" s="38" t="s">
        <v>757</v>
      </c>
      <c r="L1912" s="38">
        <v>1</v>
      </c>
      <c r="M1912" s="38" t="s">
        <v>42</v>
      </c>
    </row>
    <row r="1913" hidden="1" customHeight="1" spans="1:13">
      <c r="A1913" s="38" t="s">
        <v>126</v>
      </c>
      <c r="B1913" s="39">
        <v>45188</v>
      </c>
      <c r="C1913" s="64">
        <f t="shared" si="0"/>
        <v>9</v>
      </c>
      <c r="D1913" s="41">
        <v>0.5</v>
      </c>
      <c r="E1913" s="38" t="s">
        <v>72</v>
      </c>
      <c r="F1913" s="38" t="s">
        <v>44</v>
      </c>
      <c r="G1913" s="38"/>
      <c r="H1913" s="38" t="s">
        <v>72</v>
      </c>
      <c r="I1913" s="38"/>
      <c r="J1913" s="38"/>
      <c r="K1913" s="38" t="s">
        <v>757</v>
      </c>
      <c r="L1913" s="38">
        <v>1</v>
      </c>
      <c r="M1913" s="38" t="s">
        <v>42</v>
      </c>
    </row>
    <row r="1914" hidden="1" customHeight="1" spans="1:13">
      <c r="A1914" s="38" t="s">
        <v>43</v>
      </c>
      <c r="B1914" s="39">
        <v>45188</v>
      </c>
      <c r="C1914" s="64">
        <f t="shared" si="0"/>
        <v>9</v>
      </c>
      <c r="D1914" s="41">
        <v>0.5</v>
      </c>
      <c r="E1914" s="38" t="s">
        <v>72</v>
      </c>
      <c r="F1914" s="38" t="s">
        <v>37</v>
      </c>
      <c r="G1914" s="38"/>
      <c r="H1914" s="38" t="s">
        <v>72</v>
      </c>
      <c r="I1914" s="38"/>
      <c r="J1914" s="38"/>
      <c r="K1914" s="38" t="s">
        <v>758</v>
      </c>
      <c r="L1914" s="38">
        <v>4</v>
      </c>
      <c r="M1914" s="38" t="s">
        <v>42</v>
      </c>
    </row>
    <row r="1915" hidden="1" customHeight="1" spans="1:13">
      <c r="A1915" s="38" t="s">
        <v>96</v>
      </c>
      <c r="B1915" s="39">
        <v>45188</v>
      </c>
      <c r="C1915" s="64">
        <f t="shared" si="0"/>
        <v>9</v>
      </c>
      <c r="D1915" s="41">
        <v>0.583333333333333</v>
      </c>
      <c r="E1915" s="38" t="s">
        <v>46</v>
      </c>
      <c r="F1915" s="38" t="s">
        <v>68</v>
      </c>
      <c r="G1915" s="38"/>
      <c r="H1915" s="38" t="s">
        <v>39</v>
      </c>
      <c r="I1915" s="38"/>
      <c r="J1915" s="45"/>
      <c r="K1915" s="38" t="s">
        <v>759</v>
      </c>
      <c r="L1915" s="38">
        <v>1</v>
      </c>
      <c r="M1915" s="38" t="s">
        <v>48</v>
      </c>
    </row>
    <row r="1916" hidden="1" customHeight="1" spans="1:13">
      <c r="A1916" s="38" t="s">
        <v>133</v>
      </c>
      <c r="B1916" s="39">
        <v>45188</v>
      </c>
      <c r="C1916" s="64">
        <f t="shared" si="0"/>
        <v>9</v>
      </c>
      <c r="D1916" s="41">
        <v>0.583333333333333</v>
      </c>
      <c r="E1916" s="38" t="s">
        <v>66</v>
      </c>
      <c r="F1916" s="38" t="s">
        <v>41</v>
      </c>
      <c r="G1916" s="38"/>
      <c r="H1916" s="38" t="s">
        <v>45</v>
      </c>
      <c r="I1916" s="38"/>
      <c r="J1916" s="38"/>
      <c r="K1916" s="38" t="s">
        <v>176</v>
      </c>
      <c r="L1916" s="38">
        <v>2</v>
      </c>
      <c r="M1916" s="38" t="s">
        <v>42</v>
      </c>
    </row>
    <row r="1917" hidden="1" customHeight="1" spans="1:13">
      <c r="A1917" s="38" t="s">
        <v>100</v>
      </c>
      <c r="B1917" s="39">
        <v>45188</v>
      </c>
      <c r="C1917" s="64">
        <f t="shared" si="0"/>
        <v>9</v>
      </c>
      <c r="D1917" s="41">
        <v>0.583333333333333</v>
      </c>
      <c r="E1917" s="38" t="s">
        <v>72</v>
      </c>
      <c r="F1917" s="38" t="s">
        <v>50</v>
      </c>
      <c r="G1917" s="38"/>
      <c r="H1917" s="38" t="s">
        <v>72</v>
      </c>
      <c r="I1917" s="38"/>
      <c r="J1917" s="38"/>
      <c r="K1917" s="38" t="s">
        <v>760</v>
      </c>
      <c r="L1917" s="38">
        <v>1</v>
      </c>
      <c r="M1917" s="38" t="s">
        <v>42</v>
      </c>
    </row>
    <row r="1918" hidden="1" customHeight="1" spans="1:13">
      <c r="A1918" s="38" t="s">
        <v>137</v>
      </c>
      <c r="B1918" s="39">
        <v>45188</v>
      </c>
      <c r="C1918" s="64">
        <f t="shared" si="0"/>
        <v>9</v>
      </c>
      <c r="D1918" s="41">
        <v>0.625</v>
      </c>
      <c r="E1918" s="38" t="s">
        <v>72</v>
      </c>
      <c r="F1918" s="38" t="s">
        <v>80</v>
      </c>
      <c r="G1918" s="38"/>
      <c r="H1918" s="38" t="s">
        <v>39</v>
      </c>
      <c r="I1918" s="38"/>
      <c r="J1918" s="38"/>
      <c r="K1918" s="38" t="s">
        <v>502</v>
      </c>
      <c r="L1918" s="38">
        <v>1</v>
      </c>
      <c r="M1918" s="38" t="s">
        <v>48</v>
      </c>
    </row>
    <row r="1919" hidden="1" customHeight="1" spans="1:13">
      <c r="A1919" s="38" t="s">
        <v>58</v>
      </c>
      <c r="B1919" s="39">
        <v>45188</v>
      </c>
      <c r="C1919" s="64">
        <f t="shared" si="0"/>
        <v>9</v>
      </c>
      <c r="D1919" s="41">
        <v>0.625</v>
      </c>
      <c r="E1919" s="38" t="s">
        <v>56</v>
      </c>
      <c r="F1919" s="38" t="s">
        <v>63</v>
      </c>
      <c r="G1919" s="38"/>
      <c r="H1919" s="38" t="s">
        <v>72</v>
      </c>
      <c r="I1919" s="38"/>
      <c r="J1919" s="38"/>
      <c r="K1919" s="38" t="s">
        <v>761</v>
      </c>
      <c r="L1919" s="38">
        <v>1</v>
      </c>
      <c r="M1919" s="38" t="s">
        <v>42</v>
      </c>
    </row>
    <row r="1920" hidden="1" customHeight="1" spans="1:13">
      <c r="A1920" s="38" t="s">
        <v>134</v>
      </c>
      <c r="B1920" s="39">
        <v>45188</v>
      </c>
      <c r="C1920" s="64">
        <f t="shared" si="0"/>
        <v>9</v>
      </c>
      <c r="D1920" s="41">
        <v>0.666666666666667</v>
      </c>
      <c r="E1920" s="38" t="s">
        <v>72</v>
      </c>
      <c r="F1920" s="38" t="s">
        <v>44</v>
      </c>
      <c r="G1920" s="38"/>
      <c r="H1920" s="38" t="s">
        <v>65</v>
      </c>
      <c r="I1920" s="38"/>
      <c r="J1920" s="38"/>
      <c r="K1920" s="38" t="s">
        <v>762</v>
      </c>
      <c r="L1920" s="38">
        <v>0.5</v>
      </c>
      <c r="M1920" s="38" t="s">
        <v>42</v>
      </c>
    </row>
    <row r="1921" hidden="1" customHeight="1" spans="1:13">
      <c r="A1921" s="38" t="s">
        <v>58</v>
      </c>
      <c r="B1921" s="39">
        <v>45188</v>
      </c>
      <c r="C1921" s="64">
        <f t="shared" si="0"/>
        <v>9</v>
      </c>
      <c r="D1921" s="41">
        <v>0.666666666666667</v>
      </c>
      <c r="E1921" s="38" t="s">
        <v>56</v>
      </c>
      <c r="F1921" s="38" t="s">
        <v>63</v>
      </c>
      <c r="G1921" s="38"/>
      <c r="H1921" s="38" t="s">
        <v>56</v>
      </c>
      <c r="I1921" s="38"/>
      <c r="J1921" s="45"/>
      <c r="K1921" s="38" t="s">
        <v>73</v>
      </c>
      <c r="L1921" s="38">
        <v>1</v>
      </c>
      <c r="M1921" s="38" t="s">
        <v>42</v>
      </c>
    </row>
    <row r="1922" hidden="1" customHeight="1" spans="1:13">
      <c r="A1922" s="38" t="s">
        <v>58</v>
      </c>
      <c r="B1922" s="39">
        <v>45188</v>
      </c>
      <c r="C1922" s="64">
        <f t="shared" si="0"/>
        <v>9</v>
      </c>
      <c r="D1922" s="41">
        <v>0.666666666666667</v>
      </c>
      <c r="E1922" s="38" t="s">
        <v>56</v>
      </c>
      <c r="F1922" s="38" t="s">
        <v>63</v>
      </c>
      <c r="G1922" s="38"/>
      <c r="H1922" s="38" t="s">
        <v>72</v>
      </c>
      <c r="I1922" s="38"/>
      <c r="J1922" s="38"/>
      <c r="K1922" s="38" t="s">
        <v>73</v>
      </c>
      <c r="L1922" s="38">
        <v>1</v>
      </c>
      <c r="M1922" s="38" t="s">
        <v>42</v>
      </c>
    </row>
    <row r="1923" hidden="1" customHeight="1" spans="1:13">
      <c r="A1923" s="38" t="s">
        <v>134</v>
      </c>
      <c r="B1923" s="39">
        <v>45188</v>
      </c>
      <c r="C1923" s="64">
        <f t="shared" si="0"/>
        <v>9</v>
      </c>
      <c r="D1923" s="41">
        <v>0.6875</v>
      </c>
      <c r="E1923" s="38" t="s">
        <v>72</v>
      </c>
      <c r="F1923" s="38" t="s">
        <v>44</v>
      </c>
      <c r="G1923" s="38"/>
      <c r="H1923" s="38" t="s">
        <v>72</v>
      </c>
      <c r="I1923" s="38"/>
      <c r="J1923" s="38"/>
      <c r="K1923" s="38" t="s">
        <v>763</v>
      </c>
      <c r="L1923" s="38">
        <v>0.5</v>
      </c>
      <c r="M1923" s="38" t="s">
        <v>42</v>
      </c>
    </row>
    <row r="1924" hidden="1" customHeight="1" spans="1:13">
      <c r="A1924" s="38" t="s">
        <v>88</v>
      </c>
      <c r="B1924" s="39">
        <v>45188</v>
      </c>
      <c r="C1924" s="64">
        <f t="shared" si="0"/>
        <v>9</v>
      </c>
      <c r="D1924" s="41">
        <v>0.75</v>
      </c>
      <c r="E1924" s="38" t="s">
        <v>117</v>
      </c>
      <c r="F1924" s="38" t="s">
        <v>50</v>
      </c>
      <c r="G1924" s="38"/>
      <c r="H1924" s="38" t="s">
        <v>60</v>
      </c>
      <c r="I1924" s="38"/>
      <c r="J1924" s="38"/>
      <c r="K1924" s="38" t="s">
        <v>410</v>
      </c>
      <c r="L1924" s="38">
        <v>1</v>
      </c>
      <c r="M1924" s="38" t="s">
        <v>42</v>
      </c>
    </row>
    <row r="1925" hidden="1" customHeight="1" spans="1:13">
      <c r="A1925" s="38" t="s">
        <v>67</v>
      </c>
      <c r="B1925" s="39">
        <v>45188</v>
      </c>
      <c r="C1925" s="64">
        <f t="shared" si="0"/>
        <v>9</v>
      </c>
      <c r="D1925" s="41">
        <v>0.791666666666667</v>
      </c>
      <c r="E1925" s="38" t="s">
        <v>72</v>
      </c>
      <c r="F1925" s="38" t="s">
        <v>63</v>
      </c>
      <c r="G1925" s="38"/>
      <c r="H1925" s="38" t="s">
        <v>65</v>
      </c>
      <c r="I1925" s="38"/>
      <c r="J1925" s="38"/>
      <c r="K1925" s="38" t="s">
        <v>764</v>
      </c>
      <c r="L1925" s="38">
        <v>1</v>
      </c>
      <c r="M1925" s="38" t="s">
        <v>42</v>
      </c>
    </row>
    <row r="1926" hidden="1" customHeight="1" spans="1:13">
      <c r="A1926" s="38" t="s">
        <v>130</v>
      </c>
      <c r="B1926" s="39">
        <v>45188</v>
      </c>
      <c r="C1926" s="64">
        <f t="shared" si="0"/>
        <v>9</v>
      </c>
      <c r="D1926" s="41">
        <v>0.791666666666667</v>
      </c>
      <c r="E1926" s="38" t="s">
        <v>72</v>
      </c>
      <c r="F1926" s="38" t="s">
        <v>44</v>
      </c>
      <c r="G1926" s="38"/>
      <c r="H1926" s="38" t="s">
        <v>39</v>
      </c>
      <c r="I1926" s="38"/>
      <c r="J1926" s="38"/>
      <c r="K1926" s="38" t="s">
        <v>765</v>
      </c>
      <c r="L1926" s="38">
        <v>2</v>
      </c>
      <c r="M1926" s="38" t="s">
        <v>42</v>
      </c>
    </row>
    <row r="1927" hidden="1" customHeight="1" spans="1:13">
      <c r="A1927" s="38" t="s">
        <v>114</v>
      </c>
      <c r="B1927" s="39">
        <v>45188</v>
      </c>
      <c r="C1927" s="64">
        <f t="shared" si="0"/>
        <v>9</v>
      </c>
      <c r="D1927" s="41">
        <v>0.791666666666667</v>
      </c>
      <c r="E1927" s="38" t="s">
        <v>66</v>
      </c>
      <c r="F1927" s="38" t="s">
        <v>75</v>
      </c>
      <c r="G1927" s="38"/>
      <c r="H1927" s="38" t="s">
        <v>39</v>
      </c>
      <c r="I1927" s="38"/>
      <c r="J1927" s="38"/>
      <c r="K1927" s="38" t="s">
        <v>723</v>
      </c>
      <c r="L1927" s="38">
        <v>2</v>
      </c>
      <c r="M1927" s="38" t="s">
        <v>42</v>
      </c>
    </row>
    <row r="1928" hidden="1" customHeight="1" spans="1:13">
      <c r="A1928" s="38" t="s">
        <v>94</v>
      </c>
      <c r="B1928" s="39">
        <v>45188</v>
      </c>
      <c r="C1928" s="64">
        <f t="shared" si="0"/>
        <v>9</v>
      </c>
      <c r="D1928" s="41">
        <v>0.791666666666667</v>
      </c>
      <c r="E1928" s="38" t="s">
        <v>66</v>
      </c>
      <c r="F1928" s="38" t="s">
        <v>50</v>
      </c>
      <c r="G1928" s="38"/>
      <c r="H1928" s="38" t="s">
        <v>39</v>
      </c>
      <c r="I1928" s="38"/>
      <c r="J1928" s="38"/>
      <c r="K1928" s="38" t="s">
        <v>565</v>
      </c>
      <c r="L1928" s="38">
        <v>2</v>
      </c>
      <c r="M1928" s="38" t="s">
        <v>42</v>
      </c>
    </row>
    <row r="1929" hidden="1" customHeight="1" spans="1:13">
      <c r="A1929" s="38" t="s">
        <v>136</v>
      </c>
      <c r="B1929" s="39">
        <v>45188</v>
      </c>
      <c r="C1929" s="64">
        <f t="shared" si="0"/>
        <v>9</v>
      </c>
      <c r="D1929" s="41">
        <v>0.791666666666667</v>
      </c>
      <c r="E1929" s="38" t="s">
        <v>66</v>
      </c>
      <c r="F1929" s="38" t="s">
        <v>63</v>
      </c>
      <c r="G1929" s="38"/>
      <c r="H1929" s="38" t="s">
        <v>39</v>
      </c>
      <c r="I1929" s="38"/>
      <c r="J1929" s="38"/>
      <c r="K1929" s="38" t="s">
        <v>564</v>
      </c>
      <c r="L1929" s="38">
        <v>2</v>
      </c>
      <c r="M1929" s="38" t="s">
        <v>737</v>
      </c>
    </row>
    <row r="1930" hidden="1" customHeight="1" spans="1:13">
      <c r="A1930" s="38" t="s">
        <v>134</v>
      </c>
      <c r="B1930" s="39">
        <v>45188</v>
      </c>
      <c r="C1930" s="64">
        <f t="shared" si="0"/>
        <v>9</v>
      </c>
      <c r="D1930" s="41">
        <v>0.791666666666667</v>
      </c>
      <c r="E1930" s="38" t="s">
        <v>66</v>
      </c>
      <c r="F1930" s="38" t="s">
        <v>44</v>
      </c>
      <c r="G1930" s="38"/>
      <c r="H1930" s="38" t="s">
        <v>39</v>
      </c>
      <c r="I1930" s="38"/>
      <c r="J1930" s="45"/>
      <c r="K1930" s="38" t="s">
        <v>585</v>
      </c>
      <c r="L1930" s="38">
        <v>2</v>
      </c>
      <c r="M1930" s="38" t="s">
        <v>42</v>
      </c>
    </row>
    <row r="1931" hidden="1" customHeight="1" spans="1:13">
      <c r="A1931" s="38" t="s">
        <v>110</v>
      </c>
      <c r="B1931" s="39">
        <v>45188</v>
      </c>
      <c r="C1931" s="64">
        <f t="shared" si="0"/>
        <v>9</v>
      </c>
      <c r="D1931" s="41">
        <v>0.791666666666667</v>
      </c>
      <c r="E1931" s="38" t="s">
        <v>66</v>
      </c>
      <c r="F1931" s="38" t="s">
        <v>71</v>
      </c>
      <c r="G1931" s="38"/>
      <c r="H1931" s="38" t="s">
        <v>39</v>
      </c>
      <c r="I1931" s="38"/>
      <c r="J1931" s="38"/>
      <c r="K1931" s="38" t="s">
        <v>640</v>
      </c>
      <c r="L1931" s="38">
        <v>2</v>
      </c>
      <c r="M1931" s="38" t="s">
        <v>42</v>
      </c>
    </row>
    <row r="1932" hidden="1" customHeight="1" spans="1:13">
      <c r="A1932" s="38" t="s">
        <v>137</v>
      </c>
      <c r="B1932" s="39">
        <v>45188</v>
      </c>
      <c r="C1932" s="64">
        <f t="shared" si="0"/>
        <v>9</v>
      </c>
      <c r="D1932" s="41">
        <v>0.791666666666667</v>
      </c>
      <c r="E1932" s="38" t="s">
        <v>66</v>
      </c>
      <c r="F1932" s="38" t="s">
        <v>41</v>
      </c>
      <c r="G1932" s="38"/>
      <c r="H1932" s="38" t="s">
        <v>45</v>
      </c>
      <c r="I1932" s="38"/>
      <c r="J1932" s="45"/>
      <c r="K1932" s="38" t="s">
        <v>176</v>
      </c>
      <c r="L1932" s="38">
        <v>2</v>
      </c>
      <c r="M1932" s="38" t="s">
        <v>42</v>
      </c>
    </row>
    <row r="1933" hidden="1" customHeight="1" spans="1:13">
      <c r="A1933" s="38" t="s">
        <v>92</v>
      </c>
      <c r="B1933" s="39">
        <v>45188</v>
      </c>
      <c r="C1933" s="64">
        <f t="shared" si="0"/>
        <v>9</v>
      </c>
      <c r="D1933" s="41">
        <v>0.791666666666667</v>
      </c>
      <c r="E1933" s="38" t="s">
        <v>56</v>
      </c>
      <c r="F1933" s="38" t="s">
        <v>50</v>
      </c>
      <c r="G1933" s="38"/>
      <c r="H1933" s="38" t="s">
        <v>56</v>
      </c>
      <c r="I1933" s="38"/>
      <c r="J1933" s="38"/>
      <c r="K1933" s="38" t="s">
        <v>390</v>
      </c>
      <c r="L1933" s="38">
        <v>2</v>
      </c>
      <c r="M1933" s="38" t="s">
        <v>42</v>
      </c>
    </row>
    <row r="1934" hidden="1" customHeight="1" spans="1:13">
      <c r="A1934" s="38" t="s">
        <v>132</v>
      </c>
      <c r="B1934" s="39">
        <v>45188</v>
      </c>
      <c r="C1934" s="64">
        <f t="shared" si="0"/>
        <v>9</v>
      </c>
      <c r="D1934" s="41">
        <v>0.791666666666667</v>
      </c>
      <c r="E1934" s="38" t="s">
        <v>105</v>
      </c>
      <c r="F1934" s="38" t="s">
        <v>41</v>
      </c>
      <c r="G1934" s="38"/>
      <c r="H1934" s="38" t="s">
        <v>60</v>
      </c>
      <c r="I1934" s="38"/>
      <c r="J1934" s="38"/>
      <c r="K1934" s="38" t="s">
        <v>278</v>
      </c>
      <c r="L1934" s="38">
        <v>2</v>
      </c>
      <c r="M1934" s="38" t="s">
        <v>42</v>
      </c>
    </row>
    <row r="1935" hidden="1" customHeight="1" spans="1:13">
      <c r="A1935" s="38" t="s">
        <v>132</v>
      </c>
      <c r="B1935" s="39">
        <v>45189</v>
      </c>
      <c r="C1935" s="64">
        <f t="shared" si="0"/>
        <v>9</v>
      </c>
      <c r="D1935" s="41">
        <v>0.5</v>
      </c>
      <c r="E1935" s="38" t="s">
        <v>72</v>
      </c>
      <c r="F1935" s="38" t="s">
        <v>63</v>
      </c>
      <c r="G1935" s="38"/>
      <c r="H1935" s="38" t="s">
        <v>72</v>
      </c>
      <c r="I1935" s="38"/>
      <c r="J1935" s="38"/>
      <c r="K1935" s="38" t="s">
        <v>691</v>
      </c>
      <c r="L1935" s="38">
        <v>2</v>
      </c>
      <c r="M1935" s="38" t="s">
        <v>42</v>
      </c>
    </row>
    <row r="1936" hidden="1" customHeight="1" spans="1:13">
      <c r="A1936" s="38" t="s">
        <v>74</v>
      </c>
      <c r="B1936" s="39">
        <v>45189</v>
      </c>
      <c r="C1936" s="64">
        <f t="shared" si="0"/>
        <v>9</v>
      </c>
      <c r="D1936" s="41">
        <v>0.625</v>
      </c>
      <c r="E1936" s="38" t="s">
        <v>57</v>
      </c>
      <c r="F1936" s="38" t="s">
        <v>37</v>
      </c>
      <c r="G1936" s="38"/>
      <c r="H1936" s="38" t="s">
        <v>39</v>
      </c>
      <c r="I1936" s="38"/>
      <c r="J1936" s="38"/>
      <c r="K1936" s="38" t="s">
        <v>753</v>
      </c>
      <c r="L1936" s="38">
        <v>1</v>
      </c>
      <c r="M1936" s="38" t="s">
        <v>48</v>
      </c>
    </row>
    <row r="1937" hidden="1" customHeight="1" spans="1:13">
      <c r="A1937" s="38" t="s">
        <v>116</v>
      </c>
      <c r="B1937" s="39">
        <v>45189</v>
      </c>
      <c r="C1937" s="64">
        <f t="shared" si="0"/>
        <v>9</v>
      </c>
      <c r="D1937" s="41">
        <v>0.666666666666667</v>
      </c>
      <c r="E1937" s="38" t="s">
        <v>57</v>
      </c>
      <c r="F1937" s="38" t="s">
        <v>80</v>
      </c>
      <c r="G1937" s="38"/>
      <c r="H1937" s="38" t="s">
        <v>39</v>
      </c>
      <c r="I1937" s="38"/>
      <c r="J1937" s="38"/>
      <c r="K1937" s="38" t="s">
        <v>650</v>
      </c>
      <c r="L1937" s="38">
        <v>1</v>
      </c>
      <c r="M1937" s="38" t="s">
        <v>48</v>
      </c>
    </row>
    <row r="1938" hidden="1" customHeight="1" spans="1:13">
      <c r="A1938" s="38" t="s">
        <v>94</v>
      </c>
      <c r="B1938" s="39">
        <v>45189</v>
      </c>
      <c r="C1938" s="64">
        <f t="shared" si="0"/>
        <v>9</v>
      </c>
      <c r="D1938" s="41">
        <v>0.666666666666667</v>
      </c>
      <c r="E1938" s="38" t="s">
        <v>72</v>
      </c>
      <c r="F1938" s="38" t="s">
        <v>50</v>
      </c>
      <c r="G1938" s="38"/>
      <c r="H1938" s="38" t="s">
        <v>39</v>
      </c>
      <c r="I1938" s="38"/>
      <c r="J1938" s="38"/>
      <c r="K1938" s="38" t="s">
        <v>566</v>
      </c>
      <c r="L1938" s="38">
        <v>1</v>
      </c>
      <c r="M1938" s="38" t="s">
        <v>48</v>
      </c>
    </row>
    <row r="1939" customHeight="1" spans="1:13">
      <c r="A1939" s="38" t="s">
        <v>114</v>
      </c>
      <c r="B1939" s="39">
        <v>45202</v>
      </c>
      <c r="C1939" s="64">
        <f t="shared" si="0"/>
        <v>10</v>
      </c>
      <c r="D1939" s="41">
        <v>0.625</v>
      </c>
      <c r="E1939" s="38" t="s">
        <v>123</v>
      </c>
      <c r="F1939" s="38" t="s">
        <v>41</v>
      </c>
      <c r="G1939" s="38"/>
      <c r="H1939" s="38" t="s">
        <v>69</v>
      </c>
      <c r="I1939" s="38"/>
      <c r="J1939" s="38"/>
      <c r="K1939" s="38" t="s">
        <v>314</v>
      </c>
      <c r="L1939" s="38">
        <v>1</v>
      </c>
      <c r="M1939" s="38" t="s">
        <v>48</v>
      </c>
    </row>
    <row r="1940" customHeight="1" spans="1:13">
      <c r="A1940" s="38" t="s">
        <v>83</v>
      </c>
      <c r="B1940" s="39">
        <v>45202</v>
      </c>
      <c r="C1940" s="64">
        <f t="shared" si="0"/>
        <v>10</v>
      </c>
      <c r="D1940" s="41">
        <v>0.625</v>
      </c>
      <c r="E1940" s="38" t="s">
        <v>123</v>
      </c>
      <c r="F1940" s="38" t="s">
        <v>41</v>
      </c>
      <c r="G1940" s="38"/>
      <c r="H1940" s="38" t="s">
        <v>69</v>
      </c>
      <c r="I1940" s="38"/>
      <c r="J1940" s="38"/>
      <c r="K1940" s="38" t="s">
        <v>314</v>
      </c>
      <c r="L1940" s="38">
        <v>1</v>
      </c>
      <c r="M1940" s="38" t="s">
        <v>48</v>
      </c>
    </row>
    <row r="1941" hidden="1" customHeight="1" spans="1:13">
      <c r="A1941" s="38" t="s">
        <v>58</v>
      </c>
      <c r="B1941" s="39">
        <v>45189</v>
      </c>
      <c r="C1941" s="64">
        <f t="shared" si="0"/>
        <v>9</v>
      </c>
      <c r="D1941" s="41">
        <v>0.75</v>
      </c>
      <c r="E1941" s="38" t="s">
        <v>56</v>
      </c>
      <c r="F1941" s="38" t="s">
        <v>63</v>
      </c>
      <c r="G1941" s="38"/>
      <c r="H1941" s="38" t="s">
        <v>56</v>
      </c>
      <c r="I1941" s="38"/>
      <c r="J1941" s="45"/>
      <c r="K1941" s="38" t="s">
        <v>766</v>
      </c>
      <c r="L1941" s="38">
        <v>1</v>
      </c>
      <c r="M1941" s="38" t="s">
        <v>42</v>
      </c>
    </row>
    <row r="1942" hidden="1" customHeight="1" spans="1:13">
      <c r="A1942" s="38" t="s">
        <v>98</v>
      </c>
      <c r="B1942" s="39">
        <v>45189</v>
      </c>
      <c r="C1942" s="64">
        <f t="shared" si="0"/>
        <v>9</v>
      </c>
      <c r="D1942" s="41">
        <v>0.75</v>
      </c>
      <c r="E1942" s="38" t="s">
        <v>60</v>
      </c>
      <c r="F1942" s="38" t="s">
        <v>37</v>
      </c>
      <c r="G1942" s="38"/>
      <c r="H1942" s="38" t="s">
        <v>60</v>
      </c>
      <c r="I1942" s="38"/>
      <c r="J1942" s="45"/>
      <c r="K1942" s="38" t="s">
        <v>582</v>
      </c>
      <c r="L1942" s="38">
        <v>2</v>
      </c>
      <c r="M1942" s="38" t="s">
        <v>42</v>
      </c>
    </row>
    <row r="1943" hidden="1" customHeight="1" spans="1:13">
      <c r="A1943" s="38" t="s">
        <v>136</v>
      </c>
      <c r="B1943" s="39">
        <v>45189</v>
      </c>
      <c r="C1943" s="64">
        <f t="shared" si="0"/>
        <v>9</v>
      </c>
      <c r="D1943" s="41">
        <v>0.791666666666667</v>
      </c>
      <c r="E1943" s="38" t="s">
        <v>72</v>
      </c>
      <c r="F1943" s="38" t="s">
        <v>63</v>
      </c>
      <c r="G1943" s="38"/>
      <c r="H1943" s="38" t="s">
        <v>65</v>
      </c>
      <c r="I1943" s="38"/>
      <c r="J1943" s="38"/>
      <c r="K1943" s="38" t="s">
        <v>767</v>
      </c>
      <c r="L1943" s="38">
        <v>1</v>
      </c>
      <c r="M1943" s="38" t="s">
        <v>42</v>
      </c>
    </row>
    <row r="1944" hidden="1" customHeight="1" spans="1:13">
      <c r="A1944" s="38" t="s">
        <v>130</v>
      </c>
      <c r="B1944" s="39">
        <v>45189</v>
      </c>
      <c r="C1944" s="64">
        <f t="shared" si="0"/>
        <v>9</v>
      </c>
      <c r="D1944" s="41">
        <v>0.791666666666667</v>
      </c>
      <c r="E1944" s="38" t="s">
        <v>57</v>
      </c>
      <c r="F1944" s="38" t="s">
        <v>44</v>
      </c>
      <c r="G1944" s="38"/>
      <c r="H1944" s="38" t="s">
        <v>39</v>
      </c>
      <c r="I1944" s="38"/>
      <c r="J1944" s="38"/>
      <c r="K1944" s="38" t="s">
        <v>768</v>
      </c>
      <c r="L1944" s="38">
        <v>1</v>
      </c>
      <c r="M1944" s="38" t="s">
        <v>48</v>
      </c>
    </row>
    <row r="1945" hidden="1" customHeight="1" spans="1:13">
      <c r="A1945" s="38" t="s">
        <v>114</v>
      </c>
      <c r="B1945" s="39">
        <v>45189</v>
      </c>
      <c r="C1945" s="64">
        <f t="shared" si="0"/>
        <v>9</v>
      </c>
      <c r="D1945" s="41">
        <v>0.791666666666667</v>
      </c>
      <c r="E1945" s="38" t="s">
        <v>66</v>
      </c>
      <c r="F1945" s="38" t="s">
        <v>75</v>
      </c>
      <c r="G1945" s="38"/>
      <c r="H1945" s="38" t="s">
        <v>39</v>
      </c>
      <c r="I1945" s="38"/>
      <c r="J1945" s="45"/>
      <c r="K1945" s="38" t="s">
        <v>568</v>
      </c>
      <c r="L1945" s="38">
        <v>2</v>
      </c>
      <c r="M1945" s="38" t="s">
        <v>42</v>
      </c>
    </row>
    <row r="1946" hidden="1" customHeight="1" spans="1:13">
      <c r="A1946" s="38" t="s">
        <v>94</v>
      </c>
      <c r="B1946" s="39">
        <v>45189</v>
      </c>
      <c r="C1946" s="64">
        <f t="shared" si="0"/>
        <v>9</v>
      </c>
      <c r="D1946" s="41">
        <v>0.791666666666667</v>
      </c>
      <c r="E1946" s="38" t="s">
        <v>66</v>
      </c>
      <c r="F1946" s="38" t="s">
        <v>50</v>
      </c>
      <c r="G1946" s="38"/>
      <c r="H1946" s="38" t="s">
        <v>39</v>
      </c>
      <c r="I1946" s="38"/>
      <c r="J1946" s="38"/>
      <c r="K1946" s="38" t="s">
        <v>565</v>
      </c>
      <c r="L1946" s="38">
        <v>2</v>
      </c>
      <c r="M1946" s="38" t="s">
        <v>42</v>
      </c>
    </row>
    <row r="1947" hidden="1" customHeight="1" spans="1:13">
      <c r="A1947" s="38" t="s">
        <v>133</v>
      </c>
      <c r="B1947" s="39">
        <v>45189</v>
      </c>
      <c r="C1947" s="64">
        <f t="shared" si="0"/>
        <v>9</v>
      </c>
      <c r="D1947" s="41">
        <v>0.791666666666667</v>
      </c>
      <c r="E1947" s="38" t="s">
        <v>66</v>
      </c>
      <c r="F1947" s="38" t="s">
        <v>37</v>
      </c>
      <c r="G1947" s="38"/>
      <c r="H1947" s="38" t="s">
        <v>39</v>
      </c>
      <c r="I1947" s="38"/>
      <c r="J1947" s="38"/>
      <c r="K1947" s="38" t="s">
        <v>641</v>
      </c>
      <c r="L1947" s="38">
        <v>2</v>
      </c>
      <c r="M1947" s="38" t="s">
        <v>42</v>
      </c>
    </row>
    <row r="1948" hidden="1" customHeight="1" spans="1:13">
      <c r="A1948" s="38" t="s">
        <v>110</v>
      </c>
      <c r="B1948" s="39">
        <v>45189</v>
      </c>
      <c r="C1948" s="64">
        <f t="shared" si="0"/>
        <v>9</v>
      </c>
      <c r="D1948" s="41">
        <v>0.791666666666667</v>
      </c>
      <c r="E1948" s="38" t="s">
        <v>66</v>
      </c>
      <c r="F1948" s="38" t="s">
        <v>71</v>
      </c>
      <c r="G1948" s="38"/>
      <c r="H1948" s="38" t="s">
        <v>39</v>
      </c>
      <c r="I1948" s="38"/>
      <c r="J1948" s="38"/>
      <c r="K1948" s="38" t="s">
        <v>640</v>
      </c>
      <c r="L1948" s="38">
        <v>2</v>
      </c>
      <c r="M1948" s="38" t="s">
        <v>42</v>
      </c>
    </row>
    <row r="1949" hidden="1" customHeight="1" spans="1:13">
      <c r="A1949" s="38" t="s">
        <v>100</v>
      </c>
      <c r="B1949" s="39">
        <v>45189</v>
      </c>
      <c r="C1949" s="64">
        <f t="shared" si="0"/>
        <v>9</v>
      </c>
      <c r="D1949" s="41">
        <v>0.791666666666667</v>
      </c>
      <c r="E1949" s="38" t="s">
        <v>82</v>
      </c>
      <c r="F1949" s="38" t="s">
        <v>50</v>
      </c>
      <c r="G1949" s="38"/>
      <c r="H1949" s="38" t="s">
        <v>39</v>
      </c>
      <c r="I1949" s="38"/>
      <c r="J1949" s="45"/>
      <c r="K1949" s="38" t="s">
        <v>730</v>
      </c>
      <c r="L1949" s="38">
        <v>2</v>
      </c>
      <c r="M1949" s="38" t="s">
        <v>42</v>
      </c>
    </row>
    <row r="1950" hidden="1" customHeight="1" spans="1:13">
      <c r="A1950" s="38" t="s">
        <v>88</v>
      </c>
      <c r="B1950" s="39">
        <v>45189</v>
      </c>
      <c r="C1950" s="64">
        <f t="shared" si="0"/>
        <v>9</v>
      </c>
      <c r="D1950" s="41">
        <v>0.791666666666667</v>
      </c>
      <c r="E1950" s="38" t="s">
        <v>82</v>
      </c>
      <c r="F1950" s="38" t="s">
        <v>50</v>
      </c>
      <c r="G1950" s="38"/>
      <c r="H1950" s="38" t="s">
        <v>39</v>
      </c>
      <c r="I1950" s="38"/>
      <c r="J1950" s="45"/>
      <c r="K1950" s="38" t="s">
        <v>730</v>
      </c>
      <c r="L1950" s="38">
        <v>2</v>
      </c>
      <c r="M1950" s="38" t="s">
        <v>42</v>
      </c>
    </row>
    <row r="1951" hidden="1" customHeight="1" spans="1:13">
      <c r="A1951" s="38" t="s">
        <v>58</v>
      </c>
      <c r="B1951" s="39">
        <v>45189</v>
      </c>
      <c r="C1951" s="64">
        <f t="shared" si="0"/>
        <v>9</v>
      </c>
      <c r="D1951" s="41">
        <v>0.791666666666667</v>
      </c>
      <c r="E1951" s="38" t="s">
        <v>73</v>
      </c>
      <c r="F1951" s="38" t="s">
        <v>63</v>
      </c>
      <c r="G1951" s="38"/>
      <c r="H1951" s="38" t="s">
        <v>56</v>
      </c>
      <c r="I1951" s="38"/>
      <c r="J1951" s="38"/>
      <c r="K1951" s="38" t="s">
        <v>73</v>
      </c>
      <c r="L1951" s="38">
        <v>1</v>
      </c>
      <c r="M1951" s="38" t="s">
        <v>42</v>
      </c>
    </row>
    <row r="1952" hidden="1" customHeight="1" spans="1:13">
      <c r="A1952" s="38" t="s">
        <v>132</v>
      </c>
      <c r="B1952" s="39">
        <v>45189</v>
      </c>
      <c r="C1952" s="64">
        <f t="shared" si="0"/>
        <v>9</v>
      </c>
      <c r="D1952" s="41">
        <v>0.791666666666667</v>
      </c>
      <c r="E1952" s="38" t="s">
        <v>56</v>
      </c>
      <c r="F1952" s="38" t="s">
        <v>63</v>
      </c>
      <c r="G1952" s="38"/>
      <c r="H1952" s="38" t="s">
        <v>56</v>
      </c>
      <c r="I1952" s="38"/>
      <c r="J1952" s="38"/>
      <c r="K1952" s="38" t="s">
        <v>386</v>
      </c>
      <c r="L1952" s="38">
        <v>2</v>
      </c>
      <c r="M1952" s="38" t="s">
        <v>42</v>
      </c>
    </row>
    <row r="1953" hidden="1" customHeight="1" spans="1:13">
      <c r="A1953" s="38" t="s">
        <v>102</v>
      </c>
      <c r="B1953" s="39">
        <v>45189</v>
      </c>
      <c r="C1953" s="64">
        <f t="shared" si="0"/>
        <v>9</v>
      </c>
      <c r="D1953" s="41">
        <v>0.791666666666667</v>
      </c>
      <c r="E1953" s="38" t="s">
        <v>125</v>
      </c>
      <c r="F1953" s="38" t="s">
        <v>80</v>
      </c>
      <c r="G1953" s="38"/>
      <c r="H1953" s="38" t="s">
        <v>52</v>
      </c>
      <c r="I1953" s="38"/>
      <c r="J1953" s="38"/>
      <c r="K1953" s="38" t="s">
        <v>769</v>
      </c>
      <c r="L1953" s="38">
        <v>1</v>
      </c>
      <c r="M1953" s="38" t="s">
        <v>48</v>
      </c>
    </row>
    <row r="1954" hidden="1" customHeight="1" spans="1:13">
      <c r="A1954" s="38" t="s">
        <v>58</v>
      </c>
      <c r="B1954" s="39">
        <v>45189</v>
      </c>
      <c r="C1954" s="64">
        <f t="shared" si="0"/>
        <v>9</v>
      </c>
      <c r="D1954" s="41">
        <v>0.833333333333333</v>
      </c>
      <c r="E1954" s="38" t="s">
        <v>56</v>
      </c>
      <c r="F1954" s="38" t="s">
        <v>63</v>
      </c>
      <c r="G1954" s="38"/>
      <c r="H1954" s="38" t="s">
        <v>56</v>
      </c>
      <c r="I1954" s="38"/>
      <c r="J1954" s="45"/>
      <c r="K1954" s="38" t="s">
        <v>770</v>
      </c>
      <c r="L1954" s="38">
        <v>1</v>
      </c>
      <c r="M1954" s="38" t="s">
        <v>42</v>
      </c>
    </row>
    <row r="1955" hidden="1" customHeight="1" spans="1:13">
      <c r="A1955" s="38" t="s">
        <v>43</v>
      </c>
      <c r="B1955" s="39">
        <v>45190</v>
      </c>
      <c r="C1955" s="64">
        <f t="shared" si="0"/>
        <v>9</v>
      </c>
      <c r="D1955" s="41">
        <v>0.541666666666667</v>
      </c>
      <c r="E1955" s="38" t="s">
        <v>72</v>
      </c>
      <c r="F1955" s="38" t="s">
        <v>75</v>
      </c>
      <c r="G1955" s="38"/>
      <c r="H1955" s="38" t="s">
        <v>72</v>
      </c>
      <c r="I1955" s="38"/>
      <c r="J1955" s="38"/>
      <c r="K1955" s="38" t="s">
        <v>771</v>
      </c>
      <c r="L1955" s="38">
        <v>1</v>
      </c>
      <c r="M1955" s="38" t="s">
        <v>42</v>
      </c>
    </row>
    <row r="1956" hidden="1" customHeight="1" spans="1:13">
      <c r="A1956" s="38" t="s">
        <v>114</v>
      </c>
      <c r="B1956" s="39">
        <v>45190</v>
      </c>
      <c r="C1956" s="64">
        <f t="shared" si="0"/>
        <v>9</v>
      </c>
      <c r="D1956" s="41">
        <v>0.583333333333333</v>
      </c>
      <c r="E1956" s="38" t="s">
        <v>72</v>
      </c>
      <c r="F1956" s="38" t="s">
        <v>75</v>
      </c>
      <c r="G1956" s="38"/>
      <c r="H1956" s="38" t="s">
        <v>39</v>
      </c>
      <c r="I1956" s="38"/>
      <c r="J1956" s="45"/>
      <c r="K1956" s="38" t="s">
        <v>772</v>
      </c>
      <c r="L1956" s="38">
        <v>1</v>
      </c>
      <c r="M1956" s="38" t="s">
        <v>48</v>
      </c>
    </row>
    <row r="1957" hidden="1" customHeight="1" spans="1:13">
      <c r="A1957" s="38" t="s">
        <v>58</v>
      </c>
      <c r="B1957" s="39">
        <v>45190</v>
      </c>
      <c r="C1957" s="64">
        <f t="shared" si="0"/>
        <v>9</v>
      </c>
      <c r="D1957" s="41">
        <v>0.583333333333333</v>
      </c>
      <c r="E1957" s="38" t="s">
        <v>99</v>
      </c>
      <c r="F1957" s="38" t="s">
        <v>41</v>
      </c>
      <c r="G1957" s="38"/>
      <c r="H1957" s="38" t="s">
        <v>56</v>
      </c>
      <c r="I1957" s="38"/>
      <c r="J1957" s="45"/>
      <c r="K1957" s="38" t="s">
        <v>773</v>
      </c>
      <c r="L1957" s="38">
        <v>1</v>
      </c>
      <c r="M1957" s="38" t="s">
        <v>42</v>
      </c>
    </row>
    <row r="1958" hidden="1" customHeight="1" spans="1:13">
      <c r="A1958" s="38" t="s">
        <v>136</v>
      </c>
      <c r="B1958" s="39">
        <v>45190</v>
      </c>
      <c r="C1958" s="64">
        <f t="shared" si="0"/>
        <v>9</v>
      </c>
      <c r="D1958" s="41">
        <v>0.625</v>
      </c>
      <c r="E1958" s="38" t="s">
        <v>72</v>
      </c>
      <c r="F1958" s="38" t="s">
        <v>63</v>
      </c>
      <c r="G1958" s="38"/>
      <c r="H1958" s="38" t="s">
        <v>39</v>
      </c>
      <c r="I1958" s="38"/>
      <c r="J1958" s="45"/>
      <c r="K1958" s="38" t="s">
        <v>774</v>
      </c>
      <c r="L1958" s="38">
        <v>1</v>
      </c>
      <c r="M1958" s="38" t="s">
        <v>48</v>
      </c>
    </row>
    <row r="1959" hidden="1" customHeight="1" spans="1:13">
      <c r="A1959" s="38" t="s">
        <v>115</v>
      </c>
      <c r="B1959" s="39">
        <v>45190</v>
      </c>
      <c r="C1959" s="64">
        <f t="shared" si="0"/>
        <v>9</v>
      </c>
      <c r="D1959" s="41">
        <v>0.625</v>
      </c>
      <c r="E1959" s="38" t="s">
        <v>66</v>
      </c>
      <c r="F1959" s="38" t="s">
        <v>41</v>
      </c>
      <c r="G1959" s="38"/>
      <c r="H1959" s="38" t="s">
        <v>39</v>
      </c>
      <c r="I1959" s="38"/>
      <c r="J1959" s="45"/>
      <c r="K1959" s="38" t="s">
        <v>507</v>
      </c>
      <c r="L1959" s="38">
        <v>2</v>
      </c>
      <c r="M1959" s="38" t="s">
        <v>42</v>
      </c>
    </row>
    <row r="1960" hidden="1" customHeight="1" spans="1:13">
      <c r="A1960" s="38" t="s">
        <v>58</v>
      </c>
      <c r="B1960" s="39">
        <v>45190</v>
      </c>
      <c r="C1960" s="64">
        <f t="shared" si="0"/>
        <v>9</v>
      </c>
      <c r="D1960" s="41">
        <v>0.625</v>
      </c>
      <c r="E1960" s="38" t="s">
        <v>99</v>
      </c>
      <c r="F1960" s="38" t="s">
        <v>41</v>
      </c>
      <c r="G1960" s="38"/>
      <c r="H1960" s="38" t="s">
        <v>56</v>
      </c>
      <c r="I1960" s="38"/>
      <c r="J1960" s="38"/>
      <c r="K1960" s="38" t="s">
        <v>773</v>
      </c>
      <c r="L1960" s="38">
        <v>1</v>
      </c>
      <c r="M1960" s="38" t="s">
        <v>42</v>
      </c>
    </row>
    <row r="1961" hidden="1" customHeight="1" spans="1:13">
      <c r="A1961" s="38" t="s">
        <v>132</v>
      </c>
      <c r="B1961" s="39">
        <v>45190</v>
      </c>
      <c r="C1961" s="64">
        <f t="shared" si="0"/>
        <v>9</v>
      </c>
      <c r="D1961" s="41">
        <v>0.625</v>
      </c>
      <c r="E1961" s="38" t="s">
        <v>72</v>
      </c>
      <c r="F1961" s="38" t="s">
        <v>86</v>
      </c>
      <c r="G1961" s="38"/>
      <c r="H1961" s="38" t="s">
        <v>72</v>
      </c>
      <c r="I1961" s="38"/>
      <c r="J1961" s="38"/>
      <c r="K1961" s="38" t="s">
        <v>736</v>
      </c>
      <c r="L1961" s="38">
        <v>4</v>
      </c>
      <c r="M1961" s="38" t="s">
        <v>42</v>
      </c>
    </row>
    <row r="1962" customHeight="1" spans="1:13">
      <c r="A1962" s="38" t="s">
        <v>94</v>
      </c>
      <c r="B1962" s="39">
        <v>45203</v>
      </c>
      <c r="C1962" s="64">
        <f t="shared" si="0"/>
        <v>10</v>
      </c>
      <c r="D1962" s="41">
        <v>0.583333333333333</v>
      </c>
      <c r="E1962" s="38" t="s">
        <v>123</v>
      </c>
      <c r="F1962" s="38" t="s">
        <v>41</v>
      </c>
      <c r="G1962" s="38"/>
      <c r="H1962" s="38" t="s">
        <v>69</v>
      </c>
      <c r="I1962" s="38"/>
      <c r="J1962" s="38"/>
      <c r="K1962" s="38" t="s">
        <v>314</v>
      </c>
      <c r="L1962" s="38">
        <v>1</v>
      </c>
      <c r="M1962" s="38" t="s">
        <v>42</v>
      </c>
    </row>
    <row r="1963" customHeight="1" spans="1:13">
      <c r="A1963" s="38" t="s">
        <v>100</v>
      </c>
      <c r="B1963" s="39">
        <v>45203</v>
      </c>
      <c r="C1963" s="64">
        <f t="shared" si="0"/>
        <v>10</v>
      </c>
      <c r="D1963" s="41">
        <v>0.583333333333333</v>
      </c>
      <c r="E1963" s="38" t="s">
        <v>123</v>
      </c>
      <c r="F1963" s="38" t="s">
        <v>41</v>
      </c>
      <c r="G1963" s="38"/>
      <c r="H1963" s="38" t="s">
        <v>69</v>
      </c>
      <c r="I1963" s="38"/>
      <c r="J1963" s="38"/>
      <c r="K1963" s="38" t="s">
        <v>314</v>
      </c>
      <c r="L1963" s="38">
        <v>1</v>
      </c>
      <c r="M1963" s="38" t="s">
        <v>42</v>
      </c>
    </row>
    <row r="1964" hidden="1" customHeight="1" spans="1:13">
      <c r="A1964" s="38" t="s">
        <v>133</v>
      </c>
      <c r="B1964" s="39">
        <v>45190</v>
      </c>
      <c r="C1964" s="64">
        <f t="shared" si="0"/>
        <v>9</v>
      </c>
      <c r="D1964" s="41">
        <v>0.666666666666667</v>
      </c>
      <c r="E1964" s="38" t="s">
        <v>66</v>
      </c>
      <c r="F1964" s="38" t="s">
        <v>37</v>
      </c>
      <c r="G1964" s="38"/>
      <c r="H1964" s="38" t="s">
        <v>39</v>
      </c>
      <c r="I1964" s="38"/>
      <c r="J1964" s="45"/>
      <c r="K1964" s="38" t="s">
        <v>507</v>
      </c>
      <c r="L1964" s="38">
        <v>2</v>
      </c>
      <c r="M1964" s="38" t="s">
        <v>42</v>
      </c>
    </row>
    <row r="1965" hidden="1" customHeight="1" spans="1:13">
      <c r="A1965" s="38" t="s">
        <v>137</v>
      </c>
      <c r="B1965" s="39">
        <v>45190</v>
      </c>
      <c r="C1965" s="64">
        <f t="shared" si="0"/>
        <v>9</v>
      </c>
      <c r="D1965" s="41">
        <v>0.708333333333333</v>
      </c>
      <c r="E1965" s="38" t="s">
        <v>66</v>
      </c>
      <c r="F1965" s="38" t="s">
        <v>80</v>
      </c>
      <c r="G1965" s="38"/>
      <c r="H1965" s="38" t="s">
        <v>39</v>
      </c>
      <c r="I1965" s="38"/>
      <c r="J1965" s="38"/>
      <c r="K1965" s="38" t="s">
        <v>507</v>
      </c>
      <c r="L1965" s="38">
        <v>2</v>
      </c>
      <c r="M1965" s="38" t="s">
        <v>42</v>
      </c>
    </row>
    <row r="1966" hidden="1" customHeight="1" spans="1:13">
      <c r="A1966" s="38" t="s">
        <v>67</v>
      </c>
      <c r="B1966" s="39">
        <v>45190</v>
      </c>
      <c r="C1966" s="64">
        <f t="shared" si="0"/>
        <v>9</v>
      </c>
      <c r="D1966" s="41">
        <v>0.708333333333333</v>
      </c>
      <c r="E1966" s="38" t="s">
        <v>57</v>
      </c>
      <c r="F1966" s="38" t="s">
        <v>68</v>
      </c>
      <c r="G1966" s="38"/>
      <c r="H1966" s="38" t="s">
        <v>39</v>
      </c>
      <c r="I1966" s="38"/>
      <c r="J1966" s="45"/>
      <c r="K1966" s="38" t="s">
        <v>620</v>
      </c>
      <c r="L1966" s="38">
        <v>1</v>
      </c>
      <c r="M1966" s="38" t="s">
        <v>48</v>
      </c>
    </row>
    <row r="1967" hidden="1" customHeight="1" spans="1:13">
      <c r="A1967" s="38" t="s">
        <v>120</v>
      </c>
      <c r="B1967" s="39">
        <v>45190</v>
      </c>
      <c r="C1967" s="64">
        <f t="shared" si="0"/>
        <v>9</v>
      </c>
      <c r="D1967" s="41">
        <v>0.708333333333333</v>
      </c>
      <c r="E1967" s="38" t="s">
        <v>57</v>
      </c>
      <c r="F1967" s="38" t="s">
        <v>63</v>
      </c>
      <c r="G1967" s="38"/>
      <c r="H1967" s="38" t="s">
        <v>39</v>
      </c>
      <c r="I1967" s="38"/>
      <c r="J1967" s="45"/>
      <c r="K1967" s="38" t="s">
        <v>734</v>
      </c>
      <c r="L1967" s="38">
        <v>1</v>
      </c>
      <c r="M1967" s="38" t="s">
        <v>48</v>
      </c>
    </row>
    <row r="1968" hidden="1" customHeight="1" spans="1:13">
      <c r="A1968" s="38" t="s">
        <v>58</v>
      </c>
      <c r="B1968" s="39">
        <v>45190</v>
      </c>
      <c r="C1968" s="64">
        <f t="shared" si="0"/>
        <v>9</v>
      </c>
      <c r="D1968" s="41">
        <v>0.708333333333333</v>
      </c>
      <c r="E1968" s="38" t="s">
        <v>101</v>
      </c>
      <c r="F1968" s="38" t="s">
        <v>41</v>
      </c>
      <c r="G1968" s="38"/>
      <c r="H1968" s="38" t="s">
        <v>56</v>
      </c>
      <c r="I1968" s="38"/>
      <c r="J1968" s="38"/>
      <c r="K1968" s="38" t="s">
        <v>597</v>
      </c>
      <c r="L1968" s="38">
        <v>1</v>
      </c>
      <c r="M1968" s="38" t="s">
        <v>42</v>
      </c>
    </row>
    <row r="1969" hidden="1" customHeight="1" spans="1:13">
      <c r="A1969" s="38" t="s">
        <v>88</v>
      </c>
      <c r="B1969" s="39">
        <v>45190</v>
      </c>
      <c r="C1969" s="64">
        <f t="shared" si="0"/>
        <v>9</v>
      </c>
      <c r="D1969" s="41">
        <v>0.75</v>
      </c>
      <c r="E1969" s="38" t="s">
        <v>117</v>
      </c>
      <c r="F1969" s="38" t="s">
        <v>41</v>
      </c>
      <c r="G1969" s="38"/>
      <c r="H1969" s="38" t="s">
        <v>60</v>
      </c>
      <c r="I1969" s="38"/>
      <c r="J1969" s="45"/>
      <c r="K1969" s="38" t="s">
        <v>600</v>
      </c>
      <c r="L1969" s="38">
        <v>1</v>
      </c>
      <c r="M1969" s="38" t="s">
        <v>42</v>
      </c>
    </row>
    <row r="1970" hidden="1" customHeight="1" spans="1:13">
      <c r="A1970" s="38" t="s">
        <v>110</v>
      </c>
      <c r="B1970" s="39">
        <v>45190</v>
      </c>
      <c r="C1970" s="64">
        <f t="shared" si="0"/>
        <v>9</v>
      </c>
      <c r="D1970" s="41">
        <v>0.791666666666667</v>
      </c>
      <c r="E1970" s="38" t="s">
        <v>66</v>
      </c>
      <c r="F1970" s="38" t="s">
        <v>71</v>
      </c>
      <c r="G1970" s="38"/>
      <c r="H1970" s="38" t="s">
        <v>39</v>
      </c>
      <c r="I1970" s="38"/>
      <c r="J1970" s="38"/>
      <c r="K1970" s="38" t="s">
        <v>507</v>
      </c>
      <c r="L1970" s="38">
        <v>2</v>
      </c>
      <c r="M1970" s="38" t="s">
        <v>42</v>
      </c>
    </row>
    <row r="1971" hidden="1" customHeight="1" spans="1:13">
      <c r="A1971" s="38" t="s">
        <v>58</v>
      </c>
      <c r="B1971" s="39">
        <v>45190</v>
      </c>
      <c r="C1971" s="64">
        <f t="shared" si="0"/>
        <v>9</v>
      </c>
      <c r="D1971" s="41">
        <v>0.791666666666667</v>
      </c>
      <c r="E1971" s="38" t="s">
        <v>66</v>
      </c>
      <c r="F1971" s="38" t="s">
        <v>63</v>
      </c>
      <c r="G1971" s="38"/>
      <c r="H1971" s="38" t="s">
        <v>39</v>
      </c>
      <c r="I1971" s="38"/>
      <c r="J1971" s="38"/>
      <c r="K1971" s="38" t="s">
        <v>507</v>
      </c>
      <c r="L1971" s="38">
        <v>2</v>
      </c>
      <c r="M1971" s="38" t="s">
        <v>42</v>
      </c>
    </row>
    <row r="1972" hidden="1" customHeight="1" spans="1:13">
      <c r="A1972" s="38" t="s">
        <v>137</v>
      </c>
      <c r="B1972" s="39">
        <v>45190</v>
      </c>
      <c r="C1972" s="64">
        <f t="shared" si="0"/>
        <v>9</v>
      </c>
      <c r="D1972" s="41">
        <v>0.791666666666667</v>
      </c>
      <c r="E1972" s="38" t="s">
        <v>82</v>
      </c>
      <c r="F1972" s="38" t="s">
        <v>80</v>
      </c>
      <c r="G1972" s="38"/>
      <c r="H1972" s="38" t="s">
        <v>39</v>
      </c>
      <c r="I1972" s="38"/>
      <c r="J1972" s="38"/>
      <c r="K1972" s="38" t="s">
        <v>775</v>
      </c>
      <c r="L1972" s="38">
        <v>2</v>
      </c>
      <c r="M1972" s="38" t="s">
        <v>42</v>
      </c>
    </row>
    <row r="1973" hidden="1" customHeight="1" spans="1:13">
      <c r="A1973" s="38" t="s">
        <v>116</v>
      </c>
      <c r="B1973" s="39">
        <v>45190</v>
      </c>
      <c r="C1973" s="64">
        <f t="shared" si="0"/>
        <v>9</v>
      </c>
      <c r="D1973" s="41">
        <v>0.791666666666667</v>
      </c>
      <c r="E1973" s="38" t="s">
        <v>82</v>
      </c>
      <c r="F1973" s="38" t="s">
        <v>80</v>
      </c>
      <c r="G1973" s="38"/>
      <c r="H1973" s="38" t="s">
        <v>39</v>
      </c>
      <c r="I1973" s="38"/>
      <c r="J1973" s="38"/>
      <c r="K1973" s="38" t="s">
        <v>775</v>
      </c>
      <c r="L1973" s="38">
        <v>2</v>
      </c>
      <c r="M1973" s="38" t="s">
        <v>42</v>
      </c>
    </row>
    <row r="1974" hidden="1" customHeight="1" spans="1:13">
      <c r="A1974" s="38" t="s">
        <v>92</v>
      </c>
      <c r="B1974" s="39">
        <v>45190</v>
      </c>
      <c r="C1974" s="64">
        <f t="shared" si="0"/>
        <v>9</v>
      </c>
      <c r="D1974" s="41">
        <v>0.791666666666667</v>
      </c>
      <c r="E1974" s="38" t="s">
        <v>56</v>
      </c>
      <c r="F1974" s="38" t="s">
        <v>50</v>
      </c>
      <c r="G1974" s="38"/>
      <c r="H1974" s="38" t="s">
        <v>56</v>
      </c>
      <c r="I1974" s="38"/>
      <c r="J1974" s="38"/>
      <c r="K1974" s="38" t="s">
        <v>390</v>
      </c>
      <c r="L1974" s="38">
        <v>2</v>
      </c>
      <c r="M1974" s="38" t="s">
        <v>42</v>
      </c>
    </row>
    <row r="1975" hidden="1" customHeight="1" spans="1:13">
      <c r="A1975" s="38" t="s">
        <v>114</v>
      </c>
      <c r="B1975" s="39">
        <v>45190</v>
      </c>
      <c r="C1975" s="64">
        <f t="shared" si="0"/>
        <v>9</v>
      </c>
      <c r="D1975" s="41">
        <v>0.791666666666667</v>
      </c>
      <c r="E1975" s="38" t="s">
        <v>66</v>
      </c>
      <c r="F1975" s="38" t="s">
        <v>75</v>
      </c>
      <c r="G1975" s="38"/>
      <c r="H1975" s="38" t="s">
        <v>72</v>
      </c>
      <c r="I1975" s="38"/>
      <c r="J1975" s="38"/>
      <c r="K1975" s="38" t="s">
        <v>776</v>
      </c>
      <c r="L1975" s="38">
        <v>2</v>
      </c>
      <c r="M1975" s="38" t="s">
        <v>42</v>
      </c>
    </row>
    <row r="1976" hidden="1" customHeight="1" spans="1:13">
      <c r="A1976" s="38" t="s">
        <v>126</v>
      </c>
      <c r="B1976" s="39">
        <v>45190</v>
      </c>
      <c r="C1976" s="64">
        <f t="shared" si="0"/>
        <v>9</v>
      </c>
      <c r="D1976" s="41">
        <v>0.791666666666667</v>
      </c>
      <c r="E1976" s="38" t="s">
        <v>66</v>
      </c>
      <c r="F1976" s="38" t="s">
        <v>41</v>
      </c>
      <c r="G1976" s="38"/>
      <c r="H1976" s="38" t="s">
        <v>72</v>
      </c>
      <c r="I1976" s="38"/>
      <c r="J1976" s="38"/>
      <c r="K1976" s="38" t="s">
        <v>479</v>
      </c>
      <c r="L1976" s="38">
        <v>2</v>
      </c>
      <c r="M1976" s="38" t="s">
        <v>42</v>
      </c>
    </row>
    <row r="1977" hidden="1" customHeight="1" spans="1:13">
      <c r="A1977" s="38" t="s">
        <v>100</v>
      </c>
      <c r="B1977" s="39">
        <v>45190</v>
      </c>
      <c r="C1977" s="64">
        <f t="shared" si="0"/>
        <v>9</v>
      </c>
      <c r="D1977" s="41">
        <v>0.791666666666667</v>
      </c>
      <c r="E1977" s="38" t="s">
        <v>105</v>
      </c>
      <c r="F1977" s="38" t="s">
        <v>41</v>
      </c>
      <c r="G1977" s="38"/>
      <c r="H1977" s="38" t="s">
        <v>60</v>
      </c>
      <c r="I1977" s="38"/>
      <c r="J1977" s="38"/>
      <c r="K1977" s="38" t="s">
        <v>278</v>
      </c>
      <c r="L1977" s="38">
        <v>2</v>
      </c>
      <c r="M1977" s="38" t="s">
        <v>42</v>
      </c>
    </row>
    <row r="1978" hidden="1" customHeight="1" spans="1:13">
      <c r="A1978" s="38" t="s">
        <v>83</v>
      </c>
      <c r="B1978" s="39">
        <v>45190</v>
      </c>
      <c r="C1978" s="64">
        <f t="shared" si="0"/>
        <v>9</v>
      </c>
      <c r="D1978" s="41">
        <v>0.833333333333333</v>
      </c>
      <c r="E1978" s="38" t="s">
        <v>57</v>
      </c>
      <c r="F1978" s="38" t="s">
        <v>50</v>
      </c>
      <c r="G1978" s="38"/>
      <c r="H1978" s="38" t="s">
        <v>39</v>
      </c>
      <c r="I1978" s="38"/>
      <c r="J1978" s="45"/>
      <c r="K1978" s="38" t="s">
        <v>733</v>
      </c>
      <c r="L1978" s="38">
        <v>1</v>
      </c>
      <c r="M1978" s="38" t="s">
        <v>48</v>
      </c>
    </row>
    <row r="1979" hidden="1" customHeight="1" spans="1:13">
      <c r="A1979" s="38" t="s">
        <v>115</v>
      </c>
      <c r="B1979" s="39">
        <v>45191</v>
      </c>
      <c r="C1979" s="64">
        <f t="shared" si="0"/>
        <v>9</v>
      </c>
      <c r="D1979" s="41">
        <v>0.625</v>
      </c>
      <c r="E1979" s="38" t="s">
        <v>66</v>
      </c>
      <c r="F1979" s="38" t="s">
        <v>55</v>
      </c>
      <c r="G1979" s="38"/>
      <c r="H1979" s="38" t="s">
        <v>72</v>
      </c>
      <c r="I1979" s="38"/>
      <c r="J1979" s="45"/>
      <c r="K1979" s="38" t="s">
        <v>507</v>
      </c>
      <c r="L1979" s="38">
        <v>2</v>
      </c>
      <c r="M1979" s="38" t="s">
        <v>48</v>
      </c>
    </row>
    <row r="1980" hidden="1" customHeight="1" spans="1:13">
      <c r="A1980" s="38" t="s">
        <v>114</v>
      </c>
      <c r="B1980" s="39">
        <v>45191</v>
      </c>
      <c r="C1980" s="64">
        <f t="shared" si="0"/>
        <v>9</v>
      </c>
      <c r="D1980" s="41">
        <v>0.625</v>
      </c>
      <c r="E1980" s="38" t="s">
        <v>66</v>
      </c>
      <c r="F1980" s="38" t="s">
        <v>75</v>
      </c>
      <c r="G1980" s="38"/>
      <c r="H1980" s="38" t="s">
        <v>72</v>
      </c>
      <c r="I1980" s="38"/>
      <c r="J1980" s="45"/>
      <c r="K1980" s="38" t="s">
        <v>507</v>
      </c>
      <c r="L1980" s="38">
        <v>2</v>
      </c>
      <c r="M1980" s="38" t="s">
        <v>48</v>
      </c>
    </row>
    <row r="1981" hidden="1" customHeight="1" spans="1:13">
      <c r="A1981" s="38" t="s">
        <v>136</v>
      </c>
      <c r="B1981" s="39">
        <v>45191</v>
      </c>
      <c r="C1981" s="64">
        <f t="shared" si="0"/>
        <v>9</v>
      </c>
      <c r="D1981" s="41">
        <v>0.666666666666667</v>
      </c>
      <c r="E1981" s="38" t="s">
        <v>72</v>
      </c>
      <c r="F1981" s="38" t="s">
        <v>63</v>
      </c>
      <c r="G1981" s="38"/>
      <c r="H1981" s="38" t="s">
        <v>39</v>
      </c>
      <c r="I1981" s="38"/>
      <c r="J1981" s="38"/>
      <c r="K1981" s="38" t="s">
        <v>774</v>
      </c>
      <c r="L1981" s="38">
        <v>1</v>
      </c>
      <c r="M1981" s="38" t="s">
        <v>48</v>
      </c>
    </row>
    <row r="1982" hidden="1" customHeight="1" spans="1:13">
      <c r="A1982" s="38" t="s">
        <v>116</v>
      </c>
      <c r="B1982" s="39">
        <v>45191</v>
      </c>
      <c r="C1982" s="64">
        <f t="shared" si="0"/>
        <v>9</v>
      </c>
      <c r="D1982" s="41">
        <v>0.666666666666667</v>
      </c>
      <c r="E1982" s="38" t="s">
        <v>57</v>
      </c>
      <c r="F1982" s="38" t="s">
        <v>80</v>
      </c>
      <c r="G1982" s="38"/>
      <c r="H1982" s="38" t="s">
        <v>39</v>
      </c>
      <c r="I1982" s="38"/>
      <c r="J1982" s="38"/>
      <c r="K1982" s="38" t="s">
        <v>620</v>
      </c>
      <c r="L1982" s="38">
        <v>1</v>
      </c>
      <c r="M1982" s="38" t="s">
        <v>48</v>
      </c>
    </row>
    <row r="1983" customHeight="1" spans="1:13">
      <c r="A1983" s="38" t="s">
        <v>83</v>
      </c>
      <c r="B1983" s="39">
        <v>45204</v>
      </c>
      <c r="C1983" s="64">
        <f t="shared" si="0"/>
        <v>10</v>
      </c>
      <c r="D1983" s="41">
        <v>0.625</v>
      </c>
      <c r="E1983" s="38" t="s">
        <v>123</v>
      </c>
      <c r="F1983" s="38" t="s">
        <v>41</v>
      </c>
      <c r="G1983" s="38"/>
      <c r="H1983" s="38" t="s">
        <v>69</v>
      </c>
      <c r="I1983" s="38"/>
      <c r="J1983" s="38"/>
      <c r="K1983" s="38" t="s">
        <v>314</v>
      </c>
      <c r="L1983" s="38">
        <v>1</v>
      </c>
      <c r="M1983" s="38" t="s">
        <v>42</v>
      </c>
    </row>
    <row r="1984" customHeight="1" spans="1:13">
      <c r="A1984" s="38" t="s">
        <v>134</v>
      </c>
      <c r="B1984" s="39">
        <v>45204</v>
      </c>
      <c r="C1984" s="64">
        <f t="shared" si="0"/>
        <v>10</v>
      </c>
      <c r="D1984" s="41">
        <v>0.625</v>
      </c>
      <c r="E1984" s="38" t="s">
        <v>123</v>
      </c>
      <c r="F1984" s="38" t="s">
        <v>41</v>
      </c>
      <c r="G1984" s="38"/>
      <c r="H1984" s="38" t="s">
        <v>69</v>
      </c>
      <c r="I1984" s="38"/>
      <c r="J1984" s="38"/>
      <c r="K1984" s="38" t="s">
        <v>314</v>
      </c>
      <c r="L1984" s="38">
        <v>1</v>
      </c>
      <c r="M1984" s="38" t="s">
        <v>42</v>
      </c>
    </row>
    <row r="1985" hidden="1" customHeight="1" spans="1:13">
      <c r="A1985" s="38" t="s">
        <v>137</v>
      </c>
      <c r="B1985" s="39">
        <v>45191</v>
      </c>
      <c r="C1985" s="64">
        <f t="shared" si="0"/>
        <v>9</v>
      </c>
      <c r="D1985" s="41">
        <v>0.708333333333333</v>
      </c>
      <c r="E1985" s="38" t="s">
        <v>46</v>
      </c>
      <c r="F1985" s="38" t="s">
        <v>80</v>
      </c>
      <c r="G1985" s="38"/>
      <c r="H1985" s="38" t="s">
        <v>39</v>
      </c>
      <c r="I1985" s="38"/>
      <c r="J1985" s="45"/>
      <c r="K1985" s="38" t="s">
        <v>777</v>
      </c>
      <c r="L1985" s="38">
        <v>1</v>
      </c>
      <c r="M1985" s="38" t="s">
        <v>48</v>
      </c>
    </row>
    <row r="1986" hidden="1" customHeight="1" spans="1:13">
      <c r="A1986" s="38" t="s">
        <v>94</v>
      </c>
      <c r="B1986" s="39">
        <v>45191</v>
      </c>
      <c r="C1986" s="64">
        <f t="shared" si="0"/>
        <v>9</v>
      </c>
      <c r="D1986" s="41">
        <v>0.791666666666667</v>
      </c>
      <c r="E1986" s="38" t="s">
        <v>66</v>
      </c>
      <c r="F1986" s="38" t="s">
        <v>50</v>
      </c>
      <c r="G1986" s="38"/>
      <c r="H1986" s="38" t="s">
        <v>39</v>
      </c>
      <c r="I1986" s="38"/>
      <c r="J1986" s="38"/>
      <c r="K1986" s="38" t="s">
        <v>507</v>
      </c>
      <c r="L1986" s="38">
        <v>2</v>
      </c>
      <c r="M1986" s="38" t="s">
        <v>42</v>
      </c>
    </row>
    <row r="1987" hidden="1" customHeight="1" spans="1:13">
      <c r="A1987" s="38" t="s">
        <v>100</v>
      </c>
      <c r="B1987" s="39">
        <v>45191</v>
      </c>
      <c r="C1987" s="64">
        <f t="shared" si="0"/>
        <v>9</v>
      </c>
      <c r="D1987" s="41">
        <v>0.791666666666667</v>
      </c>
      <c r="E1987" s="38" t="s">
        <v>57</v>
      </c>
      <c r="F1987" s="38" t="s">
        <v>50</v>
      </c>
      <c r="G1987" s="38"/>
      <c r="H1987" s="38" t="s">
        <v>39</v>
      </c>
      <c r="I1987" s="38"/>
      <c r="J1987" s="45"/>
      <c r="K1987" s="38" t="s">
        <v>733</v>
      </c>
      <c r="L1987" s="38">
        <v>1</v>
      </c>
      <c r="M1987" s="38" t="s">
        <v>48</v>
      </c>
    </row>
    <row r="1988" hidden="1" customHeight="1" spans="1:13">
      <c r="A1988" s="38" t="s">
        <v>137</v>
      </c>
      <c r="B1988" s="39">
        <v>45191</v>
      </c>
      <c r="C1988" s="64">
        <f t="shared" si="0"/>
        <v>9</v>
      </c>
      <c r="D1988" s="41">
        <v>0.791666666666667</v>
      </c>
      <c r="E1988" s="38" t="s">
        <v>66</v>
      </c>
      <c r="F1988" s="38" t="s">
        <v>41</v>
      </c>
      <c r="G1988" s="38"/>
      <c r="H1988" s="38" t="s">
        <v>45</v>
      </c>
      <c r="I1988" s="38"/>
      <c r="J1988" s="45"/>
      <c r="K1988" s="38" t="s">
        <v>479</v>
      </c>
      <c r="L1988" s="38">
        <v>2</v>
      </c>
      <c r="M1988" s="38" t="s">
        <v>42</v>
      </c>
    </row>
    <row r="1989" hidden="1" customHeight="1" spans="1:13">
      <c r="A1989" s="38" t="s">
        <v>114</v>
      </c>
      <c r="B1989" s="39">
        <v>45191</v>
      </c>
      <c r="C1989" s="64">
        <f t="shared" si="0"/>
        <v>9</v>
      </c>
      <c r="D1989" s="41">
        <v>0.791666666666667</v>
      </c>
      <c r="E1989" s="38" t="s">
        <v>66</v>
      </c>
      <c r="F1989" s="38" t="s">
        <v>41</v>
      </c>
      <c r="G1989" s="38"/>
      <c r="H1989" s="38" t="s">
        <v>77</v>
      </c>
      <c r="I1989" s="38"/>
      <c r="J1989" s="38"/>
      <c r="K1989" s="38" t="s">
        <v>479</v>
      </c>
      <c r="L1989" s="38">
        <v>2</v>
      </c>
      <c r="M1989" s="38" t="s">
        <v>42</v>
      </c>
    </row>
    <row r="1990" hidden="1" customHeight="1" spans="1:13">
      <c r="A1990" s="38" t="s">
        <v>110</v>
      </c>
      <c r="B1990" s="39">
        <v>45192</v>
      </c>
      <c r="C1990" s="64">
        <f t="shared" si="0"/>
        <v>9</v>
      </c>
      <c r="D1990" s="41">
        <v>0.541666666666667</v>
      </c>
      <c r="E1990" s="38" t="s">
        <v>72</v>
      </c>
      <c r="F1990" s="38" t="s">
        <v>41</v>
      </c>
      <c r="G1990" s="38"/>
      <c r="H1990" s="38" t="s">
        <v>65</v>
      </c>
      <c r="I1990" s="38"/>
      <c r="J1990" s="38"/>
      <c r="K1990" s="38" t="s">
        <v>778</v>
      </c>
      <c r="L1990" s="38">
        <v>0.5</v>
      </c>
      <c r="M1990" s="38" t="s">
        <v>42</v>
      </c>
    </row>
    <row r="1991" hidden="1" customHeight="1" spans="1:13">
      <c r="A1991" s="38" t="s">
        <v>67</v>
      </c>
      <c r="B1991" s="39">
        <v>45192</v>
      </c>
      <c r="C1991" s="64">
        <f t="shared" si="0"/>
        <v>9</v>
      </c>
      <c r="D1991" s="41">
        <v>0.541666666666667</v>
      </c>
      <c r="E1991" s="38" t="s">
        <v>66</v>
      </c>
      <c r="F1991" s="38" t="s">
        <v>63</v>
      </c>
      <c r="G1991" s="38"/>
      <c r="H1991" s="38" t="s">
        <v>39</v>
      </c>
      <c r="I1991" s="38"/>
      <c r="J1991" s="45"/>
      <c r="K1991" s="38" t="s">
        <v>507</v>
      </c>
      <c r="L1991" s="38">
        <v>2</v>
      </c>
      <c r="M1991" s="38" t="s">
        <v>42</v>
      </c>
    </row>
    <row r="1992" hidden="1" customHeight="1" spans="1:13">
      <c r="A1992" s="38" t="s">
        <v>110</v>
      </c>
      <c r="B1992" s="39">
        <v>45192</v>
      </c>
      <c r="C1992" s="64">
        <f t="shared" si="0"/>
        <v>9</v>
      </c>
      <c r="D1992" s="41">
        <v>0.583333333333333</v>
      </c>
      <c r="E1992" s="38" t="s">
        <v>72</v>
      </c>
      <c r="F1992" s="38" t="s">
        <v>41</v>
      </c>
      <c r="G1992" s="38"/>
      <c r="H1992" s="38" t="s">
        <v>65</v>
      </c>
      <c r="I1992" s="38"/>
      <c r="J1992" s="45"/>
      <c r="K1992" s="38" t="s">
        <v>778</v>
      </c>
      <c r="L1992" s="38">
        <v>0.5</v>
      </c>
      <c r="M1992" s="38" t="s">
        <v>42</v>
      </c>
    </row>
    <row r="1993" hidden="1" customHeight="1" spans="1:13">
      <c r="A1993" s="38" t="s">
        <v>114</v>
      </c>
      <c r="B1993" s="39">
        <v>45192</v>
      </c>
      <c r="C1993" s="64">
        <f t="shared" si="0"/>
        <v>9</v>
      </c>
      <c r="D1993" s="41">
        <v>0.583333333333333</v>
      </c>
      <c r="E1993" s="38" t="s">
        <v>66</v>
      </c>
      <c r="F1993" s="38" t="s">
        <v>75</v>
      </c>
      <c r="G1993" s="38"/>
      <c r="H1993" s="38" t="s">
        <v>39</v>
      </c>
      <c r="I1993" s="38"/>
      <c r="J1993" s="38"/>
      <c r="K1993" s="38" t="s">
        <v>507</v>
      </c>
      <c r="L1993" s="38">
        <v>2</v>
      </c>
      <c r="M1993" s="38" t="s">
        <v>42</v>
      </c>
    </row>
    <row r="1994" hidden="1" customHeight="1" spans="1:13">
      <c r="A1994" s="38" t="s">
        <v>43</v>
      </c>
      <c r="B1994" s="39">
        <v>45192</v>
      </c>
      <c r="C1994" s="64">
        <f t="shared" si="0"/>
        <v>9</v>
      </c>
      <c r="D1994" s="41">
        <v>0.666666666666667</v>
      </c>
      <c r="E1994" s="38" t="s">
        <v>72</v>
      </c>
      <c r="F1994" s="38" t="s">
        <v>86</v>
      </c>
      <c r="G1994" s="38"/>
      <c r="H1994" s="38" t="s">
        <v>72</v>
      </c>
      <c r="I1994" s="38"/>
      <c r="J1994" s="45"/>
      <c r="K1994" s="38" t="s">
        <v>779</v>
      </c>
      <c r="L1994" s="38">
        <v>4</v>
      </c>
      <c r="M1994" s="38" t="s">
        <v>42</v>
      </c>
    </row>
    <row r="1995" hidden="1" customHeight="1" spans="1:13">
      <c r="A1995" s="38" t="s">
        <v>94</v>
      </c>
      <c r="B1995" s="39">
        <v>45192</v>
      </c>
      <c r="C1995" s="64">
        <f t="shared" si="0"/>
        <v>9</v>
      </c>
      <c r="D1995" s="41">
        <v>0.708333333333333</v>
      </c>
      <c r="E1995" s="38" t="s">
        <v>66</v>
      </c>
      <c r="F1995" s="38" t="s">
        <v>50</v>
      </c>
      <c r="G1995" s="38"/>
      <c r="H1995" s="38" t="s">
        <v>39</v>
      </c>
      <c r="I1995" s="38"/>
      <c r="J1995" s="38"/>
      <c r="K1995" s="38" t="s">
        <v>507</v>
      </c>
      <c r="L1995" s="38">
        <v>2</v>
      </c>
      <c r="M1995" s="38" t="s">
        <v>42</v>
      </c>
    </row>
    <row r="1996" hidden="1" customHeight="1" spans="1:13">
      <c r="A1996" s="38" t="s">
        <v>137</v>
      </c>
      <c r="B1996" s="39">
        <v>45192</v>
      </c>
      <c r="C1996" s="64">
        <f t="shared" si="0"/>
        <v>9</v>
      </c>
      <c r="D1996" s="41">
        <v>0.75</v>
      </c>
      <c r="E1996" s="38" t="s">
        <v>66</v>
      </c>
      <c r="F1996" s="38" t="s">
        <v>41</v>
      </c>
      <c r="G1996" s="38"/>
      <c r="H1996" s="38" t="s">
        <v>77</v>
      </c>
      <c r="I1996" s="38"/>
      <c r="J1996" s="45"/>
      <c r="K1996" s="38" t="s">
        <v>479</v>
      </c>
      <c r="L1996" s="38">
        <v>2</v>
      </c>
      <c r="M1996" s="38" t="s">
        <v>42</v>
      </c>
    </row>
    <row r="1997" hidden="1" customHeight="1" spans="1:13">
      <c r="A1997" s="38" t="s">
        <v>96</v>
      </c>
      <c r="B1997" s="39">
        <v>45193</v>
      </c>
      <c r="C1997" s="64">
        <f t="shared" si="0"/>
        <v>9</v>
      </c>
      <c r="D1997" s="41">
        <v>0.5</v>
      </c>
      <c r="E1997" s="38" t="s">
        <v>66</v>
      </c>
      <c r="F1997" s="38" t="s">
        <v>68</v>
      </c>
      <c r="G1997" s="38"/>
      <c r="H1997" s="38" t="s">
        <v>72</v>
      </c>
      <c r="I1997" s="38"/>
      <c r="J1997" s="38"/>
      <c r="K1997" s="38" t="s">
        <v>507</v>
      </c>
      <c r="L1997" s="38">
        <v>2</v>
      </c>
      <c r="M1997" s="38" t="s">
        <v>48</v>
      </c>
    </row>
    <row r="1998" hidden="1" customHeight="1" spans="1:13">
      <c r="A1998" s="38" t="s">
        <v>102</v>
      </c>
      <c r="B1998" s="39">
        <v>45193</v>
      </c>
      <c r="C1998" s="64">
        <f t="shared" si="0"/>
        <v>9</v>
      </c>
      <c r="D1998" s="41">
        <v>0.541666666666667</v>
      </c>
      <c r="E1998" s="38" t="s">
        <v>56</v>
      </c>
      <c r="F1998" s="38" t="s">
        <v>80</v>
      </c>
      <c r="G1998" s="38"/>
      <c r="H1998" s="38" t="s">
        <v>56</v>
      </c>
      <c r="I1998" s="38"/>
      <c r="J1998" s="45"/>
      <c r="K1998" s="38" t="s">
        <v>506</v>
      </c>
      <c r="L1998" s="38">
        <v>2</v>
      </c>
      <c r="M1998" s="38" t="s">
        <v>42</v>
      </c>
    </row>
    <row r="1999" hidden="1" customHeight="1" spans="1:13">
      <c r="A1999" s="38" t="s">
        <v>90</v>
      </c>
      <c r="B1999" s="39">
        <v>45193</v>
      </c>
      <c r="C1999" s="64">
        <f t="shared" si="0"/>
        <v>9</v>
      </c>
      <c r="D1999" s="41">
        <v>0.541666666666667</v>
      </c>
      <c r="E1999" s="38" t="s">
        <v>56</v>
      </c>
      <c r="F1999" s="38" t="s">
        <v>41</v>
      </c>
      <c r="G1999" s="38"/>
      <c r="H1999" s="38" t="s">
        <v>56</v>
      </c>
      <c r="I1999" s="38"/>
      <c r="J1999" s="45"/>
      <c r="K1999" s="38" t="s">
        <v>780</v>
      </c>
      <c r="L1999" s="38">
        <v>2</v>
      </c>
      <c r="M1999" s="38" t="s">
        <v>42</v>
      </c>
    </row>
    <row r="2000" hidden="1" customHeight="1" spans="1:13">
      <c r="A2000" s="38" t="s">
        <v>132</v>
      </c>
      <c r="B2000" s="39">
        <v>45193</v>
      </c>
      <c r="C2000" s="64">
        <f t="shared" si="0"/>
        <v>9</v>
      </c>
      <c r="D2000" s="41">
        <v>0.541666666666667</v>
      </c>
      <c r="E2000" s="38" t="s">
        <v>72</v>
      </c>
      <c r="F2000" s="38" t="s">
        <v>63</v>
      </c>
      <c r="G2000" s="38"/>
      <c r="H2000" s="38" t="s">
        <v>72</v>
      </c>
      <c r="I2000" s="38"/>
      <c r="J2000" s="38"/>
      <c r="K2000" s="38" t="s">
        <v>781</v>
      </c>
      <c r="L2000" s="38">
        <v>2</v>
      </c>
      <c r="M2000" s="38" t="s">
        <v>42</v>
      </c>
    </row>
    <row r="2001" hidden="1" customHeight="1" spans="1:13">
      <c r="A2001" s="38" t="s">
        <v>134</v>
      </c>
      <c r="B2001" s="39">
        <v>45193</v>
      </c>
      <c r="C2001" s="64">
        <f t="shared" si="0"/>
        <v>9</v>
      </c>
      <c r="D2001" s="41">
        <v>0.583333333333333</v>
      </c>
      <c r="E2001" s="38" t="s">
        <v>72</v>
      </c>
      <c r="F2001" s="38" t="s">
        <v>44</v>
      </c>
      <c r="G2001" s="38"/>
      <c r="H2001" s="38" t="s">
        <v>39</v>
      </c>
      <c r="I2001" s="38"/>
      <c r="J2001" s="45"/>
      <c r="K2001" s="38" t="s">
        <v>536</v>
      </c>
      <c r="L2001" s="38">
        <v>1</v>
      </c>
      <c r="M2001" s="38" t="s">
        <v>48</v>
      </c>
    </row>
    <row r="2002" hidden="1" customHeight="1" spans="1:13">
      <c r="A2002" s="38" t="s">
        <v>58</v>
      </c>
      <c r="B2002" s="39">
        <v>45193</v>
      </c>
      <c r="C2002" s="64">
        <f t="shared" si="0"/>
        <v>9</v>
      </c>
      <c r="D2002" s="41">
        <v>0.625</v>
      </c>
      <c r="E2002" s="38" t="s">
        <v>56</v>
      </c>
      <c r="F2002" s="38" t="s">
        <v>41</v>
      </c>
      <c r="G2002" s="38"/>
      <c r="H2002" s="38" t="s">
        <v>56</v>
      </c>
      <c r="I2002" s="38"/>
      <c r="J2002" s="38"/>
      <c r="K2002" s="38" t="s">
        <v>773</v>
      </c>
      <c r="L2002" s="38">
        <v>1</v>
      </c>
      <c r="M2002" s="38" t="s">
        <v>42</v>
      </c>
    </row>
    <row r="2003" hidden="1" customHeight="1" spans="1:13">
      <c r="A2003" s="38" t="s">
        <v>126</v>
      </c>
      <c r="B2003" s="39">
        <v>45193</v>
      </c>
      <c r="C2003" s="64">
        <f t="shared" si="0"/>
        <v>9</v>
      </c>
      <c r="D2003" s="41">
        <v>0.666666666666667</v>
      </c>
      <c r="E2003" s="38" t="s">
        <v>66</v>
      </c>
      <c r="F2003" s="38" t="s">
        <v>50</v>
      </c>
      <c r="G2003" s="38"/>
      <c r="H2003" s="38" t="s">
        <v>39</v>
      </c>
      <c r="I2003" s="38"/>
      <c r="J2003" s="45"/>
      <c r="K2003" s="38" t="s">
        <v>507</v>
      </c>
      <c r="L2003" s="38">
        <v>2</v>
      </c>
      <c r="M2003" s="38" t="s">
        <v>42</v>
      </c>
    </row>
    <row r="2004" hidden="1" customHeight="1" spans="1:13">
      <c r="A2004" s="38" t="s">
        <v>133</v>
      </c>
      <c r="B2004" s="39">
        <v>45193</v>
      </c>
      <c r="C2004" s="64">
        <f t="shared" si="0"/>
        <v>9</v>
      </c>
      <c r="D2004" s="41">
        <v>0.708333333333333</v>
      </c>
      <c r="E2004" s="38" t="s">
        <v>66</v>
      </c>
      <c r="F2004" s="38" t="s">
        <v>37</v>
      </c>
      <c r="G2004" s="38"/>
      <c r="H2004" s="38" t="s">
        <v>39</v>
      </c>
      <c r="I2004" s="38"/>
      <c r="J2004" s="45"/>
      <c r="K2004" s="38" t="s">
        <v>507</v>
      </c>
      <c r="L2004" s="38">
        <v>2</v>
      </c>
      <c r="M2004" s="38" t="s">
        <v>42</v>
      </c>
    </row>
    <row r="2005" hidden="1" customHeight="1" spans="1:13">
      <c r="A2005" s="38" t="s">
        <v>134</v>
      </c>
      <c r="B2005" s="39">
        <v>45193</v>
      </c>
      <c r="C2005" s="64">
        <f t="shared" si="0"/>
        <v>9</v>
      </c>
      <c r="D2005" s="41">
        <v>0.708333333333333</v>
      </c>
      <c r="E2005" s="38" t="s">
        <v>66</v>
      </c>
      <c r="F2005" s="38" t="s">
        <v>41</v>
      </c>
      <c r="G2005" s="38"/>
      <c r="H2005" s="38" t="s">
        <v>77</v>
      </c>
      <c r="I2005" s="38"/>
      <c r="J2005" s="45"/>
      <c r="K2005" s="38" t="s">
        <v>479</v>
      </c>
      <c r="L2005" s="38">
        <v>2</v>
      </c>
      <c r="M2005" s="38" t="s">
        <v>42</v>
      </c>
    </row>
    <row r="2006" hidden="1" customHeight="1" spans="1:13">
      <c r="A2006" s="38" t="s">
        <v>58</v>
      </c>
      <c r="B2006" s="39">
        <v>45193</v>
      </c>
      <c r="C2006" s="64">
        <f t="shared" si="0"/>
        <v>9</v>
      </c>
      <c r="D2006" s="41">
        <v>0.75</v>
      </c>
      <c r="E2006" s="38" t="s">
        <v>73</v>
      </c>
      <c r="F2006" s="38" t="s">
        <v>41</v>
      </c>
      <c r="G2006" s="38"/>
      <c r="H2006" s="38" t="s">
        <v>56</v>
      </c>
      <c r="I2006" s="38"/>
      <c r="J2006" s="45"/>
      <c r="K2006" s="38" t="s">
        <v>597</v>
      </c>
      <c r="L2006" s="38">
        <v>1</v>
      </c>
      <c r="M2006" s="38" t="s">
        <v>42</v>
      </c>
    </row>
    <row r="2007" hidden="1" customHeight="1" spans="1:13">
      <c r="A2007" s="38" t="s">
        <v>58</v>
      </c>
      <c r="B2007" s="39">
        <v>45193</v>
      </c>
      <c r="C2007" s="64">
        <f t="shared" si="0"/>
        <v>9</v>
      </c>
      <c r="D2007" s="41">
        <v>0.791666666666667</v>
      </c>
      <c r="E2007" s="38" t="s">
        <v>56</v>
      </c>
      <c r="F2007" s="38" t="s">
        <v>41</v>
      </c>
      <c r="G2007" s="38"/>
      <c r="H2007" s="38" t="s">
        <v>56</v>
      </c>
      <c r="I2007" s="38"/>
      <c r="J2007" s="45"/>
      <c r="K2007" s="38" t="s">
        <v>773</v>
      </c>
      <c r="L2007" s="38">
        <v>1</v>
      </c>
      <c r="M2007" s="38" t="s">
        <v>42</v>
      </c>
    </row>
    <row r="2008" hidden="1" customHeight="1" spans="1:13">
      <c r="A2008" s="38" t="s">
        <v>137</v>
      </c>
      <c r="B2008" s="39">
        <v>45194</v>
      </c>
      <c r="C2008" s="64">
        <f t="shared" si="0"/>
        <v>9</v>
      </c>
      <c r="D2008" s="41">
        <v>0.541666666666667</v>
      </c>
      <c r="E2008" s="38" t="s">
        <v>72</v>
      </c>
      <c r="F2008" s="38" t="s">
        <v>41</v>
      </c>
      <c r="G2008" s="38"/>
      <c r="H2008" s="38" t="s">
        <v>65</v>
      </c>
      <c r="I2008" s="38"/>
      <c r="J2008" s="38"/>
      <c r="K2008" s="38" t="s">
        <v>778</v>
      </c>
      <c r="L2008" s="38">
        <v>0.5</v>
      </c>
      <c r="M2008" s="38" t="s">
        <v>42</v>
      </c>
    </row>
    <row r="2009" hidden="1" customHeight="1" spans="1:13">
      <c r="A2009" s="38" t="s">
        <v>131</v>
      </c>
      <c r="B2009" s="39">
        <v>45194</v>
      </c>
      <c r="C2009" s="64">
        <f t="shared" si="0"/>
        <v>9</v>
      </c>
      <c r="D2009" s="41">
        <v>0.541666666666667</v>
      </c>
      <c r="E2009" s="38" t="s">
        <v>121</v>
      </c>
      <c r="F2009" s="38" t="s">
        <v>55</v>
      </c>
      <c r="G2009" s="38"/>
      <c r="H2009" s="38" t="s">
        <v>72</v>
      </c>
      <c r="I2009" s="38"/>
      <c r="J2009" s="45"/>
      <c r="K2009" s="38" t="s">
        <v>782</v>
      </c>
      <c r="L2009" s="38">
        <v>1</v>
      </c>
      <c r="M2009" s="38" t="s">
        <v>42</v>
      </c>
    </row>
    <row r="2010" hidden="1" customHeight="1" spans="1:13">
      <c r="A2010" s="38" t="s">
        <v>133</v>
      </c>
      <c r="B2010" s="39">
        <v>45194</v>
      </c>
      <c r="C2010" s="64">
        <f t="shared" si="0"/>
        <v>9</v>
      </c>
      <c r="D2010" s="41">
        <v>0.541666666666667</v>
      </c>
      <c r="E2010" s="38" t="s">
        <v>121</v>
      </c>
      <c r="F2010" s="38" t="s">
        <v>41</v>
      </c>
      <c r="G2010" s="38"/>
      <c r="H2010" s="38" t="s">
        <v>72</v>
      </c>
      <c r="I2010" s="38"/>
      <c r="J2010" s="38"/>
      <c r="K2010" s="38" t="s">
        <v>783</v>
      </c>
      <c r="L2010" s="38">
        <v>1</v>
      </c>
      <c r="M2010" s="38" t="s">
        <v>42</v>
      </c>
    </row>
    <row r="2011" hidden="1" customHeight="1" spans="1:13">
      <c r="A2011" s="38" t="s">
        <v>126</v>
      </c>
      <c r="B2011" s="39">
        <v>45194</v>
      </c>
      <c r="C2011" s="64">
        <f t="shared" si="0"/>
        <v>9</v>
      </c>
      <c r="D2011" s="41">
        <v>0.541666666666667</v>
      </c>
      <c r="E2011" s="38" t="s">
        <v>121</v>
      </c>
      <c r="F2011" s="38" t="s">
        <v>41</v>
      </c>
      <c r="G2011" s="38"/>
      <c r="H2011" s="38" t="s">
        <v>72</v>
      </c>
      <c r="I2011" s="38"/>
      <c r="J2011" s="38"/>
      <c r="K2011" s="38" t="s">
        <v>783</v>
      </c>
      <c r="L2011" s="38">
        <v>1</v>
      </c>
      <c r="M2011" s="38" t="s">
        <v>42</v>
      </c>
    </row>
    <row r="2012" hidden="1" customHeight="1" spans="1:13">
      <c r="A2012" s="38" t="s">
        <v>58</v>
      </c>
      <c r="B2012" s="39">
        <v>45194</v>
      </c>
      <c r="C2012" s="64">
        <f t="shared" si="0"/>
        <v>9</v>
      </c>
      <c r="D2012" s="41">
        <v>0.583333333333333</v>
      </c>
      <c r="E2012" s="38" t="s">
        <v>56</v>
      </c>
      <c r="F2012" s="38" t="s">
        <v>41</v>
      </c>
      <c r="G2012" s="38"/>
      <c r="H2012" s="38" t="s">
        <v>56</v>
      </c>
      <c r="I2012" s="38"/>
      <c r="J2012" s="45"/>
      <c r="K2012" s="38" t="s">
        <v>773</v>
      </c>
      <c r="L2012" s="38">
        <v>1</v>
      </c>
      <c r="M2012" s="38" t="s">
        <v>42</v>
      </c>
    </row>
    <row r="2013" hidden="1" customHeight="1" spans="1:13">
      <c r="A2013" s="38" t="s">
        <v>58</v>
      </c>
      <c r="B2013" s="39">
        <v>45194</v>
      </c>
      <c r="C2013" s="64">
        <f t="shared" si="0"/>
        <v>9</v>
      </c>
      <c r="D2013" s="41">
        <v>0.625</v>
      </c>
      <c r="E2013" s="38" t="s">
        <v>66</v>
      </c>
      <c r="F2013" s="38" t="s">
        <v>41</v>
      </c>
      <c r="G2013" s="38"/>
      <c r="H2013" s="38" t="s">
        <v>39</v>
      </c>
      <c r="I2013" s="38"/>
      <c r="J2013" s="45"/>
      <c r="K2013" s="38" t="s">
        <v>507</v>
      </c>
      <c r="L2013" s="38">
        <v>2</v>
      </c>
      <c r="M2013" s="38" t="s">
        <v>42</v>
      </c>
    </row>
    <row r="2014" hidden="1" customHeight="1" spans="1:13">
      <c r="A2014" s="38" t="s">
        <v>102</v>
      </c>
      <c r="B2014" s="39">
        <v>45194</v>
      </c>
      <c r="C2014" s="64">
        <f t="shared" si="0"/>
        <v>9</v>
      </c>
      <c r="D2014" s="41">
        <v>0.666666666666667</v>
      </c>
      <c r="E2014" s="38" t="s">
        <v>57</v>
      </c>
      <c r="F2014" s="38" t="s">
        <v>80</v>
      </c>
      <c r="G2014" s="38"/>
      <c r="H2014" s="38" t="s">
        <v>39</v>
      </c>
      <c r="I2014" s="38"/>
      <c r="J2014" s="38"/>
      <c r="K2014" s="38" t="s">
        <v>650</v>
      </c>
      <c r="L2014" s="38">
        <v>1</v>
      </c>
      <c r="M2014" s="38" t="s">
        <v>48</v>
      </c>
    </row>
    <row r="2015" hidden="1" customHeight="1" spans="1:13">
      <c r="A2015" s="38" t="s">
        <v>96</v>
      </c>
      <c r="B2015" s="39">
        <v>45194</v>
      </c>
      <c r="C2015" s="64">
        <f t="shared" si="0"/>
        <v>9</v>
      </c>
      <c r="D2015" s="41">
        <v>0.666666666666667</v>
      </c>
      <c r="E2015" s="38" t="s">
        <v>72</v>
      </c>
      <c r="F2015" s="38" t="s">
        <v>68</v>
      </c>
      <c r="G2015" s="38"/>
      <c r="H2015" s="38" t="s">
        <v>39</v>
      </c>
      <c r="I2015" s="38"/>
      <c r="J2015" s="38"/>
      <c r="K2015" s="38" t="s">
        <v>784</v>
      </c>
      <c r="L2015" s="38">
        <v>1</v>
      </c>
      <c r="M2015" s="38" t="s">
        <v>48</v>
      </c>
    </row>
    <row r="2016" hidden="1" customHeight="1" spans="1:13">
      <c r="A2016" s="38" t="s">
        <v>137</v>
      </c>
      <c r="B2016" s="39">
        <v>45194</v>
      </c>
      <c r="C2016" s="64">
        <f t="shared" si="0"/>
        <v>9</v>
      </c>
      <c r="D2016" s="41">
        <v>0.708333333333333</v>
      </c>
      <c r="E2016" s="38" t="s">
        <v>72</v>
      </c>
      <c r="F2016" s="38" t="s">
        <v>80</v>
      </c>
      <c r="G2016" s="38"/>
      <c r="H2016" s="38" t="s">
        <v>39</v>
      </c>
      <c r="I2016" s="38"/>
      <c r="J2016" s="38"/>
      <c r="K2016" s="38" t="s">
        <v>785</v>
      </c>
      <c r="L2016" s="38">
        <v>1</v>
      </c>
      <c r="M2016" s="38" t="s">
        <v>48</v>
      </c>
    </row>
    <row r="2017" hidden="1" customHeight="1" spans="1:13">
      <c r="A2017" s="38" t="s">
        <v>126</v>
      </c>
      <c r="B2017" s="39">
        <v>45194</v>
      </c>
      <c r="C2017" s="64">
        <f t="shared" si="0"/>
        <v>9</v>
      </c>
      <c r="D2017" s="41">
        <v>0.791666666666667</v>
      </c>
      <c r="E2017" s="38" t="s">
        <v>66</v>
      </c>
      <c r="F2017" s="38" t="s">
        <v>41</v>
      </c>
      <c r="G2017" s="38"/>
      <c r="H2017" s="38" t="s">
        <v>39</v>
      </c>
      <c r="I2017" s="38"/>
      <c r="J2017" s="38"/>
      <c r="K2017" s="38" t="s">
        <v>507</v>
      </c>
      <c r="L2017" s="38">
        <v>2</v>
      </c>
      <c r="M2017" s="38" t="s">
        <v>42</v>
      </c>
    </row>
    <row r="2018" hidden="1" customHeight="1" spans="1:13">
      <c r="A2018" s="38" t="s">
        <v>134</v>
      </c>
      <c r="B2018" s="39">
        <v>45194</v>
      </c>
      <c r="C2018" s="64">
        <f t="shared" si="0"/>
        <v>9</v>
      </c>
      <c r="D2018" s="41">
        <v>0.791666666666667</v>
      </c>
      <c r="E2018" s="38" t="s">
        <v>66</v>
      </c>
      <c r="F2018" s="38" t="s">
        <v>41</v>
      </c>
      <c r="G2018" s="38"/>
      <c r="H2018" s="38" t="s">
        <v>77</v>
      </c>
      <c r="I2018" s="38"/>
      <c r="J2018" s="38"/>
      <c r="K2018" s="38" t="s">
        <v>479</v>
      </c>
      <c r="L2018" s="38">
        <v>2</v>
      </c>
      <c r="M2018" s="38" t="s">
        <v>42</v>
      </c>
    </row>
    <row r="2019" hidden="1" customHeight="1" spans="1:13">
      <c r="A2019" s="38" t="s">
        <v>120</v>
      </c>
      <c r="B2019" s="39">
        <v>45194</v>
      </c>
      <c r="C2019" s="64">
        <f t="shared" si="0"/>
        <v>9</v>
      </c>
      <c r="D2019" s="41">
        <v>0.791666666666667</v>
      </c>
      <c r="E2019" s="38" t="s">
        <v>56</v>
      </c>
      <c r="F2019" s="38" t="s">
        <v>63</v>
      </c>
      <c r="G2019" s="38"/>
      <c r="H2019" s="38" t="s">
        <v>56</v>
      </c>
      <c r="I2019" s="38"/>
      <c r="J2019" s="45"/>
      <c r="K2019" s="38" t="s">
        <v>386</v>
      </c>
      <c r="L2019" s="38">
        <v>2</v>
      </c>
      <c r="M2019" s="38" t="s">
        <v>42</v>
      </c>
    </row>
    <row r="2020" hidden="1" customHeight="1" spans="1:13">
      <c r="A2020" s="38" t="s">
        <v>102</v>
      </c>
      <c r="B2020" s="39">
        <v>45194</v>
      </c>
      <c r="C2020" s="64">
        <f t="shared" si="0"/>
        <v>9</v>
      </c>
      <c r="D2020" s="41">
        <v>0.791666666666667</v>
      </c>
      <c r="E2020" s="38" t="s">
        <v>72</v>
      </c>
      <c r="F2020" s="38" t="s">
        <v>80</v>
      </c>
      <c r="G2020" s="38"/>
      <c r="H2020" s="38" t="s">
        <v>72</v>
      </c>
      <c r="I2020" s="38"/>
      <c r="J2020" s="38"/>
      <c r="K2020" s="38" t="s">
        <v>506</v>
      </c>
      <c r="L2020" s="38">
        <v>2</v>
      </c>
      <c r="M2020" s="38" t="s">
        <v>42</v>
      </c>
    </row>
    <row r="2021" hidden="1" customHeight="1" spans="1:13">
      <c r="A2021" s="38" t="s">
        <v>137</v>
      </c>
      <c r="B2021" s="39">
        <v>45194</v>
      </c>
      <c r="C2021" s="64">
        <f t="shared" si="0"/>
        <v>9</v>
      </c>
      <c r="D2021" s="41">
        <v>0.833333333333333</v>
      </c>
      <c r="E2021" s="38" t="s">
        <v>72</v>
      </c>
      <c r="F2021" s="38" t="s">
        <v>80</v>
      </c>
      <c r="G2021" s="38"/>
      <c r="H2021" s="38" t="s">
        <v>39</v>
      </c>
      <c r="I2021" s="38"/>
      <c r="J2021" s="38"/>
      <c r="K2021" s="38" t="s">
        <v>786</v>
      </c>
      <c r="L2021" s="38">
        <v>1</v>
      </c>
      <c r="M2021" s="38" t="s">
        <v>48</v>
      </c>
    </row>
    <row r="2022" hidden="1" customHeight="1" spans="1:13">
      <c r="A2022" s="38" t="s">
        <v>43</v>
      </c>
      <c r="B2022" s="39">
        <v>45194</v>
      </c>
      <c r="C2022" s="64">
        <f t="shared" si="0"/>
        <v>9</v>
      </c>
      <c r="D2022" s="41">
        <v>0.833333333333333</v>
      </c>
      <c r="E2022" s="38" t="s">
        <v>57</v>
      </c>
      <c r="F2022" s="38" t="s">
        <v>75</v>
      </c>
      <c r="G2022" s="38"/>
      <c r="H2022" s="38" t="s">
        <v>39</v>
      </c>
      <c r="I2022" s="38"/>
      <c r="J2022" s="38"/>
      <c r="K2022" s="38" t="s">
        <v>716</v>
      </c>
      <c r="L2022" s="38">
        <v>1</v>
      </c>
      <c r="M2022" s="38" t="s">
        <v>48</v>
      </c>
    </row>
    <row r="2023" hidden="1" customHeight="1" spans="1:13">
      <c r="A2023" s="38" t="s">
        <v>58</v>
      </c>
      <c r="B2023" s="39">
        <v>45194</v>
      </c>
      <c r="C2023" s="64">
        <f t="shared" si="0"/>
        <v>9</v>
      </c>
      <c r="D2023" s="41">
        <v>0.833333333333333</v>
      </c>
      <c r="E2023" s="38" t="s">
        <v>73</v>
      </c>
      <c r="F2023" s="38" t="s">
        <v>41</v>
      </c>
      <c r="G2023" s="38"/>
      <c r="H2023" s="38" t="s">
        <v>56</v>
      </c>
      <c r="I2023" s="38"/>
      <c r="J2023" s="38"/>
      <c r="K2023" s="38" t="s">
        <v>597</v>
      </c>
      <c r="L2023" s="38">
        <v>1</v>
      </c>
      <c r="M2023" s="38" t="s">
        <v>42</v>
      </c>
    </row>
    <row r="2024" hidden="1" customHeight="1" spans="1:13">
      <c r="A2024" s="38" t="s">
        <v>137</v>
      </c>
      <c r="B2024" s="39">
        <v>45195</v>
      </c>
      <c r="C2024" s="64">
        <f t="shared" si="0"/>
        <v>9</v>
      </c>
      <c r="D2024" s="41">
        <v>0.5</v>
      </c>
      <c r="E2024" s="38" t="s">
        <v>121</v>
      </c>
      <c r="F2024" s="38" t="s">
        <v>41</v>
      </c>
      <c r="G2024" s="38"/>
      <c r="H2024" s="38" t="s">
        <v>72</v>
      </c>
      <c r="I2024" s="38"/>
      <c r="J2024" s="45"/>
      <c r="K2024" s="38" t="s">
        <v>787</v>
      </c>
      <c r="L2024" s="38">
        <v>1</v>
      </c>
      <c r="M2024" s="38" t="s">
        <v>42</v>
      </c>
    </row>
    <row r="2025" hidden="1" customHeight="1" spans="1:13">
      <c r="A2025" s="38" t="s">
        <v>126</v>
      </c>
      <c r="B2025" s="39">
        <v>45195</v>
      </c>
      <c r="C2025" s="64">
        <f t="shared" si="0"/>
        <v>9</v>
      </c>
      <c r="D2025" s="41">
        <v>0.5</v>
      </c>
      <c r="E2025" s="38" t="s">
        <v>121</v>
      </c>
      <c r="F2025" s="38" t="s">
        <v>41</v>
      </c>
      <c r="G2025" s="38"/>
      <c r="H2025" s="38" t="s">
        <v>72</v>
      </c>
      <c r="I2025" s="38"/>
      <c r="J2025" s="45"/>
      <c r="K2025" s="38" t="s">
        <v>787</v>
      </c>
      <c r="L2025" s="38">
        <v>1</v>
      </c>
      <c r="M2025" s="38" t="s">
        <v>42</v>
      </c>
    </row>
    <row r="2026" hidden="1" customHeight="1" spans="1:13">
      <c r="A2026" s="38" t="s">
        <v>137</v>
      </c>
      <c r="B2026" s="39">
        <v>45195</v>
      </c>
      <c r="C2026" s="64">
        <f t="shared" si="0"/>
        <v>9</v>
      </c>
      <c r="D2026" s="41">
        <v>0.541666666666667</v>
      </c>
      <c r="E2026" s="38" t="s">
        <v>72</v>
      </c>
      <c r="F2026" s="38" t="s">
        <v>80</v>
      </c>
      <c r="G2026" s="38"/>
      <c r="H2026" s="38" t="s">
        <v>72</v>
      </c>
      <c r="I2026" s="38"/>
      <c r="J2026" s="45"/>
      <c r="K2026" s="38" t="s">
        <v>518</v>
      </c>
      <c r="L2026" s="38">
        <v>1</v>
      </c>
      <c r="M2026" s="38" t="s">
        <v>42</v>
      </c>
    </row>
    <row r="2027" hidden="1" customHeight="1" spans="1:13">
      <c r="A2027" s="38" t="s">
        <v>88</v>
      </c>
      <c r="B2027" s="39">
        <v>45195</v>
      </c>
      <c r="C2027" s="64">
        <f t="shared" si="0"/>
        <v>9</v>
      </c>
      <c r="D2027" s="41">
        <v>0.541666666666667</v>
      </c>
      <c r="E2027" s="38" t="s">
        <v>72</v>
      </c>
      <c r="F2027" s="38" t="s">
        <v>41</v>
      </c>
      <c r="G2027" s="38"/>
      <c r="H2027" s="38" t="s">
        <v>72</v>
      </c>
      <c r="I2027" s="38"/>
      <c r="J2027" s="45"/>
      <c r="K2027" s="38" t="s">
        <v>788</v>
      </c>
      <c r="L2027" s="38">
        <v>1</v>
      </c>
      <c r="M2027" s="38" t="s">
        <v>42</v>
      </c>
    </row>
    <row r="2028" hidden="1" customHeight="1" spans="1:13">
      <c r="A2028" s="38" t="s">
        <v>58</v>
      </c>
      <c r="B2028" s="39">
        <v>45195</v>
      </c>
      <c r="C2028" s="64">
        <f t="shared" si="0"/>
        <v>9</v>
      </c>
      <c r="D2028" s="41">
        <v>0.583333333333333</v>
      </c>
      <c r="E2028" s="38" t="s">
        <v>99</v>
      </c>
      <c r="F2028" s="38" t="s">
        <v>41</v>
      </c>
      <c r="G2028" s="38"/>
      <c r="H2028" s="38" t="s">
        <v>56</v>
      </c>
      <c r="I2028" s="38"/>
      <c r="J2028" s="45"/>
      <c r="K2028" s="38" t="s">
        <v>773</v>
      </c>
      <c r="L2028" s="38">
        <v>1</v>
      </c>
      <c r="M2028" s="38" t="s">
        <v>42</v>
      </c>
    </row>
    <row r="2029" hidden="1" customHeight="1" spans="1:13">
      <c r="A2029" s="38" t="s">
        <v>137</v>
      </c>
      <c r="B2029" s="39">
        <v>45195</v>
      </c>
      <c r="C2029" s="64">
        <f t="shared" si="0"/>
        <v>9</v>
      </c>
      <c r="D2029" s="41">
        <v>0.583333333333333</v>
      </c>
      <c r="E2029" s="38" t="s">
        <v>121</v>
      </c>
      <c r="F2029" s="38" t="s">
        <v>41</v>
      </c>
      <c r="G2029" s="38"/>
      <c r="H2029" s="38" t="s">
        <v>72</v>
      </c>
      <c r="I2029" s="38"/>
      <c r="J2029" s="45"/>
      <c r="K2029" s="38" t="s">
        <v>789</v>
      </c>
      <c r="L2029" s="38">
        <v>1</v>
      </c>
      <c r="M2029" s="38" t="s">
        <v>42</v>
      </c>
    </row>
    <row r="2030" hidden="1" customHeight="1" spans="1:13">
      <c r="A2030" s="38" t="s">
        <v>96</v>
      </c>
      <c r="B2030" s="39">
        <v>45195</v>
      </c>
      <c r="C2030" s="64">
        <f t="shared" si="0"/>
        <v>9</v>
      </c>
      <c r="D2030" s="41">
        <v>0.625</v>
      </c>
      <c r="E2030" s="38" t="s">
        <v>57</v>
      </c>
      <c r="F2030" s="38" t="s">
        <v>68</v>
      </c>
      <c r="G2030" s="38"/>
      <c r="H2030" s="38" t="s">
        <v>39</v>
      </c>
      <c r="I2030" s="38"/>
      <c r="J2030" s="45"/>
      <c r="K2030" s="38" t="s">
        <v>620</v>
      </c>
      <c r="L2030" s="38">
        <v>1</v>
      </c>
      <c r="M2030" s="38" t="s">
        <v>48</v>
      </c>
    </row>
    <row r="2031" hidden="1" customHeight="1" spans="1:13">
      <c r="A2031" s="38" t="s">
        <v>102</v>
      </c>
      <c r="B2031" s="39">
        <v>45195</v>
      </c>
      <c r="C2031" s="64">
        <f t="shared" si="0"/>
        <v>9</v>
      </c>
      <c r="D2031" s="41">
        <v>0.625</v>
      </c>
      <c r="E2031" s="38" t="s">
        <v>72</v>
      </c>
      <c r="F2031" s="38" t="s">
        <v>80</v>
      </c>
      <c r="G2031" s="38"/>
      <c r="H2031" s="38" t="s">
        <v>72</v>
      </c>
      <c r="I2031" s="38"/>
      <c r="J2031" s="45"/>
      <c r="K2031" s="38" t="s">
        <v>518</v>
      </c>
      <c r="L2031" s="38">
        <v>1</v>
      </c>
      <c r="M2031" s="38" t="s">
        <v>42</v>
      </c>
    </row>
    <row r="2032" hidden="1" customHeight="1" spans="1:13">
      <c r="A2032" s="38" t="s">
        <v>58</v>
      </c>
      <c r="B2032" s="39">
        <v>45195</v>
      </c>
      <c r="C2032" s="64">
        <f t="shared" si="0"/>
        <v>9</v>
      </c>
      <c r="D2032" s="41">
        <v>0.625</v>
      </c>
      <c r="E2032" s="38" t="s">
        <v>72</v>
      </c>
      <c r="F2032" s="38" t="s">
        <v>41</v>
      </c>
      <c r="G2032" s="38"/>
      <c r="H2032" s="38" t="s">
        <v>72</v>
      </c>
      <c r="I2032" s="38"/>
      <c r="J2032" s="45"/>
      <c r="K2032" s="38" t="s">
        <v>788</v>
      </c>
      <c r="L2032" s="38">
        <v>1</v>
      </c>
      <c r="M2032" s="38" t="s">
        <v>42</v>
      </c>
    </row>
    <row r="2033" customHeight="1" spans="1:13">
      <c r="A2033" s="38" t="s">
        <v>96</v>
      </c>
      <c r="B2033" s="39">
        <v>45205</v>
      </c>
      <c r="C2033" s="64">
        <f t="shared" si="0"/>
        <v>10</v>
      </c>
      <c r="D2033" s="41">
        <v>0.625</v>
      </c>
      <c r="E2033" s="38" t="s">
        <v>123</v>
      </c>
      <c r="F2033" s="38" t="s">
        <v>41</v>
      </c>
      <c r="G2033" s="38"/>
      <c r="H2033" s="38" t="s">
        <v>69</v>
      </c>
      <c r="I2033" s="38"/>
      <c r="J2033" s="38"/>
      <c r="K2033" s="38" t="s">
        <v>314</v>
      </c>
      <c r="L2033" s="38">
        <v>1</v>
      </c>
      <c r="M2033" s="38" t="s">
        <v>42</v>
      </c>
    </row>
    <row r="2034" customHeight="1" spans="1:13">
      <c r="A2034" s="38" t="s">
        <v>130</v>
      </c>
      <c r="B2034" s="39">
        <v>45205</v>
      </c>
      <c r="C2034" s="64">
        <f t="shared" si="0"/>
        <v>10</v>
      </c>
      <c r="D2034" s="41">
        <v>0.625</v>
      </c>
      <c r="E2034" s="38" t="s">
        <v>123</v>
      </c>
      <c r="F2034" s="38" t="s">
        <v>41</v>
      </c>
      <c r="G2034" s="38"/>
      <c r="H2034" s="38" t="s">
        <v>69</v>
      </c>
      <c r="I2034" s="38"/>
      <c r="J2034" s="38"/>
      <c r="K2034" s="38" t="s">
        <v>314</v>
      </c>
      <c r="L2034" s="38">
        <v>1</v>
      </c>
      <c r="M2034" s="38" t="s">
        <v>42</v>
      </c>
    </row>
    <row r="2035" hidden="1" customHeight="1" spans="1:13">
      <c r="A2035" s="38" t="s">
        <v>88</v>
      </c>
      <c r="B2035" s="39">
        <v>45195</v>
      </c>
      <c r="C2035" s="64">
        <f t="shared" si="0"/>
        <v>9</v>
      </c>
      <c r="D2035" s="41">
        <v>0.666666666666667</v>
      </c>
      <c r="E2035" s="38" t="s">
        <v>72</v>
      </c>
      <c r="F2035" s="38" t="s">
        <v>50</v>
      </c>
      <c r="G2035" s="38"/>
      <c r="H2035" s="38" t="s">
        <v>39</v>
      </c>
      <c r="I2035" s="38"/>
      <c r="J2035" s="45"/>
      <c r="K2035" s="38" t="s">
        <v>505</v>
      </c>
      <c r="L2035" s="38">
        <v>1</v>
      </c>
      <c r="M2035" s="38" t="s">
        <v>48</v>
      </c>
    </row>
    <row r="2036" hidden="1" customHeight="1" spans="1:13">
      <c r="A2036" s="38" t="s">
        <v>67</v>
      </c>
      <c r="B2036" s="39">
        <v>45195</v>
      </c>
      <c r="C2036" s="64">
        <f t="shared" si="0"/>
        <v>9</v>
      </c>
      <c r="D2036" s="41">
        <v>0.666666666666667</v>
      </c>
      <c r="E2036" s="38" t="s">
        <v>66</v>
      </c>
      <c r="F2036" s="38" t="s">
        <v>63</v>
      </c>
      <c r="G2036" s="38"/>
      <c r="H2036" s="38" t="s">
        <v>39</v>
      </c>
      <c r="I2036" s="38"/>
      <c r="J2036" s="38"/>
      <c r="K2036" s="38" t="s">
        <v>507</v>
      </c>
      <c r="L2036" s="38">
        <v>2</v>
      </c>
      <c r="M2036" s="38" t="s">
        <v>42</v>
      </c>
    </row>
    <row r="2037" hidden="1" customHeight="1" spans="1:13">
      <c r="A2037" s="38" t="s">
        <v>58</v>
      </c>
      <c r="B2037" s="39">
        <v>45195</v>
      </c>
      <c r="C2037" s="64">
        <f t="shared" si="0"/>
        <v>9</v>
      </c>
      <c r="D2037" s="41">
        <v>0.708333333333333</v>
      </c>
      <c r="E2037" s="38" t="s">
        <v>99</v>
      </c>
      <c r="F2037" s="38" t="s">
        <v>41</v>
      </c>
      <c r="G2037" s="38"/>
      <c r="H2037" s="38" t="s">
        <v>56</v>
      </c>
      <c r="I2037" s="38"/>
      <c r="J2037" s="45"/>
      <c r="K2037" s="38" t="s">
        <v>773</v>
      </c>
      <c r="L2037" s="38">
        <v>1</v>
      </c>
      <c r="M2037" s="38" t="s">
        <v>42</v>
      </c>
    </row>
    <row r="2038" hidden="1" customHeight="1" spans="1:13">
      <c r="A2038" s="38" t="s">
        <v>58</v>
      </c>
      <c r="B2038" s="39">
        <v>45195</v>
      </c>
      <c r="C2038" s="64">
        <f t="shared" si="0"/>
        <v>9</v>
      </c>
      <c r="D2038" s="41">
        <v>0.75</v>
      </c>
      <c r="E2038" s="38" t="s">
        <v>82</v>
      </c>
      <c r="F2038" s="38" t="s">
        <v>63</v>
      </c>
      <c r="G2038" s="38"/>
      <c r="H2038" s="38" t="s">
        <v>39</v>
      </c>
      <c r="I2038" s="38"/>
      <c r="J2038" s="45"/>
      <c r="K2038" s="38" t="s">
        <v>790</v>
      </c>
      <c r="L2038" s="38">
        <v>1</v>
      </c>
      <c r="M2038" s="38" t="s">
        <v>42</v>
      </c>
    </row>
    <row r="2039" hidden="1" customHeight="1" spans="1:13">
      <c r="A2039" s="38" t="s">
        <v>136</v>
      </c>
      <c r="B2039" s="39">
        <v>45195</v>
      </c>
      <c r="C2039" s="64">
        <f t="shared" si="0"/>
        <v>9</v>
      </c>
      <c r="D2039" s="41">
        <v>0.75</v>
      </c>
      <c r="E2039" s="38" t="s">
        <v>82</v>
      </c>
      <c r="F2039" s="38" t="s">
        <v>63</v>
      </c>
      <c r="G2039" s="38"/>
      <c r="H2039" s="38" t="s">
        <v>39</v>
      </c>
      <c r="I2039" s="38"/>
      <c r="J2039" s="45"/>
      <c r="K2039" s="38" t="s">
        <v>790</v>
      </c>
      <c r="L2039" s="38">
        <v>1</v>
      </c>
      <c r="M2039" s="38" t="s">
        <v>42</v>
      </c>
    </row>
    <row r="2040" hidden="1" customHeight="1" spans="1:13">
      <c r="A2040" s="38" t="s">
        <v>67</v>
      </c>
      <c r="B2040" s="39">
        <v>45195</v>
      </c>
      <c r="C2040" s="64">
        <f t="shared" si="0"/>
        <v>9</v>
      </c>
      <c r="D2040" s="41">
        <v>0.75</v>
      </c>
      <c r="E2040" s="38" t="s">
        <v>82</v>
      </c>
      <c r="F2040" s="38" t="s">
        <v>63</v>
      </c>
      <c r="G2040" s="38"/>
      <c r="H2040" s="38" t="s">
        <v>39</v>
      </c>
      <c r="I2040" s="38"/>
      <c r="J2040" s="45"/>
      <c r="K2040" s="38" t="s">
        <v>790</v>
      </c>
      <c r="L2040" s="38">
        <v>1</v>
      </c>
      <c r="M2040" s="38" t="s">
        <v>42</v>
      </c>
    </row>
    <row r="2041" hidden="1" customHeight="1" spans="1:13">
      <c r="A2041" s="38" t="s">
        <v>98</v>
      </c>
      <c r="B2041" s="39">
        <v>45195</v>
      </c>
      <c r="C2041" s="64">
        <f t="shared" si="0"/>
        <v>9</v>
      </c>
      <c r="D2041" s="41">
        <v>0.75</v>
      </c>
      <c r="E2041" s="38" t="s">
        <v>57</v>
      </c>
      <c r="F2041" s="38" t="s">
        <v>37</v>
      </c>
      <c r="G2041" s="38"/>
      <c r="H2041" s="38" t="s">
        <v>39</v>
      </c>
      <c r="I2041" s="38"/>
      <c r="J2041" s="45"/>
      <c r="K2041" s="38" t="s">
        <v>753</v>
      </c>
      <c r="L2041" s="38">
        <v>1</v>
      </c>
      <c r="M2041" s="38" t="s">
        <v>48</v>
      </c>
    </row>
    <row r="2042" hidden="1" customHeight="1" spans="1:13">
      <c r="A2042" s="38" t="s">
        <v>114</v>
      </c>
      <c r="B2042" s="39">
        <v>45195</v>
      </c>
      <c r="C2042" s="64">
        <f t="shared" si="0"/>
        <v>9</v>
      </c>
      <c r="D2042" s="41">
        <v>0.791666666666667</v>
      </c>
      <c r="E2042" s="38" t="s">
        <v>66</v>
      </c>
      <c r="F2042" s="38" t="s">
        <v>75</v>
      </c>
      <c r="G2042" s="38"/>
      <c r="H2042" s="38" t="s">
        <v>39</v>
      </c>
      <c r="I2042" s="38"/>
      <c r="J2042" s="45"/>
      <c r="K2042" s="38" t="s">
        <v>507</v>
      </c>
      <c r="L2042" s="38">
        <v>2</v>
      </c>
      <c r="M2042" s="38" t="s">
        <v>42</v>
      </c>
    </row>
    <row r="2043" hidden="1" customHeight="1" spans="1:13">
      <c r="A2043" s="38" t="s">
        <v>110</v>
      </c>
      <c r="B2043" s="39">
        <v>45195</v>
      </c>
      <c r="C2043" s="64">
        <f t="shared" si="0"/>
        <v>9</v>
      </c>
      <c r="D2043" s="41">
        <v>0.791666666666667</v>
      </c>
      <c r="E2043" s="38" t="s">
        <v>66</v>
      </c>
      <c r="F2043" s="38" t="s">
        <v>71</v>
      </c>
      <c r="G2043" s="38"/>
      <c r="H2043" s="38" t="s">
        <v>39</v>
      </c>
      <c r="I2043" s="38"/>
      <c r="J2043" s="45"/>
      <c r="K2043" s="38" t="s">
        <v>507</v>
      </c>
      <c r="L2043" s="38">
        <v>2</v>
      </c>
      <c r="M2043" s="38" t="s">
        <v>42</v>
      </c>
    </row>
    <row r="2044" hidden="1" customHeight="1" spans="1:13">
      <c r="A2044" s="38" t="s">
        <v>58</v>
      </c>
      <c r="B2044" s="39">
        <v>45195</v>
      </c>
      <c r="C2044" s="64">
        <f t="shared" si="0"/>
        <v>9</v>
      </c>
      <c r="D2044" s="41">
        <v>0.791666666666667</v>
      </c>
      <c r="E2044" s="38" t="s">
        <v>82</v>
      </c>
      <c r="F2044" s="38" t="s">
        <v>63</v>
      </c>
      <c r="G2044" s="38"/>
      <c r="H2044" s="38" t="s">
        <v>39</v>
      </c>
      <c r="I2044" s="38"/>
      <c r="J2044" s="45"/>
      <c r="K2044" s="38" t="s">
        <v>791</v>
      </c>
      <c r="L2044" s="38">
        <v>2</v>
      </c>
      <c r="M2044" s="38" t="s">
        <v>42</v>
      </c>
    </row>
    <row r="2045" hidden="1" customHeight="1" spans="1:13">
      <c r="A2045" s="38" t="s">
        <v>136</v>
      </c>
      <c r="B2045" s="39">
        <v>45195</v>
      </c>
      <c r="C2045" s="64">
        <f t="shared" si="0"/>
        <v>9</v>
      </c>
      <c r="D2045" s="41">
        <v>0.791666666666667</v>
      </c>
      <c r="E2045" s="38" t="s">
        <v>82</v>
      </c>
      <c r="F2045" s="38" t="s">
        <v>63</v>
      </c>
      <c r="G2045" s="38"/>
      <c r="H2045" s="38" t="s">
        <v>39</v>
      </c>
      <c r="I2045" s="38"/>
      <c r="J2045" s="38"/>
      <c r="K2045" s="38" t="s">
        <v>791</v>
      </c>
      <c r="L2045" s="38">
        <v>2</v>
      </c>
      <c r="M2045" s="38" t="s">
        <v>42</v>
      </c>
    </row>
    <row r="2046" hidden="1" customHeight="1" spans="1:13">
      <c r="A2046" s="38" t="s">
        <v>67</v>
      </c>
      <c r="B2046" s="39">
        <v>45195</v>
      </c>
      <c r="C2046" s="64">
        <f t="shared" si="0"/>
        <v>9</v>
      </c>
      <c r="D2046" s="41">
        <v>0.791666666666667</v>
      </c>
      <c r="E2046" s="38" t="s">
        <v>82</v>
      </c>
      <c r="F2046" s="38" t="s">
        <v>63</v>
      </c>
      <c r="G2046" s="38"/>
      <c r="H2046" s="38" t="s">
        <v>39</v>
      </c>
      <c r="I2046" s="38"/>
      <c r="J2046" s="45"/>
      <c r="K2046" s="38" t="s">
        <v>791</v>
      </c>
      <c r="L2046" s="38">
        <v>2</v>
      </c>
      <c r="M2046" s="38" t="s">
        <v>42</v>
      </c>
    </row>
    <row r="2047" hidden="1" customHeight="1" spans="1:13">
      <c r="A2047" s="38" t="s">
        <v>102</v>
      </c>
      <c r="B2047" s="39">
        <v>45195</v>
      </c>
      <c r="C2047" s="64">
        <f t="shared" si="0"/>
        <v>9</v>
      </c>
      <c r="D2047" s="41">
        <v>0.791666666666667</v>
      </c>
      <c r="E2047" s="38" t="s">
        <v>57</v>
      </c>
      <c r="F2047" s="38" t="s">
        <v>80</v>
      </c>
      <c r="G2047" s="38"/>
      <c r="H2047" s="38" t="s">
        <v>39</v>
      </c>
      <c r="I2047" s="38"/>
      <c r="J2047" s="45"/>
      <c r="K2047" s="38" t="s">
        <v>650</v>
      </c>
      <c r="L2047" s="38">
        <v>1</v>
      </c>
      <c r="M2047" s="38" t="s">
        <v>48</v>
      </c>
    </row>
    <row r="2048" hidden="1" customHeight="1" spans="1:13">
      <c r="A2048" s="38" t="s">
        <v>83</v>
      </c>
      <c r="B2048" s="39">
        <v>45195</v>
      </c>
      <c r="C2048" s="64">
        <f t="shared" si="0"/>
        <v>9</v>
      </c>
      <c r="D2048" s="41">
        <v>0.791666666666667</v>
      </c>
      <c r="E2048" s="38" t="s">
        <v>56</v>
      </c>
      <c r="F2048" s="38" t="s">
        <v>50</v>
      </c>
      <c r="G2048" s="38"/>
      <c r="H2048" s="38" t="s">
        <v>56</v>
      </c>
      <c r="I2048" s="38"/>
      <c r="J2048" s="38"/>
      <c r="K2048" s="38" t="s">
        <v>390</v>
      </c>
      <c r="L2048" s="38">
        <v>2</v>
      </c>
      <c r="M2048" s="38" t="s">
        <v>42</v>
      </c>
    </row>
    <row r="2049" hidden="1" customHeight="1" spans="1:13">
      <c r="A2049" s="38" t="s">
        <v>133</v>
      </c>
      <c r="B2049" s="39">
        <v>45195</v>
      </c>
      <c r="C2049" s="64">
        <f t="shared" si="0"/>
        <v>9</v>
      </c>
      <c r="D2049" s="41">
        <v>0.791666666666667</v>
      </c>
      <c r="E2049" s="38" t="s">
        <v>66</v>
      </c>
      <c r="F2049" s="38" t="s">
        <v>41</v>
      </c>
      <c r="G2049" s="38"/>
      <c r="H2049" s="38" t="s">
        <v>52</v>
      </c>
      <c r="I2049" s="38"/>
      <c r="J2049" s="38"/>
      <c r="K2049" s="38" t="s">
        <v>228</v>
      </c>
      <c r="L2049" s="38">
        <v>2</v>
      </c>
      <c r="M2049" s="38" t="s">
        <v>42</v>
      </c>
    </row>
    <row r="2050" hidden="1" customHeight="1" spans="1:13">
      <c r="A2050" s="38" t="s">
        <v>102</v>
      </c>
      <c r="B2050" s="39">
        <v>45195</v>
      </c>
      <c r="C2050" s="64">
        <f t="shared" si="0"/>
        <v>9</v>
      </c>
      <c r="D2050" s="41">
        <v>0.833333333333333</v>
      </c>
      <c r="E2050" s="38" t="s">
        <v>119</v>
      </c>
      <c r="F2050" s="38" t="s">
        <v>80</v>
      </c>
      <c r="G2050" s="38"/>
      <c r="H2050" s="38" t="s">
        <v>39</v>
      </c>
      <c r="I2050" s="38"/>
      <c r="J2050" s="45"/>
      <c r="K2050" s="38" t="s">
        <v>487</v>
      </c>
      <c r="L2050" s="38">
        <v>1</v>
      </c>
      <c r="M2050" s="38" t="s">
        <v>48</v>
      </c>
    </row>
    <row r="2051" hidden="1" customHeight="1" spans="1:13">
      <c r="A2051" s="38" t="s">
        <v>110</v>
      </c>
      <c r="B2051" s="39">
        <v>45196</v>
      </c>
      <c r="C2051" s="64">
        <f t="shared" si="0"/>
        <v>9</v>
      </c>
      <c r="D2051" s="41">
        <v>0.583333333333333</v>
      </c>
      <c r="E2051" s="38" t="s">
        <v>66</v>
      </c>
      <c r="F2051" s="38" t="s">
        <v>41</v>
      </c>
      <c r="G2051" s="38"/>
      <c r="H2051" s="38" t="s">
        <v>77</v>
      </c>
      <c r="I2051" s="38"/>
      <c r="J2051" s="45"/>
      <c r="K2051" s="38" t="s">
        <v>479</v>
      </c>
      <c r="L2051" s="38">
        <v>2</v>
      </c>
      <c r="M2051" s="38" t="s">
        <v>42</v>
      </c>
    </row>
    <row r="2052" hidden="1" customHeight="1" spans="1:13">
      <c r="A2052" s="38" t="s">
        <v>58</v>
      </c>
      <c r="B2052" s="39">
        <v>45196</v>
      </c>
      <c r="C2052" s="64">
        <f t="shared" si="0"/>
        <v>9</v>
      </c>
      <c r="D2052" s="41">
        <v>0.583333333333333</v>
      </c>
      <c r="E2052" s="38" t="s">
        <v>56</v>
      </c>
      <c r="F2052" s="38" t="s">
        <v>63</v>
      </c>
      <c r="G2052" s="38"/>
      <c r="H2052" s="38" t="s">
        <v>56</v>
      </c>
      <c r="I2052" s="38"/>
      <c r="J2052" s="45"/>
      <c r="K2052" s="38" t="s">
        <v>792</v>
      </c>
      <c r="L2052" s="38">
        <v>1</v>
      </c>
      <c r="M2052" s="38" t="s">
        <v>42</v>
      </c>
    </row>
    <row r="2053" hidden="1" customHeight="1" spans="1:13">
      <c r="A2053" s="38" t="s">
        <v>58</v>
      </c>
      <c r="B2053" s="39">
        <v>45196</v>
      </c>
      <c r="C2053" s="64">
        <f t="shared" si="0"/>
        <v>9</v>
      </c>
      <c r="D2053" s="41">
        <v>0.625</v>
      </c>
      <c r="E2053" s="38" t="s">
        <v>66</v>
      </c>
      <c r="F2053" s="38" t="s">
        <v>63</v>
      </c>
      <c r="G2053" s="38"/>
      <c r="H2053" s="38" t="s">
        <v>39</v>
      </c>
      <c r="I2053" s="38"/>
      <c r="J2053" s="45"/>
      <c r="K2053" s="38" t="s">
        <v>507</v>
      </c>
      <c r="L2053" s="38">
        <v>2</v>
      </c>
      <c r="M2053" s="38" t="s">
        <v>42</v>
      </c>
    </row>
    <row r="2054" hidden="1" customHeight="1" spans="1:13">
      <c r="A2054" s="38" t="s">
        <v>67</v>
      </c>
      <c r="B2054" s="39">
        <v>45196</v>
      </c>
      <c r="C2054" s="64">
        <f t="shared" si="0"/>
        <v>9</v>
      </c>
      <c r="D2054" s="41">
        <v>0.625</v>
      </c>
      <c r="E2054" s="38" t="s">
        <v>57</v>
      </c>
      <c r="F2054" s="38" t="s">
        <v>68</v>
      </c>
      <c r="G2054" s="38"/>
      <c r="H2054" s="38" t="s">
        <v>39</v>
      </c>
      <c r="I2054" s="38"/>
      <c r="J2054" s="45"/>
      <c r="K2054" s="38" t="s">
        <v>620</v>
      </c>
      <c r="L2054" s="38">
        <v>1</v>
      </c>
      <c r="M2054" s="38" t="s">
        <v>48</v>
      </c>
    </row>
    <row r="2055" hidden="1" customHeight="1" spans="1:13">
      <c r="A2055" s="38" t="s">
        <v>126</v>
      </c>
      <c r="B2055" s="39">
        <v>45196</v>
      </c>
      <c r="C2055" s="64">
        <f t="shared" si="0"/>
        <v>9</v>
      </c>
      <c r="D2055" s="41">
        <v>0.666666666666667</v>
      </c>
      <c r="E2055" s="38" t="s">
        <v>66</v>
      </c>
      <c r="F2055" s="38" t="s">
        <v>44</v>
      </c>
      <c r="G2055" s="38"/>
      <c r="H2055" s="38" t="s">
        <v>39</v>
      </c>
      <c r="I2055" s="38"/>
      <c r="J2055" s="45"/>
      <c r="K2055" s="38" t="s">
        <v>507</v>
      </c>
      <c r="L2055" s="38">
        <v>2</v>
      </c>
      <c r="M2055" s="38" t="s">
        <v>42</v>
      </c>
    </row>
    <row r="2056" hidden="1" customHeight="1" spans="1:13">
      <c r="A2056" s="38" t="s">
        <v>90</v>
      </c>
      <c r="B2056" s="39">
        <v>45196</v>
      </c>
      <c r="C2056" s="64">
        <f t="shared" si="0"/>
        <v>9</v>
      </c>
      <c r="D2056" s="41">
        <v>0.666666666666667</v>
      </c>
      <c r="E2056" s="38" t="s">
        <v>57</v>
      </c>
      <c r="F2056" s="38" t="s">
        <v>44</v>
      </c>
      <c r="G2056" s="38"/>
      <c r="H2056" s="38" t="s">
        <v>39</v>
      </c>
      <c r="I2056" s="38"/>
      <c r="J2056" s="45"/>
      <c r="K2056" s="38" t="s">
        <v>768</v>
      </c>
      <c r="L2056" s="38">
        <v>1</v>
      </c>
      <c r="M2056" s="38" t="s">
        <v>48</v>
      </c>
    </row>
    <row r="2057" hidden="1" customHeight="1" spans="1:13">
      <c r="A2057" s="38" t="s">
        <v>102</v>
      </c>
      <c r="B2057" s="39">
        <v>45196</v>
      </c>
      <c r="C2057" s="64">
        <f t="shared" si="0"/>
        <v>9</v>
      </c>
      <c r="D2057" s="41">
        <v>0.666666666666667</v>
      </c>
      <c r="E2057" s="38" t="s">
        <v>125</v>
      </c>
      <c r="F2057" s="38" t="s">
        <v>80</v>
      </c>
      <c r="G2057" s="38"/>
      <c r="H2057" s="38" t="s">
        <v>52</v>
      </c>
      <c r="I2057" s="38"/>
      <c r="J2057" s="45"/>
      <c r="K2057" s="38" t="s">
        <v>769</v>
      </c>
      <c r="L2057" s="38">
        <v>1</v>
      </c>
      <c r="M2057" s="38" t="s">
        <v>48</v>
      </c>
    </row>
    <row r="2058" hidden="1" customHeight="1" spans="1:13">
      <c r="A2058" s="38" t="s">
        <v>94</v>
      </c>
      <c r="B2058" s="39">
        <v>45196</v>
      </c>
      <c r="C2058" s="64">
        <f t="shared" si="0"/>
        <v>9</v>
      </c>
      <c r="D2058" s="41">
        <v>0.708333333333333</v>
      </c>
      <c r="E2058" s="38" t="s">
        <v>72</v>
      </c>
      <c r="F2058" s="38" t="s">
        <v>44</v>
      </c>
      <c r="G2058" s="38"/>
      <c r="H2058" s="38" t="s">
        <v>39</v>
      </c>
      <c r="I2058" s="38"/>
      <c r="J2058" s="45"/>
      <c r="K2058" s="38" t="s">
        <v>536</v>
      </c>
      <c r="L2058" s="38">
        <v>1</v>
      </c>
      <c r="M2058" s="38" t="s">
        <v>48</v>
      </c>
    </row>
    <row r="2059" hidden="1" customHeight="1" spans="1:13">
      <c r="A2059" s="38" t="s">
        <v>58</v>
      </c>
      <c r="B2059" s="39">
        <v>45196</v>
      </c>
      <c r="C2059" s="64">
        <f t="shared" si="0"/>
        <v>9</v>
      </c>
      <c r="D2059" s="41">
        <v>0.75</v>
      </c>
      <c r="E2059" s="38" t="s">
        <v>73</v>
      </c>
      <c r="F2059" s="38" t="s">
        <v>63</v>
      </c>
      <c r="G2059" s="38"/>
      <c r="H2059" s="38" t="s">
        <v>56</v>
      </c>
      <c r="I2059" s="38"/>
      <c r="J2059" s="45"/>
      <c r="K2059" s="38" t="s">
        <v>73</v>
      </c>
      <c r="L2059" s="38">
        <v>1</v>
      </c>
      <c r="M2059" s="38" t="s">
        <v>42</v>
      </c>
    </row>
    <row r="2060" hidden="1" customHeight="1" spans="1:13">
      <c r="A2060" s="38" t="s">
        <v>98</v>
      </c>
      <c r="B2060" s="39">
        <v>45196</v>
      </c>
      <c r="C2060" s="64">
        <f t="shared" si="0"/>
        <v>9</v>
      </c>
      <c r="D2060" s="41">
        <v>0.75</v>
      </c>
      <c r="E2060" s="38" t="s">
        <v>60</v>
      </c>
      <c r="F2060" s="38" t="s">
        <v>37</v>
      </c>
      <c r="G2060" s="38"/>
      <c r="H2060" s="38" t="s">
        <v>60</v>
      </c>
      <c r="I2060" s="38"/>
      <c r="J2060" s="45"/>
      <c r="K2060" s="38" t="s">
        <v>582</v>
      </c>
      <c r="L2060" s="38">
        <v>2</v>
      </c>
      <c r="M2060" s="38" t="s">
        <v>42</v>
      </c>
    </row>
    <row r="2061" hidden="1" customHeight="1" spans="1:13">
      <c r="A2061" s="38" t="s">
        <v>114</v>
      </c>
      <c r="B2061" s="39">
        <v>45196</v>
      </c>
      <c r="C2061" s="64">
        <f t="shared" si="0"/>
        <v>9</v>
      </c>
      <c r="D2061" s="41">
        <v>0.791666666666667</v>
      </c>
      <c r="E2061" s="38" t="s">
        <v>66</v>
      </c>
      <c r="F2061" s="38" t="s">
        <v>75</v>
      </c>
      <c r="G2061" s="38"/>
      <c r="H2061" s="38" t="s">
        <v>39</v>
      </c>
      <c r="I2061" s="38"/>
      <c r="J2061" s="45"/>
      <c r="K2061" s="38" t="s">
        <v>507</v>
      </c>
      <c r="L2061" s="38">
        <v>2</v>
      </c>
      <c r="M2061" s="38" t="s">
        <v>42</v>
      </c>
    </row>
    <row r="2062" hidden="1" customHeight="1" spans="1:13">
      <c r="A2062" s="38" t="s">
        <v>88</v>
      </c>
      <c r="B2062" s="39">
        <v>45196</v>
      </c>
      <c r="C2062" s="64">
        <f t="shared" si="0"/>
        <v>9</v>
      </c>
      <c r="D2062" s="41">
        <v>0.791666666666667</v>
      </c>
      <c r="E2062" s="38" t="s">
        <v>66</v>
      </c>
      <c r="F2062" s="38" t="s">
        <v>50</v>
      </c>
      <c r="G2062" s="38"/>
      <c r="H2062" s="38" t="s">
        <v>39</v>
      </c>
      <c r="I2062" s="38"/>
      <c r="J2062" s="45"/>
      <c r="K2062" s="38" t="s">
        <v>507</v>
      </c>
      <c r="L2062" s="38">
        <v>2</v>
      </c>
      <c r="M2062" s="38" t="s">
        <v>48</v>
      </c>
    </row>
    <row r="2063" hidden="1" customHeight="1" spans="1:13">
      <c r="A2063" s="38" t="s">
        <v>110</v>
      </c>
      <c r="B2063" s="39">
        <v>45196</v>
      </c>
      <c r="C2063" s="64">
        <f t="shared" si="0"/>
        <v>9</v>
      </c>
      <c r="D2063" s="41">
        <v>0.791666666666667</v>
      </c>
      <c r="E2063" s="38" t="s">
        <v>66</v>
      </c>
      <c r="F2063" s="38" t="s">
        <v>41</v>
      </c>
      <c r="G2063" s="38"/>
      <c r="H2063" s="38" t="s">
        <v>39</v>
      </c>
      <c r="I2063" s="38"/>
      <c r="J2063" s="45"/>
      <c r="K2063" s="38" t="s">
        <v>507</v>
      </c>
      <c r="L2063" s="38">
        <v>2</v>
      </c>
      <c r="M2063" s="38" t="s">
        <v>42</v>
      </c>
    </row>
    <row r="2064" hidden="1" customHeight="1" spans="1:13">
      <c r="A2064" s="38" t="s">
        <v>126</v>
      </c>
      <c r="B2064" s="39">
        <v>45196</v>
      </c>
      <c r="C2064" s="64">
        <f t="shared" si="0"/>
        <v>9</v>
      </c>
      <c r="D2064" s="41">
        <v>0.791666666666667</v>
      </c>
      <c r="E2064" s="38" t="s">
        <v>82</v>
      </c>
      <c r="F2064" s="38" t="s">
        <v>44</v>
      </c>
      <c r="G2064" s="38"/>
      <c r="H2064" s="38" t="s">
        <v>39</v>
      </c>
      <c r="I2064" s="38"/>
      <c r="J2064" s="45"/>
      <c r="K2064" s="38" t="s">
        <v>618</v>
      </c>
      <c r="L2064" s="38">
        <v>2</v>
      </c>
      <c r="M2064" s="38" t="s">
        <v>42</v>
      </c>
    </row>
    <row r="2065" hidden="1" customHeight="1" spans="1:13">
      <c r="A2065" s="38" t="s">
        <v>58</v>
      </c>
      <c r="B2065" s="39">
        <v>45196</v>
      </c>
      <c r="C2065" s="64">
        <f t="shared" si="0"/>
        <v>9</v>
      </c>
      <c r="D2065" s="41">
        <v>0.791666666666667</v>
      </c>
      <c r="E2065" s="38" t="s">
        <v>66</v>
      </c>
      <c r="F2065" s="38" t="s">
        <v>41</v>
      </c>
      <c r="G2065" s="38"/>
      <c r="H2065" s="38" t="s">
        <v>77</v>
      </c>
      <c r="I2065" s="38"/>
      <c r="J2065" s="45"/>
      <c r="K2065" s="38" t="s">
        <v>479</v>
      </c>
      <c r="L2065" s="38">
        <v>2</v>
      </c>
      <c r="M2065" s="38" t="s">
        <v>42</v>
      </c>
    </row>
    <row r="2066" hidden="1" customHeight="1" spans="1:13">
      <c r="A2066" s="38" t="s">
        <v>102</v>
      </c>
      <c r="B2066" s="39">
        <v>45196</v>
      </c>
      <c r="C2066" s="64">
        <f t="shared" si="0"/>
        <v>9</v>
      </c>
      <c r="D2066" s="41">
        <v>0.791666666666667</v>
      </c>
      <c r="E2066" s="38" t="s">
        <v>72</v>
      </c>
      <c r="F2066" s="38" t="s">
        <v>41</v>
      </c>
      <c r="G2066" s="38"/>
      <c r="H2066" s="38" t="s">
        <v>52</v>
      </c>
      <c r="I2066" s="38"/>
      <c r="J2066" s="45"/>
      <c r="K2066" s="38" t="s">
        <v>793</v>
      </c>
      <c r="L2066" s="38">
        <v>1</v>
      </c>
      <c r="M2066" s="38" t="s">
        <v>48</v>
      </c>
    </row>
    <row r="2067" hidden="1" customHeight="1" spans="1:13">
      <c r="A2067" s="38" t="s">
        <v>102</v>
      </c>
      <c r="B2067" s="39">
        <v>45196</v>
      </c>
      <c r="C2067" s="64">
        <f t="shared" si="0"/>
        <v>9</v>
      </c>
      <c r="D2067" s="41">
        <v>0.833333333333333</v>
      </c>
      <c r="E2067" s="38" t="s">
        <v>72</v>
      </c>
      <c r="F2067" s="38" t="s">
        <v>80</v>
      </c>
      <c r="G2067" s="38"/>
      <c r="H2067" s="38" t="s">
        <v>39</v>
      </c>
      <c r="I2067" s="38"/>
      <c r="J2067" s="45"/>
      <c r="K2067" s="38" t="s">
        <v>794</v>
      </c>
      <c r="L2067" s="38">
        <v>1</v>
      </c>
      <c r="M2067" s="38" t="s">
        <v>48</v>
      </c>
    </row>
    <row r="2068" hidden="1" customHeight="1" spans="1:13">
      <c r="A2068" s="38" t="s">
        <v>88</v>
      </c>
      <c r="B2068" s="39">
        <v>45197</v>
      </c>
      <c r="C2068" s="64">
        <f t="shared" si="0"/>
        <v>9</v>
      </c>
      <c r="D2068" s="41">
        <v>0.5</v>
      </c>
      <c r="E2068" s="38" t="s">
        <v>60</v>
      </c>
      <c r="F2068" s="38" t="s">
        <v>41</v>
      </c>
      <c r="G2068" s="38"/>
      <c r="H2068" s="38" t="s">
        <v>60</v>
      </c>
      <c r="I2068" s="38"/>
      <c r="J2068" s="45"/>
      <c r="K2068" s="38" t="s">
        <v>795</v>
      </c>
      <c r="L2068" s="38">
        <v>1</v>
      </c>
      <c r="M2068" s="38" t="s">
        <v>42</v>
      </c>
    </row>
    <row r="2069" hidden="1" customHeight="1" spans="1:13">
      <c r="A2069" s="38" t="s">
        <v>126</v>
      </c>
      <c r="B2069" s="39">
        <v>45197</v>
      </c>
      <c r="C2069" s="64">
        <f t="shared" si="0"/>
        <v>9</v>
      </c>
      <c r="D2069" s="41">
        <v>0.5</v>
      </c>
      <c r="E2069" s="38" t="s">
        <v>60</v>
      </c>
      <c r="F2069" s="38" t="s">
        <v>41</v>
      </c>
      <c r="G2069" s="38"/>
      <c r="H2069" s="38" t="s">
        <v>60</v>
      </c>
      <c r="I2069" s="38"/>
      <c r="J2069" s="45"/>
      <c r="K2069" s="38" t="s">
        <v>796</v>
      </c>
      <c r="L2069" s="38">
        <v>1</v>
      </c>
      <c r="M2069" s="38" t="s">
        <v>42</v>
      </c>
    </row>
    <row r="2070" hidden="1" customHeight="1" spans="1:13">
      <c r="A2070" s="38" t="s">
        <v>108</v>
      </c>
      <c r="B2070" s="39">
        <v>45197</v>
      </c>
      <c r="C2070" s="64">
        <f t="shared" si="0"/>
        <v>9</v>
      </c>
      <c r="D2070" s="41">
        <v>0.625</v>
      </c>
      <c r="E2070" s="38" t="s">
        <v>57</v>
      </c>
      <c r="F2070" s="38" t="s">
        <v>75</v>
      </c>
      <c r="G2070" s="38"/>
      <c r="H2070" s="38" t="s">
        <v>39</v>
      </c>
      <c r="I2070" s="38"/>
      <c r="J2070" s="45"/>
      <c r="K2070" s="38" t="s">
        <v>716</v>
      </c>
      <c r="L2070" s="38">
        <v>1</v>
      </c>
      <c r="M2070" s="38" t="s">
        <v>48</v>
      </c>
    </row>
    <row r="2071" hidden="1" customHeight="1" spans="1:13">
      <c r="A2071" s="38" t="s">
        <v>133</v>
      </c>
      <c r="B2071" s="39">
        <v>45197</v>
      </c>
      <c r="C2071" s="64">
        <f t="shared" si="0"/>
        <v>9</v>
      </c>
      <c r="D2071" s="41">
        <v>0.791666666666667</v>
      </c>
      <c r="E2071" s="38" t="s">
        <v>82</v>
      </c>
      <c r="F2071" s="38" t="s">
        <v>37</v>
      </c>
      <c r="G2071" s="38"/>
      <c r="H2071" s="38" t="s">
        <v>39</v>
      </c>
      <c r="I2071" s="38"/>
      <c r="J2071" s="45"/>
      <c r="K2071" s="38" t="s">
        <v>797</v>
      </c>
      <c r="L2071" s="38">
        <v>2</v>
      </c>
      <c r="M2071" s="38" t="s">
        <v>42</v>
      </c>
    </row>
    <row r="2072" hidden="1" customHeight="1" spans="1:13">
      <c r="A2072" s="38" t="s">
        <v>83</v>
      </c>
      <c r="B2072" s="39">
        <v>45197</v>
      </c>
      <c r="C2072" s="64">
        <f t="shared" si="0"/>
        <v>9</v>
      </c>
      <c r="D2072" s="41">
        <v>0.791666666666667</v>
      </c>
      <c r="E2072" s="38" t="s">
        <v>56</v>
      </c>
      <c r="F2072" s="38" t="s">
        <v>50</v>
      </c>
      <c r="G2072" s="38"/>
      <c r="H2072" s="38" t="s">
        <v>56</v>
      </c>
      <c r="I2072" s="38"/>
      <c r="J2072" s="45"/>
      <c r="K2072" s="38" t="s">
        <v>390</v>
      </c>
      <c r="L2072" s="38">
        <v>2</v>
      </c>
      <c r="M2072" s="38" t="s">
        <v>42</v>
      </c>
    </row>
    <row r="2073" hidden="1" customHeight="1" spans="1:13">
      <c r="A2073" s="38" t="s">
        <v>98</v>
      </c>
      <c r="B2073" s="39">
        <v>45197</v>
      </c>
      <c r="C2073" s="64">
        <f t="shared" si="0"/>
        <v>9</v>
      </c>
      <c r="D2073" s="41">
        <v>0.791666666666667</v>
      </c>
      <c r="E2073" s="38" t="s">
        <v>105</v>
      </c>
      <c r="F2073" s="38" t="s">
        <v>41</v>
      </c>
      <c r="G2073" s="38"/>
      <c r="H2073" s="38" t="s">
        <v>60</v>
      </c>
      <c r="I2073" s="38"/>
      <c r="J2073" s="45"/>
      <c r="K2073" s="38" t="s">
        <v>278</v>
      </c>
      <c r="L2073" s="38">
        <v>2</v>
      </c>
      <c r="M2073" s="38" t="s">
        <v>42</v>
      </c>
    </row>
    <row r="2074" hidden="1" customHeight="1" spans="1:13">
      <c r="A2074" s="38" t="s">
        <v>115</v>
      </c>
      <c r="B2074" s="39">
        <v>45198</v>
      </c>
      <c r="C2074" s="64">
        <f t="shared" si="0"/>
        <v>9</v>
      </c>
      <c r="D2074" s="41">
        <v>0.625</v>
      </c>
      <c r="E2074" s="38" t="s">
        <v>66</v>
      </c>
      <c r="F2074" s="38" t="s">
        <v>55</v>
      </c>
      <c r="G2074" s="38"/>
      <c r="H2074" s="38" t="s">
        <v>39</v>
      </c>
      <c r="I2074" s="38"/>
      <c r="J2074" s="45"/>
      <c r="K2074" s="38" t="s">
        <v>576</v>
      </c>
      <c r="L2074" s="38">
        <v>2</v>
      </c>
      <c r="M2074" s="38" t="s">
        <v>42</v>
      </c>
    </row>
    <row r="2075" hidden="1" customHeight="1" spans="1:13">
      <c r="A2075" s="38" t="s">
        <v>134</v>
      </c>
      <c r="B2075" s="39">
        <v>45198</v>
      </c>
      <c r="C2075" s="64">
        <f t="shared" si="0"/>
        <v>9</v>
      </c>
      <c r="D2075" s="41">
        <v>0.666666666666667</v>
      </c>
      <c r="E2075" s="38" t="s">
        <v>66</v>
      </c>
      <c r="F2075" s="38" t="s">
        <v>44</v>
      </c>
      <c r="G2075" s="38"/>
      <c r="H2075" s="38" t="s">
        <v>39</v>
      </c>
      <c r="I2075" s="38"/>
      <c r="J2075" s="45"/>
      <c r="K2075" s="38" t="s">
        <v>585</v>
      </c>
      <c r="L2075" s="38">
        <v>2</v>
      </c>
      <c r="M2075" s="38" t="s">
        <v>42</v>
      </c>
    </row>
    <row r="2076" hidden="1" customHeight="1" spans="1:13">
      <c r="A2076" s="38" t="s">
        <v>110</v>
      </c>
      <c r="B2076" s="39">
        <v>45198</v>
      </c>
      <c r="C2076" s="64">
        <f t="shared" si="0"/>
        <v>9</v>
      </c>
      <c r="D2076" s="41">
        <v>0.75</v>
      </c>
      <c r="E2076" s="38" t="s">
        <v>72</v>
      </c>
      <c r="F2076" s="38" t="s">
        <v>68</v>
      </c>
      <c r="G2076" s="38"/>
      <c r="H2076" s="38" t="s">
        <v>39</v>
      </c>
      <c r="I2076" s="38"/>
      <c r="J2076" s="45"/>
      <c r="K2076" s="38" t="s">
        <v>499</v>
      </c>
      <c r="L2076" s="38">
        <v>1</v>
      </c>
      <c r="M2076" s="38" t="s">
        <v>48</v>
      </c>
    </row>
    <row r="2077" hidden="1" customHeight="1" spans="1:13">
      <c r="A2077" s="38" t="s">
        <v>74</v>
      </c>
      <c r="B2077" s="39">
        <v>45198</v>
      </c>
      <c r="C2077" s="64">
        <f t="shared" si="0"/>
        <v>9</v>
      </c>
      <c r="D2077" s="41">
        <v>0.75</v>
      </c>
      <c r="E2077" s="38" t="s">
        <v>60</v>
      </c>
      <c r="F2077" s="38" t="s">
        <v>37</v>
      </c>
      <c r="G2077" s="38"/>
      <c r="H2077" s="38" t="s">
        <v>60</v>
      </c>
      <c r="I2077" s="38"/>
      <c r="J2077" s="45"/>
      <c r="K2077" s="38" t="s">
        <v>582</v>
      </c>
      <c r="L2077" s="38">
        <v>2</v>
      </c>
      <c r="M2077" s="38" t="s">
        <v>42</v>
      </c>
    </row>
    <row r="2078" hidden="1" customHeight="1" spans="1:13">
      <c r="A2078" s="38" t="s">
        <v>136</v>
      </c>
      <c r="B2078" s="39">
        <v>45198</v>
      </c>
      <c r="C2078" s="64">
        <f t="shared" si="0"/>
        <v>9</v>
      </c>
      <c r="D2078" s="41">
        <v>0.791666666666667</v>
      </c>
      <c r="E2078" s="38" t="s">
        <v>66</v>
      </c>
      <c r="F2078" s="38" t="s">
        <v>63</v>
      </c>
      <c r="G2078" s="38"/>
      <c r="H2078" s="38" t="s">
        <v>39</v>
      </c>
      <c r="I2078" s="38"/>
      <c r="J2078" s="45"/>
      <c r="K2078" s="38" t="s">
        <v>564</v>
      </c>
      <c r="L2078" s="38">
        <v>2</v>
      </c>
      <c r="M2078" s="38" t="s">
        <v>42</v>
      </c>
    </row>
    <row r="2079" hidden="1" customHeight="1" spans="1:13">
      <c r="A2079" s="38" t="s">
        <v>67</v>
      </c>
      <c r="B2079" s="39">
        <v>45199</v>
      </c>
      <c r="C2079" s="64">
        <f t="shared" si="0"/>
        <v>9</v>
      </c>
      <c r="D2079" s="41">
        <v>0.541666666666667</v>
      </c>
      <c r="E2079" s="38" t="s">
        <v>72</v>
      </c>
      <c r="F2079" s="38" t="s">
        <v>41</v>
      </c>
      <c r="G2079" s="38"/>
      <c r="H2079" s="38" t="s">
        <v>65</v>
      </c>
      <c r="I2079" s="38"/>
      <c r="J2079" s="45"/>
      <c r="K2079" s="38" t="s">
        <v>798</v>
      </c>
      <c r="L2079" s="38">
        <v>1</v>
      </c>
      <c r="M2079" s="38" t="s">
        <v>42</v>
      </c>
    </row>
    <row r="2080" hidden="1" customHeight="1" spans="1:13">
      <c r="A2080" s="38" t="s">
        <v>136</v>
      </c>
      <c r="B2080" s="39">
        <v>45199</v>
      </c>
      <c r="C2080" s="64">
        <f t="shared" si="0"/>
        <v>9</v>
      </c>
      <c r="D2080" s="41">
        <v>0.541666666666667</v>
      </c>
      <c r="E2080" s="38" t="s">
        <v>66</v>
      </c>
      <c r="F2080" s="38" t="s">
        <v>41</v>
      </c>
      <c r="G2080" s="38"/>
      <c r="H2080" s="38" t="s">
        <v>77</v>
      </c>
      <c r="I2080" s="38"/>
      <c r="J2080" s="45"/>
      <c r="K2080" s="38" t="s">
        <v>176</v>
      </c>
      <c r="L2080" s="38">
        <v>2</v>
      </c>
      <c r="M2080" s="38" t="s">
        <v>42</v>
      </c>
    </row>
    <row r="2081" hidden="1" customHeight="1" spans="1:13">
      <c r="A2081" s="38" t="s">
        <v>90</v>
      </c>
      <c r="B2081" s="39">
        <v>45199</v>
      </c>
      <c r="C2081" s="64">
        <f t="shared" si="0"/>
        <v>9</v>
      </c>
      <c r="D2081" s="41">
        <v>0.541666666666667</v>
      </c>
      <c r="E2081" s="38" t="s">
        <v>99</v>
      </c>
      <c r="F2081" s="38" t="s">
        <v>41</v>
      </c>
      <c r="G2081" s="38"/>
      <c r="H2081" s="38" t="s">
        <v>56</v>
      </c>
      <c r="I2081" s="38"/>
      <c r="J2081" s="45"/>
      <c r="K2081" s="38" t="s">
        <v>780</v>
      </c>
      <c r="L2081" s="38">
        <v>2</v>
      </c>
      <c r="M2081" s="38" t="s">
        <v>42</v>
      </c>
    </row>
    <row r="2082" hidden="1" customHeight="1" spans="1:13">
      <c r="A2082" s="38" t="s">
        <v>114</v>
      </c>
      <c r="B2082" s="39">
        <v>45199</v>
      </c>
      <c r="C2082" s="64">
        <f t="shared" si="0"/>
        <v>9</v>
      </c>
      <c r="D2082" s="41">
        <v>0.583333333333333</v>
      </c>
      <c r="E2082" s="38" t="s">
        <v>66</v>
      </c>
      <c r="F2082" s="38" t="s">
        <v>75</v>
      </c>
      <c r="G2082" s="38"/>
      <c r="H2082" s="38" t="s">
        <v>39</v>
      </c>
      <c r="I2082" s="38"/>
      <c r="J2082" s="45"/>
      <c r="K2082" s="38" t="s">
        <v>723</v>
      </c>
      <c r="L2082" s="38">
        <v>2</v>
      </c>
      <c r="M2082" s="38" t="s">
        <v>42</v>
      </c>
    </row>
    <row r="2083" hidden="1" customHeight="1" spans="1:13">
      <c r="A2083" s="38" t="s">
        <v>110</v>
      </c>
      <c r="B2083" s="39">
        <v>45199</v>
      </c>
      <c r="C2083" s="64">
        <f t="shared" si="0"/>
        <v>9</v>
      </c>
      <c r="D2083" s="41">
        <v>0.583333333333333</v>
      </c>
      <c r="E2083" s="38" t="s">
        <v>66</v>
      </c>
      <c r="F2083" s="38" t="s">
        <v>71</v>
      </c>
      <c r="G2083" s="38"/>
      <c r="H2083" s="38" t="s">
        <v>39</v>
      </c>
      <c r="I2083" s="38"/>
      <c r="J2083" s="45"/>
      <c r="K2083" s="38" t="s">
        <v>640</v>
      </c>
      <c r="L2083" s="38">
        <v>2</v>
      </c>
      <c r="M2083" s="38" t="s">
        <v>42</v>
      </c>
    </row>
    <row r="2084" hidden="1" customHeight="1" spans="1:13">
      <c r="A2084" s="38" t="s">
        <v>90</v>
      </c>
      <c r="B2084" s="39">
        <v>45199</v>
      </c>
      <c r="C2084" s="64">
        <f t="shared" si="0"/>
        <v>9</v>
      </c>
      <c r="D2084" s="41">
        <v>0.666666666666667</v>
      </c>
      <c r="E2084" s="38" t="s">
        <v>57</v>
      </c>
      <c r="F2084" s="38" t="s">
        <v>44</v>
      </c>
      <c r="G2084" s="38"/>
      <c r="H2084" s="38" t="s">
        <v>39</v>
      </c>
      <c r="I2084" s="38"/>
      <c r="J2084" s="45"/>
      <c r="K2084" s="38" t="s">
        <v>768</v>
      </c>
      <c r="L2084" s="38">
        <v>1</v>
      </c>
      <c r="M2084" s="38" t="s">
        <v>48</v>
      </c>
    </row>
    <row r="2085" hidden="1" customHeight="1" spans="1:13">
      <c r="A2085" s="38" t="s">
        <v>130</v>
      </c>
      <c r="B2085" s="39">
        <v>45199</v>
      </c>
      <c r="C2085" s="64">
        <f t="shared" si="0"/>
        <v>9</v>
      </c>
      <c r="D2085" s="41">
        <v>0.666666666666667</v>
      </c>
      <c r="E2085" s="38" t="s">
        <v>125</v>
      </c>
      <c r="F2085" s="38" t="s">
        <v>44</v>
      </c>
      <c r="G2085" s="38"/>
      <c r="H2085" s="38" t="s">
        <v>52</v>
      </c>
      <c r="I2085" s="38"/>
      <c r="J2085" s="45"/>
      <c r="K2085" s="38" t="s">
        <v>593</v>
      </c>
      <c r="L2085" s="38">
        <v>1</v>
      </c>
      <c r="M2085" s="38" t="s">
        <v>48</v>
      </c>
    </row>
    <row r="2086" hidden="1" customHeight="1" spans="1:13">
      <c r="A2086" s="38" t="s">
        <v>130</v>
      </c>
      <c r="B2086" s="39">
        <v>45199</v>
      </c>
      <c r="C2086" s="64">
        <f t="shared" si="0"/>
        <v>9</v>
      </c>
      <c r="D2086" s="41">
        <v>0.708333333333333</v>
      </c>
      <c r="E2086" s="38" t="s">
        <v>57</v>
      </c>
      <c r="F2086" s="38" t="s">
        <v>44</v>
      </c>
      <c r="G2086" s="38"/>
      <c r="H2086" s="38" t="s">
        <v>39</v>
      </c>
      <c r="I2086" s="38"/>
      <c r="J2086" s="45"/>
      <c r="K2086" s="38" t="s">
        <v>768</v>
      </c>
      <c r="L2086" s="38">
        <v>1</v>
      </c>
      <c r="M2086" s="38" t="s">
        <v>48</v>
      </c>
    </row>
    <row r="2087" hidden="1" customHeight="1" spans="1:13">
      <c r="A2087" s="38" t="s">
        <v>94</v>
      </c>
      <c r="B2087" s="39">
        <v>45199</v>
      </c>
      <c r="C2087" s="64">
        <f t="shared" si="0"/>
        <v>9</v>
      </c>
      <c r="D2087" s="41">
        <v>0.708333333333333</v>
      </c>
      <c r="E2087" s="38" t="s">
        <v>66</v>
      </c>
      <c r="F2087" s="38" t="s">
        <v>50</v>
      </c>
      <c r="G2087" s="38"/>
      <c r="H2087" s="38" t="s">
        <v>39</v>
      </c>
      <c r="I2087" s="38"/>
      <c r="J2087" s="45"/>
      <c r="K2087" s="38" t="s">
        <v>565</v>
      </c>
      <c r="L2087" s="38">
        <v>2</v>
      </c>
      <c r="M2087" s="38" t="s">
        <v>42</v>
      </c>
    </row>
    <row r="2088" hidden="1" customHeight="1" spans="1:13">
      <c r="A2088" s="38" t="s">
        <v>131</v>
      </c>
      <c r="B2088" s="39">
        <v>45200</v>
      </c>
      <c r="C2088" s="64">
        <f t="shared" si="0"/>
        <v>10</v>
      </c>
      <c r="D2088" s="41">
        <v>0.75</v>
      </c>
      <c r="E2088" s="38" t="s">
        <v>57</v>
      </c>
      <c r="F2088" s="38" t="s">
        <v>55</v>
      </c>
      <c r="G2088" s="38"/>
      <c r="H2088" s="38" t="s">
        <v>39</v>
      </c>
      <c r="I2088" s="38"/>
      <c r="J2088" s="38"/>
      <c r="K2088" s="38" t="s">
        <v>799</v>
      </c>
      <c r="L2088" s="38">
        <v>1</v>
      </c>
      <c r="M2088" s="38" t="s">
        <v>48</v>
      </c>
    </row>
    <row r="2089" hidden="1" customHeight="1" spans="1:13">
      <c r="A2089" s="38" t="s">
        <v>102</v>
      </c>
      <c r="B2089" s="39">
        <v>45200</v>
      </c>
      <c r="C2089" s="64">
        <f t="shared" si="0"/>
        <v>10</v>
      </c>
      <c r="D2089" s="41">
        <v>0.75</v>
      </c>
      <c r="E2089" s="38" t="s">
        <v>57</v>
      </c>
      <c r="F2089" s="38" t="s">
        <v>80</v>
      </c>
      <c r="G2089" s="38"/>
      <c r="H2089" s="38" t="s">
        <v>39</v>
      </c>
      <c r="I2089" s="38"/>
      <c r="J2089" s="38"/>
      <c r="K2089" s="38" t="s">
        <v>800</v>
      </c>
      <c r="L2089" s="38">
        <v>1</v>
      </c>
      <c r="M2089" s="38" t="s">
        <v>48</v>
      </c>
    </row>
    <row r="2090" hidden="1" customHeight="1" spans="1:13">
      <c r="A2090" s="38" t="s">
        <v>133</v>
      </c>
      <c r="B2090" s="39">
        <v>45200</v>
      </c>
      <c r="C2090" s="64">
        <f t="shared" si="0"/>
        <v>10</v>
      </c>
      <c r="D2090" s="41">
        <v>0.5</v>
      </c>
      <c r="E2090" s="38" t="s">
        <v>46</v>
      </c>
      <c r="F2090" s="38" t="s">
        <v>37</v>
      </c>
      <c r="G2090" s="38"/>
      <c r="H2090" s="38" t="s">
        <v>39</v>
      </c>
      <c r="I2090" s="38"/>
      <c r="J2090" s="38"/>
      <c r="K2090" s="38" t="s">
        <v>801</v>
      </c>
      <c r="L2090" s="38">
        <v>1</v>
      </c>
      <c r="M2090" s="38" t="s">
        <v>48</v>
      </c>
    </row>
    <row r="2091" hidden="1" customHeight="1" spans="1:13">
      <c r="A2091" s="38" t="s">
        <v>88</v>
      </c>
      <c r="B2091" s="39">
        <v>45200</v>
      </c>
      <c r="C2091" s="64">
        <f t="shared" si="0"/>
        <v>10</v>
      </c>
      <c r="D2091" s="41">
        <v>0.583333333333333</v>
      </c>
      <c r="E2091" s="38" t="s">
        <v>72</v>
      </c>
      <c r="F2091" s="38" t="s">
        <v>50</v>
      </c>
      <c r="G2091" s="38"/>
      <c r="H2091" s="38" t="s">
        <v>39</v>
      </c>
      <c r="I2091" s="38"/>
      <c r="J2091" s="38"/>
      <c r="K2091" s="38" t="s">
        <v>505</v>
      </c>
      <c r="L2091" s="38">
        <v>1</v>
      </c>
      <c r="M2091" s="38" t="s">
        <v>48</v>
      </c>
    </row>
    <row r="2092" hidden="1" customHeight="1" spans="1:13">
      <c r="A2092" s="38" t="s">
        <v>133</v>
      </c>
      <c r="B2092" s="39">
        <v>45200</v>
      </c>
      <c r="C2092" s="64">
        <f t="shared" si="0"/>
        <v>10</v>
      </c>
      <c r="D2092" s="41">
        <v>0.583333333333333</v>
      </c>
      <c r="E2092" s="38" t="s">
        <v>72</v>
      </c>
      <c r="F2092" s="38" t="s">
        <v>37</v>
      </c>
      <c r="G2092" s="38"/>
      <c r="H2092" s="38" t="s">
        <v>39</v>
      </c>
      <c r="I2092" s="38"/>
      <c r="J2092" s="38"/>
      <c r="K2092" s="38" t="s">
        <v>802</v>
      </c>
      <c r="L2092" s="38">
        <v>1</v>
      </c>
      <c r="M2092" s="38" t="s">
        <v>48</v>
      </c>
    </row>
    <row r="2093" hidden="1" customHeight="1" spans="1:13">
      <c r="A2093" s="38" t="s">
        <v>134</v>
      </c>
      <c r="B2093" s="39">
        <v>45200</v>
      </c>
      <c r="C2093" s="64">
        <f t="shared" si="0"/>
        <v>10</v>
      </c>
      <c r="D2093" s="41">
        <v>0.583333333333333</v>
      </c>
      <c r="E2093" s="38" t="s">
        <v>72</v>
      </c>
      <c r="F2093" s="38" t="s">
        <v>44</v>
      </c>
      <c r="G2093" s="38"/>
      <c r="H2093" s="38" t="s">
        <v>39</v>
      </c>
      <c r="I2093" s="38"/>
      <c r="J2093" s="38"/>
      <c r="K2093" s="38" t="s">
        <v>536</v>
      </c>
      <c r="L2093" s="38">
        <v>1</v>
      </c>
      <c r="M2093" s="38" t="s">
        <v>48</v>
      </c>
    </row>
    <row r="2094" hidden="1" customHeight="1" spans="1:13">
      <c r="A2094" s="38" t="s">
        <v>133</v>
      </c>
      <c r="B2094" s="39">
        <v>45200</v>
      </c>
      <c r="C2094" s="64">
        <f t="shared" si="0"/>
        <v>10</v>
      </c>
      <c r="D2094" s="41">
        <v>0.625</v>
      </c>
      <c r="E2094" s="38" t="s">
        <v>66</v>
      </c>
      <c r="F2094" s="38" t="s">
        <v>37</v>
      </c>
      <c r="G2094" s="38"/>
      <c r="H2094" s="38" t="s">
        <v>39</v>
      </c>
      <c r="I2094" s="38"/>
      <c r="J2094" s="38"/>
      <c r="K2094" s="38" t="s">
        <v>507</v>
      </c>
      <c r="L2094" s="38">
        <v>1</v>
      </c>
      <c r="M2094" s="38" t="s">
        <v>42</v>
      </c>
    </row>
    <row r="2095" hidden="1" customHeight="1" spans="1:13">
      <c r="A2095" s="38" t="s">
        <v>96</v>
      </c>
      <c r="B2095" s="39">
        <v>45200</v>
      </c>
      <c r="C2095" s="64">
        <f t="shared" si="0"/>
        <v>10</v>
      </c>
      <c r="D2095" s="41">
        <v>0.625</v>
      </c>
      <c r="E2095" s="38" t="s">
        <v>97</v>
      </c>
      <c r="F2095" s="38" t="s">
        <v>41</v>
      </c>
      <c r="G2095" s="38"/>
      <c r="H2095" s="38" t="s">
        <v>39</v>
      </c>
      <c r="I2095" s="38"/>
      <c r="J2095" s="38"/>
      <c r="K2095" s="38" t="s">
        <v>507</v>
      </c>
      <c r="L2095" s="38">
        <v>2</v>
      </c>
      <c r="M2095" s="38" t="s">
        <v>42</v>
      </c>
    </row>
    <row r="2096" hidden="1" customHeight="1" spans="1:13">
      <c r="A2096" s="38" t="s">
        <v>88</v>
      </c>
      <c r="B2096" s="39">
        <v>45200</v>
      </c>
      <c r="C2096" s="64">
        <f t="shared" si="0"/>
        <v>10</v>
      </c>
      <c r="D2096" s="41">
        <v>0.708333333333333</v>
      </c>
      <c r="E2096" s="38" t="s">
        <v>97</v>
      </c>
      <c r="F2096" s="38" t="s">
        <v>41</v>
      </c>
      <c r="G2096" s="38"/>
      <c r="H2096" s="38" t="s">
        <v>77</v>
      </c>
      <c r="I2096" s="38"/>
      <c r="J2096" s="38"/>
      <c r="K2096" s="38" t="s">
        <v>409</v>
      </c>
      <c r="L2096" s="38">
        <v>2</v>
      </c>
      <c r="M2096" s="38" t="s">
        <v>42</v>
      </c>
    </row>
    <row r="2097" hidden="1" customHeight="1" spans="1:13">
      <c r="A2097" s="38" t="s">
        <v>58</v>
      </c>
      <c r="B2097" s="39">
        <v>45200</v>
      </c>
      <c r="C2097" s="64">
        <f t="shared" si="0"/>
        <v>10</v>
      </c>
      <c r="D2097" s="41">
        <v>0.625</v>
      </c>
      <c r="E2097" s="38" t="s">
        <v>101</v>
      </c>
      <c r="F2097" s="38" t="s">
        <v>41</v>
      </c>
      <c r="G2097" s="38"/>
      <c r="H2097" s="38" t="s">
        <v>56</v>
      </c>
      <c r="I2097" s="38"/>
      <c r="J2097" s="38"/>
      <c r="K2097" s="38" t="s">
        <v>803</v>
      </c>
      <c r="L2097" s="38">
        <v>1</v>
      </c>
      <c r="M2097" s="38" t="s">
        <v>42</v>
      </c>
    </row>
    <row r="2098" hidden="1" customHeight="1" spans="1:13">
      <c r="A2098" s="38" t="s">
        <v>134</v>
      </c>
      <c r="B2098" s="39">
        <v>45200</v>
      </c>
      <c r="C2098" s="64">
        <f t="shared" si="0"/>
        <v>10</v>
      </c>
      <c r="D2098" s="41">
        <v>0.708333333333333</v>
      </c>
      <c r="E2098" s="38" t="s">
        <v>97</v>
      </c>
      <c r="F2098" s="38" t="s">
        <v>44</v>
      </c>
      <c r="G2098" s="38"/>
      <c r="H2098" s="38" t="s">
        <v>52</v>
      </c>
      <c r="I2098" s="38"/>
      <c r="J2098" s="38"/>
      <c r="K2098" s="38" t="s">
        <v>228</v>
      </c>
      <c r="L2098" s="38">
        <v>2</v>
      </c>
      <c r="M2098" s="38" t="s">
        <v>48</v>
      </c>
    </row>
    <row r="2099" hidden="1" customHeight="1" spans="1:13">
      <c r="A2099" s="38" t="s">
        <v>102</v>
      </c>
      <c r="B2099" s="39">
        <v>45200</v>
      </c>
      <c r="C2099" s="64">
        <f t="shared" si="0"/>
        <v>10</v>
      </c>
      <c r="D2099" s="41">
        <v>0.541666666666667</v>
      </c>
      <c r="E2099" s="38" t="s">
        <v>56</v>
      </c>
      <c r="F2099" s="38" t="s">
        <v>80</v>
      </c>
      <c r="G2099" s="38"/>
      <c r="H2099" s="38" t="s">
        <v>56</v>
      </c>
      <c r="I2099" s="38"/>
      <c r="J2099" s="38"/>
      <c r="K2099" s="38" t="s">
        <v>804</v>
      </c>
      <c r="L2099" s="38">
        <v>2</v>
      </c>
      <c r="M2099" s="38" t="s">
        <v>42</v>
      </c>
    </row>
    <row r="2100" hidden="1" customHeight="1" spans="1:13">
      <c r="A2100" s="38" t="s">
        <v>92</v>
      </c>
      <c r="B2100" s="39">
        <v>45200</v>
      </c>
      <c r="C2100" s="64">
        <f t="shared" si="0"/>
        <v>10</v>
      </c>
      <c r="D2100" s="41">
        <v>0.541666666666667</v>
      </c>
      <c r="E2100" s="38" t="s">
        <v>99</v>
      </c>
      <c r="F2100" s="38" t="s">
        <v>41</v>
      </c>
      <c r="G2100" s="38"/>
      <c r="H2100" s="38" t="s">
        <v>56</v>
      </c>
      <c r="I2100" s="38"/>
      <c r="J2100" s="38"/>
      <c r="K2100" s="38" t="s">
        <v>805</v>
      </c>
      <c r="L2100" s="38">
        <v>2</v>
      </c>
      <c r="M2100" s="38" t="s">
        <v>42</v>
      </c>
    </row>
    <row r="2101" hidden="1" customHeight="1" spans="1:13">
      <c r="A2101" s="38" t="s">
        <v>124</v>
      </c>
      <c r="B2101" s="39">
        <v>45200</v>
      </c>
      <c r="C2101" s="64">
        <f t="shared" si="0"/>
        <v>10</v>
      </c>
      <c r="D2101" s="41">
        <v>0.541666666666667</v>
      </c>
      <c r="E2101" s="38" t="s">
        <v>99</v>
      </c>
      <c r="F2101" s="38" t="s">
        <v>41</v>
      </c>
      <c r="G2101" s="38"/>
      <c r="H2101" s="38" t="s">
        <v>56</v>
      </c>
      <c r="I2101" s="38"/>
      <c r="J2101" s="38"/>
      <c r="K2101" s="38" t="s">
        <v>805</v>
      </c>
      <c r="L2101" s="38">
        <v>2</v>
      </c>
      <c r="M2101" s="38" t="s">
        <v>42</v>
      </c>
    </row>
    <row r="2102" hidden="1" customHeight="1" spans="1:13">
      <c r="A2102" s="38" t="s">
        <v>58</v>
      </c>
      <c r="B2102" s="39">
        <v>45200</v>
      </c>
      <c r="C2102" s="64">
        <f t="shared" si="0"/>
        <v>10</v>
      </c>
      <c r="D2102" s="41">
        <v>0.75</v>
      </c>
      <c r="E2102" s="38" t="s">
        <v>99</v>
      </c>
      <c r="F2102" s="38" t="s">
        <v>41</v>
      </c>
      <c r="G2102" s="38"/>
      <c r="H2102" s="38" t="s">
        <v>56</v>
      </c>
      <c r="I2102" s="38"/>
      <c r="J2102" s="38"/>
      <c r="K2102" s="38" t="s">
        <v>806</v>
      </c>
      <c r="L2102" s="38">
        <v>1</v>
      </c>
      <c r="M2102" s="38" t="s">
        <v>42</v>
      </c>
    </row>
    <row r="2103" hidden="1" customHeight="1" spans="1:13">
      <c r="A2103" s="38" t="s">
        <v>58</v>
      </c>
      <c r="B2103" s="39">
        <v>45200</v>
      </c>
      <c r="C2103" s="64">
        <f t="shared" si="0"/>
        <v>10</v>
      </c>
      <c r="D2103" s="41">
        <v>0.583333333333333</v>
      </c>
      <c r="E2103" s="38" t="s">
        <v>99</v>
      </c>
      <c r="F2103" s="38" t="s">
        <v>41</v>
      </c>
      <c r="G2103" s="38"/>
      <c r="H2103" s="38" t="s">
        <v>56</v>
      </c>
      <c r="I2103" s="38"/>
      <c r="J2103" s="38"/>
      <c r="K2103" s="38" t="s">
        <v>807</v>
      </c>
      <c r="L2103" s="38">
        <v>1</v>
      </c>
      <c r="M2103" s="38" t="s">
        <v>42</v>
      </c>
    </row>
    <row r="2104" hidden="1" customHeight="1" spans="1:13">
      <c r="A2104" s="38" t="s">
        <v>102</v>
      </c>
      <c r="B2104" s="39">
        <v>45200</v>
      </c>
      <c r="C2104" s="64">
        <f t="shared" si="0"/>
        <v>10</v>
      </c>
      <c r="D2104" s="41">
        <v>0.625</v>
      </c>
      <c r="E2104" s="38" t="s">
        <v>72</v>
      </c>
      <c r="F2104" s="38" t="s">
        <v>80</v>
      </c>
      <c r="G2104" s="38"/>
      <c r="H2104" s="38" t="s">
        <v>39</v>
      </c>
      <c r="I2104" s="38"/>
      <c r="J2104" s="38"/>
      <c r="K2104" s="38" t="s">
        <v>794</v>
      </c>
      <c r="L2104" s="38">
        <v>1</v>
      </c>
      <c r="M2104" s="38" t="s">
        <v>48</v>
      </c>
    </row>
    <row r="2105" hidden="1" customHeight="1" spans="1:13">
      <c r="A2105" s="38" t="s">
        <v>131</v>
      </c>
      <c r="B2105" s="39">
        <v>45201</v>
      </c>
      <c r="C2105" s="64">
        <f t="shared" si="0"/>
        <v>10</v>
      </c>
      <c r="D2105" s="41">
        <v>0.666666666666667</v>
      </c>
      <c r="E2105" s="38" t="s">
        <v>57</v>
      </c>
      <c r="F2105" s="38" t="s">
        <v>55</v>
      </c>
      <c r="G2105" s="38"/>
      <c r="H2105" s="38" t="s">
        <v>39</v>
      </c>
      <c r="I2105" s="38"/>
      <c r="J2105" s="38"/>
      <c r="K2105" s="38" t="s">
        <v>799</v>
      </c>
      <c r="L2105" s="38">
        <v>1</v>
      </c>
      <c r="M2105" s="38" t="s">
        <v>48</v>
      </c>
    </row>
    <row r="2106" hidden="1" customHeight="1" spans="1:13">
      <c r="A2106" s="38" t="s">
        <v>126</v>
      </c>
      <c r="B2106" s="39">
        <v>45201</v>
      </c>
      <c r="C2106" s="64">
        <f t="shared" si="0"/>
        <v>10</v>
      </c>
      <c r="D2106" s="41">
        <v>0.833333333333333</v>
      </c>
      <c r="E2106" s="38" t="s">
        <v>57</v>
      </c>
      <c r="F2106" s="38" t="s">
        <v>44</v>
      </c>
      <c r="G2106" s="38"/>
      <c r="H2106" s="38" t="s">
        <v>39</v>
      </c>
      <c r="I2106" s="38"/>
      <c r="J2106" s="38"/>
      <c r="K2106" s="38" t="s">
        <v>808</v>
      </c>
      <c r="L2106" s="38">
        <v>1</v>
      </c>
      <c r="M2106" s="38" t="s">
        <v>48</v>
      </c>
    </row>
    <row r="2107" hidden="1" customHeight="1" spans="1:13">
      <c r="A2107" s="38" t="s">
        <v>131</v>
      </c>
      <c r="B2107" s="39">
        <v>45201</v>
      </c>
      <c r="C2107" s="64">
        <f t="shared" si="0"/>
        <v>10</v>
      </c>
      <c r="D2107" s="41">
        <v>0.791666666666667</v>
      </c>
      <c r="E2107" s="38" t="s">
        <v>72</v>
      </c>
      <c r="F2107" s="38" t="s">
        <v>86</v>
      </c>
      <c r="G2107" s="38"/>
      <c r="H2107" s="38" t="s">
        <v>72</v>
      </c>
      <c r="I2107" s="38"/>
      <c r="J2107" s="38"/>
      <c r="K2107" s="38" t="s">
        <v>809</v>
      </c>
      <c r="L2107" s="38">
        <v>2</v>
      </c>
      <c r="M2107" s="38" t="s">
        <v>42</v>
      </c>
    </row>
    <row r="2108" hidden="1" customHeight="1" spans="1:13">
      <c r="A2108" s="38" t="s">
        <v>92</v>
      </c>
      <c r="B2108" s="39">
        <v>45201</v>
      </c>
      <c r="C2108" s="64">
        <f t="shared" si="0"/>
        <v>10</v>
      </c>
      <c r="D2108" s="41">
        <v>0.75</v>
      </c>
      <c r="E2108" s="38" t="s">
        <v>72</v>
      </c>
      <c r="F2108" s="38" t="s">
        <v>86</v>
      </c>
      <c r="G2108" s="38"/>
      <c r="H2108" s="38" t="s">
        <v>72</v>
      </c>
      <c r="I2108" s="38"/>
      <c r="J2108" s="38"/>
      <c r="K2108" s="38" t="s">
        <v>809</v>
      </c>
      <c r="L2108" s="38">
        <v>3</v>
      </c>
      <c r="M2108" s="38" t="s">
        <v>42</v>
      </c>
    </row>
    <row r="2109" hidden="1" customHeight="1" spans="1:13">
      <c r="A2109" s="38" t="s">
        <v>98</v>
      </c>
      <c r="B2109" s="39">
        <v>45201</v>
      </c>
      <c r="C2109" s="64">
        <f t="shared" si="0"/>
        <v>10</v>
      </c>
      <c r="D2109" s="41">
        <v>0.75</v>
      </c>
      <c r="E2109" s="38" t="s">
        <v>72</v>
      </c>
      <c r="F2109" s="38" t="s">
        <v>86</v>
      </c>
      <c r="G2109" s="38"/>
      <c r="H2109" s="38" t="s">
        <v>72</v>
      </c>
      <c r="I2109" s="38"/>
      <c r="J2109" s="38"/>
      <c r="K2109" s="38" t="s">
        <v>809</v>
      </c>
      <c r="L2109" s="38">
        <v>3</v>
      </c>
      <c r="M2109" s="38" t="s">
        <v>42</v>
      </c>
    </row>
    <row r="2110" hidden="1" customHeight="1" spans="1:13">
      <c r="A2110" s="38" t="s">
        <v>90</v>
      </c>
      <c r="B2110" s="39">
        <v>45201</v>
      </c>
      <c r="C2110" s="64">
        <f t="shared" si="0"/>
        <v>10</v>
      </c>
      <c r="D2110" s="41">
        <v>0.75</v>
      </c>
      <c r="E2110" s="38" t="s">
        <v>72</v>
      </c>
      <c r="F2110" s="38" t="s">
        <v>86</v>
      </c>
      <c r="G2110" s="38"/>
      <c r="H2110" s="38" t="s">
        <v>72</v>
      </c>
      <c r="I2110" s="38"/>
      <c r="J2110" s="38"/>
      <c r="K2110" s="38" t="s">
        <v>809</v>
      </c>
      <c r="L2110" s="38">
        <v>3</v>
      </c>
      <c r="M2110" s="38" t="s">
        <v>42</v>
      </c>
    </row>
    <row r="2111" hidden="1" customHeight="1" spans="1:13">
      <c r="A2111" s="38" t="s">
        <v>124</v>
      </c>
      <c r="B2111" s="39">
        <v>45201</v>
      </c>
      <c r="C2111" s="64">
        <f t="shared" si="0"/>
        <v>10</v>
      </c>
      <c r="D2111" s="41">
        <v>0.75</v>
      </c>
      <c r="E2111" s="38" t="s">
        <v>72</v>
      </c>
      <c r="F2111" s="38" t="s">
        <v>86</v>
      </c>
      <c r="G2111" s="38"/>
      <c r="H2111" s="38" t="s">
        <v>72</v>
      </c>
      <c r="I2111" s="38"/>
      <c r="J2111" s="38"/>
      <c r="K2111" s="38" t="s">
        <v>809</v>
      </c>
      <c r="L2111" s="38">
        <v>3</v>
      </c>
      <c r="M2111" s="38" t="s">
        <v>42</v>
      </c>
    </row>
    <row r="2112" hidden="1" customHeight="1" spans="1:13">
      <c r="A2112" s="38" t="s">
        <v>96</v>
      </c>
      <c r="B2112" s="39">
        <v>45201</v>
      </c>
      <c r="C2112" s="64">
        <f t="shared" si="0"/>
        <v>10</v>
      </c>
      <c r="D2112" s="41">
        <v>0.583333333333333</v>
      </c>
      <c r="E2112" s="38" t="s">
        <v>66</v>
      </c>
      <c r="F2112" s="38" t="s">
        <v>68</v>
      </c>
      <c r="G2112" s="38"/>
      <c r="H2112" s="38" t="s">
        <v>39</v>
      </c>
      <c r="I2112" s="38"/>
      <c r="J2112" s="38"/>
      <c r="K2112" s="38" t="s">
        <v>507</v>
      </c>
      <c r="L2112" s="38">
        <v>2</v>
      </c>
      <c r="M2112" s="38" t="s">
        <v>48</v>
      </c>
    </row>
    <row r="2113" hidden="1" customHeight="1" spans="1:13">
      <c r="A2113" s="38" t="s">
        <v>137</v>
      </c>
      <c r="B2113" s="39">
        <v>45201</v>
      </c>
      <c r="C2113" s="64">
        <f t="shared" si="0"/>
        <v>10</v>
      </c>
      <c r="D2113" s="41">
        <v>0.625</v>
      </c>
      <c r="E2113" s="38" t="s">
        <v>66</v>
      </c>
      <c r="F2113" s="38" t="s">
        <v>80</v>
      </c>
      <c r="G2113" s="38"/>
      <c r="H2113" s="38" t="s">
        <v>39</v>
      </c>
      <c r="I2113" s="38"/>
      <c r="J2113" s="38"/>
      <c r="K2113" s="38" t="s">
        <v>507</v>
      </c>
      <c r="L2113" s="38">
        <v>2</v>
      </c>
      <c r="M2113" s="38" t="s">
        <v>48</v>
      </c>
    </row>
    <row r="2114" hidden="1" customHeight="1" spans="1:13">
      <c r="A2114" s="38" t="s">
        <v>132</v>
      </c>
      <c r="B2114" s="39">
        <v>45201</v>
      </c>
      <c r="C2114" s="64">
        <f t="shared" si="0"/>
        <v>10</v>
      </c>
      <c r="D2114" s="41">
        <v>0.791666666666667</v>
      </c>
      <c r="E2114" s="38" t="s">
        <v>56</v>
      </c>
      <c r="F2114" s="38" t="s">
        <v>63</v>
      </c>
      <c r="G2114" s="38"/>
      <c r="H2114" s="38" t="s">
        <v>56</v>
      </c>
      <c r="I2114" s="38"/>
      <c r="J2114" s="38"/>
      <c r="K2114" s="38" t="s">
        <v>804</v>
      </c>
      <c r="L2114" s="38">
        <v>2</v>
      </c>
      <c r="M2114" s="38" t="s">
        <v>42</v>
      </c>
    </row>
    <row r="2115" hidden="1" customHeight="1" spans="1:13">
      <c r="A2115" s="38" t="s">
        <v>102</v>
      </c>
      <c r="B2115" s="39">
        <v>45201</v>
      </c>
      <c r="C2115" s="64">
        <f t="shared" si="0"/>
        <v>10</v>
      </c>
      <c r="D2115" s="41">
        <v>0.791666666666667</v>
      </c>
      <c r="E2115" s="38" t="s">
        <v>56</v>
      </c>
      <c r="F2115" s="38" t="s">
        <v>80</v>
      </c>
      <c r="G2115" s="38"/>
      <c r="H2115" s="38" t="s">
        <v>56</v>
      </c>
      <c r="I2115" s="38"/>
      <c r="J2115" s="38"/>
      <c r="K2115" s="38" t="s">
        <v>804</v>
      </c>
      <c r="L2115" s="38">
        <v>2</v>
      </c>
      <c r="M2115" s="38" t="s">
        <v>42</v>
      </c>
    </row>
    <row r="2116" hidden="1" customHeight="1" spans="1:13">
      <c r="A2116" s="38" t="s">
        <v>139</v>
      </c>
      <c r="B2116" s="39">
        <v>45201</v>
      </c>
      <c r="C2116" s="64">
        <f t="shared" si="0"/>
        <v>10</v>
      </c>
      <c r="D2116" s="41">
        <v>0.416666666666667</v>
      </c>
      <c r="E2116" s="38" t="s">
        <v>121</v>
      </c>
      <c r="F2116" s="38" t="s">
        <v>37</v>
      </c>
      <c r="G2116" s="38"/>
      <c r="H2116" s="38" t="s">
        <v>72</v>
      </c>
      <c r="I2116" s="38"/>
      <c r="J2116" s="38"/>
      <c r="K2116" s="38" t="s">
        <v>810</v>
      </c>
      <c r="L2116" s="38">
        <v>5</v>
      </c>
      <c r="M2116" s="38" t="s">
        <v>42</v>
      </c>
    </row>
    <row r="2117" hidden="1" customHeight="1" spans="1:13">
      <c r="A2117" s="38" t="s">
        <v>141</v>
      </c>
      <c r="B2117" s="39">
        <v>45201</v>
      </c>
      <c r="C2117" s="64">
        <f t="shared" si="0"/>
        <v>10</v>
      </c>
      <c r="D2117" s="41">
        <v>0.416666666666667</v>
      </c>
      <c r="E2117" s="38" t="s">
        <v>121</v>
      </c>
      <c r="F2117" s="38" t="s">
        <v>37</v>
      </c>
      <c r="G2117" s="38"/>
      <c r="H2117" s="38" t="s">
        <v>72</v>
      </c>
      <c r="I2117" s="38"/>
      <c r="J2117" s="38"/>
      <c r="K2117" s="38" t="s">
        <v>810</v>
      </c>
      <c r="L2117" s="38">
        <v>5</v>
      </c>
      <c r="M2117" s="38" t="s">
        <v>42</v>
      </c>
    </row>
    <row r="2118" hidden="1" customHeight="1" spans="1:13">
      <c r="A2118" s="38" t="s">
        <v>140</v>
      </c>
      <c r="B2118" s="39">
        <v>45201</v>
      </c>
      <c r="C2118" s="64">
        <f t="shared" si="0"/>
        <v>10</v>
      </c>
      <c r="D2118" s="41">
        <v>0.416666666666667</v>
      </c>
      <c r="E2118" s="38" t="s">
        <v>121</v>
      </c>
      <c r="F2118" s="38" t="s">
        <v>37</v>
      </c>
      <c r="G2118" s="38"/>
      <c r="H2118" s="38" t="s">
        <v>72</v>
      </c>
      <c r="I2118" s="38"/>
      <c r="J2118" s="38"/>
      <c r="K2118" s="38" t="s">
        <v>810</v>
      </c>
      <c r="L2118" s="38">
        <v>5</v>
      </c>
      <c r="M2118" s="38" t="s">
        <v>42</v>
      </c>
    </row>
    <row r="2119" hidden="1" customHeight="1" spans="1:13">
      <c r="A2119" s="38" t="s">
        <v>133</v>
      </c>
      <c r="B2119" s="39">
        <v>45202</v>
      </c>
      <c r="C2119" s="64">
        <f t="shared" si="0"/>
        <v>10</v>
      </c>
      <c r="D2119" s="41">
        <v>0.666666666666667</v>
      </c>
      <c r="E2119" s="38" t="s">
        <v>72</v>
      </c>
      <c r="F2119" s="38" t="s">
        <v>41</v>
      </c>
      <c r="G2119" s="38"/>
      <c r="H2119" s="38" t="s">
        <v>65</v>
      </c>
      <c r="I2119" s="38"/>
      <c r="J2119" s="45"/>
      <c r="K2119" s="38" t="s">
        <v>811</v>
      </c>
      <c r="L2119" s="38">
        <v>0.5</v>
      </c>
      <c r="M2119" s="38" t="s">
        <v>42</v>
      </c>
    </row>
    <row r="2120" hidden="1" customHeight="1" spans="1:13">
      <c r="A2120" s="38" t="s">
        <v>120</v>
      </c>
      <c r="B2120" s="39">
        <v>45202</v>
      </c>
      <c r="C2120" s="64">
        <f t="shared" si="0"/>
        <v>10</v>
      </c>
      <c r="D2120" s="41">
        <v>0.708333333333333</v>
      </c>
      <c r="E2120" s="38" t="s">
        <v>57</v>
      </c>
      <c r="F2120" s="38" t="s">
        <v>68</v>
      </c>
      <c r="G2120" s="38"/>
      <c r="H2120" s="38" t="s">
        <v>39</v>
      </c>
      <c r="I2120" s="38"/>
      <c r="J2120" s="45"/>
      <c r="K2120" s="38" t="s">
        <v>812</v>
      </c>
      <c r="L2120" s="38">
        <v>1</v>
      </c>
      <c r="M2120" s="38" t="s">
        <v>42</v>
      </c>
    </row>
    <row r="2121" hidden="1" customHeight="1" spans="1:13">
      <c r="A2121" s="38" t="s">
        <v>102</v>
      </c>
      <c r="B2121" s="39">
        <v>45202</v>
      </c>
      <c r="C2121" s="64">
        <f t="shared" si="0"/>
        <v>10</v>
      </c>
      <c r="D2121" s="41">
        <v>0.625</v>
      </c>
      <c r="E2121" s="38" t="s">
        <v>57</v>
      </c>
      <c r="F2121" s="38" t="s">
        <v>80</v>
      </c>
      <c r="G2121" s="38"/>
      <c r="H2121" s="38" t="s">
        <v>39</v>
      </c>
      <c r="I2121" s="38"/>
      <c r="J2121" s="45"/>
      <c r="K2121" s="38" t="s">
        <v>800</v>
      </c>
      <c r="L2121" s="38">
        <v>1</v>
      </c>
      <c r="M2121" s="38" t="s">
        <v>48</v>
      </c>
    </row>
    <row r="2122" hidden="1" customHeight="1" spans="1:13">
      <c r="A2122" s="38" t="s">
        <v>94</v>
      </c>
      <c r="B2122" s="39">
        <v>45202</v>
      </c>
      <c r="C2122" s="64">
        <f t="shared" si="0"/>
        <v>10</v>
      </c>
      <c r="D2122" s="41">
        <v>0.541666666666667</v>
      </c>
      <c r="E2122" s="38" t="s">
        <v>72</v>
      </c>
      <c r="F2122" s="38" t="s">
        <v>50</v>
      </c>
      <c r="G2122" s="38"/>
      <c r="H2122" s="38" t="s">
        <v>72</v>
      </c>
      <c r="I2122" s="38"/>
      <c r="J2122" s="45"/>
      <c r="K2122" s="38" t="s">
        <v>518</v>
      </c>
      <c r="L2122" s="38">
        <v>1</v>
      </c>
      <c r="M2122" s="38" t="s">
        <v>42</v>
      </c>
    </row>
    <row r="2123" hidden="1" customHeight="1" spans="1:13">
      <c r="A2123" s="38" t="s">
        <v>100</v>
      </c>
      <c r="B2123" s="39">
        <v>45202</v>
      </c>
      <c r="C2123" s="64">
        <f t="shared" si="0"/>
        <v>10</v>
      </c>
      <c r="D2123" s="41">
        <v>0.541666666666667</v>
      </c>
      <c r="E2123" s="38" t="s">
        <v>72</v>
      </c>
      <c r="F2123" s="38" t="s">
        <v>50</v>
      </c>
      <c r="G2123" s="38"/>
      <c r="H2123" s="38" t="s">
        <v>72</v>
      </c>
      <c r="I2123" s="38"/>
      <c r="J2123" s="45"/>
      <c r="K2123" s="38" t="s">
        <v>518</v>
      </c>
      <c r="L2123" s="38">
        <v>1</v>
      </c>
      <c r="M2123" s="38" t="s">
        <v>42</v>
      </c>
    </row>
    <row r="2124" hidden="1" customHeight="1" spans="1:13">
      <c r="A2124" s="38" t="s">
        <v>83</v>
      </c>
      <c r="B2124" s="39">
        <v>45202</v>
      </c>
      <c r="C2124" s="64">
        <f t="shared" si="0"/>
        <v>10</v>
      </c>
      <c r="D2124" s="41">
        <v>0.541666666666667</v>
      </c>
      <c r="E2124" s="38" t="s">
        <v>72</v>
      </c>
      <c r="F2124" s="38" t="s">
        <v>50</v>
      </c>
      <c r="G2124" s="38"/>
      <c r="H2124" s="38" t="s">
        <v>72</v>
      </c>
      <c r="I2124" s="38"/>
      <c r="J2124" s="45"/>
      <c r="K2124" s="38" t="s">
        <v>518</v>
      </c>
      <c r="L2124" s="38">
        <v>1</v>
      </c>
      <c r="M2124" s="38" t="s">
        <v>42</v>
      </c>
    </row>
    <row r="2125" hidden="1" customHeight="1" spans="1:13">
      <c r="A2125" s="38" t="s">
        <v>88</v>
      </c>
      <c r="B2125" s="39">
        <v>45202</v>
      </c>
      <c r="C2125" s="64">
        <f t="shared" si="0"/>
        <v>10</v>
      </c>
      <c r="D2125" s="41">
        <v>0.541666666666667</v>
      </c>
      <c r="E2125" s="38" t="s">
        <v>72</v>
      </c>
      <c r="F2125" s="38" t="s">
        <v>50</v>
      </c>
      <c r="G2125" s="38"/>
      <c r="H2125" s="38" t="s">
        <v>72</v>
      </c>
      <c r="I2125" s="38"/>
      <c r="J2125" s="38"/>
      <c r="K2125" s="38" t="s">
        <v>518</v>
      </c>
      <c r="L2125" s="38">
        <v>1</v>
      </c>
      <c r="M2125" s="38" t="s">
        <v>42</v>
      </c>
    </row>
    <row r="2126" hidden="1" customHeight="1" spans="1:13">
      <c r="A2126" s="38" t="s">
        <v>137</v>
      </c>
      <c r="B2126" s="39">
        <v>45202</v>
      </c>
      <c r="C2126" s="64">
        <f t="shared" si="0"/>
        <v>10</v>
      </c>
      <c r="D2126" s="41">
        <v>0.541666666666667</v>
      </c>
      <c r="E2126" s="38" t="s">
        <v>72</v>
      </c>
      <c r="F2126" s="38" t="s">
        <v>80</v>
      </c>
      <c r="G2126" s="38"/>
      <c r="H2126" s="38" t="s">
        <v>72</v>
      </c>
      <c r="I2126" s="38"/>
      <c r="J2126" s="38"/>
      <c r="K2126" s="38" t="s">
        <v>518</v>
      </c>
      <c r="L2126" s="38">
        <v>1</v>
      </c>
      <c r="M2126" s="38" t="s">
        <v>42</v>
      </c>
    </row>
    <row r="2127" hidden="1" customHeight="1" spans="1:13">
      <c r="A2127" s="38" t="s">
        <v>102</v>
      </c>
      <c r="B2127" s="39">
        <v>45202</v>
      </c>
      <c r="C2127" s="64">
        <f t="shared" si="0"/>
        <v>10</v>
      </c>
      <c r="D2127" s="41">
        <v>0.541666666666667</v>
      </c>
      <c r="E2127" s="38" t="s">
        <v>72</v>
      </c>
      <c r="F2127" s="38" t="s">
        <v>80</v>
      </c>
      <c r="G2127" s="38"/>
      <c r="H2127" s="38" t="s">
        <v>72</v>
      </c>
      <c r="I2127" s="38"/>
      <c r="J2127" s="38"/>
      <c r="K2127" s="38" t="s">
        <v>518</v>
      </c>
      <c r="L2127" s="38">
        <v>1</v>
      </c>
      <c r="M2127" s="38" t="s">
        <v>42</v>
      </c>
    </row>
    <row r="2128" hidden="1" customHeight="1" spans="1:13">
      <c r="A2128" s="38" t="s">
        <v>120</v>
      </c>
      <c r="B2128" s="39">
        <v>45202</v>
      </c>
      <c r="C2128" s="64">
        <f t="shared" si="0"/>
        <v>10</v>
      </c>
      <c r="D2128" s="41">
        <v>0.625</v>
      </c>
      <c r="E2128" s="38" t="s">
        <v>46</v>
      </c>
      <c r="F2128" s="38" t="s">
        <v>68</v>
      </c>
      <c r="G2128" s="38"/>
      <c r="H2128" s="38" t="s">
        <v>39</v>
      </c>
      <c r="I2128" s="38"/>
      <c r="J2128" s="38"/>
      <c r="K2128" s="38" t="s">
        <v>813</v>
      </c>
      <c r="L2128" s="38">
        <v>1</v>
      </c>
      <c r="M2128" s="38" t="s">
        <v>48</v>
      </c>
    </row>
    <row r="2129" hidden="1" customHeight="1" spans="1:13">
      <c r="A2129" s="38" t="s">
        <v>58</v>
      </c>
      <c r="B2129" s="39">
        <v>45202</v>
      </c>
      <c r="C2129" s="64">
        <f t="shared" si="0"/>
        <v>10</v>
      </c>
      <c r="D2129" s="41">
        <v>0.625</v>
      </c>
      <c r="E2129" s="38" t="s">
        <v>72</v>
      </c>
      <c r="F2129" s="38" t="s">
        <v>63</v>
      </c>
      <c r="G2129" s="38"/>
      <c r="H2129" s="38" t="s">
        <v>39</v>
      </c>
      <c r="I2129" s="38"/>
      <c r="J2129" s="45"/>
      <c r="K2129" s="38" t="s">
        <v>774</v>
      </c>
      <c r="L2129" s="38">
        <v>1</v>
      </c>
      <c r="M2129" s="38" t="s">
        <v>48</v>
      </c>
    </row>
    <row r="2130" hidden="1" customHeight="1" spans="1:13">
      <c r="A2130" s="38" t="s">
        <v>126</v>
      </c>
      <c r="B2130" s="39">
        <v>45202</v>
      </c>
      <c r="C2130" s="64">
        <f t="shared" si="0"/>
        <v>10</v>
      </c>
      <c r="D2130" s="41">
        <v>0.583333333333333</v>
      </c>
      <c r="E2130" s="38" t="s">
        <v>72</v>
      </c>
      <c r="F2130" s="38" t="s">
        <v>44</v>
      </c>
      <c r="G2130" s="38"/>
      <c r="H2130" s="38" t="s">
        <v>39</v>
      </c>
      <c r="I2130" s="38"/>
      <c r="J2130" s="38"/>
      <c r="K2130" s="38" t="s">
        <v>536</v>
      </c>
      <c r="L2130" s="38">
        <v>1</v>
      </c>
      <c r="M2130" s="38" t="s">
        <v>48</v>
      </c>
    </row>
    <row r="2131" hidden="1" customHeight="1" spans="1:13">
      <c r="A2131" s="38" t="s">
        <v>114</v>
      </c>
      <c r="B2131" s="39">
        <v>45202</v>
      </c>
      <c r="C2131" s="64">
        <f t="shared" si="0"/>
        <v>10</v>
      </c>
      <c r="D2131" s="41">
        <v>0.791666666666667</v>
      </c>
      <c r="E2131" s="38" t="s">
        <v>66</v>
      </c>
      <c r="F2131" s="38" t="s">
        <v>75</v>
      </c>
      <c r="G2131" s="38"/>
      <c r="H2131" s="38" t="s">
        <v>39</v>
      </c>
      <c r="I2131" s="38"/>
      <c r="J2131" s="38"/>
      <c r="K2131" s="38" t="s">
        <v>507</v>
      </c>
      <c r="L2131" s="38">
        <v>2</v>
      </c>
      <c r="M2131" s="38" t="s">
        <v>42</v>
      </c>
    </row>
    <row r="2132" hidden="1" customHeight="1" spans="1:13">
      <c r="A2132" s="38" t="s">
        <v>133</v>
      </c>
      <c r="B2132" s="39">
        <v>45202</v>
      </c>
      <c r="C2132" s="64">
        <f t="shared" si="0"/>
        <v>10</v>
      </c>
      <c r="D2132" s="41">
        <v>0.791666666666667</v>
      </c>
      <c r="E2132" s="38" t="s">
        <v>66</v>
      </c>
      <c r="F2132" s="38" t="s">
        <v>37</v>
      </c>
      <c r="G2132" s="38"/>
      <c r="H2132" s="38" t="s">
        <v>39</v>
      </c>
      <c r="I2132" s="38"/>
      <c r="J2132" s="45"/>
      <c r="K2132" s="38" t="s">
        <v>507</v>
      </c>
      <c r="L2132" s="38">
        <v>2</v>
      </c>
      <c r="M2132" s="38" t="s">
        <v>42</v>
      </c>
    </row>
    <row r="2133" hidden="1" customHeight="1" spans="1:13">
      <c r="A2133" s="38" t="s">
        <v>88</v>
      </c>
      <c r="B2133" s="39">
        <v>45202</v>
      </c>
      <c r="C2133" s="64">
        <f t="shared" si="0"/>
        <v>10</v>
      </c>
      <c r="D2133" s="41">
        <v>0.75</v>
      </c>
      <c r="E2133" s="38" t="s">
        <v>97</v>
      </c>
      <c r="F2133" s="38" t="s">
        <v>41</v>
      </c>
      <c r="G2133" s="38"/>
      <c r="H2133" s="38" t="s">
        <v>39</v>
      </c>
      <c r="I2133" s="38"/>
      <c r="J2133" s="45"/>
      <c r="K2133" s="38" t="s">
        <v>507</v>
      </c>
      <c r="L2133" s="38">
        <v>2</v>
      </c>
      <c r="M2133" s="38" t="s">
        <v>42</v>
      </c>
    </row>
    <row r="2134" hidden="1" customHeight="1" spans="1:13">
      <c r="A2134" s="38" t="s">
        <v>67</v>
      </c>
      <c r="B2134" s="39">
        <v>45202</v>
      </c>
      <c r="C2134" s="64">
        <f t="shared" si="0"/>
        <v>10</v>
      </c>
      <c r="D2134" s="41">
        <v>0.625</v>
      </c>
      <c r="E2134" s="38" t="s">
        <v>97</v>
      </c>
      <c r="F2134" s="38" t="s">
        <v>41</v>
      </c>
      <c r="G2134" s="38"/>
      <c r="H2134" s="38" t="s">
        <v>39</v>
      </c>
      <c r="I2134" s="38"/>
      <c r="J2134" s="38"/>
      <c r="K2134" s="38" t="s">
        <v>507</v>
      </c>
      <c r="L2134" s="38">
        <v>2</v>
      </c>
      <c r="M2134" s="38" t="s">
        <v>42</v>
      </c>
    </row>
    <row r="2135" hidden="1" customHeight="1" spans="1:13">
      <c r="A2135" s="38" t="s">
        <v>58</v>
      </c>
      <c r="B2135" s="39">
        <v>45202</v>
      </c>
      <c r="C2135" s="64">
        <f t="shared" si="0"/>
        <v>10</v>
      </c>
      <c r="D2135" s="41">
        <v>0.791666666666667</v>
      </c>
      <c r="E2135" s="38" t="s">
        <v>97</v>
      </c>
      <c r="F2135" s="38" t="s">
        <v>41</v>
      </c>
      <c r="G2135" s="38"/>
      <c r="H2135" s="38" t="s">
        <v>77</v>
      </c>
      <c r="I2135" s="38"/>
      <c r="J2135" s="38"/>
      <c r="K2135" s="38" t="s">
        <v>409</v>
      </c>
      <c r="L2135" s="38">
        <v>2</v>
      </c>
      <c r="M2135" s="38" t="s">
        <v>42</v>
      </c>
    </row>
    <row r="2136" hidden="1" customHeight="1" spans="1:13">
      <c r="A2136" s="38" t="s">
        <v>110</v>
      </c>
      <c r="B2136" s="39">
        <v>45202</v>
      </c>
      <c r="C2136" s="64">
        <f t="shared" si="0"/>
        <v>10</v>
      </c>
      <c r="D2136" s="41">
        <v>0.583333333333333</v>
      </c>
      <c r="E2136" s="38" t="s">
        <v>97</v>
      </c>
      <c r="F2136" s="38" t="s">
        <v>41</v>
      </c>
      <c r="G2136" s="38"/>
      <c r="H2136" s="38" t="s">
        <v>77</v>
      </c>
      <c r="I2136" s="38"/>
      <c r="J2136" s="38"/>
      <c r="K2136" s="38" t="s">
        <v>409</v>
      </c>
      <c r="L2136" s="38">
        <v>2</v>
      </c>
      <c r="M2136" s="38" t="s">
        <v>48</v>
      </c>
    </row>
    <row r="2137" hidden="1" customHeight="1" spans="1:13">
      <c r="A2137" s="38" t="s">
        <v>58</v>
      </c>
      <c r="B2137" s="39">
        <v>45202</v>
      </c>
      <c r="C2137" s="64">
        <f t="shared" si="0"/>
        <v>10</v>
      </c>
      <c r="D2137" s="41">
        <v>0.5</v>
      </c>
      <c r="E2137" s="38" t="s">
        <v>101</v>
      </c>
      <c r="F2137" s="38" t="s">
        <v>41</v>
      </c>
      <c r="G2137" s="38"/>
      <c r="H2137" s="38" t="s">
        <v>56</v>
      </c>
      <c r="I2137" s="38"/>
      <c r="J2137" s="38"/>
      <c r="K2137" s="38" t="s">
        <v>803</v>
      </c>
      <c r="L2137" s="38">
        <v>1</v>
      </c>
      <c r="M2137" s="38" t="s">
        <v>42</v>
      </c>
    </row>
    <row r="2138" hidden="1" customHeight="1" spans="1:13">
      <c r="A2138" s="38" t="s">
        <v>126</v>
      </c>
      <c r="B2138" s="39">
        <v>45202</v>
      </c>
      <c r="C2138" s="64">
        <f t="shared" si="0"/>
        <v>10</v>
      </c>
      <c r="D2138" s="41">
        <v>0.75</v>
      </c>
      <c r="E2138" s="38" t="s">
        <v>117</v>
      </c>
      <c r="F2138" s="38" t="s">
        <v>44</v>
      </c>
      <c r="G2138" s="38"/>
      <c r="H2138" s="38" t="s">
        <v>60</v>
      </c>
      <c r="I2138" s="38"/>
      <c r="J2138" s="38"/>
      <c r="K2138" s="38" t="s">
        <v>600</v>
      </c>
      <c r="L2138" s="38">
        <v>1</v>
      </c>
      <c r="M2138" s="38" t="s">
        <v>42</v>
      </c>
    </row>
    <row r="2139" hidden="1" customHeight="1" spans="1:13">
      <c r="A2139" s="38" t="s">
        <v>58</v>
      </c>
      <c r="B2139" s="39">
        <v>45202</v>
      </c>
      <c r="C2139" s="64">
        <f t="shared" si="0"/>
        <v>10</v>
      </c>
      <c r="D2139" s="41">
        <v>0.666666666666667</v>
      </c>
      <c r="E2139" s="38" t="s">
        <v>82</v>
      </c>
      <c r="F2139" s="38" t="s">
        <v>63</v>
      </c>
      <c r="G2139" s="38"/>
      <c r="H2139" s="38" t="s">
        <v>39</v>
      </c>
      <c r="I2139" s="38"/>
      <c r="J2139" s="45"/>
      <c r="K2139" s="38" t="s">
        <v>814</v>
      </c>
      <c r="L2139" s="38">
        <v>1</v>
      </c>
      <c r="M2139" s="38" t="s">
        <v>42</v>
      </c>
    </row>
    <row r="2140" hidden="1" customHeight="1" spans="1:13">
      <c r="A2140" s="38" t="s">
        <v>136</v>
      </c>
      <c r="B2140" s="39">
        <v>45202</v>
      </c>
      <c r="C2140" s="64">
        <f t="shared" si="0"/>
        <v>10</v>
      </c>
      <c r="D2140" s="41">
        <v>0.666666666666667</v>
      </c>
      <c r="E2140" s="38" t="s">
        <v>82</v>
      </c>
      <c r="F2140" s="38" t="s">
        <v>63</v>
      </c>
      <c r="G2140" s="38"/>
      <c r="H2140" s="38" t="s">
        <v>39</v>
      </c>
      <c r="I2140" s="38"/>
      <c r="J2140" s="38"/>
      <c r="K2140" s="38" t="s">
        <v>814</v>
      </c>
      <c r="L2140" s="38">
        <v>1</v>
      </c>
      <c r="M2140" s="38" t="s">
        <v>42</v>
      </c>
    </row>
    <row r="2141" hidden="1" customHeight="1" spans="1:13">
      <c r="A2141" s="38" t="s">
        <v>92</v>
      </c>
      <c r="B2141" s="39">
        <v>45202</v>
      </c>
      <c r="C2141" s="64">
        <f t="shared" si="0"/>
        <v>10</v>
      </c>
      <c r="D2141" s="41">
        <v>0.791666666666667</v>
      </c>
      <c r="E2141" s="38" t="s">
        <v>56</v>
      </c>
      <c r="F2141" s="38" t="s">
        <v>50</v>
      </c>
      <c r="G2141" s="38"/>
      <c r="H2141" s="38" t="s">
        <v>56</v>
      </c>
      <c r="I2141" s="38"/>
      <c r="J2141" s="38"/>
      <c r="K2141" s="38" t="s">
        <v>804</v>
      </c>
      <c r="L2141" s="38">
        <v>2</v>
      </c>
      <c r="M2141" s="38" t="s">
        <v>42</v>
      </c>
    </row>
    <row r="2142" hidden="1" customHeight="1" spans="1:13">
      <c r="A2142" s="38" t="s">
        <v>132</v>
      </c>
      <c r="B2142" s="39">
        <v>45202</v>
      </c>
      <c r="C2142" s="64">
        <f t="shared" si="0"/>
        <v>10</v>
      </c>
      <c r="D2142" s="41">
        <v>0.791666666666667</v>
      </c>
      <c r="E2142" s="38" t="s">
        <v>56</v>
      </c>
      <c r="F2142" s="38" t="s">
        <v>63</v>
      </c>
      <c r="G2142" s="38"/>
      <c r="H2142" s="38" t="s">
        <v>56</v>
      </c>
      <c r="I2142" s="38"/>
      <c r="J2142" s="38"/>
      <c r="K2142" s="38" t="s">
        <v>815</v>
      </c>
      <c r="L2142" s="38">
        <v>2</v>
      </c>
      <c r="M2142" s="38" t="s">
        <v>42</v>
      </c>
    </row>
    <row r="2143" hidden="1" customHeight="1" spans="1:13">
      <c r="A2143" s="38" t="s">
        <v>139</v>
      </c>
      <c r="B2143" s="39">
        <v>45202</v>
      </c>
      <c r="C2143" s="64">
        <f t="shared" si="0"/>
        <v>10</v>
      </c>
      <c r="D2143" s="41">
        <v>0.416666666666667</v>
      </c>
      <c r="E2143" s="38" t="s">
        <v>72</v>
      </c>
      <c r="F2143" s="38" t="s">
        <v>37</v>
      </c>
      <c r="G2143" s="38"/>
      <c r="H2143" s="38" t="s">
        <v>72</v>
      </c>
      <c r="I2143" s="38"/>
      <c r="J2143" s="38"/>
      <c r="K2143" s="38" t="s">
        <v>810</v>
      </c>
      <c r="L2143" s="38">
        <v>5</v>
      </c>
      <c r="M2143" s="38" t="s">
        <v>42</v>
      </c>
    </row>
    <row r="2144" hidden="1" customHeight="1" spans="1:13">
      <c r="A2144" s="38" t="s">
        <v>141</v>
      </c>
      <c r="B2144" s="39">
        <v>45202</v>
      </c>
      <c r="C2144" s="64">
        <f t="shared" si="0"/>
        <v>10</v>
      </c>
      <c r="D2144" s="41">
        <v>0.416666666666667</v>
      </c>
      <c r="E2144" s="38" t="s">
        <v>121</v>
      </c>
      <c r="F2144" s="38" t="s">
        <v>37</v>
      </c>
      <c r="G2144" s="38"/>
      <c r="H2144" s="38" t="s">
        <v>72</v>
      </c>
      <c r="I2144" s="38"/>
      <c r="J2144" s="45"/>
      <c r="K2144" s="38" t="s">
        <v>810</v>
      </c>
      <c r="L2144" s="38">
        <v>5</v>
      </c>
      <c r="M2144" s="38" t="s">
        <v>42</v>
      </c>
    </row>
    <row r="2145" hidden="1" customHeight="1" spans="1:13">
      <c r="A2145" s="38" t="s">
        <v>140</v>
      </c>
      <c r="B2145" s="39">
        <v>45202</v>
      </c>
      <c r="C2145" s="64">
        <f t="shared" si="0"/>
        <v>10</v>
      </c>
      <c r="D2145" s="41">
        <v>0.416666666666667</v>
      </c>
      <c r="E2145" s="38" t="s">
        <v>121</v>
      </c>
      <c r="F2145" s="38" t="s">
        <v>37</v>
      </c>
      <c r="G2145" s="38"/>
      <c r="H2145" s="38" t="s">
        <v>72</v>
      </c>
      <c r="I2145" s="38"/>
      <c r="J2145" s="45"/>
      <c r="K2145" s="38" t="s">
        <v>810</v>
      </c>
      <c r="L2145" s="38">
        <v>5</v>
      </c>
      <c r="M2145" s="38" t="s">
        <v>42</v>
      </c>
    </row>
    <row r="2146" hidden="1" customHeight="1" spans="1:13">
      <c r="A2146" s="38" t="s">
        <v>58</v>
      </c>
      <c r="B2146" s="39">
        <v>45202</v>
      </c>
      <c r="C2146" s="64">
        <f t="shared" si="0"/>
        <v>10</v>
      </c>
      <c r="D2146" s="41">
        <v>0.541666666666667</v>
      </c>
      <c r="E2146" s="38" t="s">
        <v>99</v>
      </c>
      <c r="F2146" s="38" t="s">
        <v>41</v>
      </c>
      <c r="G2146" s="38"/>
      <c r="H2146" s="38" t="s">
        <v>56</v>
      </c>
      <c r="I2146" s="38"/>
      <c r="J2146" s="38"/>
      <c r="K2146" s="38" t="s">
        <v>816</v>
      </c>
      <c r="L2146" s="38">
        <v>1</v>
      </c>
      <c r="M2146" s="38" t="s">
        <v>42</v>
      </c>
    </row>
    <row r="2147" hidden="1" customHeight="1" spans="1:13">
      <c r="A2147" s="38" t="s">
        <v>74</v>
      </c>
      <c r="B2147" s="39">
        <v>45202</v>
      </c>
      <c r="C2147" s="64">
        <f t="shared" si="0"/>
        <v>10</v>
      </c>
      <c r="D2147" s="41">
        <v>0.791666666666667</v>
      </c>
      <c r="E2147" s="38" t="s">
        <v>105</v>
      </c>
      <c r="F2147" s="38" t="s">
        <v>41</v>
      </c>
      <c r="G2147" s="38"/>
      <c r="H2147" s="38" t="s">
        <v>60</v>
      </c>
      <c r="I2147" s="38"/>
      <c r="J2147" s="45"/>
      <c r="K2147" s="38" t="s">
        <v>278</v>
      </c>
      <c r="L2147" s="38">
        <v>2</v>
      </c>
      <c r="M2147" s="38" t="s">
        <v>42</v>
      </c>
    </row>
    <row r="2148" customHeight="1" spans="1:13">
      <c r="A2148" s="38" t="s">
        <v>96</v>
      </c>
      <c r="B2148" s="39">
        <v>45206</v>
      </c>
      <c r="C2148" s="64">
        <f t="shared" si="0"/>
        <v>10</v>
      </c>
      <c r="D2148" s="41">
        <v>0.5</v>
      </c>
      <c r="E2148" s="38" t="s">
        <v>123</v>
      </c>
      <c r="F2148" s="38" t="s">
        <v>41</v>
      </c>
      <c r="G2148" s="38"/>
      <c r="H2148" s="38" t="s">
        <v>69</v>
      </c>
      <c r="I2148" s="38"/>
      <c r="J2148" s="38"/>
      <c r="K2148" s="38" t="s">
        <v>314</v>
      </c>
      <c r="L2148" s="38">
        <v>1</v>
      </c>
      <c r="M2148" s="38" t="s">
        <v>42</v>
      </c>
    </row>
    <row r="2149" customHeight="1" spans="1:13">
      <c r="A2149" s="38" t="s">
        <v>83</v>
      </c>
      <c r="B2149" s="39">
        <v>45206</v>
      </c>
      <c r="C2149" s="64">
        <f t="shared" si="0"/>
        <v>10</v>
      </c>
      <c r="D2149" s="41">
        <v>0.5</v>
      </c>
      <c r="E2149" s="38" t="s">
        <v>123</v>
      </c>
      <c r="F2149" s="38" t="s">
        <v>41</v>
      </c>
      <c r="G2149" s="38"/>
      <c r="H2149" s="38" t="s">
        <v>69</v>
      </c>
      <c r="I2149" s="38"/>
      <c r="J2149" s="38"/>
      <c r="K2149" s="38" t="s">
        <v>314</v>
      </c>
      <c r="L2149" s="38">
        <v>1</v>
      </c>
      <c r="M2149" s="38" t="s">
        <v>42</v>
      </c>
    </row>
    <row r="2150" hidden="1" customHeight="1" spans="1:13">
      <c r="A2150" s="38" t="s">
        <v>120</v>
      </c>
      <c r="B2150" s="39">
        <v>45203</v>
      </c>
      <c r="C2150" s="64">
        <f t="shared" si="0"/>
        <v>10</v>
      </c>
      <c r="D2150" s="41">
        <v>0.708333333333333</v>
      </c>
      <c r="E2150" s="38" t="s">
        <v>57</v>
      </c>
      <c r="F2150" s="38" t="s">
        <v>68</v>
      </c>
      <c r="G2150" s="38"/>
      <c r="H2150" s="38" t="s">
        <v>39</v>
      </c>
      <c r="I2150" s="38"/>
      <c r="J2150" s="45"/>
      <c r="K2150" s="38" t="s">
        <v>812</v>
      </c>
      <c r="L2150" s="38">
        <v>1</v>
      </c>
      <c r="M2150" s="38" t="s">
        <v>48</v>
      </c>
    </row>
    <row r="2151" hidden="1" customHeight="1" spans="1:13">
      <c r="A2151" s="38" t="s">
        <v>102</v>
      </c>
      <c r="B2151" s="39">
        <v>45203</v>
      </c>
      <c r="C2151" s="64">
        <f t="shared" si="0"/>
        <v>10</v>
      </c>
      <c r="D2151" s="41">
        <v>0.666666666666667</v>
      </c>
      <c r="E2151" s="38" t="s">
        <v>57</v>
      </c>
      <c r="F2151" s="38" t="s">
        <v>80</v>
      </c>
      <c r="G2151" s="38"/>
      <c r="H2151" s="38" t="s">
        <v>39</v>
      </c>
      <c r="I2151" s="38"/>
      <c r="J2151" s="45"/>
      <c r="K2151" s="38" t="s">
        <v>800</v>
      </c>
      <c r="L2151" s="38">
        <v>1</v>
      </c>
      <c r="M2151" s="38" t="s">
        <v>48</v>
      </c>
    </row>
    <row r="2152" hidden="1" customHeight="1" spans="1:13">
      <c r="A2152" s="38" t="s">
        <v>90</v>
      </c>
      <c r="B2152" s="39">
        <v>45203</v>
      </c>
      <c r="C2152" s="64">
        <f t="shared" si="0"/>
        <v>10</v>
      </c>
      <c r="D2152" s="41">
        <v>0.791666666666667</v>
      </c>
      <c r="E2152" s="38" t="s">
        <v>57</v>
      </c>
      <c r="F2152" s="38" t="s">
        <v>44</v>
      </c>
      <c r="G2152" s="38"/>
      <c r="H2152" s="38" t="s">
        <v>39</v>
      </c>
      <c r="I2152" s="38"/>
      <c r="J2152" s="45"/>
      <c r="K2152" s="38" t="s">
        <v>808</v>
      </c>
      <c r="L2152" s="38">
        <v>1</v>
      </c>
      <c r="M2152" s="38" t="s">
        <v>48</v>
      </c>
    </row>
    <row r="2153" hidden="1" customHeight="1" spans="1:13">
      <c r="A2153" s="38" t="s">
        <v>133</v>
      </c>
      <c r="B2153" s="39">
        <v>45203</v>
      </c>
      <c r="C2153" s="64">
        <f t="shared" si="0"/>
        <v>10</v>
      </c>
      <c r="D2153" s="41">
        <v>0.666666666666667</v>
      </c>
      <c r="E2153" s="38" t="s">
        <v>46</v>
      </c>
      <c r="F2153" s="38" t="s">
        <v>37</v>
      </c>
      <c r="G2153" s="38"/>
      <c r="H2153" s="38" t="s">
        <v>39</v>
      </c>
      <c r="I2153" s="38"/>
      <c r="J2153" s="45"/>
      <c r="K2153" s="38" t="s">
        <v>817</v>
      </c>
      <c r="L2153" s="38">
        <v>1</v>
      </c>
      <c r="M2153" s="38" t="s">
        <v>42</v>
      </c>
    </row>
    <row r="2154" hidden="1" customHeight="1" spans="1:13">
      <c r="A2154" s="38" t="s">
        <v>88</v>
      </c>
      <c r="B2154" s="39">
        <v>45203</v>
      </c>
      <c r="C2154" s="64">
        <f t="shared" si="0"/>
        <v>10</v>
      </c>
      <c r="D2154" s="41">
        <v>0.791666666666667</v>
      </c>
      <c r="E2154" s="38" t="s">
        <v>66</v>
      </c>
      <c r="F2154" s="38" t="s">
        <v>50</v>
      </c>
      <c r="G2154" s="38"/>
      <c r="H2154" s="38" t="s">
        <v>39</v>
      </c>
      <c r="I2154" s="38"/>
      <c r="J2154" s="38"/>
      <c r="K2154" s="38" t="s">
        <v>507</v>
      </c>
      <c r="L2154" s="38">
        <v>2</v>
      </c>
      <c r="M2154" s="38" t="s">
        <v>42</v>
      </c>
    </row>
    <row r="2155" hidden="1" customHeight="1" spans="1:13">
      <c r="A2155" s="38" t="s">
        <v>67</v>
      </c>
      <c r="B2155" s="39">
        <v>45203</v>
      </c>
      <c r="C2155" s="64">
        <f t="shared" si="0"/>
        <v>10</v>
      </c>
      <c r="D2155" s="41">
        <v>0.791666666666667</v>
      </c>
      <c r="E2155" s="38" t="s">
        <v>66</v>
      </c>
      <c r="F2155" s="38" t="s">
        <v>63</v>
      </c>
      <c r="G2155" s="38"/>
      <c r="H2155" s="38" t="s">
        <v>39</v>
      </c>
      <c r="I2155" s="38"/>
      <c r="J2155" s="38"/>
      <c r="K2155" s="38" t="s">
        <v>507</v>
      </c>
      <c r="L2155" s="38">
        <v>2</v>
      </c>
      <c r="M2155" s="38" t="s">
        <v>42</v>
      </c>
    </row>
    <row r="2156" hidden="1" customHeight="1" spans="1:13">
      <c r="A2156" s="38" t="s">
        <v>114</v>
      </c>
      <c r="B2156" s="39">
        <v>45203</v>
      </c>
      <c r="C2156" s="64">
        <f t="shared" si="0"/>
        <v>10</v>
      </c>
      <c r="D2156" s="41">
        <v>0.791666666666667</v>
      </c>
      <c r="E2156" s="38" t="s">
        <v>97</v>
      </c>
      <c r="F2156" s="38" t="s">
        <v>41</v>
      </c>
      <c r="G2156" s="38"/>
      <c r="H2156" s="38" t="s">
        <v>39</v>
      </c>
      <c r="I2156" s="38"/>
      <c r="J2156" s="45"/>
      <c r="K2156" s="38" t="s">
        <v>507</v>
      </c>
      <c r="L2156" s="38">
        <v>2</v>
      </c>
      <c r="M2156" s="38" t="s">
        <v>42</v>
      </c>
    </row>
    <row r="2157" hidden="1" customHeight="1" spans="1:13">
      <c r="A2157" s="38" t="s">
        <v>110</v>
      </c>
      <c r="B2157" s="39">
        <v>45203</v>
      </c>
      <c r="C2157" s="64">
        <f t="shared" si="0"/>
        <v>10</v>
      </c>
      <c r="D2157" s="41">
        <v>0.791666666666667</v>
      </c>
      <c r="E2157" s="38" t="s">
        <v>97</v>
      </c>
      <c r="F2157" s="38" t="s">
        <v>41</v>
      </c>
      <c r="G2157" s="38"/>
      <c r="H2157" s="38" t="s">
        <v>39</v>
      </c>
      <c r="I2157" s="38"/>
      <c r="J2157" s="38"/>
      <c r="K2157" s="38" t="s">
        <v>507</v>
      </c>
      <c r="L2157" s="38">
        <v>2</v>
      </c>
      <c r="M2157" s="38" t="s">
        <v>42</v>
      </c>
    </row>
    <row r="2158" hidden="1" customHeight="1" spans="1:13">
      <c r="A2158" s="38" t="s">
        <v>96</v>
      </c>
      <c r="B2158" s="39">
        <v>45203</v>
      </c>
      <c r="C2158" s="64">
        <f t="shared" si="0"/>
        <v>10</v>
      </c>
      <c r="D2158" s="41">
        <v>0.791666666666667</v>
      </c>
      <c r="E2158" s="38" t="s">
        <v>97</v>
      </c>
      <c r="F2158" s="38" t="s">
        <v>41</v>
      </c>
      <c r="G2158" s="38"/>
      <c r="H2158" s="38" t="s">
        <v>77</v>
      </c>
      <c r="I2158" s="38"/>
      <c r="J2158" s="45"/>
      <c r="K2158" s="38" t="s">
        <v>409</v>
      </c>
      <c r="L2158" s="38">
        <v>2</v>
      </c>
      <c r="M2158" s="38" t="s">
        <v>42</v>
      </c>
    </row>
    <row r="2159" hidden="1" customHeight="1" spans="1:13">
      <c r="A2159" s="38" t="s">
        <v>136</v>
      </c>
      <c r="B2159" s="39">
        <v>45203</v>
      </c>
      <c r="C2159" s="64">
        <f t="shared" si="0"/>
        <v>10</v>
      </c>
      <c r="D2159" s="41">
        <v>0.583333333333333</v>
      </c>
      <c r="E2159" s="38" t="s">
        <v>97</v>
      </c>
      <c r="F2159" s="38" t="s">
        <v>41</v>
      </c>
      <c r="G2159" s="38"/>
      <c r="H2159" s="38" t="s">
        <v>77</v>
      </c>
      <c r="I2159" s="38"/>
      <c r="J2159" s="38"/>
      <c r="K2159" s="38" t="s">
        <v>409</v>
      </c>
      <c r="L2159" s="38">
        <v>2</v>
      </c>
      <c r="M2159" s="38" t="s">
        <v>42</v>
      </c>
    </row>
    <row r="2160" hidden="1" customHeight="1" spans="1:13">
      <c r="A2160" s="38" t="s">
        <v>58</v>
      </c>
      <c r="B2160" s="39">
        <v>45203</v>
      </c>
      <c r="C2160" s="64">
        <f t="shared" si="0"/>
        <v>10</v>
      </c>
      <c r="D2160" s="41">
        <v>0.791666666666667</v>
      </c>
      <c r="E2160" s="38" t="s">
        <v>101</v>
      </c>
      <c r="F2160" s="38" t="s">
        <v>41</v>
      </c>
      <c r="G2160" s="38"/>
      <c r="H2160" s="38" t="s">
        <v>56</v>
      </c>
      <c r="I2160" s="38"/>
      <c r="J2160" s="38"/>
      <c r="K2160" s="38" t="s">
        <v>803</v>
      </c>
      <c r="L2160" s="38">
        <v>1</v>
      </c>
      <c r="M2160" s="38" t="s">
        <v>42</v>
      </c>
    </row>
    <row r="2161" hidden="1" customHeight="1" spans="1:13">
      <c r="A2161" s="38" t="s">
        <v>132</v>
      </c>
      <c r="B2161" s="39">
        <v>45203</v>
      </c>
      <c r="C2161" s="64">
        <f t="shared" si="0"/>
        <v>10</v>
      </c>
      <c r="D2161" s="41">
        <v>0.791666666666667</v>
      </c>
      <c r="E2161" s="38" t="s">
        <v>56</v>
      </c>
      <c r="F2161" s="38" t="s">
        <v>63</v>
      </c>
      <c r="G2161" s="38"/>
      <c r="H2161" s="38" t="s">
        <v>56</v>
      </c>
      <c r="I2161" s="38"/>
      <c r="J2161" s="38"/>
      <c r="K2161" s="38" t="s">
        <v>804</v>
      </c>
      <c r="L2161" s="38">
        <v>2</v>
      </c>
      <c r="M2161" s="38" t="s">
        <v>42</v>
      </c>
    </row>
    <row r="2162" hidden="1" customHeight="1" spans="1:13">
      <c r="A2162" s="38" t="s">
        <v>74</v>
      </c>
      <c r="B2162" s="39">
        <v>45203</v>
      </c>
      <c r="C2162" s="64">
        <f t="shared" si="0"/>
        <v>10</v>
      </c>
      <c r="D2162" s="41">
        <v>0.75</v>
      </c>
      <c r="E2162" s="38" t="s">
        <v>60</v>
      </c>
      <c r="F2162" s="38" t="s">
        <v>37</v>
      </c>
      <c r="G2162" s="38"/>
      <c r="H2162" s="38" t="s">
        <v>60</v>
      </c>
      <c r="I2162" s="38"/>
      <c r="J2162" s="38"/>
      <c r="K2162" s="38" t="s">
        <v>818</v>
      </c>
      <c r="L2162" s="38">
        <v>2</v>
      </c>
      <c r="M2162" s="38" t="s">
        <v>42</v>
      </c>
    </row>
    <row r="2163" hidden="1" customHeight="1" spans="1:13">
      <c r="A2163" s="38" t="s">
        <v>139</v>
      </c>
      <c r="B2163" s="39">
        <v>45203</v>
      </c>
      <c r="C2163" s="64">
        <f t="shared" si="0"/>
        <v>10</v>
      </c>
      <c r="D2163" s="41">
        <v>0.416666666666667</v>
      </c>
      <c r="E2163" s="38" t="s">
        <v>121</v>
      </c>
      <c r="F2163" s="38" t="s">
        <v>37</v>
      </c>
      <c r="G2163" s="38"/>
      <c r="H2163" s="38" t="s">
        <v>72</v>
      </c>
      <c r="I2163" s="38"/>
      <c r="J2163" s="38"/>
      <c r="K2163" s="38" t="s">
        <v>810</v>
      </c>
      <c r="L2163" s="38">
        <v>5</v>
      </c>
      <c r="M2163" s="38" t="s">
        <v>42</v>
      </c>
    </row>
    <row r="2164" hidden="1" customHeight="1" spans="1:13">
      <c r="A2164" s="38" t="s">
        <v>141</v>
      </c>
      <c r="B2164" s="39">
        <v>45203</v>
      </c>
      <c r="C2164" s="64">
        <f t="shared" si="0"/>
        <v>10</v>
      </c>
      <c r="D2164" s="41">
        <v>0.416666666666667</v>
      </c>
      <c r="E2164" s="38" t="s">
        <v>121</v>
      </c>
      <c r="F2164" s="38" t="s">
        <v>37</v>
      </c>
      <c r="G2164" s="38"/>
      <c r="H2164" s="38" t="s">
        <v>72</v>
      </c>
      <c r="I2164" s="38"/>
      <c r="J2164" s="38"/>
      <c r="K2164" s="38" t="s">
        <v>810</v>
      </c>
      <c r="L2164" s="38">
        <v>5</v>
      </c>
      <c r="M2164" s="38" t="s">
        <v>42</v>
      </c>
    </row>
    <row r="2165" hidden="1" customHeight="1" spans="1:13">
      <c r="A2165" s="38" t="s">
        <v>140</v>
      </c>
      <c r="B2165" s="39">
        <v>45203</v>
      </c>
      <c r="C2165" s="64">
        <f t="shared" si="0"/>
        <v>10</v>
      </c>
      <c r="D2165" s="41">
        <v>0.416666666666667</v>
      </c>
      <c r="E2165" s="38" t="s">
        <v>121</v>
      </c>
      <c r="F2165" s="38" t="s">
        <v>37</v>
      </c>
      <c r="G2165" s="38"/>
      <c r="H2165" s="38" t="s">
        <v>72</v>
      </c>
      <c r="I2165" s="38"/>
      <c r="J2165" s="38"/>
      <c r="K2165" s="38" t="s">
        <v>810</v>
      </c>
      <c r="L2165" s="38">
        <v>5</v>
      </c>
      <c r="M2165" s="38" t="s">
        <v>42</v>
      </c>
    </row>
    <row r="2166" hidden="1" customHeight="1" spans="1:13">
      <c r="A2166" s="38" t="s">
        <v>58</v>
      </c>
      <c r="B2166" s="39">
        <v>45203</v>
      </c>
      <c r="C2166" s="64">
        <f t="shared" si="0"/>
        <v>10</v>
      </c>
      <c r="D2166" s="41">
        <v>0.625</v>
      </c>
      <c r="E2166" s="38" t="s">
        <v>99</v>
      </c>
      <c r="F2166" s="38" t="s">
        <v>41</v>
      </c>
      <c r="G2166" s="38"/>
      <c r="H2166" s="38" t="s">
        <v>56</v>
      </c>
      <c r="I2166" s="38"/>
      <c r="J2166" s="38"/>
      <c r="K2166" s="38" t="s">
        <v>819</v>
      </c>
      <c r="L2166" s="38">
        <v>1</v>
      </c>
      <c r="M2166" s="38" t="s">
        <v>42</v>
      </c>
    </row>
    <row r="2167" hidden="1" customHeight="1" spans="1:13">
      <c r="A2167" s="38" t="s">
        <v>58</v>
      </c>
      <c r="B2167" s="39">
        <v>45203</v>
      </c>
      <c r="C2167" s="64">
        <f t="shared" si="0"/>
        <v>10</v>
      </c>
      <c r="D2167" s="41">
        <v>0.75</v>
      </c>
      <c r="E2167" s="38" t="s">
        <v>99</v>
      </c>
      <c r="F2167" s="38" t="s">
        <v>41</v>
      </c>
      <c r="G2167" s="38"/>
      <c r="H2167" s="38" t="s">
        <v>56</v>
      </c>
      <c r="I2167" s="38"/>
      <c r="J2167" s="38"/>
      <c r="K2167" s="38" t="s">
        <v>820</v>
      </c>
      <c r="L2167" s="38">
        <v>1</v>
      </c>
      <c r="M2167" s="38" t="s">
        <v>42</v>
      </c>
    </row>
    <row r="2168" hidden="1" customHeight="1" spans="1:13">
      <c r="A2168" s="38" t="s">
        <v>58</v>
      </c>
      <c r="B2168" s="39">
        <v>45203</v>
      </c>
      <c r="C2168" s="64">
        <f t="shared" si="0"/>
        <v>10</v>
      </c>
      <c r="D2168" s="41">
        <v>0.541666666666667</v>
      </c>
      <c r="E2168" s="38" t="s">
        <v>99</v>
      </c>
      <c r="F2168" s="38" t="s">
        <v>41</v>
      </c>
      <c r="G2168" s="38"/>
      <c r="H2168" s="38" t="s">
        <v>56</v>
      </c>
      <c r="I2168" s="38"/>
      <c r="J2168" s="38"/>
      <c r="K2168" s="38" t="s">
        <v>821</v>
      </c>
      <c r="L2168" s="38">
        <v>1</v>
      </c>
      <c r="M2168" s="38" t="s">
        <v>42</v>
      </c>
    </row>
    <row r="2169" hidden="1" customHeight="1" spans="1:13">
      <c r="A2169" s="38" t="s">
        <v>102</v>
      </c>
      <c r="B2169" s="39">
        <v>45203</v>
      </c>
      <c r="C2169" s="64">
        <f t="shared" si="0"/>
        <v>10</v>
      </c>
      <c r="D2169" s="41">
        <v>0.833333333333333</v>
      </c>
      <c r="E2169" s="38" t="s">
        <v>72</v>
      </c>
      <c r="F2169" s="38" t="s">
        <v>80</v>
      </c>
      <c r="G2169" s="38"/>
      <c r="H2169" s="38" t="s">
        <v>39</v>
      </c>
      <c r="I2169" s="38"/>
      <c r="J2169" s="45"/>
      <c r="K2169" s="38" t="s">
        <v>794</v>
      </c>
      <c r="L2169" s="38">
        <v>1</v>
      </c>
      <c r="M2169" s="38" t="s">
        <v>48</v>
      </c>
    </row>
    <row r="2170" customHeight="1" spans="1:13">
      <c r="A2170" s="38" t="s">
        <v>137</v>
      </c>
      <c r="B2170" s="39">
        <v>45259</v>
      </c>
      <c r="C2170" s="64">
        <f t="shared" si="0"/>
        <v>11</v>
      </c>
      <c r="D2170" s="41">
        <v>0.666666666666667</v>
      </c>
      <c r="E2170" s="38" t="s">
        <v>123</v>
      </c>
      <c r="F2170" s="38" t="s">
        <v>41</v>
      </c>
      <c r="G2170" s="38"/>
      <c r="H2170" s="38" t="s">
        <v>69</v>
      </c>
      <c r="I2170" s="38"/>
      <c r="J2170" s="45"/>
      <c r="K2170" s="38" t="s">
        <v>1117</v>
      </c>
      <c r="L2170" s="38">
        <v>1</v>
      </c>
      <c r="M2170" s="38" t="s">
        <v>42</v>
      </c>
    </row>
    <row r="2171" customHeight="1" spans="1:13">
      <c r="A2171" s="38" t="s">
        <v>94</v>
      </c>
      <c r="B2171" s="39">
        <v>45231</v>
      </c>
      <c r="C2171" s="64">
        <f t="shared" si="0"/>
        <v>11</v>
      </c>
      <c r="D2171" s="41">
        <v>0.541666666666667</v>
      </c>
      <c r="E2171" s="38" t="s">
        <v>123</v>
      </c>
      <c r="F2171" s="38" t="s">
        <v>41</v>
      </c>
      <c r="G2171" s="38"/>
      <c r="H2171" s="38" t="s">
        <v>72</v>
      </c>
      <c r="I2171" s="38"/>
      <c r="J2171" s="38"/>
      <c r="K2171" s="38" t="s">
        <v>314</v>
      </c>
      <c r="L2171" s="38">
        <v>1</v>
      </c>
      <c r="M2171" s="38" t="s">
        <v>42</v>
      </c>
    </row>
    <row r="2172" hidden="1" customHeight="1" spans="1:13">
      <c r="A2172" s="38" t="s">
        <v>114</v>
      </c>
      <c r="B2172" s="39">
        <v>45204</v>
      </c>
      <c r="C2172" s="64">
        <f t="shared" si="0"/>
        <v>10</v>
      </c>
      <c r="D2172" s="41">
        <v>0.625</v>
      </c>
      <c r="E2172" s="38" t="s">
        <v>72</v>
      </c>
      <c r="F2172" s="38" t="s">
        <v>41</v>
      </c>
      <c r="G2172" s="38"/>
      <c r="H2172" s="38" t="s">
        <v>65</v>
      </c>
      <c r="I2172" s="38"/>
      <c r="J2172" s="38"/>
      <c r="K2172" s="38" t="s">
        <v>822</v>
      </c>
      <c r="L2172" s="38">
        <v>1</v>
      </c>
      <c r="M2172" s="38" t="s">
        <v>42</v>
      </c>
    </row>
    <row r="2173" hidden="1" customHeight="1" spans="1:13">
      <c r="A2173" s="38" t="s">
        <v>130</v>
      </c>
      <c r="B2173" s="39">
        <v>45204</v>
      </c>
      <c r="C2173" s="64">
        <f t="shared" si="0"/>
        <v>10</v>
      </c>
      <c r="D2173" s="41">
        <v>0.833333333333333</v>
      </c>
      <c r="E2173" s="38" t="s">
        <v>57</v>
      </c>
      <c r="F2173" s="38" t="s">
        <v>44</v>
      </c>
      <c r="G2173" s="38"/>
      <c r="H2173" s="38" t="s">
        <v>39</v>
      </c>
      <c r="I2173" s="38"/>
      <c r="J2173" s="38"/>
      <c r="K2173" s="38" t="s">
        <v>808</v>
      </c>
      <c r="L2173" s="38">
        <v>1</v>
      </c>
      <c r="M2173" s="38" t="s">
        <v>48</v>
      </c>
    </row>
    <row r="2174" hidden="1" customHeight="1" spans="1:13">
      <c r="A2174" s="38" t="s">
        <v>139</v>
      </c>
      <c r="B2174" s="39">
        <v>45204</v>
      </c>
      <c r="C2174" s="64">
        <f t="shared" si="0"/>
        <v>10</v>
      </c>
      <c r="D2174" s="41">
        <v>0.416666666666667</v>
      </c>
      <c r="E2174" s="38" t="s">
        <v>121</v>
      </c>
      <c r="F2174" s="38" t="s">
        <v>63</v>
      </c>
      <c r="G2174" s="38"/>
      <c r="H2174" s="38" t="s">
        <v>72</v>
      </c>
      <c r="I2174" s="38"/>
      <c r="J2174" s="45"/>
      <c r="K2174" s="38" t="s">
        <v>531</v>
      </c>
      <c r="L2174" s="38">
        <v>5</v>
      </c>
      <c r="M2174" s="38" t="s">
        <v>42</v>
      </c>
    </row>
    <row r="2175" hidden="1" customHeight="1" spans="1:13">
      <c r="A2175" s="38" t="s">
        <v>140</v>
      </c>
      <c r="B2175" s="39">
        <v>45204</v>
      </c>
      <c r="C2175" s="64">
        <f t="shared" si="0"/>
        <v>10</v>
      </c>
      <c r="D2175" s="41">
        <v>0.416666666666667</v>
      </c>
      <c r="E2175" s="38" t="s">
        <v>121</v>
      </c>
      <c r="F2175" s="38" t="s">
        <v>63</v>
      </c>
      <c r="G2175" s="38"/>
      <c r="H2175" s="38" t="s">
        <v>72</v>
      </c>
      <c r="I2175" s="38"/>
      <c r="J2175" s="45"/>
      <c r="K2175" s="38" t="s">
        <v>531</v>
      </c>
      <c r="L2175" s="38">
        <v>5</v>
      </c>
      <c r="M2175" s="38" t="s">
        <v>42</v>
      </c>
    </row>
    <row r="2176" hidden="1" customHeight="1" spans="1:13">
      <c r="A2176" s="38" t="s">
        <v>88</v>
      </c>
      <c r="B2176" s="39">
        <v>45204</v>
      </c>
      <c r="C2176" s="64">
        <f t="shared" si="0"/>
        <v>10</v>
      </c>
      <c r="D2176" s="41">
        <v>0.666666666666667</v>
      </c>
      <c r="E2176" s="38" t="s">
        <v>72</v>
      </c>
      <c r="F2176" s="38" t="s">
        <v>50</v>
      </c>
      <c r="G2176" s="38"/>
      <c r="H2176" s="38" t="s">
        <v>39</v>
      </c>
      <c r="I2176" s="38"/>
      <c r="J2176" s="45"/>
      <c r="K2176" s="38" t="s">
        <v>505</v>
      </c>
      <c r="L2176" s="38">
        <v>1</v>
      </c>
      <c r="M2176" s="38" t="s">
        <v>48</v>
      </c>
    </row>
    <row r="2177" hidden="1" customHeight="1" spans="1:13">
      <c r="A2177" s="38" t="s">
        <v>134</v>
      </c>
      <c r="B2177" s="39">
        <v>45204</v>
      </c>
      <c r="C2177" s="64">
        <f t="shared" si="0"/>
        <v>10</v>
      </c>
      <c r="D2177" s="41">
        <v>0.666666666666667</v>
      </c>
      <c r="E2177" s="38" t="s">
        <v>72</v>
      </c>
      <c r="F2177" s="38" t="s">
        <v>44</v>
      </c>
      <c r="G2177" s="38"/>
      <c r="H2177" s="38" t="s">
        <v>39</v>
      </c>
      <c r="I2177" s="38"/>
      <c r="J2177" s="38"/>
      <c r="K2177" s="38" t="s">
        <v>536</v>
      </c>
      <c r="L2177" s="38">
        <v>1</v>
      </c>
      <c r="M2177" s="38" t="s">
        <v>48</v>
      </c>
    </row>
    <row r="2178" hidden="1" customHeight="1" spans="1:13">
      <c r="A2178" s="38" t="s">
        <v>96</v>
      </c>
      <c r="B2178" s="39">
        <v>45204</v>
      </c>
      <c r="C2178" s="64">
        <f t="shared" si="0"/>
        <v>10</v>
      </c>
      <c r="D2178" s="41">
        <v>0.666666666666667</v>
      </c>
      <c r="E2178" s="38" t="s">
        <v>66</v>
      </c>
      <c r="F2178" s="38" t="s">
        <v>68</v>
      </c>
      <c r="G2178" s="38"/>
      <c r="H2178" s="38" t="s">
        <v>39</v>
      </c>
      <c r="I2178" s="38"/>
      <c r="J2178" s="38"/>
      <c r="K2178" s="38" t="s">
        <v>507</v>
      </c>
      <c r="L2178" s="38">
        <v>2</v>
      </c>
      <c r="M2178" s="38" t="s">
        <v>42</v>
      </c>
    </row>
    <row r="2179" hidden="1" customHeight="1" spans="1:13">
      <c r="A2179" s="38" t="s">
        <v>114</v>
      </c>
      <c r="B2179" s="39">
        <v>45204</v>
      </c>
      <c r="C2179" s="64">
        <f t="shared" si="0"/>
        <v>10</v>
      </c>
      <c r="D2179" s="41">
        <v>0.791666666666667</v>
      </c>
      <c r="E2179" s="38" t="s">
        <v>66</v>
      </c>
      <c r="F2179" s="38" t="s">
        <v>75</v>
      </c>
      <c r="G2179" s="38"/>
      <c r="H2179" s="38" t="s">
        <v>39</v>
      </c>
      <c r="I2179" s="38"/>
      <c r="J2179" s="38"/>
      <c r="K2179" s="38" t="s">
        <v>507</v>
      </c>
      <c r="L2179" s="38">
        <v>2</v>
      </c>
      <c r="M2179" s="38" t="s">
        <v>42</v>
      </c>
    </row>
    <row r="2180" hidden="1" customHeight="1" spans="1:13">
      <c r="A2180" s="38" t="s">
        <v>134</v>
      </c>
      <c r="B2180" s="39">
        <v>45204</v>
      </c>
      <c r="C2180" s="64">
        <f t="shared" si="0"/>
        <v>10</v>
      </c>
      <c r="D2180" s="41">
        <v>0.791666666666667</v>
      </c>
      <c r="E2180" s="38" t="s">
        <v>66</v>
      </c>
      <c r="F2180" s="38" t="s">
        <v>37</v>
      </c>
      <c r="G2180" s="38"/>
      <c r="H2180" s="38" t="s">
        <v>39</v>
      </c>
      <c r="I2180" s="38"/>
      <c r="J2180" s="38"/>
      <c r="K2180" s="38" t="s">
        <v>507</v>
      </c>
      <c r="L2180" s="38">
        <v>2</v>
      </c>
      <c r="M2180" s="38" t="s">
        <v>42</v>
      </c>
    </row>
    <row r="2181" hidden="1" customHeight="1" spans="1:13">
      <c r="A2181" s="38" t="s">
        <v>110</v>
      </c>
      <c r="B2181" s="39">
        <v>45204</v>
      </c>
      <c r="C2181" s="64">
        <f t="shared" si="0"/>
        <v>10</v>
      </c>
      <c r="D2181" s="41">
        <v>0.791666666666667</v>
      </c>
      <c r="E2181" s="38" t="s">
        <v>66</v>
      </c>
      <c r="F2181" s="38" t="s">
        <v>71</v>
      </c>
      <c r="G2181" s="38"/>
      <c r="H2181" s="38" t="s">
        <v>39</v>
      </c>
      <c r="I2181" s="38"/>
      <c r="J2181" s="38"/>
      <c r="K2181" s="38" t="s">
        <v>507</v>
      </c>
      <c r="L2181" s="38">
        <v>2</v>
      </c>
      <c r="M2181" s="38" t="s">
        <v>42</v>
      </c>
    </row>
    <row r="2182" hidden="1" customHeight="1" spans="1:13">
      <c r="A2182" s="38" t="s">
        <v>94</v>
      </c>
      <c r="B2182" s="39">
        <v>45204</v>
      </c>
      <c r="C2182" s="64">
        <f t="shared" si="0"/>
        <v>10</v>
      </c>
      <c r="D2182" s="41">
        <v>0.625</v>
      </c>
      <c r="E2182" s="38" t="s">
        <v>97</v>
      </c>
      <c r="F2182" s="38" t="s">
        <v>41</v>
      </c>
      <c r="G2182" s="38"/>
      <c r="H2182" s="38" t="s">
        <v>39</v>
      </c>
      <c r="I2182" s="38"/>
      <c r="J2182" s="38"/>
      <c r="K2182" s="38" t="s">
        <v>507</v>
      </c>
      <c r="L2182" s="38">
        <v>2</v>
      </c>
      <c r="M2182" s="38" t="s">
        <v>42</v>
      </c>
    </row>
    <row r="2183" hidden="1" customHeight="1" spans="1:13">
      <c r="A2183" s="38" t="s">
        <v>133</v>
      </c>
      <c r="B2183" s="39">
        <v>45204</v>
      </c>
      <c r="C2183" s="64">
        <f t="shared" si="0"/>
        <v>10</v>
      </c>
      <c r="D2183" s="41">
        <v>0.583333333333333</v>
      </c>
      <c r="E2183" s="38" t="s">
        <v>97</v>
      </c>
      <c r="F2183" s="38" t="s">
        <v>41</v>
      </c>
      <c r="G2183" s="38"/>
      <c r="H2183" s="38" t="s">
        <v>77</v>
      </c>
      <c r="I2183" s="38"/>
      <c r="J2183" s="38"/>
      <c r="K2183" s="38" t="s">
        <v>409</v>
      </c>
      <c r="L2183" s="38">
        <v>2</v>
      </c>
      <c r="M2183" s="38" t="s">
        <v>42</v>
      </c>
    </row>
    <row r="2184" hidden="1" customHeight="1" spans="1:13">
      <c r="A2184" s="38" t="s">
        <v>126</v>
      </c>
      <c r="B2184" s="39">
        <v>45204</v>
      </c>
      <c r="C2184" s="64">
        <f t="shared" si="0"/>
        <v>10</v>
      </c>
      <c r="D2184" s="41">
        <v>0.75</v>
      </c>
      <c r="E2184" s="38" t="s">
        <v>97</v>
      </c>
      <c r="F2184" s="38" t="s">
        <v>41</v>
      </c>
      <c r="G2184" s="38"/>
      <c r="H2184" s="38" t="s">
        <v>77</v>
      </c>
      <c r="I2184" s="38"/>
      <c r="J2184" s="45"/>
      <c r="K2184" s="38" t="s">
        <v>409</v>
      </c>
      <c r="L2184" s="38">
        <v>2</v>
      </c>
      <c r="M2184" s="38" t="s">
        <v>42</v>
      </c>
    </row>
    <row r="2185" hidden="1" customHeight="1" spans="1:13">
      <c r="A2185" s="38" t="s">
        <v>58</v>
      </c>
      <c r="B2185" s="39">
        <v>45204</v>
      </c>
      <c r="C2185" s="64">
        <f t="shared" si="0"/>
        <v>10</v>
      </c>
      <c r="D2185" s="41">
        <v>0.791666666666667</v>
      </c>
      <c r="E2185" s="38" t="s">
        <v>101</v>
      </c>
      <c r="F2185" s="38" t="s">
        <v>41</v>
      </c>
      <c r="G2185" s="38"/>
      <c r="H2185" s="38" t="s">
        <v>56</v>
      </c>
      <c r="I2185" s="38"/>
      <c r="J2185" s="38"/>
      <c r="K2185" s="38" t="s">
        <v>803</v>
      </c>
      <c r="L2185" s="38">
        <v>1</v>
      </c>
      <c r="M2185" s="38" t="s">
        <v>42</v>
      </c>
    </row>
    <row r="2186" hidden="1" customHeight="1" spans="1:13">
      <c r="A2186" s="38" t="s">
        <v>126</v>
      </c>
      <c r="B2186" s="39">
        <v>45204</v>
      </c>
      <c r="C2186" s="64">
        <f t="shared" si="0"/>
        <v>10</v>
      </c>
      <c r="D2186" s="41">
        <v>0.625</v>
      </c>
      <c r="E2186" s="38" t="s">
        <v>117</v>
      </c>
      <c r="F2186" s="38" t="s">
        <v>44</v>
      </c>
      <c r="G2186" s="38"/>
      <c r="H2186" s="38" t="s">
        <v>60</v>
      </c>
      <c r="I2186" s="38"/>
      <c r="J2186" s="38"/>
      <c r="K2186" s="38" t="s">
        <v>600</v>
      </c>
      <c r="L2186" s="38">
        <v>1</v>
      </c>
      <c r="M2186" s="38" t="s">
        <v>42</v>
      </c>
    </row>
    <row r="2187" hidden="1" customHeight="1" spans="1:13">
      <c r="A2187" s="38" t="s">
        <v>133</v>
      </c>
      <c r="B2187" s="39">
        <v>45204</v>
      </c>
      <c r="C2187" s="64">
        <f t="shared" si="0"/>
        <v>10</v>
      </c>
      <c r="D2187" s="41">
        <v>0.791666666666667</v>
      </c>
      <c r="E2187" s="38" t="s">
        <v>66</v>
      </c>
      <c r="F2187" s="38" t="s">
        <v>37</v>
      </c>
      <c r="G2187" s="38"/>
      <c r="H2187" s="38" t="s">
        <v>52</v>
      </c>
      <c r="I2187" s="38"/>
      <c r="J2187" s="38"/>
      <c r="K2187" s="38" t="s">
        <v>228</v>
      </c>
      <c r="L2187" s="38">
        <v>2</v>
      </c>
      <c r="M2187" s="38" t="s">
        <v>42</v>
      </c>
    </row>
    <row r="2188" hidden="1" customHeight="1" spans="1:13">
      <c r="A2188" s="38" t="s">
        <v>100</v>
      </c>
      <c r="B2188" s="39">
        <v>45204</v>
      </c>
      <c r="C2188" s="64">
        <f t="shared" si="0"/>
        <v>10</v>
      </c>
      <c r="D2188" s="41">
        <v>0.791666666666667</v>
      </c>
      <c r="E2188" s="38" t="s">
        <v>56</v>
      </c>
      <c r="F2188" s="38" t="s">
        <v>50</v>
      </c>
      <c r="G2188" s="38"/>
      <c r="H2188" s="38" t="s">
        <v>56</v>
      </c>
      <c r="I2188" s="38"/>
      <c r="J2188" s="38"/>
      <c r="K2188" s="38" t="s">
        <v>804</v>
      </c>
      <c r="L2188" s="38">
        <v>2</v>
      </c>
      <c r="M2188" s="38" t="s">
        <v>42</v>
      </c>
    </row>
    <row r="2189" hidden="1" customHeight="1" spans="1:13">
      <c r="A2189" s="38" t="s">
        <v>58</v>
      </c>
      <c r="B2189" s="39">
        <v>45204</v>
      </c>
      <c r="C2189" s="64">
        <f t="shared" si="0"/>
        <v>10</v>
      </c>
      <c r="D2189" s="41">
        <v>0.541666666666667</v>
      </c>
      <c r="E2189" s="38" t="s">
        <v>99</v>
      </c>
      <c r="F2189" s="38" t="s">
        <v>41</v>
      </c>
      <c r="G2189" s="38"/>
      <c r="H2189" s="38" t="s">
        <v>56</v>
      </c>
      <c r="I2189" s="38"/>
      <c r="J2189" s="38"/>
      <c r="K2189" s="38" t="s">
        <v>823</v>
      </c>
      <c r="L2189" s="38">
        <v>1</v>
      </c>
      <c r="M2189" s="38" t="s">
        <v>42</v>
      </c>
    </row>
    <row r="2190" hidden="1" customHeight="1" spans="1:13">
      <c r="A2190" s="38" t="s">
        <v>43</v>
      </c>
      <c r="B2190" s="39">
        <v>45204</v>
      </c>
      <c r="C2190" s="64">
        <f t="shared" si="0"/>
        <v>10</v>
      </c>
      <c r="D2190" s="41">
        <v>0.791666666666667</v>
      </c>
      <c r="E2190" s="38" t="s">
        <v>105</v>
      </c>
      <c r="F2190" s="38" t="s">
        <v>41</v>
      </c>
      <c r="G2190" s="38"/>
      <c r="H2190" s="38" t="s">
        <v>60</v>
      </c>
      <c r="I2190" s="38"/>
      <c r="J2190" s="38"/>
      <c r="K2190" s="38" t="s">
        <v>278</v>
      </c>
      <c r="L2190" s="38">
        <v>2</v>
      </c>
      <c r="M2190" s="38" t="s">
        <v>42</v>
      </c>
    </row>
    <row r="2191" customHeight="1" spans="1:13">
      <c r="A2191" s="38" t="s">
        <v>141</v>
      </c>
      <c r="B2191" s="39">
        <v>45231</v>
      </c>
      <c r="C2191" s="64">
        <f t="shared" si="0"/>
        <v>11</v>
      </c>
      <c r="D2191" s="41">
        <v>0.625</v>
      </c>
      <c r="E2191" s="38" t="s">
        <v>123</v>
      </c>
      <c r="F2191" s="38" t="s">
        <v>41</v>
      </c>
      <c r="G2191" s="38"/>
      <c r="H2191" s="38" t="s">
        <v>69</v>
      </c>
      <c r="I2191" s="38"/>
      <c r="J2191" s="38"/>
      <c r="K2191" s="38" t="s">
        <v>314</v>
      </c>
      <c r="L2191" s="38">
        <v>1</v>
      </c>
      <c r="M2191" s="38" t="s">
        <v>48</v>
      </c>
    </row>
    <row r="2192" customHeight="1" spans="1:13">
      <c r="A2192" s="38" t="s">
        <v>79</v>
      </c>
      <c r="B2192" s="39">
        <v>45231</v>
      </c>
      <c r="C2192" s="64">
        <f t="shared" si="0"/>
        <v>11</v>
      </c>
      <c r="D2192" s="41">
        <v>0.625</v>
      </c>
      <c r="E2192" s="38" t="s">
        <v>123</v>
      </c>
      <c r="F2192" s="38" t="s">
        <v>41</v>
      </c>
      <c r="G2192" s="38"/>
      <c r="H2192" s="38" t="s">
        <v>69</v>
      </c>
      <c r="I2192" s="38"/>
      <c r="J2192" s="45"/>
      <c r="K2192" s="38" t="s">
        <v>314</v>
      </c>
      <c r="L2192" s="38">
        <v>1</v>
      </c>
      <c r="M2192" s="38" t="s">
        <v>48</v>
      </c>
    </row>
    <row r="2193" hidden="1" customHeight="1" spans="1:13">
      <c r="A2193" s="38" t="s">
        <v>102</v>
      </c>
      <c r="B2193" s="39">
        <v>45204</v>
      </c>
      <c r="C2193" s="64">
        <f t="shared" si="0"/>
        <v>10</v>
      </c>
      <c r="D2193" s="41">
        <v>0.625</v>
      </c>
      <c r="E2193" s="38" t="s">
        <v>125</v>
      </c>
      <c r="F2193" s="38" t="s">
        <v>80</v>
      </c>
      <c r="G2193" s="38"/>
      <c r="H2193" s="38" t="s">
        <v>52</v>
      </c>
      <c r="I2193" s="38"/>
      <c r="J2193" s="38"/>
      <c r="K2193" s="38" t="s">
        <v>824</v>
      </c>
      <c r="L2193" s="38">
        <v>1</v>
      </c>
      <c r="M2193" s="38" t="s">
        <v>48</v>
      </c>
    </row>
    <row r="2194" hidden="1" customHeight="1" spans="1:13">
      <c r="A2194" s="38" t="s">
        <v>120</v>
      </c>
      <c r="B2194" s="39">
        <v>45205</v>
      </c>
      <c r="C2194" s="64">
        <f t="shared" si="0"/>
        <v>10</v>
      </c>
      <c r="D2194" s="41">
        <v>0.625</v>
      </c>
      <c r="E2194" s="38" t="s">
        <v>57</v>
      </c>
      <c r="F2194" s="38" t="s">
        <v>68</v>
      </c>
      <c r="G2194" s="38"/>
      <c r="H2194" s="38" t="s">
        <v>39</v>
      </c>
      <c r="I2194" s="38"/>
      <c r="J2194" s="38"/>
      <c r="K2194" s="38" t="s">
        <v>812</v>
      </c>
      <c r="L2194" s="38">
        <v>1</v>
      </c>
      <c r="M2194" s="38" t="s">
        <v>48</v>
      </c>
    </row>
    <row r="2195" hidden="1" customHeight="1" spans="1:13">
      <c r="A2195" s="38" t="s">
        <v>114</v>
      </c>
      <c r="B2195" s="39">
        <v>45205</v>
      </c>
      <c r="C2195" s="64">
        <f t="shared" si="0"/>
        <v>10</v>
      </c>
      <c r="D2195" s="41">
        <v>0.791666666666667</v>
      </c>
      <c r="E2195" s="38" t="s">
        <v>57</v>
      </c>
      <c r="F2195" s="38" t="s">
        <v>75</v>
      </c>
      <c r="G2195" s="38"/>
      <c r="H2195" s="38" t="s">
        <v>39</v>
      </c>
      <c r="I2195" s="38"/>
      <c r="J2195" s="38"/>
      <c r="K2195" s="38" t="s">
        <v>825</v>
      </c>
      <c r="L2195" s="38">
        <v>1</v>
      </c>
      <c r="M2195" s="38" t="s">
        <v>48</v>
      </c>
    </row>
    <row r="2196" hidden="1" customHeight="1" spans="1:13">
      <c r="A2196" s="38" t="s">
        <v>43</v>
      </c>
      <c r="B2196" s="39">
        <v>45205</v>
      </c>
      <c r="C2196" s="64">
        <f t="shared" si="0"/>
        <v>10</v>
      </c>
      <c r="D2196" s="41">
        <v>0.833333333333333</v>
      </c>
      <c r="E2196" s="38" t="s">
        <v>57</v>
      </c>
      <c r="F2196" s="38" t="s">
        <v>37</v>
      </c>
      <c r="G2196" s="38"/>
      <c r="H2196" s="38" t="s">
        <v>39</v>
      </c>
      <c r="I2196" s="38"/>
      <c r="J2196" s="38"/>
      <c r="K2196" s="38" t="s">
        <v>800</v>
      </c>
      <c r="L2196" s="38">
        <v>1</v>
      </c>
      <c r="M2196" s="38" t="s">
        <v>48</v>
      </c>
    </row>
    <row r="2197" hidden="1" customHeight="1" spans="1:13">
      <c r="A2197" s="38" t="s">
        <v>139</v>
      </c>
      <c r="B2197" s="39">
        <v>45205</v>
      </c>
      <c r="C2197" s="64">
        <f t="shared" si="0"/>
        <v>10</v>
      </c>
      <c r="D2197" s="41">
        <v>0.416666666666667</v>
      </c>
      <c r="E2197" s="38" t="s">
        <v>121</v>
      </c>
      <c r="F2197" s="38" t="s">
        <v>63</v>
      </c>
      <c r="G2197" s="38"/>
      <c r="H2197" s="38" t="s">
        <v>72</v>
      </c>
      <c r="I2197" s="38"/>
      <c r="J2197" s="45"/>
      <c r="K2197" s="38" t="s">
        <v>531</v>
      </c>
      <c r="L2197" s="38">
        <v>5</v>
      </c>
      <c r="M2197" s="38" t="s">
        <v>42</v>
      </c>
    </row>
    <row r="2198" hidden="1" customHeight="1" spans="1:13">
      <c r="A2198" s="38" t="s">
        <v>140</v>
      </c>
      <c r="B2198" s="39">
        <v>45205</v>
      </c>
      <c r="C2198" s="64">
        <f t="shared" si="0"/>
        <v>10</v>
      </c>
      <c r="D2198" s="41">
        <v>0.416666666666667</v>
      </c>
      <c r="E2198" s="38" t="s">
        <v>121</v>
      </c>
      <c r="F2198" s="38" t="s">
        <v>63</v>
      </c>
      <c r="G2198" s="38"/>
      <c r="H2198" s="38" t="s">
        <v>72</v>
      </c>
      <c r="I2198" s="38"/>
      <c r="J2198" s="38"/>
      <c r="K2198" s="38" t="s">
        <v>531</v>
      </c>
      <c r="L2198" s="38">
        <v>5</v>
      </c>
      <c r="M2198" s="38" t="s">
        <v>42</v>
      </c>
    </row>
    <row r="2199" hidden="1" customHeight="1" spans="1:13">
      <c r="A2199" s="38" t="s">
        <v>96</v>
      </c>
      <c r="B2199" s="39">
        <v>45205</v>
      </c>
      <c r="C2199" s="64">
        <f t="shared" si="0"/>
        <v>10</v>
      </c>
      <c r="D2199" s="41">
        <v>0.75</v>
      </c>
      <c r="E2199" s="38" t="s">
        <v>72</v>
      </c>
      <c r="F2199" s="38" t="s">
        <v>86</v>
      </c>
      <c r="G2199" s="38"/>
      <c r="H2199" s="38" t="s">
        <v>72</v>
      </c>
      <c r="I2199" s="38"/>
      <c r="J2199" s="38"/>
      <c r="K2199" s="38" t="s">
        <v>826</v>
      </c>
      <c r="L2199" s="38">
        <v>3</v>
      </c>
      <c r="M2199" s="38" t="s">
        <v>42</v>
      </c>
    </row>
    <row r="2200" hidden="1" customHeight="1" spans="1:13">
      <c r="A2200" s="38" t="s">
        <v>94</v>
      </c>
      <c r="B2200" s="39">
        <v>45205</v>
      </c>
      <c r="C2200" s="64">
        <f t="shared" si="0"/>
        <v>10</v>
      </c>
      <c r="D2200" s="41">
        <v>0.75</v>
      </c>
      <c r="E2200" s="38" t="s">
        <v>72</v>
      </c>
      <c r="F2200" s="38" t="s">
        <v>86</v>
      </c>
      <c r="G2200" s="38"/>
      <c r="H2200" s="38" t="s">
        <v>72</v>
      </c>
      <c r="I2200" s="38"/>
      <c r="J2200" s="38"/>
      <c r="K2200" s="38" t="s">
        <v>826</v>
      </c>
      <c r="L2200" s="38">
        <v>3</v>
      </c>
      <c r="M2200" s="38" t="s">
        <v>42</v>
      </c>
    </row>
    <row r="2201" hidden="1" customHeight="1" spans="1:13">
      <c r="A2201" s="38" t="s">
        <v>136</v>
      </c>
      <c r="B2201" s="39">
        <v>45205</v>
      </c>
      <c r="C2201" s="64">
        <f t="shared" si="0"/>
        <v>10</v>
      </c>
      <c r="D2201" s="41">
        <v>0.75</v>
      </c>
      <c r="E2201" s="38" t="s">
        <v>72</v>
      </c>
      <c r="F2201" s="38" t="s">
        <v>86</v>
      </c>
      <c r="G2201" s="38"/>
      <c r="H2201" s="38" t="s">
        <v>72</v>
      </c>
      <c r="I2201" s="38"/>
      <c r="J2201" s="38"/>
      <c r="K2201" s="38" t="s">
        <v>826</v>
      </c>
      <c r="L2201" s="38">
        <v>3</v>
      </c>
      <c r="M2201" s="38" t="s">
        <v>42</v>
      </c>
    </row>
    <row r="2202" hidden="1" customHeight="1" spans="1:13">
      <c r="A2202" s="38" t="s">
        <v>134</v>
      </c>
      <c r="B2202" s="39">
        <v>45205</v>
      </c>
      <c r="C2202" s="64">
        <f t="shared" si="0"/>
        <v>10</v>
      </c>
      <c r="D2202" s="41">
        <v>0.75</v>
      </c>
      <c r="E2202" s="38" t="s">
        <v>72</v>
      </c>
      <c r="F2202" s="38" t="s">
        <v>86</v>
      </c>
      <c r="G2202" s="38"/>
      <c r="H2202" s="38" t="s">
        <v>72</v>
      </c>
      <c r="I2202" s="38"/>
      <c r="J2202" s="38"/>
      <c r="K2202" s="38" t="s">
        <v>826</v>
      </c>
      <c r="L2202" s="38">
        <v>3</v>
      </c>
      <c r="M2202" s="38" t="s">
        <v>42</v>
      </c>
    </row>
    <row r="2203" hidden="1" customHeight="1" spans="1:13">
      <c r="A2203" s="38" t="s">
        <v>110</v>
      </c>
      <c r="B2203" s="39">
        <v>45205</v>
      </c>
      <c r="C2203" s="64">
        <f t="shared" si="0"/>
        <v>10</v>
      </c>
      <c r="D2203" s="41">
        <v>0.75</v>
      </c>
      <c r="E2203" s="38" t="s">
        <v>72</v>
      </c>
      <c r="F2203" s="38" t="s">
        <v>86</v>
      </c>
      <c r="G2203" s="38"/>
      <c r="H2203" s="38" t="s">
        <v>72</v>
      </c>
      <c r="I2203" s="38"/>
      <c r="J2203" s="38"/>
      <c r="K2203" s="38" t="s">
        <v>826</v>
      </c>
      <c r="L2203" s="38">
        <v>3</v>
      </c>
      <c r="M2203" s="38" t="s">
        <v>42</v>
      </c>
    </row>
    <row r="2204" hidden="1" customHeight="1" spans="1:13">
      <c r="A2204" s="38" t="s">
        <v>114</v>
      </c>
      <c r="B2204" s="39">
        <v>45205</v>
      </c>
      <c r="C2204" s="64">
        <f t="shared" si="0"/>
        <v>10</v>
      </c>
      <c r="D2204" s="41">
        <v>0.708333333333333</v>
      </c>
      <c r="E2204" s="38" t="s">
        <v>72</v>
      </c>
      <c r="F2204" s="38" t="s">
        <v>75</v>
      </c>
      <c r="G2204" s="38"/>
      <c r="H2204" s="38" t="s">
        <v>39</v>
      </c>
      <c r="I2204" s="38"/>
      <c r="J2204" s="45"/>
      <c r="K2204" s="38" t="s">
        <v>772</v>
      </c>
      <c r="L2204" s="38">
        <v>1</v>
      </c>
      <c r="M2204" s="38" t="s">
        <v>48</v>
      </c>
    </row>
    <row r="2205" hidden="1" customHeight="1" spans="1:13">
      <c r="A2205" s="38" t="s">
        <v>141</v>
      </c>
      <c r="B2205" s="39">
        <v>45205</v>
      </c>
      <c r="C2205" s="64">
        <f t="shared" si="0"/>
        <v>10</v>
      </c>
      <c r="D2205" s="41">
        <v>0.666666666666667</v>
      </c>
      <c r="E2205" s="38" t="s">
        <v>97</v>
      </c>
      <c r="F2205" s="38" t="s">
        <v>41</v>
      </c>
      <c r="G2205" s="38"/>
      <c r="H2205" s="38" t="s">
        <v>39</v>
      </c>
      <c r="I2205" s="38"/>
      <c r="J2205" s="38"/>
      <c r="K2205" s="38" t="s">
        <v>507</v>
      </c>
      <c r="L2205" s="38">
        <v>2</v>
      </c>
      <c r="M2205" s="38" t="s">
        <v>42</v>
      </c>
    </row>
    <row r="2206" hidden="1" customHeight="1" spans="1:13">
      <c r="A2206" s="38" t="s">
        <v>94</v>
      </c>
      <c r="B2206" s="39">
        <v>45205</v>
      </c>
      <c r="C2206" s="64">
        <f t="shared" si="0"/>
        <v>10</v>
      </c>
      <c r="D2206" s="41">
        <v>0.666666666666667</v>
      </c>
      <c r="E2206" s="38" t="s">
        <v>97</v>
      </c>
      <c r="F2206" s="38" t="s">
        <v>41</v>
      </c>
      <c r="G2206" s="38"/>
      <c r="H2206" s="38" t="s">
        <v>77</v>
      </c>
      <c r="I2206" s="38"/>
      <c r="J2206" s="38"/>
      <c r="K2206" s="38" t="s">
        <v>409</v>
      </c>
      <c r="L2206" s="38">
        <v>2</v>
      </c>
      <c r="M2206" s="38" t="s">
        <v>42</v>
      </c>
    </row>
    <row r="2207" hidden="1" customHeight="1" spans="1:13">
      <c r="A2207" s="38" t="s">
        <v>137</v>
      </c>
      <c r="B2207" s="39">
        <v>45205</v>
      </c>
      <c r="C2207" s="64">
        <f t="shared" si="0"/>
        <v>10</v>
      </c>
      <c r="D2207" s="41">
        <v>0.791666666666667</v>
      </c>
      <c r="E2207" s="38" t="s">
        <v>97</v>
      </c>
      <c r="F2207" s="38" t="s">
        <v>41</v>
      </c>
      <c r="G2207" s="38"/>
      <c r="H2207" s="38" t="s">
        <v>77</v>
      </c>
      <c r="I2207" s="38"/>
      <c r="J2207" s="38"/>
      <c r="K2207" s="38" t="s">
        <v>409</v>
      </c>
      <c r="L2207" s="38">
        <v>2</v>
      </c>
      <c r="M2207" s="38" t="s">
        <v>42</v>
      </c>
    </row>
    <row r="2208" hidden="1" customHeight="1" spans="1:13">
      <c r="A2208" s="38" t="s">
        <v>79</v>
      </c>
      <c r="B2208" s="39">
        <v>45205</v>
      </c>
      <c r="C2208" s="64">
        <f t="shared" si="0"/>
        <v>10</v>
      </c>
      <c r="D2208" s="41">
        <v>0.5</v>
      </c>
      <c r="E2208" s="38" t="s">
        <v>78</v>
      </c>
      <c r="F2208" s="38" t="s">
        <v>86</v>
      </c>
      <c r="G2208" s="38"/>
      <c r="H2208" s="38" t="s">
        <v>69</v>
      </c>
      <c r="I2208" s="38"/>
      <c r="J2208" s="38"/>
      <c r="K2208" s="38" t="s">
        <v>827</v>
      </c>
      <c r="L2208" s="38">
        <v>5</v>
      </c>
      <c r="M2208" s="38" t="s">
        <v>42</v>
      </c>
    </row>
    <row r="2209" hidden="1" customHeight="1" spans="1:13">
      <c r="A2209" s="38" t="s">
        <v>43</v>
      </c>
      <c r="B2209" s="39">
        <v>45205</v>
      </c>
      <c r="C2209" s="64">
        <f t="shared" si="0"/>
        <v>10</v>
      </c>
      <c r="D2209" s="41">
        <v>0.75</v>
      </c>
      <c r="E2209" s="38" t="s">
        <v>60</v>
      </c>
      <c r="F2209" s="38" t="s">
        <v>37</v>
      </c>
      <c r="G2209" s="38"/>
      <c r="H2209" s="38" t="s">
        <v>60</v>
      </c>
      <c r="I2209" s="38"/>
      <c r="J2209" s="38"/>
      <c r="K2209" s="38" t="s">
        <v>818</v>
      </c>
      <c r="L2209" s="38">
        <v>2</v>
      </c>
      <c r="M2209" s="38" t="s">
        <v>42</v>
      </c>
    </row>
    <row r="2210" customHeight="1" spans="1:13">
      <c r="A2210" s="38" t="s">
        <v>100</v>
      </c>
      <c r="B2210" s="39">
        <v>45232</v>
      </c>
      <c r="C2210" s="64">
        <f t="shared" si="0"/>
        <v>11</v>
      </c>
      <c r="D2210" s="41">
        <v>0.625</v>
      </c>
      <c r="E2210" s="38" t="s">
        <v>123</v>
      </c>
      <c r="F2210" s="38" t="s">
        <v>41</v>
      </c>
      <c r="G2210" s="38"/>
      <c r="H2210" s="38" t="s">
        <v>69</v>
      </c>
      <c r="I2210" s="38"/>
      <c r="J2210" s="38"/>
      <c r="K2210" s="38" t="s">
        <v>314</v>
      </c>
      <c r="L2210" s="38">
        <v>1</v>
      </c>
      <c r="M2210" s="38" t="s">
        <v>42</v>
      </c>
    </row>
    <row r="2211" customHeight="1" spans="1:13">
      <c r="A2211" s="38" t="s">
        <v>137</v>
      </c>
      <c r="B2211" s="39">
        <v>45232</v>
      </c>
      <c r="C2211" s="64">
        <f t="shared" si="0"/>
        <v>11</v>
      </c>
      <c r="D2211" s="41">
        <v>0.625</v>
      </c>
      <c r="E2211" s="38" t="s">
        <v>123</v>
      </c>
      <c r="F2211" s="38" t="s">
        <v>41</v>
      </c>
      <c r="G2211" s="38"/>
      <c r="H2211" s="38" t="s">
        <v>69</v>
      </c>
      <c r="I2211" s="38"/>
      <c r="J2211" s="45"/>
      <c r="K2211" s="38" t="s">
        <v>314</v>
      </c>
      <c r="L2211" s="38">
        <v>1</v>
      </c>
      <c r="M2211" s="38" t="s">
        <v>42</v>
      </c>
    </row>
    <row r="2212" hidden="1" customHeight="1" spans="1:13">
      <c r="A2212" s="38" t="s">
        <v>136</v>
      </c>
      <c r="B2212" s="39">
        <v>45206</v>
      </c>
      <c r="C2212" s="64">
        <f t="shared" si="0"/>
        <v>10</v>
      </c>
      <c r="D2212" s="41">
        <v>0.75</v>
      </c>
      <c r="E2212" s="38" t="s">
        <v>72</v>
      </c>
      <c r="F2212" s="38" t="s">
        <v>41</v>
      </c>
      <c r="G2212" s="38"/>
      <c r="H2212" s="38" t="s">
        <v>65</v>
      </c>
      <c r="I2212" s="38"/>
      <c r="J2212" s="38"/>
      <c r="K2212" s="38" t="s">
        <v>828</v>
      </c>
      <c r="L2212" s="38">
        <v>1</v>
      </c>
      <c r="M2212" s="38" t="s">
        <v>42</v>
      </c>
    </row>
    <row r="2213" hidden="1" customHeight="1" spans="1:13">
      <c r="A2213" s="38" t="s">
        <v>96</v>
      </c>
      <c r="B2213" s="39">
        <v>45206</v>
      </c>
      <c r="C2213" s="64">
        <f t="shared" si="0"/>
        <v>10</v>
      </c>
      <c r="D2213" s="41">
        <v>0.708333333333333</v>
      </c>
      <c r="E2213" s="38" t="s">
        <v>57</v>
      </c>
      <c r="F2213" s="38" t="s">
        <v>68</v>
      </c>
      <c r="G2213" s="38"/>
      <c r="H2213" s="38" t="s">
        <v>39</v>
      </c>
      <c r="I2213" s="38"/>
      <c r="J2213" s="38"/>
      <c r="K2213" s="38" t="s">
        <v>812</v>
      </c>
      <c r="L2213" s="38">
        <v>1</v>
      </c>
      <c r="M2213" s="38" t="s">
        <v>48</v>
      </c>
    </row>
    <row r="2214" hidden="1" customHeight="1" spans="1:13">
      <c r="A2214" s="38" t="s">
        <v>90</v>
      </c>
      <c r="B2214" s="39">
        <v>45206</v>
      </c>
      <c r="C2214" s="64">
        <f t="shared" si="0"/>
        <v>10</v>
      </c>
      <c r="D2214" s="41">
        <v>0.583333333333333</v>
      </c>
      <c r="E2214" s="38" t="s">
        <v>57</v>
      </c>
      <c r="F2214" s="38" t="s">
        <v>44</v>
      </c>
      <c r="G2214" s="38"/>
      <c r="H2214" s="38" t="s">
        <v>39</v>
      </c>
      <c r="I2214" s="38"/>
      <c r="J2214" s="38"/>
      <c r="K2214" s="38" t="s">
        <v>808</v>
      </c>
      <c r="L2214" s="38">
        <v>1</v>
      </c>
      <c r="M2214" s="38" t="s">
        <v>48</v>
      </c>
    </row>
    <row r="2215" hidden="1" customHeight="1" spans="1:13">
      <c r="A2215" s="38" t="s">
        <v>130</v>
      </c>
      <c r="B2215" s="39">
        <v>45206</v>
      </c>
      <c r="C2215" s="64">
        <f t="shared" si="0"/>
        <v>10</v>
      </c>
      <c r="D2215" s="41">
        <v>0.666666666666667</v>
      </c>
      <c r="E2215" s="38" t="s">
        <v>57</v>
      </c>
      <c r="F2215" s="38" t="s">
        <v>44</v>
      </c>
      <c r="G2215" s="38"/>
      <c r="H2215" s="38" t="s">
        <v>39</v>
      </c>
      <c r="I2215" s="38"/>
      <c r="J2215" s="38"/>
      <c r="K2215" s="38" t="s">
        <v>808</v>
      </c>
      <c r="L2215" s="38">
        <v>1</v>
      </c>
      <c r="M2215" s="38" t="s">
        <v>48</v>
      </c>
    </row>
    <row r="2216" hidden="1" customHeight="1" spans="1:13">
      <c r="A2216" s="38" t="s">
        <v>114</v>
      </c>
      <c r="B2216" s="39">
        <v>45206</v>
      </c>
      <c r="C2216" s="64">
        <f t="shared" si="0"/>
        <v>10</v>
      </c>
      <c r="D2216" s="41">
        <v>0.5</v>
      </c>
      <c r="E2216" s="38" t="s">
        <v>66</v>
      </c>
      <c r="F2216" s="38" t="s">
        <v>75</v>
      </c>
      <c r="G2216" s="38"/>
      <c r="H2216" s="38" t="s">
        <v>39</v>
      </c>
      <c r="I2216" s="38"/>
      <c r="J2216" s="38"/>
      <c r="K2216" s="38" t="s">
        <v>507</v>
      </c>
      <c r="L2216" s="38">
        <v>2</v>
      </c>
      <c r="M2216" s="38" t="s">
        <v>42</v>
      </c>
    </row>
    <row r="2217" hidden="1" customHeight="1" spans="1:13">
      <c r="A2217" s="38" t="s">
        <v>110</v>
      </c>
      <c r="B2217" s="39">
        <v>45206</v>
      </c>
      <c r="C2217" s="64">
        <f t="shared" si="0"/>
        <v>10</v>
      </c>
      <c r="D2217" s="41">
        <v>0.583333333333333</v>
      </c>
      <c r="E2217" s="38" t="s">
        <v>66</v>
      </c>
      <c r="F2217" s="38" t="s">
        <v>71</v>
      </c>
      <c r="G2217" s="38"/>
      <c r="H2217" s="38" t="s">
        <v>39</v>
      </c>
      <c r="I2217" s="38"/>
      <c r="J2217" s="38"/>
      <c r="K2217" s="38" t="s">
        <v>507</v>
      </c>
      <c r="L2217" s="38">
        <v>2</v>
      </c>
      <c r="M2217" s="38" t="s">
        <v>42</v>
      </c>
    </row>
    <row r="2218" hidden="1" customHeight="1" spans="1:13">
      <c r="A2218" s="38" t="s">
        <v>96</v>
      </c>
      <c r="B2218" s="39">
        <v>45206</v>
      </c>
      <c r="C2218" s="64">
        <f t="shared" si="0"/>
        <v>10</v>
      </c>
      <c r="D2218" s="41">
        <v>0.583333333333333</v>
      </c>
      <c r="E2218" s="38" t="s">
        <v>97</v>
      </c>
      <c r="F2218" s="38" t="s">
        <v>41</v>
      </c>
      <c r="G2218" s="38"/>
      <c r="H2218" s="38" t="s">
        <v>39</v>
      </c>
      <c r="I2218" s="38"/>
      <c r="J2218" s="38"/>
      <c r="K2218" s="38" t="s">
        <v>507</v>
      </c>
      <c r="L2218" s="38">
        <v>2</v>
      </c>
      <c r="M2218" s="38" t="s">
        <v>42</v>
      </c>
    </row>
    <row r="2219" hidden="1" customHeight="1" spans="1:13">
      <c r="A2219" s="38" t="s">
        <v>134</v>
      </c>
      <c r="B2219" s="39">
        <v>45206</v>
      </c>
      <c r="C2219" s="64">
        <f t="shared" si="0"/>
        <v>10</v>
      </c>
      <c r="D2219" s="41">
        <v>0.75</v>
      </c>
      <c r="E2219" s="38" t="s">
        <v>97</v>
      </c>
      <c r="F2219" s="38" t="s">
        <v>41</v>
      </c>
      <c r="G2219" s="38"/>
      <c r="H2219" s="38" t="s">
        <v>77</v>
      </c>
      <c r="I2219" s="38"/>
      <c r="J2219" s="38"/>
      <c r="K2219" s="38" t="s">
        <v>409</v>
      </c>
      <c r="L2219" s="38">
        <v>2</v>
      </c>
      <c r="M2219" s="38" t="s">
        <v>42</v>
      </c>
    </row>
    <row r="2220" hidden="1" customHeight="1" spans="1:13">
      <c r="A2220" s="38" t="s">
        <v>58</v>
      </c>
      <c r="B2220" s="39">
        <v>45206</v>
      </c>
      <c r="C2220" s="64">
        <f t="shared" si="0"/>
        <v>10</v>
      </c>
      <c r="D2220" s="41">
        <v>0.75</v>
      </c>
      <c r="E2220" s="38" t="s">
        <v>101</v>
      </c>
      <c r="F2220" s="38" t="s">
        <v>41</v>
      </c>
      <c r="G2220" s="38"/>
      <c r="H2220" s="38" t="s">
        <v>56</v>
      </c>
      <c r="I2220" s="38"/>
      <c r="J2220" s="38"/>
      <c r="K2220" s="38" t="s">
        <v>803</v>
      </c>
      <c r="L2220" s="38">
        <v>1</v>
      </c>
      <c r="M2220" s="38" t="s">
        <v>42</v>
      </c>
    </row>
    <row r="2221" hidden="1" customHeight="1" spans="1:13">
      <c r="A2221" s="38" t="s">
        <v>58</v>
      </c>
      <c r="B2221" s="39">
        <v>45206</v>
      </c>
      <c r="C2221" s="64">
        <f t="shared" si="0"/>
        <v>10</v>
      </c>
      <c r="D2221" s="41">
        <v>0.583333333333333</v>
      </c>
      <c r="E2221" s="38" t="s">
        <v>66</v>
      </c>
      <c r="F2221" s="38" t="s">
        <v>63</v>
      </c>
      <c r="G2221" s="38"/>
      <c r="H2221" s="38" t="s">
        <v>52</v>
      </c>
      <c r="I2221" s="38"/>
      <c r="J2221" s="38"/>
      <c r="K2221" s="38" t="s">
        <v>228</v>
      </c>
      <c r="L2221" s="38">
        <v>2</v>
      </c>
      <c r="M2221" s="38" t="s">
        <v>42</v>
      </c>
    </row>
    <row r="2222" hidden="1" customHeight="1" spans="1:13">
      <c r="A2222" s="38" t="s">
        <v>43</v>
      </c>
      <c r="B2222" s="39">
        <v>45206</v>
      </c>
      <c r="C2222" s="64">
        <f t="shared" si="0"/>
        <v>10</v>
      </c>
      <c r="D2222" s="41">
        <v>0.416666666666667</v>
      </c>
      <c r="E2222" s="38" t="s">
        <v>72</v>
      </c>
      <c r="F2222" s="38" t="s">
        <v>75</v>
      </c>
      <c r="G2222" s="38"/>
      <c r="H2222" s="38" t="s">
        <v>72</v>
      </c>
      <c r="I2222" s="38"/>
      <c r="J2222" s="38"/>
      <c r="K2222" s="38" t="s">
        <v>829</v>
      </c>
      <c r="L2222" s="38">
        <v>2</v>
      </c>
      <c r="M2222" s="38" t="s">
        <v>42</v>
      </c>
    </row>
    <row r="2223" hidden="1" customHeight="1" spans="1:13">
      <c r="A2223" s="38" t="s">
        <v>43</v>
      </c>
      <c r="B2223" s="39">
        <v>45206</v>
      </c>
      <c r="C2223" s="64">
        <f t="shared" si="0"/>
        <v>10</v>
      </c>
      <c r="D2223" s="41">
        <v>0.541666666666667</v>
      </c>
      <c r="E2223" s="38" t="s">
        <v>99</v>
      </c>
      <c r="F2223" s="38" t="s">
        <v>41</v>
      </c>
      <c r="G2223" s="38"/>
      <c r="H2223" s="38" t="s">
        <v>56</v>
      </c>
      <c r="I2223" s="38"/>
      <c r="J2223" s="38"/>
      <c r="K2223" s="38" t="s">
        <v>805</v>
      </c>
      <c r="L2223" s="38">
        <v>2</v>
      </c>
      <c r="M2223" s="38" t="s">
        <v>42</v>
      </c>
    </row>
    <row r="2224" hidden="1" customHeight="1" spans="1:13">
      <c r="A2224" s="38" t="s">
        <v>130</v>
      </c>
      <c r="B2224" s="39">
        <v>45206</v>
      </c>
      <c r="C2224" s="64">
        <f t="shared" si="0"/>
        <v>10</v>
      </c>
      <c r="D2224" s="41">
        <v>0.541666666666667</v>
      </c>
      <c r="E2224" s="38" t="s">
        <v>99</v>
      </c>
      <c r="F2224" s="38" t="s">
        <v>41</v>
      </c>
      <c r="G2224" s="38"/>
      <c r="H2224" s="38" t="s">
        <v>56</v>
      </c>
      <c r="I2224" s="38"/>
      <c r="J2224" s="38"/>
      <c r="K2224" s="38" t="s">
        <v>805</v>
      </c>
      <c r="L2224" s="38">
        <v>2</v>
      </c>
      <c r="M2224" s="38" t="s">
        <v>42</v>
      </c>
    </row>
    <row r="2225" hidden="1" customHeight="1" spans="1:13">
      <c r="A2225" s="38" t="s">
        <v>58</v>
      </c>
      <c r="B2225" s="39">
        <v>45206</v>
      </c>
      <c r="C2225" s="64">
        <f t="shared" si="0"/>
        <v>10</v>
      </c>
      <c r="D2225" s="41">
        <v>0.708333333333333</v>
      </c>
      <c r="E2225" s="38" t="s">
        <v>99</v>
      </c>
      <c r="F2225" s="38" t="s">
        <v>41</v>
      </c>
      <c r="G2225" s="38"/>
      <c r="H2225" s="38" t="s">
        <v>56</v>
      </c>
      <c r="I2225" s="38"/>
      <c r="J2225" s="38"/>
      <c r="K2225" s="38" t="s">
        <v>773</v>
      </c>
      <c r="L2225" s="38">
        <v>1</v>
      </c>
      <c r="M2225" s="38" t="s">
        <v>42</v>
      </c>
    </row>
    <row r="2226" hidden="1" customHeight="1" spans="1:13">
      <c r="A2226" s="38" t="s">
        <v>58</v>
      </c>
      <c r="B2226" s="39">
        <v>45206</v>
      </c>
      <c r="C2226" s="64">
        <f t="shared" si="0"/>
        <v>10</v>
      </c>
      <c r="D2226" s="41">
        <v>0.6875</v>
      </c>
      <c r="E2226" s="38" t="s">
        <v>99</v>
      </c>
      <c r="F2226" s="38" t="s">
        <v>41</v>
      </c>
      <c r="G2226" s="38"/>
      <c r="H2226" s="38" t="s">
        <v>56</v>
      </c>
      <c r="I2226" s="38"/>
      <c r="J2226" s="38"/>
      <c r="K2226" s="38" t="s">
        <v>830</v>
      </c>
      <c r="L2226" s="38">
        <v>0.5</v>
      </c>
      <c r="M2226" s="38" t="s">
        <v>42</v>
      </c>
    </row>
    <row r="2227" customHeight="1" spans="1:13">
      <c r="A2227" s="38" t="s">
        <v>130</v>
      </c>
      <c r="B2227" s="39">
        <v>45233</v>
      </c>
      <c r="C2227" s="64">
        <f t="shared" si="0"/>
        <v>11</v>
      </c>
      <c r="D2227" s="41">
        <v>0.583333333333333</v>
      </c>
      <c r="E2227" s="38" t="s">
        <v>123</v>
      </c>
      <c r="F2227" s="38" t="s">
        <v>41</v>
      </c>
      <c r="G2227" s="38"/>
      <c r="H2227" s="38" t="s">
        <v>69</v>
      </c>
      <c r="I2227" s="38"/>
      <c r="J2227" s="38"/>
      <c r="K2227" s="38" t="s">
        <v>314</v>
      </c>
      <c r="L2227" s="38">
        <v>1</v>
      </c>
      <c r="M2227" s="38" t="s">
        <v>48</v>
      </c>
    </row>
    <row r="2228" customHeight="1" spans="1:13">
      <c r="A2228" s="38" t="s">
        <v>134</v>
      </c>
      <c r="B2228" s="39">
        <v>45233</v>
      </c>
      <c r="C2228" s="64">
        <f t="shared" si="0"/>
        <v>11</v>
      </c>
      <c r="D2228" s="41">
        <v>0.583333333333333</v>
      </c>
      <c r="E2228" s="38" t="s">
        <v>123</v>
      </c>
      <c r="F2228" s="38" t="s">
        <v>41</v>
      </c>
      <c r="G2228" s="38"/>
      <c r="H2228" s="38" t="s">
        <v>69</v>
      </c>
      <c r="I2228" s="38"/>
      <c r="J2228" s="38"/>
      <c r="K2228" s="38" t="s">
        <v>314</v>
      </c>
      <c r="L2228" s="38">
        <v>1</v>
      </c>
      <c r="M2228" s="38" t="s">
        <v>48</v>
      </c>
    </row>
    <row r="2229" hidden="1" customHeight="1" spans="1:13">
      <c r="A2229" s="38" t="s">
        <v>43</v>
      </c>
      <c r="B2229" s="39">
        <v>45206</v>
      </c>
      <c r="C2229" s="64">
        <f t="shared" si="0"/>
        <v>10</v>
      </c>
      <c r="D2229" s="41">
        <v>0.666666666666667</v>
      </c>
      <c r="E2229" s="38" t="s">
        <v>72</v>
      </c>
      <c r="F2229" s="38" t="s">
        <v>75</v>
      </c>
      <c r="G2229" s="38"/>
      <c r="H2229" s="38" t="s">
        <v>39</v>
      </c>
      <c r="I2229" s="38"/>
      <c r="J2229" s="38"/>
      <c r="K2229" s="38" t="s">
        <v>831</v>
      </c>
      <c r="L2229" s="38">
        <v>1</v>
      </c>
      <c r="M2229" s="38" t="s">
        <v>42</v>
      </c>
    </row>
    <row r="2230" hidden="1" customHeight="1" spans="1:13">
      <c r="A2230" s="38" t="s">
        <v>108</v>
      </c>
      <c r="B2230" s="39">
        <v>45206</v>
      </c>
      <c r="C2230" s="64">
        <f t="shared" si="0"/>
        <v>10</v>
      </c>
      <c r="D2230" s="41">
        <v>0.666666666666667</v>
      </c>
      <c r="E2230" s="38" t="s">
        <v>72</v>
      </c>
      <c r="F2230" s="38" t="s">
        <v>75</v>
      </c>
      <c r="G2230" s="38"/>
      <c r="H2230" s="38" t="s">
        <v>39</v>
      </c>
      <c r="I2230" s="38"/>
      <c r="J2230" s="38"/>
      <c r="K2230" s="38" t="s">
        <v>832</v>
      </c>
      <c r="L2230" s="38">
        <v>1</v>
      </c>
      <c r="M2230" s="38" t="s">
        <v>42</v>
      </c>
    </row>
    <row r="2231" hidden="1" customHeight="1" spans="1:13">
      <c r="A2231" s="38" t="s">
        <v>120</v>
      </c>
      <c r="B2231" s="39">
        <v>45207</v>
      </c>
      <c r="C2231" s="64">
        <f t="shared" si="0"/>
        <v>10</v>
      </c>
      <c r="D2231" s="41">
        <v>0.5</v>
      </c>
      <c r="E2231" s="38" t="s">
        <v>57</v>
      </c>
      <c r="F2231" s="38" t="s">
        <v>68</v>
      </c>
      <c r="G2231" s="38"/>
      <c r="H2231" s="38" t="s">
        <v>39</v>
      </c>
      <c r="I2231" s="38"/>
      <c r="J2231" s="38"/>
      <c r="K2231" s="38" t="s">
        <v>812</v>
      </c>
      <c r="L2231" s="38">
        <v>1</v>
      </c>
      <c r="M2231" s="38" t="s">
        <v>48</v>
      </c>
    </row>
    <row r="2232" hidden="1" customHeight="1" spans="1:13">
      <c r="A2232" s="38" t="s">
        <v>102</v>
      </c>
      <c r="B2232" s="39">
        <v>45207</v>
      </c>
      <c r="C2232" s="64">
        <f t="shared" si="0"/>
        <v>10</v>
      </c>
      <c r="D2232" s="41">
        <v>0.625</v>
      </c>
      <c r="E2232" s="38" t="s">
        <v>57</v>
      </c>
      <c r="F2232" s="38" t="s">
        <v>80</v>
      </c>
      <c r="G2232" s="38"/>
      <c r="H2232" s="38" t="s">
        <v>39</v>
      </c>
      <c r="I2232" s="38"/>
      <c r="J2232" s="45"/>
      <c r="K2232" s="38" t="s">
        <v>800</v>
      </c>
      <c r="L2232" s="38">
        <v>1</v>
      </c>
      <c r="M2232" s="38" t="s">
        <v>48</v>
      </c>
    </row>
    <row r="2233" hidden="1" customHeight="1" spans="1:13">
      <c r="A2233" s="38" t="s">
        <v>102</v>
      </c>
      <c r="B2233" s="39">
        <v>45207</v>
      </c>
      <c r="C2233" s="64">
        <f t="shared" si="0"/>
        <v>10</v>
      </c>
      <c r="D2233" s="41">
        <v>0.75</v>
      </c>
      <c r="E2233" s="38" t="s">
        <v>57</v>
      </c>
      <c r="F2233" s="38" t="s">
        <v>80</v>
      </c>
      <c r="G2233" s="38"/>
      <c r="H2233" s="38" t="s">
        <v>39</v>
      </c>
      <c r="I2233" s="38"/>
      <c r="J2233" s="45"/>
      <c r="K2233" s="38" t="s">
        <v>800</v>
      </c>
      <c r="L2233" s="38">
        <v>1</v>
      </c>
      <c r="M2233" s="38" t="s">
        <v>48</v>
      </c>
    </row>
    <row r="2234" hidden="1" customHeight="1" spans="1:13">
      <c r="A2234" s="38" t="s">
        <v>133</v>
      </c>
      <c r="B2234" s="39">
        <v>45207</v>
      </c>
      <c r="C2234" s="64">
        <f t="shared" si="0"/>
        <v>10</v>
      </c>
      <c r="D2234" s="41">
        <v>0.625</v>
      </c>
      <c r="E2234" s="38" t="s">
        <v>66</v>
      </c>
      <c r="F2234" s="38" t="s">
        <v>37</v>
      </c>
      <c r="G2234" s="38"/>
      <c r="H2234" s="38" t="s">
        <v>39</v>
      </c>
      <c r="I2234" s="38"/>
      <c r="J2234" s="45"/>
      <c r="K2234" s="38" t="s">
        <v>507</v>
      </c>
      <c r="L2234" s="38">
        <v>2</v>
      </c>
      <c r="M2234" s="38" t="s">
        <v>42</v>
      </c>
    </row>
    <row r="2235" hidden="1" customHeight="1" spans="1:13">
      <c r="A2235" s="38" t="s">
        <v>126</v>
      </c>
      <c r="B2235" s="39">
        <v>45207</v>
      </c>
      <c r="C2235" s="64">
        <f t="shared" si="0"/>
        <v>10</v>
      </c>
      <c r="D2235" s="41">
        <v>0.708333333333333</v>
      </c>
      <c r="E2235" s="38" t="s">
        <v>97</v>
      </c>
      <c r="F2235" s="38" t="s">
        <v>41</v>
      </c>
      <c r="G2235" s="38"/>
      <c r="H2235" s="38" t="s">
        <v>39</v>
      </c>
      <c r="I2235" s="38"/>
      <c r="J2235" s="38"/>
      <c r="K2235" s="38" t="s">
        <v>507</v>
      </c>
      <c r="L2235" s="38">
        <v>2</v>
      </c>
      <c r="M2235" s="38" t="s">
        <v>42</v>
      </c>
    </row>
    <row r="2236" hidden="1" customHeight="1" spans="1:13">
      <c r="A2236" s="38" t="s">
        <v>134</v>
      </c>
      <c r="B2236" s="39">
        <v>45207</v>
      </c>
      <c r="C2236" s="64">
        <f t="shared" si="0"/>
        <v>10</v>
      </c>
      <c r="D2236" s="41">
        <v>0.75</v>
      </c>
      <c r="E2236" s="38" t="s">
        <v>97</v>
      </c>
      <c r="F2236" s="38" t="s">
        <v>41</v>
      </c>
      <c r="G2236" s="38"/>
      <c r="H2236" s="38" t="s">
        <v>77</v>
      </c>
      <c r="I2236" s="38"/>
      <c r="J2236" s="45"/>
      <c r="K2236" s="38" t="s">
        <v>409</v>
      </c>
      <c r="L2236" s="38">
        <v>2</v>
      </c>
      <c r="M2236" s="38" t="s">
        <v>42</v>
      </c>
    </row>
    <row r="2237" hidden="1" customHeight="1" spans="1:13">
      <c r="A2237" s="38" t="s">
        <v>94</v>
      </c>
      <c r="B2237" s="39">
        <v>45207</v>
      </c>
      <c r="C2237" s="64">
        <f t="shared" si="0"/>
        <v>10</v>
      </c>
      <c r="D2237" s="41">
        <v>0.708333333333333</v>
      </c>
      <c r="E2237" s="38" t="s">
        <v>97</v>
      </c>
      <c r="F2237" s="38" t="s">
        <v>41</v>
      </c>
      <c r="G2237" s="38"/>
      <c r="H2237" s="38" t="s">
        <v>52</v>
      </c>
      <c r="I2237" s="38"/>
      <c r="J2237" s="45"/>
      <c r="K2237" s="38" t="s">
        <v>228</v>
      </c>
      <c r="L2237" s="38">
        <v>2</v>
      </c>
      <c r="M2237" s="38" t="s">
        <v>42</v>
      </c>
    </row>
    <row r="2238" hidden="1" customHeight="1" spans="1:13">
      <c r="A2238" s="38" t="s">
        <v>141</v>
      </c>
      <c r="B2238" s="39">
        <v>45207</v>
      </c>
      <c r="C2238" s="64">
        <f t="shared" si="0"/>
        <v>10</v>
      </c>
      <c r="D2238" s="41">
        <v>0.625</v>
      </c>
      <c r="E2238" s="38" t="s">
        <v>97</v>
      </c>
      <c r="F2238" s="38" t="s">
        <v>41</v>
      </c>
      <c r="G2238" s="38"/>
      <c r="H2238" s="38" t="s">
        <v>52</v>
      </c>
      <c r="I2238" s="38"/>
      <c r="J2238" s="38"/>
      <c r="K2238" s="38" t="s">
        <v>228</v>
      </c>
      <c r="L2238" s="38">
        <v>2</v>
      </c>
      <c r="M2238" s="38" t="s">
        <v>42</v>
      </c>
    </row>
    <row r="2239" hidden="1" customHeight="1" spans="1:13">
      <c r="A2239" s="38" t="s">
        <v>102</v>
      </c>
      <c r="B2239" s="39">
        <v>45207</v>
      </c>
      <c r="C2239" s="64">
        <f t="shared" si="0"/>
        <v>10</v>
      </c>
      <c r="D2239" s="41">
        <v>0.541666666666667</v>
      </c>
      <c r="E2239" s="38" t="s">
        <v>56</v>
      </c>
      <c r="F2239" s="38" t="s">
        <v>80</v>
      </c>
      <c r="G2239" s="38"/>
      <c r="H2239" s="38" t="s">
        <v>56</v>
      </c>
      <c r="I2239" s="38"/>
      <c r="J2239" s="38"/>
      <c r="K2239" s="38" t="s">
        <v>804</v>
      </c>
      <c r="L2239" s="38">
        <v>2</v>
      </c>
      <c r="M2239" s="38" t="s">
        <v>42</v>
      </c>
    </row>
    <row r="2240" hidden="1" customHeight="1" spans="1:13">
      <c r="A2240" s="38" t="s">
        <v>92</v>
      </c>
      <c r="B2240" s="39">
        <v>45207</v>
      </c>
      <c r="C2240" s="64">
        <f t="shared" si="0"/>
        <v>10</v>
      </c>
      <c r="D2240" s="41">
        <v>0.541666666666667</v>
      </c>
      <c r="E2240" s="38" t="s">
        <v>99</v>
      </c>
      <c r="F2240" s="38" t="s">
        <v>41</v>
      </c>
      <c r="G2240" s="38"/>
      <c r="H2240" s="38" t="s">
        <v>56</v>
      </c>
      <c r="I2240" s="38"/>
      <c r="J2240" s="38"/>
      <c r="K2240" s="38" t="s">
        <v>805</v>
      </c>
      <c r="L2240" s="38">
        <v>2</v>
      </c>
      <c r="M2240" s="38" t="s">
        <v>42</v>
      </c>
    </row>
    <row r="2241" hidden="1" customHeight="1" spans="1:13">
      <c r="A2241" s="38" t="s">
        <v>90</v>
      </c>
      <c r="B2241" s="39">
        <v>45207</v>
      </c>
      <c r="C2241" s="64">
        <f t="shared" si="0"/>
        <v>10</v>
      </c>
      <c r="D2241" s="41">
        <v>0.541666666666667</v>
      </c>
      <c r="E2241" s="38" t="s">
        <v>99</v>
      </c>
      <c r="F2241" s="38" t="s">
        <v>41</v>
      </c>
      <c r="G2241" s="38"/>
      <c r="H2241" s="38" t="s">
        <v>56</v>
      </c>
      <c r="I2241" s="38"/>
      <c r="J2241" s="45"/>
      <c r="K2241" s="38" t="s">
        <v>805</v>
      </c>
      <c r="L2241" s="38">
        <v>2</v>
      </c>
      <c r="M2241" s="38" t="s">
        <v>42</v>
      </c>
    </row>
    <row r="2242" hidden="1" customHeight="1" spans="1:13">
      <c r="A2242" s="38" t="s">
        <v>139</v>
      </c>
      <c r="B2242" s="39">
        <v>45208</v>
      </c>
      <c r="C2242" s="64">
        <f t="shared" si="0"/>
        <v>10</v>
      </c>
      <c r="D2242" s="41">
        <v>0.416666666666667</v>
      </c>
      <c r="E2242" s="38" t="s">
        <v>121</v>
      </c>
      <c r="F2242" s="38" t="s">
        <v>55</v>
      </c>
      <c r="G2242" s="38"/>
      <c r="H2242" s="38" t="s">
        <v>72</v>
      </c>
      <c r="I2242" s="38"/>
      <c r="J2242" s="38"/>
      <c r="K2242" s="38" t="s">
        <v>531</v>
      </c>
      <c r="L2242" s="38">
        <v>3</v>
      </c>
      <c r="M2242" s="38" t="s">
        <v>42</v>
      </c>
    </row>
    <row r="2243" hidden="1" customHeight="1" spans="1:13">
      <c r="A2243" s="38" t="s">
        <v>140</v>
      </c>
      <c r="B2243" s="39">
        <v>45208</v>
      </c>
      <c r="C2243" s="64">
        <f t="shared" si="0"/>
        <v>10</v>
      </c>
      <c r="D2243" s="41">
        <v>0.416666666666667</v>
      </c>
      <c r="E2243" s="38" t="s">
        <v>121</v>
      </c>
      <c r="F2243" s="38" t="s">
        <v>37</v>
      </c>
      <c r="G2243" s="38"/>
      <c r="H2243" s="38" t="s">
        <v>72</v>
      </c>
      <c r="I2243" s="38"/>
      <c r="J2243" s="38"/>
      <c r="K2243" s="38" t="s">
        <v>531</v>
      </c>
      <c r="L2243" s="38">
        <v>3</v>
      </c>
      <c r="M2243" s="38" t="s">
        <v>42</v>
      </c>
    </row>
    <row r="2244" hidden="1" customHeight="1" spans="1:13">
      <c r="A2244" s="38" t="s">
        <v>139</v>
      </c>
      <c r="B2244" s="39">
        <v>45208</v>
      </c>
      <c r="C2244" s="64">
        <f t="shared" si="0"/>
        <v>10</v>
      </c>
      <c r="D2244" s="41">
        <v>0.666666666666667</v>
      </c>
      <c r="E2244" s="38" t="s">
        <v>121</v>
      </c>
      <c r="F2244" s="38" t="s">
        <v>55</v>
      </c>
      <c r="G2244" s="38"/>
      <c r="H2244" s="38" t="s">
        <v>72</v>
      </c>
      <c r="I2244" s="38"/>
      <c r="J2244" s="38"/>
      <c r="K2244" s="38" t="s">
        <v>833</v>
      </c>
      <c r="L2244" s="38">
        <v>1</v>
      </c>
      <c r="M2244" s="38" t="s">
        <v>42</v>
      </c>
    </row>
    <row r="2245" hidden="1" customHeight="1" spans="1:13">
      <c r="A2245" s="38" t="s">
        <v>140</v>
      </c>
      <c r="B2245" s="39">
        <v>45208</v>
      </c>
      <c r="C2245" s="64">
        <f t="shared" si="0"/>
        <v>10</v>
      </c>
      <c r="D2245" s="41">
        <v>0.666666666666667</v>
      </c>
      <c r="E2245" s="38" t="s">
        <v>121</v>
      </c>
      <c r="F2245" s="38" t="s">
        <v>55</v>
      </c>
      <c r="G2245" s="38"/>
      <c r="H2245" s="38" t="s">
        <v>72</v>
      </c>
      <c r="I2245" s="38"/>
      <c r="J2245" s="38"/>
      <c r="K2245" s="38" t="s">
        <v>833</v>
      </c>
      <c r="L2245" s="38">
        <v>1</v>
      </c>
      <c r="M2245" s="38" t="s">
        <v>42</v>
      </c>
    </row>
    <row r="2246" hidden="1" customHeight="1" spans="1:13">
      <c r="A2246" s="38" t="s">
        <v>133</v>
      </c>
      <c r="B2246" s="39">
        <v>45208</v>
      </c>
      <c r="C2246" s="64">
        <f t="shared" si="0"/>
        <v>10</v>
      </c>
      <c r="D2246" s="41">
        <v>0.791666666666667</v>
      </c>
      <c r="E2246" s="38" t="s">
        <v>61</v>
      </c>
      <c r="F2246" s="38" t="s">
        <v>37</v>
      </c>
      <c r="G2246" s="38"/>
      <c r="H2246" s="38" t="s">
        <v>39</v>
      </c>
      <c r="I2246" s="38"/>
      <c r="J2246" s="45"/>
      <c r="K2246" s="38" t="s">
        <v>402</v>
      </c>
      <c r="L2246" s="38">
        <v>2</v>
      </c>
      <c r="M2246" s="38" t="s">
        <v>42</v>
      </c>
    </row>
    <row r="2247" hidden="1" customHeight="1" spans="1:13">
      <c r="A2247" s="38" t="s">
        <v>134</v>
      </c>
      <c r="B2247" s="39">
        <v>45208</v>
      </c>
      <c r="C2247" s="64">
        <f t="shared" si="0"/>
        <v>10</v>
      </c>
      <c r="D2247" s="41">
        <v>0.791666666666667</v>
      </c>
      <c r="E2247" s="38" t="s">
        <v>61</v>
      </c>
      <c r="F2247" s="38" t="s">
        <v>44</v>
      </c>
      <c r="G2247" s="38"/>
      <c r="H2247" s="38" t="s">
        <v>39</v>
      </c>
      <c r="I2247" s="38"/>
      <c r="J2247" s="45"/>
      <c r="K2247" s="38" t="s">
        <v>402</v>
      </c>
      <c r="L2247" s="38">
        <v>2</v>
      </c>
      <c r="M2247" s="38" t="s">
        <v>42</v>
      </c>
    </row>
    <row r="2248" hidden="1" customHeight="1" spans="1:13">
      <c r="A2248" s="38" t="s">
        <v>126</v>
      </c>
      <c r="B2248" s="39">
        <v>45208</v>
      </c>
      <c r="C2248" s="64">
        <f t="shared" si="0"/>
        <v>10</v>
      </c>
      <c r="D2248" s="41">
        <v>0.583333333333333</v>
      </c>
      <c r="E2248" s="38" t="s">
        <v>97</v>
      </c>
      <c r="F2248" s="38" t="s">
        <v>44</v>
      </c>
      <c r="G2248" s="38"/>
      <c r="H2248" s="38" t="s">
        <v>45</v>
      </c>
      <c r="I2248" s="38"/>
      <c r="J2248" s="38"/>
      <c r="K2248" s="38" t="s">
        <v>176</v>
      </c>
      <c r="L2248" s="38">
        <v>2</v>
      </c>
      <c r="M2248" s="38" t="s">
        <v>42</v>
      </c>
    </row>
    <row r="2249" hidden="1" customHeight="1" spans="1:13">
      <c r="A2249" s="38" t="s">
        <v>141</v>
      </c>
      <c r="B2249" s="39">
        <v>45208</v>
      </c>
      <c r="C2249" s="64">
        <f t="shared" si="0"/>
        <v>10</v>
      </c>
      <c r="D2249" s="41">
        <v>0.791666666666667</v>
      </c>
      <c r="E2249" s="38" t="s">
        <v>97</v>
      </c>
      <c r="F2249" s="38" t="s">
        <v>80</v>
      </c>
      <c r="G2249" s="38"/>
      <c r="H2249" s="38" t="s">
        <v>72</v>
      </c>
      <c r="I2249" s="38"/>
      <c r="J2249" s="45"/>
      <c r="K2249" s="38" t="s">
        <v>176</v>
      </c>
      <c r="L2249" s="38">
        <v>2</v>
      </c>
      <c r="M2249" s="38" t="s">
        <v>42</v>
      </c>
    </row>
    <row r="2250" hidden="1" customHeight="1" spans="1:13">
      <c r="A2250" s="38" t="s">
        <v>139</v>
      </c>
      <c r="B2250" s="39">
        <v>45208</v>
      </c>
      <c r="C2250" s="64">
        <f t="shared" si="0"/>
        <v>10</v>
      </c>
      <c r="D2250" s="41">
        <v>0.75</v>
      </c>
      <c r="E2250" s="38" t="s">
        <v>121</v>
      </c>
      <c r="F2250" s="38" t="s">
        <v>55</v>
      </c>
      <c r="G2250" s="38"/>
      <c r="H2250" s="38" t="s">
        <v>72</v>
      </c>
      <c r="I2250" s="38"/>
      <c r="J2250" s="45"/>
      <c r="K2250" s="38" t="s">
        <v>834</v>
      </c>
      <c r="L2250" s="38">
        <v>1</v>
      </c>
      <c r="M2250" s="38" t="s">
        <v>42</v>
      </c>
    </row>
    <row r="2251" hidden="1" customHeight="1" spans="1:13">
      <c r="A2251" s="38" t="s">
        <v>140</v>
      </c>
      <c r="B2251" s="39">
        <v>45208</v>
      </c>
      <c r="C2251" s="64">
        <f t="shared" si="0"/>
        <v>10</v>
      </c>
      <c r="D2251" s="41">
        <v>0.75</v>
      </c>
      <c r="E2251" s="38" t="s">
        <v>121</v>
      </c>
      <c r="F2251" s="38" t="s">
        <v>37</v>
      </c>
      <c r="G2251" s="38"/>
      <c r="H2251" s="38" t="s">
        <v>72</v>
      </c>
      <c r="I2251" s="38"/>
      <c r="J2251" s="45"/>
      <c r="K2251" s="38" t="s">
        <v>834</v>
      </c>
      <c r="L2251" s="38">
        <v>1</v>
      </c>
      <c r="M2251" s="38" t="s">
        <v>42</v>
      </c>
    </row>
    <row r="2252" hidden="1" customHeight="1" spans="1:13">
      <c r="A2252" s="38" t="s">
        <v>139</v>
      </c>
      <c r="B2252" s="39">
        <v>45208</v>
      </c>
      <c r="C2252" s="64">
        <f t="shared" si="0"/>
        <v>10</v>
      </c>
      <c r="D2252" s="41">
        <v>0.583333333333333</v>
      </c>
      <c r="E2252" s="38" t="s">
        <v>121</v>
      </c>
      <c r="F2252" s="38" t="s">
        <v>55</v>
      </c>
      <c r="G2252" s="38"/>
      <c r="H2252" s="38" t="s">
        <v>72</v>
      </c>
      <c r="I2252" s="38"/>
      <c r="J2252" s="38"/>
      <c r="K2252" s="38" t="s">
        <v>835</v>
      </c>
      <c r="L2252" s="38">
        <v>2</v>
      </c>
      <c r="M2252" s="38" t="s">
        <v>42</v>
      </c>
    </row>
    <row r="2253" hidden="1" customHeight="1" spans="1:13">
      <c r="A2253" s="38" t="s">
        <v>140</v>
      </c>
      <c r="B2253" s="39">
        <v>45208</v>
      </c>
      <c r="C2253" s="64">
        <f t="shared" si="0"/>
        <v>10</v>
      </c>
      <c r="D2253" s="41">
        <v>0.583333333333333</v>
      </c>
      <c r="E2253" s="38" t="s">
        <v>121</v>
      </c>
      <c r="F2253" s="38" t="s">
        <v>37</v>
      </c>
      <c r="G2253" s="38"/>
      <c r="H2253" s="38" t="s">
        <v>72</v>
      </c>
      <c r="I2253" s="38"/>
      <c r="J2253" s="38"/>
      <c r="K2253" s="38" t="s">
        <v>835</v>
      </c>
      <c r="L2253" s="38">
        <v>2</v>
      </c>
      <c r="M2253" s="38" t="s">
        <v>42</v>
      </c>
    </row>
    <row r="2254" hidden="1" customHeight="1" spans="1:13">
      <c r="A2254" s="38" t="s">
        <v>131</v>
      </c>
      <c r="B2254" s="39">
        <v>45208</v>
      </c>
      <c r="C2254" s="64">
        <f t="shared" si="0"/>
        <v>10</v>
      </c>
      <c r="D2254" s="41">
        <v>0.625</v>
      </c>
      <c r="E2254" s="38" t="s">
        <v>57</v>
      </c>
      <c r="F2254" s="38" t="s">
        <v>55</v>
      </c>
      <c r="G2254" s="38"/>
      <c r="H2254" s="38" t="s">
        <v>39</v>
      </c>
      <c r="I2254" s="38"/>
      <c r="J2254" s="38"/>
      <c r="K2254" s="38" t="s">
        <v>755</v>
      </c>
      <c r="L2254" s="38">
        <v>1</v>
      </c>
      <c r="M2254" s="38" t="s">
        <v>48</v>
      </c>
    </row>
    <row r="2255" hidden="1" customHeight="1" spans="1:13">
      <c r="A2255" s="38" t="s">
        <v>120</v>
      </c>
      <c r="B2255" s="39">
        <v>45208</v>
      </c>
      <c r="C2255" s="64">
        <f t="shared" si="0"/>
        <v>10</v>
      </c>
      <c r="D2255" s="41">
        <v>0.75</v>
      </c>
      <c r="E2255" s="38" t="s">
        <v>57</v>
      </c>
      <c r="F2255" s="38" t="s">
        <v>68</v>
      </c>
      <c r="G2255" s="38"/>
      <c r="H2255" s="38" t="s">
        <v>39</v>
      </c>
      <c r="I2255" s="38"/>
      <c r="J2255" s="38"/>
      <c r="K2255" s="38" t="s">
        <v>620</v>
      </c>
      <c r="L2255" s="38">
        <v>1</v>
      </c>
      <c r="M2255" s="38" t="s">
        <v>48</v>
      </c>
    </row>
    <row r="2256" hidden="1" customHeight="1" spans="1:13">
      <c r="A2256" s="38" t="s">
        <v>108</v>
      </c>
      <c r="B2256" s="39">
        <v>45208</v>
      </c>
      <c r="C2256" s="64">
        <f t="shared" si="0"/>
        <v>10</v>
      </c>
      <c r="D2256" s="41">
        <v>0.833333333333333</v>
      </c>
      <c r="E2256" s="38" t="s">
        <v>57</v>
      </c>
      <c r="F2256" s="38" t="s">
        <v>75</v>
      </c>
      <c r="G2256" s="38"/>
      <c r="H2256" s="38" t="s">
        <v>39</v>
      </c>
      <c r="I2256" s="38"/>
      <c r="J2256" s="38"/>
      <c r="K2256" s="38" t="s">
        <v>716</v>
      </c>
      <c r="L2256" s="38">
        <v>1</v>
      </c>
      <c r="M2256" s="38" t="s">
        <v>48</v>
      </c>
    </row>
    <row r="2257" hidden="1" customHeight="1" spans="1:13">
      <c r="A2257" s="38" t="s">
        <v>92</v>
      </c>
      <c r="B2257" s="39">
        <v>45208</v>
      </c>
      <c r="C2257" s="64">
        <f t="shared" si="0"/>
        <v>10</v>
      </c>
      <c r="D2257" s="41">
        <v>0.833333333333333</v>
      </c>
      <c r="E2257" s="38" t="s">
        <v>57</v>
      </c>
      <c r="F2257" s="38" t="s">
        <v>50</v>
      </c>
      <c r="G2257" s="38"/>
      <c r="H2257" s="38" t="s">
        <v>39</v>
      </c>
      <c r="I2257" s="38"/>
      <c r="J2257" s="38"/>
      <c r="K2257" s="38" t="s">
        <v>733</v>
      </c>
      <c r="L2257" s="38">
        <v>1</v>
      </c>
      <c r="M2257" s="38" t="s">
        <v>48</v>
      </c>
    </row>
    <row r="2258" hidden="1" customHeight="1" spans="1:13">
      <c r="A2258" s="38" t="s">
        <v>88</v>
      </c>
      <c r="B2258" s="39">
        <v>45208</v>
      </c>
      <c r="C2258" s="64">
        <f t="shared" si="0"/>
        <v>10</v>
      </c>
      <c r="D2258" s="41">
        <v>0.666666666666667</v>
      </c>
      <c r="E2258" s="38" t="s">
        <v>72</v>
      </c>
      <c r="F2258" s="38" t="s">
        <v>50</v>
      </c>
      <c r="G2258" s="38"/>
      <c r="H2258" s="38" t="s">
        <v>39</v>
      </c>
      <c r="I2258" s="38"/>
      <c r="J2258" s="38"/>
      <c r="K2258" s="38" t="s">
        <v>566</v>
      </c>
      <c r="L2258" s="38">
        <v>1</v>
      </c>
      <c r="M2258" s="38" t="s">
        <v>48</v>
      </c>
    </row>
    <row r="2259" hidden="1" customHeight="1" spans="1:13">
      <c r="A2259" s="38" t="s">
        <v>141</v>
      </c>
      <c r="B2259" s="39">
        <v>45208</v>
      </c>
      <c r="C2259" s="64">
        <f t="shared" si="0"/>
        <v>10</v>
      </c>
      <c r="D2259" s="41">
        <v>0.625</v>
      </c>
      <c r="E2259" s="38" t="s">
        <v>72</v>
      </c>
      <c r="F2259" s="38" t="s">
        <v>80</v>
      </c>
      <c r="G2259" s="38"/>
      <c r="H2259" s="38" t="s">
        <v>39</v>
      </c>
      <c r="I2259" s="38"/>
      <c r="J2259" s="38"/>
      <c r="K2259" s="38" t="s">
        <v>502</v>
      </c>
      <c r="L2259" s="38">
        <v>1</v>
      </c>
      <c r="M2259" s="38" t="s">
        <v>48</v>
      </c>
    </row>
    <row r="2260" hidden="1" customHeight="1" spans="1:13">
      <c r="A2260" s="38" t="s">
        <v>132</v>
      </c>
      <c r="B2260" s="39">
        <v>45208</v>
      </c>
      <c r="C2260" s="64">
        <f t="shared" si="0"/>
        <v>10</v>
      </c>
      <c r="D2260" s="41">
        <v>0.791666666666667</v>
      </c>
      <c r="E2260" s="38" t="s">
        <v>56</v>
      </c>
      <c r="F2260" s="38" t="s">
        <v>63</v>
      </c>
      <c r="G2260" s="38"/>
      <c r="H2260" s="38" t="s">
        <v>56</v>
      </c>
      <c r="I2260" s="38"/>
      <c r="J2260" s="38"/>
      <c r="K2260" s="38" t="s">
        <v>226</v>
      </c>
      <c r="L2260" s="38">
        <v>2</v>
      </c>
      <c r="M2260" s="38" t="s">
        <v>42</v>
      </c>
    </row>
    <row r="2261" hidden="1" customHeight="1" spans="1:13">
      <c r="A2261" s="38" t="s">
        <v>102</v>
      </c>
      <c r="B2261" s="39">
        <v>45208</v>
      </c>
      <c r="C2261" s="64">
        <f t="shared" si="0"/>
        <v>10</v>
      </c>
      <c r="D2261" s="41">
        <v>0.791666666666667</v>
      </c>
      <c r="E2261" s="38" t="s">
        <v>56</v>
      </c>
      <c r="F2261" s="38" t="s">
        <v>80</v>
      </c>
      <c r="G2261" s="38"/>
      <c r="H2261" s="38" t="s">
        <v>56</v>
      </c>
      <c r="I2261" s="38"/>
      <c r="J2261" s="45"/>
      <c r="K2261" s="38" t="s">
        <v>506</v>
      </c>
      <c r="L2261" s="38">
        <v>2</v>
      </c>
      <c r="M2261" s="38" t="s">
        <v>42</v>
      </c>
    </row>
    <row r="2262" hidden="1" customHeight="1" spans="1:13">
      <c r="A2262" s="38" t="s">
        <v>137</v>
      </c>
      <c r="B2262" s="39">
        <v>45208</v>
      </c>
      <c r="C2262" s="64">
        <f t="shared" si="0"/>
        <v>10</v>
      </c>
      <c r="D2262" s="41">
        <v>0.666666666666667</v>
      </c>
      <c r="E2262" s="38" t="s">
        <v>72</v>
      </c>
      <c r="F2262" s="38" t="s">
        <v>80</v>
      </c>
      <c r="G2262" s="38"/>
      <c r="H2262" s="38" t="s">
        <v>65</v>
      </c>
      <c r="I2262" s="38"/>
      <c r="J2262" s="38"/>
      <c r="K2262" s="38" t="s">
        <v>836</v>
      </c>
      <c r="L2262" s="38">
        <v>0.5</v>
      </c>
      <c r="M2262" s="38" t="s">
        <v>42</v>
      </c>
    </row>
    <row r="2263" hidden="1" customHeight="1" spans="1:13">
      <c r="A2263" s="38" t="s">
        <v>58</v>
      </c>
      <c r="B2263" s="39">
        <v>45208</v>
      </c>
      <c r="C2263" s="64">
        <f t="shared" si="0"/>
        <v>10</v>
      </c>
      <c r="D2263" s="41">
        <v>0.666666666666667</v>
      </c>
      <c r="E2263" s="38" t="s">
        <v>73</v>
      </c>
      <c r="F2263" s="38" t="s">
        <v>63</v>
      </c>
      <c r="G2263" s="38"/>
      <c r="H2263" s="38" t="s">
        <v>72</v>
      </c>
      <c r="I2263" s="38"/>
      <c r="J2263" s="38"/>
      <c r="K2263" s="38" t="s">
        <v>597</v>
      </c>
      <c r="L2263" s="38">
        <v>1</v>
      </c>
      <c r="M2263" s="38" t="s">
        <v>42</v>
      </c>
    </row>
    <row r="2264" hidden="1" customHeight="1" spans="1:13">
      <c r="A2264" s="38" t="s">
        <v>126</v>
      </c>
      <c r="B2264" s="39">
        <v>45208</v>
      </c>
      <c r="C2264" s="64">
        <f t="shared" si="0"/>
        <v>10</v>
      </c>
      <c r="D2264" s="41">
        <v>0.791666666666667</v>
      </c>
      <c r="E2264" s="38" t="s">
        <v>117</v>
      </c>
      <c r="F2264" s="38" t="s">
        <v>44</v>
      </c>
      <c r="G2264" s="38"/>
      <c r="H2264" s="38" t="s">
        <v>60</v>
      </c>
      <c r="I2264" s="38"/>
      <c r="J2264" s="38"/>
      <c r="K2264" s="38" t="s">
        <v>837</v>
      </c>
      <c r="L2264" s="38">
        <v>1</v>
      </c>
      <c r="M2264" s="38" t="s">
        <v>42</v>
      </c>
    </row>
    <row r="2265" hidden="1" customHeight="1" spans="1:13">
      <c r="A2265" s="38" t="s">
        <v>142</v>
      </c>
      <c r="B2265" s="39">
        <v>45208</v>
      </c>
      <c r="C2265" s="64">
        <f t="shared" si="0"/>
        <v>10</v>
      </c>
      <c r="D2265" s="41">
        <v>0.5</v>
      </c>
      <c r="E2265" s="38" t="s">
        <v>72</v>
      </c>
      <c r="F2265" s="38" t="s">
        <v>68</v>
      </c>
      <c r="G2265" s="38"/>
      <c r="H2265" s="38" t="s">
        <v>72</v>
      </c>
      <c r="I2265" s="38"/>
      <c r="J2265" s="38"/>
      <c r="K2265" s="38" t="s">
        <v>838</v>
      </c>
      <c r="L2265" s="38">
        <v>5</v>
      </c>
      <c r="M2265" s="38" t="s">
        <v>42</v>
      </c>
    </row>
    <row r="2266" hidden="1" customHeight="1" spans="1:13">
      <c r="A2266" s="38" t="s">
        <v>126</v>
      </c>
      <c r="B2266" s="39">
        <v>45209</v>
      </c>
      <c r="C2266" s="64">
        <f t="shared" si="0"/>
        <v>10</v>
      </c>
      <c r="D2266" s="41">
        <v>0.583333333333333</v>
      </c>
      <c r="E2266" s="38" t="s">
        <v>72</v>
      </c>
      <c r="F2266" s="38" t="s">
        <v>44</v>
      </c>
      <c r="G2266" s="38"/>
      <c r="H2266" s="38" t="s">
        <v>72</v>
      </c>
      <c r="I2266" s="38"/>
      <c r="J2266" s="38"/>
      <c r="K2266" s="38" t="s">
        <v>839</v>
      </c>
      <c r="L2266" s="38">
        <v>1</v>
      </c>
      <c r="M2266" s="38" t="s">
        <v>42</v>
      </c>
    </row>
    <row r="2267" hidden="1" customHeight="1" spans="1:13">
      <c r="A2267" s="38" t="s">
        <v>141</v>
      </c>
      <c r="B2267" s="39">
        <v>45209</v>
      </c>
      <c r="C2267" s="64">
        <f t="shared" si="0"/>
        <v>10</v>
      </c>
      <c r="D2267" s="41">
        <v>0.541666666666667</v>
      </c>
      <c r="E2267" s="38" t="s">
        <v>72</v>
      </c>
      <c r="F2267" s="38" t="s">
        <v>80</v>
      </c>
      <c r="G2267" s="38"/>
      <c r="H2267" s="38" t="s">
        <v>72</v>
      </c>
      <c r="I2267" s="38"/>
      <c r="J2267" s="38"/>
      <c r="K2267" s="38" t="s">
        <v>518</v>
      </c>
      <c r="L2267" s="38">
        <v>1</v>
      </c>
      <c r="M2267" s="38" t="s">
        <v>42</v>
      </c>
    </row>
    <row r="2268" hidden="1" customHeight="1" spans="1:13">
      <c r="A2268" s="38" t="s">
        <v>137</v>
      </c>
      <c r="B2268" s="39">
        <v>45209</v>
      </c>
      <c r="C2268" s="64">
        <f t="shared" si="0"/>
        <v>10</v>
      </c>
      <c r="D2268" s="41">
        <v>0.541666666666667</v>
      </c>
      <c r="E2268" s="38" t="s">
        <v>72</v>
      </c>
      <c r="F2268" s="38" t="s">
        <v>80</v>
      </c>
      <c r="G2268" s="38"/>
      <c r="H2268" s="38" t="s">
        <v>72</v>
      </c>
      <c r="I2268" s="38"/>
      <c r="J2268" s="38"/>
      <c r="K2268" s="38" t="s">
        <v>518</v>
      </c>
      <c r="L2268" s="38">
        <v>1</v>
      </c>
      <c r="M2268" s="38" t="s">
        <v>42</v>
      </c>
    </row>
    <row r="2269" hidden="1" customHeight="1" spans="1:13">
      <c r="A2269" s="38" t="s">
        <v>102</v>
      </c>
      <c r="B2269" s="39">
        <v>45209</v>
      </c>
      <c r="C2269" s="64">
        <f t="shared" si="0"/>
        <v>10</v>
      </c>
      <c r="D2269" s="41">
        <v>0.541666666666667</v>
      </c>
      <c r="E2269" s="38" t="s">
        <v>72</v>
      </c>
      <c r="F2269" s="38" t="s">
        <v>80</v>
      </c>
      <c r="G2269" s="38"/>
      <c r="H2269" s="38" t="s">
        <v>72</v>
      </c>
      <c r="I2269" s="38"/>
      <c r="J2269" s="38"/>
      <c r="K2269" s="38" t="s">
        <v>518</v>
      </c>
      <c r="L2269" s="38">
        <v>1</v>
      </c>
      <c r="M2269" s="38" t="s">
        <v>42</v>
      </c>
    </row>
    <row r="2270" hidden="1" customHeight="1" spans="1:13">
      <c r="A2270" s="38" t="s">
        <v>110</v>
      </c>
      <c r="B2270" s="39">
        <v>45209</v>
      </c>
      <c r="C2270" s="64">
        <f t="shared" si="0"/>
        <v>10</v>
      </c>
      <c r="D2270" s="41">
        <v>0.666666666666667</v>
      </c>
      <c r="E2270" s="38" t="s">
        <v>72</v>
      </c>
      <c r="F2270" s="38" t="s">
        <v>71</v>
      </c>
      <c r="G2270" s="38"/>
      <c r="H2270" s="38" t="s">
        <v>65</v>
      </c>
      <c r="I2270" s="38"/>
      <c r="J2270" s="38"/>
      <c r="K2270" s="38" t="s">
        <v>840</v>
      </c>
      <c r="L2270" s="38">
        <v>1</v>
      </c>
      <c r="M2270" s="38" t="s">
        <v>42</v>
      </c>
    </row>
    <row r="2271" hidden="1" customHeight="1" spans="1:13">
      <c r="A2271" s="38" t="s">
        <v>137</v>
      </c>
      <c r="B2271" s="39">
        <v>45209</v>
      </c>
      <c r="C2271" s="64">
        <f t="shared" si="0"/>
        <v>10</v>
      </c>
      <c r="D2271" s="41">
        <v>0.625</v>
      </c>
      <c r="E2271" s="38" t="s">
        <v>72</v>
      </c>
      <c r="F2271" s="38" t="s">
        <v>80</v>
      </c>
      <c r="G2271" s="38"/>
      <c r="H2271" s="38" t="s">
        <v>65</v>
      </c>
      <c r="I2271" s="38"/>
      <c r="J2271" s="38"/>
      <c r="K2271" s="38" t="s">
        <v>841</v>
      </c>
      <c r="L2271" s="38">
        <v>0.5</v>
      </c>
      <c r="M2271" s="38" t="s">
        <v>42</v>
      </c>
    </row>
    <row r="2272" hidden="1" customHeight="1" spans="1:13">
      <c r="A2272" s="38" t="s">
        <v>88</v>
      </c>
      <c r="B2272" s="39">
        <v>45209</v>
      </c>
      <c r="C2272" s="64">
        <f t="shared" si="0"/>
        <v>10</v>
      </c>
      <c r="D2272" s="41">
        <v>0.708333333333333</v>
      </c>
      <c r="E2272" s="38" t="s">
        <v>72</v>
      </c>
      <c r="F2272" s="38" t="s">
        <v>50</v>
      </c>
      <c r="G2272" s="38"/>
      <c r="H2272" s="38" t="s">
        <v>39</v>
      </c>
      <c r="I2272" s="38"/>
      <c r="J2272" s="38"/>
      <c r="K2272" s="38" t="s">
        <v>505</v>
      </c>
      <c r="L2272" s="38">
        <v>1</v>
      </c>
      <c r="M2272" s="38" t="s">
        <v>48</v>
      </c>
    </row>
    <row r="2273" hidden="1" customHeight="1" spans="1:13">
      <c r="A2273" s="38" t="s">
        <v>126</v>
      </c>
      <c r="B2273" s="39">
        <v>45209</v>
      </c>
      <c r="C2273" s="64">
        <f t="shared" si="0"/>
        <v>10</v>
      </c>
      <c r="D2273" s="41">
        <v>0.625</v>
      </c>
      <c r="E2273" s="38" t="s">
        <v>72</v>
      </c>
      <c r="F2273" s="38" t="s">
        <v>44</v>
      </c>
      <c r="G2273" s="38"/>
      <c r="H2273" s="38" t="s">
        <v>39</v>
      </c>
      <c r="I2273" s="38"/>
      <c r="J2273" s="38"/>
      <c r="K2273" s="38" t="s">
        <v>536</v>
      </c>
      <c r="L2273" s="38">
        <v>1</v>
      </c>
      <c r="M2273" s="38" t="s">
        <v>48</v>
      </c>
    </row>
    <row r="2274" hidden="1" customHeight="1" spans="1:13">
      <c r="A2274" s="38" t="s">
        <v>136</v>
      </c>
      <c r="B2274" s="39">
        <v>45209</v>
      </c>
      <c r="C2274" s="64">
        <f t="shared" si="0"/>
        <v>10</v>
      </c>
      <c r="D2274" s="41">
        <v>0.625</v>
      </c>
      <c r="E2274" s="38" t="s">
        <v>66</v>
      </c>
      <c r="F2274" s="38" t="s">
        <v>63</v>
      </c>
      <c r="G2274" s="38"/>
      <c r="H2274" s="38" t="s">
        <v>39</v>
      </c>
      <c r="I2274" s="38"/>
      <c r="J2274" s="38"/>
      <c r="K2274" s="38" t="s">
        <v>389</v>
      </c>
      <c r="L2274" s="38">
        <v>2</v>
      </c>
      <c r="M2274" s="38" t="s">
        <v>42</v>
      </c>
    </row>
    <row r="2275" hidden="1" customHeight="1" spans="1:13">
      <c r="A2275" s="38" t="s">
        <v>94</v>
      </c>
      <c r="B2275" s="39">
        <v>45209</v>
      </c>
      <c r="C2275" s="64">
        <f t="shared" si="0"/>
        <v>10</v>
      </c>
      <c r="D2275" s="41">
        <v>0.75</v>
      </c>
      <c r="E2275" s="38" t="s">
        <v>66</v>
      </c>
      <c r="F2275" s="38" t="s">
        <v>50</v>
      </c>
      <c r="G2275" s="38"/>
      <c r="H2275" s="38" t="s">
        <v>39</v>
      </c>
      <c r="I2275" s="38"/>
      <c r="J2275" s="38"/>
      <c r="K2275" s="38" t="s">
        <v>389</v>
      </c>
      <c r="L2275" s="38">
        <v>2</v>
      </c>
      <c r="M2275" s="38" t="s">
        <v>42</v>
      </c>
    </row>
    <row r="2276" hidden="1" customHeight="1" spans="1:13">
      <c r="A2276" s="38" t="s">
        <v>133</v>
      </c>
      <c r="B2276" s="39">
        <v>45209</v>
      </c>
      <c r="C2276" s="64">
        <f t="shared" si="0"/>
        <v>10</v>
      </c>
      <c r="D2276" s="41">
        <v>0.791666666666667</v>
      </c>
      <c r="E2276" s="38" t="s">
        <v>66</v>
      </c>
      <c r="F2276" s="38" t="s">
        <v>37</v>
      </c>
      <c r="G2276" s="38"/>
      <c r="H2276" s="38" t="s">
        <v>39</v>
      </c>
      <c r="I2276" s="38"/>
      <c r="J2276" s="38"/>
      <c r="K2276" s="38" t="s">
        <v>389</v>
      </c>
      <c r="L2276" s="38">
        <v>2</v>
      </c>
      <c r="M2276" s="38" t="s">
        <v>42</v>
      </c>
    </row>
    <row r="2277" hidden="1" customHeight="1" spans="1:13">
      <c r="A2277" s="38" t="s">
        <v>110</v>
      </c>
      <c r="B2277" s="39">
        <v>45209</v>
      </c>
      <c r="C2277" s="64">
        <f t="shared" si="0"/>
        <v>10</v>
      </c>
      <c r="D2277" s="41">
        <v>0.791666666666667</v>
      </c>
      <c r="E2277" s="38" t="s">
        <v>66</v>
      </c>
      <c r="F2277" s="38" t="s">
        <v>71</v>
      </c>
      <c r="G2277" s="38"/>
      <c r="H2277" s="38" t="s">
        <v>39</v>
      </c>
      <c r="I2277" s="38"/>
      <c r="J2277" s="38"/>
      <c r="K2277" s="38" t="s">
        <v>389</v>
      </c>
      <c r="L2277" s="38">
        <v>2</v>
      </c>
      <c r="M2277" s="38" t="s">
        <v>42</v>
      </c>
    </row>
    <row r="2278" hidden="1" customHeight="1" spans="1:13">
      <c r="A2278" s="38" t="s">
        <v>133</v>
      </c>
      <c r="B2278" s="39">
        <v>45209</v>
      </c>
      <c r="C2278" s="64">
        <f t="shared" si="0"/>
        <v>10</v>
      </c>
      <c r="D2278" s="41">
        <v>0.583333333333333</v>
      </c>
      <c r="E2278" s="38" t="s">
        <v>66</v>
      </c>
      <c r="F2278" s="38" t="s">
        <v>37</v>
      </c>
      <c r="G2278" s="38"/>
      <c r="H2278" s="38" t="s">
        <v>45</v>
      </c>
      <c r="I2278" s="38"/>
      <c r="J2278" s="38"/>
      <c r="K2278" s="38" t="s">
        <v>409</v>
      </c>
      <c r="L2278" s="38">
        <v>2</v>
      </c>
      <c r="M2278" s="38" t="s">
        <v>42</v>
      </c>
    </row>
    <row r="2279" hidden="1" customHeight="1" spans="1:13">
      <c r="A2279" s="38" t="s">
        <v>137</v>
      </c>
      <c r="B2279" s="39">
        <v>45209</v>
      </c>
      <c r="C2279" s="64">
        <f t="shared" si="0"/>
        <v>10</v>
      </c>
      <c r="D2279" s="41">
        <v>0.708333333333333</v>
      </c>
      <c r="E2279" s="38" t="s">
        <v>66</v>
      </c>
      <c r="F2279" s="38" t="s">
        <v>80</v>
      </c>
      <c r="G2279" s="38"/>
      <c r="H2279" s="38" t="s">
        <v>45</v>
      </c>
      <c r="I2279" s="38"/>
      <c r="J2279" s="38"/>
      <c r="K2279" s="38" t="s">
        <v>409</v>
      </c>
      <c r="L2279" s="38">
        <v>2</v>
      </c>
      <c r="M2279" s="38" t="s">
        <v>42</v>
      </c>
    </row>
    <row r="2280" hidden="1" customHeight="1" spans="1:13">
      <c r="A2280" s="38" t="s">
        <v>114</v>
      </c>
      <c r="B2280" s="39">
        <v>45209</v>
      </c>
      <c r="C2280" s="64">
        <f t="shared" si="0"/>
        <v>10</v>
      </c>
      <c r="D2280" s="41">
        <v>0.791666666666667</v>
      </c>
      <c r="E2280" s="38" t="s">
        <v>72</v>
      </c>
      <c r="F2280" s="38" t="s">
        <v>75</v>
      </c>
      <c r="G2280" s="38"/>
      <c r="H2280" s="38" t="s">
        <v>72</v>
      </c>
      <c r="I2280" s="38"/>
      <c r="J2280" s="38"/>
      <c r="K2280" s="38" t="s">
        <v>842</v>
      </c>
      <c r="L2280" s="38">
        <v>2</v>
      </c>
      <c r="M2280" s="38" t="s">
        <v>42</v>
      </c>
    </row>
    <row r="2281" hidden="1" customHeight="1" spans="1:13">
      <c r="A2281" s="38" t="s">
        <v>96</v>
      </c>
      <c r="B2281" s="39">
        <v>45209</v>
      </c>
      <c r="C2281" s="64">
        <f t="shared" si="0"/>
        <v>10</v>
      </c>
      <c r="D2281" s="41">
        <v>0.625</v>
      </c>
      <c r="E2281" s="38" t="s">
        <v>121</v>
      </c>
      <c r="F2281" s="38" t="s">
        <v>68</v>
      </c>
      <c r="G2281" s="38"/>
      <c r="H2281" s="38" t="s">
        <v>72</v>
      </c>
      <c r="I2281" s="38"/>
      <c r="J2281" s="38"/>
      <c r="K2281" s="38" t="s">
        <v>666</v>
      </c>
      <c r="L2281" s="38">
        <v>1</v>
      </c>
      <c r="M2281" s="38" t="s">
        <v>42</v>
      </c>
    </row>
    <row r="2282" hidden="1" customHeight="1" spans="1:13">
      <c r="A2282" s="38" t="s">
        <v>141</v>
      </c>
      <c r="B2282" s="39">
        <v>45209</v>
      </c>
      <c r="C2282" s="64">
        <f t="shared" si="0"/>
        <v>10</v>
      </c>
      <c r="D2282" s="41">
        <v>0.625</v>
      </c>
      <c r="E2282" s="38" t="s">
        <v>121</v>
      </c>
      <c r="F2282" s="38" t="s">
        <v>80</v>
      </c>
      <c r="G2282" s="38"/>
      <c r="H2282" s="38" t="s">
        <v>72</v>
      </c>
      <c r="I2282" s="38"/>
      <c r="J2282" s="38"/>
      <c r="K2282" s="38" t="s">
        <v>666</v>
      </c>
      <c r="L2282" s="38">
        <v>1</v>
      </c>
      <c r="M2282" s="38" t="s">
        <v>42</v>
      </c>
    </row>
    <row r="2283" hidden="1" customHeight="1" spans="1:13">
      <c r="A2283" s="38" t="s">
        <v>83</v>
      </c>
      <c r="B2283" s="39">
        <v>45209</v>
      </c>
      <c r="C2283" s="64">
        <f t="shared" si="0"/>
        <v>10</v>
      </c>
      <c r="D2283" s="41">
        <v>0.75</v>
      </c>
      <c r="E2283" s="38" t="s">
        <v>57</v>
      </c>
      <c r="F2283" s="38" t="s">
        <v>50</v>
      </c>
      <c r="G2283" s="38"/>
      <c r="H2283" s="38" t="s">
        <v>39</v>
      </c>
      <c r="I2283" s="38"/>
      <c r="J2283" s="38"/>
      <c r="K2283" s="38" t="s">
        <v>733</v>
      </c>
      <c r="L2283" s="38">
        <v>1</v>
      </c>
      <c r="M2283" s="38" t="s">
        <v>48</v>
      </c>
    </row>
    <row r="2284" hidden="1" customHeight="1" spans="1:13">
      <c r="A2284" s="38" t="s">
        <v>100</v>
      </c>
      <c r="B2284" s="39">
        <v>45209</v>
      </c>
      <c r="C2284" s="64">
        <f t="shared" si="0"/>
        <v>10</v>
      </c>
      <c r="D2284" s="41">
        <v>0.791666666666667</v>
      </c>
      <c r="E2284" s="38" t="s">
        <v>56</v>
      </c>
      <c r="F2284" s="38" t="s">
        <v>50</v>
      </c>
      <c r="G2284" s="38"/>
      <c r="H2284" s="38" t="s">
        <v>72</v>
      </c>
      <c r="I2284" s="38"/>
      <c r="J2284" s="45"/>
      <c r="K2284" s="38" t="s">
        <v>226</v>
      </c>
      <c r="L2284" s="38">
        <v>2</v>
      </c>
      <c r="M2284" s="38" t="s">
        <v>42</v>
      </c>
    </row>
    <row r="2285" hidden="1" customHeight="1" spans="1:13">
      <c r="A2285" s="38" t="s">
        <v>100</v>
      </c>
      <c r="B2285" s="39">
        <v>45209</v>
      </c>
      <c r="C2285" s="64">
        <f t="shared" si="0"/>
        <v>10</v>
      </c>
      <c r="D2285" s="41">
        <v>0.583333333333333</v>
      </c>
      <c r="E2285" s="38" t="s">
        <v>125</v>
      </c>
      <c r="F2285" s="38" t="s">
        <v>50</v>
      </c>
      <c r="G2285" s="38"/>
      <c r="H2285" s="38" t="s">
        <v>52</v>
      </c>
      <c r="I2285" s="38"/>
      <c r="J2285" s="38"/>
      <c r="K2285" s="38" t="s">
        <v>843</v>
      </c>
      <c r="L2285" s="38">
        <v>1</v>
      </c>
      <c r="M2285" s="38" t="s">
        <v>48</v>
      </c>
    </row>
    <row r="2286" hidden="1" customHeight="1" spans="1:13">
      <c r="A2286" s="38" t="s">
        <v>132</v>
      </c>
      <c r="B2286" s="39">
        <v>45209</v>
      </c>
      <c r="C2286" s="64">
        <f t="shared" si="0"/>
        <v>10</v>
      </c>
      <c r="D2286" s="41">
        <v>0.791666666666667</v>
      </c>
      <c r="E2286" s="38" t="s">
        <v>105</v>
      </c>
      <c r="F2286" s="38" t="s">
        <v>63</v>
      </c>
      <c r="G2286" s="38"/>
      <c r="H2286" s="38" t="s">
        <v>60</v>
      </c>
      <c r="I2286" s="38"/>
      <c r="J2286" s="38"/>
      <c r="K2286" s="38" t="s">
        <v>278</v>
      </c>
      <c r="L2286" s="38">
        <v>2</v>
      </c>
      <c r="M2286" s="38" t="s">
        <v>42</v>
      </c>
    </row>
    <row r="2287" hidden="1" customHeight="1" spans="1:13">
      <c r="A2287" s="38" t="s">
        <v>142</v>
      </c>
      <c r="B2287" s="39">
        <v>45209</v>
      </c>
      <c r="C2287" s="64">
        <f t="shared" si="0"/>
        <v>10</v>
      </c>
      <c r="D2287" s="41">
        <v>0.5</v>
      </c>
      <c r="E2287" s="38" t="s">
        <v>72</v>
      </c>
      <c r="F2287" s="38" t="s">
        <v>68</v>
      </c>
      <c r="G2287" s="38"/>
      <c r="H2287" s="38" t="s">
        <v>72</v>
      </c>
      <c r="I2287" s="38"/>
      <c r="J2287" s="38"/>
      <c r="K2287" s="38" t="s">
        <v>838</v>
      </c>
      <c r="L2287" s="38">
        <v>5</v>
      </c>
      <c r="M2287" s="38" t="s">
        <v>42</v>
      </c>
    </row>
    <row r="2288" customHeight="1" spans="1:13">
      <c r="A2288" s="38" t="s">
        <v>118</v>
      </c>
      <c r="B2288" s="39">
        <v>45237</v>
      </c>
      <c r="C2288" s="64">
        <f t="shared" si="0"/>
        <v>11</v>
      </c>
      <c r="D2288" s="41">
        <v>0.625</v>
      </c>
      <c r="E2288" s="38" t="s">
        <v>123</v>
      </c>
      <c r="F2288" s="38" t="s">
        <v>41</v>
      </c>
      <c r="G2288" s="38"/>
      <c r="H2288" s="38" t="s">
        <v>69</v>
      </c>
      <c r="I2288" s="38"/>
      <c r="J2288" s="38"/>
      <c r="K2288" s="38" t="s">
        <v>314</v>
      </c>
      <c r="L2288" s="38">
        <v>1</v>
      </c>
      <c r="M2288" s="38" t="s">
        <v>48</v>
      </c>
    </row>
    <row r="2289" customHeight="1" spans="1:13">
      <c r="A2289" s="38" t="s">
        <v>141</v>
      </c>
      <c r="B2289" s="39">
        <v>45237</v>
      </c>
      <c r="C2289" s="64">
        <f t="shared" si="0"/>
        <v>11</v>
      </c>
      <c r="D2289" s="41">
        <v>0.625</v>
      </c>
      <c r="E2289" s="38" t="s">
        <v>123</v>
      </c>
      <c r="F2289" s="38" t="s">
        <v>41</v>
      </c>
      <c r="G2289" s="38"/>
      <c r="H2289" s="38" t="s">
        <v>69</v>
      </c>
      <c r="I2289" s="38"/>
      <c r="J2289" s="38"/>
      <c r="K2289" s="38" t="s">
        <v>314</v>
      </c>
      <c r="L2289" s="38">
        <v>1</v>
      </c>
      <c r="M2289" s="38" t="s">
        <v>48</v>
      </c>
    </row>
    <row r="2290" hidden="1" customHeight="1" spans="1:13">
      <c r="A2290" s="38" t="s">
        <v>94</v>
      </c>
      <c r="B2290" s="39">
        <v>45209</v>
      </c>
      <c r="C2290" s="64">
        <f t="shared" si="0"/>
        <v>10</v>
      </c>
      <c r="D2290" s="41">
        <v>0.583333333333333</v>
      </c>
      <c r="E2290" s="38" t="s">
        <v>121</v>
      </c>
      <c r="F2290" s="38" t="s">
        <v>50</v>
      </c>
      <c r="G2290" s="38"/>
      <c r="H2290" s="38" t="s">
        <v>72</v>
      </c>
      <c r="I2290" s="38"/>
      <c r="J2290" s="38"/>
      <c r="K2290" s="38" t="s">
        <v>718</v>
      </c>
      <c r="L2290" s="38">
        <v>1</v>
      </c>
      <c r="M2290" s="38" t="s">
        <v>42</v>
      </c>
    </row>
    <row r="2291" hidden="1" customHeight="1" spans="1:13">
      <c r="A2291" s="38" t="s">
        <v>141</v>
      </c>
      <c r="B2291" s="39">
        <v>45209</v>
      </c>
      <c r="C2291" s="64">
        <f t="shared" si="0"/>
        <v>10</v>
      </c>
      <c r="D2291" s="41">
        <v>0.583333333333333</v>
      </c>
      <c r="E2291" s="38" t="s">
        <v>121</v>
      </c>
      <c r="F2291" s="38" t="s">
        <v>80</v>
      </c>
      <c r="G2291" s="38"/>
      <c r="H2291" s="38" t="s">
        <v>72</v>
      </c>
      <c r="I2291" s="38"/>
      <c r="J2291" s="38"/>
      <c r="K2291" s="38" t="s">
        <v>718</v>
      </c>
      <c r="L2291" s="38">
        <v>1</v>
      </c>
      <c r="M2291" s="38" t="s">
        <v>42</v>
      </c>
    </row>
    <row r="2292" hidden="1" customHeight="1" spans="1:13">
      <c r="A2292" s="38" t="s">
        <v>43</v>
      </c>
      <c r="B2292" s="39">
        <v>45210</v>
      </c>
      <c r="C2292" s="64">
        <f t="shared" si="0"/>
        <v>10</v>
      </c>
      <c r="D2292" s="41">
        <v>0.5</v>
      </c>
      <c r="E2292" s="38" t="s">
        <v>72</v>
      </c>
      <c r="F2292" s="38" t="s">
        <v>37</v>
      </c>
      <c r="G2292" s="38"/>
      <c r="H2292" s="38" t="s">
        <v>72</v>
      </c>
      <c r="I2292" s="38"/>
      <c r="J2292" s="38"/>
      <c r="K2292" s="38" t="s">
        <v>518</v>
      </c>
      <c r="L2292" s="38">
        <v>1</v>
      </c>
      <c r="M2292" s="38" t="s">
        <v>42</v>
      </c>
    </row>
    <row r="2293" hidden="1" customHeight="1" spans="1:13">
      <c r="A2293" s="38" t="s">
        <v>140</v>
      </c>
      <c r="B2293" s="39">
        <v>45210</v>
      </c>
      <c r="C2293" s="64">
        <f t="shared" si="0"/>
        <v>10</v>
      </c>
      <c r="D2293" s="41">
        <v>0.5</v>
      </c>
      <c r="E2293" s="38" t="s">
        <v>72</v>
      </c>
      <c r="F2293" s="38" t="s">
        <v>37</v>
      </c>
      <c r="G2293" s="38"/>
      <c r="H2293" s="38" t="s">
        <v>72</v>
      </c>
      <c r="I2293" s="38"/>
      <c r="J2293" s="38"/>
      <c r="K2293" s="38" t="s">
        <v>518</v>
      </c>
      <c r="L2293" s="38">
        <v>1</v>
      </c>
      <c r="M2293" s="38" t="s">
        <v>42</v>
      </c>
    </row>
    <row r="2294" hidden="1" customHeight="1" spans="1:13">
      <c r="A2294" s="38" t="s">
        <v>74</v>
      </c>
      <c r="B2294" s="39">
        <v>45210</v>
      </c>
      <c r="C2294" s="64">
        <f t="shared" si="0"/>
        <v>10</v>
      </c>
      <c r="D2294" s="41">
        <v>0.5</v>
      </c>
      <c r="E2294" s="38" t="s">
        <v>72</v>
      </c>
      <c r="F2294" s="38" t="s">
        <v>37</v>
      </c>
      <c r="G2294" s="38"/>
      <c r="H2294" s="38" t="s">
        <v>72</v>
      </c>
      <c r="I2294" s="38"/>
      <c r="J2294" s="38"/>
      <c r="K2294" s="38" t="s">
        <v>518</v>
      </c>
      <c r="L2294" s="38">
        <v>1</v>
      </c>
      <c r="M2294" s="38" t="s">
        <v>42</v>
      </c>
    </row>
    <row r="2295" hidden="1" customHeight="1" spans="1:13">
      <c r="A2295" s="38" t="s">
        <v>133</v>
      </c>
      <c r="B2295" s="39">
        <v>45210</v>
      </c>
      <c r="C2295" s="64">
        <f t="shared" si="0"/>
        <v>10</v>
      </c>
      <c r="D2295" s="41">
        <v>0.5</v>
      </c>
      <c r="E2295" s="38" t="s">
        <v>72</v>
      </c>
      <c r="F2295" s="38" t="s">
        <v>37</v>
      </c>
      <c r="G2295" s="38"/>
      <c r="H2295" s="38" t="s">
        <v>72</v>
      </c>
      <c r="I2295" s="38"/>
      <c r="J2295" s="38"/>
      <c r="K2295" s="38" t="s">
        <v>518</v>
      </c>
      <c r="L2295" s="38">
        <v>1</v>
      </c>
      <c r="M2295" s="38" t="s">
        <v>42</v>
      </c>
    </row>
    <row r="2296" hidden="1" customHeight="1" spans="1:13">
      <c r="A2296" s="38" t="s">
        <v>98</v>
      </c>
      <c r="B2296" s="39">
        <v>45210</v>
      </c>
      <c r="C2296" s="64">
        <f t="shared" si="0"/>
        <v>10</v>
      </c>
      <c r="D2296" s="41">
        <v>0.5</v>
      </c>
      <c r="E2296" s="38" t="s">
        <v>72</v>
      </c>
      <c r="F2296" s="38" t="s">
        <v>37</v>
      </c>
      <c r="G2296" s="38"/>
      <c r="H2296" s="38" t="s">
        <v>72</v>
      </c>
      <c r="I2296" s="38"/>
      <c r="J2296" s="38"/>
      <c r="K2296" s="38" t="s">
        <v>518</v>
      </c>
      <c r="L2296" s="38">
        <v>1</v>
      </c>
      <c r="M2296" s="38" t="s">
        <v>42</v>
      </c>
    </row>
    <row r="2297" hidden="1" customHeight="1" spans="1:13">
      <c r="A2297" s="38" t="s">
        <v>133</v>
      </c>
      <c r="B2297" s="39">
        <v>45210</v>
      </c>
      <c r="C2297" s="64">
        <f t="shared" si="0"/>
        <v>10</v>
      </c>
      <c r="D2297" s="41">
        <v>0.625</v>
      </c>
      <c r="E2297" s="38" t="s">
        <v>61</v>
      </c>
      <c r="F2297" s="38" t="s">
        <v>37</v>
      </c>
      <c r="G2297" s="38"/>
      <c r="H2297" s="38" t="s">
        <v>39</v>
      </c>
      <c r="I2297" s="38"/>
      <c r="J2297" s="38"/>
      <c r="K2297" s="38" t="s">
        <v>402</v>
      </c>
      <c r="L2297" s="38">
        <v>2</v>
      </c>
      <c r="M2297" s="38" t="s">
        <v>42</v>
      </c>
    </row>
    <row r="2298" hidden="1" customHeight="1" spans="1:13">
      <c r="A2298" s="38" t="s">
        <v>96</v>
      </c>
      <c r="B2298" s="39">
        <v>45210</v>
      </c>
      <c r="C2298" s="64">
        <f t="shared" si="0"/>
        <v>10</v>
      </c>
      <c r="D2298" s="41">
        <v>0.791666666666667</v>
      </c>
      <c r="E2298" s="38" t="s">
        <v>61</v>
      </c>
      <c r="F2298" s="38" t="s">
        <v>68</v>
      </c>
      <c r="G2298" s="38"/>
      <c r="H2298" s="38" t="s">
        <v>39</v>
      </c>
      <c r="I2298" s="38"/>
      <c r="J2298" s="38"/>
      <c r="K2298" s="38" t="s">
        <v>402</v>
      </c>
      <c r="L2298" s="38">
        <v>2</v>
      </c>
      <c r="M2298" s="38" t="s">
        <v>42</v>
      </c>
    </row>
    <row r="2299" hidden="1" customHeight="1" spans="1:13">
      <c r="A2299" s="38" t="s">
        <v>110</v>
      </c>
      <c r="B2299" s="39">
        <v>45210</v>
      </c>
      <c r="C2299" s="64">
        <f t="shared" si="0"/>
        <v>10</v>
      </c>
      <c r="D2299" s="41">
        <v>0.75</v>
      </c>
      <c r="E2299" s="38" t="s">
        <v>61</v>
      </c>
      <c r="F2299" s="38" t="s">
        <v>71</v>
      </c>
      <c r="G2299" s="38"/>
      <c r="H2299" s="38" t="s">
        <v>39</v>
      </c>
      <c r="I2299" s="38"/>
      <c r="J2299" s="45"/>
      <c r="K2299" s="38" t="s">
        <v>402</v>
      </c>
      <c r="L2299" s="38">
        <v>2</v>
      </c>
      <c r="M2299" s="38" t="s">
        <v>42</v>
      </c>
    </row>
    <row r="2300" hidden="1" customHeight="1" spans="1:13">
      <c r="A2300" s="38" t="s">
        <v>139</v>
      </c>
      <c r="B2300" s="39">
        <v>45210</v>
      </c>
      <c r="C2300" s="64">
        <f t="shared" si="0"/>
        <v>10</v>
      </c>
      <c r="D2300" s="41">
        <v>0.583333333333333</v>
      </c>
      <c r="E2300" s="38" t="s">
        <v>121</v>
      </c>
      <c r="F2300" s="38" t="s">
        <v>55</v>
      </c>
      <c r="G2300" s="38"/>
      <c r="H2300" s="38" t="s">
        <v>72</v>
      </c>
      <c r="I2300" s="38"/>
      <c r="J2300" s="38"/>
      <c r="K2300" s="38" t="s">
        <v>844</v>
      </c>
      <c r="L2300" s="38">
        <v>2</v>
      </c>
      <c r="M2300" s="38" t="s">
        <v>42</v>
      </c>
    </row>
    <row r="2301" hidden="1" customHeight="1" spans="1:13">
      <c r="A2301" s="38" t="s">
        <v>141</v>
      </c>
      <c r="B2301" s="39">
        <v>45210</v>
      </c>
      <c r="C2301" s="64">
        <f t="shared" si="0"/>
        <v>10</v>
      </c>
      <c r="D2301" s="41">
        <v>0.583333333333333</v>
      </c>
      <c r="E2301" s="38" t="s">
        <v>121</v>
      </c>
      <c r="F2301" s="38" t="s">
        <v>55</v>
      </c>
      <c r="G2301" s="38"/>
      <c r="H2301" s="38" t="s">
        <v>72</v>
      </c>
      <c r="I2301" s="38"/>
      <c r="J2301" s="38"/>
      <c r="K2301" s="38" t="s">
        <v>844</v>
      </c>
      <c r="L2301" s="38">
        <v>2</v>
      </c>
      <c r="M2301" s="38" t="s">
        <v>42</v>
      </c>
    </row>
    <row r="2302" hidden="1" customHeight="1" spans="1:13">
      <c r="A2302" s="38" t="s">
        <v>140</v>
      </c>
      <c r="B2302" s="39">
        <v>45210</v>
      </c>
      <c r="C2302" s="64">
        <f t="shared" si="0"/>
        <v>10</v>
      </c>
      <c r="D2302" s="41">
        <v>0.583333333333333</v>
      </c>
      <c r="E2302" s="38" t="s">
        <v>121</v>
      </c>
      <c r="F2302" s="38" t="s">
        <v>55</v>
      </c>
      <c r="G2302" s="38"/>
      <c r="H2302" s="38" t="s">
        <v>72</v>
      </c>
      <c r="I2302" s="38"/>
      <c r="J2302" s="38"/>
      <c r="K2302" s="38" t="s">
        <v>844</v>
      </c>
      <c r="L2302" s="38">
        <v>2</v>
      </c>
      <c r="M2302" s="38" t="s">
        <v>42</v>
      </c>
    </row>
    <row r="2303" hidden="1" customHeight="1" spans="1:13">
      <c r="A2303" s="38" t="s">
        <v>58</v>
      </c>
      <c r="B2303" s="39">
        <v>45210</v>
      </c>
      <c r="C2303" s="64">
        <f t="shared" si="0"/>
        <v>10</v>
      </c>
      <c r="D2303" s="41">
        <v>0.708333333333333</v>
      </c>
      <c r="E2303" s="38" t="s">
        <v>56</v>
      </c>
      <c r="F2303" s="38" t="s">
        <v>63</v>
      </c>
      <c r="G2303" s="38"/>
      <c r="H2303" s="38" t="s">
        <v>56</v>
      </c>
      <c r="I2303" s="38"/>
      <c r="J2303" s="45"/>
      <c r="K2303" s="38" t="s">
        <v>845</v>
      </c>
      <c r="L2303" s="38">
        <v>1</v>
      </c>
      <c r="M2303" s="38" t="s">
        <v>42</v>
      </c>
    </row>
    <row r="2304" hidden="1" customHeight="1" spans="1:13">
      <c r="A2304" s="38" t="s">
        <v>96</v>
      </c>
      <c r="B2304" s="39">
        <v>45210</v>
      </c>
      <c r="C2304" s="64">
        <f t="shared" si="0"/>
        <v>10</v>
      </c>
      <c r="D2304" s="41">
        <v>0.583333333333333</v>
      </c>
      <c r="E2304" s="38" t="s">
        <v>72</v>
      </c>
      <c r="F2304" s="38" t="s">
        <v>68</v>
      </c>
      <c r="G2304" s="38"/>
      <c r="H2304" s="38" t="s">
        <v>72</v>
      </c>
      <c r="I2304" s="38"/>
      <c r="J2304" s="38"/>
      <c r="K2304" s="38" t="s">
        <v>846</v>
      </c>
      <c r="L2304" s="38">
        <v>1</v>
      </c>
      <c r="M2304" s="38" t="s">
        <v>42</v>
      </c>
    </row>
    <row r="2305" hidden="1" customHeight="1" spans="1:13">
      <c r="A2305" s="38" t="s">
        <v>140</v>
      </c>
      <c r="B2305" s="39">
        <v>45210</v>
      </c>
      <c r="C2305" s="64">
        <f t="shared" si="0"/>
        <v>10</v>
      </c>
      <c r="D2305" s="41">
        <v>0.666666666666667</v>
      </c>
      <c r="E2305" s="38" t="s">
        <v>72</v>
      </c>
      <c r="F2305" s="38" t="s">
        <v>37</v>
      </c>
      <c r="G2305" s="38"/>
      <c r="H2305" s="38" t="s">
        <v>72</v>
      </c>
      <c r="I2305" s="38"/>
      <c r="J2305" s="38"/>
      <c r="K2305" s="38" t="s">
        <v>847</v>
      </c>
      <c r="L2305" s="38">
        <v>1</v>
      </c>
      <c r="M2305" s="38" t="s">
        <v>42</v>
      </c>
    </row>
    <row r="2306" hidden="1" customHeight="1" spans="1:13">
      <c r="A2306" s="38" t="s">
        <v>139</v>
      </c>
      <c r="B2306" s="39">
        <v>45210</v>
      </c>
      <c r="C2306" s="64">
        <f t="shared" si="0"/>
        <v>10</v>
      </c>
      <c r="D2306" s="41">
        <v>0.791666666666667</v>
      </c>
      <c r="E2306" s="38" t="s">
        <v>72</v>
      </c>
      <c r="F2306" s="38" t="s">
        <v>55</v>
      </c>
      <c r="G2306" s="38"/>
      <c r="H2306" s="38" t="s">
        <v>72</v>
      </c>
      <c r="I2306" s="38"/>
      <c r="J2306" s="38"/>
      <c r="K2306" s="38" t="s">
        <v>847</v>
      </c>
      <c r="L2306" s="38">
        <v>1</v>
      </c>
      <c r="M2306" s="38" t="s">
        <v>42</v>
      </c>
    </row>
    <row r="2307" hidden="1" customHeight="1" spans="1:13">
      <c r="A2307" s="38" t="s">
        <v>120</v>
      </c>
      <c r="B2307" s="39">
        <v>45210</v>
      </c>
      <c r="C2307" s="64">
        <f t="shared" si="0"/>
        <v>10</v>
      </c>
      <c r="D2307" s="41">
        <v>0.625</v>
      </c>
      <c r="E2307" s="38" t="s">
        <v>57</v>
      </c>
      <c r="F2307" s="38" t="s">
        <v>68</v>
      </c>
      <c r="G2307" s="38"/>
      <c r="H2307" s="38" t="s">
        <v>39</v>
      </c>
      <c r="I2307" s="38"/>
      <c r="J2307" s="45"/>
      <c r="K2307" s="38" t="s">
        <v>620</v>
      </c>
      <c r="L2307" s="38">
        <v>1</v>
      </c>
      <c r="M2307" s="38" t="s">
        <v>48</v>
      </c>
    </row>
    <row r="2308" hidden="1" customHeight="1" spans="1:13">
      <c r="A2308" s="38" t="s">
        <v>120</v>
      </c>
      <c r="B2308" s="39">
        <v>45210</v>
      </c>
      <c r="C2308" s="64">
        <f t="shared" si="0"/>
        <v>10</v>
      </c>
      <c r="D2308" s="41">
        <v>0.75</v>
      </c>
      <c r="E2308" s="38" t="s">
        <v>57</v>
      </c>
      <c r="F2308" s="38" t="s">
        <v>68</v>
      </c>
      <c r="G2308" s="38"/>
      <c r="H2308" s="38" t="s">
        <v>39</v>
      </c>
      <c r="I2308" s="38"/>
      <c r="J2308" s="45"/>
      <c r="K2308" s="38" t="s">
        <v>620</v>
      </c>
      <c r="L2308" s="38">
        <v>1</v>
      </c>
      <c r="M2308" s="38" t="s">
        <v>48</v>
      </c>
    </row>
    <row r="2309" hidden="1" customHeight="1" spans="1:13">
      <c r="A2309" s="38" t="s">
        <v>102</v>
      </c>
      <c r="B2309" s="39">
        <v>45210</v>
      </c>
      <c r="C2309" s="64">
        <f t="shared" si="0"/>
        <v>10</v>
      </c>
      <c r="D2309" s="41">
        <v>0.75</v>
      </c>
      <c r="E2309" s="38" t="s">
        <v>57</v>
      </c>
      <c r="F2309" s="38" t="s">
        <v>80</v>
      </c>
      <c r="G2309" s="38"/>
      <c r="H2309" s="38" t="s">
        <v>39</v>
      </c>
      <c r="I2309" s="38"/>
      <c r="J2309" s="38"/>
      <c r="K2309" s="38" t="s">
        <v>650</v>
      </c>
      <c r="L2309" s="38">
        <v>1</v>
      </c>
      <c r="M2309" s="38" t="s">
        <v>48</v>
      </c>
    </row>
    <row r="2310" hidden="1" customHeight="1" spans="1:13">
      <c r="A2310" s="38" t="s">
        <v>132</v>
      </c>
      <c r="B2310" s="39">
        <v>45210</v>
      </c>
      <c r="C2310" s="64">
        <f t="shared" si="0"/>
        <v>10</v>
      </c>
      <c r="D2310" s="41">
        <v>0.791666666666667</v>
      </c>
      <c r="E2310" s="38" t="s">
        <v>56</v>
      </c>
      <c r="F2310" s="38" t="s">
        <v>63</v>
      </c>
      <c r="G2310" s="38"/>
      <c r="H2310" s="38" t="s">
        <v>56</v>
      </c>
      <c r="I2310" s="38"/>
      <c r="J2310" s="38"/>
      <c r="K2310" s="38" t="s">
        <v>386</v>
      </c>
      <c r="L2310" s="38">
        <v>2</v>
      </c>
      <c r="M2310" s="38" t="s">
        <v>42</v>
      </c>
    </row>
    <row r="2311" hidden="1" customHeight="1" spans="1:13">
      <c r="A2311" s="38" t="s">
        <v>43</v>
      </c>
      <c r="B2311" s="39">
        <v>45210</v>
      </c>
      <c r="C2311" s="64">
        <f t="shared" si="0"/>
        <v>10</v>
      </c>
      <c r="D2311" s="41">
        <v>0.541666666666667</v>
      </c>
      <c r="E2311" s="38" t="s">
        <v>78</v>
      </c>
      <c r="F2311" s="38" t="s">
        <v>86</v>
      </c>
      <c r="G2311" s="38"/>
      <c r="H2311" s="38" t="s">
        <v>69</v>
      </c>
      <c r="I2311" s="38"/>
      <c r="J2311" s="38"/>
      <c r="K2311" s="38" t="s">
        <v>848</v>
      </c>
      <c r="L2311" s="38">
        <v>5</v>
      </c>
      <c r="M2311" s="38" t="s">
        <v>42</v>
      </c>
    </row>
    <row r="2312" hidden="1" customHeight="1" spans="1:13">
      <c r="A2312" s="38" t="s">
        <v>98</v>
      </c>
      <c r="B2312" s="39">
        <v>45210</v>
      </c>
      <c r="C2312" s="64">
        <f t="shared" si="0"/>
        <v>10</v>
      </c>
      <c r="D2312" s="41">
        <v>0.75</v>
      </c>
      <c r="E2312" s="38" t="s">
        <v>60</v>
      </c>
      <c r="F2312" s="38" t="s">
        <v>37</v>
      </c>
      <c r="G2312" s="38"/>
      <c r="H2312" s="38" t="s">
        <v>60</v>
      </c>
      <c r="I2312" s="38"/>
      <c r="J2312" s="38"/>
      <c r="K2312" s="38" t="s">
        <v>582</v>
      </c>
      <c r="L2312" s="38">
        <v>2</v>
      </c>
      <c r="M2312" s="38" t="s">
        <v>42</v>
      </c>
    </row>
    <row r="2313" hidden="1" customHeight="1" spans="1:13">
      <c r="A2313" s="38" t="s">
        <v>58</v>
      </c>
      <c r="B2313" s="39">
        <v>45210</v>
      </c>
      <c r="C2313" s="64">
        <f t="shared" si="0"/>
        <v>10</v>
      </c>
      <c r="D2313" s="41">
        <v>0.541666666666667</v>
      </c>
      <c r="E2313" s="38" t="s">
        <v>73</v>
      </c>
      <c r="F2313" s="38" t="s">
        <v>63</v>
      </c>
      <c r="G2313" s="38"/>
      <c r="H2313" s="38" t="s">
        <v>56</v>
      </c>
      <c r="I2313" s="38"/>
      <c r="J2313" s="38"/>
      <c r="K2313" s="38" t="s">
        <v>597</v>
      </c>
      <c r="L2313" s="38">
        <v>1</v>
      </c>
      <c r="M2313" s="38" t="s">
        <v>42</v>
      </c>
    </row>
    <row r="2314" hidden="1" customHeight="1" spans="1:13">
      <c r="A2314" s="38" t="s">
        <v>139</v>
      </c>
      <c r="B2314" s="39">
        <v>45210</v>
      </c>
      <c r="C2314" s="64">
        <f t="shared" si="0"/>
        <v>10</v>
      </c>
      <c r="D2314" s="41">
        <v>0.75</v>
      </c>
      <c r="E2314" s="38" t="s">
        <v>72</v>
      </c>
      <c r="F2314" s="38" t="s">
        <v>55</v>
      </c>
      <c r="G2314" s="38"/>
      <c r="H2314" s="38" t="s">
        <v>72</v>
      </c>
      <c r="I2314" s="38"/>
      <c r="J2314" s="38"/>
      <c r="K2314" s="38" t="s">
        <v>849</v>
      </c>
      <c r="L2314" s="38">
        <v>1</v>
      </c>
      <c r="M2314" s="38" t="s">
        <v>42</v>
      </c>
    </row>
    <row r="2315" hidden="1" customHeight="1" spans="1:13">
      <c r="A2315" s="38" t="s">
        <v>140</v>
      </c>
      <c r="B2315" s="39">
        <v>45210</v>
      </c>
      <c r="C2315" s="64">
        <f t="shared" si="0"/>
        <v>10</v>
      </c>
      <c r="D2315" s="41">
        <v>0.75</v>
      </c>
      <c r="E2315" s="38" t="s">
        <v>72</v>
      </c>
      <c r="F2315" s="38" t="s">
        <v>37</v>
      </c>
      <c r="G2315" s="38"/>
      <c r="H2315" s="38" t="s">
        <v>72</v>
      </c>
      <c r="I2315" s="38"/>
      <c r="J2315" s="38"/>
      <c r="K2315" s="38" t="s">
        <v>849</v>
      </c>
      <c r="L2315" s="38">
        <v>1</v>
      </c>
      <c r="M2315" s="38" t="s">
        <v>42</v>
      </c>
    </row>
    <row r="2316" hidden="1" customHeight="1" spans="1:13">
      <c r="A2316" s="38" t="s">
        <v>126</v>
      </c>
      <c r="B2316" s="39">
        <v>45210</v>
      </c>
      <c r="C2316" s="64">
        <f t="shared" si="0"/>
        <v>10</v>
      </c>
      <c r="D2316" s="41">
        <v>0.583333333333333</v>
      </c>
      <c r="E2316" s="38" t="s">
        <v>117</v>
      </c>
      <c r="F2316" s="38" t="s">
        <v>44</v>
      </c>
      <c r="G2316" s="38"/>
      <c r="H2316" s="38" t="s">
        <v>60</v>
      </c>
      <c r="I2316" s="38"/>
      <c r="J2316" s="38"/>
      <c r="K2316" s="38" t="s">
        <v>516</v>
      </c>
      <c r="L2316" s="38">
        <v>1</v>
      </c>
      <c r="M2316" s="38" t="s">
        <v>42</v>
      </c>
    </row>
    <row r="2317" hidden="1" customHeight="1" spans="1:13">
      <c r="A2317" s="38" t="s">
        <v>142</v>
      </c>
      <c r="B2317" s="39">
        <v>45210</v>
      </c>
      <c r="C2317" s="64">
        <f t="shared" si="0"/>
        <v>10</v>
      </c>
      <c r="D2317" s="41">
        <v>0.5</v>
      </c>
      <c r="E2317" s="38" t="s">
        <v>72</v>
      </c>
      <c r="F2317" s="38" t="s">
        <v>68</v>
      </c>
      <c r="G2317" s="38"/>
      <c r="H2317" s="38" t="s">
        <v>72</v>
      </c>
      <c r="I2317" s="38" t="s">
        <v>0</v>
      </c>
      <c r="J2317" s="38"/>
      <c r="K2317" s="38" t="s">
        <v>838</v>
      </c>
      <c r="L2317" s="38">
        <v>5</v>
      </c>
      <c r="M2317" s="38" t="s">
        <v>42</v>
      </c>
    </row>
    <row r="2318" hidden="1" customHeight="1" spans="1:13">
      <c r="A2318" s="38" t="s">
        <v>96</v>
      </c>
      <c r="B2318" s="39">
        <v>45211</v>
      </c>
      <c r="C2318" s="64">
        <f t="shared" si="0"/>
        <v>10</v>
      </c>
      <c r="D2318" s="41">
        <v>0.75</v>
      </c>
      <c r="E2318" s="38" t="s">
        <v>72</v>
      </c>
      <c r="F2318" s="38" t="s">
        <v>68</v>
      </c>
      <c r="G2318" s="38"/>
      <c r="H2318" s="38" t="s">
        <v>65</v>
      </c>
      <c r="I2318" s="38"/>
      <c r="J2318" s="45"/>
      <c r="K2318" s="38" t="s">
        <v>850</v>
      </c>
      <c r="L2318" s="38">
        <v>1</v>
      </c>
      <c r="M2318" s="38" t="s">
        <v>42</v>
      </c>
    </row>
    <row r="2319" hidden="1" customHeight="1" spans="1:13">
      <c r="A2319" s="38" t="s">
        <v>96</v>
      </c>
      <c r="B2319" s="39">
        <v>45211</v>
      </c>
      <c r="C2319" s="64">
        <f t="shared" si="0"/>
        <v>10</v>
      </c>
      <c r="D2319" s="41">
        <v>0.666666666666667</v>
      </c>
      <c r="E2319" s="38" t="s">
        <v>72</v>
      </c>
      <c r="F2319" s="38" t="s">
        <v>68</v>
      </c>
      <c r="G2319" s="38"/>
      <c r="H2319" s="38" t="s">
        <v>65</v>
      </c>
      <c r="I2319" s="38"/>
      <c r="J2319" s="38"/>
      <c r="K2319" s="38" t="s">
        <v>851</v>
      </c>
      <c r="L2319" s="38">
        <v>1</v>
      </c>
      <c r="M2319" s="38" t="s">
        <v>42</v>
      </c>
    </row>
    <row r="2320" hidden="1" customHeight="1" spans="1:13">
      <c r="A2320" s="38" t="s">
        <v>136</v>
      </c>
      <c r="B2320" s="39">
        <v>45211</v>
      </c>
      <c r="C2320" s="64">
        <f t="shared" si="0"/>
        <v>10</v>
      </c>
      <c r="D2320" s="41">
        <v>0.666666666666667</v>
      </c>
      <c r="E2320" s="38" t="s">
        <v>72</v>
      </c>
      <c r="F2320" s="38" t="s">
        <v>63</v>
      </c>
      <c r="G2320" s="38"/>
      <c r="H2320" s="38" t="s">
        <v>65</v>
      </c>
      <c r="I2320" s="38"/>
      <c r="J2320" s="45"/>
      <c r="K2320" s="38" t="s">
        <v>852</v>
      </c>
      <c r="L2320" s="38">
        <v>1</v>
      </c>
      <c r="M2320" s="38" t="s">
        <v>42</v>
      </c>
    </row>
    <row r="2321" hidden="1" customHeight="1" spans="1:13">
      <c r="A2321" s="38" t="s">
        <v>74</v>
      </c>
      <c r="B2321" s="39">
        <v>45211</v>
      </c>
      <c r="C2321" s="64">
        <f t="shared" si="0"/>
        <v>10</v>
      </c>
      <c r="D2321" s="41">
        <v>0.666666666666667</v>
      </c>
      <c r="E2321" s="38" t="s">
        <v>72</v>
      </c>
      <c r="F2321" s="38" t="s">
        <v>37</v>
      </c>
      <c r="G2321" s="38"/>
      <c r="H2321" s="38" t="s">
        <v>72</v>
      </c>
      <c r="I2321" s="38"/>
      <c r="J2321" s="38"/>
      <c r="K2321" s="38" t="s">
        <v>853</v>
      </c>
      <c r="L2321" s="38">
        <v>1</v>
      </c>
      <c r="M2321" s="38" t="s">
        <v>42</v>
      </c>
    </row>
    <row r="2322" hidden="1" customHeight="1" spans="1:13">
      <c r="A2322" s="38" t="s">
        <v>114</v>
      </c>
      <c r="B2322" s="39">
        <v>45211</v>
      </c>
      <c r="C2322" s="64">
        <f t="shared" si="0"/>
        <v>10</v>
      </c>
      <c r="D2322" s="41">
        <v>0.791666666666667</v>
      </c>
      <c r="E2322" s="38" t="s">
        <v>61</v>
      </c>
      <c r="F2322" s="38" t="s">
        <v>75</v>
      </c>
      <c r="G2322" s="38"/>
      <c r="H2322" s="38" t="s">
        <v>72</v>
      </c>
      <c r="I2322" s="38"/>
      <c r="J2322" s="38"/>
      <c r="K2322" s="38" t="s">
        <v>402</v>
      </c>
      <c r="L2322" s="38">
        <v>2</v>
      </c>
      <c r="M2322" s="38" t="s">
        <v>42</v>
      </c>
    </row>
    <row r="2323" hidden="1" customHeight="1" spans="1:13">
      <c r="A2323" s="38" t="s">
        <v>58</v>
      </c>
      <c r="B2323" s="39">
        <v>45211</v>
      </c>
      <c r="C2323" s="64">
        <f t="shared" si="0"/>
        <v>10</v>
      </c>
      <c r="D2323" s="41">
        <v>0.791666666666667</v>
      </c>
      <c r="E2323" s="38" t="s">
        <v>61</v>
      </c>
      <c r="F2323" s="38" t="s">
        <v>63</v>
      </c>
      <c r="G2323" s="38"/>
      <c r="H2323" s="38" t="s">
        <v>72</v>
      </c>
      <c r="I2323" s="38"/>
      <c r="J2323" s="38"/>
      <c r="K2323" s="38" t="s">
        <v>402</v>
      </c>
      <c r="L2323" s="38">
        <v>2</v>
      </c>
      <c r="M2323" s="38" t="s">
        <v>42</v>
      </c>
    </row>
    <row r="2324" hidden="1" customHeight="1" spans="1:13">
      <c r="A2324" s="38" t="s">
        <v>94</v>
      </c>
      <c r="B2324" s="39">
        <v>45211</v>
      </c>
      <c r="C2324" s="64">
        <f t="shared" si="0"/>
        <v>10</v>
      </c>
      <c r="D2324" s="41">
        <v>0.791666666666667</v>
      </c>
      <c r="E2324" s="38" t="s">
        <v>61</v>
      </c>
      <c r="F2324" s="38" t="s">
        <v>50</v>
      </c>
      <c r="G2324" s="38"/>
      <c r="H2324" s="38" t="s">
        <v>72</v>
      </c>
      <c r="I2324" s="38"/>
      <c r="J2324" s="38"/>
      <c r="K2324" s="38" t="s">
        <v>402</v>
      </c>
      <c r="L2324" s="38">
        <v>2</v>
      </c>
      <c r="M2324" s="38" t="s">
        <v>42</v>
      </c>
    </row>
    <row r="2325" hidden="1" customHeight="1" spans="1:13">
      <c r="A2325" s="38" t="s">
        <v>137</v>
      </c>
      <c r="B2325" s="39">
        <v>45211</v>
      </c>
      <c r="C2325" s="64">
        <f t="shared" si="0"/>
        <v>10</v>
      </c>
      <c r="D2325" s="41">
        <v>0.791666666666667</v>
      </c>
      <c r="E2325" s="38" t="s">
        <v>61</v>
      </c>
      <c r="F2325" s="38" t="s">
        <v>80</v>
      </c>
      <c r="G2325" s="38"/>
      <c r="H2325" s="38" t="s">
        <v>72</v>
      </c>
      <c r="I2325" s="38"/>
      <c r="J2325" s="38"/>
      <c r="K2325" s="38" t="s">
        <v>402</v>
      </c>
      <c r="L2325" s="38">
        <v>2</v>
      </c>
      <c r="M2325" s="38" t="s">
        <v>42</v>
      </c>
    </row>
    <row r="2326" hidden="1" customHeight="1" spans="1:13">
      <c r="A2326" s="38" t="s">
        <v>126</v>
      </c>
      <c r="B2326" s="39">
        <v>45211</v>
      </c>
      <c r="C2326" s="64">
        <f t="shared" si="0"/>
        <v>10</v>
      </c>
      <c r="D2326" s="41">
        <v>0.791666666666667</v>
      </c>
      <c r="E2326" s="38" t="s">
        <v>61</v>
      </c>
      <c r="F2326" s="38" t="s">
        <v>44</v>
      </c>
      <c r="G2326" s="38"/>
      <c r="H2326" s="38" t="s">
        <v>72</v>
      </c>
      <c r="I2326" s="38"/>
      <c r="J2326" s="38"/>
      <c r="K2326" s="38" t="s">
        <v>402</v>
      </c>
      <c r="L2326" s="38">
        <v>2</v>
      </c>
      <c r="M2326" s="38" t="s">
        <v>42</v>
      </c>
    </row>
    <row r="2327" hidden="1" customHeight="1" spans="1:13">
      <c r="A2327" s="38" t="s">
        <v>139</v>
      </c>
      <c r="B2327" s="39">
        <v>45211</v>
      </c>
      <c r="C2327" s="64">
        <f t="shared" si="0"/>
        <v>10</v>
      </c>
      <c r="D2327" s="41">
        <v>0.541666666666667</v>
      </c>
      <c r="E2327" s="38" t="s">
        <v>121</v>
      </c>
      <c r="F2327" s="38" t="s">
        <v>55</v>
      </c>
      <c r="G2327" s="38"/>
      <c r="H2327" s="38" t="s">
        <v>45</v>
      </c>
      <c r="I2327" s="38"/>
      <c r="J2327" s="38"/>
      <c r="K2327" s="38" t="s">
        <v>854</v>
      </c>
      <c r="L2327" s="38">
        <v>2</v>
      </c>
      <c r="M2327" s="38" t="s">
        <v>42</v>
      </c>
    </row>
    <row r="2328" hidden="1" customHeight="1" spans="1:13">
      <c r="A2328" s="38" t="s">
        <v>140</v>
      </c>
      <c r="B2328" s="39">
        <v>45211</v>
      </c>
      <c r="C2328" s="64">
        <f t="shared" si="0"/>
        <v>10</v>
      </c>
      <c r="D2328" s="41">
        <v>0.541666666666667</v>
      </c>
      <c r="E2328" s="38" t="s">
        <v>121</v>
      </c>
      <c r="F2328" s="38" t="s">
        <v>37</v>
      </c>
      <c r="G2328" s="38"/>
      <c r="H2328" s="38" t="s">
        <v>45</v>
      </c>
      <c r="I2328" s="38"/>
      <c r="J2328" s="38"/>
      <c r="K2328" s="38" t="s">
        <v>854</v>
      </c>
      <c r="L2328" s="38">
        <v>2</v>
      </c>
      <c r="M2328" s="38" t="s">
        <v>42</v>
      </c>
    </row>
    <row r="2329" hidden="1" customHeight="1" spans="1:13">
      <c r="A2329" s="38" t="s">
        <v>134</v>
      </c>
      <c r="B2329" s="39">
        <v>45211</v>
      </c>
      <c r="C2329" s="64">
        <f t="shared" si="0"/>
        <v>10</v>
      </c>
      <c r="D2329" s="41">
        <v>0.791666666666667</v>
      </c>
      <c r="E2329" s="38" t="s">
        <v>97</v>
      </c>
      <c r="F2329" s="38" t="s">
        <v>44</v>
      </c>
      <c r="G2329" s="38"/>
      <c r="H2329" s="38" t="s">
        <v>72</v>
      </c>
      <c r="I2329" s="38"/>
      <c r="J2329" s="38"/>
      <c r="K2329" s="38" t="s">
        <v>176</v>
      </c>
      <c r="L2329" s="38">
        <v>2</v>
      </c>
      <c r="M2329" s="38" t="s">
        <v>42</v>
      </c>
    </row>
    <row r="2330" hidden="1" customHeight="1" spans="1:13">
      <c r="A2330" s="38" t="s">
        <v>58</v>
      </c>
      <c r="B2330" s="39">
        <v>45211</v>
      </c>
      <c r="C2330" s="64">
        <f t="shared" si="0"/>
        <v>10</v>
      </c>
      <c r="D2330" s="41">
        <v>0.583333333333333</v>
      </c>
      <c r="E2330" s="38" t="s">
        <v>56</v>
      </c>
      <c r="F2330" s="38" t="s">
        <v>63</v>
      </c>
      <c r="G2330" s="38"/>
      <c r="H2330" s="38" t="s">
        <v>56</v>
      </c>
      <c r="I2330" s="38"/>
      <c r="J2330" s="45"/>
      <c r="K2330" s="38" t="s">
        <v>73</v>
      </c>
      <c r="L2330" s="38">
        <v>1</v>
      </c>
      <c r="M2330" s="38" t="s">
        <v>42</v>
      </c>
    </row>
    <row r="2331" hidden="1" customHeight="1" spans="1:13">
      <c r="A2331" s="38" t="s">
        <v>58</v>
      </c>
      <c r="B2331" s="39">
        <v>45211</v>
      </c>
      <c r="C2331" s="64">
        <f t="shared" si="0"/>
        <v>10</v>
      </c>
      <c r="D2331" s="41">
        <v>0.625</v>
      </c>
      <c r="E2331" s="38" t="s">
        <v>56</v>
      </c>
      <c r="F2331" s="38" t="s">
        <v>63</v>
      </c>
      <c r="G2331" s="38"/>
      <c r="H2331" s="38" t="s">
        <v>56</v>
      </c>
      <c r="I2331" s="38"/>
      <c r="J2331" s="45"/>
      <c r="K2331" s="38" t="s">
        <v>845</v>
      </c>
      <c r="L2331" s="38">
        <v>1</v>
      </c>
      <c r="M2331" s="38" t="s">
        <v>42</v>
      </c>
    </row>
    <row r="2332" hidden="1" customHeight="1" spans="1:13">
      <c r="A2332" s="38" t="s">
        <v>90</v>
      </c>
      <c r="B2332" s="39">
        <v>45211</v>
      </c>
      <c r="C2332" s="64">
        <f t="shared" si="0"/>
        <v>10</v>
      </c>
      <c r="D2332" s="41">
        <v>0.541666666666667</v>
      </c>
      <c r="E2332" s="38" t="s">
        <v>78</v>
      </c>
      <c r="F2332" s="38" t="s">
        <v>86</v>
      </c>
      <c r="G2332" s="38"/>
      <c r="H2332" s="38" t="s">
        <v>69</v>
      </c>
      <c r="I2332" s="38"/>
      <c r="J2332" s="38"/>
      <c r="K2332" s="38" t="s">
        <v>855</v>
      </c>
      <c r="L2332" s="38">
        <v>5</v>
      </c>
      <c r="M2332" s="38" t="s">
        <v>42</v>
      </c>
    </row>
    <row r="2333" hidden="1" customHeight="1" spans="1:13">
      <c r="A2333" s="38" t="s">
        <v>58</v>
      </c>
      <c r="B2333" s="39">
        <v>45211</v>
      </c>
      <c r="C2333" s="64">
        <f t="shared" si="0"/>
        <v>10</v>
      </c>
      <c r="D2333" s="41">
        <v>0.708333333333333</v>
      </c>
      <c r="E2333" s="38" t="s">
        <v>56</v>
      </c>
      <c r="F2333" s="38" t="s">
        <v>63</v>
      </c>
      <c r="G2333" s="38"/>
      <c r="H2333" s="38" t="s">
        <v>56</v>
      </c>
      <c r="I2333" s="38"/>
      <c r="J2333" s="38"/>
      <c r="K2333" s="38" t="s">
        <v>856</v>
      </c>
      <c r="L2333" s="38">
        <v>1</v>
      </c>
      <c r="M2333" s="38" t="s">
        <v>42</v>
      </c>
    </row>
    <row r="2334" hidden="1" customHeight="1" spans="1:13">
      <c r="A2334" s="38" t="s">
        <v>141</v>
      </c>
      <c r="B2334" s="39">
        <v>45211</v>
      </c>
      <c r="C2334" s="64">
        <f t="shared" si="0"/>
        <v>10</v>
      </c>
      <c r="D2334" s="41">
        <v>0.5</v>
      </c>
      <c r="E2334" s="38" t="s">
        <v>121</v>
      </c>
      <c r="F2334" s="38" t="s">
        <v>80</v>
      </c>
      <c r="G2334" s="38"/>
      <c r="H2334" s="38" t="s">
        <v>72</v>
      </c>
      <c r="I2334" s="38"/>
      <c r="J2334" s="38"/>
      <c r="K2334" s="38" t="s">
        <v>857</v>
      </c>
      <c r="L2334" s="38">
        <v>5</v>
      </c>
      <c r="M2334" s="38" t="s">
        <v>42</v>
      </c>
    </row>
    <row r="2335" hidden="1" customHeight="1" spans="1:13">
      <c r="A2335" s="38" t="s">
        <v>139</v>
      </c>
      <c r="B2335" s="39">
        <v>45211</v>
      </c>
      <c r="C2335" s="64">
        <f t="shared" si="0"/>
        <v>10</v>
      </c>
      <c r="D2335" s="41">
        <v>0.708333333333333</v>
      </c>
      <c r="E2335" s="38" t="s">
        <v>72</v>
      </c>
      <c r="F2335" s="38" t="s">
        <v>55</v>
      </c>
      <c r="G2335" s="38"/>
      <c r="H2335" s="38" t="s">
        <v>72</v>
      </c>
      <c r="I2335" s="38"/>
      <c r="J2335" s="45"/>
      <c r="K2335" s="38" t="s">
        <v>858</v>
      </c>
      <c r="L2335" s="38">
        <v>1</v>
      </c>
      <c r="M2335" s="38" t="s">
        <v>42</v>
      </c>
    </row>
    <row r="2336" hidden="1" customHeight="1" spans="1:13">
      <c r="A2336" s="38" t="s">
        <v>140</v>
      </c>
      <c r="B2336" s="39">
        <v>45211</v>
      </c>
      <c r="C2336" s="64">
        <f t="shared" si="0"/>
        <v>10</v>
      </c>
      <c r="D2336" s="41">
        <v>0.833333333333333</v>
      </c>
      <c r="E2336" s="38" t="s">
        <v>72</v>
      </c>
      <c r="F2336" s="38" t="s">
        <v>37</v>
      </c>
      <c r="G2336" s="38"/>
      <c r="H2336" s="38" t="s">
        <v>72</v>
      </c>
      <c r="I2336" s="38"/>
      <c r="J2336" s="38"/>
      <c r="K2336" s="38" t="s">
        <v>858</v>
      </c>
      <c r="L2336" s="38">
        <v>1</v>
      </c>
      <c r="M2336" s="38" t="s">
        <v>42</v>
      </c>
    </row>
    <row r="2337" hidden="1" customHeight="1" spans="1:13">
      <c r="A2337" s="38" t="s">
        <v>120</v>
      </c>
      <c r="B2337" s="39">
        <v>45211</v>
      </c>
      <c r="C2337" s="64">
        <f t="shared" si="0"/>
        <v>10</v>
      </c>
      <c r="D2337" s="41">
        <v>0.625</v>
      </c>
      <c r="E2337" s="38" t="s">
        <v>57</v>
      </c>
      <c r="F2337" s="38" t="s">
        <v>68</v>
      </c>
      <c r="G2337" s="38"/>
      <c r="H2337" s="38" t="s">
        <v>72</v>
      </c>
      <c r="I2337" s="38"/>
      <c r="J2337" s="38"/>
      <c r="K2337" s="38" t="s">
        <v>620</v>
      </c>
      <c r="L2337" s="38">
        <v>1</v>
      </c>
      <c r="M2337" s="38" t="s">
        <v>48</v>
      </c>
    </row>
    <row r="2338" hidden="1" customHeight="1" spans="1:13">
      <c r="A2338" s="38" t="s">
        <v>83</v>
      </c>
      <c r="B2338" s="39">
        <v>45211</v>
      </c>
      <c r="C2338" s="64">
        <f t="shared" si="0"/>
        <v>10</v>
      </c>
      <c r="D2338" s="41">
        <v>0.791666666666667</v>
      </c>
      <c r="E2338" s="38" t="s">
        <v>57</v>
      </c>
      <c r="F2338" s="38" t="s">
        <v>50</v>
      </c>
      <c r="G2338" s="38"/>
      <c r="H2338" s="38" t="s">
        <v>72</v>
      </c>
      <c r="I2338" s="38"/>
      <c r="J2338" s="38"/>
      <c r="K2338" s="38" t="s">
        <v>733</v>
      </c>
      <c r="L2338" s="38">
        <v>1</v>
      </c>
      <c r="M2338" s="38" t="s">
        <v>48</v>
      </c>
    </row>
    <row r="2339" hidden="1" customHeight="1" spans="1:13">
      <c r="A2339" s="38" t="s">
        <v>102</v>
      </c>
      <c r="B2339" s="39">
        <v>45211</v>
      </c>
      <c r="C2339" s="64">
        <f t="shared" si="0"/>
        <v>10</v>
      </c>
      <c r="D2339" s="41">
        <v>0.708333333333333</v>
      </c>
      <c r="E2339" s="38" t="s">
        <v>57</v>
      </c>
      <c r="F2339" s="38" t="s">
        <v>80</v>
      </c>
      <c r="G2339" s="38"/>
      <c r="H2339" s="38" t="s">
        <v>72</v>
      </c>
      <c r="I2339" s="38"/>
      <c r="J2339" s="38"/>
      <c r="K2339" s="38" t="s">
        <v>650</v>
      </c>
      <c r="L2339" s="38">
        <v>1</v>
      </c>
      <c r="M2339" s="38" t="s">
        <v>48</v>
      </c>
    </row>
    <row r="2340" hidden="1" customHeight="1" spans="1:13">
      <c r="A2340" s="38" t="s">
        <v>94</v>
      </c>
      <c r="B2340" s="39">
        <v>45211</v>
      </c>
      <c r="C2340" s="64">
        <f t="shared" si="0"/>
        <v>10</v>
      </c>
      <c r="D2340" s="41">
        <v>0.708333333333333</v>
      </c>
      <c r="E2340" s="38" t="s">
        <v>72</v>
      </c>
      <c r="F2340" s="38" t="s">
        <v>50</v>
      </c>
      <c r="G2340" s="38"/>
      <c r="H2340" s="38" t="s">
        <v>72</v>
      </c>
      <c r="I2340" s="38"/>
      <c r="J2340" s="38"/>
      <c r="K2340" s="38" t="s">
        <v>566</v>
      </c>
      <c r="L2340" s="38">
        <v>1</v>
      </c>
      <c r="M2340" s="38" t="s">
        <v>48</v>
      </c>
    </row>
    <row r="2341" hidden="1" customHeight="1" spans="1:13">
      <c r="A2341" s="38" t="s">
        <v>137</v>
      </c>
      <c r="B2341" s="39">
        <v>45211</v>
      </c>
      <c r="C2341" s="64">
        <f t="shared" si="0"/>
        <v>10</v>
      </c>
      <c r="D2341" s="41">
        <v>0.666666666666667</v>
      </c>
      <c r="E2341" s="38" t="s">
        <v>72</v>
      </c>
      <c r="F2341" s="38" t="s">
        <v>80</v>
      </c>
      <c r="G2341" s="38"/>
      <c r="H2341" s="38" t="s">
        <v>72</v>
      </c>
      <c r="I2341" s="38"/>
      <c r="J2341" s="38"/>
      <c r="K2341" s="38" t="s">
        <v>502</v>
      </c>
      <c r="L2341" s="38">
        <v>1</v>
      </c>
      <c r="M2341" s="38" t="s">
        <v>48</v>
      </c>
    </row>
    <row r="2342" hidden="1" customHeight="1" spans="1:13">
      <c r="A2342" s="38" t="s">
        <v>126</v>
      </c>
      <c r="B2342" s="39">
        <v>45211</v>
      </c>
      <c r="C2342" s="64">
        <f t="shared" si="0"/>
        <v>10</v>
      </c>
      <c r="D2342" s="41">
        <v>0.666666666666667</v>
      </c>
      <c r="E2342" s="38" t="s">
        <v>72</v>
      </c>
      <c r="F2342" s="38" t="s">
        <v>44</v>
      </c>
      <c r="G2342" s="38"/>
      <c r="H2342" s="38" t="s">
        <v>72</v>
      </c>
      <c r="I2342" s="38"/>
      <c r="J2342" s="38"/>
      <c r="K2342" s="38" t="s">
        <v>502</v>
      </c>
      <c r="L2342" s="38">
        <v>1</v>
      </c>
      <c r="M2342" s="38" t="s">
        <v>48</v>
      </c>
    </row>
    <row r="2343" hidden="1" customHeight="1" spans="1:13">
      <c r="A2343" s="38" t="s">
        <v>92</v>
      </c>
      <c r="B2343" s="39">
        <v>45211</v>
      </c>
      <c r="C2343" s="64">
        <f t="shared" si="0"/>
        <v>10</v>
      </c>
      <c r="D2343" s="41">
        <v>0.791666666666667</v>
      </c>
      <c r="E2343" s="38" t="s">
        <v>56</v>
      </c>
      <c r="F2343" s="38" t="s">
        <v>50</v>
      </c>
      <c r="G2343" s="38"/>
      <c r="H2343" s="38" t="s">
        <v>56</v>
      </c>
      <c r="I2343" s="38"/>
      <c r="J2343" s="38"/>
      <c r="K2343" s="38" t="s">
        <v>390</v>
      </c>
      <c r="L2343" s="38">
        <v>2</v>
      </c>
      <c r="M2343" s="38" t="s">
        <v>42</v>
      </c>
    </row>
    <row r="2344" hidden="1" customHeight="1" spans="1:13">
      <c r="A2344" s="38" t="s">
        <v>120</v>
      </c>
      <c r="B2344" s="39">
        <v>45211</v>
      </c>
      <c r="C2344" s="64">
        <f t="shared" si="0"/>
        <v>10</v>
      </c>
      <c r="D2344" s="41">
        <v>0.666666666666667</v>
      </c>
      <c r="E2344" s="38" t="s">
        <v>119</v>
      </c>
      <c r="F2344" s="38" t="s">
        <v>68</v>
      </c>
      <c r="G2344" s="38"/>
      <c r="H2344" s="38" t="s">
        <v>72</v>
      </c>
      <c r="I2344" s="38"/>
      <c r="J2344" s="38"/>
      <c r="K2344" s="38" t="s">
        <v>859</v>
      </c>
      <c r="L2344" s="38">
        <v>1</v>
      </c>
      <c r="M2344" s="38" t="s">
        <v>48</v>
      </c>
    </row>
    <row r="2345" hidden="1" customHeight="1" spans="1:13">
      <c r="A2345" s="38" t="s">
        <v>102</v>
      </c>
      <c r="B2345" s="39">
        <v>45211</v>
      </c>
      <c r="C2345" s="64">
        <f t="shared" si="0"/>
        <v>10</v>
      </c>
      <c r="D2345" s="41">
        <v>0.625</v>
      </c>
      <c r="E2345" s="38" t="s">
        <v>125</v>
      </c>
      <c r="F2345" s="38" t="s">
        <v>80</v>
      </c>
      <c r="G2345" s="38"/>
      <c r="H2345" s="38" t="s">
        <v>72</v>
      </c>
      <c r="I2345" s="38"/>
      <c r="J2345" s="38"/>
      <c r="K2345" s="38" t="s">
        <v>769</v>
      </c>
      <c r="L2345" s="38">
        <v>1</v>
      </c>
      <c r="M2345" s="38" t="s">
        <v>48</v>
      </c>
    </row>
    <row r="2346" hidden="1" customHeight="1" spans="1:13">
      <c r="A2346" s="38" t="s">
        <v>120</v>
      </c>
      <c r="B2346" s="39">
        <v>45211</v>
      </c>
      <c r="C2346" s="64">
        <f t="shared" si="0"/>
        <v>10</v>
      </c>
      <c r="D2346" s="41">
        <v>0.791666666666667</v>
      </c>
      <c r="E2346" s="38" t="s">
        <v>105</v>
      </c>
      <c r="F2346" s="38" t="s">
        <v>68</v>
      </c>
      <c r="G2346" s="38"/>
      <c r="H2346" s="38" t="s">
        <v>60</v>
      </c>
      <c r="I2346" s="38"/>
      <c r="J2346" s="38"/>
      <c r="K2346" s="38" t="s">
        <v>278</v>
      </c>
      <c r="L2346" s="38">
        <v>2</v>
      </c>
      <c r="M2346" s="38" t="s">
        <v>42</v>
      </c>
    </row>
    <row r="2347" hidden="1" customHeight="1" spans="1:13">
      <c r="A2347" s="38" t="s">
        <v>140</v>
      </c>
      <c r="B2347" s="39">
        <v>45211</v>
      </c>
      <c r="C2347" s="64">
        <f t="shared" si="0"/>
        <v>10</v>
      </c>
      <c r="D2347" s="41">
        <v>0.625</v>
      </c>
      <c r="E2347" s="38" t="s">
        <v>72</v>
      </c>
      <c r="F2347" s="38" t="s">
        <v>37</v>
      </c>
      <c r="G2347" s="38"/>
      <c r="H2347" s="38" t="s">
        <v>72</v>
      </c>
      <c r="I2347" s="38"/>
      <c r="J2347" s="38"/>
      <c r="K2347" s="38" t="s">
        <v>860</v>
      </c>
      <c r="L2347" s="38">
        <v>1</v>
      </c>
      <c r="M2347" s="38" t="s">
        <v>42</v>
      </c>
    </row>
    <row r="2348" hidden="1" customHeight="1" spans="1:13">
      <c r="A2348" s="38" t="s">
        <v>139</v>
      </c>
      <c r="B2348" s="39">
        <v>45211</v>
      </c>
      <c r="C2348" s="64">
        <f t="shared" si="0"/>
        <v>10</v>
      </c>
      <c r="D2348" s="41">
        <v>0.791666666666667</v>
      </c>
      <c r="E2348" s="38" t="s">
        <v>72</v>
      </c>
      <c r="F2348" s="38" t="s">
        <v>55</v>
      </c>
      <c r="G2348" s="38"/>
      <c r="H2348" s="38" t="s">
        <v>72</v>
      </c>
      <c r="I2348" s="38"/>
      <c r="J2348" s="38"/>
      <c r="K2348" s="38" t="s">
        <v>861</v>
      </c>
      <c r="L2348" s="38">
        <v>1</v>
      </c>
      <c r="M2348" s="38" t="s">
        <v>42</v>
      </c>
    </row>
    <row r="2349" customHeight="1" spans="1:13">
      <c r="A2349" s="38" t="s">
        <v>130</v>
      </c>
      <c r="B2349" s="39">
        <v>45238</v>
      </c>
      <c r="C2349" s="64">
        <f t="shared" si="0"/>
        <v>11</v>
      </c>
      <c r="D2349" s="41">
        <v>0.625</v>
      </c>
      <c r="E2349" s="38" t="s">
        <v>123</v>
      </c>
      <c r="F2349" s="38" t="s">
        <v>41</v>
      </c>
      <c r="G2349" s="38"/>
      <c r="H2349" s="38" t="s">
        <v>69</v>
      </c>
      <c r="I2349" s="38"/>
      <c r="J2349" s="38"/>
      <c r="K2349" s="38" t="s">
        <v>314</v>
      </c>
      <c r="L2349" s="38">
        <v>1</v>
      </c>
      <c r="M2349" s="38" t="s">
        <v>48</v>
      </c>
    </row>
    <row r="2350" customHeight="1" spans="1:13">
      <c r="A2350" s="38" t="s">
        <v>130</v>
      </c>
      <c r="B2350" s="39">
        <v>45238</v>
      </c>
      <c r="C2350" s="64">
        <f t="shared" si="0"/>
        <v>11</v>
      </c>
      <c r="D2350" s="41">
        <v>0.625</v>
      </c>
      <c r="E2350" s="38" t="s">
        <v>123</v>
      </c>
      <c r="F2350" s="38" t="s">
        <v>41</v>
      </c>
      <c r="G2350" s="38"/>
      <c r="H2350" s="38" t="s">
        <v>60</v>
      </c>
      <c r="I2350" s="38"/>
      <c r="J2350" s="38"/>
      <c r="K2350" s="38" t="s">
        <v>314</v>
      </c>
      <c r="L2350" s="38">
        <v>1</v>
      </c>
      <c r="M2350" s="38" t="s">
        <v>48</v>
      </c>
    </row>
    <row r="2351" hidden="1" customHeight="1" spans="1:13">
      <c r="A2351" s="38" t="s">
        <v>114</v>
      </c>
      <c r="B2351" s="39">
        <v>45212</v>
      </c>
      <c r="C2351" s="64">
        <f t="shared" si="0"/>
        <v>10</v>
      </c>
      <c r="D2351" s="41">
        <v>0.666666666666667</v>
      </c>
      <c r="E2351" s="38" t="s">
        <v>72</v>
      </c>
      <c r="F2351" s="38" t="s">
        <v>75</v>
      </c>
      <c r="G2351" s="38"/>
      <c r="H2351" s="38" t="s">
        <v>72</v>
      </c>
      <c r="I2351" s="38"/>
      <c r="J2351" s="38"/>
      <c r="K2351" s="38" t="s">
        <v>862</v>
      </c>
      <c r="L2351" s="38">
        <v>1</v>
      </c>
      <c r="M2351" s="38" t="s">
        <v>42</v>
      </c>
    </row>
    <row r="2352" hidden="1" customHeight="1" spans="1:13">
      <c r="A2352" s="38" t="s">
        <v>136</v>
      </c>
      <c r="B2352" s="39">
        <v>45212</v>
      </c>
      <c r="C2352" s="64">
        <f t="shared" si="0"/>
        <v>10</v>
      </c>
      <c r="D2352" s="41">
        <v>0.75</v>
      </c>
      <c r="E2352" s="38" t="s">
        <v>89</v>
      </c>
      <c r="F2352" s="38" t="s">
        <v>63</v>
      </c>
      <c r="G2352" s="38"/>
      <c r="H2352" s="38" t="s">
        <v>45</v>
      </c>
      <c r="I2352" s="38"/>
      <c r="J2352" s="38"/>
      <c r="K2352" s="38" t="s">
        <v>863</v>
      </c>
      <c r="L2352" s="38">
        <v>1</v>
      </c>
      <c r="M2352" s="38" t="s">
        <v>42</v>
      </c>
    </row>
    <row r="2353" hidden="1" customHeight="1" spans="1:13">
      <c r="A2353" s="38" t="s">
        <v>137</v>
      </c>
      <c r="B2353" s="39">
        <v>45212</v>
      </c>
      <c r="C2353" s="64">
        <f t="shared" si="0"/>
        <v>10</v>
      </c>
      <c r="D2353" s="41">
        <v>0.708333333333333</v>
      </c>
      <c r="E2353" s="38" t="s">
        <v>61</v>
      </c>
      <c r="F2353" s="38" t="s">
        <v>80</v>
      </c>
      <c r="G2353" s="38"/>
      <c r="H2353" s="38" t="s">
        <v>39</v>
      </c>
      <c r="I2353" s="38"/>
      <c r="J2353" s="38"/>
      <c r="K2353" s="38" t="s">
        <v>402</v>
      </c>
      <c r="L2353" s="38">
        <v>2</v>
      </c>
      <c r="M2353" s="38" t="s">
        <v>42</v>
      </c>
    </row>
    <row r="2354" hidden="1" customHeight="1" spans="1:13">
      <c r="A2354" s="38" t="s">
        <v>94</v>
      </c>
      <c r="B2354" s="39">
        <v>45212</v>
      </c>
      <c r="C2354" s="64">
        <f t="shared" si="0"/>
        <v>10</v>
      </c>
      <c r="D2354" s="41">
        <v>0.791666666666667</v>
      </c>
      <c r="E2354" s="38" t="s">
        <v>61</v>
      </c>
      <c r="F2354" s="38" t="s">
        <v>50</v>
      </c>
      <c r="G2354" s="38"/>
      <c r="H2354" s="38" t="s">
        <v>39</v>
      </c>
      <c r="I2354" s="38"/>
      <c r="J2354" s="38"/>
      <c r="K2354" s="38" t="s">
        <v>402</v>
      </c>
      <c r="L2354" s="38">
        <v>2</v>
      </c>
      <c r="M2354" s="38" t="s">
        <v>42</v>
      </c>
    </row>
    <row r="2355" hidden="1" customHeight="1" spans="1:13">
      <c r="A2355" s="38" t="s">
        <v>134</v>
      </c>
      <c r="B2355" s="39">
        <v>45212</v>
      </c>
      <c r="C2355" s="64">
        <f t="shared" si="0"/>
        <v>10</v>
      </c>
      <c r="D2355" s="41">
        <v>0.791666666666667</v>
      </c>
      <c r="E2355" s="38" t="s">
        <v>61</v>
      </c>
      <c r="F2355" s="38" t="s">
        <v>44</v>
      </c>
      <c r="G2355" s="38"/>
      <c r="H2355" s="38" t="s">
        <v>39</v>
      </c>
      <c r="I2355" s="38"/>
      <c r="J2355" s="38"/>
      <c r="K2355" s="38" t="s">
        <v>402</v>
      </c>
      <c r="L2355" s="38">
        <v>2</v>
      </c>
      <c r="M2355" s="38" t="s">
        <v>42</v>
      </c>
    </row>
    <row r="2356" hidden="1" customHeight="1" spans="1:13">
      <c r="A2356" s="38" t="s">
        <v>114</v>
      </c>
      <c r="B2356" s="39">
        <v>45212</v>
      </c>
      <c r="C2356" s="64">
        <f t="shared" si="0"/>
        <v>10</v>
      </c>
      <c r="D2356" s="41">
        <v>0.791666666666667</v>
      </c>
      <c r="E2356" s="38" t="s">
        <v>66</v>
      </c>
      <c r="F2356" s="38" t="s">
        <v>75</v>
      </c>
      <c r="G2356" s="38"/>
      <c r="H2356" s="38" t="s">
        <v>45</v>
      </c>
      <c r="I2356" s="38"/>
      <c r="J2356" s="45"/>
      <c r="K2356" s="38" t="s">
        <v>176</v>
      </c>
      <c r="L2356" s="38">
        <v>2</v>
      </c>
      <c r="M2356" s="38" t="s">
        <v>42</v>
      </c>
    </row>
    <row r="2357" hidden="1" customHeight="1" spans="1:13">
      <c r="A2357" s="38" t="s">
        <v>118</v>
      </c>
      <c r="B2357" s="39">
        <v>45212</v>
      </c>
      <c r="C2357" s="64">
        <f t="shared" si="0"/>
        <v>10</v>
      </c>
      <c r="D2357" s="41">
        <v>0.625</v>
      </c>
      <c r="E2357" s="38" t="s">
        <v>57</v>
      </c>
      <c r="F2357" s="38" t="s">
        <v>55</v>
      </c>
      <c r="G2357" s="38"/>
      <c r="H2357" s="38" t="s">
        <v>39</v>
      </c>
      <c r="I2357" s="38"/>
      <c r="J2357" s="38"/>
      <c r="K2357" s="38" t="s">
        <v>755</v>
      </c>
      <c r="L2357" s="38">
        <v>1</v>
      </c>
      <c r="M2357" s="38" t="s">
        <v>48</v>
      </c>
    </row>
    <row r="2358" hidden="1" customHeight="1" spans="1:13">
      <c r="A2358" s="38" t="s">
        <v>96</v>
      </c>
      <c r="B2358" s="39">
        <v>45212</v>
      </c>
      <c r="C2358" s="64">
        <f t="shared" si="0"/>
        <v>10</v>
      </c>
      <c r="D2358" s="41">
        <v>0.708333333333333</v>
      </c>
      <c r="E2358" s="38" t="s">
        <v>57</v>
      </c>
      <c r="F2358" s="38" t="s">
        <v>68</v>
      </c>
      <c r="G2358" s="38"/>
      <c r="H2358" s="38" t="s">
        <v>39</v>
      </c>
      <c r="I2358" s="38"/>
      <c r="J2358" s="38"/>
      <c r="K2358" s="38" t="s">
        <v>620</v>
      </c>
      <c r="L2358" s="38">
        <v>1</v>
      </c>
      <c r="M2358" s="38" t="s">
        <v>48</v>
      </c>
    </row>
    <row r="2359" hidden="1" customHeight="1" spans="1:13">
      <c r="A2359" s="38" t="s">
        <v>43</v>
      </c>
      <c r="B2359" s="39">
        <v>45212</v>
      </c>
      <c r="C2359" s="64">
        <f t="shared" si="0"/>
        <v>10</v>
      </c>
      <c r="D2359" s="41">
        <v>0.75</v>
      </c>
      <c r="E2359" s="38" t="s">
        <v>60</v>
      </c>
      <c r="F2359" s="38" t="s">
        <v>37</v>
      </c>
      <c r="G2359" s="38"/>
      <c r="H2359" s="38" t="s">
        <v>60</v>
      </c>
      <c r="I2359" s="38"/>
      <c r="J2359" s="38"/>
      <c r="K2359" s="38" t="s">
        <v>582</v>
      </c>
      <c r="L2359" s="38">
        <v>2</v>
      </c>
      <c r="M2359" s="38" t="s">
        <v>42</v>
      </c>
    </row>
    <row r="2360" hidden="1" customHeight="1" spans="1:13">
      <c r="A2360" s="38" t="s">
        <v>137</v>
      </c>
      <c r="B2360" s="39">
        <v>45212</v>
      </c>
      <c r="C2360" s="64">
        <f t="shared" si="0"/>
        <v>10</v>
      </c>
      <c r="D2360" s="41">
        <v>0.666666666666667</v>
      </c>
      <c r="E2360" s="38" t="s">
        <v>119</v>
      </c>
      <c r="F2360" s="38" t="s">
        <v>80</v>
      </c>
      <c r="G2360" s="38"/>
      <c r="H2360" s="38" t="s">
        <v>39</v>
      </c>
      <c r="I2360" s="38"/>
      <c r="J2360" s="38"/>
      <c r="K2360" s="38" t="s">
        <v>487</v>
      </c>
      <c r="L2360" s="38">
        <v>1</v>
      </c>
      <c r="M2360" s="38" t="s">
        <v>48</v>
      </c>
    </row>
    <row r="2361" hidden="1" customHeight="1" spans="1:13">
      <c r="A2361" s="38" t="s">
        <v>136</v>
      </c>
      <c r="B2361" s="39">
        <v>45212</v>
      </c>
      <c r="C2361" s="64">
        <f t="shared" si="0"/>
        <v>10</v>
      </c>
      <c r="D2361" s="41">
        <v>0.5</v>
      </c>
      <c r="E2361" s="38" t="s">
        <v>121</v>
      </c>
      <c r="F2361" s="38" t="s">
        <v>63</v>
      </c>
      <c r="G2361" s="38"/>
      <c r="H2361" s="38" t="s">
        <v>72</v>
      </c>
      <c r="I2361" s="38"/>
      <c r="J2361" s="38"/>
      <c r="K2361" s="38" t="s">
        <v>864</v>
      </c>
      <c r="L2361" s="38">
        <v>1</v>
      </c>
      <c r="M2361" s="38" t="s">
        <v>42</v>
      </c>
    </row>
    <row r="2362" customHeight="1" spans="1:13">
      <c r="A2362" s="38" t="s">
        <v>118</v>
      </c>
      <c r="B2362" s="39">
        <v>45239</v>
      </c>
      <c r="C2362" s="64">
        <f t="shared" si="0"/>
        <v>11</v>
      </c>
      <c r="D2362" s="41">
        <v>0.666666666666667</v>
      </c>
      <c r="E2362" s="38" t="s">
        <v>123</v>
      </c>
      <c r="F2362" s="38" t="s">
        <v>41</v>
      </c>
      <c r="G2362" s="38"/>
      <c r="H2362" s="38" t="s">
        <v>69</v>
      </c>
      <c r="I2362" s="38"/>
      <c r="J2362" s="38"/>
      <c r="K2362" s="38" t="s">
        <v>314</v>
      </c>
      <c r="L2362" s="38">
        <v>1</v>
      </c>
      <c r="M2362" s="38" t="s">
        <v>42</v>
      </c>
    </row>
    <row r="2363" customHeight="1" spans="1:13">
      <c r="A2363" s="38" t="s">
        <v>96</v>
      </c>
      <c r="B2363" s="39">
        <v>45239</v>
      </c>
      <c r="C2363" s="64">
        <f t="shared" si="0"/>
        <v>11</v>
      </c>
      <c r="D2363" s="41">
        <v>0.625</v>
      </c>
      <c r="E2363" s="38" t="s">
        <v>123</v>
      </c>
      <c r="F2363" s="38" t="s">
        <v>41</v>
      </c>
      <c r="G2363" s="38"/>
      <c r="H2363" s="38" t="s">
        <v>69</v>
      </c>
      <c r="I2363" s="38"/>
      <c r="J2363" s="38"/>
      <c r="K2363" s="38" t="s">
        <v>314</v>
      </c>
      <c r="L2363" s="38">
        <v>1</v>
      </c>
      <c r="M2363" s="38" t="s">
        <v>42</v>
      </c>
    </row>
    <row r="2364" hidden="1" customHeight="1" spans="1:13">
      <c r="A2364" s="38" t="s">
        <v>137</v>
      </c>
      <c r="B2364" s="39">
        <v>45213</v>
      </c>
      <c r="C2364" s="64">
        <f t="shared" si="0"/>
        <v>10</v>
      </c>
      <c r="D2364" s="41">
        <v>0.645833333333333</v>
      </c>
      <c r="E2364" s="38" t="s">
        <v>72</v>
      </c>
      <c r="F2364" s="38" t="s">
        <v>80</v>
      </c>
      <c r="G2364" s="38"/>
      <c r="H2364" s="38" t="s">
        <v>72</v>
      </c>
      <c r="I2364" s="38"/>
      <c r="J2364" s="38"/>
      <c r="K2364" s="38" t="s">
        <v>865</v>
      </c>
      <c r="L2364" s="38">
        <v>0.5</v>
      </c>
      <c r="M2364" s="38" t="s">
        <v>42</v>
      </c>
    </row>
    <row r="2365" hidden="1" customHeight="1" spans="1:13">
      <c r="A2365" s="38" t="s">
        <v>137</v>
      </c>
      <c r="B2365" s="39">
        <v>45213</v>
      </c>
      <c r="C2365" s="64">
        <f t="shared" si="0"/>
        <v>10</v>
      </c>
      <c r="D2365" s="41">
        <v>0.625</v>
      </c>
      <c r="E2365" s="38" t="s">
        <v>72</v>
      </c>
      <c r="F2365" s="38" t="s">
        <v>80</v>
      </c>
      <c r="G2365" s="38"/>
      <c r="H2365" s="38" t="s">
        <v>72</v>
      </c>
      <c r="I2365" s="38"/>
      <c r="J2365" s="38"/>
      <c r="K2365" s="38" t="s">
        <v>866</v>
      </c>
      <c r="L2365" s="38">
        <v>0.5</v>
      </c>
      <c r="M2365" s="38" t="s">
        <v>42</v>
      </c>
    </row>
    <row r="2366" hidden="1" customHeight="1" spans="1:13">
      <c r="A2366" s="38" t="s">
        <v>94</v>
      </c>
      <c r="B2366" s="39">
        <v>45213</v>
      </c>
      <c r="C2366" s="64">
        <f t="shared" si="0"/>
        <v>10</v>
      </c>
      <c r="D2366" s="41">
        <v>0.541666666666667</v>
      </c>
      <c r="E2366" s="38" t="s">
        <v>61</v>
      </c>
      <c r="F2366" s="38" t="s">
        <v>50</v>
      </c>
      <c r="G2366" s="38"/>
      <c r="H2366" s="38" t="s">
        <v>39</v>
      </c>
      <c r="I2366" s="38"/>
      <c r="J2366" s="38"/>
      <c r="K2366" s="38" t="s">
        <v>402</v>
      </c>
      <c r="L2366" s="38">
        <v>2</v>
      </c>
      <c r="M2366" s="38" t="s">
        <v>42</v>
      </c>
    </row>
    <row r="2367" hidden="1" customHeight="1" spans="1:13">
      <c r="A2367" s="38" t="s">
        <v>136</v>
      </c>
      <c r="B2367" s="39">
        <v>45213</v>
      </c>
      <c r="C2367" s="64">
        <f t="shared" si="0"/>
        <v>10</v>
      </c>
      <c r="D2367" s="41">
        <v>0.583333333333333</v>
      </c>
      <c r="E2367" s="38" t="s">
        <v>61</v>
      </c>
      <c r="F2367" s="38" t="s">
        <v>63</v>
      </c>
      <c r="G2367" s="38"/>
      <c r="H2367" s="38" t="s">
        <v>39</v>
      </c>
      <c r="I2367" s="38"/>
      <c r="J2367" s="38"/>
      <c r="K2367" s="38" t="s">
        <v>402</v>
      </c>
      <c r="L2367" s="38">
        <v>2</v>
      </c>
      <c r="M2367" s="38" t="s">
        <v>42</v>
      </c>
    </row>
    <row r="2368" hidden="1" customHeight="1" spans="1:13">
      <c r="A2368" s="38" t="s">
        <v>110</v>
      </c>
      <c r="B2368" s="39">
        <v>45213</v>
      </c>
      <c r="C2368" s="64">
        <f t="shared" si="0"/>
        <v>10</v>
      </c>
      <c r="D2368" s="41">
        <v>0.583333333333333</v>
      </c>
      <c r="E2368" s="38" t="s">
        <v>61</v>
      </c>
      <c r="F2368" s="38" t="s">
        <v>71</v>
      </c>
      <c r="G2368" s="38"/>
      <c r="H2368" s="38" t="s">
        <v>39</v>
      </c>
      <c r="I2368" s="38"/>
      <c r="J2368" s="45"/>
      <c r="K2368" s="38" t="s">
        <v>402</v>
      </c>
      <c r="L2368" s="38">
        <v>2</v>
      </c>
      <c r="M2368" s="38" t="s">
        <v>42</v>
      </c>
    </row>
    <row r="2369" hidden="1" customHeight="1" spans="1:13">
      <c r="A2369" s="38" t="s">
        <v>114</v>
      </c>
      <c r="B2369" s="39">
        <v>45213</v>
      </c>
      <c r="C2369" s="64">
        <f t="shared" si="0"/>
        <v>10</v>
      </c>
      <c r="D2369" s="41">
        <v>0.583333333333333</v>
      </c>
      <c r="E2369" s="38" t="s">
        <v>61</v>
      </c>
      <c r="F2369" s="38" t="s">
        <v>75</v>
      </c>
      <c r="G2369" s="38"/>
      <c r="H2369" s="38" t="s">
        <v>39</v>
      </c>
      <c r="I2369" s="38"/>
      <c r="J2369" s="38"/>
      <c r="K2369" s="38" t="s">
        <v>402</v>
      </c>
      <c r="L2369" s="38">
        <v>2</v>
      </c>
      <c r="M2369" s="38" t="s">
        <v>42</v>
      </c>
    </row>
    <row r="2370" hidden="1" customHeight="1" spans="1:13">
      <c r="A2370" s="38" t="s">
        <v>134</v>
      </c>
      <c r="B2370" s="39">
        <v>45213</v>
      </c>
      <c r="C2370" s="64">
        <f t="shared" si="0"/>
        <v>10</v>
      </c>
      <c r="D2370" s="41">
        <v>0.625</v>
      </c>
      <c r="E2370" s="38" t="s">
        <v>61</v>
      </c>
      <c r="F2370" s="38" t="s">
        <v>44</v>
      </c>
      <c r="G2370" s="38"/>
      <c r="H2370" s="38" t="s">
        <v>39</v>
      </c>
      <c r="I2370" s="38"/>
      <c r="J2370" s="38"/>
      <c r="K2370" s="38" t="s">
        <v>402</v>
      </c>
      <c r="L2370" s="38">
        <v>2</v>
      </c>
      <c r="M2370" s="38" t="s">
        <v>48</v>
      </c>
    </row>
    <row r="2371" hidden="1" customHeight="1" spans="1:13">
      <c r="A2371" s="38" t="s">
        <v>96</v>
      </c>
      <c r="B2371" s="39">
        <v>45213</v>
      </c>
      <c r="C2371" s="64">
        <f t="shared" si="0"/>
        <v>10</v>
      </c>
      <c r="D2371" s="41">
        <v>0.583333333333333</v>
      </c>
      <c r="E2371" s="38" t="s">
        <v>66</v>
      </c>
      <c r="F2371" s="38" t="s">
        <v>68</v>
      </c>
      <c r="G2371" s="38"/>
      <c r="H2371" s="38" t="s">
        <v>45</v>
      </c>
      <c r="I2371" s="38"/>
      <c r="J2371" s="38"/>
      <c r="K2371" s="38" t="s">
        <v>176</v>
      </c>
      <c r="L2371" s="38">
        <v>2</v>
      </c>
      <c r="M2371" s="38" t="s">
        <v>42</v>
      </c>
    </row>
    <row r="2372" hidden="1" customHeight="1" spans="1:13">
      <c r="A2372" s="38" t="s">
        <v>137</v>
      </c>
      <c r="B2372" s="39">
        <v>45213</v>
      </c>
      <c r="C2372" s="64">
        <f t="shared" si="0"/>
        <v>10</v>
      </c>
      <c r="D2372" s="41">
        <v>0.666666666666667</v>
      </c>
      <c r="E2372" s="38" t="s">
        <v>72</v>
      </c>
      <c r="F2372" s="38" t="s">
        <v>80</v>
      </c>
      <c r="G2372" s="38"/>
      <c r="H2372" s="38" t="s">
        <v>72</v>
      </c>
      <c r="I2372" s="38"/>
      <c r="J2372" s="38"/>
      <c r="K2372" s="38" t="s">
        <v>679</v>
      </c>
      <c r="L2372" s="38">
        <v>1</v>
      </c>
      <c r="M2372" s="38" t="s">
        <v>48</v>
      </c>
    </row>
    <row r="2373" hidden="1" customHeight="1" spans="1:13">
      <c r="A2373" s="38" t="s">
        <v>134</v>
      </c>
      <c r="B2373" s="39">
        <v>45213</v>
      </c>
      <c r="C2373" s="64">
        <f t="shared" si="0"/>
        <v>10</v>
      </c>
      <c r="D2373" s="41">
        <v>0.791666666666667</v>
      </c>
      <c r="E2373" s="38" t="s">
        <v>72</v>
      </c>
      <c r="F2373" s="38" t="s">
        <v>44</v>
      </c>
      <c r="G2373" s="38"/>
      <c r="H2373" s="38" t="s">
        <v>72</v>
      </c>
      <c r="I2373" s="38"/>
      <c r="J2373" s="38"/>
      <c r="K2373" s="38" t="s">
        <v>567</v>
      </c>
      <c r="L2373" s="38">
        <v>1</v>
      </c>
      <c r="M2373" s="38" t="s">
        <v>48</v>
      </c>
    </row>
    <row r="2374" hidden="1" customHeight="1" spans="1:13">
      <c r="A2374" s="38" t="s">
        <v>90</v>
      </c>
      <c r="B2374" s="39">
        <v>45213</v>
      </c>
      <c r="C2374" s="64">
        <f t="shared" si="0"/>
        <v>10</v>
      </c>
      <c r="D2374" s="41">
        <v>0.541666666666667</v>
      </c>
      <c r="E2374" s="38" t="s">
        <v>56</v>
      </c>
      <c r="F2374" s="38" t="s">
        <v>44</v>
      </c>
      <c r="G2374" s="38"/>
      <c r="H2374" s="38" t="s">
        <v>56</v>
      </c>
      <c r="I2374" s="38"/>
      <c r="J2374" s="38"/>
      <c r="K2374" s="38" t="s">
        <v>217</v>
      </c>
      <c r="L2374" s="38">
        <v>2</v>
      </c>
      <c r="M2374" s="38" t="s">
        <v>42</v>
      </c>
    </row>
    <row r="2375" hidden="1" customHeight="1" spans="1:13">
      <c r="A2375" s="38" t="s">
        <v>58</v>
      </c>
      <c r="B2375" s="39">
        <v>45213</v>
      </c>
      <c r="C2375" s="64">
        <f t="shared" si="0"/>
        <v>10</v>
      </c>
      <c r="D2375" s="41">
        <v>0.791666666666667</v>
      </c>
      <c r="E2375" s="38" t="s">
        <v>73</v>
      </c>
      <c r="F2375" s="38" t="s">
        <v>63</v>
      </c>
      <c r="G2375" s="38"/>
      <c r="H2375" s="38" t="s">
        <v>56</v>
      </c>
      <c r="I2375" s="38"/>
      <c r="J2375" s="38"/>
      <c r="K2375" s="38" t="s">
        <v>597</v>
      </c>
      <c r="L2375" s="38">
        <v>1</v>
      </c>
      <c r="M2375" s="38" t="s">
        <v>42</v>
      </c>
    </row>
    <row r="2376" hidden="1" customHeight="1" spans="1:13">
      <c r="A2376" s="38" t="s">
        <v>142</v>
      </c>
      <c r="B2376" s="39">
        <v>45213</v>
      </c>
      <c r="C2376" s="64">
        <f t="shared" si="0"/>
        <v>10</v>
      </c>
      <c r="D2376" s="41">
        <v>0.5</v>
      </c>
      <c r="E2376" s="38" t="s">
        <v>121</v>
      </c>
      <c r="F2376" s="38" t="s">
        <v>68</v>
      </c>
      <c r="G2376" s="38"/>
      <c r="H2376" s="38" t="s">
        <v>72</v>
      </c>
      <c r="I2376" s="38"/>
      <c r="J2376" s="38"/>
      <c r="K2376" s="38" t="s">
        <v>867</v>
      </c>
      <c r="L2376" s="38">
        <v>5</v>
      </c>
      <c r="M2376" s="38" t="s">
        <v>42</v>
      </c>
    </row>
    <row r="2377" hidden="1" customHeight="1" spans="1:13">
      <c r="A2377" s="38" t="s">
        <v>140</v>
      </c>
      <c r="B2377" s="39">
        <v>45214</v>
      </c>
      <c r="C2377" s="64">
        <f t="shared" si="0"/>
        <v>10</v>
      </c>
      <c r="D2377" s="41">
        <v>0.5</v>
      </c>
      <c r="E2377" s="38" t="s">
        <v>72</v>
      </c>
      <c r="F2377" s="38" t="s">
        <v>37</v>
      </c>
      <c r="G2377" s="38"/>
      <c r="H2377" s="38" t="s">
        <v>72</v>
      </c>
      <c r="I2377" s="38"/>
      <c r="J2377" s="38"/>
      <c r="K2377" s="38" t="s">
        <v>868</v>
      </c>
      <c r="L2377" s="38">
        <v>1</v>
      </c>
      <c r="M2377" s="38" t="s">
        <v>42</v>
      </c>
    </row>
    <row r="2378" hidden="1" customHeight="1" spans="1:13">
      <c r="A2378" s="38" t="s">
        <v>140</v>
      </c>
      <c r="B2378" s="39">
        <v>45214</v>
      </c>
      <c r="C2378" s="64">
        <f t="shared" si="0"/>
        <v>10</v>
      </c>
      <c r="D2378" s="41">
        <v>0.666666666666667</v>
      </c>
      <c r="E2378" s="38" t="s">
        <v>72</v>
      </c>
      <c r="F2378" s="38" t="s">
        <v>37</v>
      </c>
      <c r="G2378" s="38"/>
      <c r="H2378" s="38" t="s">
        <v>72</v>
      </c>
      <c r="I2378" s="38"/>
      <c r="J2378" s="38"/>
      <c r="K2378" s="38" t="s">
        <v>869</v>
      </c>
      <c r="L2378" s="38">
        <v>1</v>
      </c>
      <c r="M2378" s="38" t="s">
        <v>42</v>
      </c>
    </row>
    <row r="2379" hidden="1" customHeight="1" spans="1:13">
      <c r="A2379" s="38" t="s">
        <v>137</v>
      </c>
      <c r="B2379" s="39">
        <v>45214</v>
      </c>
      <c r="C2379" s="64">
        <f t="shared" si="0"/>
        <v>10</v>
      </c>
      <c r="D2379" s="41">
        <v>0.541666666666667</v>
      </c>
      <c r="E2379" s="38" t="s">
        <v>72</v>
      </c>
      <c r="F2379" s="38" t="s">
        <v>80</v>
      </c>
      <c r="G2379" s="38"/>
      <c r="H2379" s="38" t="s">
        <v>72</v>
      </c>
      <c r="I2379" s="38"/>
      <c r="J2379" s="38"/>
      <c r="K2379" s="38" t="s">
        <v>870</v>
      </c>
      <c r="L2379" s="38">
        <v>2</v>
      </c>
      <c r="M2379" s="38" t="s">
        <v>42</v>
      </c>
    </row>
    <row r="2380" hidden="1" customHeight="1" spans="1:13">
      <c r="A2380" s="38" t="s">
        <v>134</v>
      </c>
      <c r="B2380" s="39">
        <v>45214</v>
      </c>
      <c r="C2380" s="64">
        <f t="shared" si="0"/>
        <v>10</v>
      </c>
      <c r="D2380" s="41">
        <v>0.708333333333333</v>
      </c>
      <c r="E2380" s="38" t="s">
        <v>61</v>
      </c>
      <c r="F2380" s="38" t="s">
        <v>44</v>
      </c>
      <c r="G2380" s="38"/>
      <c r="H2380" s="38" t="s">
        <v>39</v>
      </c>
      <c r="I2380" s="38"/>
      <c r="J2380" s="38"/>
      <c r="K2380" s="38" t="s">
        <v>402</v>
      </c>
      <c r="L2380" s="38">
        <v>2</v>
      </c>
      <c r="M2380" s="38" t="s">
        <v>42</v>
      </c>
    </row>
    <row r="2381" hidden="1" customHeight="1" spans="1:13">
      <c r="A2381" s="38" t="s">
        <v>88</v>
      </c>
      <c r="B2381" s="39">
        <v>45214</v>
      </c>
      <c r="C2381" s="64">
        <f t="shared" si="0"/>
        <v>10</v>
      </c>
      <c r="D2381" s="41">
        <v>0.708333333333333</v>
      </c>
      <c r="E2381" s="38" t="s">
        <v>66</v>
      </c>
      <c r="F2381" s="38" t="s">
        <v>50</v>
      </c>
      <c r="G2381" s="38"/>
      <c r="H2381" s="38" t="s">
        <v>45</v>
      </c>
      <c r="I2381" s="38"/>
      <c r="J2381" s="38"/>
      <c r="K2381" s="38" t="s">
        <v>176</v>
      </c>
      <c r="L2381" s="38">
        <v>2</v>
      </c>
      <c r="M2381" s="38" t="s">
        <v>42</v>
      </c>
    </row>
    <row r="2382" hidden="1" customHeight="1" spans="1:13">
      <c r="A2382" s="38" t="s">
        <v>126</v>
      </c>
      <c r="B2382" s="39">
        <v>45214</v>
      </c>
      <c r="C2382" s="64">
        <f t="shared" si="0"/>
        <v>10</v>
      </c>
      <c r="D2382" s="41">
        <v>0.75</v>
      </c>
      <c r="E2382" s="38" t="s">
        <v>66</v>
      </c>
      <c r="F2382" s="38" t="s">
        <v>44</v>
      </c>
      <c r="G2382" s="38"/>
      <c r="H2382" s="38" t="s">
        <v>45</v>
      </c>
      <c r="I2382" s="38"/>
      <c r="J2382" s="38"/>
      <c r="K2382" s="38" t="s">
        <v>176</v>
      </c>
      <c r="L2382" s="38">
        <v>2</v>
      </c>
      <c r="M2382" s="38" t="s">
        <v>42</v>
      </c>
    </row>
    <row r="2383" hidden="1" customHeight="1" spans="1:13">
      <c r="A2383" s="38" t="s">
        <v>139</v>
      </c>
      <c r="B2383" s="39">
        <v>45214</v>
      </c>
      <c r="C2383" s="64">
        <f t="shared" si="0"/>
        <v>10</v>
      </c>
      <c r="D2383" s="41">
        <v>0.583333333333333</v>
      </c>
      <c r="E2383" s="38" t="s">
        <v>121</v>
      </c>
      <c r="F2383" s="38" t="s">
        <v>55</v>
      </c>
      <c r="G2383" s="38"/>
      <c r="H2383" s="38" t="s">
        <v>72</v>
      </c>
      <c r="I2383" s="38"/>
      <c r="J2383" s="38"/>
      <c r="K2383" s="38" t="s">
        <v>871</v>
      </c>
      <c r="L2383" s="38">
        <v>2</v>
      </c>
      <c r="M2383" s="38" t="s">
        <v>42</v>
      </c>
    </row>
    <row r="2384" hidden="1" customHeight="1" spans="1:13">
      <c r="A2384" s="38" t="s">
        <v>140</v>
      </c>
      <c r="B2384" s="39">
        <v>45214</v>
      </c>
      <c r="C2384" s="64">
        <f t="shared" si="0"/>
        <v>10</v>
      </c>
      <c r="D2384" s="41">
        <v>0.666666666666667</v>
      </c>
      <c r="E2384" s="38" t="s">
        <v>72</v>
      </c>
      <c r="F2384" s="38" t="s">
        <v>37</v>
      </c>
      <c r="G2384" s="38"/>
      <c r="H2384" s="38" t="s">
        <v>72</v>
      </c>
      <c r="I2384" s="38"/>
      <c r="J2384" s="38"/>
      <c r="K2384" s="38" t="s">
        <v>871</v>
      </c>
      <c r="L2384" s="38">
        <v>2</v>
      </c>
      <c r="M2384" s="38" t="s">
        <v>42</v>
      </c>
    </row>
    <row r="2385" hidden="1" customHeight="1" spans="1:13">
      <c r="A2385" s="38" t="s">
        <v>120</v>
      </c>
      <c r="B2385" s="39">
        <v>45214</v>
      </c>
      <c r="C2385" s="64">
        <f t="shared" si="0"/>
        <v>10</v>
      </c>
      <c r="D2385" s="41">
        <v>0.708333333333333</v>
      </c>
      <c r="E2385" s="38" t="s">
        <v>57</v>
      </c>
      <c r="F2385" s="38" t="s">
        <v>68</v>
      </c>
      <c r="G2385" s="38"/>
      <c r="H2385" s="38" t="s">
        <v>72</v>
      </c>
      <c r="I2385" s="45"/>
      <c r="J2385" s="45"/>
      <c r="K2385" s="38" t="s">
        <v>620</v>
      </c>
      <c r="L2385" s="38">
        <v>1</v>
      </c>
      <c r="M2385" s="38" t="s">
        <v>48</v>
      </c>
    </row>
    <row r="2386" hidden="1" customHeight="1" spans="1:13">
      <c r="A2386" s="38" t="s">
        <v>102</v>
      </c>
      <c r="B2386" s="39">
        <v>45214</v>
      </c>
      <c r="C2386" s="64">
        <f t="shared" si="0"/>
        <v>10</v>
      </c>
      <c r="D2386" s="41">
        <v>0.75</v>
      </c>
      <c r="E2386" s="38" t="s">
        <v>57</v>
      </c>
      <c r="F2386" s="38" t="s">
        <v>80</v>
      </c>
      <c r="G2386" s="38"/>
      <c r="H2386" s="38" t="s">
        <v>72</v>
      </c>
      <c r="I2386" s="38"/>
      <c r="J2386" s="38"/>
      <c r="K2386" s="38" t="s">
        <v>650</v>
      </c>
      <c r="L2386" s="38">
        <v>1</v>
      </c>
      <c r="M2386" s="38" t="s">
        <v>48</v>
      </c>
    </row>
    <row r="2387" hidden="1" customHeight="1" spans="1:13">
      <c r="A2387" s="38" t="s">
        <v>88</v>
      </c>
      <c r="B2387" s="39">
        <v>45214</v>
      </c>
      <c r="C2387" s="64">
        <f t="shared" si="0"/>
        <v>10</v>
      </c>
      <c r="D2387" s="41">
        <v>0.583333333333333</v>
      </c>
      <c r="E2387" s="38" t="s">
        <v>72</v>
      </c>
      <c r="F2387" s="38" t="s">
        <v>50</v>
      </c>
      <c r="G2387" s="38"/>
      <c r="H2387" s="38" t="s">
        <v>72</v>
      </c>
      <c r="I2387" s="38"/>
      <c r="J2387" s="38"/>
      <c r="K2387" s="38" t="s">
        <v>679</v>
      </c>
      <c r="L2387" s="38">
        <v>1</v>
      </c>
      <c r="M2387" s="38" t="s">
        <v>48</v>
      </c>
    </row>
    <row r="2388" hidden="1" customHeight="1" spans="1:13">
      <c r="A2388" s="38" t="s">
        <v>102</v>
      </c>
      <c r="B2388" s="39">
        <v>45214</v>
      </c>
      <c r="C2388" s="64">
        <f t="shared" si="0"/>
        <v>10</v>
      </c>
      <c r="D2388" s="41">
        <v>0.541666666666667</v>
      </c>
      <c r="E2388" s="38" t="s">
        <v>56</v>
      </c>
      <c r="F2388" s="38" t="s">
        <v>80</v>
      </c>
      <c r="G2388" s="38"/>
      <c r="H2388" s="38" t="s">
        <v>56</v>
      </c>
      <c r="I2388" s="38"/>
      <c r="J2388" s="38"/>
      <c r="K2388" s="38" t="s">
        <v>872</v>
      </c>
      <c r="L2388" s="38">
        <v>2</v>
      </c>
      <c r="M2388" s="38" t="s">
        <v>42</v>
      </c>
    </row>
    <row r="2389" hidden="1" customHeight="1" spans="1:13">
      <c r="A2389" s="38" t="s">
        <v>92</v>
      </c>
      <c r="B2389" s="39">
        <v>45214</v>
      </c>
      <c r="C2389" s="64">
        <f t="shared" si="0"/>
        <v>10</v>
      </c>
      <c r="D2389" s="41">
        <v>0.541666666666667</v>
      </c>
      <c r="E2389" s="38" t="s">
        <v>56</v>
      </c>
      <c r="F2389" s="38" t="s">
        <v>50</v>
      </c>
      <c r="G2389" s="38"/>
      <c r="H2389" s="38" t="s">
        <v>56</v>
      </c>
      <c r="I2389" s="38"/>
      <c r="J2389" s="45"/>
      <c r="K2389" s="38" t="s">
        <v>217</v>
      </c>
      <c r="L2389" s="38">
        <v>2</v>
      </c>
      <c r="M2389" s="38" t="s">
        <v>42</v>
      </c>
    </row>
    <row r="2390" hidden="1" customHeight="1" spans="1:13">
      <c r="A2390" s="38" t="s">
        <v>137</v>
      </c>
      <c r="B2390" s="39">
        <v>45214</v>
      </c>
      <c r="C2390" s="64">
        <f t="shared" si="0"/>
        <v>10</v>
      </c>
      <c r="D2390" s="41">
        <v>0.666666666666667</v>
      </c>
      <c r="E2390" s="38" t="s">
        <v>82</v>
      </c>
      <c r="F2390" s="38" t="s">
        <v>80</v>
      </c>
      <c r="G2390" s="38"/>
      <c r="H2390" s="38" t="s">
        <v>72</v>
      </c>
      <c r="I2390" s="38"/>
      <c r="J2390" s="38"/>
      <c r="K2390" s="38" t="s">
        <v>873</v>
      </c>
      <c r="L2390" s="38">
        <v>3</v>
      </c>
      <c r="M2390" s="38" t="s">
        <v>42</v>
      </c>
    </row>
    <row r="2391" hidden="1" customHeight="1" spans="1:13">
      <c r="A2391" s="38" t="s">
        <v>140</v>
      </c>
      <c r="B2391" s="39">
        <v>45214</v>
      </c>
      <c r="C2391" s="64">
        <f t="shared" si="0"/>
        <v>10</v>
      </c>
      <c r="D2391" s="41">
        <v>0.541666666666667</v>
      </c>
      <c r="E2391" s="38" t="s">
        <v>72</v>
      </c>
      <c r="F2391" s="38" t="s">
        <v>37</v>
      </c>
      <c r="G2391" s="38"/>
      <c r="H2391" s="38" t="s">
        <v>72</v>
      </c>
      <c r="I2391" s="38"/>
      <c r="J2391" s="45"/>
      <c r="K2391" s="38" t="s">
        <v>874</v>
      </c>
      <c r="L2391" s="38">
        <v>1</v>
      </c>
      <c r="M2391" s="38" t="s">
        <v>42</v>
      </c>
    </row>
    <row r="2392" hidden="1" customHeight="1" spans="1:13">
      <c r="A2392" s="38" t="s">
        <v>88</v>
      </c>
      <c r="B2392" s="39">
        <v>45215</v>
      </c>
      <c r="C2392" s="64">
        <f t="shared" si="0"/>
        <v>10</v>
      </c>
      <c r="D2392" s="41">
        <v>0.791666666666667</v>
      </c>
      <c r="E2392" s="38" t="s">
        <v>72</v>
      </c>
      <c r="F2392" s="38" t="s">
        <v>50</v>
      </c>
      <c r="G2392" s="38"/>
      <c r="H2392" s="38" t="s">
        <v>72</v>
      </c>
      <c r="I2392" s="38"/>
      <c r="J2392" s="38"/>
      <c r="K2392" s="38" t="s">
        <v>875</v>
      </c>
      <c r="L2392" s="38">
        <v>1</v>
      </c>
      <c r="M2392" s="38" t="s">
        <v>42</v>
      </c>
    </row>
    <row r="2393" hidden="1" customHeight="1" spans="1:13">
      <c r="A2393" s="38" t="s">
        <v>126</v>
      </c>
      <c r="B2393" s="39">
        <v>45215</v>
      </c>
      <c r="C2393" s="64">
        <f t="shared" si="0"/>
        <v>10</v>
      </c>
      <c r="D2393" s="41">
        <v>0.791666666666667</v>
      </c>
      <c r="E2393" s="38" t="s">
        <v>72</v>
      </c>
      <c r="F2393" s="38" t="s">
        <v>44</v>
      </c>
      <c r="G2393" s="38"/>
      <c r="H2393" s="38" t="s">
        <v>72</v>
      </c>
      <c r="I2393" s="38"/>
      <c r="J2393" s="38"/>
      <c r="K2393" s="38" t="s">
        <v>876</v>
      </c>
      <c r="L2393" s="38">
        <v>0.5</v>
      </c>
      <c r="M2393" s="38" t="s">
        <v>42</v>
      </c>
    </row>
    <row r="2394" hidden="1" customHeight="1" spans="1:13">
      <c r="A2394" s="38" t="s">
        <v>126</v>
      </c>
      <c r="B2394" s="39">
        <v>45215</v>
      </c>
      <c r="C2394" s="64">
        <f t="shared" si="0"/>
        <v>10</v>
      </c>
      <c r="D2394" s="41">
        <v>0.8125</v>
      </c>
      <c r="E2394" s="38" t="s">
        <v>72</v>
      </c>
      <c r="F2394" s="38" t="s">
        <v>44</v>
      </c>
      <c r="G2394" s="38"/>
      <c r="H2394" s="38" t="s">
        <v>72</v>
      </c>
      <c r="I2394" s="38"/>
      <c r="J2394" s="38"/>
      <c r="K2394" s="38" t="s">
        <v>877</v>
      </c>
      <c r="L2394" s="38">
        <v>0.5</v>
      </c>
      <c r="M2394" s="38" t="s">
        <v>42</v>
      </c>
    </row>
    <row r="2395" hidden="1" customHeight="1" spans="1:13">
      <c r="A2395" s="38" t="s">
        <v>139</v>
      </c>
      <c r="B2395" s="39">
        <v>45215</v>
      </c>
      <c r="C2395" s="64">
        <f t="shared" si="0"/>
        <v>10</v>
      </c>
      <c r="D2395" s="41">
        <v>0.75</v>
      </c>
      <c r="E2395" s="38" t="s">
        <v>72</v>
      </c>
      <c r="F2395" s="38" t="s">
        <v>55</v>
      </c>
      <c r="G2395" s="38"/>
      <c r="H2395" s="38" t="s">
        <v>72</v>
      </c>
      <c r="I2395" s="38"/>
      <c r="J2395" s="38"/>
      <c r="K2395" s="38" t="s">
        <v>878</v>
      </c>
      <c r="L2395" s="38">
        <v>1</v>
      </c>
      <c r="M2395" s="38" t="s">
        <v>42</v>
      </c>
    </row>
    <row r="2396" hidden="1" customHeight="1" spans="1:13">
      <c r="A2396" s="38" t="s">
        <v>139</v>
      </c>
      <c r="B2396" s="39">
        <v>45215</v>
      </c>
      <c r="C2396" s="64">
        <f t="shared" si="0"/>
        <v>10</v>
      </c>
      <c r="D2396" s="41">
        <v>0.583333333333333</v>
      </c>
      <c r="E2396" s="38" t="s">
        <v>72</v>
      </c>
      <c r="F2396" s="38" t="s">
        <v>55</v>
      </c>
      <c r="G2396" s="38"/>
      <c r="H2396" s="38" t="s">
        <v>72</v>
      </c>
      <c r="I2396" s="38"/>
      <c r="J2396" s="38"/>
      <c r="K2396" s="38" t="s">
        <v>879</v>
      </c>
      <c r="L2396" s="38">
        <v>1</v>
      </c>
      <c r="M2396" s="38" t="s">
        <v>42</v>
      </c>
    </row>
    <row r="2397" hidden="1" customHeight="1" spans="1:13">
      <c r="A2397" s="38" t="s">
        <v>120</v>
      </c>
      <c r="B2397" s="39">
        <v>45215</v>
      </c>
      <c r="C2397" s="64">
        <f t="shared" si="0"/>
        <v>10</v>
      </c>
      <c r="D2397" s="41">
        <v>0.666666666666667</v>
      </c>
      <c r="E2397" s="38" t="s">
        <v>57</v>
      </c>
      <c r="F2397" s="38" t="s">
        <v>68</v>
      </c>
      <c r="G2397" s="38"/>
      <c r="H2397" s="38" t="s">
        <v>72</v>
      </c>
      <c r="I2397" s="38"/>
      <c r="J2397" s="38"/>
      <c r="K2397" s="38" t="s">
        <v>620</v>
      </c>
      <c r="L2397" s="38">
        <v>1</v>
      </c>
      <c r="M2397" s="38" t="s">
        <v>48</v>
      </c>
    </row>
    <row r="2398" hidden="1" customHeight="1" spans="1:13">
      <c r="A2398" s="38" t="s">
        <v>141</v>
      </c>
      <c r="B2398" s="39">
        <v>45215</v>
      </c>
      <c r="C2398" s="64">
        <f t="shared" si="0"/>
        <v>10</v>
      </c>
      <c r="D2398" s="41">
        <v>0.791666666666667</v>
      </c>
      <c r="E2398" s="38" t="s">
        <v>46</v>
      </c>
      <c r="F2398" s="38" t="s">
        <v>80</v>
      </c>
      <c r="G2398" s="38"/>
      <c r="H2398" s="38" t="s">
        <v>72</v>
      </c>
      <c r="I2398" s="45"/>
      <c r="J2398" s="45"/>
      <c r="K2398" s="38" t="s">
        <v>501</v>
      </c>
      <c r="L2398" s="38">
        <v>1</v>
      </c>
      <c r="M2398" s="38" t="s">
        <v>48</v>
      </c>
    </row>
    <row r="2399" hidden="1" customHeight="1" spans="1:13">
      <c r="A2399" s="38" t="s">
        <v>141</v>
      </c>
      <c r="B2399" s="39">
        <v>45215</v>
      </c>
      <c r="C2399" s="64">
        <f t="shared" si="0"/>
        <v>10</v>
      </c>
      <c r="D2399" s="41">
        <v>0.833333333333333</v>
      </c>
      <c r="E2399" s="38" t="s">
        <v>72</v>
      </c>
      <c r="F2399" s="38" t="s">
        <v>80</v>
      </c>
      <c r="G2399" s="38"/>
      <c r="H2399" s="38" t="s">
        <v>72</v>
      </c>
      <c r="I2399" s="45"/>
      <c r="J2399" s="45"/>
      <c r="K2399" s="38" t="s">
        <v>679</v>
      </c>
      <c r="L2399" s="38">
        <v>1</v>
      </c>
      <c r="M2399" s="38" t="s">
        <v>48</v>
      </c>
    </row>
    <row r="2400" hidden="1" customHeight="1" spans="1:13">
      <c r="A2400" s="38" t="s">
        <v>132</v>
      </c>
      <c r="B2400" s="39">
        <v>45215</v>
      </c>
      <c r="C2400" s="64">
        <f t="shared" si="0"/>
        <v>10</v>
      </c>
      <c r="D2400" s="41">
        <v>0.791666666666667</v>
      </c>
      <c r="E2400" s="38" t="s">
        <v>56</v>
      </c>
      <c r="F2400" s="38" t="s">
        <v>63</v>
      </c>
      <c r="G2400" s="38"/>
      <c r="H2400" s="38" t="s">
        <v>56</v>
      </c>
      <c r="I2400" s="38"/>
      <c r="J2400" s="45"/>
      <c r="K2400" s="38" t="s">
        <v>386</v>
      </c>
      <c r="L2400" s="38">
        <v>2</v>
      </c>
      <c r="M2400" s="38" t="s">
        <v>42</v>
      </c>
    </row>
    <row r="2401" hidden="1" customHeight="1" spans="1:13">
      <c r="A2401" s="38" t="s">
        <v>102</v>
      </c>
      <c r="B2401" s="39">
        <v>45215</v>
      </c>
      <c r="C2401" s="64">
        <f t="shared" si="0"/>
        <v>10</v>
      </c>
      <c r="D2401" s="41">
        <v>0.791666666666667</v>
      </c>
      <c r="E2401" s="38" t="s">
        <v>56</v>
      </c>
      <c r="F2401" s="38" t="s">
        <v>80</v>
      </c>
      <c r="G2401" s="38"/>
      <c r="H2401" s="38" t="s">
        <v>56</v>
      </c>
      <c r="I2401" s="38"/>
      <c r="J2401" s="38"/>
      <c r="K2401" s="38" t="s">
        <v>506</v>
      </c>
      <c r="L2401" s="38">
        <v>2</v>
      </c>
      <c r="M2401" s="38" t="s">
        <v>42</v>
      </c>
    </row>
    <row r="2402" hidden="1" customHeight="1" spans="1:13">
      <c r="A2402" s="38" t="s">
        <v>58</v>
      </c>
      <c r="B2402" s="39">
        <v>45215</v>
      </c>
      <c r="C2402" s="64">
        <f t="shared" si="0"/>
        <v>10</v>
      </c>
      <c r="D2402" s="41">
        <v>0.666666666666667</v>
      </c>
      <c r="E2402" s="38" t="s">
        <v>73</v>
      </c>
      <c r="F2402" s="38" t="s">
        <v>63</v>
      </c>
      <c r="G2402" s="38"/>
      <c r="H2402" s="38" t="s">
        <v>56</v>
      </c>
      <c r="I2402" s="45"/>
      <c r="J2402" s="45"/>
      <c r="K2402" s="38" t="s">
        <v>597</v>
      </c>
      <c r="L2402" s="38">
        <v>1</v>
      </c>
      <c r="M2402" s="38" t="s">
        <v>42</v>
      </c>
    </row>
    <row r="2403" hidden="1" customHeight="1" spans="1:13">
      <c r="A2403" s="38" t="s">
        <v>126</v>
      </c>
      <c r="B2403" s="39">
        <v>45215</v>
      </c>
      <c r="C2403" s="64">
        <f t="shared" si="0"/>
        <v>10</v>
      </c>
      <c r="D2403" s="41">
        <v>0.625</v>
      </c>
      <c r="E2403" s="38" t="s">
        <v>117</v>
      </c>
      <c r="F2403" s="38" t="s">
        <v>44</v>
      </c>
      <c r="G2403" s="38"/>
      <c r="H2403" s="38" t="s">
        <v>60</v>
      </c>
      <c r="I2403" s="38"/>
      <c r="J2403" s="45"/>
      <c r="K2403" s="38" t="s">
        <v>516</v>
      </c>
      <c r="L2403" s="38">
        <v>1</v>
      </c>
      <c r="M2403" s="38" t="s">
        <v>42</v>
      </c>
    </row>
    <row r="2404" hidden="1" customHeight="1" spans="1:13">
      <c r="A2404" s="38" t="s">
        <v>141</v>
      </c>
      <c r="B2404" s="39">
        <v>45215</v>
      </c>
      <c r="C2404" s="64">
        <f t="shared" si="0"/>
        <v>10</v>
      </c>
      <c r="D2404" s="41">
        <v>0.583333333333333</v>
      </c>
      <c r="E2404" s="38" t="s">
        <v>121</v>
      </c>
      <c r="F2404" s="38" t="s">
        <v>80</v>
      </c>
      <c r="G2404" s="38"/>
      <c r="H2404" s="38" t="s">
        <v>72</v>
      </c>
      <c r="I2404" s="45"/>
      <c r="J2404" s="45"/>
      <c r="K2404" s="38" t="s">
        <v>880</v>
      </c>
      <c r="L2404" s="38">
        <v>1</v>
      </c>
      <c r="M2404" s="38" t="s">
        <v>42</v>
      </c>
    </row>
    <row r="2405" hidden="1" customHeight="1" spans="1:13">
      <c r="A2405" s="38" t="s">
        <v>141</v>
      </c>
      <c r="B2405" s="39">
        <v>45216</v>
      </c>
      <c r="C2405" s="64">
        <f t="shared" si="0"/>
        <v>10</v>
      </c>
      <c r="D2405" s="41">
        <v>0.541666666666667</v>
      </c>
      <c r="E2405" s="38" t="s">
        <v>72</v>
      </c>
      <c r="F2405" s="38" t="s">
        <v>80</v>
      </c>
      <c r="G2405" s="38"/>
      <c r="H2405" s="38" t="s">
        <v>72</v>
      </c>
      <c r="I2405" s="45"/>
      <c r="J2405" s="45"/>
      <c r="K2405" s="38" t="s">
        <v>518</v>
      </c>
      <c r="L2405" s="38">
        <v>1</v>
      </c>
      <c r="M2405" s="38" t="s">
        <v>42</v>
      </c>
    </row>
    <row r="2406" hidden="1" customHeight="1" spans="1:13">
      <c r="A2406" s="38" t="s">
        <v>137</v>
      </c>
      <c r="B2406" s="39">
        <v>45216</v>
      </c>
      <c r="C2406" s="64">
        <f t="shared" si="0"/>
        <v>10</v>
      </c>
      <c r="D2406" s="41">
        <v>0.541666666666667</v>
      </c>
      <c r="E2406" s="38" t="s">
        <v>72</v>
      </c>
      <c r="F2406" s="38" t="s">
        <v>80</v>
      </c>
      <c r="G2406" s="38"/>
      <c r="H2406" s="38" t="s">
        <v>72</v>
      </c>
      <c r="I2406" s="45"/>
      <c r="J2406" s="45"/>
      <c r="K2406" s="38" t="s">
        <v>518</v>
      </c>
      <c r="L2406" s="38">
        <v>1</v>
      </c>
      <c r="M2406" s="38" t="s">
        <v>42</v>
      </c>
    </row>
    <row r="2407" hidden="1" customHeight="1" spans="1:13">
      <c r="A2407" s="38" t="s">
        <v>110</v>
      </c>
      <c r="B2407" s="39">
        <v>45216</v>
      </c>
      <c r="C2407" s="64">
        <f t="shared" si="0"/>
        <v>10</v>
      </c>
      <c r="D2407" s="41">
        <v>0.583333333333333</v>
      </c>
      <c r="E2407" s="38" t="s">
        <v>72</v>
      </c>
      <c r="F2407" s="38" t="s">
        <v>71</v>
      </c>
      <c r="G2407" s="38"/>
      <c r="H2407" s="38" t="s">
        <v>72</v>
      </c>
      <c r="I2407" s="38"/>
      <c r="J2407" s="45"/>
      <c r="K2407" s="38" t="s">
        <v>881</v>
      </c>
      <c r="L2407" s="38">
        <v>0.5</v>
      </c>
      <c r="M2407" s="38" t="s">
        <v>42</v>
      </c>
    </row>
    <row r="2408" hidden="1" customHeight="1" spans="1:13">
      <c r="A2408" s="38" t="s">
        <v>110</v>
      </c>
      <c r="B2408" s="39">
        <v>45216</v>
      </c>
      <c r="C2408" s="64">
        <f t="shared" si="0"/>
        <v>10</v>
      </c>
      <c r="D2408" s="41">
        <v>0.666666666666667</v>
      </c>
      <c r="E2408" s="38" t="s">
        <v>72</v>
      </c>
      <c r="F2408" s="38" t="s">
        <v>71</v>
      </c>
      <c r="G2408" s="38"/>
      <c r="H2408" s="38" t="s">
        <v>72</v>
      </c>
      <c r="I2408" s="38"/>
      <c r="J2408" s="45"/>
      <c r="K2408" s="38" t="s">
        <v>882</v>
      </c>
      <c r="L2408" s="38">
        <v>0.5</v>
      </c>
      <c r="M2408" s="38" t="s">
        <v>42</v>
      </c>
    </row>
    <row r="2409" hidden="1" customHeight="1" spans="1:13">
      <c r="A2409" s="38" t="s">
        <v>114</v>
      </c>
      <c r="B2409" s="39">
        <v>45216</v>
      </c>
      <c r="C2409" s="64">
        <f t="shared" si="0"/>
        <v>10</v>
      </c>
      <c r="D2409" s="41">
        <v>0.770833333333333</v>
      </c>
      <c r="E2409" s="38" t="s">
        <v>66</v>
      </c>
      <c r="F2409" s="38" t="s">
        <v>75</v>
      </c>
      <c r="G2409" s="38"/>
      <c r="H2409" s="38" t="s">
        <v>65</v>
      </c>
      <c r="I2409" s="38"/>
      <c r="J2409" s="45"/>
      <c r="K2409" s="38" t="s">
        <v>883</v>
      </c>
      <c r="L2409" s="38">
        <v>1</v>
      </c>
      <c r="M2409" s="38" t="s">
        <v>42</v>
      </c>
    </row>
    <row r="2410" hidden="1" customHeight="1" spans="1:13">
      <c r="A2410" s="38" t="s">
        <v>43</v>
      </c>
      <c r="B2410" s="39">
        <v>45216</v>
      </c>
      <c r="C2410" s="64">
        <f t="shared" si="0"/>
        <v>10</v>
      </c>
      <c r="D2410" s="41">
        <v>0.625</v>
      </c>
      <c r="E2410" s="38" t="s">
        <v>72</v>
      </c>
      <c r="F2410" s="38" t="s">
        <v>86</v>
      </c>
      <c r="G2410" s="38"/>
      <c r="H2410" s="38" t="s">
        <v>72</v>
      </c>
      <c r="I2410" s="45"/>
      <c r="J2410" s="45"/>
      <c r="K2410" s="38" t="s">
        <v>884</v>
      </c>
      <c r="L2410" s="38">
        <v>5</v>
      </c>
      <c r="M2410" s="38" t="s">
        <v>42</v>
      </c>
    </row>
    <row r="2411" hidden="1" customHeight="1" spans="1:13">
      <c r="A2411" s="38" t="s">
        <v>94</v>
      </c>
      <c r="B2411" s="39">
        <v>45216</v>
      </c>
      <c r="C2411" s="64">
        <f t="shared" si="0"/>
        <v>10</v>
      </c>
      <c r="D2411" s="41">
        <v>0.666666666666667</v>
      </c>
      <c r="E2411" s="38" t="s">
        <v>61</v>
      </c>
      <c r="F2411" s="38" t="s">
        <v>50</v>
      </c>
      <c r="G2411" s="38"/>
      <c r="H2411" s="38" t="s">
        <v>39</v>
      </c>
      <c r="I2411" s="45"/>
      <c r="J2411" s="45"/>
      <c r="K2411" s="38" t="s">
        <v>402</v>
      </c>
      <c r="L2411" s="38">
        <v>2</v>
      </c>
      <c r="M2411" s="38" t="s">
        <v>42</v>
      </c>
    </row>
    <row r="2412" hidden="1" customHeight="1" spans="1:13">
      <c r="A2412" s="38" t="s">
        <v>139</v>
      </c>
      <c r="B2412" s="39">
        <v>45216</v>
      </c>
      <c r="C2412" s="64">
        <f t="shared" si="0"/>
        <v>10</v>
      </c>
      <c r="D2412" s="41">
        <v>0.791666666666667</v>
      </c>
      <c r="E2412" s="38" t="s">
        <v>61</v>
      </c>
      <c r="F2412" s="38" t="s">
        <v>55</v>
      </c>
      <c r="G2412" s="38"/>
      <c r="H2412" s="38" t="s">
        <v>39</v>
      </c>
      <c r="I2412" s="45"/>
      <c r="J2412" s="45"/>
      <c r="K2412" s="38" t="s">
        <v>402</v>
      </c>
      <c r="L2412" s="38">
        <v>2</v>
      </c>
      <c r="M2412" s="38" t="s">
        <v>42</v>
      </c>
    </row>
    <row r="2413" hidden="1" customHeight="1" spans="1:13">
      <c r="A2413" s="38" t="s">
        <v>114</v>
      </c>
      <c r="B2413" s="39">
        <v>45216</v>
      </c>
      <c r="C2413" s="64">
        <f t="shared" si="0"/>
        <v>10</v>
      </c>
      <c r="D2413" s="41">
        <v>0.8125</v>
      </c>
      <c r="E2413" s="38" t="s">
        <v>61</v>
      </c>
      <c r="F2413" s="38" t="s">
        <v>75</v>
      </c>
      <c r="G2413" s="38"/>
      <c r="H2413" s="38" t="s">
        <v>39</v>
      </c>
      <c r="I2413" s="45"/>
      <c r="J2413" s="45"/>
      <c r="K2413" s="38" t="s">
        <v>402</v>
      </c>
      <c r="L2413" s="38">
        <v>2</v>
      </c>
      <c r="M2413" s="38" t="s">
        <v>42</v>
      </c>
    </row>
    <row r="2414" hidden="1" customHeight="1" spans="1:13">
      <c r="A2414" s="38" t="s">
        <v>133</v>
      </c>
      <c r="B2414" s="39">
        <v>45216</v>
      </c>
      <c r="C2414" s="64">
        <f t="shared" si="0"/>
        <v>10</v>
      </c>
      <c r="D2414" s="41">
        <v>0.791666666666667</v>
      </c>
      <c r="E2414" s="38" t="s">
        <v>61</v>
      </c>
      <c r="F2414" s="38" t="s">
        <v>37</v>
      </c>
      <c r="G2414" s="38"/>
      <c r="H2414" s="38" t="s">
        <v>39</v>
      </c>
      <c r="I2414" s="45"/>
      <c r="J2414" s="45"/>
      <c r="K2414" s="38" t="s">
        <v>402</v>
      </c>
      <c r="L2414" s="38">
        <v>2</v>
      </c>
      <c r="M2414" s="38" t="s">
        <v>42</v>
      </c>
    </row>
    <row r="2415" hidden="1" customHeight="1" spans="1:13">
      <c r="A2415" s="38" t="s">
        <v>110</v>
      </c>
      <c r="B2415" s="39">
        <v>45216</v>
      </c>
      <c r="C2415" s="64">
        <f t="shared" si="0"/>
        <v>10</v>
      </c>
      <c r="D2415" s="41">
        <v>0.791666666666667</v>
      </c>
      <c r="E2415" s="38" t="s">
        <v>61</v>
      </c>
      <c r="F2415" s="38" t="s">
        <v>71</v>
      </c>
      <c r="G2415" s="38"/>
      <c r="H2415" s="38" t="s">
        <v>39</v>
      </c>
      <c r="I2415" s="45"/>
      <c r="J2415" s="45"/>
      <c r="K2415" s="38" t="s">
        <v>402</v>
      </c>
      <c r="L2415" s="38">
        <v>2</v>
      </c>
      <c r="M2415" s="38" t="s">
        <v>42</v>
      </c>
    </row>
    <row r="2416" hidden="1" customHeight="1" spans="1:13">
      <c r="A2416" s="38" t="s">
        <v>126</v>
      </c>
      <c r="B2416" s="39">
        <v>45216</v>
      </c>
      <c r="C2416" s="64">
        <f t="shared" si="0"/>
        <v>10</v>
      </c>
      <c r="D2416" s="41">
        <v>0.791666666666667</v>
      </c>
      <c r="E2416" s="38" t="s">
        <v>61</v>
      </c>
      <c r="F2416" s="38" t="s">
        <v>44</v>
      </c>
      <c r="G2416" s="38"/>
      <c r="H2416" s="38" t="s">
        <v>39</v>
      </c>
      <c r="I2416" s="45"/>
      <c r="J2416" s="45"/>
      <c r="K2416" s="38" t="s">
        <v>402</v>
      </c>
      <c r="L2416" s="38">
        <v>2</v>
      </c>
      <c r="M2416" s="38" t="s">
        <v>42</v>
      </c>
    </row>
    <row r="2417" hidden="1" customHeight="1" spans="1:13">
      <c r="A2417" s="38" t="s">
        <v>143</v>
      </c>
      <c r="B2417" s="39">
        <v>45216</v>
      </c>
      <c r="C2417" s="64">
        <f t="shared" si="0"/>
        <v>10</v>
      </c>
      <c r="D2417" s="41">
        <v>0.5</v>
      </c>
      <c r="E2417" s="38" t="s">
        <v>72</v>
      </c>
      <c r="F2417" s="38" t="s">
        <v>63</v>
      </c>
      <c r="G2417" s="38"/>
      <c r="H2417" s="38" t="s">
        <v>72</v>
      </c>
      <c r="I2417" s="45"/>
      <c r="J2417" s="45"/>
      <c r="K2417" s="38" t="s">
        <v>885</v>
      </c>
      <c r="L2417" s="38">
        <v>5</v>
      </c>
      <c r="M2417" s="38" t="s">
        <v>42</v>
      </c>
    </row>
    <row r="2418" hidden="1" customHeight="1" spans="1:13">
      <c r="A2418" s="38" t="s">
        <v>140</v>
      </c>
      <c r="B2418" s="39">
        <v>45216</v>
      </c>
      <c r="C2418" s="64">
        <f t="shared" si="0"/>
        <v>10</v>
      </c>
      <c r="D2418" s="41">
        <v>0.625</v>
      </c>
      <c r="E2418" s="38" t="s">
        <v>61</v>
      </c>
      <c r="F2418" s="38" t="s">
        <v>37</v>
      </c>
      <c r="G2418" s="38"/>
      <c r="H2418" s="38" t="s">
        <v>45</v>
      </c>
      <c r="I2418" s="38"/>
      <c r="J2418" s="38"/>
      <c r="K2418" s="38" t="s">
        <v>176</v>
      </c>
      <c r="L2418" s="38">
        <v>2</v>
      </c>
      <c r="M2418" s="38" t="s">
        <v>42</v>
      </c>
    </row>
    <row r="2419" hidden="1" customHeight="1" spans="1:13">
      <c r="A2419" s="38" t="s">
        <v>137</v>
      </c>
      <c r="B2419" s="39">
        <v>45216</v>
      </c>
      <c r="C2419" s="64">
        <f t="shared" si="0"/>
        <v>10</v>
      </c>
      <c r="D2419" s="41">
        <v>0.791666666666667</v>
      </c>
      <c r="E2419" s="38" t="s">
        <v>95</v>
      </c>
      <c r="F2419" s="38" t="s">
        <v>80</v>
      </c>
      <c r="G2419" s="38"/>
      <c r="H2419" s="38" t="s">
        <v>45</v>
      </c>
      <c r="I2419" s="45"/>
      <c r="J2419" s="45"/>
      <c r="K2419" s="38" t="s">
        <v>176</v>
      </c>
      <c r="L2419" s="38">
        <v>2</v>
      </c>
      <c r="M2419" s="38" t="s">
        <v>42</v>
      </c>
    </row>
    <row r="2420" hidden="1" customHeight="1" spans="1:13">
      <c r="A2420" s="38" t="s">
        <v>58</v>
      </c>
      <c r="B2420" s="39">
        <v>45216</v>
      </c>
      <c r="C2420" s="64">
        <f t="shared" si="0"/>
        <v>10</v>
      </c>
      <c r="D2420" s="41">
        <v>0.666666666666667</v>
      </c>
      <c r="E2420" s="38" t="s">
        <v>73</v>
      </c>
      <c r="F2420" s="38" t="s">
        <v>63</v>
      </c>
      <c r="G2420" s="38"/>
      <c r="H2420" s="38" t="s">
        <v>56</v>
      </c>
      <c r="I2420" s="38"/>
      <c r="J2420" s="45"/>
      <c r="K2420" s="38" t="s">
        <v>73</v>
      </c>
      <c r="L2420" s="38">
        <v>1</v>
      </c>
      <c r="M2420" s="38" t="s">
        <v>42</v>
      </c>
    </row>
    <row r="2421" hidden="1" customHeight="1" spans="1:13">
      <c r="A2421" s="38" t="s">
        <v>58</v>
      </c>
      <c r="B2421" s="39">
        <v>45216</v>
      </c>
      <c r="C2421" s="64">
        <f t="shared" si="0"/>
        <v>10</v>
      </c>
      <c r="D2421" s="41">
        <v>0.791666666666667</v>
      </c>
      <c r="E2421" s="38" t="s">
        <v>56</v>
      </c>
      <c r="F2421" s="38" t="s">
        <v>63</v>
      </c>
      <c r="G2421" s="38"/>
      <c r="H2421" s="38" t="s">
        <v>56</v>
      </c>
      <c r="I2421" s="45"/>
      <c r="J2421" s="45"/>
      <c r="K2421" s="38" t="s">
        <v>886</v>
      </c>
      <c r="L2421" s="38">
        <v>1</v>
      </c>
      <c r="M2421" s="38" t="s">
        <v>42</v>
      </c>
    </row>
    <row r="2422" hidden="1" customHeight="1" spans="1:13">
      <c r="A2422" s="38" t="s">
        <v>120</v>
      </c>
      <c r="B2422" s="39">
        <v>45216</v>
      </c>
      <c r="C2422" s="64">
        <f t="shared" si="0"/>
        <v>10</v>
      </c>
      <c r="D2422" s="41">
        <v>0.75</v>
      </c>
      <c r="E2422" s="38" t="s">
        <v>57</v>
      </c>
      <c r="F2422" s="38" t="s">
        <v>68</v>
      </c>
      <c r="G2422" s="38"/>
      <c r="H2422" s="38" t="s">
        <v>72</v>
      </c>
      <c r="I2422" s="38"/>
      <c r="J2422" s="38"/>
      <c r="K2422" s="38" t="s">
        <v>620</v>
      </c>
      <c r="L2422" s="38">
        <v>1</v>
      </c>
      <c r="M2422" s="38" t="s">
        <v>48</v>
      </c>
    </row>
    <row r="2423" hidden="1" customHeight="1" spans="1:13">
      <c r="A2423" s="38" t="s">
        <v>79</v>
      </c>
      <c r="B2423" s="39">
        <v>45216</v>
      </c>
      <c r="C2423" s="64">
        <f t="shared" si="0"/>
        <v>10</v>
      </c>
      <c r="D2423" s="41">
        <v>0.666666666666667</v>
      </c>
      <c r="E2423" s="38" t="s">
        <v>57</v>
      </c>
      <c r="F2423" s="38" t="s">
        <v>71</v>
      </c>
      <c r="G2423" s="38"/>
      <c r="H2423" s="38" t="s">
        <v>72</v>
      </c>
      <c r="I2423" s="38"/>
      <c r="J2423" s="38"/>
      <c r="K2423" s="38" t="s">
        <v>665</v>
      </c>
      <c r="L2423" s="38">
        <v>1</v>
      </c>
      <c r="M2423" s="38" t="s">
        <v>48</v>
      </c>
    </row>
    <row r="2424" hidden="1" customHeight="1" spans="1:13">
      <c r="A2424" s="38" t="s">
        <v>120</v>
      </c>
      <c r="B2424" s="39">
        <v>45216</v>
      </c>
      <c r="C2424" s="64">
        <f t="shared" si="0"/>
        <v>10</v>
      </c>
      <c r="D2424" s="41">
        <v>0.708333333333333</v>
      </c>
      <c r="E2424" s="38" t="s">
        <v>46</v>
      </c>
      <c r="F2424" s="38" t="s">
        <v>68</v>
      </c>
      <c r="G2424" s="38"/>
      <c r="H2424" s="38" t="s">
        <v>72</v>
      </c>
      <c r="I2424" s="38"/>
      <c r="J2424" s="45"/>
      <c r="K2424" s="38" t="s">
        <v>697</v>
      </c>
      <c r="L2424" s="38">
        <v>1</v>
      </c>
      <c r="M2424" s="38" t="s">
        <v>48</v>
      </c>
    </row>
    <row r="2425" hidden="1" customHeight="1" spans="1:13">
      <c r="A2425" s="38" t="s">
        <v>133</v>
      </c>
      <c r="B2425" s="39">
        <v>45216</v>
      </c>
      <c r="C2425" s="64">
        <f t="shared" si="0"/>
        <v>10</v>
      </c>
      <c r="D2425" s="41">
        <v>0.625</v>
      </c>
      <c r="E2425" s="38" t="s">
        <v>46</v>
      </c>
      <c r="F2425" s="38" t="s">
        <v>37</v>
      </c>
      <c r="G2425" s="38"/>
      <c r="H2425" s="38" t="s">
        <v>72</v>
      </c>
      <c r="I2425" s="38"/>
      <c r="J2425" s="38"/>
      <c r="K2425" s="38" t="s">
        <v>751</v>
      </c>
      <c r="L2425" s="38">
        <v>1</v>
      </c>
      <c r="M2425" s="38" t="s">
        <v>48</v>
      </c>
    </row>
    <row r="2426" hidden="1" customHeight="1" spans="1:13">
      <c r="A2426" s="38" t="s">
        <v>126</v>
      </c>
      <c r="B2426" s="39">
        <v>45216</v>
      </c>
      <c r="C2426" s="64">
        <f t="shared" si="0"/>
        <v>10</v>
      </c>
      <c r="D2426" s="41">
        <v>0.583333333333333</v>
      </c>
      <c r="E2426" s="38" t="s">
        <v>72</v>
      </c>
      <c r="F2426" s="38" t="s">
        <v>44</v>
      </c>
      <c r="G2426" s="38"/>
      <c r="H2426" s="38" t="s">
        <v>72</v>
      </c>
      <c r="I2426" s="38"/>
      <c r="J2426" s="38"/>
      <c r="K2426" s="38" t="s">
        <v>679</v>
      </c>
      <c r="L2426" s="38">
        <v>1</v>
      </c>
      <c r="M2426" s="38" t="s">
        <v>48</v>
      </c>
    </row>
    <row r="2427" hidden="1" customHeight="1" spans="1:13">
      <c r="A2427" s="38" t="s">
        <v>96</v>
      </c>
      <c r="B2427" s="39">
        <v>45216</v>
      </c>
      <c r="C2427" s="64">
        <f t="shared" si="0"/>
        <v>10</v>
      </c>
      <c r="D2427" s="41">
        <v>0.625</v>
      </c>
      <c r="E2427" s="38" t="s">
        <v>72</v>
      </c>
      <c r="F2427" s="38" t="s">
        <v>68</v>
      </c>
      <c r="G2427" s="38"/>
      <c r="H2427" s="38" t="s">
        <v>72</v>
      </c>
      <c r="I2427" s="38"/>
      <c r="J2427" s="45"/>
      <c r="K2427" s="38" t="s">
        <v>679</v>
      </c>
      <c r="L2427" s="38">
        <v>1</v>
      </c>
      <c r="M2427" s="38" t="s">
        <v>48</v>
      </c>
    </row>
    <row r="2428" hidden="1" customHeight="1" spans="1:13">
      <c r="A2428" s="38" t="s">
        <v>141</v>
      </c>
      <c r="B2428" s="39">
        <v>45216</v>
      </c>
      <c r="C2428" s="64">
        <f t="shared" si="0"/>
        <v>10</v>
      </c>
      <c r="D2428" s="41">
        <v>0.625</v>
      </c>
      <c r="E2428" s="38" t="s">
        <v>72</v>
      </c>
      <c r="F2428" s="38" t="s">
        <v>80</v>
      </c>
      <c r="G2428" s="38"/>
      <c r="H2428" s="38" t="s">
        <v>72</v>
      </c>
      <c r="I2428" s="38"/>
      <c r="J2428" s="45"/>
      <c r="K2428" s="38" t="s">
        <v>679</v>
      </c>
      <c r="L2428" s="38">
        <v>1</v>
      </c>
      <c r="M2428" s="38" t="s">
        <v>48</v>
      </c>
    </row>
    <row r="2429" hidden="1" customHeight="1" spans="1:13">
      <c r="A2429" s="38" t="s">
        <v>133</v>
      </c>
      <c r="B2429" s="39">
        <v>45216</v>
      </c>
      <c r="C2429" s="64">
        <f t="shared" si="0"/>
        <v>10</v>
      </c>
      <c r="D2429" s="41">
        <v>0.666666666666667</v>
      </c>
      <c r="E2429" s="38" t="s">
        <v>72</v>
      </c>
      <c r="F2429" s="38" t="s">
        <v>37</v>
      </c>
      <c r="G2429" s="38"/>
      <c r="H2429" s="38" t="s">
        <v>72</v>
      </c>
      <c r="I2429" s="38"/>
      <c r="J2429" s="38"/>
      <c r="K2429" s="38" t="s">
        <v>679</v>
      </c>
      <c r="L2429" s="38">
        <v>1</v>
      </c>
      <c r="M2429" s="38" t="s">
        <v>48</v>
      </c>
    </row>
    <row r="2430" hidden="1" customHeight="1" spans="1:13">
      <c r="A2430" s="38" t="s">
        <v>92</v>
      </c>
      <c r="B2430" s="39">
        <v>45216</v>
      </c>
      <c r="C2430" s="64">
        <f t="shared" si="0"/>
        <v>10</v>
      </c>
      <c r="D2430" s="41">
        <v>0.791666666666667</v>
      </c>
      <c r="E2430" s="38" t="s">
        <v>56</v>
      </c>
      <c r="F2430" s="38" t="s">
        <v>50</v>
      </c>
      <c r="G2430" s="38"/>
      <c r="H2430" s="38" t="s">
        <v>56</v>
      </c>
      <c r="I2430" s="45"/>
      <c r="J2430" s="45"/>
      <c r="K2430" s="38" t="s">
        <v>390</v>
      </c>
      <c r="L2430" s="38">
        <v>2</v>
      </c>
      <c r="M2430" s="38" t="s">
        <v>42</v>
      </c>
    </row>
    <row r="2431" hidden="1" customHeight="1" spans="1:13">
      <c r="A2431" s="38" t="s">
        <v>132</v>
      </c>
      <c r="B2431" s="39">
        <v>45216</v>
      </c>
      <c r="C2431" s="64">
        <f t="shared" si="0"/>
        <v>10</v>
      </c>
      <c r="D2431" s="41">
        <v>0.791666666666667</v>
      </c>
      <c r="E2431" s="38" t="s">
        <v>105</v>
      </c>
      <c r="F2431" s="38" t="s">
        <v>63</v>
      </c>
      <c r="G2431" s="38"/>
      <c r="H2431" s="38" t="s">
        <v>60</v>
      </c>
      <c r="I2431" s="38"/>
      <c r="J2431" s="45"/>
      <c r="K2431" s="38" t="s">
        <v>278</v>
      </c>
      <c r="L2431" s="38">
        <v>2</v>
      </c>
      <c r="M2431" s="38" t="s">
        <v>42</v>
      </c>
    </row>
    <row r="2432" hidden="1" customHeight="1" spans="1:13">
      <c r="A2432" s="38" t="s">
        <v>142</v>
      </c>
      <c r="B2432" s="39">
        <v>45216</v>
      </c>
      <c r="C2432" s="64">
        <f t="shared" si="0"/>
        <v>10</v>
      </c>
      <c r="D2432" s="41">
        <v>0.5</v>
      </c>
      <c r="E2432" s="38" t="s">
        <v>121</v>
      </c>
      <c r="F2432" s="38" t="s">
        <v>68</v>
      </c>
      <c r="G2432" s="38"/>
      <c r="H2432" s="38" t="s">
        <v>72</v>
      </c>
      <c r="I2432" s="45"/>
      <c r="J2432" s="45"/>
      <c r="K2432" s="38" t="s">
        <v>887</v>
      </c>
      <c r="L2432" s="38">
        <v>5</v>
      </c>
      <c r="M2432" s="38" t="s">
        <v>42</v>
      </c>
    </row>
    <row r="2433" hidden="1" customHeight="1" spans="1:13">
      <c r="A2433" s="38" t="s">
        <v>94</v>
      </c>
      <c r="B2433" s="39">
        <v>45216</v>
      </c>
      <c r="C2433" s="64">
        <f t="shared" si="0"/>
        <v>10</v>
      </c>
      <c r="D2433" s="41">
        <v>0.625</v>
      </c>
      <c r="E2433" s="38" t="s">
        <v>121</v>
      </c>
      <c r="F2433" s="38" t="s">
        <v>50</v>
      </c>
      <c r="G2433" s="38"/>
      <c r="H2433" s="38" t="s">
        <v>72</v>
      </c>
      <c r="I2433" s="45"/>
      <c r="J2433" s="45"/>
      <c r="K2433" s="38" t="s">
        <v>888</v>
      </c>
      <c r="L2433" s="38">
        <v>1</v>
      </c>
      <c r="M2433" s="38" t="s">
        <v>42</v>
      </c>
    </row>
    <row r="2434" hidden="1" customHeight="1" spans="1:13">
      <c r="A2434" s="38" t="s">
        <v>139</v>
      </c>
      <c r="B2434" s="39">
        <v>45216</v>
      </c>
      <c r="C2434" s="64">
        <f t="shared" si="0"/>
        <v>10</v>
      </c>
      <c r="D2434" s="41">
        <v>0.583333333333333</v>
      </c>
      <c r="E2434" s="38" t="s">
        <v>121</v>
      </c>
      <c r="F2434" s="38" t="s">
        <v>55</v>
      </c>
      <c r="G2434" s="38"/>
      <c r="H2434" s="38" t="s">
        <v>72</v>
      </c>
      <c r="I2434" s="38"/>
      <c r="J2434" s="45"/>
      <c r="K2434" s="38" t="s">
        <v>889</v>
      </c>
      <c r="L2434" s="38">
        <v>1</v>
      </c>
      <c r="M2434" s="38" t="s">
        <v>42</v>
      </c>
    </row>
    <row r="2435" hidden="1" customHeight="1" spans="1:13">
      <c r="A2435" s="38" t="s">
        <v>141</v>
      </c>
      <c r="B2435" s="39">
        <v>45216</v>
      </c>
      <c r="C2435" s="64">
        <f t="shared" si="0"/>
        <v>10</v>
      </c>
      <c r="D2435" s="41">
        <v>0.583333333333333</v>
      </c>
      <c r="E2435" s="38" t="s">
        <v>121</v>
      </c>
      <c r="F2435" s="38" t="s">
        <v>80</v>
      </c>
      <c r="G2435" s="38"/>
      <c r="H2435" s="38" t="s">
        <v>72</v>
      </c>
      <c r="I2435" s="38"/>
      <c r="J2435" s="45"/>
      <c r="K2435" s="38" t="s">
        <v>889</v>
      </c>
      <c r="L2435" s="38">
        <v>1</v>
      </c>
      <c r="M2435" s="38" t="s">
        <v>42</v>
      </c>
    </row>
    <row r="2436" hidden="1" customHeight="1" spans="1:13">
      <c r="A2436" s="38" t="s">
        <v>140</v>
      </c>
      <c r="B2436" s="39">
        <v>45216</v>
      </c>
      <c r="C2436" s="64">
        <f t="shared" si="0"/>
        <v>10</v>
      </c>
      <c r="D2436" s="41">
        <v>0.583333333333333</v>
      </c>
      <c r="E2436" s="38" t="s">
        <v>121</v>
      </c>
      <c r="F2436" s="38" t="s">
        <v>37</v>
      </c>
      <c r="G2436" s="38"/>
      <c r="H2436" s="38" t="s">
        <v>72</v>
      </c>
      <c r="I2436" s="38"/>
      <c r="J2436" s="45"/>
      <c r="K2436" s="38" t="s">
        <v>889</v>
      </c>
      <c r="L2436" s="38">
        <v>1</v>
      </c>
      <c r="M2436" s="38" t="s">
        <v>42</v>
      </c>
    </row>
    <row r="2437" customHeight="1" spans="1:13">
      <c r="A2437" s="38" t="s">
        <v>110</v>
      </c>
      <c r="B2437" s="39">
        <v>45239</v>
      </c>
      <c r="C2437" s="64">
        <f t="shared" si="0"/>
        <v>11</v>
      </c>
      <c r="D2437" s="41">
        <v>0.666666666666667</v>
      </c>
      <c r="E2437" s="38" t="s">
        <v>123</v>
      </c>
      <c r="F2437" s="38" t="s">
        <v>41</v>
      </c>
      <c r="G2437" s="38"/>
      <c r="H2437" s="38" t="s">
        <v>69</v>
      </c>
      <c r="I2437" s="38"/>
      <c r="J2437" s="38"/>
      <c r="K2437" s="38" t="s">
        <v>314</v>
      </c>
      <c r="L2437" s="38">
        <v>1</v>
      </c>
      <c r="M2437" s="38" t="s">
        <v>42</v>
      </c>
    </row>
    <row r="2438" customHeight="1" spans="1:13">
      <c r="A2438" s="38" t="s">
        <v>94</v>
      </c>
      <c r="B2438" s="39">
        <v>45245</v>
      </c>
      <c r="C2438" s="64">
        <f t="shared" si="0"/>
        <v>11</v>
      </c>
      <c r="D2438" s="41">
        <v>0.666666666666667</v>
      </c>
      <c r="E2438" s="38" t="s">
        <v>123</v>
      </c>
      <c r="F2438" s="38" t="s">
        <v>41</v>
      </c>
      <c r="G2438" s="38"/>
      <c r="H2438" s="38" t="s">
        <v>69</v>
      </c>
      <c r="I2438" s="45"/>
      <c r="J2438" s="45"/>
      <c r="K2438" s="38" t="s">
        <v>314</v>
      </c>
      <c r="L2438" s="38">
        <v>1</v>
      </c>
      <c r="M2438" s="38" t="s">
        <v>42</v>
      </c>
    </row>
    <row r="2439" hidden="1" customHeight="1" spans="1:13">
      <c r="A2439" s="38" t="s">
        <v>143</v>
      </c>
      <c r="B2439" s="39">
        <v>45217</v>
      </c>
      <c r="C2439" s="64">
        <f t="shared" si="0"/>
        <v>10</v>
      </c>
      <c r="D2439" s="41">
        <v>0.5</v>
      </c>
      <c r="E2439" s="38" t="s">
        <v>121</v>
      </c>
      <c r="F2439" s="38" t="s">
        <v>63</v>
      </c>
      <c r="G2439" s="38"/>
      <c r="H2439" s="38" t="s">
        <v>72</v>
      </c>
      <c r="I2439" s="38"/>
      <c r="J2439" s="45"/>
      <c r="K2439" s="38" t="s">
        <v>531</v>
      </c>
      <c r="L2439" s="38">
        <v>5</v>
      </c>
      <c r="M2439" s="38" t="s">
        <v>42</v>
      </c>
    </row>
    <row r="2440" hidden="1" customHeight="1" spans="1:13">
      <c r="A2440" s="38" t="s">
        <v>133</v>
      </c>
      <c r="B2440" s="39">
        <v>45217</v>
      </c>
      <c r="C2440" s="64">
        <f t="shared" si="0"/>
        <v>10</v>
      </c>
      <c r="D2440" s="41">
        <v>0.5</v>
      </c>
      <c r="E2440" s="38" t="s">
        <v>61</v>
      </c>
      <c r="F2440" s="38" t="s">
        <v>37</v>
      </c>
      <c r="G2440" s="38"/>
      <c r="H2440" s="38" t="s">
        <v>39</v>
      </c>
      <c r="I2440" s="38"/>
      <c r="J2440" s="45"/>
      <c r="K2440" s="38" t="s">
        <v>402</v>
      </c>
      <c r="L2440" s="38">
        <v>2</v>
      </c>
      <c r="M2440" s="38" t="s">
        <v>42</v>
      </c>
    </row>
    <row r="2441" hidden="1" customHeight="1" spans="1:13">
      <c r="A2441" s="38" t="s">
        <v>96</v>
      </c>
      <c r="B2441" s="39">
        <v>45217</v>
      </c>
      <c r="C2441" s="64">
        <f t="shared" si="0"/>
        <v>10</v>
      </c>
      <c r="D2441" s="41">
        <v>0.75</v>
      </c>
      <c r="E2441" s="38" t="s">
        <v>61</v>
      </c>
      <c r="F2441" s="38" t="s">
        <v>68</v>
      </c>
      <c r="G2441" s="38"/>
      <c r="H2441" s="38" t="s">
        <v>39</v>
      </c>
      <c r="I2441" s="38"/>
      <c r="J2441" s="38"/>
      <c r="K2441" s="38" t="s">
        <v>402</v>
      </c>
      <c r="L2441" s="38">
        <v>2</v>
      </c>
      <c r="M2441" s="38" t="s">
        <v>42</v>
      </c>
    </row>
    <row r="2442" hidden="1" customHeight="1" spans="1:13">
      <c r="A2442" s="38" t="s">
        <v>136</v>
      </c>
      <c r="B2442" s="39">
        <v>45217</v>
      </c>
      <c r="C2442" s="64">
        <f t="shared" si="0"/>
        <v>10</v>
      </c>
      <c r="D2442" s="41">
        <v>0.75</v>
      </c>
      <c r="E2442" s="38" t="s">
        <v>61</v>
      </c>
      <c r="F2442" s="38" t="s">
        <v>63</v>
      </c>
      <c r="G2442" s="38"/>
      <c r="H2442" s="38" t="s">
        <v>39</v>
      </c>
      <c r="I2442" s="38"/>
      <c r="J2442" s="38"/>
      <c r="K2442" s="38" t="s">
        <v>402</v>
      </c>
      <c r="L2442" s="38">
        <v>2</v>
      </c>
      <c r="M2442" s="38" t="s">
        <v>42</v>
      </c>
    </row>
    <row r="2443" hidden="1" customHeight="1" spans="1:13">
      <c r="A2443" s="38" t="s">
        <v>110</v>
      </c>
      <c r="B2443" s="39">
        <v>45217</v>
      </c>
      <c r="C2443" s="64">
        <f t="shared" si="0"/>
        <v>10</v>
      </c>
      <c r="D2443" s="41">
        <v>0.791666666666667</v>
      </c>
      <c r="E2443" s="38" t="s">
        <v>61</v>
      </c>
      <c r="F2443" s="38" t="s">
        <v>71</v>
      </c>
      <c r="G2443" s="38"/>
      <c r="H2443" s="38" t="s">
        <v>39</v>
      </c>
      <c r="I2443" s="38"/>
      <c r="J2443" s="38"/>
      <c r="K2443" s="38" t="s">
        <v>402</v>
      </c>
      <c r="L2443" s="38">
        <v>2</v>
      </c>
      <c r="M2443" s="38" t="s">
        <v>42</v>
      </c>
    </row>
    <row r="2444" hidden="1" customHeight="1" spans="1:13">
      <c r="A2444" s="38" t="s">
        <v>96</v>
      </c>
      <c r="B2444" s="39">
        <v>45217</v>
      </c>
      <c r="C2444" s="64">
        <f t="shared" si="0"/>
        <v>10</v>
      </c>
      <c r="D2444" s="41">
        <v>0.625</v>
      </c>
      <c r="E2444" s="38" t="s">
        <v>121</v>
      </c>
      <c r="F2444" s="38" t="s">
        <v>68</v>
      </c>
      <c r="G2444" s="38"/>
      <c r="H2444" s="38" t="s">
        <v>72</v>
      </c>
      <c r="I2444" s="38"/>
      <c r="J2444" s="38"/>
      <c r="K2444" s="38" t="s">
        <v>890</v>
      </c>
      <c r="L2444" s="38">
        <v>1</v>
      </c>
      <c r="M2444" s="38" t="s">
        <v>42</v>
      </c>
    </row>
    <row r="2445" hidden="1" customHeight="1" spans="1:13">
      <c r="A2445" s="38" t="s">
        <v>139</v>
      </c>
      <c r="B2445" s="39">
        <v>45217</v>
      </c>
      <c r="C2445" s="64">
        <f t="shared" si="0"/>
        <v>10</v>
      </c>
      <c r="D2445" s="41">
        <v>0.791666666666667</v>
      </c>
      <c r="E2445" s="38" t="s">
        <v>95</v>
      </c>
      <c r="F2445" s="38" t="s">
        <v>55</v>
      </c>
      <c r="G2445" s="38"/>
      <c r="H2445" s="38" t="s">
        <v>45</v>
      </c>
      <c r="I2445" s="38"/>
      <c r="J2445" s="38"/>
      <c r="K2445" s="38" t="s">
        <v>176</v>
      </c>
      <c r="L2445" s="38">
        <v>2</v>
      </c>
      <c r="M2445" s="38" t="s">
        <v>42</v>
      </c>
    </row>
    <row r="2446" hidden="1" customHeight="1" spans="1:13">
      <c r="A2446" s="38" t="s">
        <v>58</v>
      </c>
      <c r="B2446" s="39">
        <v>45217</v>
      </c>
      <c r="C2446" s="64">
        <f t="shared" si="0"/>
        <v>10</v>
      </c>
      <c r="D2446" s="41">
        <v>0.541666666666667</v>
      </c>
      <c r="E2446" s="38" t="s">
        <v>56</v>
      </c>
      <c r="F2446" s="38" t="s">
        <v>63</v>
      </c>
      <c r="G2446" s="38"/>
      <c r="H2446" s="38" t="s">
        <v>56</v>
      </c>
      <c r="I2446" s="38"/>
      <c r="J2446" s="45"/>
      <c r="K2446" s="38" t="s">
        <v>891</v>
      </c>
      <c r="L2446" s="38">
        <v>1</v>
      </c>
      <c r="M2446" s="38" t="s">
        <v>42</v>
      </c>
    </row>
    <row r="2447" hidden="1" customHeight="1" spans="1:13">
      <c r="A2447" s="38" t="s">
        <v>58</v>
      </c>
      <c r="B2447" s="39">
        <v>45217</v>
      </c>
      <c r="C2447" s="64">
        <f t="shared" si="0"/>
        <v>10</v>
      </c>
      <c r="D2447" s="41">
        <v>0.854166666666667</v>
      </c>
      <c r="E2447" s="38" t="s">
        <v>56</v>
      </c>
      <c r="F2447" s="38" t="s">
        <v>63</v>
      </c>
      <c r="G2447" s="38"/>
      <c r="H2447" s="38" t="s">
        <v>56</v>
      </c>
      <c r="I2447" s="38"/>
      <c r="J2447" s="38"/>
      <c r="K2447" s="38" t="s">
        <v>892</v>
      </c>
      <c r="L2447" s="38">
        <v>0.5</v>
      </c>
      <c r="M2447" s="38" t="s">
        <v>42</v>
      </c>
    </row>
    <row r="2448" hidden="1" customHeight="1" spans="1:13">
      <c r="A2448" s="38" t="s">
        <v>58</v>
      </c>
      <c r="B2448" s="39">
        <v>45217</v>
      </c>
      <c r="C2448" s="64">
        <f t="shared" si="0"/>
        <v>10</v>
      </c>
      <c r="D2448" s="41">
        <v>0.833333333333333</v>
      </c>
      <c r="E2448" s="38" t="s">
        <v>72</v>
      </c>
      <c r="F2448" s="38" t="s">
        <v>63</v>
      </c>
      <c r="G2448" s="38"/>
      <c r="H2448" s="38" t="s">
        <v>72</v>
      </c>
      <c r="I2448" s="38"/>
      <c r="J2448" s="38"/>
      <c r="K2448" s="38" t="s">
        <v>893</v>
      </c>
      <c r="L2448" s="38">
        <v>0.5</v>
      </c>
      <c r="M2448" s="38" t="s">
        <v>42</v>
      </c>
    </row>
    <row r="2449" hidden="1" customHeight="1" spans="1:13">
      <c r="A2449" s="38" t="s">
        <v>132</v>
      </c>
      <c r="B2449" s="39">
        <v>45217</v>
      </c>
      <c r="C2449" s="64">
        <f t="shared" si="0"/>
        <v>10</v>
      </c>
      <c r="D2449" s="41">
        <v>0.541666666666667</v>
      </c>
      <c r="E2449" s="38" t="s">
        <v>78</v>
      </c>
      <c r="F2449" s="38" t="s">
        <v>86</v>
      </c>
      <c r="G2449" s="38"/>
      <c r="H2449" s="38" t="s">
        <v>69</v>
      </c>
      <c r="I2449" s="38"/>
      <c r="J2449" s="45"/>
      <c r="K2449" s="38" t="s">
        <v>894</v>
      </c>
      <c r="L2449" s="38">
        <v>5</v>
      </c>
      <c r="M2449" s="38" t="s">
        <v>42</v>
      </c>
    </row>
    <row r="2450" hidden="1" customHeight="1" spans="1:13">
      <c r="A2450" s="38" t="s">
        <v>120</v>
      </c>
      <c r="B2450" s="39">
        <v>45217</v>
      </c>
      <c r="C2450" s="64">
        <f t="shared" si="0"/>
        <v>10</v>
      </c>
      <c r="D2450" s="41">
        <v>0.625</v>
      </c>
      <c r="E2450" s="38" t="s">
        <v>57</v>
      </c>
      <c r="F2450" s="38" t="s">
        <v>68</v>
      </c>
      <c r="G2450" s="38"/>
      <c r="H2450" s="38" t="s">
        <v>72</v>
      </c>
      <c r="I2450" s="38"/>
      <c r="J2450" s="38"/>
      <c r="K2450" s="38" t="s">
        <v>620</v>
      </c>
      <c r="L2450" s="38">
        <v>1</v>
      </c>
      <c r="M2450" s="38" t="s">
        <v>48</v>
      </c>
    </row>
    <row r="2451" hidden="1" customHeight="1" spans="1:13">
      <c r="A2451" s="38" t="s">
        <v>79</v>
      </c>
      <c r="B2451" s="39">
        <v>45217</v>
      </c>
      <c r="C2451" s="64">
        <f t="shared" si="0"/>
        <v>10</v>
      </c>
      <c r="D2451" s="41">
        <v>0.791666666666667</v>
      </c>
      <c r="E2451" s="38" t="s">
        <v>57</v>
      </c>
      <c r="F2451" s="38" t="s">
        <v>71</v>
      </c>
      <c r="G2451" s="38"/>
      <c r="H2451" s="38" t="s">
        <v>72</v>
      </c>
      <c r="I2451" s="38"/>
      <c r="J2451" s="38"/>
      <c r="K2451" s="38" t="s">
        <v>665</v>
      </c>
      <c r="L2451" s="38">
        <v>1</v>
      </c>
      <c r="M2451" s="38" t="s">
        <v>48</v>
      </c>
    </row>
    <row r="2452" hidden="1" customHeight="1" spans="1:13">
      <c r="A2452" s="38" t="s">
        <v>110</v>
      </c>
      <c r="B2452" s="39">
        <v>45217</v>
      </c>
      <c r="C2452" s="64">
        <f t="shared" si="0"/>
        <v>10</v>
      </c>
      <c r="D2452" s="41">
        <v>0.708333333333333</v>
      </c>
      <c r="E2452" s="38" t="s">
        <v>72</v>
      </c>
      <c r="F2452" s="38" t="s">
        <v>71</v>
      </c>
      <c r="G2452" s="38"/>
      <c r="H2452" s="38" t="s">
        <v>72</v>
      </c>
      <c r="I2452" s="38"/>
      <c r="J2452" s="38"/>
      <c r="K2452" s="38" t="s">
        <v>679</v>
      </c>
      <c r="L2452" s="38">
        <v>1</v>
      </c>
      <c r="M2452" s="38" t="s">
        <v>48</v>
      </c>
    </row>
    <row r="2453" hidden="1" customHeight="1" spans="1:13">
      <c r="A2453" s="38" t="s">
        <v>132</v>
      </c>
      <c r="B2453" s="39">
        <v>45217</v>
      </c>
      <c r="C2453" s="64">
        <f t="shared" si="0"/>
        <v>10</v>
      </c>
      <c r="D2453" s="41">
        <v>0.791666666666667</v>
      </c>
      <c r="E2453" s="38" t="s">
        <v>56</v>
      </c>
      <c r="F2453" s="38" t="s">
        <v>63</v>
      </c>
      <c r="G2453" s="38"/>
      <c r="H2453" s="38" t="s">
        <v>56</v>
      </c>
      <c r="I2453" s="38"/>
      <c r="J2453" s="38"/>
      <c r="K2453" s="38" t="s">
        <v>226</v>
      </c>
      <c r="L2453" s="38">
        <v>2</v>
      </c>
      <c r="M2453" s="38" t="s">
        <v>42</v>
      </c>
    </row>
    <row r="2454" hidden="1" customHeight="1" spans="1:13">
      <c r="A2454" s="38" t="s">
        <v>98</v>
      </c>
      <c r="B2454" s="39">
        <v>45217</v>
      </c>
      <c r="C2454" s="64">
        <f t="shared" si="0"/>
        <v>10</v>
      </c>
      <c r="D2454" s="41">
        <v>0.75</v>
      </c>
      <c r="E2454" s="38" t="s">
        <v>60</v>
      </c>
      <c r="F2454" s="38" t="s">
        <v>37</v>
      </c>
      <c r="G2454" s="38"/>
      <c r="H2454" s="38" t="s">
        <v>60</v>
      </c>
      <c r="I2454" s="38"/>
      <c r="J2454" s="38"/>
      <c r="K2454" s="38" t="s">
        <v>582</v>
      </c>
      <c r="L2454" s="38">
        <v>2</v>
      </c>
      <c r="M2454" s="38" t="s">
        <v>42</v>
      </c>
    </row>
    <row r="2455" hidden="1" customHeight="1" spans="1:13">
      <c r="A2455" s="38" t="s">
        <v>100</v>
      </c>
      <c r="B2455" s="39">
        <v>45217</v>
      </c>
      <c r="C2455" s="64">
        <f t="shared" si="0"/>
        <v>10</v>
      </c>
      <c r="D2455" s="41">
        <v>0.625</v>
      </c>
      <c r="E2455" s="38" t="s">
        <v>125</v>
      </c>
      <c r="F2455" s="38" t="s">
        <v>50</v>
      </c>
      <c r="G2455" s="38"/>
      <c r="H2455" s="38" t="s">
        <v>52</v>
      </c>
      <c r="I2455" s="38"/>
      <c r="J2455" s="38"/>
      <c r="K2455" s="38" t="s">
        <v>843</v>
      </c>
      <c r="L2455" s="38">
        <v>1</v>
      </c>
      <c r="M2455" s="38" t="s">
        <v>48</v>
      </c>
    </row>
    <row r="2456" hidden="1" customHeight="1" spans="1:13">
      <c r="A2456" s="38" t="s">
        <v>100</v>
      </c>
      <c r="B2456" s="39">
        <v>45217</v>
      </c>
      <c r="C2456" s="64">
        <f t="shared" si="0"/>
        <v>10</v>
      </c>
      <c r="D2456" s="41">
        <v>0.541666666666667</v>
      </c>
      <c r="E2456" s="38" t="s">
        <v>72</v>
      </c>
      <c r="F2456" s="38" t="s">
        <v>50</v>
      </c>
      <c r="G2456" s="38"/>
      <c r="H2456" s="38" t="s">
        <v>72</v>
      </c>
      <c r="I2456" s="38"/>
      <c r="J2456" s="45"/>
      <c r="K2456" s="38" t="s">
        <v>605</v>
      </c>
      <c r="L2456" s="38">
        <v>1</v>
      </c>
      <c r="M2456" s="38" t="s">
        <v>42</v>
      </c>
    </row>
    <row r="2457" hidden="1" customHeight="1" spans="1:13">
      <c r="A2457" s="38" t="s">
        <v>142</v>
      </c>
      <c r="B2457" s="39">
        <v>45217</v>
      </c>
      <c r="C2457" s="64">
        <f t="shared" si="0"/>
        <v>10</v>
      </c>
      <c r="D2457" s="41">
        <v>0.5</v>
      </c>
      <c r="E2457" s="38" t="s">
        <v>121</v>
      </c>
      <c r="F2457" s="38" t="s">
        <v>68</v>
      </c>
      <c r="G2457" s="38"/>
      <c r="H2457" s="38" t="s">
        <v>72</v>
      </c>
      <c r="I2457" s="45"/>
      <c r="J2457" s="45"/>
      <c r="K2457" s="38" t="s">
        <v>887</v>
      </c>
      <c r="L2457" s="38">
        <v>5</v>
      </c>
      <c r="M2457" s="38" t="s">
        <v>42</v>
      </c>
    </row>
    <row r="2458" customHeight="1" spans="1:13">
      <c r="A2458" s="38" t="s">
        <v>100</v>
      </c>
      <c r="B2458" s="39">
        <v>45245</v>
      </c>
      <c r="C2458" s="64">
        <f t="shared" si="0"/>
        <v>11</v>
      </c>
      <c r="D2458" s="41">
        <v>0.708333333333333</v>
      </c>
      <c r="E2458" s="38" t="s">
        <v>123</v>
      </c>
      <c r="F2458" s="38" t="s">
        <v>41</v>
      </c>
      <c r="G2458" s="38"/>
      <c r="H2458" s="38" t="s">
        <v>69</v>
      </c>
      <c r="I2458" s="38"/>
      <c r="J2458" s="45"/>
      <c r="K2458" s="38" t="s">
        <v>314</v>
      </c>
      <c r="L2458" s="38">
        <v>1</v>
      </c>
      <c r="M2458" s="38" t="s">
        <v>42</v>
      </c>
    </row>
    <row r="2459" customHeight="1" spans="1:13">
      <c r="A2459" s="38" t="s">
        <v>142</v>
      </c>
      <c r="B2459" s="39">
        <v>45247</v>
      </c>
      <c r="C2459" s="64">
        <f t="shared" si="0"/>
        <v>11</v>
      </c>
      <c r="D2459" s="41">
        <v>0.666666666666667</v>
      </c>
      <c r="E2459" s="38" t="s">
        <v>123</v>
      </c>
      <c r="F2459" s="38" t="s">
        <v>41</v>
      </c>
      <c r="G2459" s="38"/>
      <c r="H2459" s="38" t="s">
        <v>69</v>
      </c>
      <c r="I2459" s="38"/>
      <c r="J2459" s="38"/>
      <c r="K2459" s="38" t="s">
        <v>314</v>
      </c>
      <c r="L2459" s="38">
        <v>1</v>
      </c>
      <c r="M2459" s="38" t="s">
        <v>42</v>
      </c>
    </row>
    <row r="2460" hidden="1" customHeight="1" spans="1:13">
      <c r="A2460" s="38" t="s">
        <v>139</v>
      </c>
      <c r="B2460" s="39">
        <v>45217</v>
      </c>
      <c r="C2460" s="64">
        <f t="shared" si="0"/>
        <v>10</v>
      </c>
      <c r="D2460" s="41">
        <v>0.583333333333333</v>
      </c>
      <c r="E2460" s="38" t="s">
        <v>121</v>
      </c>
      <c r="F2460" s="38" t="s">
        <v>55</v>
      </c>
      <c r="G2460" s="38"/>
      <c r="H2460" s="38" t="s">
        <v>72</v>
      </c>
      <c r="I2460" s="38"/>
      <c r="J2460" s="45"/>
      <c r="K2460" s="38" t="s">
        <v>895</v>
      </c>
      <c r="L2460" s="38">
        <v>1</v>
      </c>
      <c r="M2460" s="38" t="s">
        <v>42</v>
      </c>
    </row>
    <row r="2461" hidden="1" customHeight="1" spans="1:13">
      <c r="A2461" s="38" t="s">
        <v>141</v>
      </c>
      <c r="B2461" s="39">
        <v>45217</v>
      </c>
      <c r="C2461" s="64">
        <f t="shared" si="0"/>
        <v>10</v>
      </c>
      <c r="D2461" s="41">
        <v>0.583333333333333</v>
      </c>
      <c r="E2461" s="38" t="s">
        <v>121</v>
      </c>
      <c r="F2461" s="38" t="s">
        <v>80</v>
      </c>
      <c r="G2461" s="38"/>
      <c r="H2461" s="38" t="s">
        <v>72</v>
      </c>
      <c r="I2461" s="38"/>
      <c r="J2461" s="45"/>
      <c r="K2461" s="38" t="s">
        <v>895</v>
      </c>
      <c r="L2461" s="38">
        <v>1</v>
      </c>
      <c r="M2461" s="38" t="s">
        <v>42</v>
      </c>
    </row>
    <row r="2462" hidden="1" customHeight="1" spans="1:13">
      <c r="A2462" s="38" t="s">
        <v>140</v>
      </c>
      <c r="B2462" s="39">
        <v>45217</v>
      </c>
      <c r="C2462" s="64">
        <f t="shared" si="0"/>
        <v>10</v>
      </c>
      <c r="D2462" s="41">
        <v>0.583333333333333</v>
      </c>
      <c r="E2462" s="38" t="s">
        <v>121</v>
      </c>
      <c r="F2462" s="38" t="s">
        <v>37</v>
      </c>
      <c r="G2462" s="38"/>
      <c r="H2462" s="38" t="s">
        <v>72</v>
      </c>
      <c r="I2462" s="38"/>
      <c r="J2462" s="45"/>
      <c r="K2462" s="38" t="s">
        <v>895</v>
      </c>
      <c r="L2462" s="38">
        <v>1</v>
      </c>
      <c r="M2462" s="38" t="s">
        <v>42</v>
      </c>
    </row>
    <row r="2463" hidden="1" customHeight="1" spans="1:13">
      <c r="A2463" s="38" t="s">
        <v>136</v>
      </c>
      <c r="B2463" s="39">
        <v>45218</v>
      </c>
      <c r="C2463" s="64">
        <f t="shared" si="0"/>
        <v>10</v>
      </c>
      <c r="D2463" s="41">
        <v>0.708333333333333</v>
      </c>
      <c r="E2463" s="38" t="s">
        <v>72</v>
      </c>
      <c r="F2463" s="38" t="s">
        <v>63</v>
      </c>
      <c r="G2463" s="38"/>
      <c r="H2463" s="38" t="s">
        <v>65</v>
      </c>
      <c r="I2463" s="38"/>
      <c r="J2463" s="38"/>
      <c r="K2463" s="38" t="s">
        <v>896</v>
      </c>
      <c r="L2463" s="38">
        <v>0.5</v>
      </c>
      <c r="M2463" s="38" t="s">
        <v>42</v>
      </c>
    </row>
    <row r="2464" hidden="1" customHeight="1" spans="1:13">
      <c r="A2464" s="38" t="s">
        <v>140</v>
      </c>
      <c r="B2464" s="39">
        <v>45218</v>
      </c>
      <c r="C2464" s="64">
        <f t="shared" si="0"/>
        <v>10</v>
      </c>
      <c r="D2464" s="41">
        <v>0.541666666666667</v>
      </c>
      <c r="E2464" s="38" t="s">
        <v>121</v>
      </c>
      <c r="F2464" s="38" t="s">
        <v>37</v>
      </c>
      <c r="G2464" s="38"/>
      <c r="H2464" s="38" t="s">
        <v>72</v>
      </c>
      <c r="I2464" s="38"/>
      <c r="J2464" s="45"/>
      <c r="K2464" s="38" t="s">
        <v>655</v>
      </c>
      <c r="L2464" s="38">
        <v>1</v>
      </c>
      <c r="M2464" s="38" t="s">
        <v>42</v>
      </c>
    </row>
    <row r="2465" hidden="1" customHeight="1" spans="1:13">
      <c r="A2465" s="38" t="s">
        <v>126</v>
      </c>
      <c r="B2465" s="39">
        <v>45218</v>
      </c>
      <c r="C2465" s="64">
        <f t="shared" si="0"/>
        <v>10</v>
      </c>
      <c r="D2465" s="41">
        <v>0.541666666666667</v>
      </c>
      <c r="E2465" s="38" t="s">
        <v>121</v>
      </c>
      <c r="F2465" s="38" t="s">
        <v>44</v>
      </c>
      <c r="G2465" s="38"/>
      <c r="H2465" s="38" t="s">
        <v>72</v>
      </c>
      <c r="I2465" s="38"/>
      <c r="J2465" s="45"/>
      <c r="K2465" s="38" t="s">
        <v>655</v>
      </c>
      <c r="L2465" s="38">
        <v>1</v>
      </c>
      <c r="M2465" s="38" t="s">
        <v>42</v>
      </c>
    </row>
    <row r="2466" hidden="1" customHeight="1" spans="1:13">
      <c r="A2466" s="38" t="s">
        <v>143</v>
      </c>
      <c r="B2466" s="39">
        <v>45218</v>
      </c>
      <c r="C2466" s="64">
        <f t="shared" si="0"/>
        <v>10</v>
      </c>
      <c r="D2466" s="41">
        <v>0.5</v>
      </c>
      <c r="E2466" s="38" t="s">
        <v>121</v>
      </c>
      <c r="F2466" s="38" t="s">
        <v>63</v>
      </c>
      <c r="G2466" s="38"/>
      <c r="H2466" s="38" t="s">
        <v>72</v>
      </c>
      <c r="I2466" s="38"/>
      <c r="J2466" s="38"/>
      <c r="K2466" s="38" t="s">
        <v>531</v>
      </c>
      <c r="L2466" s="38">
        <v>5</v>
      </c>
      <c r="M2466" s="38" t="s">
        <v>42</v>
      </c>
    </row>
    <row r="2467" hidden="1" customHeight="1" spans="1:13">
      <c r="A2467" s="38" t="s">
        <v>139</v>
      </c>
      <c r="B2467" s="39">
        <v>45218</v>
      </c>
      <c r="C2467" s="64">
        <f t="shared" si="0"/>
        <v>10</v>
      </c>
      <c r="D2467" s="41">
        <v>0.583333333333333</v>
      </c>
      <c r="E2467" s="38" t="s">
        <v>61</v>
      </c>
      <c r="F2467" s="38" t="s">
        <v>55</v>
      </c>
      <c r="G2467" s="38"/>
      <c r="H2467" s="38" t="s">
        <v>39</v>
      </c>
      <c r="I2467" s="38"/>
      <c r="J2467" s="45"/>
      <c r="K2467" s="38" t="s">
        <v>389</v>
      </c>
      <c r="L2467" s="38">
        <v>2</v>
      </c>
      <c r="M2467" s="38" t="s">
        <v>42</v>
      </c>
    </row>
    <row r="2468" hidden="1" customHeight="1" spans="1:13">
      <c r="A2468" s="38" t="s">
        <v>133</v>
      </c>
      <c r="B2468" s="39">
        <v>45218</v>
      </c>
      <c r="C2468" s="64">
        <f t="shared" si="0"/>
        <v>10</v>
      </c>
      <c r="D2468" s="41">
        <v>0.583333333333333</v>
      </c>
      <c r="E2468" s="38" t="s">
        <v>61</v>
      </c>
      <c r="F2468" s="38" t="s">
        <v>37</v>
      </c>
      <c r="G2468" s="38"/>
      <c r="H2468" s="38" t="s">
        <v>39</v>
      </c>
      <c r="I2468" s="38"/>
      <c r="J2468" s="38"/>
      <c r="K2468" s="38" t="s">
        <v>389</v>
      </c>
      <c r="L2468" s="38">
        <v>2</v>
      </c>
      <c r="M2468" s="38" t="s">
        <v>42</v>
      </c>
    </row>
    <row r="2469" hidden="1" customHeight="1" spans="1:13">
      <c r="A2469" s="38" t="s">
        <v>88</v>
      </c>
      <c r="B2469" s="39">
        <v>45218</v>
      </c>
      <c r="C2469" s="64">
        <f t="shared" si="0"/>
        <v>10</v>
      </c>
      <c r="D2469" s="41">
        <v>0.791666666666667</v>
      </c>
      <c r="E2469" s="38" t="s">
        <v>61</v>
      </c>
      <c r="F2469" s="38" t="s">
        <v>50</v>
      </c>
      <c r="G2469" s="38"/>
      <c r="H2469" s="38" t="s">
        <v>39</v>
      </c>
      <c r="I2469" s="38"/>
      <c r="J2469" s="38"/>
      <c r="K2469" s="38" t="s">
        <v>389</v>
      </c>
      <c r="L2469" s="38">
        <v>2</v>
      </c>
      <c r="M2469" s="38" t="s">
        <v>42</v>
      </c>
    </row>
    <row r="2470" hidden="1" customHeight="1" spans="1:13">
      <c r="A2470" s="38" t="s">
        <v>136</v>
      </c>
      <c r="B2470" s="39">
        <v>45218</v>
      </c>
      <c r="C2470" s="64">
        <f t="shared" si="0"/>
        <v>10</v>
      </c>
      <c r="D2470" s="41">
        <v>0.791666666666667</v>
      </c>
      <c r="E2470" s="38" t="s">
        <v>61</v>
      </c>
      <c r="F2470" s="38" t="s">
        <v>63</v>
      </c>
      <c r="G2470" s="38"/>
      <c r="H2470" s="38" t="s">
        <v>39</v>
      </c>
      <c r="I2470" s="38"/>
      <c r="J2470" s="38"/>
      <c r="K2470" s="38" t="s">
        <v>389</v>
      </c>
      <c r="L2470" s="38">
        <v>2</v>
      </c>
      <c r="M2470" s="38" t="s">
        <v>42</v>
      </c>
    </row>
    <row r="2471" hidden="1" customHeight="1" spans="1:13">
      <c r="A2471" s="38" t="s">
        <v>134</v>
      </c>
      <c r="B2471" s="39">
        <v>45218</v>
      </c>
      <c r="C2471" s="64">
        <f t="shared" si="0"/>
        <v>10</v>
      </c>
      <c r="D2471" s="41">
        <v>0.791666666666667</v>
      </c>
      <c r="E2471" s="38" t="s">
        <v>61</v>
      </c>
      <c r="F2471" s="38" t="s">
        <v>44</v>
      </c>
      <c r="G2471" s="38"/>
      <c r="H2471" s="38" t="s">
        <v>39</v>
      </c>
      <c r="I2471" s="38"/>
      <c r="J2471" s="38"/>
      <c r="K2471" s="38" t="s">
        <v>389</v>
      </c>
      <c r="L2471" s="38">
        <v>2</v>
      </c>
      <c r="M2471" s="38" t="s">
        <v>42</v>
      </c>
    </row>
    <row r="2472" hidden="1" customHeight="1" spans="1:13">
      <c r="A2472" s="38" t="s">
        <v>110</v>
      </c>
      <c r="B2472" s="39">
        <v>45218</v>
      </c>
      <c r="C2472" s="64">
        <f t="shared" si="0"/>
        <v>10</v>
      </c>
      <c r="D2472" s="41">
        <v>0.791666666666667</v>
      </c>
      <c r="E2472" s="38" t="s">
        <v>61</v>
      </c>
      <c r="F2472" s="38" t="s">
        <v>71</v>
      </c>
      <c r="G2472" s="38"/>
      <c r="H2472" s="38" t="s">
        <v>39</v>
      </c>
      <c r="I2472" s="38"/>
      <c r="J2472" s="38"/>
      <c r="K2472" s="38" t="s">
        <v>389</v>
      </c>
      <c r="L2472" s="38">
        <v>2</v>
      </c>
      <c r="M2472" s="38" t="s">
        <v>42</v>
      </c>
    </row>
    <row r="2473" hidden="1" customHeight="1" spans="1:13">
      <c r="A2473" s="38" t="s">
        <v>96</v>
      </c>
      <c r="B2473" s="39">
        <v>45218</v>
      </c>
      <c r="C2473" s="64">
        <f t="shared" si="0"/>
        <v>10</v>
      </c>
      <c r="D2473" s="41">
        <v>0.583333333333333</v>
      </c>
      <c r="E2473" s="38" t="s">
        <v>121</v>
      </c>
      <c r="F2473" s="38" t="s">
        <v>68</v>
      </c>
      <c r="G2473" s="38"/>
      <c r="H2473" s="38" t="s">
        <v>72</v>
      </c>
      <c r="I2473" s="38"/>
      <c r="J2473" s="38"/>
      <c r="K2473" s="38" t="s">
        <v>897</v>
      </c>
      <c r="L2473" s="38">
        <v>2</v>
      </c>
      <c r="M2473" s="38" t="s">
        <v>42</v>
      </c>
    </row>
    <row r="2474" hidden="1" customHeight="1" spans="1:13">
      <c r="A2474" s="38" t="s">
        <v>142</v>
      </c>
      <c r="B2474" s="39">
        <v>45218</v>
      </c>
      <c r="C2474" s="64">
        <f t="shared" si="0"/>
        <v>10</v>
      </c>
      <c r="D2474" s="41">
        <v>0.583333333333333</v>
      </c>
      <c r="E2474" s="38" t="s">
        <v>121</v>
      </c>
      <c r="F2474" s="38" t="s">
        <v>68</v>
      </c>
      <c r="G2474" s="38"/>
      <c r="H2474" s="38" t="s">
        <v>72</v>
      </c>
      <c r="I2474" s="38"/>
      <c r="J2474" s="45"/>
      <c r="K2474" s="38" t="s">
        <v>898</v>
      </c>
      <c r="L2474" s="38">
        <v>2</v>
      </c>
      <c r="M2474" s="38" t="s">
        <v>42</v>
      </c>
    </row>
    <row r="2475" hidden="1" customHeight="1" spans="1:13">
      <c r="A2475" s="38" t="s">
        <v>88</v>
      </c>
      <c r="B2475" s="39">
        <v>45218</v>
      </c>
      <c r="C2475" s="64">
        <f t="shared" si="0"/>
        <v>10</v>
      </c>
      <c r="D2475" s="41">
        <v>0.583333333333333</v>
      </c>
      <c r="E2475" s="38" t="s">
        <v>95</v>
      </c>
      <c r="F2475" s="38" t="s">
        <v>50</v>
      </c>
      <c r="G2475" s="38"/>
      <c r="H2475" s="38" t="s">
        <v>45</v>
      </c>
      <c r="I2475" s="38"/>
      <c r="J2475" s="38"/>
      <c r="K2475" s="38" t="s">
        <v>176</v>
      </c>
      <c r="L2475" s="38">
        <v>2</v>
      </c>
      <c r="M2475" s="38" t="s">
        <v>42</v>
      </c>
    </row>
    <row r="2476" hidden="1" customHeight="1" spans="1:13">
      <c r="A2476" s="38" t="s">
        <v>126</v>
      </c>
      <c r="B2476" s="39">
        <v>45218</v>
      </c>
      <c r="C2476" s="64">
        <f t="shared" si="0"/>
        <v>10</v>
      </c>
      <c r="D2476" s="41">
        <v>0.791666666666667</v>
      </c>
      <c r="E2476" s="38" t="s">
        <v>95</v>
      </c>
      <c r="F2476" s="38" t="s">
        <v>44</v>
      </c>
      <c r="G2476" s="38"/>
      <c r="H2476" s="38" t="s">
        <v>45</v>
      </c>
      <c r="I2476" s="38"/>
      <c r="J2476" s="38"/>
      <c r="K2476" s="38" t="s">
        <v>176</v>
      </c>
      <c r="L2476" s="38">
        <v>2</v>
      </c>
      <c r="M2476" s="38" t="s">
        <v>42</v>
      </c>
    </row>
    <row r="2477" hidden="1" customHeight="1" spans="1:13">
      <c r="A2477" s="38" t="s">
        <v>58</v>
      </c>
      <c r="B2477" s="39">
        <v>45218</v>
      </c>
      <c r="C2477" s="64">
        <f t="shared" si="0"/>
        <v>10</v>
      </c>
      <c r="D2477" s="41">
        <v>0.541666666666667</v>
      </c>
      <c r="E2477" s="38" t="s">
        <v>73</v>
      </c>
      <c r="F2477" s="38" t="s">
        <v>63</v>
      </c>
      <c r="G2477" s="38"/>
      <c r="H2477" s="38" t="s">
        <v>56</v>
      </c>
      <c r="I2477" s="38"/>
      <c r="J2477" s="38"/>
      <c r="K2477" s="38" t="s">
        <v>73</v>
      </c>
      <c r="L2477" s="38">
        <v>1</v>
      </c>
      <c r="M2477" s="38" t="s">
        <v>42</v>
      </c>
    </row>
    <row r="2478" hidden="1" customHeight="1" spans="1:13">
      <c r="A2478" s="38" t="s">
        <v>58</v>
      </c>
      <c r="B2478" s="39">
        <v>45218</v>
      </c>
      <c r="C2478" s="64">
        <f t="shared" si="0"/>
        <v>10</v>
      </c>
      <c r="D2478" s="41">
        <v>0.791666666666667</v>
      </c>
      <c r="E2478" s="38" t="s">
        <v>56</v>
      </c>
      <c r="F2478" s="38" t="s">
        <v>63</v>
      </c>
      <c r="G2478" s="38"/>
      <c r="H2478" s="38" t="s">
        <v>56</v>
      </c>
      <c r="I2478" s="38"/>
      <c r="J2478" s="38"/>
      <c r="K2478" s="38" t="s">
        <v>899</v>
      </c>
      <c r="L2478" s="38">
        <v>1</v>
      </c>
      <c r="M2478" s="38" t="s">
        <v>42</v>
      </c>
    </row>
    <row r="2479" hidden="1" customHeight="1" spans="1:13">
      <c r="A2479" s="38" t="s">
        <v>58</v>
      </c>
      <c r="B2479" s="39">
        <v>45218</v>
      </c>
      <c r="C2479" s="64">
        <f t="shared" si="0"/>
        <v>10</v>
      </c>
      <c r="D2479" s="41">
        <v>0.666666666666667</v>
      </c>
      <c r="E2479" s="38" t="s">
        <v>56</v>
      </c>
      <c r="F2479" s="38" t="s">
        <v>63</v>
      </c>
      <c r="G2479" s="38"/>
      <c r="H2479" s="38" t="s">
        <v>72</v>
      </c>
      <c r="I2479" s="38"/>
      <c r="J2479" s="38"/>
      <c r="K2479" s="38" t="s">
        <v>900</v>
      </c>
      <c r="L2479" s="38">
        <v>1</v>
      </c>
      <c r="M2479" s="38" t="s">
        <v>42</v>
      </c>
    </row>
    <row r="2480" hidden="1" customHeight="1" spans="1:13">
      <c r="A2480" s="38" t="s">
        <v>94</v>
      </c>
      <c r="B2480" s="39">
        <v>45218</v>
      </c>
      <c r="C2480" s="64">
        <f t="shared" si="0"/>
        <v>10</v>
      </c>
      <c r="D2480" s="41">
        <v>0.625</v>
      </c>
      <c r="E2480" s="38" t="s">
        <v>72</v>
      </c>
      <c r="F2480" s="38" t="s">
        <v>50</v>
      </c>
      <c r="G2480" s="38"/>
      <c r="H2480" s="38" t="s">
        <v>72</v>
      </c>
      <c r="I2480" s="38"/>
      <c r="J2480" s="45"/>
      <c r="K2480" s="38" t="s">
        <v>901</v>
      </c>
      <c r="L2480" s="38">
        <v>0.5</v>
      </c>
      <c r="M2480" s="38" t="s">
        <v>42</v>
      </c>
    </row>
    <row r="2481" hidden="1" customHeight="1" spans="1:13">
      <c r="A2481" s="38" t="s">
        <v>136</v>
      </c>
      <c r="B2481" s="39">
        <v>45218</v>
      </c>
      <c r="C2481" s="64">
        <f t="shared" si="0"/>
        <v>10</v>
      </c>
      <c r="D2481" s="41">
        <v>0.6875</v>
      </c>
      <c r="E2481" s="38" t="s">
        <v>72</v>
      </c>
      <c r="F2481" s="38" t="s">
        <v>63</v>
      </c>
      <c r="G2481" s="38"/>
      <c r="H2481" s="38" t="s">
        <v>72</v>
      </c>
      <c r="I2481" s="38"/>
      <c r="J2481" s="38"/>
      <c r="K2481" s="38" t="s">
        <v>902</v>
      </c>
      <c r="L2481" s="38">
        <v>0.5</v>
      </c>
      <c r="M2481" s="38" t="s">
        <v>42</v>
      </c>
    </row>
    <row r="2482" hidden="1" customHeight="1" spans="1:13">
      <c r="A2482" s="38" t="s">
        <v>140</v>
      </c>
      <c r="B2482" s="39">
        <v>45218</v>
      </c>
      <c r="C2482" s="64">
        <f t="shared" si="0"/>
        <v>10</v>
      </c>
      <c r="D2482" s="41">
        <v>0.791666666666667</v>
      </c>
      <c r="E2482" s="38" t="s">
        <v>82</v>
      </c>
      <c r="F2482" s="38" t="s">
        <v>37</v>
      </c>
      <c r="G2482" s="38"/>
      <c r="H2482" s="38" t="s">
        <v>72</v>
      </c>
      <c r="I2482" s="38"/>
      <c r="J2482" s="38"/>
      <c r="K2482" s="38" t="s">
        <v>618</v>
      </c>
      <c r="L2482" s="38">
        <v>2</v>
      </c>
      <c r="M2482" s="38" t="s">
        <v>42</v>
      </c>
    </row>
    <row r="2483" hidden="1" customHeight="1" spans="1:13">
      <c r="A2483" s="38" t="s">
        <v>74</v>
      </c>
      <c r="B2483" s="39">
        <v>45218</v>
      </c>
      <c r="C2483" s="64">
        <f t="shared" si="0"/>
        <v>10</v>
      </c>
      <c r="D2483" s="41">
        <v>0.791666666666667</v>
      </c>
      <c r="E2483" s="38" t="s">
        <v>82</v>
      </c>
      <c r="F2483" s="38" t="s">
        <v>37</v>
      </c>
      <c r="G2483" s="38"/>
      <c r="H2483" s="38" t="s">
        <v>72</v>
      </c>
      <c r="I2483" s="38"/>
      <c r="J2483" s="38"/>
      <c r="K2483" s="38" t="s">
        <v>618</v>
      </c>
      <c r="L2483" s="38">
        <v>2</v>
      </c>
      <c r="M2483" s="38" t="s">
        <v>42</v>
      </c>
    </row>
    <row r="2484" hidden="1" customHeight="1" spans="1:13">
      <c r="A2484" s="38" t="s">
        <v>133</v>
      </c>
      <c r="B2484" s="39">
        <v>45218</v>
      </c>
      <c r="C2484" s="64">
        <f t="shared" si="0"/>
        <v>10</v>
      </c>
      <c r="D2484" s="41">
        <v>0.791666666666667</v>
      </c>
      <c r="E2484" s="38" t="s">
        <v>82</v>
      </c>
      <c r="F2484" s="38" t="s">
        <v>37</v>
      </c>
      <c r="G2484" s="38"/>
      <c r="H2484" s="38" t="s">
        <v>72</v>
      </c>
      <c r="I2484" s="38"/>
      <c r="J2484" s="38"/>
      <c r="K2484" s="38" t="s">
        <v>618</v>
      </c>
      <c r="L2484" s="38">
        <v>2</v>
      </c>
      <c r="M2484" s="38" t="s">
        <v>42</v>
      </c>
    </row>
    <row r="2485" hidden="1" customHeight="1" spans="1:13">
      <c r="A2485" s="38" t="s">
        <v>120</v>
      </c>
      <c r="B2485" s="39">
        <v>45218</v>
      </c>
      <c r="C2485" s="64">
        <f t="shared" si="0"/>
        <v>10</v>
      </c>
      <c r="D2485" s="41">
        <v>0.708333333333333</v>
      </c>
      <c r="E2485" s="38" t="s">
        <v>57</v>
      </c>
      <c r="F2485" s="38" t="s">
        <v>68</v>
      </c>
      <c r="G2485" s="38"/>
      <c r="H2485" s="38" t="s">
        <v>39</v>
      </c>
      <c r="I2485" s="38"/>
      <c r="J2485" s="38"/>
      <c r="K2485" s="38" t="s">
        <v>903</v>
      </c>
      <c r="L2485" s="38">
        <v>1</v>
      </c>
      <c r="M2485" s="38" t="s">
        <v>48</v>
      </c>
    </row>
    <row r="2486" hidden="1" customHeight="1" spans="1:13">
      <c r="A2486" s="38" t="s">
        <v>100</v>
      </c>
      <c r="B2486" s="39">
        <v>45218</v>
      </c>
      <c r="C2486" s="64">
        <f t="shared" si="0"/>
        <v>10</v>
      </c>
      <c r="D2486" s="41">
        <v>0.75</v>
      </c>
      <c r="E2486" s="38" t="s">
        <v>57</v>
      </c>
      <c r="F2486" s="38" t="s">
        <v>50</v>
      </c>
      <c r="G2486" s="38"/>
      <c r="H2486" s="38" t="s">
        <v>39</v>
      </c>
      <c r="I2486" s="38"/>
      <c r="J2486" s="45"/>
      <c r="K2486" s="38" t="s">
        <v>903</v>
      </c>
      <c r="L2486" s="38">
        <v>1</v>
      </c>
      <c r="M2486" s="38" t="s">
        <v>48</v>
      </c>
    </row>
    <row r="2487" hidden="1" customHeight="1" spans="1:13">
      <c r="A2487" s="38" t="s">
        <v>130</v>
      </c>
      <c r="B2487" s="39">
        <v>45218</v>
      </c>
      <c r="C2487" s="64">
        <f t="shared" si="0"/>
        <v>10</v>
      </c>
      <c r="D2487" s="41">
        <v>0.666666666666667</v>
      </c>
      <c r="E2487" s="38" t="s">
        <v>57</v>
      </c>
      <c r="F2487" s="38" t="s">
        <v>44</v>
      </c>
      <c r="G2487" s="38"/>
      <c r="H2487" s="38" t="s">
        <v>39</v>
      </c>
      <c r="I2487" s="38"/>
      <c r="J2487" s="38"/>
      <c r="K2487" s="38" t="s">
        <v>904</v>
      </c>
      <c r="L2487" s="38">
        <v>1</v>
      </c>
      <c r="M2487" s="38" t="s">
        <v>48</v>
      </c>
    </row>
    <row r="2488" hidden="1" customHeight="1" spans="1:13">
      <c r="A2488" s="38" t="s">
        <v>43</v>
      </c>
      <c r="B2488" s="39">
        <v>45218</v>
      </c>
      <c r="C2488" s="64">
        <f t="shared" si="0"/>
        <v>10</v>
      </c>
      <c r="D2488" s="41">
        <v>0.625</v>
      </c>
      <c r="E2488" s="38" t="s">
        <v>72</v>
      </c>
      <c r="F2488" s="38" t="s">
        <v>86</v>
      </c>
      <c r="G2488" s="38"/>
      <c r="H2488" s="38" t="s">
        <v>72</v>
      </c>
      <c r="I2488" s="38"/>
      <c r="J2488" s="38"/>
      <c r="K2488" s="38" t="s">
        <v>905</v>
      </c>
      <c r="L2488" s="38">
        <v>5</v>
      </c>
      <c r="M2488" s="38" t="s">
        <v>42</v>
      </c>
    </row>
    <row r="2489" hidden="1" customHeight="1" spans="1:13">
      <c r="A2489" s="38" t="s">
        <v>92</v>
      </c>
      <c r="B2489" s="39">
        <v>45218</v>
      </c>
      <c r="C2489" s="64">
        <f t="shared" si="0"/>
        <v>10</v>
      </c>
      <c r="D2489" s="41">
        <v>0.791666666666667</v>
      </c>
      <c r="E2489" s="38" t="s">
        <v>56</v>
      </c>
      <c r="F2489" s="38" t="s">
        <v>50</v>
      </c>
      <c r="G2489" s="38"/>
      <c r="H2489" s="38" t="s">
        <v>56</v>
      </c>
      <c r="I2489" s="38"/>
      <c r="J2489" s="45"/>
      <c r="K2489" s="38" t="s">
        <v>226</v>
      </c>
      <c r="L2489" s="38">
        <v>2</v>
      </c>
      <c r="M2489" s="38" t="s">
        <v>42</v>
      </c>
    </row>
    <row r="2490" hidden="1" customHeight="1" spans="1:13">
      <c r="A2490" s="38" t="s">
        <v>118</v>
      </c>
      <c r="B2490" s="39">
        <v>45218</v>
      </c>
      <c r="C2490" s="64">
        <f t="shared" si="0"/>
        <v>10</v>
      </c>
      <c r="D2490" s="41">
        <v>0.791666666666667</v>
      </c>
      <c r="E2490" s="38" t="s">
        <v>105</v>
      </c>
      <c r="F2490" s="38" t="s">
        <v>55</v>
      </c>
      <c r="G2490" s="38"/>
      <c r="H2490" s="38" t="s">
        <v>60</v>
      </c>
      <c r="I2490" s="38"/>
      <c r="J2490" s="45"/>
      <c r="K2490" s="38" t="s">
        <v>278</v>
      </c>
      <c r="L2490" s="38">
        <v>2</v>
      </c>
      <c r="M2490" s="38" t="s">
        <v>42</v>
      </c>
    </row>
    <row r="2491" hidden="1" customHeight="1" spans="1:13">
      <c r="A2491" s="38" t="s">
        <v>126</v>
      </c>
      <c r="B2491" s="39">
        <v>45218</v>
      </c>
      <c r="C2491" s="64">
        <f t="shared" si="0"/>
        <v>10</v>
      </c>
      <c r="D2491" s="41">
        <v>0.666666666666667</v>
      </c>
      <c r="E2491" s="38" t="s">
        <v>117</v>
      </c>
      <c r="F2491" s="38" t="s">
        <v>44</v>
      </c>
      <c r="G2491" s="38"/>
      <c r="H2491" s="38" t="s">
        <v>60</v>
      </c>
      <c r="I2491" s="38"/>
      <c r="J2491" s="38"/>
      <c r="K2491" s="38" t="s">
        <v>516</v>
      </c>
      <c r="L2491" s="38">
        <v>1</v>
      </c>
      <c r="M2491" s="38" t="s">
        <v>42</v>
      </c>
    </row>
    <row r="2492" hidden="1" customHeight="1" spans="1:13">
      <c r="A2492" s="38" t="s">
        <v>142</v>
      </c>
      <c r="B2492" s="39">
        <v>45218</v>
      </c>
      <c r="C2492" s="64">
        <f t="shared" si="0"/>
        <v>10</v>
      </c>
      <c r="D2492" s="41">
        <v>0.5</v>
      </c>
      <c r="E2492" s="38" t="s">
        <v>121</v>
      </c>
      <c r="F2492" s="38" t="s">
        <v>68</v>
      </c>
      <c r="G2492" s="38"/>
      <c r="H2492" s="38" t="s">
        <v>72</v>
      </c>
      <c r="I2492" s="45"/>
      <c r="J2492" s="45"/>
      <c r="K2492" s="38" t="s">
        <v>887</v>
      </c>
      <c r="L2492" s="38">
        <v>4</v>
      </c>
      <c r="M2492" s="38" t="s">
        <v>42</v>
      </c>
    </row>
    <row r="2493" customHeight="1" spans="1:13">
      <c r="A2493" s="38" t="s">
        <v>130</v>
      </c>
      <c r="B2493" s="39">
        <v>45247</v>
      </c>
      <c r="C2493" s="64">
        <f t="shared" si="0"/>
        <v>11</v>
      </c>
      <c r="D2493" s="41">
        <v>0.666666666666667</v>
      </c>
      <c r="E2493" s="38" t="s">
        <v>123</v>
      </c>
      <c r="F2493" s="38" t="s">
        <v>41</v>
      </c>
      <c r="G2493" s="38"/>
      <c r="H2493" s="38" t="s">
        <v>69</v>
      </c>
      <c r="I2493" s="38"/>
      <c r="J2493" s="38"/>
      <c r="K2493" s="38" t="s">
        <v>314</v>
      </c>
      <c r="L2493" s="38">
        <v>1</v>
      </c>
      <c r="M2493" s="38" t="s">
        <v>42</v>
      </c>
    </row>
    <row r="2494" customHeight="1" spans="1:13">
      <c r="A2494" s="38" t="s">
        <v>137</v>
      </c>
      <c r="B2494" s="39">
        <v>45248</v>
      </c>
      <c r="C2494" s="64">
        <f t="shared" si="0"/>
        <v>11</v>
      </c>
      <c r="D2494" s="41">
        <v>0.708333333333333</v>
      </c>
      <c r="E2494" s="38" t="s">
        <v>123</v>
      </c>
      <c r="F2494" s="38" t="s">
        <v>41</v>
      </c>
      <c r="G2494" s="38"/>
      <c r="H2494" s="38" t="s">
        <v>69</v>
      </c>
      <c r="I2494" s="38"/>
      <c r="J2494" s="38"/>
      <c r="K2494" s="38" t="s">
        <v>314</v>
      </c>
      <c r="L2494" s="38">
        <v>1</v>
      </c>
      <c r="M2494" s="38" t="s">
        <v>42</v>
      </c>
    </row>
    <row r="2495" hidden="1" customHeight="1" spans="1:13">
      <c r="A2495" s="38" t="s">
        <v>43</v>
      </c>
      <c r="B2495" s="39">
        <v>45218</v>
      </c>
      <c r="C2495" s="64">
        <f t="shared" si="0"/>
        <v>10</v>
      </c>
      <c r="D2495" s="41">
        <v>0.833333333333333</v>
      </c>
      <c r="E2495" s="38" t="s">
        <v>82</v>
      </c>
      <c r="F2495" s="38" t="s">
        <v>37</v>
      </c>
      <c r="G2495" s="38"/>
      <c r="H2495" s="38" t="s">
        <v>39</v>
      </c>
      <c r="I2495" s="38"/>
      <c r="J2495" s="45"/>
      <c r="K2495" s="38" t="s">
        <v>618</v>
      </c>
      <c r="L2495" s="38">
        <v>1</v>
      </c>
      <c r="M2495" s="38" t="s">
        <v>42</v>
      </c>
    </row>
    <row r="2496" hidden="1" customHeight="1" spans="1:13">
      <c r="A2496" s="38" t="s">
        <v>143</v>
      </c>
      <c r="B2496" s="39">
        <v>45219</v>
      </c>
      <c r="C2496" s="64">
        <f t="shared" si="0"/>
        <v>10</v>
      </c>
      <c r="D2496" s="41">
        <v>0.5</v>
      </c>
      <c r="E2496" s="38" t="s">
        <v>121</v>
      </c>
      <c r="F2496" s="38" t="s">
        <v>63</v>
      </c>
      <c r="G2496" s="38"/>
      <c r="H2496" s="38" t="s">
        <v>72</v>
      </c>
      <c r="I2496" s="38"/>
      <c r="J2496" s="38"/>
      <c r="K2496" s="38" t="s">
        <v>531</v>
      </c>
      <c r="L2496" s="38">
        <v>5</v>
      </c>
      <c r="M2496" s="38" t="s">
        <v>42</v>
      </c>
    </row>
    <row r="2497" hidden="1" customHeight="1" spans="1:13">
      <c r="A2497" s="38" t="s">
        <v>94</v>
      </c>
      <c r="B2497" s="39">
        <v>45219</v>
      </c>
      <c r="C2497" s="64">
        <f t="shared" si="0"/>
        <v>10</v>
      </c>
      <c r="D2497" s="41">
        <v>0.791666666666667</v>
      </c>
      <c r="E2497" s="38" t="s">
        <v>61</v>
      </c>
      <c r="F2497" s="38" t="s">
        <v>50</v>
      </c>
      <c r="G2497" s="38"/>
      <c r="H2497" s="38" t="s">
        <v>39</v>
      </c>
      <c r="I2497" s="38"/>
      <c r="J2497" s="45"/>
      <c r="K2497" s="38" t="s">
        <v>402</v>
      </c>
      <c r="L2497" s="38">
        <v>2</v>
      </c>
      <c r="M2497" s="38" t="s">
        <v>42</v>
      </c>
    </row>
    <row r="2498" hidden="1" customHeight="1" spans="1:13">
      <c r="A2498" s="38" t="s">
        <v>134</v>
      </c>
      <c r="B2498" s="39">
        <v>45219</v>
      </c>
      <c r="C2498" s="64">
        <f t="shared" si="0"/>
        <v>10</v>
      </c>
      <c r="D2498" s="41">
        <v>0.791666666666667</v>
      </c>
      <c r="E2498" s="38" t="s">
        <v>61</v>
      </c>
      <c r="F2498" s="38" t="s">
        <v>44</v>
      </c>
      <c r="G2498" s="38"/>
      <c r="H2498" s="38" t="s">
        <v>39</v>
      </c>
      <c r="I2498" s="38"/>
      <c r="J2498" s="38"/>
      <c r="K2498" s="38" t="s">
        <v>402</v>
      </c>
      <c r="L2498" s="38">
        <v>2</v>
      </c>
      <c r="M2498" s="38" t="s">
        <v>42</v>
      </c>
    </row>
    <row r="2499" hidden="1" customHeight="1" spans="1:13">
      <c r="A2499" s="38" t="s">
        <v>140</v>
      </c>
      <c r="B2499" s="39">
        <v>45219</v>
      </c>
      <c r="C2499" s="64">
        <f t="shared" si="0"/>
        <v>10</v>
      </c>
      <c r="D2499" s="41">
        <v>0.583333333333333</v>
      </c>
      <c r="E2499" s="38" t="s">
        <v>97</v>
      </c>
      <c r="F2499" s="38" t="s">
        <v>37</v>
      </c>
      <c r="G2499" s="38"/>
      <c r="H2499" s="38" t="s">
        <v>45</v>
      </c>
      <c r="I2499" s="38"/>
      <c r="J2499" s="38"/>
      <c r="K2499" s="38" t="s">
        <v>176</v>
      </c>
      <c r="L2499" s="38">
        <v>2</v>
      </c>
      <c r="M2499" s="38" t="s">
        <v>42</v>
      </c>
    </row>
    <row r="2500" hidden="1" customHeight="1" spans="1:13">
      <c r="A2500" s="38" t="s">
        <v>137</v>
      </c>
      <c r="B2500" s="39">
        <v>45219</v>
      </c>
      <c r="C2500" s="64">
        <f t="shared" si="0"/>
        <v>10</v>
      </c>
      <c r="D2500" s="41">
        <v>0.791666666666667</v>
      </c>
      <c r="E2500" s="38" t="s">
        <v>61</v>
      </c>
      <c r="F2500" s="38" t="s">
        <v>80</v>
      </c>
      <c r="G2500" s="38"/>
      <c r="H2500" s="38" t="s">
        <v>39</v>
      </c>
      <c r="I2500" s="38"/>
      <c r="J2500" s="38"/>
      <c r="K2500" s="38" t="s">
        <v>176</v>
      </c>
      <c r="L2500" s="38">
        <v>2</v>
      </c>
      <c r="M2500" s="38" t="s">
        <v>42</v>
      </c>
    </row>
    <row r="2501" hidden="1" customHeight="1" spans="1:13">
      <c r="A2501" s="38" t="s">
        <v>114</v>
      </c>
      <c r="B2501" s="39">
        <v>45219</v>
      </c>
      <c r="C2501" s="64">
        <f t="shared" si="0"/>
        <v>10</v>
      </c>
      <c r="D2501" s="41">
        <v>0.541666666666667</v>
      </c>
      <c r="E2501" s="38" t="s">
        <v>121</v>
      </c>
      <c r="F2501" s="38" t="s">
        <v>75</v>
      </c>
      <c r="G2501" s="38"/>
      <c r="H2501" s="38" t="s">
        <v>72</v>
      </c>
      <c r="I2501" s="38"/>
      <c r="J2501" s="38"/>
      <c r="K2501" s="38" t="s">
        <v>906</v>
      </c>
      <c r="L2501" s="38">
        <v>1</v>
      </c>
      <c r="M2501" s="38" t="s">
        <v>42</v>
      </c>
    </row>
    <row r="2502" hidden="1" customHeight="1" spans="1:13">
      <c r="A2502" s="38" t="s">
        <v>96</v>
      </c>
      <c r="B2502" s="39">
        <v>45219</v>
      </c>
      <c r="C2502" s="64">
        <f t="shared" si="0"/>
        <v>10</v>
      </c>
      <c r="D2502" s="41">
        <v>0.708333333333333</v>
      </c>
      <c r="E2502" s="38" t="s">
        <v>57</v>
      </c>
      <c r="F2502" s="38" t="s">
        <v>68</v>
      </c>
      <c r="G2502" s="38"/>
      <c r="H2502" s="38" t="s">
        <v>39</v>
      </c>
      <c r="I2502" s="38"/>
      <c r="J2502" s="38"/>
      <c r="K2502" s="38" t="s">
        <v>903</v>
      </c>
      <c r="L2502" s="38">
        <v>1</v>
      </c>
      <c r="M2502" s="38" t="s">
        <v>48</v>
      </c>
    </row>
    <row r="2503" hidden="1" customHeight="1" spans="1:13">
      <c r="A2503" s="38" t="s">
        <v>74</v>
      </c>
      <c r="B2503" s="39">
        <v>45219</v>
      </c>
      <c r="C2503" s="64">
        <f t="shared" si="0"/>
        <v>10</v>
      </c>
      <c r="D2503" s="41">
        <v>0.75</v>
      </c>
      <c r="E2503" s="38" t="s">
        <v>60</v>
      </c>
      <c r="F2503" s="38" t="s">
        <v>37</v>
      </c>
      <c r="G2503" s="38"/>
      <c r="H2503" s="38" t="s">
        <v>60</v>
      </c>
      <c r="I2503" s="38"/>
      <c r="J2503" s="45"/>
      <c r="K2503" s="38" t="s">
        <v>582</v>
      </c>
      <c r="L2503" s="38">
        <v>2</v>
      </c>
      <c r="M2503" s="38" t="s">
        <v>42</v>
      </c>
    </row>
    <row r="2504" hidden="1" customHeight="1" spans="1:13">
      <c r="A2504" s="38" t="s">
        <v>142</v>
      </c>
      <c r="B2504" s="39">
        <v>45219</v>
      </c>
      <c r="C2504" s="64">
        <f t="shared" si="0"/>
        <v>10</v>
      </c>
      <c r="D2504" s="41">
        <v>0.5</v>
      </c>
      <c r="E2504" s="38" t="s">
        <v>121</v>
      </c>
      <c r="F2504" s="38" t="s">
        <v>68</v>
      </c>
      <c r="G2504" s="38"/>
      <c r="H2504" s="38" t="s">
        <v>72</v>
      </c>
      <c r="I2504" s="45"/>
      <c r="J2504" s="45"/>
      <c r="K2504" s="38" t="s">
        <v>887</v>
      </c>
      <c r="L2504" s="38">
        <v>5</v>
      </c>
      <c r="M2504" s="38" t="s">
        <v>42</v>
      </c>
    </row>
    <row r="2505" hidden="1" customHeight="1" spans="1:13">
      <c r="A2505" s="38" t="s">
        <v>94</v>
      </c>
      <c r="B2505" s="39">
        <v>45220</v>
      </c>
      <c r="C2505" s="64">
        <f t="shared" si="0"/>
        <v>10</v>
      </c>
      <c r="D2505" s="41">
        <v>0.541666666666667</v>
      </c>
      <c r="E2505" s="38" t="s">
        <v>61</v>
      </c>
      <c r="F2505" s="38" t="s">
        <v>50</v>
      </c>
      <c r="G2505" s="38"/>
      <c r="H2505" s="38" t="s">
        <v>39</v>
      </c>
      <c r="I2505" s="38"/>
      <c r="J2505" s="45"/>
      <c r="K2505" s="38" t="s">
        <v>402</v>
      </c>
      <c r="L2505" s="38">
        <v>2</v>
      </c>
      <c r="M2505" s="38" t="s">
        <v>42</v>
      </c>
    </row>
    <row r="2506" hidden="1" customHeight="1" spans="1:13">
      <c r="A2506" s="38" t="s">
        <v>96</v>
      </c>
      <c r="B2506" s="39">
        <v>45220</v>
      </c>
      <c r="C2506" s="64">
        <f t="shared" si="0"/>
        <v>10</v>
      </c>
      <c r="D2506" s="41">
        <v>0.583333333333333</v>
      </c>
      <c r="E2506" s="38" t="s">
        <v>61</v>
      </c>
      <c r="F2506" s="38" t="s">
        <v>68</v>
      </c>
      <c r="G2506" s="38"/>
      <c r="H2506" s="38" t="s">
        <v>39</v>
      </c>
      <c r="I2506" s="38"/>
      <c r="J2506" s="38"/>
      <c r="K2506" s="38" t="s">
        <v>402</v>
      </c>
      <c r="L2506" s="38">
        <v>2</v>
      </c>
      <c r="M2506" s="38" t="s">
        <v>42</v>
      </c>
    </row>
    <row r="2507" hidden="1" customHeight="1" spans="1:13">
      <c r="A2507" s="38" t="s">
        <v>58</v>
      </c>
      <c r="B2507" s="39">
        <v>45220</v>
      </c>
      <c r="C2507" s="64">
        <f t="shared" si="0"/>
        <v>10</v>
      </c>
      <c r="D2507" s="41">
        <v>0.583333333333333</v>
      </c>
      <c r="E2507" s="38" t="s">
        <v>61</v>
      </c>
      <c r="F2507" s="38" t="s">
        <v>63</v>
      </c>
      <c r="G2507" s="38"/>
      <c r="H2507" s="38" t="s">
        <v>39</v>
      </c>
      <c r="I2507" s="38"/>
      <c r="J2507" s="38"/>
      <c r="K2507" s="38" t="s">
        <v>402</v>
      </c>
      <c r="L2507" s="38">
        <v>2</v>
      </c>
      <c r="M2507" s="38" t="s">
        <v>42</v>
      </c>
    </row>
    <row r="2508" hidden="1" customHeight="1" spans="1:13">
      <c r="A2508" s="38" t="s">
        <v>110</v>
      </c>
      <c r="B2508" s="39">
        <v>45220</v>
      </c>
      <c r="C2508" s="64">
        <f t="shared" si="0"/>
        <v>10</v>
      </c>
      <c r="D2508" s="41">
        <v>0.583333333333333</v>
      </c>
      <c r="E2508" s="38" t="s">
        <v>61</v>
      </c>
      <c r="F2508" s="38" t="s">
        <v>71</v>
      </c>
      <c r="G2508" s="38"/>
      <c r="H2508" s="38" t="s">
        <v>39</v>
      </c>
      <c r="I2508" s="38"/>
      <c r="J2508" s="38"/>
      <c r="K2508" s="38" t="s">
        <v>402</v>
      </c>
      <c r="L2508" s="38">
        <v>2</v>
      </c>
      <c r="M2508" s="38" t="s">
        <v>42</v>
      </c>
    </row>
    <row r="2509" hidden="1" customHeight="1" spans="1:13">
      <c r="A2509" s="38" t="s">
        <v>140</v>
      </c>
      <c r="B2509" s="39">
        <v>45220</v>
      </c>
      <c r="C2509" s="64">
        <f t="shared" si="0"/>
        <v>10</v>
      </c>
      <c r="D2509" s="41">
        <v>0.666666666666667</v>
      </c>
      <c r="E2509" s="38" t="s">
        <v>97</v>
      </c>
      <c r="F2509" s="38" t="s">
        <v>37</v>
      </c>
      <c r="G2509" s="38"/>
      <c r="H2509" s="38" t="s">
        <v>45</v>
      </c>
      <c r="I2509" s="38"/>
      <c r="J2509" s="38"/>
      <c r="K2509" s="38" t="s">
        <v>176</v>
      </c>
      <c r="L2509" s="38">
        <v>2</v>
      </c>
      <c r="M2509" s="38" t="s">
        <v>42</v>
      </c>
    </row>
    <row r="2510" hidden="1" customHeight="1" spans="1:13">
      <c r="A2510" s="38" t="s">
        <v>134</v>
      </c>
      <c r="B2510" s="39">
        <v>45220</v>
      </c>
      <c r="C2510" s="64">
        <f t="shared" si="0"/>
        <v>10</v>
      </c>
      <c r="D2510" s="41">
        <v>0.75</v>
      </c>
      <c r="E2510" s="38" t="s">
        <v>97</v>
      </c>
      <c r="F2510" s="38" t="s">
        <v>44</v>
      </c>
      <c r="G2510" s="38"/>
      <c r="H2510" s="38" t="s">
        <v>45</v>
      </c>
      <c r="I2510" s="38"/>
      <c r="J2510" s="45"/>
      <c r="K2510" s="38" t="s">
        <v>176</v>
      </c>
      <c r="L2510" s="38">
        <v>2</v>
      </c>
      <c r="M2510" s="38" t="s">
        <v>42</v>
      </c>
    </row>
    <row r="2511" hidden="1" customHeight="1" spans="1:13">
      <c r="A2511" s="38" t="s">
        <v>58</v>
      </c>
      <c r="B2511" s="39">
        <v>45220</v>
      </c>
      <c r="C2511" s="64">
        <f t="shared" si="0"/>
        <v>10</v>
      </c>
      <c r="D2511" s="41">
        <v>0.75</v>
      </c>
      <c r="E2511" s="38" t="s">
        <v>56</v>
      </c>
      <c r="F2511" s="38" t="s">
        <v>63</v>
      </c>
      <c r="G2511" s="38"/>
      <c r="H2511" s="38" t="s">
        <v>56</v>
      </c>
      <c r="I2511" s="38"/>
      <c r="J2511" s="38"/>
      <c r="K2511" s="38" t="s">
        <v>907</v>
      </c>
      <c r="L2511" s="38">
        <v>1</v>
      </c>
      <c r="M2511" s="38" t="s">
        <v>42</v>
      </c>
    </row>
    <row r="2512" hidden="1" customHeight="1" spans="1:13">
      <c r="A2512" s="38" t="s">
        <v>118</v>
      </c>
      <c r="B2512" s="39">
        <v>45220</v>
      </c>
      <c r="C2512" s="64">
        <f t="shared" si="0"/>
        <v>10</v>
      </c>
      <c r="D2512" s="41">
        <v>0.416666666666667</v>
      </c>
      <c r="E2512" s="38" t="s">
        <v>78</v>
      </c>
      <c r="F2512" s="38" t="s">
        <v>86</v>
      </c>
      <c r="G2512" s="38"/>
      <c r="H2512" s="38" t="s">
        <v>69</v>
      </c>
      <c r="I2512" s="38"/>
      <c r="J2512" s="38"/>
      <c r="K2512" s="38" t="s">
        <v>677</v>
      </c>
      <c r="L2512" s="38">
        <v>3</v>
      </c>
      <c r="M2512" s="38" t="s">
        <v>42</v>
      </c>
    </row>
    <row r="2513" hidden="1" customHeight="1" spans="1:13">
      <c r="A2513" s="38" t="s">
        <v>130</v>
      </c>
      <c r="B2513" s="39">
        <v>45220</v>
      </c>
      <c r="C2513" s="64">
        <f t="shared" si="0"/>
        <v>10</v>
      </c>
      <c r="D2513" s="41">
        <v>0.666666666666667</v>
      </c>
      <c r="E2513" s="38" t="s">
        <v>57</v>
      </c>
      <c r="F2513" s="38" t="s">
        <v>44</v>
      </c>
      <c r="G2513" s="38"/>
      <c r="H2513" s="38" t="s">
        <v>39</v>
      </c>
      <c r="I2513" s="38"/>
      <c r="J2513" s="45"/>
      <c r="K2513" s="38" t="s">
        <v>903</v>
      </c>
      <c r="L2513" s="38">
        <v>1</v>
      </c>
      <c r="M2513" s="38" t="s">
        <v>48</v>
      </c>
    </row>
    <row r="2514" hidden="1" customHeight="1" spans="1:13">
      <c r="A2514" s="38" t="s">
        <v>96</v>
      </c>
      <c r="B2514" s="39">
        <v>45220</v>
      </c>
      <c r="C2514" s="64">
        <f t="shared" si="0"/>
        <v>10</v>
      </c>
      <c r="D2514" s="41">
        <v>0.708333333333333</v>
      </c>
      <c r="E2514" s="38" t="s">
        <v>57</v>
      </c>
      <c r="F2514" s="38" t="s">
        <v>68</v>
      </c>
      <c r="G2514" s="38"/>
      <c r="H2514" s="38" t="s">
        <v>39</v>
      </c>
      <c r="I2514" s="38"/>
      <c r="J2514" s="45"/>
      <c r="K2514" s="38" t="s">
        <v>903</v>
      </c>
      <c r="L2514" s="38">
        <v>1</v>
      </c>
      <c r="M2514" s="38" t="s">
        <v>48</v>
      </c>
    </row>
    <row r="2515" hidden="1" customHeight="1" spans="1:13">
      <c r="A2515" s="38" t="s">
        <v>137</v>
      </c>
      <c r="B2515" s="39">
        <v>45220</v>
      </c>
      <c r="C2515" s="64">
        <f t="shared" si="0"/>
        <v>10</v>
      </c>
      <c r="D2515" s="41">
        <v>0.791666666666667</v>
      </c>
      <c r="E2515" s="38" t="s">
        <v>119</v>
      </c>
      <c r="F2515" s="38" t="s">
        <v>80</v>
      </c>
      <c r="G2515" s="38"/>
      <c r="H2515" s="38" t="s">
        <v>39</v>
      </c>
      <c r="I2515" s="38"/>
      <c r="J2515" s="45"/>
      <c r="K2515" s="38" t="s">
        <v>492</v>
      </c>
      <c r="L2515" s="38">
        <v>1</v>
      </c>
      <c r="M2515" s="38" t="s">
        <v>48</v>
      </c>
    </row>
    <row r="2516" hidden="1" customHeight="1" spans="1:13">
      <c r="A2516" s="38" t="s">
        <v>130</v>
      </c>
      <c r="B2516" s="39">
        <v>45220</v>
      </c>
      <c r="C2516" s="64">
        <f t="shared" si="0"/>
        <v>10</v>
      </c>
      <c r="D2516" s="41">
        <v>0.541666666666667</v>
      </c>
      <c r="E2516" s="38" t="s">
        <v>56</v>
      </c>
      <c r="F2516" s="38" t="s">
        <v>44</v>
      </c>
      <c r="G2516" s="38"/>
      <c r="H2516" s="38" t="s">
        <v>56</v>
      </c>
      <c r="I2516" s="38"/>
      <c r="J2516" s="38"/>
      <c r="K2516" s="38" t="s">
        <v>217</v>
      </c>
      <c r="L2516" s="38">
        <v>2</v>
      </c>
      <c r="M2516" s="38" t="s">
        <v>42</v>
      </c>
    </row>
    <row r="2517" hidden="1" customHeight="1" spans="1:13">
      <c r="A2517" s="38" t="s">
        <v>58</v>
      </c>
      <c r="B2517" s="39">
        <v>45220</v>
      </c>
      <c r="C2517" s="64">
        <f t="shared" si="0"/>
        <v>10</v>
      </c>
      <c r="D2517" s="41">
        <v>0.708333333333333</v>
      </c>
      <c r="E2517" s="38" t="s">
        <v>73</v>
      </c>
      <c r="F2517" s="38" t="s">
        <v>63</v>
      </c>
      <c r="G2517" s="38"/>
      <c r="H2517" s="38" t="s">
        <v>56</v>
      </c>
      <c r="I2517" s="38"/>
      <c r="J2517" s="38"/>
      <c r="K2517" s="38" t="s">
        <v>597</v>
      </c>
      <c r="L2517" s="38">
        <v>1</v>
      </c>
      <c r="M2517" s="38" t="s">
        <v>42</v>
      </c>
    </row>
    <row r="2518" hidden="1" customHeight="1" spans="1:13">
      <c r="A2518" s="38" t="s">
        <v>142</v>
      </c>
      <c r="B2518" s="39">
        <v>45220</v>
      </c>
      <c r="C2518" s="64">
        <f t="shared" si="0"/>
        <v>10</v>
      </c>
      <c r="D2518" s="41">
        <v>0.5</v>
      </c>
      <c r="E2518" s="38" t="s">
        <v>121</v>
      </c>
      <c r="F2518" s="38" t="s">
        <v>68</v>
      </c>
      <c r="G2518" s="38"/>
      <c r="H2518" s="38" t="s">
        <v>72</v>
      </c>
      <c r="I2518" s="45"/>
      <c r="J2518" s="45"/>
      <c r="K2518" s="38" t="s">
        <v>887</v>
      </c>
      <c r="L2518" s="38">
        <v>5</v>
      </c>
      <c r="M2518" s="38" t="s">
        <v>42</v>
      </c>
    </row>
    <row r="2519" hidden="1" customHeight="1" spans="1:13">
      <c r="A2519" s="38" t="s">
        <v>134</v>
      </c>
      <c r="B2519" s="39">
        <v>45221</v>
      </c>
      <c r="C2519" s="64">
        <f t="shared" si="0"/>
        <v>10</v>
      </c>
      <c r="D2519" s="41">
        <v>0.729166666666667</v>
      </c>
      <c r="E2519" s="38" t="s">
        <v>72</v>
      </c>
      <c r="F2519" s="38" t="s">
        <v>44</v>
      </c>
      <c r="G2519" s="38"/>
      <c r="H2519" s="38" t="s">
        <v>65</v>
      </c>
      <c r="I2519" s="38"/>
      <c r="J2519" s="45"/>
      <c r="K2519" s="38" t="s">
        <v>908</v>
      </c>
      <c r="L2519" s="38">
        <v>0.5</v>
      </c>
      <c r="M2519" s="38" t="s">
        <v>42</v>
      </c>
    </row>
    <row r="2520" hidden="1" customHeight="1" spans="1:13">
      <c r="A2520" s="38" t="s">
        <v>134</v>
      </c>
      <c r="B2520" s="39">
        <v>45221</v>
      </c>
      <c r="C2520" s="64">
        <f t="shared" si="0"/>
        <v>10</v>
      </c>
      <c r="D2520" s="41">
        <v>0.708333333333333</v>
      </c>
      <c r="E2520" s="38" t="s">
        <v>72</v>
      </c>
      <c r="F2520" s="38" t="s">
        <v>44</v>
      </c>
      <c r="G2520" s="38"/>
      <c r="H2520" s="38" t="s">
        <v>65</v>
      </c>
      <c r="I2520" s="38"/>
      <c r="J2520" s="45"/>
      <c r="K2520" s="38" t="s">
        <v>909</v>
      </c>
      <c r="L2520" s="38">
        <v>0.5</v>
      </c>
      <c r="M2520" s="38" t="s">
        <v>42</v>
      </c>
    </row>
    <row r="2521" hidden="1" customHeight="1" spans="1:13">
      <c r="A2521" s="38" t="s">
        <v>139</v>
      </c>
      <c r="B2521" s="39">
        <v>45221</v>
      </c>
      <c r="C2521" s="64">
        <f t="shared" si="0"/>
        <v>10</v>
      </c>
      <c r="D2521" s="41">
        <v>0.75</v>
      </c>
      <c r="E2521" s="38" t="s">
        <v>61</v>
      </c>
      <c r="F2521" s="38" t="s">
        <v>55</v>
      </c>
      <c r="G2521" s="38"/>
      <c r="H2521" s="38" t="s">
        <v>39</v>
      </c>
      <c r="I2521" s="38"/>
      <c r="J2521" s="38"/>
      <c r="K2521" s="38" t="s">
        <v>402</v>
      </c>
      <c r="L2521" s="38">
        <v>2</v>
      </c>
      <c r="M2521" s="38" t="s">
        <v>42</v>
      </c>
    </row>
    <row r="2522" hidden="1" customHeight="1" spans="1:13">
      <c r="A2522" s="38" t="s">
        <v>126</v>
      </c>
      <c r="B2522" s="39">
        <v>45221</v>
      </c>
      <c r="C2522" s="64">
        <f t="shared" si="0"/>
        <v>10</v>
      </c>
      <c r="D2522" s="41">
        <v>0.708333333333333</v>
      </c>
      <c r="E2522" s="38" t="s">
        <v>61</v>
      </c>
      <c r="F2522" s="38" t="s">
        <v>44</v>
      </c>
      <c r="G2522" s="38"/>
      <c r="H2522" s="38" t="s">
        <v>39</v>
      </c>
      <c r="I2522" s="38"/>
      <c r="J2522" s="38"/>
      <c r="K2522" s="38" t="s">
        <v>402</v>
      </c>
      <c r="L2522" s="38">
        <v>2</v>
      </c>
      <c r="M2522" s="38" t="s">
        <v>42</v>
      </c>
    </row>
    <row r="2523" hidden="1" customHeight="1" spans="1:13">
      <c r="A2523" s="38" t="s">
        <v>141</v>
      </c>
      <c r="B2523" s="39">
        <v>45221</v>
      </c>
      <c r="C2523" s="64">
        <f t="shared" si="0"/>
        <v>10</v>
      </c>
      <c r="D2523" s="41">
        <v>0.625</v>
      </c>
      <c r="E2523" s="38" t="s">
        <v>72</v>
      </c>
      <c r="F2523" s="38" t="s">
        <v>80</v>
      </c>
      <c r="G2523" s="38"/>
      <c r="H2523" s="38" t="s">
        <v>39</v>
      </c>
      <c r="I2523" s="38"/>
      <c r="J2523" s="38"/>
      <c r="K2523" s="38" t="s">
        <v>491</v>
      </c>
      <c r="L2523" s="38">
        <v>1</v>
      </c>
      <c r="M2523" s="38" t="s">
        <v>48</v>
      </c>
    </row>
    <row r="2524" hidden="1" customHeight="1" spans="1:13">
      <c r="A2524" s="38" t="s">
        <v>139</v>
      </c>
      <c r="B2524" s="39">
        <v>45221</v>
      </c>
      <c r="C2524" s="64">
        <f t="shared" si="0"/>
        <v>10</v>
      </c>
      <c r="D2524" s="41">
        <v>0.583333333333333</v>
      </c>
      <c r="E2524" s="38" t="s">
        <v>97</v>
      </c>
      <c r="F2524" s="38" t="s">
        <v>55</v>
      </c>
      <c r="G2524" s="38"/>
      <c r="H2524" s="38" t="s">
        <v>45</v>
      </c>
      <c r="I2524" s="38"/>
      <c r="J2524" s="38"/>
      <c r="K2524" s="38" t="s">
        <v>176</v>
      </c>
      <c r="L2524" s="38">
        <v>2</v>
      </c>
      <c r="M2524" s="38" t="s">
        <v>42</v>
      </c>
    </row>
    <row r="2525" hidden="1" customHeight="1" spans="1:13">
      <c r="A2525" s="38" t="s">
        <v>90</v>
      </c>
      <c r="B2525" s="39">
        <v>45221</v>
      </c>
      <c r="C2525" s="64">
        <f t="shared" si="0"/>
        <v>10</v>
      </c>
      <c r="D2525" s="41">
        <v>0.75</v>
      </c>
      <c r="E2525" s="38" t="s">
        <v>57</v>
      </c>
      <c r="F2525" s="38" t="s">
        <v>44</v>
      </c>
      <c r="G2525" s="38"/>
      <c r="H2525" s="38" t="s">
        <v>39</v>
      </c>
      <c r="I2525" s="38"/>
      <c r="J2525" s="45"/>
      <c r="K2525" s="38" t="s">
        <v>903</v>
      </c>
      <c r="L2525" s="38">
        <v>1</v>
      </c>
      <c r="M2525" s="38" t="s">
        <v>48</v>
      </c>
    </row>
    <row r="2526" hidden="1" customHeight="1" spans="1:13">
      <c r="A2526" s="38" t="s">
        <v>90</v>
      </c>
      <c r="B2526" s="39">
        <v>45221</v>
      </c>
      <c r="C2526" s="64">
        <f t="shared" si="0"/>
        <v>10</v>
      </c>
      <c r="D2526" s="41">
        <v>0.541666666666667</v>
      </c>
      <c r="E2526" s="38" t="s">
        <v>56</v>
      </c>
      <c r="F2526" s="38" t="s">
        <v>44</v>
      </c>
      <c r="G2526" s="38"/>
      <c r="H2526" s="38" t="s">
        <v>56</v>
      </c>
      <c r="I2526" s="38"/>
      <c r="J2526" s="45"/>
      <c r="K2526" s="38" t="s">
        <v>910</v>
      </c>
      <c r="L2526" s="38">
        <v>2</v>
      </c>
      <c r="M2526" s="38" t="s">
        <v>42</v>
      </c>
    </row>
    <row r="2527" hidden="1" customHeight="1" spans="1:13">
      <c r="A2527" s="38" t="s">
        <v>98</v>
      </c>
      <c r="B2527" s="39">
        <v>45221</v>
      </c>
      <c r="C2527" s="64">
        <f t="shared" si="0"/>
        <v>10</v>
      </c>
      <c r="D2527" s="41">
        <v>0.541666666666667</v>
      </c>
      <c r="E2527" s="38" t="s">
        <v>56</v>
      </c>
      <c r="F2527" s="38" t="s">
        <v>37</v>
      </c>
      <c r="G2527" s="38"/>
      <c r="H2527" s="38" t="s">
        <v>56</v>
      </c>
      <c r="I2527" s="38"/>
      <c r="J2527" s="45"/>
      <c r="K2527" s="38" t="s">
        <v>217</v>
      </c>
      <c r="L2527" s="38">
        <v>2</v>
      </c>
      <c r="M2527" s="38" t="s">
        <v>42</v>
      </c>
    </row>
    <row r="2528" hidden="1" customHeight="1" spans="1:13">
      <c r="A2528" s="38" t="s">
        <v>143</v>
      </c>
      <c r="B2528" s="39">
        <v>45221</v>
      </c>
      <c r="C2528" s="64">
        <f t="shared" si="0"/>
        <v>10</v>
      </c>
      <c r="D2528" s="65">
        <v>0.5</v>
      </c>
      <c r="E2528" s="45" t="s">
        <v>121</v>
      </c>
      <c r="F2528" s="45" t="s">
        <v>63</v>
      </c>
      <c r="G2528" s="45"/>
      <c r="H2528" s="45" t="s">
        <v>72</v>
      </c>
      <c r="I2528" s="45"/>
      <c r="J2528" s="45"/>
      <c r="K2528" s="45" t="s">
        <v>887</v>
      </c>
      <c r="L2528" s="45">
        <v>5</v>
      </c>
      <c r="M2528" s="45" t="s">
        <v>42</v>
      </c>
    </row>
    <row r="2529" hidden="1" customHeight="1" spans="1:13">
      <c r="A2529" s="38" t="s">
        <v>137</v>
      </c>
      <c r="B2529" s="39">
        <v>45222</v>
      </c>
      <c r="C2529" s="64">
        <f t="shared" si="0"/>
        <v>10</v>
      </c>
      <c r="D2529" s="41">
        <v>0.833333333333333</v>
      </c>
      <c r="E2529" s="38" t="s">
        <v>72</v>
      </c>
      <c r="F2529" s="38" t="s">
        <v>80</v>
      </c>
      <c r="G2529" s="38"/>
      <c r="H2529" s="38" t="s">
        <v>65</v>
      </c>
      <c r="I2529" s="38"/>
      <c r="J2529" s="38"/>
      <c r="K2529" s="38" t="s">
        <v>911</v>
      </c>
      <c r="L2529" s="38">
        <v>0.5</v>
      </c>
      <c r="M2529" s="38" t="s">
        <v>42</v>
      </c>
    </row>
    <row r="2530" hidden="1" customHeight="1" spans="1:13">
      <c r="A2530" s="38" t="s">
        <v>137</v>
      </c>
      <c r="B2530" s="39">
        <v>45222</v>
      </c>
      <c r="C2530" s="64">
        <f t="shared" si="0"/>
        <v>10</v>
      </c>
      <c r="D2530" s="41">
        <v>0.854166666666667</v>
      </c>
      <c r="E2530" s="38" t="s">
        <v>72</v>
      </c>
      <c r="F2530" s="38" t="s">
        <v>80</v>
      </c>
      <c r="G2530" s="38"/>
      <c r="H2530" s="38" t="s">
        <v>65</v>
      </c>
      <c r="I2530" s="38"/>
      <c r="J2530" s="38"/>
      <c r="K2530" s="38" t="s">
        <v>912</v>
      </c>
      <c r="L2530" s="38">
        <v>0.5</v>
      </c>
      <c r="M2530" s="38" t="s">
        <v>42</v>
      </c>
    </row>
    <row r="2531" hidden="1" customHeight="1" spans="1:13">
      <c r="A2531" s="38" t="s">
        <v>137</v>
      </c>
      <c r="B2531" s="39">
        <v>45222</v>
      </c>
      <c r="C2531" s="64">
        <f t="shared" si="0"/>
        <v>10</v>
      </c>
      <c r="D2531" s="41">
        <v>0.791666666666667</v>
      </c>
      <c r="E2531" s="38" t="s">
        <v>72</v>
      </c>
      <c r="F2531" s="38" t="s">
        <v>80</v>
      </c>
      <c r="G2531" s="38"/>
      <c r="H2531" s="38" t="s">
        <v>65</v>
      </c>
      <c r="I2531" s="38"/>
      <c r="J2531" s="45"/>
      <c r="K2531" s="38" t="s">
        <v>913</v>
      </c>
      <c r="L2531" s="38">
        <v>1</v>
      </c>
      <c r="M2531" s="38" t="s">
        <v>42</v>
      </c>
    </row>
    <row r="2532" hidden="1" customHeight="1" spans="1:13">
      <c r="A2532" s="38" t="s">
        <v>139</v>
      </c>
      <c r="B2532" s="39">
        <v>45222</v>
      </c>
      <c r="C2532" s="64">
        <f t="shared" si="0"/>
        <v>10</v>
      </c>
      <c r="D2532" s="41">
        <v>0.791666666666667</v>
      </c>
      <c r="E2532" s="38" t="s">
        <v>61</v>
      </c>
      <c r="F2532" s="38" t="s">
        <v>55</v>
      </c>
      <c r="G2532" s="38"/>
      <c r="H2532" s="38" t="s">
        <v>39</v>
      </c>
      <c r="I2532" s="38"/>
      <c r="J2532" s="38"/>
      <c r="K2532" s="38" t="s">
        <v>402</v>
      </c>
      <c r="L2532" s="38">
        <v>2</v>
      </c>
      <c r="M2532" s="38" t="s">
        <v>42</v>
      </c>
    </row>
    <row r="2533" hidden="1" customHeight="1" spans="1:13">
      <c r="A2533" s="38" t="s">
        <v>133</v>
      </c>
      <c r="B2533" s="39">
        <v>45222</v>
      </c>
      <c r="C2533" s="64">
        <f t="shared" si="0"/>
        <v>10</v>
      </c>
      <c r="D2533" s="41">
        <v>0.791666666666667</v>
      </c>
      <c r="E2533" s="38" t="s">
        <v>61</v>
      </c>
      <c r="F2533" s="38" t="s">
        <v>37</v>
      </c>
      <c r="G2533" s="38"/>
      <c r="H2533" s="38" t="s">
        <v>39</v>
      </c>
      <c r="I2533" s="38"/>
      <c r="J2533" s="38"/>
      <c r="K2533" s="38" t="s">
        <v>402</v>
      </c>
      <c r="L2533" s="38">
        <v>2</v>
      </c>
      <c r="M2533" s="38" t="s">
        <v>42</v>
      </c>
    </row>
    <row r="2534" hidden="1" customHeight="1" spans="1:13">
      <c r="A2534" s="38" t="s">
        <v>134</v>
      </c>
      <c r="B2534" s="39">
        <v>45222</v>
      </c>
      <c r="C2534" s="64">
        <f t="shared" si="0"/>
        <v>10</v>
      </c>
      <c r="D2534" s="41">
        <v>0.791666666666667</v>
      </c>
      <c r="E2534" s="38" t="s">
        <v>61</v>
      </c>
      <c r="F2534" s="38" t="s">
        <v>44</v>
      </c>
      <c r="G2534" s="38"/>
      <c r="H2534" s="38" t="s">
        <v>39</v>
      </c>
      <c r="I2534" s="38"/>
      <c r="J2534" s="38"/>
      <c r="K2534" s="38" t="s">
        <v>402</v>
      </c>
      <c r="L2534" s="38">
        <v>2</v>
      </c>
      <c r="M2534" s="38" t="s">
        <v>42</v>
      </c>
    </row>
    <row r="2535" hidden="1" customHeight="1" spans="1:13">
      <c r="A2535" s="38" t="s">
        <v>139</v>
      </c>
      <c r="B2535" s="39">
        <v>45222</v>
      </c>
      <c r="C2535" s="64">
        <f t="shared" si="0"/>
        <v>10</v>
      </c>
      <c r="D2535" s="41">
        <v>0.583333333333333</v>
      </c>
      <c r="E2535" s="38" t="s">
        <v>97</v>
      </c>
      <c r="F2535" s="38" t="s">
        <v>55</v>
      </c>
      <c r="G2535" s="38"/>
      <c r="H2535" s="38" t="s">
        <v>45</v>
      </c>
      <c r="I2535" s="38"/>
      <c r="J2535" s="38"/>
      <c r="K2535" s="38" t="s">
        <v>176</v>
      </c>
      <c r="L2535" s="38">
        <v>2</v>
      </c>
      <c r="M2535" s="38" t="s">
        <v>42</v>
      </c>
    </row>
    <row r="2536" hidden="1" customHeight="1" spans="1:13">
      <c r="A2536" s="38" t="s">
        <v>126</v>
      </c>
      <c r="B2536" s="39">
        <v>45222</v>
      </c>
      <c r="C2536" s="64">
        <f t="shared" si="0"/>
        <v>10</v>
      </c>
      <c r="D2536" s="41">
        <v>0.791666666666667</v>
      </c>
      <c r="E2536" s="38" t="s">
        <v>97</v>
      </c>
      <c r="F2536" s="38" t="s">
        <v>44</v>
      </c>
      <c r="G2536" s="38"/>
      <c r="H2536" s="38" t="s">
        <v>45</v>
      </c>
      <c r="I2536" s="38"/>
      <c r="J2536" s="38"/>
      <c r="K2536" s="38" t="s">
        <v>176</v>
      </c>
      <c r="L2536" s="38">
        <v>2</v>
      </c>
      <c r="M2536" s="38" t="s">
        <v>42</v>
      </c>
    </row>
    <row r="2537" hidden="1" customHeight="1" spans="1:13">
      <c r="A2537" s="38" t="s">
        <v>58</v>
      </c>
      <c r="B2537" s="39">
        <v>45222</v>
      </c>
      <c r="C2537" s="64">
        <f t="shared" si="0"/>
        <v>10</v>
      </c>
      <c r="D2537" s="41">
        <v>0.625</v>
      </c>
      <c r="E2537" s="38" t="s">
        <v>73</v>
      </c>
      <c r="F2537" s="38" t="s">
        <v>63</v>
      </c>
      <c r="G2537" s="38"/>
      <c r="H2537" s="38" t="s">
        <v>56</v>
      </c>
      <c r="I2537" s="38"/>
      <c r="J2537" s="38"/>
      <c r="K2537" s="38" t="s">
        <v>73</v>
      </c>
      <c r="L2537" s="38">
        <v>1</v>
      </c>
      <c r="M2537" s="38" t="s">
        <v>42</v>
      </c>
    </row>
    <row r="2538" hidden="1" customHeight="1" spans="1:13">
      <c r="A2538" s="38" t="s">
        <v>58</v>
      </c>
      <c r="B2538" s="39">
        <v>45222</v>
      </c>
      <c r="C2538" s="64">
        <f t="shared" si="0"/>
        <v>10</v>
      </c>
      <c r="D2538" s="41">
        <v>0.75</v>
      </c>
      <c r="E2538" s="38" t="s">
        <v>56</v>
      </c>
      <c r="F2538" s="38" t="s">
        <v>63</v>
      </c>
      <c r="G2538" s="38"/>
      <c r="H2538" s="38" t="s">
        <v>56</v>
      </c>
      <c r="I2538" s="38"/>
      <c r="J2538" s="45"/>
      <c r="K2538" s="38" t="s">
        <v>914</v>
      </c>
      <c r="L2538" s="38">
        <v>1</v>
      </c>
      <c r="M2538" s="38" t="s">
        <v>42</v>
      </c>
    </row>
    <row r="2539" hidden="1" customHeight="1" spans="1:13">
      <c r="A2539" s="38" t="s">
        <v>134</v>
      </c>
      <c r="B2539" s="39">
        <v>45222</v>
      </c>
      <c r="C2539" s="64">
        <f t="shared" si="0"/>
        <v>10</v>
      </c>
      <c r="D2539" s="41">
        <v>0.5625</v>
      </c>
      <c r="E2539" s="38" t="s">
        <v>72</v>
      </c>
      <c r="F2539" s="38" t="s">
        <v>44</v>
      </c>
      <c r="G2539" s="38"/>
      <c r="H2539" s="38" t="s">
        <v>72</v>
      </c>
      <c r="I2539" s="38"/>
      <c r="J2539" s="38"/>
      <c r="K2539" s="38" t="s">
        <v>915</v>
      </c>
      <c r="L2539" s="38">
        <v>0.5</v>
      </c>
      <c r="M2539" s="38" t="s">
        <v>42</v>
      </c>
    </row>
    <row r="2540" hidden="1" customHeight="1" spans="1:13">
      <c r="A2540" s="38" t="s">
        <v>134</v>
      </c>
      <c r="B2540" s="39">
        <v>45222</v>
      </c>
      <c r="C2540" s="64">
        <f t="shared" si="0"/>
        <v>10</v>
      </c>
      <c r="D2540" s="41">
        <v>0.541666666666667</v>
      </c>
      <c r="E2540" s="38" t="s">
        <v>72</v>
      </c>
      <c r="F2540" s="38" t="s">
        <v>44</v>
      </c>
      <c r="G2540" s="38"/>
      <c r="H2540" s="38" t="s">
        <v>72</v>
      </c>
      <c r="I2540" s="38"/>
      <c r="J2540" s="38"/>
      <c r="K2540" s="38" t="s">
        <v>916</v>
      </c>
      <c r="L2540" s="38">
        <v>0.5</v>
      </c>
      <c r="M2540" s="38" t="s">
        <v>42</v>
      </c>
    </row>
    <row r="2541" hidden="1" customHeight="1" spans="1:13">
      <c r="A2541" s="38" t="s">
        <v>120</v>
      </c>
      <c r="B2541" s="39">
        <v>45222</v>
      </c>
      <c r="C2541" s="64">
        <f t="shared" si="0"/>
        <v>10</v>
      </c>
      <c r="D2541" s="41">
        <v>0.666666666666667</v>
      </c>
      <c r="E2541" s="38" t="s">
        <v>57</v>
      </c>
      <c r="F2541" s="38" t="s">
        <v>68</v>
      </c>
      <c r="G2541" s="38"/>
      <c r="H2541" s="38" t="s">
        <v>39</v>
      </c>
      <c r="I2541" s="38"/>
      <c r="J2541" s="38"/>
      <c r="K2541" s="38" t="s">
        <v>903</v>
      </c>
      <c r="L2541" s="38">
        <v>1</v>
      </c>
      <c r="M2541" s="38" t="s">
        <v>48</v>
      </c>
    </row>
    <row r="2542" hidden="1" customHeight="1" spans="1:13">
      <c r="A2542" s="38" t="s">
        <v>108</v>
      </c>
      <c r="B2542" s="39">
        <v>45222</v>
      </c>
      <c r="C2542" s="64">
        <f t="shared" si="0"/>
        <v>10</v>
      </c>
      <c r="D2542" s="41">
        <v>0.833333333333333</v>
      </c>
      <c r="E2542" s="38" t="s">
        <v>57</v>
      </c>
      <c r="F2542" s="38" t="s">
        <v>75</v>
      </c>
      <c r="G2542" s="38"/>
      <c r="H2542" s="38" t="s">
        <v>39</v>
      </c>
      <c r="I2542" s="38"/>
      <c r="J2542" s="45"/>
      <c r="K2542" s="38" t="s">
        <v>904</v>
      </c>
      <c r="L2542" s="38">
        <v>1</v>
      </c>
      <c r="M2542" s="38" t="s">
        <v>48</v>
      </c>
    </row>
    <row r="2543" hidden="1" customHeight="1" spans="1:13">
      <c r="A2543" s="38" t="s">
        <v>133</v>
      </c>
      <c r="B2543" s="39">
        <v>45222</v>
      </c>
      <c r="C2543" s="64">
        <f t="shared" si="0"/>
        <v>10</v>
      </c>
      <c r="D2543" s="41">
        <v>0.666666666666667</v>
      </c>
      <c r="E2543" s="38" t="s">
        <v>72</v>
      </c>
      <c r="F2543" s="38" t="s">
        <v>37</v>
      </c>
      <c r="G2543" s="38"/>
      <c r="H2543" s="38" t="s">
        <v>39</v>
      </c>
      <c r="I2543" s="38"/>
      <c r="J2543" s="45"/>
      <c r="K2543" s="38" t="s">
        <v>679</v>
      </c>
      <c r="L2543" s="38">
        <v>1</v>
      </c>
      <c r="M2543" s="38" t="s">
        <v>48</v>
      </c>
    </row>
    <row r="2544" hidden="1" customHeight="1" spans="1:13">
      <c r="A2544" s="38" t="s">
        <v>88</v>
      </c>
      <c r="B2544" s="39">
        <v>45222</v>
      </c>
      <c r="C2544" s="64">
        <f t="shared" si="0"/>
        <v>10</v>
      </c>
      <c r="D2544" s="41">
        <v>0.666666666666667</v>
      </c>
      <c r="E2544" s="38" t="s">
        <v>72</v>
      </c>
      <c r="F2544" s="38" t="s">
        <v>50</v>
      </c>
      <c r="G2544" s="38"/>
      <c r="H2544" s="38" t="s">
        <v>39</v>
      </c>
      <c r="I2544" s="38"/>
      <c r="J2544" s="45"/>
      <c r="K2544" s="38" t="s">
        <v>679</v>
      </c>
      <c r="L2544" s="38">
        <v>1</v>
      </c>
      <c r="M2544" s="38" t="s">
        <v>48</v>
      </c>
    </row>
    <row r="2545" hidden="1" customHeight="1" spans="1:13">
      <c r="A2545" s="38" t="s">
        <v>132</v>
      </c>
      <c r="B2545" s="39">
        <v>45222</v>
      </c>
      <c r="C2545" s="64">
        <f t="shared" si="0"/>
        <v>10</v>
      </c>
      <c r="D2545" s="41">
        <v>0.791666666666667</v>
      </c>
      <c r="E2545" s="38" t="s">
        <v>56</v>
      </c>
      <c r="F2545" s="38" t="s">
        <v>63</v>
      </c>
      <c r="G2545" s="38"/>
      <c r="H2545" s="38" t="s">
        <v>56</v>
      </c>
      <c r="I2545" s="38"/>
      <c r="J2545" s="45"/>
      <c r="K2545" s="38" t="s">
        <v>386</v>
      </c>
      <c r="L2545" s="38">
        <v>2</v>
      </c>
      <c r="M2545" s="38" t="s">
        <v>42</v>
      </c>
    </row>
    <row r="2546" hidden="1" customHeight="1" spans="1:13">
      <c r="A2546" s="38" t="s">
        <v>126</v>
      </c>
      <c r="B2546" s="39">
        <v>45222</v>
      </c>
      <c r="C2546" s="64">
        <f t="shared" si="0"/>
        <v>10</v>
      </c>
      <c r="D2546" s="41">
        <v>0.583333333333333</v>
      </c>
      <c r="E2546" s="38" t="s">
        <v>117</v>
      </c>
      <c r="F2546" s="38" t="s">
        <v>44</v>
      </c>
      <c r="G2546" s="38"/>
      <c r="H2546" s="38" t="s">
        <v>60</v>
      </c>
      <c r="I2546" s="38"/>
      <c r="J2546" s="45"/>
      <c r="K2546" s="38" t="s">
        <v>516</v>
      </c>
      <c r="L2546" s="38">
        <v>1</v>
      </c>
      <c r="M2546" s="38" t="s">
        <v>42</v>
      </c>
    </row>
    <row r="2547" hidden="1" customHeight="1" spans="1:13">
      <c r="A2547" s="38" t="s">
        <v>141</v>
      </c>
      <c r="B2547" s="39">
        <v>45222</v>
      </c>
      <c r="C2547" s="64">
        <f t="shared" si="0"/>
        <v>10</v>
      </c>
      <c r="D2547" s="41">
        <v>0.625</v>
      </c>
      <c r="E2547" s="38" t="s">
        <v>121</v>
      </c>
      <c r="F2547" s="38" t="s">
        <v>80</v>
      </c>
      <c r="G2547" s="38"/>
      <c r="H2547" s="38" t="s">
        <v>72</v>
      </c>
      <c r="I2547" s="38"/>
      <c r="J2547" s="45"/>
      <c r="K2547" s="38" t="s">
        <v>917</v>
      </c>
      <c r="L2547" s="38">
        <v>1</v>
      </c>
      <c r="M2547" s="38" t="s">
        <v>42</v>
      </c>
    </row>
    <row r="2548" hidden="1" customHeight="1" spans="1:13">
      <c r="A2548" s="38" t="s">
        <v>88</v>
      </c>
      <c r="B2548" s="39">
        <v>45222</v>
      </c>
      <c r="C2548" s="64">
        <f t="shared" si="0"/>
        <v>10</v>
      </c>
      <c r="D2548" s="41">
        <v>0.625</v>
      </c>
      <c r="E2548" s="38" t="s">
        <v>121</v>
      </c>
      <c r="F2548" s="38" t="s">
        <v>50</v>
      </c>
      <c r="G2548" s="38"/>
      <c r="H2548" s="38" t="s">
        <v>72</v>
      </c>
      <c r="I2548" s="38"/>
      <c r="J2548" s="45"/>
      <c r="K2548" s="38" t="s">
        <v>918</v>
      </c>
      <c r="L2548" s="38">
        <v>1</v>
      </c>
      <c r="M2548" s="38" t="s">
        <v>42</v>
      </c>
    </row>
    <row r="2549" hidden="1" customHeight="1" spans="1:13">
      <c r="A2549" s="38" t="s">
        <v>133</v>
      </c>
      <c r="B2549" s="39">
        <v>45223</v>
      </c>
      <c r="C2549" s="64">
        <f t="shared" si="0"/>
        <v>10</v>
      </c>
      <c r="D2549" s="41">
        <v>0.625</v>
      </c>
      <c r="E2549" s="38" t="s">
        <v>72</v>
      </c>
      <c r="F2549" s="38" t="s">
        <v>37</v>
      </c>
      <c r="G2549" s="38"/>
      <c r="H2549" s="38" t="s">
        <v>72</v>
      </c>
      <c r="I2549" s="38"/>
      <c r="J2549" s="45"/>
      <c r="K2549" s="38" t="s">
        <v>919</v>
      </c>
      <c r="L2549" s="38">
        <v>1</v>
      </c>
      <c r="M2549" s="38" t="s">
        <v>42</v>
      </c>
    </row>
    <row r="2550" hidden="1" customHeight="1" spans="1:13">
      <c r="A2550" s="38" t="s">
        <v>137</v>
      </c>
      <c r="B2550" s="39">
        <v>45223</v>
      </c>
      <c r="C2550" s="64">
        <f t="shared" si="0"/>
        <v>10</v>
      </c>
      <c r="D2550" s="41">
        <v>0.541666666666667</v>
      </c>
      <c r="E2550" s="38" t="s">
        <v>72</v>
      </c>
      <c r="F2550" s="38" t="s">
        <v>80</v>
      </c>
      <c r="G2550" s="38"/>
      <c r="H2550" s="38" t="s">
        <v>72</v>
      </c>
      <c r="I2550" s="38"/>
      <c r="J2550" s="45"/>
      <c r="K2550" s="38" t="s">
        <v>518</v>
      </c>
      <c r="L2550" s="38">
        <v>1</v>
      </c>
      <c r="M2550" s="38" t="s">
        <v>42</v>
      </c>
    </row>
    <row r="2551" hidden="1" customHeight="1" spans="1:13">
      <c r="A2551" s="38" t="s">
        <v>141</v>
      </c>
      <c r="B2551" s="39">
        <v>45223</v>
      </c>
      <c r="C2551" s="64">
        <f t="shared" si="0"/>
        <v>10</v>
      </c>
      <c r="D2551" s="41">
        <v>0.541666666666667</v>
      </c>
      <c r="E2551" s="38" t="s">
        <v>72</v>
      </c>
      <c r="F2551" s="38" t="s">
        <v>80</v>
      </c>
      <c r="G2551" s="38"/>
      <c r="H2551" s="38" t="s">
        <v>72</v>
      </c>
      <c r="I2551" s="38"/>
      <c r="J2551" s="45"/>
      <c r="K2551" s="38" t="s">
        <v>518</v>
      </c>
      <c r="L2551" s="38">
        <v>1</v>
      </c>
      <c r="M2551" s="38" t="s">
        <v>42</v>
      </c>
    </row>
    <row r="2552" hidden="1" customHeight="1" spans="1:13">
      <c r="A2552" s="38" t="s">
        <v>139</v>
      </c>
      <c r="B2552" s="39">
        <v>45223</v>
      </c>
      <c r="C2552" s="64">
        <f t="shared" si="0"/>
        <v>10</v>
      </c>
      <c r="D2552" s="41">
        <v>0.5</v>
      </c>
      <c r="E2552" s="38" t="s">
        <v>72</v>
      </c>
      <c r="F2552" s="38" t="s">
        <v>41</v>
      </c>
      <c r="G2552" s="38"/>
      <c r="H2552" s="38" t="s">
        <v>72</v>
      </c>
      <c r="I2552" s="38"/>
      <c r="J2552" s="45"/>
      <c r="K2552" s="38" t="s">
        <v>690</v>
      </c>
      <c r="L2552" s="38">
        <v>1</v>
      </c>
      <c r="M2552" s="38" t="s">
        <v>42</v>
      </c>
    </row>
    <row r="2553" hidden="1" customHeight="1" spans="1:13">
      <c r="A2553" s="38" t="s">
        <v>143</v>
      </c>
      <c r="B2553" s="39">
        <v>45223</v>
      </c>
      <c r="C2553" s="64">
        <f t="shared" si="0"/>
        <v>10</v>
      </c>
      <c r="D2553" s="41">
        <v>0.5</v>
      </c>
      <c r="E2553" s="38" t="s">
        <v>72</v>
      </c>
      <c r="F2553" s="38" t="s">
        <v>63</v>
      </c>
      <c r="G2553" s="38"/>
      <c r="H2553" s="38" t="s">
        <v>72</v>
      </c>
      <c r="I2553" s="38"/>
      <c r="J2553" s="45"/>
      <c r="K2553" s="38" t="s">
        <v>690</v>
      </c>
      <c r="L2553" s="38">
        <v>1</v>
      </c>
      <c r="M2553" s="38" t="s">
        <v>42</v>
      </c>
    </row>
    <row r="2554" hidden="1" customHeight="1" spans="1:13">
      <c r="A2554" s="38" t="s">
        <v>131</v>
      </c>
      <c r="B2554" s="39">
        <v>45223</v>
      </c>
      <c r="C2554" s="64">
        <f t="shared" si="0"/>
        <v>10</v>
      </c>
      <c r="D2554" s="41">
        <v>0.5</v>
      </c>
      <c r="E2554" s="38" t="s">
        <v>72</v>
      </c>
      <c r="F2554" s="38" t="s">
        <v>41</v>
      </c>
      <c r="G2554" s="38"/>
      <c r="H2554" s="38" t="s">
        <v>72</v>
      </c>
      <c r="I2554" s="38"/>
      <c r="J2554" s="45"/>
      <c r="K2554" s="38" t="s">
        <v>690</v>
      </c>
      <c r="L2554" s="38">
        <v>1</v>
      </c>
      <c r="M2554" s="38" t="s">
        <v>42</v>
      </c>
    </row>
    <row r="2555" hidden="1" customHeight="1" spans="1:13">
      <c r="A2555" s="38" t="s">
        <v>118</v>
      </c>
      <c r="B2555" s="39">
        <v>45223</v>
      </c>
      <c r="C2555" s="64">
        <f t="shared" si="0"/>
        <v>10</v>
      </c>
      <c r="D2555" s="41">
        <v>0.5</v>
      </c>
      <c r="E2555" s="38" t="s">
        <v>72</v>
      </c>
      <c r="F2555" s="38" t="s">
        <v>41</v>
      </c>
      <c r="G2555" s="38"/>
      <c r="H2555" s="38" t="s">
        <v>72</v>
      </c>
      <c r="I2555" s="38"/>
      <c r="J2555" s="45"/>
      <c r="K2555" s="38" t="s">
        <v>690</v>
      </c>
      <c r="L2555" s="38">
        <v>1</v>
      </c>
      <c r="M2555" s="38" t="s">
        <v>42</v>
      </c>
    </row>
    <row r="2556" hidden="1" customHeight="1" spans="1:13">
      <c r="A2556" s="38" t="s">
        <v>120</v>
      </c>
      <c r="B2556" s="39">
        <v>45223</v>
      </c>
      <c r="C2556" s="64">
        <f t="shared" si="0"/>
        <v>10</v>
      </c>
      <c r="D2556" s="41">
        <v>0.5</v>
      </c>
      <c r="E2556" s="38" t="s">
        <v>72</v>
      </c>
      <c r="F2556" s="38" t="s">
        <v>41</v>
      </c>
      <c r="G2556" s="38"/>
      <c r="H2556" s="38" t="s">
        <v>72</v>
      </c>
      <c r="I2556" s="38"/>
      <c r="J2556" s="45"/>
      <c r="K2556" s="38" t="s">
        <v>690</v>
      </c>
      <c r="L2556" s="38">
        <v>1</v>
      </c>
      <c r="M2556" s="38" t="s">
        <v>42</v>
      </c>
    </row>
    <row r="2557" hidden="1" customHeight="1" spans="1:13">
      <c r="A2557" s="38" t="s">
        <v>96</v>
      </c>
      <c r="B2557" s="39">
        <v>45223</v>
      </c>
      <c r="C2557" s="64">
        <f t="shared" si="0"/>
        <v>10</v>
      </c>
      <c r="D2557" s="41">
        <v>0.5</v>
      </c>
      <c r="E2557" s="38" t="s">
        <v>72</v>
      </c>
      <c r="F2557" s="38" t="s">
        <v>41</v>
      </c>
      <c r="G2557" s="38"/>
      <c r="H2557" s="38" t="s">
        <v>72</v>
      </c>
      <c r="I2557" s="38"/>
      <c r="J2557" s="45"/>
      <c r="K2557" s="38" t="s">
        <v>690</v>
      </c>
      <c r="L2557" s="38">
        <v>1</v>
      </c>
      <c r="M2557" s="38" t="s">
        <v>42</v>
      </c>
    </row>
    <row r="2558" hidden="1" customHeight="1" spans="1:13">
      <c r="A2558" s="38" t="s">
        <v>108</v>
      </c>
      <c r="B2558" s="39">
        <v>45223</v>
      </c>
      <c r="C2558" s="64">
        <f t="shared" si="0"/>
        <v>10</v>
      </c>
      <c r="D2558" s="41">
        <v>0.5</v>
      </c>
      <c r="E2558" s="38" t="s">
        <v>72</v>
      </c>
      <c r="F2558" s="38" t="s">
        <v>41</v>
      </c>
      <c r="G2558" s="38"/>
      <c r="H2558" s="38" t="s">
        <v>72</v>
      </c>
      <c r="I2558" s="38"/>
      <c r="J2558" s="45"/>
      <c r="K2558" s="38" t="s">
        <v>690</v>
      </c>
      <c r="L2558" s="38">
        <v>1</v>
      </c>
      <c r="M2558" s="38" t="s">
        <v>42</v>
      </c>
    </row>
    <row r="2559" hidden="1" customHeight="1" spans="1:13">
      <c r="A2559" s="38" t="s">
        <v>94</v>
      </c>
      <c r="B2559" s="39">
        <v>45223</v>
      </c>
      <c r="C2559" s="64">
        <f t="shared" si="0"/>
        <v>10</v>
      </c>
      <c r="D2559" s="41">
        <v>0.5</v>
      </c>
      <c r="E2559" s="38" t="s">
        <v>72</v>
      </c>
      <c r="F2559" s="38" t="s">
        <v>41</v>
      </c>
      <c r="G2559" s="38"/>
      <c r="H2559" s="38" t="s">
        <v>72</v>
      </c>
      <c r="I2559" s="38"/>
      <c r="J2559" s="45"/>
      <c r="K2559" s="38" t="s">
        <v>690</v>
      </c>
      <c r="L2559" s="38">
        <v>1</v>
      </c>
      <c r="M2559" s="38" t="s">
        <v>42</v>
      </c>
    </row>
    <row r="2560" hidden="1" customHeight="1" spans="1:13">
      <c r="A2560" s="38" t="s">
        <v>100</v>
      </c>
      <c r="B2560" s="39">
        <v>45223</v>
      </c>
      <c r="C2560" s="64">
        <f t="shared" si="0"/>
        <v>10</v>
      </c>
      <c r="D2560" s="41">
        <v>0.5</v>
      </c>
      <c r="E2560" s="38" t="s">
        <v>72</v>
      </c>
      <c r="F2560" s="38" t="s">
        <v>41</v>
      </c>
      <c r="G2560" s="38"/>
      <c r="H2560" s="38" t="s">
        <v>72</v>
      </c>
      <c r="I2560" s="38"/>
      <c r="J2560" s="38"/>
      <c r="K2560" s="38" t="s">
        <v>690</v>
      </c>
      <c r="L2560" s="38">
        <v>1</v>
      </c>
      <c r="M2560" s="38" t="s">
        <v>42</v>
      </c>
    </row>
    <row r="2561" hidden="1" customHeight="1" spans="1:13">
      <c r="A2561" s="38" t="s">
        <v>88</v>
      </c>
      <c r="B2561" s="39">
        <v>45223</v>
      </c>
      <c r="C2561" s="64">
        <f t="shared" si="0"/>
        <v>10</v>
      </c>
      <c r="D2561" s="41">
        <v>0.5</v>
      </c>
      <c r="E2561" s="38" t="s">
        <v>72</v>
      </c>
      <c r="F2561" s="38" t="s">
        <v>41</v>
      </c>
      <c r="G2561" s="38"/>
      <c r="H2561" s="38" t="s">
        <v>72</v>
      </c>
      <c r="I2561" s="38"/>
      <c r="J2561" s="38"/>
      <c r="K2561" s="38" t="s">
        <v>690</v>
      </c>
      <c r="L2561" s="38">
        <v>1</v>
      </c>
      <c r="M2561" s="38" t="s">
        <v>42</v>
      </c>
    </row>
    <row r="2562" hidden="1" customHeight="1" spans="1:13">
      <c r="A2562" s="38" t="s">
        <v>92</v>
      </c>
      <c r="B2562" s="39">
        <v>45223</v>
      </c>
      <c r="C2562" s="64">
        <f t="shared" si="0"/>
        <v>10</v>
      </c>
      <c r="D2562" s="41">
        <v>0.5</v>
      </c>
      <c r="E2562" s="38" t="s">
        <v>72</v>
      </c>
      <c r="F2562" s="38" t="s">
        <v>41</v>
      </c>
      <c r="G2562" s="38"/>
      <c r="H2562" s="38" t="s">
        <v>72</v>
      </c>
      <c r="I2562" s="38"/>
      <c r="J2562" s="38"/>
      <c r="K2562" s="38" t="s">
        <v>690</v>
      </c>
      <c r="L2562" s="38">
        <v>1</v>
      </c>
      <c r="M2562" s="38" t="s">
        <v>42</v>
      </c>
    </row>
    <row r="2563" hidden="1" customHeight="1" spans="1:13">
      <c r="A2563" s="38" t="s">
        <v>58</v>
      </c>
      <c r="B2563" s="39">
        <v>45223</v>
      </c>
      <c r="C2563" s="64">
        <f t="shared" si="0"/>
        <v>10</v>
      </c>
      <c r="D2563" s="41">
        <v>0.5</v>
      </c>
      <c r="E2563" s="38" t="s">
        <v>72</v>
      </c>
      <c r="F2563" s="38" t="s">
        <v>41</v>
      </c>
      <c r="G2563" s="38"/>
      <c r="H2563" s="38" t="s">
        <v>72</v>
      </c>
      <c r="I2563" s="38"/>
      <c r="J2563" s="38"/>
      <c r="K2563" s="38" t="s">
        <v>690</v>
      </c>
      <c r="L2563" s="38">
        <v>1</v>
      </c>
      <c r="M2563" s="38" t="s">
        <v>42</v>
      </c>
    </row>
    <row r="2564" hidden="1" customHeight="1" spans="1:13">
      <c r="A2564" s="38" t="s">
        <v>132</v>
      </c>
      <c r="B2564" s="39">
        <v>45223</v>
      </c>
      <c r="C2564" s="64">
        <f t="shared" si="0"/>
        <v>10</v>
      </c>
      <c r="D2564" s="41">
        <v>0.5</v>
      </c>
      <c r="E2564" s="38" t="s">
        <v>72</v>
      </c>
      <c r="F2564" s="38" t="s">
        <v>41</v>
      </c>
      <c r="G2564" s="38"/>
      <c r="H2564" s="38" t="s">
        <v>72</v>
      </c>
      <c r="I2564" s="38"/>
      <c r="J2564" s="38"/>
      <c r="K2564" s="38" t="s">
        <v>690</v>
      </c>
      <c r="L2564" s="38">
        <v>1</v>
      </c>
      <c r="M2564" s="38" t="s">
        <v>42</v>
      </c>
    </row>
    <row r="2565" hidden="1" customHeight="1" spans="1:13">
      <c r="A2565" s="38" t="s">
        <v>136</v>
      </c>
      <c r="B2565" s="39">
        <v>45223</v>
      </c>
      <c r="C2565" s="64">
        <f t="shared" si="0"/>
        <v>10</v>
      </c>
      <c r="D2565" s="41">
        <v>0.5</v>
      </c>
      <c r="E2565" s="38" t="s">
        <v>72</v>
      </c>
      <c r="F2565" s="38" t="s">
        <v>41</v>
      </c>
      <c r="G2565" s="38"/>
      <c r="H2565" s="38" t="s">
        <v>72</v>
      </c>
      <c r="I2565" s="38"/>
      <c r="J2565" s="38"/>
      <c r="K2565" s="38" t="s">
        <v>690</v>
      </c>
      <c r="L2565" s="38">
        <v>1</v>
      </c>
      <c r="M2565" s="38" t="s">
        <v>42</v>
      </c>
    </row>
    <row r="2566" hidden="1" customHeight="1" spans="1:13">
      <c r="A2566" s="38" t="s">
        <v>137</v>
      </c>
      <c r="B2566" s="39">
        <v>45223</v>
      </c>
      <c r="C2566" s="64">
        <f t="shared" si="0"/>
        <v>10</v>
      </c>
      <c r="D2566" s="41">
        <v>0.5</v>
      </c>
      <c r="E2566" s="38" t="s">
        <v>72</v>
      </c>
      <c r="F2566" s="38" t="s">
        <v>41</v>
      </c>
      <c r="G2566" s="38"/>
      <c r="H2566" s="38" t="s">
        <v>72</v>
      </c>
      <c r="I2566" s="38"/>
      <c r="J2566" s="38"/>
      <c r="K2566" s="38" t="s">
        <v>690</v>
      </c>
      <c r="L2566" s="38">
        <v>1</v>
      </c>
      <c r="M2566" s="38" t="s">
        <v>42</v>
      </c>
    </row>
    <row r="2567" hidden="1" customHeight="1" spans="1:13">
      <c r="A2567" s="38" t="s">
        <v>141</v>
      </c>
      <c r="B2567" s="39">
        <v>45223</v>
      </c>
      <c r="C2567" s="64">
        <f t="shared" si="0"/>
        <v>10</v>
      </c>
      <c r="D2567" s="41">
        <v>0.5</v>
      </c>
      <c r="E2567" s="38" t="s">
        <v>72</v>
      </c>
      <c r="F2567" s="38" t="s">
        <v>41</v>
      </c>
      <c r="G2567" s="38"/>
      <c r="H2567" s="38" t="s">
        <v>72</v>
      </c>
      <c r="I2567" s="38"/>
      <c r="J2567" s="38"/>
      <c r="K2567" s="38" t="s">
        <v>690</v>
      </c>
      <c r="L2567" s="38">
        <v>1</v>
      </c>
      <c r="M2567" s="38" t="s">
        <v>42</v>
      </c>
    </row>
    <row r="2568" hidden="1" customHeight="1" spans="1:13">
      <c r="A2568" s="38" t="s">
        <v>43</v>
      </c>
      <c r="B2568" s="39">
        <v>45223</v>
      </c>
      <c r="C2568" s="64">
        <f t="shared" si="0"/>
        <v>10</v>
      </c>
      <c r="D2568" s="41">
        <v>0.5</v>
      </c>
      <c r="E2568" s="38" t="s">
        <v>72</v>
      </c>
      <c r="F2568" s="38" t="s">
        <v>41</v>
      </c>
      <c r="G2568" s="38"/>
      <c r="H2568" s="38" t="s">
        <v>72</v>
      </c>
      <c r="I2568" s="38"/>
      <c r="J2568" s="38"/>
      <c r="K2568" s="38" t="s">
        <v>690</v>
      </c>
      <c r="L2568" s="38">
        <v>1</v>
      </c>
      <c r="M2568" s="38" t="s">
        <v>42</v>
      </c>
    </row>
    <row r="2569" hidden="1" customHeight="1" spans="1:13">
      <c r="A2569" s="38" t="s">
        <v>140</v>
      </c>
      <c r="B2569" s="39">
        <v>45223</v>
      </c>
      <c r="C2569" s="64">
        <f t="shared" si="0"/>
        <v>10</v>
      </c>
      <c r="D2569" s="41">
        <v>0.5</v>
      </c>
      <c r="E2569" s="38" t="s">
        <v>72</v>
      </c>
      <c r="F2569" s="38" t="s">
        <v>41</v>
      </c>
      <c r="G2569" s="38"/>
      <c r="H2569" s="38" t="s">
        <v>72</v>
      </c>
      <c r="I2569" s="38"/>
      <c r="J2569" s="38"/>
      <c r="K2569" s="38" t="s">
        <v>690</v>
      </c>
      <c r="L2569" s="38">
        <v>1</v>
      </c>
      <c r="M2569" s="38" t="s">
        <v>42</v>
      </c>
    </row>
    <row r="2570" hidden="1" customHeight="1" spans="1:13">
      <c r="A2570" s="38" t="s">
        <v>74</v>
      </c>
      <c r="B2570" s="39">
        <v>45223</v>
      </c>
      <c r="C2570" s="64">
        <f t="shared" si="0"/>
        <v>10</v>
      </c>
      <c r="D2570" s="41">
        <v>0.5</v>
      </c>
      <c r="E2570" s="38" t="s">
        <v>72</v>
      </c>
      <c r="F2570" s="38" t="s">
        <v>41</v>
      </c>
      <c r="G2570" s="38"/>
      <c r="H2570" s="38" t="s">
        <v>72</v>
      </c>
      <c r="I2570" s="38"/>
      <c r="J2570" s="38"/>
      <c r="K2570" s="38" t="s">
        <v>690</v>
      </c>
      <c r="L2570" s="38">
        <v>1</v>
      </c>
      <c r="M2570" s="38" t="s">
        <v>42</v>
      </c>
    </row>
    <row r="2571" hidden="1" customHeight="1" spans="1:13">
      <c r="A2571" s="38" t="s">
        <v>133</v>
      </c>
      <c r="B2571" s="39">
        <v>45223</v>
      </c>
      <c r="C2571" s="64">
        <f t="shared" si="0"/>
        <v>10</v>
      </c>
      <c r="D2571" s="41">
        <v>0.5</v>
      </c>
      <c r="E2571" s="38" t="s">
        <v>72</v>
      </c>
      <c r="F2571" s="38" t="s">
        <v>41</v>
      </c>
      <c r="G2571" s="38"/>
      <c r="H2571" s="38" t="s">
        <v>72</v>
      </c>
      <c r="I2571" s="38"/>
      <c r="J2571" s="38"/>
      <c r="K2571" s="38" t="s">
        <v>690</v>
      </c>
      <c r="L2571" s="38">
        <v>1</v>
      </c>
      <c r="M2571" s="38" t="s">
        <v>42</v>
      </c>
    </row>
    <row r="2572" hidden="1" customHeight="1" spans="1:13">
      <c r="A2572" s="38" t="s">
        <v>130</v>
      </c>
      <c r="B2572" s="39">
        <v>45223</v>
      </c>
      <c r="C2572" s="64">
        <f t="shared" si="0"/>
        <v>10</v>
      </c>
      <c r="D2572" s="41">
        <v>0.5</v>
      </c>
      <c r="E2572" s="38" t="s">
        <v>72</v>
      </c>
      <c r="F2572" s="38" t="s">
        <v>41</v>
      </c>
      <c r="G2572" s="38"/>
      <c r="H2572" s="38" t="s">
        <v>72</v>
      </c>
      <c r="I2572" s="38"/>
      <c r="J2572" s="45"/>
      <c r="K2572" s="38" t="s">
        <v>690</v>
      </c>
      <c r="L2572" s="38">
        <v>1</v>
      </c>
      <c r="M2572" s="38" t="s">
        <v>42</v>
      </c>
    </row>
    <row r="2573" hidden="1" customHeight="1" spans="1:13">
      <c r="A2573" s="38" t="s">
        <v>126</v>
      </c>
      <c r="B2573" s="39">
        <v>45223</v>
      </c>
      <c r="C2573" s="64">
        <f t="shared" si="0"/>
        <v>10</v>
      </c>
      <c r="D2573" s="41">
        <v>0.5</v>
      </c>
      <c r="E2573" s="38" t="s">
        <v>72</v>
      </c>
      <c r="F2573" s="38" t="s">
        <v>41</v>
      </c>
      <c r="G2573" s="38"/>
      <c r="H2573" s="38" t="s">
        <v>72</v>
      </c>
      <c r="I2573" s="38"/>
      <c r="J2573" s="38"/>
      <c r="K2573" s="38" t="s">
        <v>690</v>
      </c>
      <c r="L2573" s="38">
        <v>1</v>
      </c>
      <c r="M2573" s="38" t="s">
        <v>42</v>
      </c>
    </row>
    <row r="2574" hidden="1" customHeight="1" spans="1:13">
      <c r="A2574" s="38" t="s">
        <v>110</v>
      </c>
      <c r="B2574" s="39">
        <v>45223</v>
      </c>
      <c r="C2574" s="64">
        <f t="shared" si="0"/>
        <v>10</v>
      </c>
      <c r="D2574" s="41">
        <v>0.5</v>
      </c>
      <c r="E2574" s="38" t="s">
        <v>72</v>
      </c>
      <c r="F2574" s="38" t="s">
        <v>41</v>
      </c>
      <c r="G2574" s="38"/>
      <c r="H2574" s="38" t="s">
        <v>72</v>
      </c>
      <c r="I2574" s="38"/>
      <c r="J2574" s="45"/>
      <c r="K2574" s="38" t="s">
        <v>690</v>
      </c>
      <c r="L2574" s="38">
        <v>1</v>
      </c>
      <c r="M2574" s="38" t="s">
        <v>42</v>
      </c>
    </row>
    <row r="2575" hidden="1" customHeight="1" spans="1:13">
      <c r="A2575" s="38" t="s">
        <v>124</v>
      </c>
      <c r="B2575" s="39">
        <v>45223</v>
      </c>
      <c r="C2575" s="64">
        <f t="shared" si="0"/>
        <v>10</v>
      </c>
      <c r="D2575" s="41">
        <v>0.5</v>
      </c>
      <c r="E2575" s="38" t="s">
        <v>72</v>
      </c>
      <c r="F2575" s="38" t="s">
        <v>41</v>
      </c>
      <c r="G2575" s="38"/>
      <c r="H2575" s="38" t="s">
        <v>72</v>
      </c>
      <c r="I2575" s="38"/>
      <c r="J2575" s="45"/>
      <c r="K2575" s="38" t="s">
        <v>690</v>
      </c>
      <c r="L2575" s="38">
        <v>1</v>
      </c>
      <c r="M2575" s="38" t="s">
        <v>42</v>
      </c>
    </row>
    <row r="2576" hidden="1" customHeight="1" spans="1:13">
      <c r="A2576" s="38" t="s">
        <v>108</v>
      </c>
      <c r="B2576" s="39">
        <v>45223</v>
      </c>
      <c r="C2576" s="64">
        <f t="shared" si="0"/>
        <v>10</v>
      </c>
      <c r="D2576" s="41">
        <v>0.666666666666667</v>
      </c>
      <c r="E2576" s="38" t="s">
        <v>72</v>
      </c>
      <c r="F2576" s="38" t="s">
        <v>75</v>
      </c>
      <c r="G2576" s="38"/>
      <c r="H2576" s="38" t="s">
        <v>72</v>
      </c>
      <c r="I2576" s="38"/>
      <c r="J2576" s="38"/>
      <c r="K2576" s="38" t="s">
        <v>814</v>
      </c>
      <c r="L2576" s="38">
        <v>1</v>
      </c>
      <c r="M2576" s="38" t="s">
        <v>42</v>
      </c>
    </row>
    <row r="2577" hidden="1" customHeight="1" spans="1:13">
      <c r="A2577" s="38" t="s">
        <v>58</v>
      </c>
      <c r="B2577" s="39">
        <v>45223</v>
      </c>
      <c r="C2577" s="64">
        <f t="shared" si="0"/>
        <v>10</v>
      </c>
      <c r="D2577" s="41">
        <v>0.6875</v>
      </c>
      <c r="E2577" s="38" t="s">
        <v>56</v>
      </c>
      <c r="F2577" s="38" t="s">
        <v>63</v>
      </c>
      <c r="G2577" s="38"/>
      <c r="H2577" s="38" t="s">
        <v>56</v>
      </c>
      <c r="I2577" s="38"/>
      <c r="J2577" s="45"/>
      <c r="K2577" s="38" t="s">
        <v>920</v>
      </c>
      <c r="L2577" s="38">
        <v>1</v>
      </c>
      <c r="M2577" s="38" t="s">
        <v>42</v>
      </c>
    </row>
    <row r="2578" hidden="1" customHeight="1" spans="1:13">
      <c r="A2578" s="38" t="s">
        <v>94</v>
      </c>
      <c r="B2578" s="39">
        <v>45223</v>
      </c>
      <c r="C2578" s="64">
        <f t="shared" si="0"/>
        <v>10</v>
      </c>
      <c r="D2578" s="41">
        <v>0.625</v>
      </c>
      <c r="E2578" s="38" t="s">
        <v>121</v>
      </c>
      <c r="F2578" s="38" t="s">
        <v>50</v>
      </c>
      <c r="G2578" s="38"/>
      <c r="H2578" s="38" t="s">
        <v>72</v>
      </c>
      <c r="I2578" s="38"/>
      <c r="J2578" s="45"/>
      <c r="K2578" s="38" t="s">
        <v>921</v>
      </c>
      <c r="L2578" s="38">
        <v>1</v>
      </c>
      <c r="M2578" s="38" t="s">
        <v>42</v>
      </c>
    </row>
    <row r="2579" hidden="1" customHeight="1" spans="1:13">
      <c r="A2579" s="38" t="s">
        <v>139</v>
      </c>
      <c r="B2579" s="39">
        <v>45223</v>
      </c>
      <c r="C2579" s="64">
        <f t="shared" si="0"/>
        <v>10</v>
      </c>
      <c r="D2579" s="41">
        <v>0.625</v>
      </c>
      <c r="E2579" s="38" t="s">
        <v>121</v>
      </c>
      <c r="F2579" s="38" t="s">
        <v>55</v>
      </c>
      <c r="G2579" s="38"/>
      <c r="H2579" s="38" t="s">
        <v>72</v>
      </c>
      <c r="I2579" s="38"/>
      <c r="J2579" s="45"/>
      <c r="K2579" s="38" t="s">
        <v>922</v>
      </c>
      <c r="L2579" s="38">
        <v>1</v>
      </c>
      <c r="M2579" s="38" t="s">
        <v>42</v>
      </c>
    </row>
    <row r="2580" hidden="1" customHeight="1" spans="1:13">
      <c r="A2580" s="38" t="s">
        <v>124</v>
      </c>
      <c r="B2580" s="39">
        <v>45223</v>
      </c>
      <c r="C2580" s="64">
        <f t="shared" si="0"/>
        <v>10</v>
      </c>
      <c r="D2580" s="41">
        <v>0.833333333333333</v>
      </c>
      <c r="E2580" s="38" t="s">
        <v>57</v>
      </c>
      <c r="F2580" s="38" t="s">
        <v>71</v>
      </c>
      <c r="G2580" s="38"/>
      <c r="H2580" s="38" t="s">
        <v>39</v>
      </c>
      <c r="I2580" s="38"/>
      <c r="J2580" s="45"/>
      <c r="K2580" s="38" t="s">
        <v>903</v>
      </c>
      <c r="L2580" s="38">
        <v>1</v>
      </c>
      <c r="M2580" s="38" t="s">
        <v>48</v>
      </c>
    </row>
    <row r="2581" hidden="1" customHeight="1" spans="1:13">
      <c r="A2581" s="38" t="s">
        <v>96</v>
      </c>
      <c r="B2581" s="39">
        <v>45223</v>
      </c>
      <c r="C2581" s="64">
        <f t="shared" si="0"/>
        <v>10</v>
      </c>
      <c r="D2581" s="41">
        <v>0.583333333333333</v>
      </c>
      <c r="E2581" s="38" t="s">
        <v>72</v>
      </c>
      <c r="F2581" s="38" t="s">
        <v>68</v>
      </c>
      <c r="G2581" s="38"/>
      <c r="H2581" s="38" t="s">
        <v>39</v>
      </c>
      <c r="I2581" s="38"/>
      <c r="J2581" s="45"/>
      <c r="K2581" s="38" t="s">
        <v>679</v>
      </c>
      <c r="L2581" s="38">
        <v>1</v>
      </c>
      <c r="M2581" s="38" t="s">
        <v>48</v>
      </c>
    </row>
    <row r="2582" hidden="1" customHeight="1" spans="1:13">
      <c r="A2582" s="38" t="s">
        <v>126</v>
      </c>
      <c r="B2582" s="39">
        <v>45223</v>
      </c>
      <c r="C2582" s="64">
        <f t="shared" si="0"/>
        <v>10</v>
      </c>
      <c r="D2582" s="41">
        <v>0.625</v>
      </c>
      <c r="E2582" s="38" t="s">
        <v>72</v>
      </c>
      <c r="F2582" s="38" t="s">
        <v>44</v>
      </c>
      <c r="G2582" s="38"/>
      <c r="H2582" s="38" t="s">
        <v>39</v>
      </c>
      <c r="I2582" s="38"/>
      <c r="J2582" s="45"/>
      <c r="K2582" s="38" t="s">
        <v>679</v>
      </c>
      <c r="L2582" s="38">
        <v>1</v>
      </c>
      <c r="M2582" s="38" t="s">
        <v>48</v>
      </c>
    </row>
    <row r="2583" hidden="1" customHeight="1" spans="1:13">
      <c r="A2583" s="38" t="s">
        <v>140</v>
      </c>
      <c r="B2583" s="39">
        <v>45223</v>
      </c>
      <c r="C2583" s="64">
        <f t="shared" si="0"/>
        <v>10</v>
      </c>
      <c r="D2583" s="41">
        <v>0.666666666666667</v>
      </c>
      <c r="E2583" s="38" t="s">
        <v>72</v>
      </c>
      <c r="F2583" s="38" t="s">
        <v>37</v>
      </c>
      <c r="G2583" s="38"/>
      <c r="H2583" s="38" t="s">
        <v>39</v>
      </c>
      <c r="I2583" s="38"/>
      <c r="J2583" s="45"/>
      <c r="K2583" s="38" t="s">
        <v>679</v>
      </c>
      <c r="L2583" s="38">
        <v>1</v>
      </c>
      <c r="M2583" s="38" t="s">
        <v>48</v>
      </c>
    </row>
    <row r="2584" hidden="1" customHeight="1" spans="1:13">
      <c r="A2584" s="38" t="s">
        <v>136</v>
      </c>
      <c r="B2584" s="39">
        <v>45223</v>
      </c>
      <c r="C2584" s="64">
        <f t="shared" si="0"/>
        <v>10</v>
      </c>
      <c r="D2584" s="41">
        <v>0.625</v>
      </c>
      <c r="E2584" s="38" t="s">
        <v>66</v>
      </c>
      <c r="F2584" s="38" t="s">
        <v>63</v>
      </c>
      <c r="G2584" s="38"/>
      <c r="H2584" s="38" t="s">
        <v>39</v>
      </c>
      <c r="I2584" s="38"/>
      <c r="J2584" s="45"/>
      <c r="K2584" s="38" t="s">
        <v>498</v>
      </c>
      <c r="L2584" s="38">
        <v>2</v>
      </c>
      <c r="M2584" s="38" t="s">
        <v>42</v>
      </c>
    </row>
    <row r="2585" hidden="1" customHeight="1" spans="1:13">
      <c r="A2585" s="38" t="s">
        <v>137</v>
      </c>
      <c r="B2585" s="39">
        <v>45223</v>
      </c>
      <c r="C2585" s="64">
        <f t="shared" si="0"/>
        <v>10</v>
      </c>
      <c r="D2585" s="41">
        <v>0.625</v>
      </c>
      <c r="E2585" s="38" t="s">
        <v>66</v>
      </c>
      <c r="F2585" s="38" t="s">
        <v>80</v>
      </c>
      <c r="G2585" s="38"/>
      <c r="H2585" s="38" t="s">
        <v>39</v>
      </c>
      <c r="I2585" s="38"/>
      <c r="J2585" s="45"/>
      <c r="K2585" s="38" t="s">
        <v>498</v>
      </c>
      <c r="L2585" s="38">
        <v>2</v>
      </c>
      <c r="M2585" s="38" t="s">
        <v>42</v>
      </c>
    </row>
    <row r="2586" hidden="1" customHeight="1" spans="1:13">
      <c r="A2586" s="38" t="s">
        <v>94</v>
      </c>
      <c r="B2586" s="39">
        <v>45223</v>
      </c>
      <c r="C2586" s="64">
        <f t="shared" si="0"/>
        <v>10</v>
      </c>
      <c r="D2586" s="41">
        <v>0.666666666666667</v>
      </c>
      <c r="E2586" s="38" t="s">
        <v>66</v>
      </c>
      <c r="F2586" s="38" t="s">
        <v>50</v>
      </c>
      <c r="G2586" s="38"/>
      <c r="H2586" s="38" t="s">
        <v>39</v>
      </c>
      <c r="I2586" s="38"/>
      <c r="J2586" s="45"/>
      <c r="K2586" s="38" t="s">
        <v>498</v>
      </c>
      <c r="L2586" s="38">
        <v>2</v>
      </c>
      <c r="M2586" s="38" t="s">
        <v>42</v>
      </c>
    </row>
    <row r="2587" hidden="1" customHeight="1" spans="1:13">
      <c r="A2587" s="38" t="s">
        <v>139</v>
      </c>
      <c r="B2587" s="39">
        <v>45223</v>
      </c>
      <c r="C2587" s="64">
        <f t="shared" si="0"/>
        <v>10</v>
      </c>
      <c r="D2587" s="41">
        <v>0.75</v>
      </c>
      <c r="E2587" s="38" t="s">
        <v>66</v>
      </c>
      <c r="F2587" s="38" t="s">
        <v>55</v>
      </c>
      <c r="G2587" s="38"/>
      <c r="H2587" s="38" t="s">
        <v>39</v>
      </c>
      <c r="I2587" s="38"/>
      <c r="J2587" s="45"/>
      <c r="K2587" s="38" t="s">
        <v>498</v>
      </c>
      <c r="L2587" s="38">
        <v>2</v>
      </c>
      <c r="M2587" s="38" t="s">
        <v>42</v>
      </c>
    </row>
    <row r="2588" hidden="1" customHeight="1" spans="1:13">
      <c r="A2588" s="38" t="s">
        <v>133</v>
      </c>
      <c r="B2588" s="39">
        <v>45223</v>
      </c>
      <c r="C2588" s="64">
        <f t="shared" si="0"/>
        <v>10</v>
      </c>
      <c r="D2588" s="41">
        <v>0.791666666666667</v>
      </c>
      <c r="E2588" s="38" t="s">
        <v>66</v>
      </c>
      <c r="F2588" s="38" t="s">
        <v>37</v>
      </c>
      <c r="G2588" s="38"/>
      <c r="H2588" s="38" t="s">
        <v>39</v>
      </c>
      <c r="I2588" s="38"/>
      <c r="J2588" s="45"/>
      <c r="K2588" s="38" t="s">
        <v>498</v>
      </c>
      <c r="L2588" s="38">
        <v>2</v>
      </c>
      <c r="M2588" s="38" t="s">
        <v>42</v>
      </c>
    </row>
    <row r="2589" hidden="1" customHeight="1" spans="1:13">
      <c r="A2589" s="38" t="s">
        <v>126</v>
      </c>
      <c r="B2589" s="39">
        <v>45223</v>
      </c>
      <c r="C2589" s="64">
        <f t="shared" si="0"/>
        <v>10</v>
      </c>
      <c r="D2589" s="41">
        <v>0.791666666666667</v>
      </c>
      <c r="E2589" s="38" t="s">
        <v>66</v>
      </c>
      <c r="F2589" s="38" t="s">
        <v>44</v>
      </c>
      <c r="G2589" s="38"/>
      <c r="H2589" s="38" t="s">
        <v>39</v>
      </c>
      <c r="I2589" s="38"/>
      <c r="J2589" s="45"/>
      <c r="K2589" s="38" t="s">
        <v>498</v>
      </c>
      <c r="L2589" s="38">
        <v>2</v>
      </c>
      <c r="M2589" s="38" t="s">
        <v>42</v>
      </c>
    </row>
    <row r="2590" hidden="1" customHeight="1" spans="1:13">
      <c r="A2590" s="38" t="s">
        <v>110</v>
      </c>
      <c r="B2590" s="39">
        <v>45223</v>
      </c>
      <c r="C2590" s="64">
        <f t="shared" si="0"/>
        <v>10</v>
      </c>
      <c r="D2590" s="41">
        <v>0.791666666666667</v>
      </c>
      <c r="E2590" s="38" t="s">
        <v>66</v>
      </c>
      <c r="F2590" s="38" t="s">
        <v>71</v>
      </c>
      <c r="G2590" s="38"/>
      <c r="H2590" s="38" t="s">
        <v>39</v>
      </c>
      <c r="I2590" s="38"/>
      <c r="J2590" s="45"/>
      <c r="K2590" s="38" t="s">
        <v>498</v>
      </c>
      <c r="L2590" s="38">
        <v>2</v>
      </c>
      <c r="M2590" s="38" t="s">
        <v>42</v>
      </c>
    </row>
    <row r="2591" hidden="1" customHeight="1" spans="1:13">
      <c r="A2591" s="38" t="s">
        <v>100</v>
      </c>
      <c r="B2591" s="39">
        <v>45223</v>
      </c>
      <c r="C2591" s="64">
        <f t="shared" si="0"/>
        <v>10</v>
      </c>
      <c r="D2591" s="41">
        <v>0.791666666666667</v>
      </c>
      <c r="E2591" s="38" t="s">
        <v>56</v>
      </c>
      <c r="F2591" s="38" t="s">
        <v>50</v>
      </c>
      <c r="G2591" s="38"/>
      <c r="H2591" s="38" t="s">
        <v>56</v>
      </c>
      <c r="I2591" s="38"/>
      <c r="J2591" s="45"/>
      <c r="K2591" s="38" t="s">
        <v>226</v>
      </c>
      <c r="L2591" s="38">
        <v>2</v>
      </c>
      <c r="M2591" s="38" t="s">
        <v>42</v>
      </c>
    </row>
    <row r="2592" hidden="1" customHeight="1" spans="1:13">
      <c r="A2592" s="38" t="s">
        <v>58</v>
      </c>
      <c r="B2592" s="39">
        <v>45223</v>
      </c>
      <c r="C2592" s="64">
        <f t="shared" si="0"/>
        <v>10</v>
      </c>
      <c r="D2592" s="41">
        <v>0.791666666666667</v>
      </c>
      <c r="E2592" s="38" t="s">
        <v>82</v>
      </c>
      <c r="F2592" s="38" t="s">
        <v>63</v>
      </c>
      <c r="G2592" s="38"/>
      <c r="H2592" s="38" t="s">
        <v>72</v>
      </c>
      <c r="I2592" s="38"/>
      <c r="J2592" s="45"/>
      <c r="K2592" s="38" t="s">
        <v>730</v>
      </c>
      <c r="L2592" s="38">
        <v>2</v>
      </c>
      <c r="M2592" s="38" t="s">
        <v>42</v>
      </c>
    </row>
    <row r="2593" hidden="1" customHeight="1" spans="1:13">
      <c r="A2593" s="38" t="s">
        <v>136</v>
      </c>
      <c r="B2593" s="39">
        <v>45223</v>
      </c>
      <c r="C2593" s="64">
        <f t="shared" si="0"/>
        <v>10</v>
      </c>
      <c r="D2593" s="41">
        <v>0.791666666666667</v>
      </c>
      <c r="E2593" s="38" t="s">
        <v>82</v>
      </c>
      <c r="F2593" s="38" t="s">
        <v>63</v>
      </c>
      <c r="G2593" s="38"/>
      <c r="H2593" s="38" t="s">
        <v>72</v>
      </c>
      <c r="I2593" s="38"/>
      <c r="J2593" s="45"/>
      <c r="K2593" s="38" t="s">
        <v>730</v>
      </c>
      <c r="L2593" s="38">
        <v>2</v>
      </c>
      <c r="M2593" s="38" t="s">
        <v>42</v>
      </c>
    </row>
    <row r="2594" hidden="1" customHeight="1" spans="1:13">
      <c r="A2594" s="38" t="s">
        <v>120</v>
      </c>
      <c r="B2594" s="39">
        <v>45223</v>
      </c>
      <c r="C2594" s="64">
        <f t="shared" si="0"/>
        <v>10</v>
      </c>
      <c r="D2594" s="41">
        <v>0.625</v>
      </c>
      <c r="E2594" s="38" t="s">
        <v>119</v>
      </c>
      <c r="F2594" s="38" t="s">
        <v>68</v>
      </c>
      <c r="G2594" s="38"/>
      <c r="H2594" s="38" t="s">
        <v>39</v>
      </c>
      <c r="I2594" s="38"/>
      <c r="J2594" s="45"/>
      <c r="K2594" s="38" t="s">
        <v>923</v>
      </c>
      <c r="L2594" s="38">
        <v>1</v>
      </c>
      <c r="M2594" s="38" t="s">
        <v>42</v>
      </c>
    </row>
    <row r="2595" hidden="1" customHeight="1" spans="1:13">
      <c r="A2595" s="38" t="s">
        <v>100</v>
      </c>
      <c r="B2595" s="39">
        <v>45223</v>
      </c>
      <c r="C2595" s="64">
        <f t="shared" si="0"/>
        <v>10</v>
      </c>
      <c r="D2595" s="41">
        <v>0.583333333333333</v>
      </c>
      <c r="E2595" s="38" t="s">
        <v>125</v>
      </c>
      <c r="F2595" s="38" t="s">
        <v>50</v>
      </c>
      <c r="G2595" s="38"/>
      <c r="H2595" s="38" t="s">
        <v>52</v>
      </c>
      <c r="I2595" s="38"/>
      <c r="J2595" s="45"/>
      <c r="K2595" s="38" t="s">
        <v>843</v>
      </c>
      <c r="L2595" s="38">
        <v>1</v>
      </c>
      <c r="M2595" s="38" t="s">
        <v>48</v>
      </c>
    </row>
    <row r="2596" hidden="1" customHeight="1" spans="1:13">
      <c r="A2596" s="38" t="s">
        <v>98</v>
      </c>
      <c r="B2596" s="39">
        <v>45223</v>
      </c>
      <c r="C2596" s="64">
        <f t="shared" si="0"/>
        <v>10</v>
      </c>
      <c r="D2596" s="41">
        <v>0.791666666666667</v>
      </c>
      <c r="E2596" s="38" t="s">
        <v>105</v>
      </c>
      <c r="F2596" s="38" t="s">
        <v>37</v>
      </c>
      <c r="G2596" s="38"/>
      <c r="H2596" s="38" t="s">
        <v>60</v>
      </c>
      <c r="I2596" s="38"/>
      <c r="J2596" s="38"/>
      <c r="K2596" s="38" t="s">
        <v>278</v>
      </c>
      <c r="L2596" s="38">
        <v>2</v>
      </c>
      <c r="M2596" s="38" t="s">
        <v>42</v>
      </c>
    </row>
    <row r="2597" hidden="1" customHeight="1" spans="1:13">
      <c r="A2597" s="38" t="s">
        <v>142</v>
      </c>
      <c r="B2597" s="39">
        <v>45223</v>
      </c>
      <c r="C2597" s="64">
        <f t="shared" si="0"/>
        <v>10</v>
      </c>
      <c r="D2597" s="41">
        <v>0.5</v>
      </c>
      <c r="E2597" s="38" t="s">
        <v>121</v>
      </c>
      <c r="F2597" s="38" t="s">
        <v>68</v>
      </c>
      <c r="G2597" s="38"/>
      <c r="H2597" s="38" t="s">
        <v>72</v>
      </c>
      <c r="I2597" s="38"/>
      <c r="J2597" s="45"/>
      <c r="K2597" s="38" t="s">
        <v>924</v>
      </c>
      <c r="L2597" s="38">
        <v>5</v>
      </c>
      <c r="M2597" s="38" t="s">
        <v>42</v>
      </c>
    </row>
    <row r="2598" hidden="1" customHeight="1" spans="1:13">
      <c r="A2598" s="38" t="s">
        <v>143</v>
      </c>
      <c r="B2598" s="39">
        <v>45223</v>
      </c>
      <c r="C2598" s="64">
        <f t="shared" si="0"/>
        <v>10</v>
      </c>
      <c r="D2598" s="41">
        <v>0.541666666666667</v>
      </c>
      <c r="E2598" s="38" t="s">
        <v>121</v>
      </c>
      <c r="F2598" s="38" t="s">
        <v>63</v>
      </c>
      <c r="G2598" s="38"/>
      <c r="H2598" s="38" t="s">
        <v>72</v>
      </c>
      <c r="I2598" s="38"/>
      <c r="J2598" s="45"/>
      <c r="K2598" s="38" t="s">
        <v>925</v>
      </c>
      <c r="L2598" s="38">
        <v>4</v>
      </c>
      <c r="M2598" s="38" t="s">
        <v>42</v>
      </c>
    </row>
    <row r="2599" hidden="1" customHeight="1" spans="1:13">
      <c r="A2599" s="38" t="s">
        <v>96</v>
      </c>
      <c r="B2599" s="39">
        <v>45223</v>
      </c>
      <c r="C2599" s="64">
        <f t="shared" si="0"/>
        <v>10</v>
      </c>
      <c r="D2599" s="41">
        <v>0.625</v>
      </c>
      <c r="E2599" s="38" t="s">
        <v>121</v>
      </c>
      <c r="F2599" s="38" t="s">
        <v>68</v>
      </c>
      <c r="G2599" s="38"/>
      <c r="H2599" s="38" t="s">
        <v>72</v>
      </c>
      <c r="I2599" s="38"/>
      <c r="J2599" s="45"/>
      <c r="K2599" s="38" t="s">
        <v>926</v>
      </c>
      <c r="L2599" s="38">
        <v>1</v>
      </c>
      <c r="M2599" s="38" t="s">
        <v>42</v>
      </c>
    </row>
    <row r="2600" customHeight="1" spans="1:13">
      <c r="A2600" s="38" t="s">
        <v>130</v>
      </c>
      <c r="B2600" s="39">
        <v>45248</v>
      </c>
      <c r="C2600" s="64">
        <f t="shared" si="0"/>
        <v>11</v>
      </c>
      <c r="D2600" s="41">
        <v>0.708333333333333</v>
      </c>
      <c r="E2600" s="38" t="s">
        <v>123</v>
      </c>
      <c r="F2600" s="38" t="s">
        <v>41</v>
      </c>
      <c r="G2600" s="38"/>
      <c r="H2600" s="38" t="s">
        <v>69</v>
      </c>
      <c r="I2600" s="38"/>
      <c r="J2600" s="45"/>
      <c r="K2600" s="38" t="s">
        <v>314</v>
      </c>
      <c r="L2600" s="38">
        <v>1</v>
      </c>
      <c r="M2600" s="38" t="s">
        <v>42</v>
      </c>
    </row>
    <row r="2601" customHeight="1" spans="1:13">
      <c r="A2601" s="38" t="s">
        <v>96</v>
      </c>
      <c r="B2601" s="39">
        <v>45251</v>
      </c>
      <c r="C2601" s="64">
        <f t="shared" si="0"/>
        <v>11</v>
      </c>
      <c r="D2601" s="41">
        <v>0.875</v>
      </c>
      <c r="E2601" s="38" t="s">
        <v>123</v>
      </c>
      <c r="F2601" s="38" t="s">
        <v>41</v>
      </c>
      <c r="G2601" s="38"/>
      <c r="H2601" s="38" t="s">
        <v>69</v>
      </c>
      <c r="I2601" s="38"/>
      <c r="J2601" s="38"/>
      <c r="K2601" s="38" t="s">
        <v>314</v>
      </c>
      <c r="L2601" s="38">
        <v>1</v>
      </c>
      <c r="M2601" s="38" t="s">
        <v>42</v>
      </c>
    </row>
    <row r="2602" hidden="1" customHeight="1" spans="1:13">
      <c r="A2602" s="38" t="s">
        <v>136</v>
      </c>
      <c r="B2602" s="39">
        <v>45223</v>
      </c>
      <c r="C2602" s="64">
        <f t="shared" si="0"/>
        <v>10</v>
      </c>
      <c r="D2602" s="41">
        <v>0.541666666666667</v>
      </c>
      <c r="E2602" s="38" t="s">
        <v>89</v>
      </c>
      <c r="F2602" s="38" t="s">
        <v>63</v>
      </c>
      <c r="G2602" s="38"/>
      <c r="H2602" s="38" t="s">
        <v>52</v>
      </c>
      <c r="I2602" s="38"/>
      <c r="J2602" s="45"/>
      <c r="K2602" s="38" t="s">
        <v>927</v>
      </c>
      <c r="L2602" s="38">
        <v>1</v>
      </c>
      <c r="M2602" s="38" t="s">
        <v>42</v>
      </c>
    </row>
    <row r="2603" hidden="1" customHeight="1" spans="1:13">
      <c r="A2603" s="38" t="s">
        <v>114</v>
      </c>
      <c r="B2603" s="39">
        <v>45224</v>
      </c>
      <c r="C2603" s="64">
        <f t="shared" si="0"/>
        <v>10</v>
      </c>
      <c r="D2603" s="41">
        <v>0.729166666666667</v>
      </c>
      <c r="E2603" s="38" t="s">
        <v>72</v>
      </c>
      <c r="F2603" s="38" t="s">
        <v>75</v>
      </c>
      <c r="G2603" s="38"/>
      <c r="H2603" s="38" t="s">
        <v>72</v>
      </c>
      <c r="I2603" s="38"/>
      <c r="J2603" s="45"/>
      <c r="K2603" s="38" t="s">
        <v>928</v>
      </c>
      <c r="L2603" s="38">
        <v>0.5</v>
      </c>
      <c r="M2603" s="38" t="s">
        <v>42</v>
      </c>
    </row>
    <row r="2604" hidden="1" customHeight="1" spans="1:13">
      <c r="A2604" s="38" t="s">
        <v>120</v>
      </c>
      <c r="B2604" s="39">
        <v>45224</v>
      </c>
      <c r="C2604" s="64">
        <f t="shared" si="0"/>
        <v>10</v>
      </c>
      <c r="D2604" s="41">
        <v>0.583333333333333</v>
      </c>
      <c r="E2604" s="38" t="s">
        <v>72</v>
      </c>
      <c r="F2604" s="38" t="s">
        <v>68</v>
      </c>
      <c r="G2604" s="38"/>
      <c r="H2604" s="38" t="s">
        <v>72</v>
      </c>
      <c r="I2604" s="38"/>
      <c r="J2604" s="45"/>
      <c r="K2604" s="38" t="s">
        <v>929</v>
      </c>
      <c r="L2604" s="38">
        <v>1</v>
      </c>
      <c r="M2604" s="38" t="s">
        <v>42</v>
      </c>
    </row>
    <row r="2605" hidden="1" customHeight="1" spans="1:13">
      <c r="A2605" s="38" t="s">
        <v>143</v>
      </c>
      <c r="B2605" s="39">
        <v>45224</v>
      </c>
      <c r="C2605" s="64">
        <f t="shared" si="0"/>
        <v>10</v>
      </c>
      <c r="D2605" s="41">
        <v>0.625</v>
      </c>
      <c r="E2605" s="38" t="s">
        <v>121</v>
      </c>
      <c r="F2605" s="38" t="s">
        <v>63</v>
      </c>
      <c r="G2605" s="38"/>
      <c r="H2605" s="38" t="s">
        <v>72</v>
      </c>
      <c r="I2605" s="38"/>
      <c r="J2605" s="45"/>
      <c r="K2605" s="38" t="s">
        <v>930</v>
      </c>
      <c r="L2605" s="38">
        <v>1</v>
      </c>
      <c r="M2605" s="38" t="s">
        <v>42</v>
      </c>
    </row>
    <row r="2606" hidden="1" customHeight="1" spans="1:13">
      <c r="A2606" s="38" t="s">
        <v>142</v>
      </c>
      <c r="B2606" s="39">
        <v>45224</v>
      </c>
      <c r="C2606" s="64">
        <f t="shared" si="0"/>
        <v>10</v>
      </c>
      <c r="D2606" s="41">
        <v>0.5</v>
      </c>
      <c r="E2606" s="38" t="s">
        <v>72</v>
      </c>
      <c r="F2606" s="38" t="s">
        <v>68</v>
      </c>
      <c r="G2606" s="38"/>
      <c r="H2606" s="38" t="s">
        <v>72</v>
      </c>
      <c r="I2606" s="38"/>
      <c r="J2606" s="45"/>
      <c r="K2606" s="38" t="s">
        <v>931</v>
      </c>
      <c r="L2606" s="38">
        <v>1</v>
      </c>
      <c r="M2606" s="38" t="s">
        <v>42</v>
      </c>
    </row>
    <row r="2607" hidden="1" customHeight="1" spans="1:13">
      <c r="A2607" s="38" t="s">
        <v>94</v>
      </c>
      <c r="B2607" s="39">
        <v>45224</v>
      </c>
      <c r="C2607" s="64">
        <f t="shared" si="0"/>
        <v>10</v>
      </c>
      <c r="D2607" s="41">
        <v>0.541666666666667</v>
      </c>
      <c r="E2607" s="38" t="s">
        <v>121</v>
      </c>
      <c r="F2607" s="38" t="s">
        <v>50</v>
      </c>
      <c r="G2607" s="38"/>
      <c r="H2607" s="38" t="s">
        <v>72</v>
      </c>
      <c r="I2607" s="38"/>
      <c r="J2607" s="45"/>
      <c r="K2607" s="38" t="s">
        <v>932</v>
      </c>
      <c r="L2607" s="38">
        <v>1</v>
      </c>
      <c r="M2607" s="38" t="s">
        <v>42</v>
      </c>
    </row>
    <row r="2608" hidden="1" customHeight="1" spans="1:13">
      <c r="A2608" s="38" t="s">
        <v>142</v>
      </c>
      <c r="B2608" s="39">
        <v>45224</v>
      </c>
      <c r="C2608" s="64">
        <f t="shared" si="0"/>
        <v>10</v>
      </c>
      <c r="D2608" s="41">
        <v>0.541666666666667</v>
      </c>
      <c r="E2608" s="38" t="s">
        <v>121</v>
      </c>
      <c r="F2608" s="38" t="s">
        <v>68</v>
      </c>
      <c r="G2608" s="38"/>
      <c r="H2608" s="38" t="s">
        <v>72</v>
      </c>
      <c r="I2608" s="38"/>
      <c r="J2608" s="45"/>
      <c r="K2608" s="38" t="s">
        <v>933</v>
      </c>
      <c r="L2608" s="38">
        <v>1</v>
      </c>
      <c r="M2608" s="38" t="s">
        <v>42</v>
      </c>
    </row>
    <row r="2609" hidden="1" customHeight="1" spans="1:13">
      <c r="A2609" s="38" t="s">
        <v>143</v>
      </c>
      <c r="B2609" s="39">
        <v>45224</v>
      </c>
      <c r="C2609" s="64">
        <f t="shared" si="0"/>
        <v>10</v>
      </c>
      <c r="D2609" s="41">
        <v>0.541666666666667</v>
      </c>
      <c r="E2609" s="38" t="s">
        <v>121</v>
      </c>
      <c r="F2609" s="38" t="s">
        <v>63</v>
      </c>
      <c r="G2609" s="38"/>
      <c r="H2609" s="38" t="s">
        <v>72</v>
      </c>
      <c r="I2609" s="38"/>
      <c r="J2609" s="45"/>
      <c r="K2609" s="38" t="s">
        <v>933</v>
      </c>
      <c r="L2609" s="38">
        <v>1</v>
      </c>
      <c r="M2609" s="38" t="s">
        <v>42</v>
      </c>
    </row>
    <row r="2610" hidden="1" customHeight="1" spans="1:13">
      <c r="A2610" s="38" t="s">
        <v>58</v>
      </c>
      <c r="B2610" s="39">
        <v>45224</v>
      </c>
      <c r="C2610" s="64">
        <f t="shared" si="0"/>
        <v>10</v>
      </c>
      <c r="D2610" s="41">
        <v>0.583333333333333</v>
      </c>
      <c r="E2610" s="38" t="s">
        <v>56</v>
      </c>
      <c r="F2610" s="38" t="s">
        <v>63</v>
      </c>
      <c r="G2610" s="38"/>
      <c r="H2610" s="38" t="s">
        <v>56</v>
      </c>
      <c r="I2610" s="38"/>
      <c r="J2610" s="45"/>
      <c r="K2610" s="38" t="s">
        <v>570</v>
      </c>
      <c r="L2610" s="38">
        <v>1</v>
      </c>
      <c r="M2610" s="38" t="s">
        <v>42</v>
      </c>
    </row>
    <row r="2611" hidden="1" customHeight="1" spans="1:13">
      <c r="A2611" s="38" t="s">
        <v>58</v>
      </c>
      <c r="B2611" s="39">
        <v>45224</v>
      </c>
      <c r="C2611" s="64">
        <f t="shared" si="0"/>
        <v>10</v>
      </c>
      <c r="D2611" s="41">
        <v>0.75</v>
      </c>
      <c r="E2611" s="38" t="s">
        <v>56</v>
      </c>
      <c r="F2611" s="38" t="s">
        <v>63</v>
      </c>
      <c r="G2611" s="38"/>
      <c r="H2611" s="38" t="s">
        <v>56</v>
      </c>
      <c r="I2611" s="38"/>
      <c r="J2611" s="45"/>
      <c r="K2611" s="38" t="s">
        <v>570</v>
      </c>
      <c r="L2611" s="38">
        <v>1</v>
      </c>
      <c r="M2611" s="38" t="s">
        <v>42</v>
      </c>
    </row>
    <row r="2612" hidden="1" customHeight="1" spans="1:13">
      <c r="A2612" s="38" t="s">
        <v>120</v>
      </c>
      <c r="B2612" s="39">
        <v>45224</v>
      </c>
      <c r="C2612" s="64">
        <f t="shared" si="0"/>
        <v>10</v>
      </c>
      <c r="D2612" s="41">
        <v>0.625</v>
      </c>
      <c r="E2612" s="38" t="s">
        <v>72</v>
      </c>
      <c r="F2612" s="38" t="s">
        <v>68</v>
      </c>
      <c r="G2612" s="38"/>
      <c r="H2612" s="38" t="s">
        <v>72</v>
      </c>
      <c r="I2612" s="38"/>
      <c r="J2612" s="45"/>
      <c r="K2612" s="38" t="s">
        <v>934</v>
      </c>
      <c r="L2612" s="38">
        <v>1</v>
      </c>
      <c r="M2612" s="38" t="s">
        <v>42</v>
      </c>
    </row>
    <row r="2613" hidden="1" customHeight="1" spans="1:13">
      <c r="A2613" s="38" t="s">
        <v>94</v>
      </c>
      <c r="B2613" s="39">
        <v>45224</v>
      </c>
      <c r="C2613" s="64">
        <f t="shared" si="0"/>
        <v>10</v>
      </c>
      <c r="D2613" s="41">
        <v>0.791666666666667</v>
      </c>
      <c r="E2613" s="38" t="s">
        <v>82</v>
      </c>
      <c r="F2613" s="38" t="s">
        <v>50</v>
      </c>
      <c r="G2613" s="38"/>
      <c r="H2613" s="38" t="s">
        <v>72</v>
      </c>
      <c r="I2613" s="38"/>
      <c r="J2613" s="45"/>
      <c r="K2613" s="38" t="s">
        <v>618</v>
      </c>
      <c r="L2613" s="38">
        <v>2</v>
      </c>
      <c r="M2613" s="38" t="s">
        <v>42</v>
      </c>
    </row>
    <row r="2614" hidden="1" customHeight="1" spans="1:13">
      <c r="A2614" s="38" t="s">
        <v>88</v>
      </c>
      <c r="B2614" s="39">
        <v>45224</v>
      </c>
      <c r="C2614" s="64">
        <f t="shared" si="0"/>
        <v>10</v>
      </c>
      <c r="D2614" s="41">
        <v>0.791666666666667</v>
      </c>
      <c r="E2614" s="38" t="s">
        <v>82</v>
      </c>
      <c r="F2614" s="38" t="s">
        <v>50</v>
      </c>
      <c r="G2614" s="38"/>
      <c r="H2614" s="38" t="s">
        <v>72</v>
      </c>
      <c r="I2614" s="38"/>
      <c r="J2614" s="45"/>
      <c r="K2614" s="38" t="s">
        <v>618</v>
      </c>
      <c r="L2614" s="38">
        <v>2</v>
      </c>
      <c r="M2614" s="38" t="s">
        <v>42</v>
      </c>
    </row>
    <row r="2615" hidden="1" customHeight="1" spans="1:13">
      <c r="A2615" s="38" t="s">
        <v>92</v>
      </c>
      <c r="B2615" s="39">
        <v>45224</v>
      </c>
      <c r="C2615" s="64">
        <f t="shared" si="0"/>
        <v>10</v>
      </c>
      <c r="D2615" s="41">
        <v>0.791666666666667</v>
      </c>
      <c r="E2615" s="38" t="s">
        <v>82</v>
      </c>
      <c r="F2615" s="38" t="s">
        <v>50</v>
      </c>
      <c r="G2615" s="38"/>
      <c r="H2615" s="38" t="s">
        <v>72</v>
      </c>
      <c r="I2615" s="38"/>
      <c r="J2615" s="45"/>
      <c r="K2615" s="38" t="s">
        <v>618</v>
      </c>
      <c r="L2615" s="38">
        <v>2</v>
      </c>
      <c r="M2615" s="38" t="s">
        <v>42</v>
      </c>
    </row>
    <row r="2616" hidden="1" customHeight="1" spans="1:13">
      <c r="A2616" s="38" t="s">
        <v>139</v>
      </c>
      <c r="B2616" s="39">
        <v>45224</v>
      </c>
      <c r="C2616" s="64">
        <f t="shared" si="0"/>
        <v>10</v>
      </c>
      <c r="D2616" s="41">
        <v>0.583333333333333</v>
      </c>
      <c r="E2616" s="38" t="s">
        <v>121</v>
      </c>
      <c r="F2616" s="38" t="s">
        <v>55</v>
      </c>
      <c r="G2616" s="38"/>
      <c r="H2616" s="38" t="s">
        <v>72</v>
      </c>
      <c r="I2616" s="38"/>
      <c r="J2616" s="45"/>
      <c r="K2616" s="38" t="s">
        <v>935</v>
      </c>
      <c r="L2616" s="38">
        <v>1</v>
      </c>
      <c r="M2616" s="38" t="s">
        <v>42</v>
      </c>
    </row>
    <row r="2617" hidden="1" customHeight="1" spans="1:13">
      <c r="A2617" s="38" t="s">
        <v>141</v>
      </c>
      <c r="B2617" s="39">
        <v>45224</v>
      </c>
      <c r="C2617" s="64">
        <f t="shared" si="0"/>
        <v>10</v>
      </c>
      <c r="D2617" s="41">
        <v>0.583333333333333</v>
      </c>
      <c r="E2617" s="38" t="s">
        <v>121</v>
      </c>
      <c r="F2617" s="38" t="s">
        <v>80</v>
      </c>
      <c r="G2617" s="38"/>
      <c r="H2617" s="38" t="s">
        <v>72</v>
      </c>
      <c r="I2617" s="38"/>
      <c r="J2617" s="45"/>
      <c r="K2617" s="38" t="s">
        <v>935</v>
      </c>
      <c r="L2617" s="38">
        <v>1</v>
      </c>
      <c r="M2617" s="38" t="s">
        <v>42</v>
      </c>
    </row>
    <row r="2618" hidden="1" customHeight="1" spans="1:13">
      <c r="A2618" s="38" t="s">
        <v>143</v>
      </c>
      <c r="B2618" s="39">
        <v>45224</v>
      </c>
      <c r="C2618" s="64">
        <f t="shared" si="0"/>
        <v>10</v>
      </c>
      <c r="D2618" s="41">
        <v>0.666666666666667</v>
      </c>
      <c r="E2618" s="38" t="s">
        <v>121</v>
      </c>
      <c r="F2618" s="38" t="s">
        <v>63</v>
      </c>
      <c r="G2618" s="38"/>
      <c r="H2618" s="38" t="s">
        <v>72</v>
      </c>
      <c r="I2618" s="38"/>
      <c r="J2618" s="45"/>
      <c r="K2618" s="38" t="s">
        <v>936</v>
      </c>
      <c r="L2618" s="38">
        <v>1</v>
      </c>
      <c r="M2618" s="38" t="s">
        <v>42</v>
      </c>
    </row>
    <row r="2619" hidden="1" customHeight="1" spans="1:13">
      <c r="A2619" s="38" t="s">
        <v>143</v>
      </c>
      <c r="B2619" s="39">
        <v>45224</v>
      </c>
      <c r="C2619" s="64">
        <f t="shared" si="0"/>
        <v>10</v>
      </c>
      <c r="D2619" s="41">
        <v>0.791666666666667</v>
      </c>
      <c r="E2619" s="38" t="s">
        <v>121</v>
      </c>
      <c r="F2619" s="38" t="s">
        <v>63</v>
      </c>
      <c r="G2619" s="38"/>
      <c r="H2619" s="38" t="s">
        <v>72</v>
      </c>
      <c r="I2619" s="38"/>
      <c r="J2619" s="45"/>
      <c r="K2619" s="38" t="s">
        <v>937</v>
      </c>
      <c r="L2619" s="38">
        <v>2</v>
      </c>
      <c r="M2619" s="38" t="s">
        <v>42</v>
      </c>
    </row>
    <row r="2620" hidden="1" customHeight="1" spans="1:13">
      <c r="A2620" s="38" t="s">
        <v>142</v>
      </c>
      <c r="B2620" s="39">
        <v>45224</v>
      </c>
      <c r="C2620" s="64">
        <f t="shared" si="0"/>
        <v>10</v>
      </c>
      <c r="D2620" s="41">
        <v>0.75</v>
      </c>
      <c r="E2620" s="38" t="s">
        <v>72</v>
      </c>
      <c r="F2620" s="38" t="s">
        <v>68</v>
      </c>
      <c r="G2620" s="38"/>
      <c r="H2620" s="38" t="s">
        <v>72</v>
      </c>
      <c r="I2620" s="38"/>
      <c r="J2620" s="45"/>
      <c r="K2620" s="38" t="s">
        <v>938</v>
      </c>
      <c r="L2620" s="38">
        <v>2</v>
      </c>
      <c r="M2620" s="38" t="s">
        <v>42</v>
      </c>
    </row>
    <row r="2621" hidden="1" customHeight="1" spans="1:13">
      <c r="A2621" s="38" t="s">
        <v>120</v>
      </c>
      <c r="B2621" s="39">
        <v>45224</v>
      </c>
      <c r="C2621" s="64">
        <f t="shared" si="0"/>
        <v>10</v>
      </c>
      <c r="D2621" s="41">
        <v>0.75</v>
      </c>
      <c r="E2621" s="38" t="s">
        <v>57</v>
      </c>
      <c r="F2621" s="38" t="s">
        <v>68</v>
      </c>
      <c r="G2621" s="38"/>
      <c r="H2621" s="38" t="s">
        <v>72</v>
      </c>
      <c r="I2621" s="38"/>
      <c r="J2621" s="45"/>
      <c r="K2621" s="38" t="s">
        <v>903</v>
      </c>
      <c r="L2621" s="38">
        <v>1</v>
      </c>
      <c r="M2621" s="38" t="s">
        <v>48</v>
      </c>
    </row>
    <row r="2622" hidden="1" customHeight="1" spans="1:13">
      <c r="A2622" s="38" t="s">
        <v>90</v>
      </c>
      <c r="B2622" s="39">
        <v>45224</v>
      </c>
      <c r="C2622" s="64">
        <f t="shared" si="0"/>
        <v>10</v>
      </c>
      <c r="D2622" s="41">
        <v>0.666666666666667</v>
      </c>
      <c r="E2622" s="38" t="s">
        <v>57</v>
      </c>
      <c r="F2622" s="38" t="s">
        <v>44</v>
      </c>
      <c r="G2622" s="38"/>
      <c r="H2622" s="38" t="s">
        <v>72</v>
      </c>
      <c r="I2622" s="38"/>
      <c r="J2622" s="45"/>
      <c r="K2622" s="38" t="s">
        <v>904</v>
      </c>
      <c r="L2622" s="38">
        <v>1</v>
      </c>
      <c r="M2622" s="38" t="s">
        <v>48</v>
      </c>
    </row>
    <row r="2623" hidden="1" customHeight="1" spans="1:13">
      <c r="A2623" s="38" t="s">
        <v>141</v>
      </c>
      <c r="B2623" s="39">
        <v>45224</v>
      </c>
      <c r="C2623" s="64">
        <f t="shared" si="0"/>
        <v>10</v>
      </c>
      <c r="D2623" s="41">
        <v>0.666666666666667</v>
      </c>
      <c r="E2623" s="38" t="s">
        <v>72</v>
      </c>
      <c r="F2623" s="38" t="s">
        <v>80</v>
      </c>
      <c r="G2623" s="38"/>
      <c r="H2623" s="38" t="s">
        <v>72</v>
      </c>
      <c r="I2623" s="38"/>
      <c r="J2623" s="45"/>
      <c r="K2623" s="38" t="s">
        <v>679</v>
      </c>
      <c r="L2623" s="38">
        <v>1</v>
      </c>
      <c r="M2623" s="38" t="s">
        <v>48</v>
      </c>
    </row>
    <row r="2624" hidden="1" customHeight="1" spans="1:13">
      <c r="A2624" s="38" t="s">
        <v>132</v>
      </c>
      <c r="B2624" s="39">
        <v>45224</v>
      </c>
      <c r="C2624" s="64">
        <f t="shared" si="0"/>
        <v>10</v>
      </c>
      <c r="D2624" s="41">
        <v>0.791666666666667</v>
      </c>
      <c r="E2624" s="38" t="s">
        <v>56</v>
      </c>
      <c r="F2624" s="38" t="s">
        <v>63</v>
      </c>
      <c r="G2624" s="38"/>
      <c r="H2624" s="38" t="s">
        <v>56</v>
      </c>
      <c r="I2624" s="38"/>
      <c r="J2624" s="45"/>
      <c r="K2624" s="38" t="s">
        <v>386</v>
      </c>
      <c r="L2624" s="38">
        <v>2</v>
      </c>
      <c r="M2624" s="38" t="s">
        <v>42</v>
      </c>
    </row>
    <row r="2625" hidden="1" customHeight="1" spans="1:13">
      <c r="A2625" s="38" t="s">
        <v>74</v>
      </c>
      <c r="B2625" s="39">
        <v>45224</v>
      </c>
      <c r="C2625" s="64">
        <f t="shared" si="0"/>
        <v>10</v>
      </c>
      <c r="D2625" s="41">
        <v>0.75</v>
      </c>
      <c r="E2625" s="38" t="s">
        <v>60</v>
      </c>
      <c r="F2625" s="38" t="s">
        <v>37</v>
      </c>
      <c r="G2625" s="38"/>
      <c r="H2625" s="38" t="s">
        <v>60</v>
      </c>
      <c r="I2625" s="38"/>
      <c r="J2625" s="45"/>
      <c r="K2625" s="38" t="s">
        <v>582</v>
      </c>
      <c r="L2625" s="38">
        <v>2</v>
      </c>
      <c r="M2625" s="38" t="s">
        <v>42</v>
      </c>
    </row>
    <row r="2626" hidden="1" customHeight="1" spans="1:13">
      <c r="A2626" s="38" t="s">
        <v>92</v>
      </c>
      <c r="B2626" s="39">
        <v>45224</v>
      </c>
      <c r="C2626" s="64">
        <f t="shared" si="0"/>
        <v>10</v>
      </c>
      <c r="D2626" s="41">
        <v>0.625</v>
      </c>
      <c r="E2626" s="38" t="s">
        <v>125</v>
      </c>
      <c r="F2626" s="38" t="s">
        <v>50</v>
      </c>
      <c r="G2626" s="38"/>
      <c r="H2626" s="38" t="s">
        <v>52</v>
      </c>
      <c r="I2626" s="38"/>
      <c r="J2626" s="45"/>
      <c r="K2626" s="38" t="s">
        <v>843</v>
      </c>
      <c r="L2626" s="38">
        <v>1</v>
      </c>
      <c r="M2626" s="38" t="s">
        <v>48</v>
      </c>
    </row>
    <row r="2627" hidden="1" customHeight="1" spans="1:13">
      <c r="A2627" s="38" t="s">
        <v>96</v>
      </c>
      <c r="B2627" s="39">
        <v>45224</v>
      </c>
      <c r="C2627" s="64">
        <f t="shared" si="0"/>
        <v>10</v>
      </c>
      <c r="D2627" s="41">
        <v>0.583333333333333</v>
      </c>
      <c r="E2627" s="38" t="s">
        <v>121</v>
      </c>
      <c r="F2627" s="38" t="s">
        <v>68</v>
      </c>
      <c r="G2627" s="38"/>
      <c r="H2627" s="38" t="s">
        <v>72</v>
      </c>
      <c r="I2627" s="38"/>
      <c r="J2627" s="45"/>
      <c r="K2627" s="38" t="s">
        <v>939</v>
      </c>
      <c r="L2627" s="38">
        <v>1</v>
      </c>
      <c r="M2627" s="38" t="s">
        <v>42</v>
      </c>
    </row>
    <row r="2628" customHeight="1" spans="1:13">
      <c r="A2628" s="38" t="s">
        <v>100</v>
      </c>
      <c r="B2628" s="39">
        <v>45251</v>
      </c>
      <c r="C2628" s="64">
        <f t="shared" si="0"/>
        <v>11</v>
      </c>
      <c r="D2628" s="41">
        <v>0.666666666666667</v>
      </c>
      <c r="E2628" s="38" t="s">
        <v>123</v>
      </c>
      <c r="F2628" s="38" t="s">
        <v>41</v>
      </c>
      <c r="G2628" s="38"/>
      <c r="H2628" s="38" t="s">
        <v>69</v>
      </c>
      <c r="I2628" s="38"/>
      <c r="J2628" s="45"/>
      <c r="K2628" s="38" t="s">
        <v>314</v>
      </c>
      <c r="L2628" s="38">
        <v>1</v>
      </c>
      <c r="M2628" s="38" t="s">
        <v>48</v>
      </c>
    </row>
    <row r="2629" customHeight="1" spans="1:13">
      <c r="A2629" s="38" t="s">
        <v>137</v>
      </c>
      <c r="B2629" s="39">
        <v>45251</v>
      </c>
      <c r="C2629" s="64">
        <f t="shared" si="0"/>
        <v>11</v>
      </c>
      <c r="D2629" s="41">
        <v>0.666666666666667</v>
      </c>
      <c r="E2629" s="38" t="s">
        <v>123</v>
      </c>
      <c r="F2629" s="38" t="s">
        <v>41</v>
      </c>
      <c r="G2629" s="38"/>
      <c r="H2629" s="38" t="s">
        <v>69</v>
      </c>
      <c r="I2629" s="38"/>
      <c r="J2629" s="45"/>
      <c r="K2629" s="38" t="s">
        <v>314</v>
      </c>
      <c r="L2629" s="38">
        <v>1</v>
      </c>
      <c r="M2629" s="38" t="s">
        <v>48</v>
      </c>
    </row>
    <row r="2630" hidden="1" customHeight="1" spans="1:13">
      <c r="A2630" s="38" t="s">
        <v>142</v>
      </c>
      <c r="B2630" s="39">
        <v>45224</v>
      </c>
      <c r="C2630" s="64">
        <f t="shared" si="0"/>
        <v>10</v>
      </c>
      <c r="D2630" s="41">
        <v>0.583333333333333</v>
      </c>
      <c r="E2630" s="38" t="s">
        <v>87</v>
      </c>
      <c r="F2630" s="38" t="s">
        <v>68</v>
      </c>
      <c r="G2630" s="38"/>
      <c r="H2630" s="38" t="s">
        <v>52</v>
      </c>
      <c r="I2630" s="38"/>
      <c r="J2630" s="45"/>
      <c r="K2630" s="38" t="s">
        <v>941</v>
      </c>
      <c r="L2630" s="38">
        <v>1</v>
      </c>
      <c r="M2630" s="38" t="s">
        <v>42</v>
      </c>
    </row>
    <row r="2631" hidden="1" customHeight="1" spans="1:13">
      <c r="A2631" s="38" t="s">
        <v>114</v>
      </c>
      <c r="B2631" s="39">
        <v>45224</v>
      </c>
      <c r="C2631" s="64">
        <f t="shared" si="0"/>
        <v>10</v>
      </c>
      <c r="D2631" s="41">
        <v>0.708333333333333</v>
      </c>
      <c r="E2631" s="38" t="s">
        <v>72</v>
      </c>
      <c r="F2631" s="38" t="s">
        <v>75</v>
      </c>
      <c r="G2631" s="38"/>
      <c r="H2631" s="38" t="s">
        <v>72</v>
      </c>
      <c r="I2631" s="38"/>
      <c r="J2631" s="45"/>
      <c r="K2631" s="38" t="s">
        <v>942</v>
      </c>
      <c r="L2631" s="38">
        <v>0.5</v>
      </c>
      <c r="M2631" s="38" t="s">
        <v>42</v>
      </c>
    </row>
    <row r="2632" hidden="1" customHeight="1" spans="1:13">
      <c r="A2632" s="38" t="s">
        <v>126</v>
      </c>
      <c r="B2632" s="39">
        <v>45225</v>
      </c>
      <c r="C2632" s="64">
        <f t="shared" si="0"/>
        <v>10</v>
      </c>
      <c r="D2632" s="41">
        <v>0.791666666666667</v>
      </c>
      <c r="E2632" s="38" t="s">
        <v>72</v>
      </c>
      <c r="F2632" s="38" t="s">
        <v>44</v>
      </c>
      <c r="G2632" s="38"/>
      <c r="H2632" s="38" t="s">
        <v>65</v>
      </c>
      <c r="I2632" s="38"/>
      <c r="J2632" s="45"/>
      <c r="K2632" s="38" t="s">
        <v>943</v>
      </c>
      <c r="L2632" s="38">
        <v>0.5</v>
      </c>
      <c r="M2632" s="38" t="s">
        <v>42</v>
      </c>
    </row>
    <row r="2633" hidden="1" customHeight="1" spans="1:13">
      <c r="A2633" s="38" t="s">
        <v>88</v>
      </c>
      <c r="B2633" s="39">
        <v>45225</v>
      </c>
      <c r="C2633" s="64">
        <f t="shared" si="0"/>
        <v>10</v>
      </c>
      <c r="D2633" s="41">
        <v>0.833333333333333</v>
      </c>
      <c r="E2633" s="38" t="s">
        <v>72</v>
      </c>
      <c r="F2633" s="38" t="s">
        <v>50</v>
      </c>
      <c r="G2633" s="38"/>
      <c r="H2633" s="38" t="s">
        <v>65</v>
      </c>
      <c r="I2633" s="38"/>
      <c r="J2633" s="45"/>
      <c r="K2633" s="38" t="s">
        <v>944</v>
      </c>
      <c r="L2633" s="38">
        <v>0.5</v>
      </c>
      <c r="M2633" s="38" t="s">
        <v>42</v>
      </c>
    </row>
    <row r="2634" hidden="1" customHeight="1" spans="1:13">
      <c r="A2634" s="38" t="s">
        <v>94</v>
      </c>
      <c r="B2634" s="39">
        <v>45225</v>
      </c>
      <c r="C2634" s="64">
        <f t="shared" si="0"/>
        <v>10</v>
      </c>
      <c r="D2634" s="41">
        <v>0.625</v>
      </c>
      <c r="E2634" s="38" t="s">
        <v>121</v>
      </c>
      <c r="F2634" s="38" t="s">
        <v>50</v>
      </c>
      <c r="G2634" s="38"/>
      <c r="H2634" s="38" t="s">
        <v>72</v>
      </c>
      <c r="I2634" s="38"/>
      <c r="J2634" s="45"/>
      <c r="K2634" s="38" t="s">
        <v>688</v>
      </c>
      <c r="L2634" s="38">
        <v>1</v>
      </c>
      <c r="M2634" s="38" t="s">
        <v>42</v>
      </c>
    </row>
    <row r="2635" hidden="1" customHeight="1" spans="1:13">
      <c r="A2635" s="38" t="s">
        <v>139</v>
      </c>
      <c r="B2635" s="39">
        <v>45225</v>
      </c>
      <c r="C2635" s="64">
        <f t="shared" si="0"/>
        <v>10</v>
      </c>
      <c r="D2635" s="41">
        <v>0.625</v>
      </c>
      <c r="E2635" s="38" t="s">
        <v>121</v>
      </c>
      <c r="F2635" s="38" t="s">
        <v>55</v>
      </c>
      <c r="G2635" s="38"/>
      <c r="H2635" s="38" t="s">
        <v>72</v>
      </c>
      <c r="I2635" s="38"/>
      <c r="J2635" s="45"/>
      <c r="K2635" s="38" t="s">
        <v>688</v>
      </c>
      <c r="L2635" s="38">
        <v>1</v>
      </c>
      <c r="M2635" s="38" t="s">
        <v>42</v>
      </c>
    </row>
    <row r="2636" hidden="1" customHeight="1" spans="1:13">
      <c r="A2636" s="38" t="s">
        <v>136</v>
      </c>
      <c r="B2636" s="39">
        <v>45225</v>
      </c>
      <c r="C2636" s="64">
        <f t="shared" si="0"/>
        <v>10</v>
      </c>
      <c r="D2636" s="41">
        <v>0.75</v>
      </c>
      <c r="E2636" s="38" t="s">
        <v>72</v>
      </c>
      <c r="F2636" s="38" t="s">
        <v>63</v>
      </c>
      <c r="G2636" s="38"/>
      <c r="H2636" s="38" t="s">
        <v>72</v>
      </c>
      <c r="I2636" s="38"/>
      <c r="J2636" s="45"/>
      <c r="K2636" s="38" t="s">
        <v>945</v>
      </c>
      <c r="L2636" s="38">
        <v>1</v>
      </c>
      <c r="M2636" s="38" t="s">
        <v>42</v>
      </c>
    </row>
    <row r="2637" hidden="1" customHeight="1" spans="1:13">
      <c r="A2637" s="38" t="s">
        <v>58</v>
      </c>
      <c r="B2637" s="39">
        <v>45225</v>
      </c>
      <c r="C2637" s="64">
        <f t="shared" si="0"/>
        <v>10</v>
      </c>
      <c r="D2637" s="41">
        <v>0.833333333333333</v>
      </c>
      <c r="E2637" s="38" t="s">
        <v>72</v>
      </c>
      <c r="F2637" s="38" t="s">
        <v>63</v>
      </c>
      <c r="G2637" s="38"/>
      <c r="H2637" s="38" t="s">
        <v>72</v>
      </c>
      <c r="I2637" s="38"/>
      <c r="J2637" s="45"/>
      <c r="K2637" s="38" t="s">
        <v>946</v>
      </c>
      <c r="L2637" s="38">
        <v>1</v>
      </c>
      <c r="M2637" s="38" t="s">
        <v>42</v>
      </c>
    </row>
    <row r="2638" hidden="1" customHeight="1" spans="1:13">
      <c r="A2638" s="38" t="s">
        <v>96</v>
      </c>
      <c r="B2638" s="39">
        <v>45225</v>
      </c>
      <c r="C2638" s="64">
        <f t="shared" si="0"/>
        <v>10</v>
      </c>
      <c r="D2638" s="41">
        <v>0.625</v>
      </c>
      <c r="E2638" s="38" t="s">
        <v>121</v>
      </c>
      <c r="F2638" s="38" t="s">
        <v>68</v>
      </c>
      <c r="G2638" s="38"/>
      <c r="H2638" s="38" t="s">
        <v>72</v>
      </c>
      <c r="I2638" s="38"/>
      <c r="J2638" s="45"/>
      <c r="K2638" s="38" t="s">
        <v>947</v>
      </c>
      <c r="L2638" s="38">
        <v>2</v>
      </c>
      <c r="M2638" s="38" t="s">
        <v>42</v>
      </c>
    </row>
    <row r="2639" hidden="1" customHeight="1" spans="1:13">
      <c r="A2639" s="38" t="s">
        <v>96</v>
      </c>
      <c r="B2639" s="39">
        <v>45225</v>
      </c>
      <c r="C2639" s="64">
        <f t="shared" si="0"/>
        <v>10</v>
      </c>
      <c r="D2639" s="41">
        <v>0.541666666666667</v>
      </c>
      <c r="E2639" s="38" t="s">
        <v>72</v>
      </c>
      <c r="F2639" s="38" t="s">
        <v>68</v>
      </c>
      <c r="G2639" s="38"/>
      <c r="H2639" s="38" t="s">
        <v>72</v>
      </c>
      <c r="I2639" s="38"/>
      <c r="J2639" s="45"/>
      <c r="K2639" s="38" t="s">
        <v>948</v>
      </c>
      <c r="L2639" s="38">
        <v>1</v>
      </c>
      <c r="M2639" s="38" t="s">
        <v>42</v>
      </c>
    </row>
    <row r="2640" hidden="1" customHeight="1" spans="1:13">
      <c r="A2640" s="38" t="s">
        <v>142</v>
      </c>
      <c r="B2640" s="39">
        <v>45225</v>
      </c>
      <c r="C2640" s="64">
        <f t="shared" si="0"/>
        <v>10</v>
      </c>
      <c r="D2640" s="41">
        <v>0.75</v>
      </c>
      <c r="E2640" s="38" t="s">
        <v>72</v>
      </c>
      <c r="F2640" s="38" t="s">
        <v>68</v>
      </c>
      <c r="G2640" s="38"/>
      <c r="H2640" s="38" t="s">
        <v>72</v>
      </c>
      <c r="I2640" s="38"/>
      <c r="J2640" s="45"/>
      <c r="K2640" s="38" t="s">
        <v>949</v>
      </c>
      <c r="L2640" s="38">
        <v>2</v>
      </c>
      <c r="M2640" s="38" t="s">
        <v>42</v>
      </c>
    </row>
    <row r="2641" hidden="1" customHeight="1" spans="1:13">
      <c r="A2641" s="38" t="s">
        <v>43</v>
      </c>
      <c r="B2641" s="39">
        <v>45225</v>
      </c>
      <c r="C2641" s="64">
        <f t="shared" si="0"/>
        <v>10</v>
      </c>
      <c r="D2641" s="41">
        <v>0.625</v>
      </c>
      <c r="E2641" s="38" t="s">
        <v>72</v>
      </c>
      <c r="F2641" s="38" t="s">
        <v>86</v>
      </c>
      <c r="G2641" s="38"/>
      <c r="H2641" s="38" t="s">
        <v>72</v>
      </c>
      <c r="I2641" s="38"/>
      <c r="J2641" s="45"/>
      <c r="K2641" s="38" t="s">
        <v>884</v>
      </c>
      <c r="L2641" s="38">
        <v>5</v>
      </c>
      <c r="M2641" s="38" t="s">
        <v>42</v>
      </c>
    </row>
    <row r="2642" hidden="1" customHeight="1" spans="1:13">
      <c r="A2642" s="38" t="s">
        <v>142</v>
      </c>
      <c r="B2642" s="39">
        <v>45225</v>
      </c>
      <c r="C2642" s="64">
        <f t="shared" si="0"/>
        <v>10</v>
      </c>
      <c r="D2642" s="41">
        <v>0.625</v>
      </c>
      <c r="E2642" s="38" t="s">
        <v>61</v>
      </c>
      <c r="F2642" s="38" t="s">
        <v>68</v>
      </c>
      <c r="G2642" s="38"/>
      <c r="H2642" s="38" t="s">
        <v>39</v>
      </c>
      <c r="I2642" s="38"/>
      <c r="J2642" s="45"/>
      <c r="K2642" s="38" t="s">
        <v>402</v>
      </c>
      <c r="L2642" s="38">
        <v>2</v>
      </c>
      <c r="M2642" s="38" t="s">
        <v>42</v>
      </c>
    </row>
    <row r="2643" hidden="1" customHeight="1" spans="1:13">
      <c r="A2643" s="38" t="s">
        <v>139</v>
      </c>
      <c r="B2643" s="39">
        <v>45225</v>
      </c>
      <c r="C2643" s="64">
        <f t="shared" si="0"/>
        <v>10</v>
      </c>
      <c r="D2643" s="41">
        <v>0.791666666666667</v>
      </c>
      <c r="E2643" s="38" t="s">
        <v>61</v>
      </c>
      <c r="F2643" s="38" t="s">
        <v>55</v>
      </c>
      <c r="G2643" s="38"/>
      <c r="H2643" s="38" t="s">
        <v>39</v>
      </c>
      <c r="I2643" s="38"/>
      <c r="J2643" s="45"/>
      <c r="K2643" s="38" t="s">
        <v>402</v>
      </c>
      <c r="L2643" s="38">
        <v>2</v>
      </c>
      <c r="M2643" s="38" t="s">
        <v>42</v>
      </c>
    </row>
    <row r="2644" hidden="1" customHeight="1" spans="1:13">
      <c r="A2644" s="38" t="s">
        <v>114</v>
      </c>
      <c r="B2644" s="39">
        <v>45225</v>
      </c>
      <c r="C2644" s="64">
        <f t="shared" si="0"/>
        <v>10</v>
      </c>
      <c r="D2644" s="41">
        <v>0.791666666666667</v>
      </c>
      <c r="E2644" s="38" t="s">
        <v>61</v>
      </c>
      <c r="F2644" s="38" t="s">
        <v>75</v>
      </c>
      <c r="G2644" s="38"/>
      <c r="H2644" s="38" t="s">
        <v>39</v>
      </c>
      <c r="I2644" s="38"/>
      <c r="J2644" s="45"/>
      <c r="K2644" s="38" t="s">
        <v>402</v>
      </c>
      <c r="L2644" s="38">
        <v>2</v>
      </c>
      <c r="M2644" s="38" t="s">
        <v>42</v>
      </c>
    </row>
    <row r="2645" hidden="1" customHeight="1" spans="1:13">
      <c r="A2645" s="38" t="s">
        <v>94</v>
      </c>
      <c r="B2645" s="39">
        <v>45225</v>
      </c>
      <c r="C2645" s="64">
        <f t="shared" si="0"/>
        <v>10</v>
      </c>
      <c r="D2645" s="41">
        <v>0.791666666666667</v>
      </c>
      <c r="E2645" s="38" t="s">
        <v>61</v>
      </c>
      <c r="F2645" s="38" t="s">
        <v>50</v>
      </c>
      <c r="G2645" s="38"/>
      <c r="H2645" s="38" t="s">
        <v>39</v>
      </c>
      <c r="I2645" s="38"/>
      <c r="J2645" s="45"/>
      <c r="K2645" s="38" t="s">
        <v>402</v>
      </c>
      <c r="L2645" s="38">
        <v>2</v>
      </c>
      <c r="M2645" s="38" t="s">
        <v>42</v>
      </c>
    </row>
    <row r="2646" hidden="1" customHeight="1" spans="1:13">
      <c r="A2646" s="38" t="s">
        <v>136</v>
      </c>
      <c r="B2646" s="39">
        <v>45225</v>
      </c>
      <c r="C2646" s="64">
        <f t="shared" si="0"/>
        <v>10</v>
      </c>
      <c r="D2646" s="41">
        <v>0.791666666666667</v>
      </c>
      <c r="E2646" s="38" t="s">
        <v>61</v>
      </c>
      <c r="F2646" s="38" t="s">
        <v>63</v>
      </c>
      <c r="G2646" s="38"/>
      <c r="H2646" s="38" t="s">
        <v>39</v>
      </c>
      <c r="I2646" s="38"/>
      <c r="J2646" s="45"/>
      <c r="K2646" s="38" t="s">
        <v>402</v>
      </c>
      <c r="L2646" s="38">
        <v>2</v>
      </c>
      <c r="M2646" s="38" t="s">
        <v>42</v>
      </c>
    </row>
    <row r="2647" hidden="1" customHeight="1" spans="1:13">
      <c r="A2647" s="38" t="s">
        <v>110</v>
      </c>
      <c r="B2647" s="39">
        <v>45225</v>
      </c>
      <c r="C2647" s="64">
        <f t="shared" si="0"/>
        <v>10</v>
      </c>
      <c r="D2647" s="41">
        <v>0.791666666666667</v>
      </c>
      <c r="E2647" s="38" t="s">
        <v>61</v>
      </c>
      <c r="F2647" s="38" t="s">
        <v>71</v>
      </c>
      <c r="G2647" s="38"/>
      <c r="H2647" s="38" t="s">
        <v>39</v>
      </c>
      <c r="I2647" s="38"/>
      <c r="J2647" s="45"/>
      <c r="K2647" s="38" t="s">
        <v>402</v>
      </c>
      <c r="L2647" s="38">
        <v>2</v>
      </c>
      <c r="M2647" s="38" t="s">
        <v>42</v>
      </c>
    </row>
    <row r="2648" hidden="1" customHeight="1" spans="1:13">
      <c r="A2648" s="38" t="s">
        <v>134</v>
      </c>
      <c r="B2648" s="39">
        <v>45225</v>
      </c>
      <c r="C2648" s="64">
        <f t="shared" si="0"/>
        <v>10</v>
      </c>
      <c r="D2648" s="41">
        <v>0.791666666666667</v>
      </c>
      <c r="E2648" s="38" t="s">
        <v>97</v>
      </c>
      <c r="F2648" s="38" t="s">
        <v>44</v>
      </c>
      <c r="G2648" s="38"/>
      <c r="H2648" s="38" t="s">
        <v>45</v>
      </c>
      <c r="I2648" s="38"/>
      <c r="J2648" s="45"/>
      <c r="K2648" s="38" t="s">
        <v>176</v>
      </c>
      <c r="L2648" s="38">
        <v>2</v>
      </c>
      <c r="M2648" s="38" t="s">
        <v>42</v>
      </c>
    </row>
    <row r="2649" hidden="1" customHeight="1" spans="1:13">
      <c r="A2649" s="38" t="s">
        <v>58</v>
      </c>
      <c r="B2649" s="39">
        <v>45225</v>
      </c>
      <c r="C2649" s="64">
        <f t="shared" si="0"/>
        <v>10</v>
      </c>
      <c r="D2649" s="41">
        <v>0.625</v>
      </c>
      <c r="E2649" s="38" t="s">
        <v>56</v>
      </c>
      <c r="F2649" s="38" t="s">
        <v>63</v>
      </c>
      <c r="G2649" s="38"/>
      <c r="H2649" s="38" t="s">
        <v>56</v>
      </c>
      <c r="I2649" s="38"/>
      <c r="J2649" s="45"/>
      <c r="K2649" s="38" t="s">
        <v>73</v>
      </c>
      <c r="L2649" s="38">
        <v>1</v>
      </c>
      <c r="M2649" s="38" t="s">
        <v>42</v>
      </c>
    </row>
    <row r="2650" hidden="1" customHeight="1" spans="1:13">
      <c r="A2650" s="38" t="s">
        <v>120</v>
      </c>
      <c r="B2650" s="39">
        <v>45225</v>
      </c>
      <c r="C2650" s="64">
        <f t="shared" si="0"/>
        <v>10</v>
      </c>
      <c r="D2650" s="41">
        <v>0.541666666666667</v>
      </c>
      <c r="E2650" s="38" t="s">
        <v>56</v>
      </c>
      <c r="F2650" s="38" t="s">
        <v>68</v>
      </c>
      <c r="G2650" s="38"/>
      <c r="H2650" s="38" t="s">
        <v>56</v>
      </c>
      <c r="I2650" s="38"/>
      <c r="J2650" s="45"/>
      <c r="K2650" s="38" t="s">
        <v>570</v>
      </c>
      <c r="L2650" s="38">
        <v>1</v>
      </c>
      <c r="M2650" s="38" t="s">
        <v>42</v>
      </c>
    </row>
    <row r="2651" hidden="1" customHeight="1" spans="1:13">
      <c r="A2651" s="38" t="s">
        <v>143</v>
      </c>
      <c r="B2651" s="39">
        <v>45225</v>
      </c>
      <c r="C2651" s="64">
        <f t="shared" si="0"/>
        <v>10</v>
      </c>
      <c r="D2651" s="41">
        <v>0.541666666666667</v>
      </c>
      <c r="E2651" s="38" t="s">
        <v>72</v>
      </c>
      <c r="F2651" s="38" t="s">
        <v>63</v>
      </c>
      <c r="G2651" s="38"/>
      <c r="H2651" s="38" t="s">
        <v>72</v>
      </c>
      <c r="I2651" s="38"/>
      <c r="J2651" s="45"/>
      <c r="K2651" s="38" t="s">
        <v>950</v>
      </c>
      <c r="L2651" s="38">
        <v>1</v>
      </c>
      <c r="M2651" s="38" t="s">
        <v>42</v>
      </c>
    </row>
    <row r="2652" hidden="1" customHeight="1" spans="1:13">
      <c r="A2652" s="38" t="s">
        <v>88</v>
      </c>
      <c r="B2652" s="39">
        <v>45225</v>
      </c>
      <c r="C2652" s="64">
        <f t="shared" si="0"/>
        <v>10</v>
      </c>
      <c r="D2652" s="41">
        <v>0.854166666666667</v>
      </c>
      <c r="E2652" s="38" t="s">
        <v>72</v>
      </c>
      <c r="F2652" s="38" t="s">
        <v>50</v>
      </c>
      <c r="G2652" s="38"/>
      <c r="H2652" s="38" t="s">
        <v>72</v>
      </c>
      <c r="I2652" s="38"/>
      <c r="J2652" s="45"/>
      <c r="K2652" s="38" t="s">
        <v>951</v>
      </c>
      <c r="L2652" s="38">
        <v>0.5</v>
      </c>
      <c r="M2652" s="38" t="s">
        <v>42</v>
      </c>
    </row>
    <row r="2653" hidden="1" customHeight="1" spans="1:13">
      <c r="A2653" s="38" t="s">
        <v>126</v>
      </c>
      <c r="B2653" s="39">
        <v>45225</v>
      </c>
      <c r="C2653" s="64">
        <f t="shared" si="0"/>
        <v>10</v>
      </c>
      <c r="D2653" s="41">
        <v>0.8125</v>
      </c>
      <c r="E2653" s="38" t="s">
        <v>72</v>
      </c>
      <c r="F2653" s="38" t="s">
        <v>44</v>
      </c>
      <c r="G2653" s="38"/>
      <c r="H2653" s="38" t="s">
        <v>72</v>
      </c>
      <c r="I2653" s="38"/>
      <c r="J2653" s="45"/>
      <c r="K2653" s="38" t="s">
        <v>952</v>
      </c>
      <c r="L2653" s="38">
        <v>0.5</v>
      </c>
      <c r="M2653" s="38" t="s">
        <v>42</v>
      </c>
    </row>
    <row r="2654" hidden="1" customHeight="1" spans="1:13">
      <c r="A2654" s="38" t="s">
        <v>143</v>
      </c>
      <c r="B2654" s="39">
        <v>45225</v>
      </c>
      <c r="C2654" s="64">
        <f t="shared" si="0"/>
        <v>10</v>
      </c>
      <c r="D2654" s="41">
        <v>0.583333333333333</v>
      </c>
      <c r="E2654" s="38" t="s">
        <v>121</v>
      </c>
      <c r="F2654" s="38" t="s">
        <v>63</v>
      </c>
      <c r="G2654" s="38"/>
      <c r="H2654" s="38" t="s">
        <v>72</v>
      </c>
      <c r="I2654" s="38"/>
      <c r="J2654" s="45"/>
      <c r="K2654" s="38" t="s">
        <v>953</v>
      </c>
      <c r="L2654" s="38">
        <v>2</v>
      </c>
      <c r="M2654" s="38" t="s">
        <v>42</v>
      </c>
    </row>
    <row r="2655" hidden="1" customHeight="1" spans="1:13">
      <c r="A2655" s="38" t="s">
        <v>120</v>
      </c>
      <c r="B2655" s="39">
        <v>45225</v>
      </c>
      <c r="C2655" s="64">
        <f t="shared" si="0"/>
        <v>10</v>
      </c>
      <c r="D2655" s="41">
        <v>0.666666666666667</v>
      </c>
      <c r="E2655" s="38" t="s">
        <v>57</v>
      </c>
      <c r="F2655" s="38" t="s">
        <v>68</v>
      </c>
      <c r="G2655" s="38"/>
      <c r="H2655" s="38" t="s">
        <v>39</v>
      </c>
      <c r="I2655" s="38"/>
      <c r="J2655" s="45"/>
      <c r="K2655" s="38" t="s">
        <v>903</v>
      </c>
      <c r="L2655" s="38">
        <v>1</v>
      </c>
      <c r="M2655" s="38" t="s">
        <v>48</v>
      </c>
    </row>
    <row r="2656" hidden="1" customHeight="1" spans="1:13">
      <c r="A2656" s="38" t="s">
        <v>136</v>
      </c>
      <c r="B2656" s="39">
        <v>45225</v>
      </c>
      <c r="C2656" s="64">
        <f t="shared" si="0"/>
        <v>10</v>
      </c>
      <c r="D2656" s="41">
        <v>0.625</v>
      </c>
      <c r="E2656" s="38" t="s">
        <v>72</v>
      </c>
      <c r="F2656" s="38" t="s">
        <v>63</v>
      </c>
      <c r="G2656" s="38"/>
      <c r="H2656" s="38" t="s">
        <v>39</v>
      </c>
      <c r="I2656" s="38"/>
      <c r="J2656" s="45"/>
      <c r="K2656" s="38" t="s">
        <v>679</v>
      </c>
      <c r="L2656" s="38">
        <v>1</v>
      </c>
      <c r="M2656" s="38" t="s">
        <v>48</v>
      </c>
    </row>
    <row r="2657" hidden="1" customHeight="1" spans="1:13">
      <c r="A2657" s="38" t="s">
        <v>126</v>
      </c>
      <c r="B2657" s="39">
        <v>45225</v>
      </c>
      <c r="C2657" s="64">
        <f t="shared" si="0"/>
        <v>10</v>
      </c>
      <c r="D2657" s="41">
        <v>0.666666666666667</v>
      </c>
      <c r="E2657" s="38" t="s">
        <v>72</v>
      </c>
      <c r="F2657" s="38" t="s">
        <v>44</v>
      </c>
      <c r="G2657" s="38"/>
      <c r="H2657" s="38" t="s">
        <v>39</v>
      </c>
      <c r="I2657" s="38"/>
      <c r="J2657" s="45"/>
      <c r="K2657" s="38" t="s">
        <v>679</v>
      </c>
      <c r="L2657" s="38">
        <v>1</v>
      </c>
      <c r="M2657" s="38" t="s">
        <v>48</v>
      </c>
    </row>
    <row r="2658" hidden="1" customHeight="1" spans="1:13">
      <c r="A2658" s="38" t="s">
        <v>92</v>
      </c>
      <c r="B2658" s="39">
        <v>45225</v>
      </c>
      <c r="C2658" s="64">
        <f t="shared" si="0"/>
        <v>10</v>
      </c>
      <c r="D2658" s="41">
        <v>0.791666666666667</v>
      </c>
      <c r="E2658" s="38" t="s">
        <v>56</v>
      </c>
      <c r="F2658" s="38" t="s">
        <v>50</v>
      </c>
      <c r="G2658" s="38"/>
      <c r="H2658" s="38" t="s">
        <v>56</v>
      </c>
      <c r="I2658" s="38"/>
      <c r="J2658" s="45"/>
      <c r="K2658" s="38" t="s">
        <v>226</v>
      </c>
      <c r="L2658" s="38">
        <v>2</v>
      </c>
      <c r="M2658" s="38" t="s">
        <v>42</v>
      </c>
    </row>
    <row r="2659" hidden="1" customHeight="1" spans="1:13">
      <c r="A2659" s="38" t="s">
        <v>98</v>
      </c>
      <c r="B2659" s="39">
        <v>45225</v>
      </c>
      <c r="C2659" s="64">
        <f t="shared" si="0"/>
        <v>10</v>
      </c>
      <c r="D2659" s="41">
        <v>0.666666666666667</v>
      </c>
      <c r="E2659" s="38" t="s">
        <v>78</v>
      </c>
      <c r="F2659" s="38" t="s">
        <v>41</v>
      </c>
      <c r="G2659" s="38"/>
      <c r="H2659" s="38" t="s">
        <v>69</v>
      </c>
      <c r="I2659" s="38"/>
      <c r="J2659" s="45"/>
      <c r="K2659" s="38" t="s">
        <v>954</v>
      </c>
      <c r="L2659" s="38">
        <v>2</v>
      </c>
      <c r="M2659" s="38" t="s">
        <v>42</v>
      </c>
    </row>
    <row r="2660" hidden="1" customHeight="1" spans="1:13">
      <c r="A2660" s="38" t="s">
        <v>118</v>
      </c>
      <c r="B2660" s="39">
        <v>45225</v>
      </c>
      <c r="C2660" s="64">
        <f t="shared" si="0"/>
        <v>10</v>
      </c>
      <c r="D2660" s="41">
        <v>0.791666666666667</v>
      </c>
      <c r="E2660" s="38" t="s">
        <v>105</v>
      </c>
      <c r="F2660" s="38" t="s">
        <v>55</v>
      </c>
      <c r="G2660" s="38"/>
      <c r="H2660" s="38" t="s">
        <v>60</v>
      </c>
      <c r="I2660" s="38"/>
      <c r="J2660" s="45"/>
      <c r="K2660" s="38" t="s">
        <v>278</v>
      </c>
      <c r="L2660" s="38">
        <v>2</v>
      </c>
      <c r="M2660" s="38" t="s">
        <v>42</v>
      </c>
    </row>
    <row r="2661" hidden="1" customHeight="1" spans="1:13">
      <c r="A2661" s="38" t="s">
        <v>126</v>
      </c>
      <c r="B2661" s="39">
        <v>45225</v>
      </c>
      <c r="C2661" s="64">
        <f t="shared" si="0"/>
        <v>10</v>
      </c>
      <c r="D2661" s="41">
        <v>0.75</v>
      </c>
      <c r="E2661" s="38" t="s">
        <v>107</v>
      </c>
      <c r="F2661" s="38" t="s">
        <v>44</v>
      </c>
      <c r="G2661" s="38"/>
      <c r="H2661" s="38" t="s">
        <v>60</v>
      </c>
      <c r="I2661" s="38"/>
      <c r="J2661" s="45"/>
      <c r="K2661" s="38" t="s">
        <v>516</v>
      </c>
      <c r="L2661" s="38">
        <v>1</v>
      </c>
      <c r="M2661" s="38" t="s">
        <v>42</v>
      </c>
    </row>
    <row r="2662" hidden="1" customHeight="1" spans="1:13">
      <c r="A2662" s="38" t="s">
        <v>88</v>
      </c>
      <c r="B2662" s="39">
        <v>45225</v>
      </c>
      <c r="C2662" s="64">
        <f t="shared" si="0"/>
        <v>10</v>
      </c>
      <c r="D2662" s="41">
        <v>0.583333333333333</v>
      </c>
      <c r="E2662" s="38" t="s">
        <v>121</v>
      </c>
      <c r="F2662" s="38" t="s">
        <v>50</v>
      </c>
      <c r="G2662" s="38"/>
      <c r="H2662" s="38" t="s">
        <v>72</v>
      </c>
      <c r="I2662" s="38"/>
      <c r="J2662" s="45"/>
      <c r="K2662" s="38" t="s">
        <v>955</v>
      </c>
      <c r="L2662" s="38">
        <v>2</v>
      </c>
      <c r="M2662" s="38" t="s">
        <v>42</v>
      </c>
    </row>
    <row r="2663" hidden="1" customHeight="1" spans="1:13">
      <c r="A2663" s="38" t="s">
        <v>136</v>
      </c>
      <c r="B2663" s="39">
        <v>45226</v>
      </c>
      <c r="C2663" s="64">
        <f t="shared" si="0"/>
        <v>10</v>
      </c>
      <c r="D2663" s="41">
        <v>0.75</v>
      </c>
      <c r="E2663" s="38" t="s">
        <v>72</v>
      </c>
      <c r="F2663" s="38" t="s">
        <v>63</v>
      </c>
      <c r="G2663" s="38"/>
      <c r="H2663" s="38" t="s">
        <v>72</v>
      </c>
      <c r="I2663" s="38"/>
      <c r="J2663" s="45"/>
      <c r="K2663" s="38" t="s">
        <v>956</v>
      </c>
      <c r="L2663" s="38">
        <v>1</v>
      </c>
      <c r="M2663" s="38" t="s">
        <v>42</v>
      </c>
    </row>
    <row r="2664" hidden="1" customHeight="1" spans="1:13">
      <c r="A2664" s="38" t="s">
        <v>136</v>
      </c>
      <c r="B2664" s="39">
        <v>45226</v>
      </c>
      <c r="C2664" s="64">
        <f t="shared" si="0"/>
        <v>10</v>
      </c>
      <c r="D2664" s="41">
        <v>0.625</v>
      </c>
      <c r="E2664" s="38" t="s">
        <v>72</v>
      </c>
      <c r="F2664" s="38" t="s">
        <v>63</v>
      </c>
      <c r="G2664" s="38"/>
      <c r="H2664" s="38" t="s">
        <v>72</v>
      </c>
      <c r="I2664" s="38"/>
      <c r="J2664" s="45"/>
      <c r="K2664" s="38" t="s">
        <v>957</v>
      </c>
      <c r="L2664" s="38">
        <v>1</v>
      </c>
      <c r="M2664" s="38" t="s">
        <v>42</v>
      </c>
    </row>
    <row r="2665" hidden="1" customHeight="1" spans="1:13">
      <c r="A2665" s="38" t="s">
        <v>136</v>
      </c>
      <c r="B2665" s="39">
        <v>45226</v>
      </c>
      <c r="C2665" s="64">
        <f t="shared" si="0"/>
        <v>10</v>
      </c>
      <c r="D2665" s="41">
        <v>0.833333333333333</v>
      </c>
      <c r="E2665" s="38" t="s">
        <v>72</v>
      </c>
      <c r="F2665" s="38" t="s">
        <v>63</v>
      </c>
      <c r="G2665" s="38"/>
      <c r="H2665" s="38" t="s">
        <v>72</v>
      </c>
      <c r="I2665" s="38"/>
      <c r="J2665" s="45"/>
      <c r="K2665" s="38" t="s">
        <v>958</v>
      </c>
      <c r="L2665" s="38">
        <v>1</v>
      </c>
      <c r="M2665" s="38" t="s">
        <v>42</v>
      </c>
    </row>
    <row r="2666" hidden="1" customHeight="1" spans="1:13">
      <c r="A2666" s="38" t="s">
        <v>96</v>
      </c>
      <c r="B2666" s="39">
        <v>45226</v>
      </c>
      <c r="C2666" s="64">
        <f t="shared" si="0"/>
        <v>10</v>
      </c>
      <c r="D2666" s="41">
        <v>0.791666666666667</v>
      </c>
      <c r="E2666" s="38" t="s">
        <v>72</v>
      </c>
      <c r="F2666" s="38" t="s">
        <v>68</v>
      </c>
      <c r="G2666" s="38"/>
      <c r="H2666" s="38" t="s">
        <v>72</v>
      </c>
      <c r="I2666" s="38"/>
      <c r="J2666" s="45"/>
      <c r="K2666" s="38" t="s">
        <v>959</v>
      </c>
      <c r="L2666" s="38">
        <v>1</v>
      </c>
      <c r="M2666" s="38" t="s">
        <v>42</v>
      </c>
    </row>
    <row r="2667" hidden="1" customHeight="1" spans="1:13">
      <c r="A2667" s="38" t="s">
        <v>96</v>
      </c>
      <c r="B2667" s="39">
        <v>45226</v>
      </c>
      <c r="C2667" s="64">
        <f t="shared" si="0"/>
        <v>10</v>
      </c>
      <c r="D2667" s="41">
        <v>0.625</v>
      </c>
      <c r="E2667" s="38" t="s">
        <v>72</v>
      </c>
      <c r="F2667" s="38" t="s">
        <v>68</v>
      </c>
      <c r="G2667" s="38"/>
      <c r="H2667" s="38" t="s">
        <v>72</v>
      </c>
      <c r="I2667" s="38"/>
      <c r="J2667" s="45"/>
      <c r="K2667" s="38" t="s">
        <v>960</v>
      </c>
      <c r="L2667" s="38">
        <v>1</v>
      </c>
      <c r="M2667" s="38" t="s">
        <v>42</v>
      </c>
    </row>
    <row r="2668" hidden="1" customHeight="1" spans="1:13">
      <c r="A2668" s="38" t="s">
        <v>134</v>
      </c>
      <c r="B2668" s="39">
        <v>45226</v>
      </c>
      <c r="C2668" s="64">
        <f t="shared" si="0"/>
        <v>10</v>
      </c>
      <c r="D2668" s="41">
        <v>0.791666666666667</v>
      </c>
      <c r="E2668" s="38" t="s">
        <v>61</v>
      </c>
      <c r="F2668" s="38" t="s">
        <v>44</v>
      </c>
      <c r="G2668" s="38"/>
      <c r="H2668" s="38" t="s">
        <v>39</v>
      </c>
      <c r="I2668" s="38"/>
      <c r="J2668" s="45"/>
      <c r="K2668" s="38" t="s">
        <v>402</v>
      </c>
      <c r="L2668" s="38">
        <v>2</v>
      </c>
      <c r="M2668" s="38" t="s">
        <v>42</v>
      </c>
    </row>
    <row r="2669" hidden="1" customHeight="1" spans="1:13">
      <c r="A2669" s="38" t="s">
        <v>114</v>
      </c>
      <c r="B2669" s="39">
        <v>45226</v>
      </c>
      <c r="C2669" s="64">
        <f t="shared" si="0"/>
        <v>10</v>
      </c>
      <c r="D2669" s="41">
        <v>0.541666666666667</v>
      </c>
      <c r="E2669" s="38" t="s">
        <v>72</v>
      </c>
      <c r="F2669" s="38" t="s">
        <v>75</v>
      </c>
      <c r="G2669" s="38"/>
      <c r="H2669" s="38" t="s">
        <v>72</v>
      </c>
      <c r="I2669" s="38"/>
      <c r="J2669" s="45"/>
      <c r="K2669" s="38" t="s">
        <v>814</v>
      </c>
      <c r="L2669" s="38">
        <v>1</v>
      </c>
      <c r="M2669" s="38" t="s">
        <v>42</v>
      </c>
    </row>
    <row r="2670" hidden="1" customHeight="1" spans="1:13">
      <c r="A2670" s="38" t="s">
        <v>94</v>
      </c>
      <c r="B2670" s="39">
        <v>45226</v>
      </c>
      <c r="C2670" s="64">
        <f t="shared" si="0"/>
        <v>10</v>
      </c>
      <c r="D2670" s="41">
        <v>0.458333333333333</v>
      </c>
      <c r="E2670" s="38" t="s">
        <v>78</v>
      </c>
      <c r="F2670" s="38" t="s">
        <v>86</v>
      </c>
      <c r="G2670" s="38"/>
      <c r="H2670" s="38" t="s">
        <v>69</v>
      </c>
      <c r="I2670" s="38"/>
      <c r="J2670" s="45"/>
      <c r="K2670" s="38" t="s">
        <v>677</v>
      </c>
      <c r="L2670" s="38">
        <v>3</v>
      </c>
      <c r="M2670" s="38" t="s">
        <v>42</v>
      </c>
    </row>
    <row r="2671" hidden="1" customHeight="1" spans="1:13">
      <c r="A2671" s="38" t="s">
        <v>114</v>
      </c>
      <c r="B2671" s="39">
        <v>45226</v>
      </c>
      <c r="C2671" s="64">
        <f t="shared" si="0"/>
        <v>10</v>
      </c>
      <c r="D2671" s="41">
        <v>0.791666666666667</v>
      </c>
      <c r="E2671" s="38" t="s">
        <v>82</v>
      </c>
      <c r="F2671" s="38" t="s">
        <v>75</v>
      </c>
      <c r="G2671" s="38"/>
      <c r="H2671" s="38" t="s">
        <v>72</v>
      </c>
      <c r="I2671" s="38"/>
      <c r="J2671" s="45"/>
      <c r="K2671" s="38" t="s">
        <v>618</v>
      </c>
      <c r="L2671" s="38">
        <v>2</v>
      </c>
      <c r="M2671" s="38" t="s">
        <v>42</v>
      </c>
    </row>
    <row r="2672" hidden="1" customHeight="1" spans="1:13">
      <c r="A2672" s="38" t="s">
        <v>96</v>
      </c>
      <c r="B2672" s="39">
        <v>45226</v>
      </c>
      <c r="C2672" s="64">
        <f t="shared" si="0"/>
        <v>10</v>
      </c>
      <c r="D2672" s="41">
        <v>0.5</v>
      </c>
      <c r="E2672" s="38" t="s">
        <v>121</v>
      </c>
      <c r="F2672" s="38" t="s">
        <v>68</v>
      </c>
      <c r="G2672" s="38"/>
      <c r="H2672" s="38" t="s">
        <v>72</v>
      </c>
      <c r="I2672" s="38"/>
      <c r="J2672" s="45"/>
      <c r="K2672" s="38" t="s">
        <v>961</v>
      </c>
      <c r="L2672" s="38">
        <v>1</v>
      </c>
      <c r="M2672" s="38" t="s">
        <v>42</v>
      </c>
    </row>
    <row r="2673" hidden="1" customHeight="1" spans="1:13">
      <c r="A2673" s="38" t="s">
        <v>142</v>
      </c>
      <c r="B2673" s="39">
        <v>45226</v>
      </c>
      <c r="C2673" s="64">
        <f t="shared" si="0"/>
        <v>10</v>
      </c>
      <c r="D2673" s="41">
        <v>0.5</v>
      </c>
      <c r="E2673" s="38" t="s">
        <v>121</v>
      </c>
      <c r="F2673" s="38" t="s">
        <v>68</v>
      </c>
      <c r="G2673" s="38"/>
      <c r="H2673" s="38" t="s">
        <v>72</v>
      </c>
      <c r="I2673" s="38"/>
      <c r="J2673" s="45"/>
      <c r="K2673" s="38" t="s">
        <v>962</v>
      </c>
      <c r="L2673" s="38">
        <v>1</v>
      </c>
      <c r="M2673" s="38" t="s">
        <v>42</v>
      </c>
    </row>
    <row r="2674" hidden="1" customHeight="1" spans="1:13">
      <c r="A2674" s="38" t="s">
        <v>142</v>
      </c>
      <c r="B2674" s="39">
        <v>45226</v>
      </c>
      <c r="C2674" s="64">
        <f t="shared" si="0"/>
        <v>10</v>
      </c>
      <c r="D2674" s="41">
        <v>0.708333333333333</v>
      </c>
      <c r="E2674" s="38" t="s">
        <v>72</v>
      </c>
      <c r="F2674" s="38" t="s">
        <v>68</v>
      </c>
      <c r="G2674" s="38"/>
      <c r="H2674" s="38" t="s">
        <v>72</v>
      </c>
      <c r="I2674" s="38"/>
      <c r="J2674" s="45"/>
      <c r="K2674" s="38" t="s">
        <v>963</v>
      </c>
      <c r="L2674" s="38">
        <v>1</v>
      </c>
      <c r="M2674" s="38" t="s">
        <v>42</v>
      </c>
    </row>
    <row r="2675" hidden="1" customHeight="1" spans="1:13">
      <c r="A2675" s="38" t="s">
        <v>143</v>
      </c>
      <c r="B2675" s="39">
        <v>45226</v>
      </c>
      <c r="C2675" s="64">
        <f t="shared" si="0"/>
        <v>10</v>
      </c>
      <c r="D2675" s="41">
        <v>0.583333333333333</v>
      </c>
      <c r="E2675" s="38" t="s">
        <v>72</v>
      </c>
      <c r="F2675" s="38" t="s">
        <v>63</v>
      </c>
      <c r="G2675" s="38"/>
      <c r="H2675" s="38" t="s">
        <v>72</v>
      </c>
      <c r="I2675" s="38"/>
      <c r="J2675" s="45"/>
      <c r="K2675" s="38" t="s">
        <v>964</v>
      </c>
      <c r="L2675" s="38">
        <v>1</v>
      </c>
      <c r="M2675" s="38" t="s">
        <v>42</v>
      </c>
    </row>
    <row r="2676" hidden="1" customHeight="1" spans="1:13">
      <c r="A2676" s="38" t="s">
        <v>143</v>
      </c>
      <c r="B2676" s="39">
        <v>45226</v>
      </c>
      <c r="C2676" s="64">
        <f t="shared" si="0"/>
        <v>10</v>
      </c>
      <c r="D2676" s="41">
        <v>0.708333333333333</v>
      </c>
      <c r="E2676" s="38" t="s">
        <v>72</v>
      </c>
      <c r="F2676" s="38" t="s">
        <v>63</v>
      </c>
      <c r="G2676" s="38"/>
      <c r="H2676" s="38" t="s">
        <v>72</v>
      </c>
      <c r="I2676" s="38"/>
      <c r="J2676" s="45"/>
      <c r="K2676" s="38" t="s">
        <v>964</v>
      </c>
      <c r="L2676" s="38">
        <v>1</v>
      </c>
      <c r="M2676" s="38" t="s">
        <v>42</v>
      </c>
    </row>
    <row r="2677" hidden="1" customHeight="1" spans="1:13">
      <c r="A2677" s="38" t="s">
        <v>142</v>
      </c>
      <c r="B2677" s="39">
        <v>45226</v>
      </c>
      <c r="C2677" s="64">
        <f t="shared" si="0"/>
        <v>10</v>
      </c>
      <c r="D2677" s="41">
        <v>0.75</v>
      </c>
      <c r="E2677" s="38" t="s">
        <v>72</v>
      </c>
      <c r="F2677" s="38" t="s">
        <v>68</v>
      </c>
      <c r="G2677" s="38"/>
      <c r="H2677" s="38" t="s">
        <v>72</v>
      </c>
      <c r="I2677" s="38"/>
      <c r="J2677" s="45"/>
      <c r="K2677" s="38" t="s">
        <v>965</v>
      </c>
      <c r="L2677" s="38">
        <v>1</v>
      </c>
      <c r="M2677" s="38" t="s">
        <v>42</v>
      </c>
    </row>
    <row r="2678" hidden="1" customHeight="1" spans="1:13">
      <c r="A2678" s="38" t="s">
        <v>140</v>
      </c>
      <c r="B2678" s="39">
        <v>45226</v>
      </c>
      <c r="C2678" s="64">
        <f t="shared" si="0"/>
        <v>10</v>
      </c>
      <c r="D2678" s="41">
        <v>0.625</v>
      </c>
      <c r="E2678" s="38" t="s">
        <v>72</v>
      </c>
      <c r="F2678" s="38" t="s">
        <v>37</v>
      </c>
      <c r="G2678" s="38"/>
      <c r="H2678" s="38" t="s">
        <v>39</v>
      </c>
      <c r="I2678" s="38"/>
      <c r="J2678" s="45"/>
      <c r="K2678" s="38" t="s">
        <v>679</v>
      </c>
      <c r="L2678" s="38">
        <v>1</v>
      </c>
      <c r="M2678" s="38" t="s">
        <v>48</v>
      </c>
    </row>
    <row r="2679" hidden="1" customHeight="1" spans="1:13">
      <c r="A2679" s="38" t="s">
        <v>114</v>
      </c>
      <c r="B2679" s="39">
        <v>45226</v>
      </c>
      <c r="C2679" s="64">
        <f t="shared" si="0"/>
        <v>10</v>
      </c>
      <c r="D2679" s="41">
        <v>0.708333333333333</v>
      </c>
      <c r="E2679" s="38" t="s">
        <v>72</v>
      </c>
      <c r="F2679" s="38" t="s">
        <v>75</v>
      </c>
      <c r="G2679" s="38"/>
      <c r="H2679" s="38" t="s">
        <v>39</v>
      </c>
      <c r="I2679" s="38"/>
      <c r="J2679" s="45"/>
      <c r="K2679" s="38" t="s">
        <v>679</v>
      </c>
      <c r="L2679" s="38">
        <v>1</v>
      </c>
      <c r="M2679" s="38" t="s">
        <v>48</v>
      </c>
    </row>
    <row r="2680" hidden="1" customHeight="1" spans="1:13">
      <c r="A2680" s="38" t="s">
        <v>43</v>
      </c>
      <c r="B2680" s="39">
        <v>45226</v>
      </c>
      <c r="C2680" s="64">
        <f t="shared" si="0"/>
        <v>10</v>
      </c>
      <c r="D2680" s="41">
        <v>0.75</v>
      </c>
      <c r="E2680" s="38" t="s">
        <v>60</v>
      </c>
      <c r="F2680" s="38" t="s">
        <v>37</v>
      </c>
      <c r="G2680" s="38"/>
      <c r="H2680" s="38" t="s">
        <v>60</v>
      </c>
      <c r="I2680" s="38"/>
      <c r="J2680" s="45"/>
      <c r="K2680" s="38" t="s">
        <v>582</v>
      </c>
      <c r="L2680" s="38">
        <v>2</v>
      </c>
      <c r="M2680" s="38" t="s">
        <v>42</v>
      </c>
    </row>
    <row r="2681" hidden="1" customHeight="1" spans="1:13">
      <c r="A2681" s="38" t="s">
        <v>143</v>
      </c>
      <c r="B2681" s="39">
        <v>45226</v>
      </c>
      <c r="C2681" s="64">
        <f t="shared" si="0"/>
        <v>10</v>
      </c>
      <c r="D2681" s="41">
        <v>0.791666666666667</v>
      </c>
      <c r="E2681" s="38" t="s">
        <v>72</v>
      </c>
      <c r="F2681" s="38" t="s">
        <v>63</v>
      </c>
      <c r="G2681" s="38"/>
      <c r="H2681" s="38" t="s">
        <v>72</v>
      </c>
      <c r="I2681" s="38"/>
      <c r="J2681" s="45"/>
      <c r="K2681" s="38" t="s">
        <v>966</v>
      </c>
      <c r="L2681" s="38">
        <v>1</v>
      </c>
      <c r="M2681" s="38" t="s">
        <v>42</v>
      </c>
    </row>
    <row r="2682" customHeight="1" spans="1:13">
      <c r="A2682" s="38" t="s">
        <v>141</v>
      </c>
      <c r="B2682" s="39">
        <v>45252</v>
      </c>
      <c r="C2682" s="64">
        <f t="shared" si="0"/>
        <v>11</v>
      </c>
      <c r="D2682" s="41">
        <v>0.625</v>
      </c>
      <c r="E2682" s="38" t="s">
        <v>123</v>
      </c>
      <c r="F2682" s="38" t="s">
        <v>41</v>
      </c>
      <c r="G2682" s="38"/>
      <c r="H2682" s="38" t="s">
        <v>69</v>
      </c>
      <c r="I2682" s="38"/>
      <c r="J2682" s="45"/>
      <c r="K2682" s="38" t="s">
        <v>314</v>
      </c>
      <c r="L2682" s="38">
        <v>1</v>
      </c>
      <c r="M2682" s="38" t="s">
        <v>48</v>
      </c>
    </row>
    <row r="2683" customHeight="1" spans="1:13">
      <c r="A2683" s="38" t="s">
        <v>130</v>
      </c>
      <c r="B2683" s="39">
        <v>45252</v>
      </c>
      <c r="C2683" s="64">
        <f t="shared" si="0"/>
        <v>11</v>
      </c>
      <c r="D2683" s="41">
        <v>0.625</v>
      </c>
      <c r="E2683" s="38" t="s">
        <v>123</v>
      </c>
      <c r="F2683" s="38" t="s">
        <v>41</v>
      </c>
      <c r="G2683" s="38"/>
      <c r="H2683" s="38" t="s">
        <v>69</v>
      </c>
      <c r="I2683" s="38"/>
      <c r="J2683" s="45"/>
      <c r="K2683" s="38" t="s">
        <v>314</v>
      </c>
      <c r="L2683" s="38">
        <v>1</v>
      </c>
      <c r="M2683" s="38" t="s">
        <v>48</v>
      </c>
    </row>
    <row r="2684" hidden="1" customHeight="1" spans="1:13">
      <c r="A2684" s="38" t="s">
        <v>136</v>
      </c>
      <c r="B2684" s="39">
        <v>45227</v>
      </c>
      <c r="C2684" s="64">
        <f t="shared" si="0"/>
        <v>10</v>
      </c>
      <c r="D2684" s="41">
        <v>0.791666666666667</v>
      </c>
      <c r="E2684" s="38" t="s">
        <v>72</v>
      </c>
      <c r="F2684" s="38" t="s">
        <v>63</v>
      </c>
      <c r="G2684" s="38"/>
      <c r="H2684" s="38" t="s">
        <v>72</v>
      </c>
      <c r="I2684" s="38"/>
      <c r="J2684" s="45"/>
      <c r="K2684" s="38" t="s">
        <v>967</v>
      </c>
      <c r="L2684" s="38">
        <v>1</v>
      </c>
      <c r="M2684" s="38" t="s">
        <v>42</v>
      </c>
    </row>
    <row r="2685" hidden="1" customHeight="1" spans="1:13">
      <c r="A2685" s="38" t="s">
        <v>96</v>
      </c>
      <c r="B2685" s="39">
        <v>45227</v>
      </c>
      <c r="C2685" s="64">
        <f t="shared" si="0"/>
        <v>10</v>
      </c>
      <c r="D2685" s="41">
        <v>0.708333333333333</v>
      </c>
      <c r="E2685" s="38" t="s">
        <v>72</v>
      </c>
      <c r="F2685" s="38" t="s">
        <v>68</v>
      </c>
      <c r="G2685" s="38"/>
      <c r="H2685" s="38" t="s">
        <v>72</v>
      </c>
      <c r="I2685" s="38"/>
      <c r="J2685" s="45"/>
      <c r="K2685" s="38" t="s">
        <v>968</v>
      </c>
      <c r="L2685" s="38">
        <v>1</v>
      </c>
      <c r="M2685" s="38" t="s">
        <v>42</v>
      </c>
    </row>
    <row r="2686" hidden="1" customHeight="1" spans="1:13">
      <c r="A2686" s="38" t="s">
        <v>94</v>
      </c>
      <c r="B2686" s="39">
        <v>45227</v>
      </c>
      <c r="C2686" s="64">
        <f t="shared" si="0"/>
        <v>10</v>
      </c>
      <c r="D2686" s="41">
        <v>0.541666666666667</v>
      </c>
      <c r="E2686" s="38" t="s">
        <v>66</v>
      </c>
      <c r="F2686" s="38" t="s">
        <v>50</v>
      </c>
      <c r="G2686" s="38"/>
      <c r="H2686" s="38" t="s">
        <v>39</v>
      </c>
      <c r="I2686" s="38"/>
      <c r="J2686" s="45"/>
      <c r="K2686" s="38" t="s">
        <v>389</v>
      </c>
      <c r="L2686" s="38">
        <v>2</v>
      </c>
      <c r="M2686" s="38" t="s">
        <v>42</v>
      </c>
    </row>
    <row r="2687" hidden="1" customHeight="1" spans="1:13">
      <c r="A2687" s="38" t="s">
        <v>96</v>
      </c>
      <c r="B2687" s="39">
        <v>45227</v>
      </c>
      <c r="C2687" s="64">
        <f t="shared" si="0"/>
        <v>10</v>
      </c>
      <c r="D2687" s="41">
        <v>0.583333333333333</v>
      </c>
      <c r="E2687" s="38" t="s">
        <v>66</v>
      </c>
      <c r="F2687" s="38" t="s">
        <v>68</v>
      </c>
      <c r="G2687" s="38"/>
      <c r="H2687" s="38" t="s">
        <v>39</v>
      </c>
      <c r="I2687" s="38"/>
      <c r="J2687" s="45"/>
      <c r="K2687" s="38" t="s">
        <v>389</v>
      </c>
      <c r="L2687" s="38">
        <v>2</v>
      </c>
      <c r="M2687" s="38" t="s">
        <v>42</v>
      </c>
    </row>
    <row r="2688" hidden="1" customHeight="1" spans="1:13">
      <c r="A2688" s="38" t="s">
        <v>114</v>
      </c>
      <c r="B2688" s="39">
        <v>45227</v>
      </c>
      <c r="C2688" s="64">
        <f t="shared" si="0"/>
        <v>10</v>
      </c>
      <c r="D2688" s="41">
        <v>0.583333333333333</v>
      </c>
      <c r="E2688" s="38" t="s">
        <v>66</v>
      </c>
      <c r="F2688" s="38" t="s">
        <v>75</v>
      </c>
      <c r="G2688" s="38"/>
      <c r="H2688" s="38" t="s">
        <v>39</v>
      </c>
      <c r="I2688" s="38"/>
      <c r="J2688" s="45"/>
      <c r="K2688" s="38" t="s">
        <v>389</v>
      </c>
      <c r="L2688" s="38">
        <v>2</v>
      </c>
      <c r="M2688" s="38" t="s">
        <v>42</v>
      </c>
    </row>
    <row r="2689" hidden="1" customHeight="1" spans="1:13">
      <c r="A2689" s="38" t="s">
        <v>134</v>
      </c>
      <c r="B2689" s="39">
        <v>45227</v>
      </c>
      <c r="C2689" s="64">
        <f t="shared" si="0"/>
        <v>10</v>
      </c>
      <c r="D2689" s="41">
        <v>0.583333333333333</v>
      </c>
      <c r="E2689" s="38" t="s">
        <v>66</v>
      </c>
      <c r="F2689" s="38" t="s">
        <v>44</v>
      </c>
      <c r="G2689" s="38"/>
      <c r="H2689" s="38" t="s">
        <v>39</v>
      </c>
      <c r="I2689" s="38"/>
      <c r="J2689" s="45"/>
      <c r="K2689" s="38" t="s">
        <v>389</v>
      </c>
      <c r="L2689" s="38">
        <v>2</v>
      </c>
      <c r="M2689" s="38" t="s">
        <v>42</v>
      </c>
    </row>
    <row r="2690" hidden="1" customHeight="1" spans="1:13">
      <c r="A2690" s="38" t="s">
        <v>140</v>
      </c>
      <c r="B2690" s="39">
        <v>45227</v>
      </c>
      <c r="C2690" s="64">
        <f t="shared" si="0"/>
        <v>10</v>
      </c>
      <c r="D2690" s="41">
        <v>0.708333333333333</v>
      </c>
      <c r="E2690" s="38" t="s">
        <v>97</v>
      </c>
      <c r="F2690" s="38" t="s">
        <v>37</v>
      </c>
      <c r="G2690" s="38"/>
      <c r="H2690" s="38" t="s">
        <v>45</v>
      </c>
      <c r="I2690" s="38"/>
      <c r="J2690" s="45"/>
      <c r="K2690" s="38" t="s">
        <v>176</v>
      </c>
      <c r="L2690" s="38">
        <v>2</v>
      </c>
      <c r="M2690" s="38" t="s">
        <v>42</v>
      </c>
    </row>
    <row r="2691" hidden="1" customHeight="1" spans="1:13">
      <c r="A2691" s="38" t="s">
        <v>58</v>
      </c>
      <c r="B2691" s="39">
        <v>45227</v>
      </c>
      <c r="C2691" s="64">
        <f t="shared" si="0"/>
        <v>10</v>
      </c>
      <c r="D2691" s="41">
        <v>0.708333333333333</v>
      </c>
      <c r="E2691" s="38" t="s">
        <v>56</v>
      </c>
      <c r="F2691" s="38" t="s">
        <v>63</v>
      </c>
      <c r="G2691" s="38"/>
      <c r="H2691" s="38" t="s">
        <v>56</v>
      </c>
      <c r="I2691" s="38"/>
      <c r="J2691" s="45"/>
      <c r="K2691" s="38" t="s">
        <v>570</v>
      </c>
      <c r="L2691" s="38">
        <v>1</v>
      </c>
      <c r="M2691" s="38" t="s">
        <v>42</v>
      </c>
    </row>
    <row r="2692" hidden="1" customHeight="1" spans="1:13">
      <c r="A2692" s="38" t="s">
        <v>96</v>
      </c>
      <c r="B2692" s="39">
        <v>45227</v>
      </c>
      <c r="C2692" s="64">
        <f t="shared" si="0"/>
        <v>10</v>
      </c>
      <c r="D2692" s="41">
        <v>0.541666666666667</v>
      </c>
      <c r="E2692" s="38" t="s">
        <v>72</v>
      </c>
      <c r="F2692" s="38" t="s">
        <v>68</v>
      </c>
      <c r="G2692" s="38"/>
      <c r="H2692" s="38" t="s">
        <v>72</v>
      </c>
      <c r="I2692" s="38"/>
      <c r="J2692" s="45"/>
      <c r="K2692" s="38" t="s">
        <v>404</v>
      </c>
      <c r="L2692" s="38">
        <v>1</v>
      </c>
      <c r="M2692" s="38" t="s">
        <v>42</v>
      </c>
    </row>
    <row r="2693" hidden="1" customHeight="1" spans="1:13">
      <c r="A2693" s="38" t="s">
        <v>136</v>
      </c>
      <c r="B2693" s="39">
        <v>45227</v>
      </c>
      <c r="C2693" s="64">
        <f t="shared" si="0"/>
        <v>10</v>
      </c>
      <c r="D2693" s="41">
        <v>0.583333333333333</v>
      </c>
      <c r="E2693" s="38" t="s">
        <v>72</v>
      </c>
      <c r="F2693" s="38" t="s">
        <v>63</v>
      </c>
      <c r="G2693" s="38"/>
      <c r="H2693" s="38" t="s">
        <v>72</v>
      </c>
      <c r="I2693" s="38"/>
      <c r="J2693" s="45"/>
      <c r="K2693" s="38" t="s">
        <v>969</v>
      </c>
      <c r="L2693" s="38">
        <v>1</v>
      </c>
      <c r="M2693" s="38" t="s">
        <v>42</v>
      </c>
    </row>
    <row r="2694" hidden="1" customHeight="1" spans="1:13">
      <c r="A2694" s="38" t="s">
        <v>143</v>
      </c>
      <c r="B2694" s="39">
        <v>45227</v>
      </c>
      <c r="C2694" s="64">
        <f t="shared" si="0"/>
        <v>10</v>
      </c>
      <c r="D2694" s="41">
        <v>0.583333333333333</v>
      </c>
      <c r="E2694" s="38" t="s">
        <v>72</v>
      </c>
      <c r="F2694" s="38" t="s">
        <v>63</v>
      </c>
      <c r="G2694" s="38"/>
      <c r="H2694" s="38" t="s">
        <v>72</v>
      </c>
      <c r="I2694" s="38"/>
      <c r="J2694" s="45"/>
      <c r="K2694" s="38" t="s">
        <v>970</v>
      </c>
      <c r="L2694" s="38">
        <v>1</v>
      </c>
      <c r="M2694" s="38" t="s">
        <v>42</v>
      </c>
    </row>
    <row r="2695" hidden="1" customHeight="1" spans="1:13">
      <c r="A2695" s="38" t="s">
        <v>143</v>
      </c>
      <c r="B2695" s="39">
        <v>45227</v>
      </c>
      <c r="C2695" s="64">
        <f t="shared" si="0"/>
        <v>10</v>
      </c>
      <c r="D2695" s="41">
        <v>0.708333333333333</v>
      </c>
      <c r="E2695" s="38" t="s">
        <v>72</v>
      </c>
      <c r="F2695" s="38" t="s">
        <v>63</v>
      </c>
      <c r="G2695" s="38"/>
      <c r="H2695" s="38" t="s">
        <v>72</v>
      </c>
      <c r="I2695" s="38"/>
      <c r="J2695" s="45"/>
      <c r="K2695" s="38" t="s">
        <v>971</v>
      </c>
      <c r="L2695" s="38">
        <v>1</v>
      </c>
      <c r="M2695" s="38" t="s">
        <v>42</v>
      </c>
    </row>
    <row r="2696" hidden="1" customHeight="1" spans="1:13">
      <c r="A2696" s="38" t="s">
        <v>143</v>
      </c>
      <c r="B2696" s="39">
        <v>45227</v>
      </c>
      <c r="C2696" s="64">
        <f t="shared" si="0"/>
        <v>10</v>
      </c>
      <c r="D2696" s="41">
        <v>0.75</v>
      </c>
      <c r="E2696" s="38" t="s">
        <v>72</v>
      </c>
      <c r="F2696" s="38" t="s">
        <v>63</v>
      </c>
      <c r="G2696" s="38"/>
      <c r="H2696" s="38" t="s">
        <v>72</v>
      </c>
      <c r="I2696" s="38"/>
      <c r="J2696" s="45"/>
      <c r="K2696" s="38" t="s">
        <v>972</v>
      </c>
      <c r="L2696" s="38">
        <v>1</v>
      </c>
      <c r="M2696" s="38" t="s">
        <v>42</v>
      </c>
    </row>
    <row r="2697" hidden="1" customHeight="1" spans="1:13">
      <c r="A2697" s="38" t="s">
        <v>142</v>
      </c>
      <c r="B2697" s="39">
        <v>45227</v>
      </c>
      <c r="C2697" s="64">
        <f t="shared" si="0"/>
        <v>10</v>
      </c>
      <c r="D2697" s="41">
        <v>0.583333333333333</v>
      </c>
      <c r="E2697" s="38" t="s">
        <v>72</v>
      </c>
      <c r="F2697" s="38" t="s">
        <v>68</v>
      </c>
      <c r="G2697" s="38"/>
      <c r="H2697" s="38" t="s">
        <v>72</v>
      </c>
      <c r="I2697" s="38"/>
      <c r="J2697" s="45"/>
      <c r="K2697" s="38" t="s">
        <v>938</v>
      </c>
      <c r="L2697" s="38">
        <v>2</v>
      </c>
      <c r="M2697" s="38" t="s">
        <v>42</v>
      </c>
    </row>
    <row r="2698" hidden="1" customHeight="1" spans="1:13">
      <c r="A2698" s="38" t="s">
        <v>142</v>
      </c>
      <c r="B2698" s="39">
        <v>45227</v>
      </c>
      <c r="C2698" s="64">
        <f t="shared" si="0"/>
        <v>10</v>
      </c>
      <c r="D2698" s="41">
        <v>0.541666666666667</v>
      </c>
      <c r="E2698" s="38" t="s">
        <v>72</v>
      </c>
      <c r="F2698" s="38" t="s">
        <v>68</v>
      </c>
      <c r="G2698" s="38"/>
      <c r="H2698" s="38" t="s">
        <v>72</v>
      </c>
      <c r="I2698" s="38"/>
      <c r="J2698" s="45"/>
      <c r="K2698" s="38" t="s">
        <v>973</v>
      </c>
      <c r="L2698" s="38">
        <v>1</v>
      </c>
      <c r="M2698" s="38" t="s">
        <v>42</v>
      </c>
    </row>
    <row r="2699" hidden="1" customHeight="1" spans="1:13">
      <c r="A2699" s="38" t="s">
        <v>142</v>
      </c>
      <c r="B2699" s="39">
        <v>45227</v>
      </c>
      <c r="C2699" s="64">
        <f t="shared" si="0"/>
        <v>10</v>
      </c>
      <c r="D2699" s="41">
        <v>0.791666666666667</v>
      </c>
      <c r="E2699" s="38" t="s">
        <v>72</v>
      </c>
      <c r="F2699" s="38" t="s">
        <v>68</v>
      </c>
      <c r="G2699" s="38"/>
      <c r="H2699" s="38" t="s">
        <v>72</v>
      </c>
      <c r="I2699" s="38"/>
      <c r="J2699" s="45"/>
      <c r="K2699" s="38" t="s">
        <v>974</v>
      </c>
      <c r="L2699" s="38">
        <v>1</v>
      </c>
      <c r="M2699" s="38" t="s">
        <v>42</v>
      </c>
    </row>
    <row r="2700" hidden="1" customHeight="1" spans="1:13">
      <c r="A2700" s="38" t="s">
        <v>90</v>
      </c>
      <c r="B2700" s="39">
        <v>45227</v>
      </c>
      <c r="C2700" s="64">
        <f t="shared" si="0"/>
        <v>10</v>
      </c>
      <c r="D2700" s="41">
        <v>0.75</v>
      </c>
      <c r="E2700" s="38" t="s">
        <v>57</v>
      </c>
      <c r="F2700" s="38" t="s">
        <v>44</v>
      </c>
      <c r="G2700" s="38"/>
      <c r="H2700" s="38" t="s">
        <v>72</v>
      </c>
      <c r="I2700" s="38"/>
      <c r="J2700" s="45"/>
      <c r="K2700" s="38" t="s">
        <v>904</v>
      </c>
      <c r="L2700" s="38">
        <v>1</v>
      </c>
      <c r="M2700" s="38" t="s">
        <v>48</v>
      </c>
    </row>
    <row r="2701" hidden="1" customHeight="1" spans="1:13">
      <c r="A2701" s="38" t="s">
        <v>134</v>
      </c>
      <c r="B2701" s="39">
        <v>45227</v>
      </c>
      <c r="C2701" s="64">
        <f t="shared" si="0"/>
        <v>10</v>
      </c>
      <c r="D2701" s="41">
        <v>0.791666666666667</v>
      </c>
      <c r="E2701" s="38" t="s">
        <v>72</v>
      </c>
      <c r="F2701" s="38" t="s">
        <v>44</v>
      </c>
      <c r="G2701" s="38"/>
      <c r="H2701" s="38" t="s">
        <v>72</v>
      </c>
      <c r="I2701" s="38"/>
      <c r="J2701" s="45"/>
      <c r="K2701" s="38" t="s">
        <v>679</v>
      </c>
      <c r="L2701" s="38">
        <v>1</v>
      </c>
      <c r="M2701" s="38" t="s">
        <v>48</v>
      </c>
    </row>
    <row r="2702" hidden="1" customHeight="1" spans="1:13">
      <c r="A2702" s="38" t="s">
        <v>100</v>
      </c>
      <c r="B2702" s="39">
        <v>45227</v>
      </c>
      <c r="C2702" s="64">
        <f t="shared" si="0"/>
        <v>10</v>
      </c>
      <c r="D2702" s="41">
        <v>0.541666666666667</v>
      </c>
      <c r="E2702" s="38" t="s">
        <v>125</v>
      </c>
      <c r="F2702" s="38" t="s">
        <v>50</v>
      </c>
      <c r="G2702" s="38"/>
      <c r="H2702" s="38" t="s">
        <v>52</v>
      </c>
      <c r="I2702" s="38"/>
      <c r="J2702" s="45"/>
      <c r="K2702" s="38" t="s">
        <v>843</v>
      </c>
      <c r="L2702" s="38">
        <v>1</v>
      </c>
      <c r="M2702" s="38" t="s">
        <v>48</v>
      </c>
    </row>
    <row r="2703" hidden="1" customHeight="1" spans="1:13">
      <c r="A2703" s="38" t="s">
        <v>90</v>
      </c>
      <c r="B2703" s="39">
        <v>45227</v>
      </c>
      <c r="C2703" s="64">
        <f t="shared" si="0"/>
        <v>10</v>
      </c>
      <c r="D2703" s="41">
        <v>0.541666666666667</v>
      </c>
      <c r="E2703" s="38" t="s">
        <v>56</v>
      </c>
      <c r="F2703" s="38" t="s">
        <v>44</v>
      </c>
      <c r="G2703" s="38"/>
      <c r="H2703" s="38" t="s">
        <v>56</v>
      </c>
      <c r="I2703" s="38"/>
      <c r="J2703" s="45"/>
      <c r="K2703" s="38" t="s">
        <v>217</v>
      </c>
      <c r="L2703" s="38">
        <v>2</v>
      </c>
      <c r="M2703" s="38" t="s">
        <v>42</v>
      </c>
    </row>
    <row r="2704" hidden="1" customHeight="1" spans="1:13">
      <c r="A2704" s="38" t="s">
        <v>133</v>
      </c>
      <c r="B2704" s="39">
        <v>45228</v>
      </c>
      <c r="C2704" s="64">
        <f t="shared" si="0"/>
        <v>10</v>
      </c>
      <c r="D2704" s="41">
        <v>0.666666666666667</v>
      </c>
      <c r="E2704" s="38" t="s">
        <v>61</v>
      </c>
      <c r="F2704" s="38" t="s">
        <v>37</v>
      </c>
      <c r="G2704" s="38"/>
      <c r="H2704" s="38" t="s">
        <v>39</v>
      </c>
      <c r="I2704" s="38"/>
      <c r="J2704" s="45"/>
      <c r="K2704" s="38" t="s">
        <v>402</v>
      </c>
      <c r="L2704" s="38">
        <v>2</v>
      </c>
      <c r="M2704" s="38" t="s">
        <v>42</v>
      </c>
    </row>
    <row r="2705" hidden="1" customHeight="1" spans="1:13">
      <c r="A2705" s="38" t="s">
        <v>139</v>
      </c>
      <c r="B2705" s="39">
        <v>45228</v>
      </c>
      <c r="C2705" s="64">
        <f t="shared" si="0"/>
        <v>10</v>
      </c>
      <c r="D2705" s="41">
        <v>0.75</v>
      </c>
      <c r="E2705" s="38" t="s">
        <v>61</v>
      </c>
      <c r="F2705" s="38" t="s">
        <v>55</v>
      </c>
      <c r="G2705" s="38"/>
      <c r="H2705" s="38" t="s">
        <v>39</v>
      </c>
      <c r="I2705" s="38"/>
      <c r="J2705" s="45"/>
      <c r="K2705" s="38" t="s">
        <v>402</v>
      </c>
      <c r="L2705" s="38">
        <v>2</v>
      </c>
      <c r="M2705" s="38" t="s">
        <v>42</v>
      </c>
    </row>
    <row r="2706" hidden="1" customHeight="1" spans="1:13">
      <c r="A2706" s="38" t="s">
        <v>139</v>
      </c>
      <c r="B2706" s="39">
        <v>45228</v>
      </c>
      <c r="C2706" s="64">
        <f t="shared" si="0"/>
        <v>10</v>
      </c>
      <c r="D2706" s="41">
        <v>0.583333333333333</v>
      </c>
      <c r="E2706" s="38" t="s">
        <v>97</v>
      </c>
      <c r="F2706" s="38" t="s">
        <v>55</v>
      </c>
      <c r="G2706" s="38"/>
      <c r="H2706" s="38" t="s">
        <v>45</v>
      </c>
      <c r="I2706" s="38"/>
      <c r="J2706" s="45"/>
      <c r="K2706" s="38" t="s">
        <v>176</v>
      </c>
      <c r="L2706" s="38">
        <v>2</v>
      </c>
      <c r="M2706" s="38" t="s">
        <v>42</v>
      </c>
    </row>
    <row r="2707" hidden="1" customHeight="1" spans="1:13">
      <c r="A2707" s="38" t="s">
        <v>120</v>
      </c>
      <c r="B2707" s="39">
        <v>45228</v>
      </c>
      <c r="C2707" s="64">
        <f t="shared" si="0"/>
        <v>10</v>
      </c>
      <c r="D2707" s="41">
        <v>0.5</v>
      </c>
      <c r="E2707" s="38" t="s">
        <v>57</v>
      </c>
      <c r="F2707" s="38" t="s">
        <v>68</v>
      </c>
      <c r="G2707" s="38"/>
      <c r="H2707" s="38" t="s">
        <v>39</v>
      </c>
      <c r="I2707" s="38"/>
      <c r="J2707" s="45"/>
      <c r="K2707" s="38" t="s">
        <v>903</v>
      </c>
      <c r="L2707" s="38">
        <v>1</v>
      </c>
      <c r="M2707" s="38" t="s">
        <v>48</v>
      </c>
    </row>
    <row r="2708" hidden="1" customHeight="1" spans="1:13">
      <c r="A2708" s="38" t="s">
        <v>141</v>
      </c>
      <c r="B2708" s="39">
        <v>45228</v>
      </c>
      <c r="C2708" s="64">
        <f t="shared" si="0"/>
        <v>10</v>
      </c>
      <c r="D2708" s="41">
        <v>0.791666666666667</v>
      </c>
      <c r="E2708" s="38" t="s">
        <v>46</v>
      </c>
      <c r="F2708" s="38" t="s">
        <v>80</v>
      </c>
      <c r="G2708" s="38"/>
      <c r="H2708" s="38" t="s">
        <v>39</v>
      </c>
      <c r="I2708" s="38"/>
      <c r="J2708" s="45"/>
      <c r="K2708" s="38" t="s">
        <v>975</v>
      </c>
      <c r="L2708" s="38">
        <v>1</v>
      </c>
      <c r="M2708" s="38" t="s">
        <v>48</v>
      </c>
    </row>
    <row r="2709" hidden="1" customHeight="1" spans="1:13">
      <c r="A2709" s="38" t="s">
        <v>134</v>
      </c>
      <c r="B2709" s="39">
        <v>45228</v>
      </c>
      <c r="C2709" s="64">
        <f t="shared" si="0"/>
        <v>10</v>
      </c>
      <c r="D2709" s="41">
        <v>0.541666666666667</v>
      </c>
      <c r="E2709" s="38" t="s">
        <v>72</v>
      </c>
      <c r="F2709" s="38" t="s">
        <v>44</v>
      </c>
      <c r="G2709" s="38"/>
      <c r="H2709" s="38" t="s">
        <v>39</v>
      </c>
      <c r="I2709" s="38"/>
      <c r="J2709" s="45"/>
      <c r="K2709" s="38" t="s">
        <v>679</v>
      </c>
      <c r="L2709" s="38">
        <v>1</v>
      </c>
      <c r="M2709" s="38" t="s">
        <v>48</v>
      </c>
    </row>
    <row r="2710" hidden="1" customHeight="1" spans="1:13">
      <c r="A2710" s="38" t="s">
        <v>141</v>
      </c>
      <c r="B2710" s="39">
        <v>45228</v>
      </c>
      <c r="C2710" s="64">
        <f t="shared" si="0"/>
        <v>10</v>
      </c>
      <c r="D2710" s="41">
        <v>0.666666666666667</v>
      </c>
      <c r="E2710" s="38" t="s">
        <v>72</v>
      </c>
      <c r="F2710" s="38" t="s">
        <v>80</v>
      </c>
      <c r="G2710" s="38"/>
      <c r="H2710" s="38" t="s">
        <v>39</v>
      </c>
      <c r="I2710" s="38"/>
      <c r="J2710" s="45"/>
      <c r="K2710" s="38" t="s">
        <v>679</v>
      </c>
      <c r="L2710" s="38">
        <v>1</v>
      </c>
      <c r="M2710" s="38" t="s">
        <v>48</v>
      </c>
    </row>
    <row r="2711" hidden="1" customHeight="1" spans="1:13">
      <c r="A2711" s="38" t="s">
        <v>124</v>
      </c>
      <c r="B2711" s="39">
        <v>45228</v>
      </c>
      <c r="C2711" s="64">
        <f t="shared" si="0"/>
        <v>10</v>
      </c>
      <c r="D2711" s="41">
        <v>0.541666666666667</v>
      </c>
      <c r="E2711" s="38" t="s">
        <v>56</v>
      </c>
      <c r="F2711" s="38" t="s">
        <v>71</v>
      </c>
      <c r="G2711" s="38"/>
      <c r="H2711" s="38" t="s">
        <v>56</v>
      </c>
      <c r="I2711" s="38"/>
      <c r="J2711" s="45"/>
      <c r="K2711" s="38" t="s">
        <v>217</v>
      </c>
      <c r="L2711" s="38">
        <v>2</v>
      </c>
      <c r="M2711" s="38" t="s">
        <v>42</v>
      </c>
    </row>
    <row r="2712" hidden="1" customHeight="1" spans="1:13">
      <c r="A2712" s="38" t="s">
        <v>134</v>
      </c>
      <c r="B2712" s="39">
        <v>45229</v>
      </c>
      <c r="C2712" s="64">
        <f t="shared" si="0"/>
        <v>10</v>
      </c>
      <c r="D2712" s="41">
        <v>0.6875</v>
      </c>
      <c r="E2712" s="38" t="s">
        <v>72</v>
      </c>
      <c r="F2712" s="38" t="s">
        <v>44</v>
      </c>
      <c r="G2712" s="38"/>
      <c r="H2712" s="38" t="s">
        <v>65</v>
      </c>
      <c r="I2712" s="38"/>
      <c r="J2712" s="45"/>
      <c r="K2712" s="38" t="s">
        <v>976</v>
      </c>
      <c r="L2712" s="38">
        <v>0.5</v>
      </c>
      <c r="M2712" s="38" t="s">
        <v>42</v>
      </c>
    </row>
    <row r="2713" hidden="1" customHeight="1" spans="1:13">
      <c r="A2713" s="38" t="s">
        <v>134</v>
      </c>
      <c r="B2713" s="39">
        <v>45229</v>
      </c>
      <c r="C2713" s="64">
        <f t="shared" si="0"/>
        <v>10</v>
      </c>
      <c r="D2713" s="41">
        <v>0.666666666666667</v>
      </c>
      <c r="E2713" s="38" t="s">
        <v>72</v>
      </c>
      <c r="F2713" s="38" t="s">
        <v>44</v>
      </c>
      <c r="G2713" s="38"/>
      <c r="H2713" s="38" t="s">
        <v>65</v>
      </c>
      <c r="I2713" s="38"/>
      <c r="J2713" s="45"/>
      <c r="K2713" s="38" t="s">
        <v>977</v>
      </c>
      <c r="L2713" s="38">
        <v>0.5</v>
      </c>
      <c r="M2713" s="38" t="s">
        <v>42</v>
      </c>
    </row>
    <row r="2714" hidden="1" customHeight="1" spans="1:13">
      <c r="A2714" s="38" t="s">
        <v>139</v>
      </c>
      <c r="B2714" s="39">
        <v>45229</v>
      </c>
      <c r="C2714" s="64">
        <f t="shared" si="0"/>
        <v>10</v>
      </c>
      <c r="D2714" s="41">
        <v>0.791666666666667</v>
      </c>
      <c r="E2714" s="38" t="s">
        <v>61</v>
      </c>
      <c r="F2714" s="38" t="s">
        <v>55</v>
      </c>
      <c r="G2714" s="38"/>
      <c r="H2714" s="38" t="s">
        <v>39</v>
      </c>
      <c r="I2714" s="38"/>
      <c r="J2714" s="45"/>
      <c r="K2714" s="38" t="s">
        <v>402</v>
      </c>
      <c r="L2714" s="38">
        <v>2</v>
      </c>
      <c r="M2714" s="38" t="s">
        <v>42</v>
      </c>
    </row>
    <row r="2715" hidden="1" customHeight="1" spans="1:13">
      <c r="A2715" s="38" t="s">
        <v>137</v>
      </c>
      <c r="B2715" s="39">
        <v>45229</v>
      </c>
      <c r="C2715" s="64">
        <f t="shared" si="0"/>
        <v>10</v>
      </c>
      <c r="D2715" s="41">
        <v>0.625</v>
      </c>
      <c r="E2715" s="38" t="s">
        <v>61</v>
      </c>
      <c r="F2715" s="38" t="s">
        <v>80</v>
      </c>
      <c r="G2715" s="38"/>
      <c r="H2715" s="38" t="s">
        <v>39</v>
      </c>
      <c r="I2715" s="38"/>
      <c r="J2715" s="45"/>
      <c r="K2715" s="38" t="s">
        <v>402</v>
      </c>
      <c r="L2715" s="38">
        <v>2</v>
      </c>
      <c r="M2715" s="38" t="s">
        <v>42</v>
      </c>
    </row>
    <row r="2716" hidden="1" customHeight="1" spans="1:13">
      <c r="A2716" s="38" t="s">
        <v>126</v>
      </c>
      <c r="B2716" s="39">
        <v>45229</v>
      </c>
      <c r="C2716" s="64">
        <f t="shared" si="0"/>
        <v>10</v>
      </c>
      <c r="D2716" s="41">
        <v>0.791666666666667</v>
      </c>
      <c r="E2716" s="38" t="s">
        <v>61</v>
      </c>
      <c r="F2716" s="38" t="s">
        <v>44</v>
      </c>
      <c r="G2716" s="38"/>
      <c r="H2716" s="38" t="s">
        <v>39</v>
      </c>
      <c r="I2716" s="38"/>
      <c r="J2716" s="45"/>
      <c r="K2716" s="38" t="s">
        <v>402</v>
      </c>
      <c r="L2716" s="38">
        <v>2</v>
      </c>
      <c r="M2716" s="38" t="s">
        <v>42</v>
      </c>
    </row>
    <row r="2717" hidden="1" customHeight="1" spans="1:13">
      <c r="A2717" s="38" t="s">
        <v>134</v>
      </c>
      <c r="B2717" s="39">
        <v>45229</v>
      </c>
      <c r="C2717" s="64">
        <f t="shared" si="0"/>
        <v>10</v>
      </c>
      <c r="D2717" s="41">
        <v>0.791666666666667</v>
      </c>
      <c r="E2717" s="38" t="s">
        <v>66</v>
      </c>
      <c r="F2717" s="38" t="s">
        <v>44</v>
      </c>
      <c r="G2717" s="38"/>
      <c r="H2717" s="38" t="s">
        <v>45</v>
      </c>
      <c r="I2717" s="38"/>
      <c r="J2717" s="45"/>
      <c r="K2717" s="38" t="s">
        <v>176</v>
      </c>
      <c r="L2717" s="38">
        <v>2</v>
      </c>
      <c r="M2717" s="38" t="s">
        <v>42</v>
      </c>
    </row>
    <row r="2718" hidden="1" customHeight="1" spans="1:13">
      <c r="A2718" s="38" t="s">
        <v>58</v>
      </c>
      <c r="B2718" s="39">
        <v>45229</v>
      </c>
      <c r="C2718" s="64">
        <f t="shared" si="0"/>
        <v>10</v>
      </c>
      <c r="D2718" s="41">
        <v>0.75</v>
      </c>
      <c r="E2718" s="38" t="s">
        <v>73</v>
      </c>
      <c r="F2718" s="38" t="s">
        <v>63</v>
      </c>
      <c r="G2718" s="38"/>
      <c r="H2718" s="38" t="s">
        <v>56</v>
      </c>
      <c r="I2718" s="38"/>
      <c r="J2718" s="45"/>
      <c r="K2718" s="38" t="s">
        <v>73</v>
      </c>
      <c r="L2718" s="38">
        <v>1</v>
      </c>
      <c r="M2718" s="38" t="s">
        <v>42</v>
      </c>
    </row>
    <row r="2719" hidden="1" customHeight="1" spans="1:13">
      <c r="A2719" s="38" t="s">
        <v>132</v>
      </c>
      <c r="B2719" s="39">
        <v>45229</v>
      </c>
      <c r="C2719" s="64">
        <f t="shared" si="0"/>
        <v>10</v>
      </c>
      <c r="D2719" s="41">
        <v>0.791666666666667</v>
      </c>
      <c r="E2719" s="38" t="s">
        <v>56</v>
      </c>
      <c r="F2719" s="38" t="s">
        <v>63</v>
      </c>
      <c r="G2719" s="38"/>
      <c r="H2719" s="38" t="s">
        <v>56</v>
      </c>
      <c r="I2719" s="38"/>
      <c r="J2719" s="45"/>
      <c r="K2719" s="38" t="s">
        <v>978</v>
      </c>
      <c r="L2719" s="38">
        <v>2</v>
      </c>
      <c r="M2719" s="38" t="s">
        <v>42</v>
      </c>
    </row>
    <row r="2720" hidden="1" customHeight="1" spans="1:13">
      <c r="A2720" s="38" t="s">
        <v>139</v>
      </c>
      <c r="B2720" s="39">
        <v>45229</v>
      </c>
      <c r="C2720" s="64">
        <f t="shared" si="0"/>
        <v>10</v>
      </c>
      <c r="D2720" s="41">
        <v>0.666666666666667</v>
      </c>
      <c r="E2720" s="38" t="s">
        <v>72</v>
      </c>
      <c r="F2720" s="38" t="s">
        <v>55</v>
      </c>
      <c r="G2720" s="38"/>
      <c r="H2720" s="38" t="s">
        <v>72</v>
      </c>
      <c r="I2720" s="38"/>
      <c r="J2720" s="45"/>
      <c r="K2720" s="38" t="s">
        <v>979</v>
      </c>
      <c r="L2720" s="38">
        <v>1</v>
      </c>
      <c r="M2720" s="38" t="s">
        <v>42</v>
      </c>
    </row>
    <row r="2721" hidden="1" customHeight="1" spans="1:13">
      <c r="A2721" s="38" t="s">
        <v>88</v>
      </c>
      <c r="B2721" s="39">
        <v>45229</v>
      </c>
      <c r="C2721" s="64">
        <f t="shared" si="0"/>
        <v>10</v>
      </c>
      <c r="D2721" s="41">
        <v>0.666666666666667</v>
      </c>
      <c r="E2721" s="38" t="s">
        <v>72</v>
      </c>
      <c r="F2721" s="38" t="s">
        <v>50</v>
      </c>
      <c r="G2721" s="38"/>
      <c r="H2721" s="38" t="s">
        <v>72</v>
      </c>
      <c r="I2721" s="38"/>
      <c r="J2721" s="45"/>
      <c r="K2721" s="38" t="s">
        <v>979</v>
      </c>
      <c r="L2721" s="38">
        <v>1</v>
      </c>
      <c r="M2721" s="38" t="s">
        <v>42</v>
      </c>
    </row>
    <row r="2722" hidden="1" customHeight="1" spans="1:13">
      <c r="A2722" s="38" t="s">
        <v>139</v>
      </c>
      <c r="B2722" s="39">
        <v>45229</v>
      </c>
      <c r="C2722" s="64">
        <f t="shared" si="0"/>
        <v>10</v>
      </c>
      <c r="D2722" s="41">
        <v>0.583333333333333</v>
      </c>
      <c r="E2722" s="38" t="s">
        <v>72</v>
      </c>
      <c r="F2722" s="38" t="s">
        <v>55</v>
      </c>
      <c r="G2722" s="38"/>
      <c r="H2722" s="38" t="s">
        <v>72</v>
      </c>
      <c r="I2722" s="38"/>
      <c r="J2722" s="45"/>
      <c r="K2722" s="38" t="s">
        <v>980</v>
      </c>
      <c r="L2722" s="38">
        <v>1</v>
      </c>
      <c r="M2722" s="38" t="s">
        <v>42</v>
      </c>
    </row>
    <row r="2723" hidden="1" customHeight="1" spans="1:13">
      <c r="A2723" s="38" t="s">
        <v>126</v>
      </c>
      <c r="B2723" s="39">
        <v>45229</v>
      </c>
      <c r="C2723" s="64">
        <f t="shared" si="0"/>
        <v>10</v>
      </c>
      <c r="D2723" s="41">
        <v>0.583333333333333</v>
      </c>
      <c r="E2723" s="38" t="s">
        <v>72</v>
      </c>
      <c r="F2723" s="38" t="s">
        <v>44</v>
      </c>
      <c r="G2723" s="38"/>
      <c r="H2723" s="38" t="s">
        <v>72</v>
      </c>
      <c r="I2723" s="38"/>
      <c r="J2723" s="45"/>
      <c r="K2723" s="38" t="s">
        <v>980</v>
      </c>
      <c r="L2723" s="38">
        <v>1</v>
      </c>
      <c r="M2723" s="38" t="s">
        <v>42</v>
      </c>
    </row>
    <row r="2724" hidden="1" customHeight="1" spans="1:13">
      <c r="A2724" s="38" t="s">
        <v>120</v>
      </c>
      <c r="B2724" s="39">
        <v>45229</v>
      </c>
      <c r="C2724" s="64">
        <f t="shared" si="0"/>
        <v>10</v>
      </c>
      <c r="D2724" s="41">
        <v>0.666666666666667</v>
      </c>
      <c r="E2724" s="38" t="s">
        <v>57</v>
      </c>
      <c r="F2724" s="38" t="s">
        <v>68</v>
      </c>
      <c r="G2724" s="38"/>
      <c r="H2724" s="38" t="s">
        <v>39</v>
      </c>
      <c r="I2724" s="38"/>
      <c r="J2724" s="45"/>
      <c r="K2724" s="38" t="s">
        <v>903</v>
      </c>
      <c r="L2724" s="38">
        <v>1</v>
      </c>
      <c r="M2724" s="38" t="s">
        <v>48</v>
      </c>
    </row>
    <row r="2725" hidden="1" customHeight="1" spans="1:13">
      <c r="A2725" s="38" t="s">
        <v>120</v>
      </c>
      <c r="B2725" s="39">
        <v>45229</v>
      </c>
      <c r="C2725" s="64">
        <f t="shared" si="0"/>
        <v>10</v>
      </c>
      <c r="D2725" s="41">
        <v>0.75</v>
      </c>
      <c r="E2725" s="38" t="s">
        <v>57</v>
      </c>
      <c r="F2725" s="38" t="s">
        <v>68</v>
      </c>
      <c r="G2725" s="38"/>
      <c r="H2725" s="38" t="s">
        <v>39</v>
      </c>
      <c r="I2725" s="38"/>
      <c r="J2725" s="45"/>
      <c r="K2725" s="38" t="s">
        <v>903</v>
      </c>
      <c r="L2725" s="38">
        <v>1</v>
      </c>
      <c r="M2725" s="38" t="s">
        <v>48</v>
      </c>
    </row>
    <row r="2726" hidden="1" customHeight="1" spans="1:13">
      <c r="A2726" s="38" t="s">
        <v>137</v>
      </c>
      <c r="B2726" s="39">
        <v>45229</v>
      </c>
      <c r="C2726" s="64">
        <f t="shared" si="0"/>
        <v>10</v>
      </c>
      <c r="D2726" s="41">
        <v>0.666666666666667</v>
      </c>
      <c r="E2726" s="38" t="s">
        <v>72</v>
      </c>
      <c r="F2726" s="38" t="s">
        <v>80</v>
      </c>
      <c r="G2726" s="38"/>
      <c r="H2726" s="38" t="s">
        <v>39</v>
      </c>
      <c r="I2726" s="38"/>
      <c r="J2726" s="45"/>
      <c r="K2726" s="38" t="s">
        <v>679</v>
      </c>
      <c r="L2726" s="38">
        <v>1</v>
      </c>
      <c r="M2726" s="38" t="s">
        <v>48</v>
      </c>
    </row>
    <row r="2727" hidden="1" customHeight="1" spans="1:13">
      <c r="A2727" s="38" t="s">
        <v>133</v>
      </c>
      <c r="B2727" s="39">
        <v>45229</v>
      </c>
      <c r="C2727" s="64">
        <f t="shared" si="0"/>
        <v>10</v>
      </c>
      <c r="D2727" s="41">
        <v>0.708333333333333</v>
      </c>
      <c r="E2727" s="38" t="s">
        <v>72</v>
      </c>
      <c r="F2727" s="38" t="s">
        <v>37</v>
      </c>
      <c r="G2727" s="38"/>
      <c r="H2727" s="38" t="s">
        <v>39</v>
      </c>
      <c r="I2727" s="38"/>
      <c r="J2727" s="45"/>
      <c r="K2727" s="38" t="s">
        <v>679</v>
      </c>
      <c r="L2727" s="38">
        <v>1</v>
      </c>
      <c r="M2727" s="38" t="s">
        <v>48</v>
      </c>
    </row>
    <row r="2728" hidden="1" customHeight="1" spans="1:13">
      <c r="A2728" s="38" t="s">
        <v>58</v>
      </c>
      <c r="B2728" s="39">
        <v>45229</v>
      </c>
      <c r="C2728" s="64">
        <f t="shared" si="0"/>
        <v>10</v>
      </c>
      <c r="D2728" s="41">
        <v>0.708333333333333</v>
      </c>
      <c r="E2728" s="38" t="s">
        <v>72</v>
      </c>
      <c r="F2728" s="38" t="s">
        <v>63</v>
      </c>
      <c r="G2728" s="38"/>
      <c r="H2728" s="38" t="s">
        <v>39</v>
      </c>
      <c r="I2728" s="38"/>
      <c r="J2728" s="45"/>
      <c r="K2728" s="38" t="s">
        <v>679</v>
      </c>
      <c r="L2728" s="38">
        <v>1</v>
      </c>
      <c r="M2728" s="38" t="s">
        <v>48</v>
      </c>
    </row>
    <row r="2729" hidden="1" customHeight="1" spans="1:13">
      <c r="A2729" s="38" t="s">
        <v>92</v>
      </c>
      <c r="B2729" s="39">
        <v>45229</v>
      </c>
      <c r="C2729" s="64">
        <f t="shared" si="0"/>
        <v>10</v>
      </c>
      <c r="D2729" s="41">
        <v>0.666666666666667</v>
      </c>
      <c r="E2729" s="38" t="s">
        <v>125</v>
      </c>
      <c r="F2729" s="38" t="s">
        <v>50</v>
      </c>
      <c r="G2729" s="38"/>
      <c r="H2729" s="38" t="s">
        <v>52</v>
      </c>
      <c r="I2729" s="38"/>
      <c r="J2729" s="45"/>
      <c r="K2729" s="38" t="s">
        <v>843</v>
      </c>
      <c r="L2729" s="38">
        <v>1</v>
      </c>
      <c r="M2729" s="38" t="s">
        <v>48</v>
      </c>
    </row>
    <row r="2730" hidden="1" customHeight="1" spans="1:13">
      <c r="A2730" s="38" t="s">
        <v>126</v>
      </c>
      <c r="B2730" s="39">
        <v>45229</v>
      </c>
      <c r="C2730" s="64">
        <f t="shared" si="0"/>
        <v>10</v>
      </c>
      <c r="D2730" s="41">
        <v>0.666666666666667</v>
      </c>
      <c r="E2730" s="38" t="s">
        <v>107</v>
      </c>
      <c r="F2730" s="38" t="s">
        <v>44</v>
      </c>
      <c r="G2730" s="38"/>
      <c r="H2730" s="38" t="s">
        <v>60</v>
      </c>
      <c r="I2730" s="38"/>
      <c r="J2730" s="45"/>
      <c r="K2730" s="38" t="s">
        <v>516</v>
      </c>
      <c r="L2730" s="38">
        <v>1</v>
      </c>
      <c r="M2730" s="38" t="s">
        <v>42</v>
      </c>
    </row>
    <row r="2731" customHeight="1" spans="1:13">
      <c r="A2731" s="38" t="s">
        <v>139</v>
      </c>
      <c r="B2731" s="39">
        <v>45253</v>
      </c>
      <c r="C2731" s="64">
        <f t="shared" si="0"/>
        <v>11</v>
      </c>
      <c r="D2731" s="41">
        <v>0.625</v>
      </c>
      <c r="E2731" s="38" t="s">
        <v>123</v>
      </c>
      <c r="F2731" s="38" t="s">
        <v>41</v>
      </c>
      <c r="G2731" s="38"/>
      <c r="H2731" s="38" t="s">
        <v>69</v>
      </c>
      <c r="I2731" s="38"/>
      <c r="J2731" s="45"/>
      <c r="K2731" s="38" t="s">
        <v>314</v>
      </c>
      <c r="L2731" s="38">
        <v>1</v>
      </c>
      <c r="M2731" s="38" t="s">
        <v>42</v>
      </c>
    </row>
    <row r="2732" hidden="1" customHeight="1" spans="1:13">
      <c r="A2732" s="38" t="s">
        <v>136</v>
      </c>
      <c r="B2732" s="50">
        <v>45230</v>
      </c>
      <c r="C2732" s="64">
        <f t="shared" si="0"/>
        <v>10</v>
      </c>
      <c r="D2732" s="41">
        <v>0.791666666666667</v>
      </c>
      <c r="E2732" s="38" t="s">
        <v>72</v>
      </c>
      <c r="F2732" s="38" t="s">
        <v>63</v>
      </c>
      <c r="G2732" s="38"/>
      <c r="H2732" s="38" t="s">
        <v>72</v>
      </c>
      <c r="I2732" s="38"/>
      <c r="J2732" s="45"/>
      <c r="K2732" s="38" t="s">
        <v>981</v>
      </c>
      <c r="L2732" s="38">
        <v>1</v>
      </c>
      <c r="M2732" s="38" t="s">
        <v>42</v>
      </c>
    </row>
    <row r="2733" hidden="1" customHeight="1" spans="1:13">
      <c r="A2733" s="38" t="s">
        <v>137</v>
      </c>
      <c r="B2733" s="50">
        <v>45230</v>
      </c>
      <c r="C2733" s="64">
        <f t="shared" si="0"/>
        <v>10</v>
      </c>
      <c r="D2733" s="41">
        <v>0.541666666666667</v>
      </c>
      <c r="E2733" s="38" t="s">
        <v>72</v>
      </c>
      <c r="F2733" s="38" t="s">
        <v>80</v>
      </c>
      <c r="G2733" s="38"/>
      <c r="H2733" s="38" t="s">
        <v>72</v>
      </c>
      <c r="I2733" s="38"/>
      <c r="J2733" s="45"/>
      <c r="K2733" s="38" t="s">
        <v>518</v>
      </c>
      <c r="L2733" s="38">
        <v>1</v>
      </c>
      <c r="M2733" s="38" t="s">
        <v>42</v>
      </c>
    </row>
    <row r="2734" hidden="1" customHeight="1" spans="1:13">
      <c r="A2734" s="38" t="s">
        <v>141</v>
      </c>
      <c r="B2734" s="50">
        <v>45230</v>
      </c>
      <c r="C2734" s="64">
        <f t="shared" si="0"/>
        <v>10</v>
      </c>
      <c r="D2734" s="41">
        <v>0.541666666666667</v>
      </c>
      <c r="E2734" s="38" t="s">
        <v>72</v>
      </c>
      <c r="F2734" s="38" t="s">
        <v>80</v>
      </c>
      <c r="G2734" s="38"/>
      <c r="H2734" s="38" t="s">
        <v>72</v>
      </c>
      <c r="I2734" s="38"/>
      <c r="J2734" s="45"/>
      <c r="K2734" s="38" t="s">
        <v>518</v>
      </c>
      <c r="L2734" s="38">
        <v>1</v>
      </c>
      <c r="M2734" s="38" t="s">
        <v>42</v>
      </c>
    </row>
    <row r="2735" hidden="1" customHeight="1" spans="1:13">
      <c r="A2735" s="38" t="s">
        <v>139</v>
      </c>
      <c r="B2735" s="50">
        <v>45230</v>
      </c>
      <c r="C2735" s="64">
        <f t="shared" si="0"/>
        <v>10</v>
      </c>
      <c r="D2735" s="41">
        <v>0.791666666666667</v>
      </c>
      <c r="E2735" s="38" t="s">
        <v>61</v>
      </c>
      <c r="F2735" s="38" t="s">
        <v>55</v>
      </c>
      <c r="G2735" s="38"/>
      <c r="H2735" s="38" t="s">
        <v>39</v>
      </c>
      <c r="I2735" s="38"/>
      <c r="J2735" s="45"/>
      <c r="K2735" s="38" t="s">
        <v>402</v>
      </c>
      <c r="L2735" s="38">
        <v>2</v>
      </c>
      <c r="M2735" s="38" t="s">
        <v>42</v>
      </c>
    </row>
    <row r="2736" hidden="1" customHeight="1" spans="1:13">
      <c r="A2736" s="38" t="s">
        <v>114</v>
      </c>
      <c r="B2736" s="39">
        <v>45230</v>
      </c>
      <c r="C2736" s="64">
        <f t="shared" si="0"/>
        <v>10</v>
      </c>
      <c r="D2736" s="41">
        <v>0.791666666666667</v>
      </c>
      <c r="E2736" s="38" t="s">
        <v>61</v>
      </c>
      <c r="F2736" s="38" t="s">
        <v>75</v>
      </c>
      <c r="G2736" s="38"/>
      <c r="H2736" s="38" t="s">
        <v>39</v>
      </c>
      <c r="I2736" s="38"/>
      <c r="J2736" s="45"/>
      <c r="K2736" s="38" t="s">
        <v>402</v>
      </c>
      <c r="L2736" s="38">
        <v>2</v>
      </c>
      <c r="M2736" s="38" t="s">
        <v>42</v>
      </c>
    </row>
    <row r="2737" hidden="1" customHeight="1" spans="1:13">
      <c r="A2737" s="38" t="s">
        <v>136</v>
      </c>
      <c r="B2737" s="39">
        <v>45230</v>
      </c>
      <c r="C2737" s="64">
        <f t="shared" si="0"/>
        <v>10</v>
      </c>
      <c r="D2737" s="41">
        <v>0.666666666666667</v>
      </c>
      <c r="E2737" s="38" t="s">
        <v>61</v>
      </c>
      <c r="F2737" s="38" t="s">
        <v>63</v>
      </c>
      <c r="G2737" s="38"/>
      <c r="H2737" s="38" t="s">
        <v>39</v>
      </c>
      <c r="I2737" s="38"/>
      <c r="J2737" s="45"/>
      <c r="K2737" s="38" t="s">
        <v>402</v>
      </c>
      <c r="L2737" s="38">
        <v>2</v>
      </c>
      <c r="M2737" s="38" t="s">
        <v>42</v>
      </c>
    </row>
    <row r="2738" hidden="1" customHeight="1" spans="1:13">
      <c r="A2738" s="38" t="s">
        <v>133</v>
      </c>
      <c r="B2738" s="39">
        <v>45230</v>
      </c>
      <c r="C2738" s="64">
        <f t="shared" si="0"/>
        <v>10</v>
      </c>
      <c r="D2738" s="41">
        <v>0.791666666666667</v>
      </c>
      <c r="E2738" s="38" t="s">
        <v>61</v>
      </c>
      <c r="F2738" s="38" t="s">
        <v>37</v>
      </c>
      <c r="G2738" s="38"/>
      <c r="H2738" s="38" t="s">
        <v>39</v>
      </c>
      <c r="I2738" s="38"/>
      <c r="J2738" s="45"/>
      <c r="K2738" s="38" t="s">
        <v>402</v>
      </c>
      <c r="L2738" s="38">
        <v>2</v>
      </c>
      <c r="M2738" s="38" t="s">
        <v>42</v>
      </c>
    </row>
    <row r="2739" hidden="1" customHeight="1" spans="1:13">
      <c r="A2739" s="38" t="s">
        <v>58</v>
      </c>
      <c r="B2739" s="50">
        <v>45230</v>
      </c>
      <c r="C2739" s="64">
        <f t="shared" si="0"/>
        <v>10</v>
      </c>
      <c r="D2739" s="41">
        <v>0.75</v>
      </c>
      <c r="E2739" s="38" t="s">
        <v>72</v>
      </c>
      <c r="F2739" s="38" t="s">
        <v>63</v>
      </c>
      <c r="G2739" s="38"/>
      <c r="H2739" s="38" t="s">
        <v>72</v>
      </c>
      <c r="I2739" s="38"/>
      <c r="J2739" s="45"/>
      <c r="K2739" s="38" t="s">
        <v>491</v>
      </c>
      <c r="L2739" s="38">
        <v>1</v>
      </c>
      <c r="M2739" s="38" t="s">
        <v>48</v>
      </c>
    </row>
    <row r="2740" hidden="1" customHeight="1" spans="1:13">
      <c r="A2740" s="38" t="s">
        <v>108</v>
      </c>
      <c r="B2740" s="39">
        <v>45230</v>
      </c>
      <c r="C2740" s="64">
        <f t="shared" si="0"/>
        <v>10</v>
      </c>
      <c r="D2740" s="41">
        <v>0.5</v>
      </c>
      <c r="E2740" s="38" t="s">
        <v>72</v>
      </c>
      <c r="F2740" s="38" t="s">
        <v>75</v>
      </c>
      <c r="G2740" s="38"/>
      <c r="H2740" s="38" t="s">
        <v>72</v>
      </c>
      <c r="I2740" s="38"/>
      <c r="J2740" s="45"/>
      <c r="K2740" s="38" t="s">
        <v>982</v>
      </c>
      <c r="L2740" s="38">
        <v>2</v>
      </c>
      <c r="M2740" s="38" t="s">
        <v>42</v>
      </c>
    </row>
    <row r="2741" hidden="1" customHeight="1" spans="1:13">
      <c r="A2741" s="38" t="s">
        <v>114</v>
      </c>
      <c r="B2741" s="39">
        <v>45230</v>
      </c>
      <c r="C2741" s="64">
        <f t="shared" si="0"/>
        <v>10</v>
      </c>
      <c r="D2741" s="41">
        <v>0.5</v>
      </c>
      <c r="E2741" s="38" t="s">
        <v>72</v>
      </c>
      <c r="F2741" s="38" t="s">
        <v>75</v>
      </c>
      <c r="G2741" s="38"/>
      <c r="H2741" s="38" t="s">
        <v>72</v>
      </c>
      <c r="I2741" s="38"/>
      <c r="J2741" s="45"/>
      <c r="K2741" s="38" t="s">
        <v>983</v>
      </c>
      <c r="L2741" s="38">
        <v>2</v>
      </c>
      <c r="M2741" s="38" t="s">
        <v>42</v>
      </c>
    </row>
    <row r="2742" hidden="1" customHeight="1" spans="1:13">
      <c r="A2742" s="38" t="s">
        <v>140</v>
      </c>
      <c r="B2742" s="39">
        <v>45230</v>
      </c>
      <c r="C2742" s="64">
        <f t="shared" si="0"/>
        <v>10</v>
      </c>
      <c r="D2742" s="41">
        <v>0.791666666666667</v>
      </c>
      <c r="E2742" s="38" t="s">
        <v>66</v>
      </c>
      <c r="F2742" s="38" t="s">
        <v>37</v>
      </c>
      <c r="G2742" s="38"/>
      <c r="H2742" s="38" t="s">
        <v>77</v>
      </c>
      <c r="I2742" s="38"/>
      <c r="J2742" s="45"/>
      <c r="K2742" s="38" t="s">
        <v>176</v>
      </c>
      <c r="L2742" s="38">
        <v>2</v>
      </c>
      <c r="M2742" s="38" t="s">
        <v>42</v>
      </c>
    </row>
    <row r="2743" hidden="1" customHeight="1" spans="1:13">
      <c r="A2743" s="38" t="s">
        <v>133</v>
      </c>
      <c r="B2743" s="39">
        <v>45230</v>
      </c>
      <c r="C2743" s="64">
        <f t="shared" si="0"/>
        <v>10</v>
      </c>
      <c r="D2743" s="41">
        <v>0.583333333333333</v>
      </c>
      <c r="E2743" s="38" t="s">
        <v>66</v>
      </c>
      <c r="F2743" s="38" t="s">
        <v>37</v>
      </c>
      <c r="G2743" s="38"/>
      <c r="H2743" s="38" t="s">
        <v>77</v>
      </c>
      <c r="I2743" s="38"/>
      <c r="J2743" s="45"/>
      <c r="K2743" s="38" t="s">
        <v>176</v>
      </c>
      <c r="L2743" s="38">
        <v>2</v>
      </c>
      <c r="M2743" s="38" t="s">
        <v>42</v>
      </c>
    </row>
    <row r="2744" hidden="1" customHeight="1" spans="1:13">
      <c r="A2744" s="38" t="s">
        <v>139</v>
      </c>
      <c r="B2744" s="39">
        <v>45230</v>
      </c>
      <c r="C2744" s="64">
        <f t="shared" si="0"/>
        <v>10</v>
      </c>
      <c r="D2744" s="41">
        <v>0.708333333333333</v>
      </c>
      <c r="E2744" s="38" t="s">
        <v>72</v>
      </c>
      <c r="F2744" s="38" t="s">
        <v>55</v>
      </c>
      <c r="G2744" s="38"/>
      <c r="H2744" s="38" t="s">
        <v>72</v>
      </c>
      <c r="I2744" s="38"/>
      <c r="J2744" s="45"/>
      <c r="K2744" s="38" t="s">
        <v>984</v>
      </c>
      <c r="L2744" s="38">
        <v>1</v>
      </c>
      <c r="M2744" s="38" t="s">
        <v>42</v>
      </c>
    </row>
    <row r="2745" hidden="1" customHeight="1" spans="1:13">
      <c r="A2745" s="38" t="s">
        <v>100</v>
      </c>
      <c r="B2745" s="39">
        <v>45230</v>
      </c>
      <c r="C2745" s="64">
        <f t="shared" si="0"/>
        <v>10</v>
      </c>
      <c r="D2745" s="41">
        <v>0.791666666666667</v>
      </c>
      <c r="E2745" s="38" t="s">
        <v>56</v>
      </c>
      <c r="F2745" s="38" t="s">
        <v>50</v>
      </c>
      <c r="G2745" s="38"/>
      <c r="H2745" s="38" t="s">
        <v>56</v>
      </c>
      <c r="I2745" s="38"/>
      <c r="J2745" s="45"/>
      <c r="K2745" s="38" t="s">
        <v>985</v>
      </c>
      <c r="L2745" s="38">
        <v>2</v>
      </c>
      <c r="M2745" s="38" t="s">
        <v>42</v>
      </c>
    </row>
    <row r="2746" hidden="1" customHeight="1" spans="1:13">
      <c r="A2746" s="38" t="s">
        <v>58</v>
      </c>
      <c r="B2746" s="39">
        <v>45230</v>
      </c>
      <c r="C2746" s="64">
        <f t="shared" si="0"/>
        <v>10</v>
      </c>
      <c r="D2746" s="41">
        <v>0.791666666666667</v>
      </c>
      <c r="E2746" s="38" t="s">
        <v>56</v>
      </c>
      <c r="F2746" s="38" t="s">
        <v>63</v>
      </c>
      <c r="G2746" s="38"/>
      <c r="H2746" s="38" t="s">
        <v>56</v>
      </c>
      <c r="I2746" s="38"/>
      <c r="J2746" s="45"/>
      <c r="K2746" s="38" t="s">
        <v>570</v>
      </c>
      <c r="L2746" s="38">
        <v>1</v>
      </c>
      <c r="M2746" s="38" t="s">
        <v>42</v>
      </c>
    </row>
    <row r="2747" hidden="1" customHeight="1" spans="1:13">
      <c r="A2747" s="38" t="s">
        <v>137</v>
      </c>
      <c r="B2747" s="50">
        <v>45230</v>
      </c>
      <c r="C2747" s="64">
        <f t="shared" si="0"/>
        <v>10</v>
      </c>
      <c r="D2747" s="41">
        <v>0.75</v>
      </c>
      <c r="E2747" s="38" t="s">
        <v>82</v>
      </c>
      <c r="F2747" s="38" t="s">
        <v>80</v>
      </c>
      <c r="G2747" s="38"/>
      <c r="H2747" s="38" t="s">
        <v>72</v>
      </c>
      <c r="I2747" s="38"/>
      <c r="J2747" s="45"/>
      <c r="K2747" s="38" t="s">
        <v>618</v>
      </c>
      <c r="L2747" s="38">
        <v>2</v>
      </c>
      <c r="M2747" s="38" t="s">
        <v>42</v>
      </c>
    </row>
    <row r="2748" hidden="1" customHeight="1" spans="1:13">
      <c r="A2748" s="38" t="s">
        <v>141</v>
      </c>
      <c r="B2748" s="50">
        <v>45230</v>
      </c>
      <c r="C2748" s="64">
        <f t="shared" si="0"/>
        <v>10</v>
      </c>
      <c r="D2748" s="41">
        <v>0.75</v>
      </c>
      <c r="E2748" s="38" t="s">
        <v>82</v>
      </c>
      <c r="F2748" s="38" t="s">
        <v>80</v>
      </c>
      <c r="G2748" s="38"/>
      <c r="H2748" s="38" t="s">
        <v>72</v>
      </c>
      <c r="I2748" s="38"/>
      <c r="J2748" s="45"/>
      <c r="K2748" s="38" t="s">
        <v>618</v>
      </c>
      <c r="L2748" s="38">
        <v>2</v>
      </c>
      <c r="M2748" s="38" t="s">
        <v>42</v>
      </c>
    </row>
    <row r="2749" hidden="1" customHeight="1" spans="1:13">
      <c r="A2749" s="38" t="s">
        <v>94</v>
      </c>
      <c r="B2749" s="39">
        <v>45230</v>
      </c>
      <c r="C2749" s="64">
        <f t="shared" si="0"/>
        <v>10</v>
      </c>
      <c r="D2749" s="41">
        <v>0.583333333333333</v>
      </c>
      <c r="E2749" s="38" t="s">
        <v>72</v>
      </c>
      <c r="F2749" s="38" t="s">
        <v>50</v>
      </c>
      <c r="G2749" s="38"/>
      <c r="H2749" s="38" t="s">
        <v>72</v>
      </c>
      <c r="I2749" s="38"/>
      <c r="J2749" s="45"/>
      <c r="K2749" s="38" t="s">
        <v>935</v>
      </c>
      <c r="L2749" s="38">
        <v>1</v>
      </c>
      <c r="M2749" s="38" t="s">
        <v>42</v>
      </c>
    </row>
    <row r="2750" hidden="1" customHeight="1" spans="1:13">
      <c r="A2750" s="38" t="s">
        <v>141</v>
      </c>
      <c r="B2750" s="50">
        <v>45230</v>
      </c>
      <c r="C2750" s="64">
        <f t="shared" si="0"/>
        <v>10</v>
      </c>
      <c r="D2750" s="41">
        <v>0.583333333333333</v>
      </c>
      <c r="E2750" s="38" t="s">
        <v>72</v>
      </c>
      <c r="F2750" s="38" t="s">
        <v>80</v>
      </c>
      <c r="G2750" s="38"/>
      <c r="H2750" s="38" t="s">
        <v>72</v>
      </c>
      <c r="I2750" s="38"/>
      <c r="J2750" s="45"/>
      <c r="K2750" s="38" t="s">
        <v>935</v>
      </c>
      <c r="L2750" s="38">
        <v>1</v>
      </c>
      <c r="M2750" s="38" t="s">
        <v>42</v>
      </c>
    </row>
    <row r="2751" hidden="1" customHeight="1" spans="1:13">
      <c r="A2751" s="38" t="s">
        <v>120</v>
      </c>
      <c r="B2751" s="50">
        <v>45230</v>
      </c>
      <c r="C2751" s="64">
        <f t="shared" si="0"/>
        <v>10</v>
      </c>
      <c r="D2751" s="41">
        <v>0.625</v>
      </c>
      <c r="E2751" s="38" t="s">
        <v>57</v>
      </c>
      <c r="F2751" s="38" t="s">
        <v>63</v>
      </c>
      <c r="G2751" s="38"/>
      <c r="H2751" s="38" t="s">
        <v>39</v>
      </c>
      <c r="I2751" s="38"/>
      <c r="J2751" s="45"/>
      <c r="K2751" s="38" t="s">
        <v>903</v>
      </c>
      <c r="L2751" s="38">
        <v>1</v>
      </c>
      <c r="M2751" s="38" t="s">
        <v>42</v>
      </c>
    </row>
    <row r="2752" hidden="1" customHeight="1" spans="1:13">
      <c r="A2752" s="38" t="s">
        <v>43</v>
      </c>
      <c r="B2752" s="50">
        <v>45230</v>
      </c>
      <c r="C2752" s="64">
        <f t="shared" si="0"/>
        <v>10</v>
      </c>
      <c r="D2752" s="41">
        <v>0.833333333333333</v>
      </c>
      <c r="E2752" s="38" t="s">
        <v>57</v>
      </c>
      <c r="F2752" s="38" t="s">
        <v>75</v>
      </c>
      <c r="G2752" s="38"/>
      <c r="H2752" s="38" t="s">
        <v>72</v>
      </c>
      <c r="I2752" s="38"/>
      <c r="J2752" s="45"/>
      <c r="K2752" s="38" t="s">
        <v>903</v>
      </c>
      <c r="L2752" s="38">
        <v>1</v>
      </c>
      <c r="M2752" s="38" t="s">
        <v>48</v>
      </c>
    </row>
    <row r="2753" hidden="1" customHeight="1" spans="1:13">
      <c r="A2753" s="38" t="s">
        <v>74</v>
      </c>
      <c r="B2753" s="39">
        <v>45230</v>
      </c>
      <c r="C2753" s="64">
        <f t="shared" si="0"/>
        <v>10</v>
      </c>
      <c r="D2753" s="41">
        <v>0.791666666666667</v>
      </c>
      <c r="E2753" s="38" t="s">
        <v>105</v>
      </c>
      <c r="F2753" s="38" t="s">
        <v>37</v>
      </c>
      <c r="G2753" s="38"/>
      <c r="H2753" s="38" t="s">
        <v>60</v>
      </c>
      <c r="I2753" s="38"/>
      <c r="J2753" s="45"/>
      <c r="K2753" s="38" t="s">
        <v>278</v>
      </c>
      <c r="L2753" s="38">
        <v>2</v>
      </c>
      <c r="M2753" s="38" t="s">
        <v>42</v>
      </c>
    </row>
    <row r="2754" hidden="1" customHeight="1" spans="1:13">
      <c r="A2754" s="38" t="s">
        <v>126</v>
      </c>
      <c r="B2754" s="39">
        <v>45230</v>
      </c>
      <c r="C2754" s="64">
        <f t="shared" si="0"/>
        <v>10</v>
      </c>
      <c r="D2754" s="41">
        <v>0.791666666666667</v>
      </c>
      <c r="E2754" s="38" t="s">
        <v>60</v>
      </c>
      <c r="F2754" s="38" t="s">
        <v>44</v>
      </c>
      <c r="G2754" s="38"/>
      <c r="H2754" s="38" t="s">
        <v>60</v>
      </c>
      <c r="I2754" s="38"/>
      <c r="J2754" s="45"/>
      <c r="K2754" s="38" t="s">
        <v>986</v>
      </c>
      <c r="L2754" s="38">
        <v>2</v>
      </c>
      <c r="M2754" s="38" t="s">
        <v>42</v>
      </c>
    </row>
    <row r="2755" hidden="1" customHeight="1" spans="1:13">
      <c r="A2755" s="38" t="s">
        <v>143</v>
      </c>
      <c r="B2755" s="39">
        <v>45230</v>
      </c>
      <c r="C2755" s="64">
        <f t="shared" si="0"/>
        <v>10</v>
      </c>
      <c r="D2755" s="41">
        <v>0.5</v>
      </c>
      <c r="E2755" s="38" t="s">
        <v>121</v>
      </c>
      <c r="F2755" s="38" t="s">
        <v>63</v>
      </c>
      <c r="G2755" s="38"/>
      <c r="H2755" s="38" t="s">
        <v>72</v>
      </c>
      <c r="I2755" s="38"/>
      <c r="J2755" s="45"/>
      <c r="K2755" s="38" t="s">
        <v>924</v>
      </c>
      <c r="L2755" s="38">
        <v>4</v>
      </c>
      <c r="M2755" s="38" t="s">
        <v>42</v>
      </c>
    </row>
    <row r="2756" customHeight="1" spans="1:13">
      <c r="A2756" s="38" t="s">
        <v>132</v>
      </c>
      <c r="B2756" s="39">
        <v>45253</v>
      </c>
      <c r="C2756" s="64">
        <f t="shared" si="0"/>
        <v>11</v>
      </c>
      <c r="D2756" s="41">
        <v>0.625</v>
      </c>
      <c r="E2756" s="38" t="s">
        <v>123</v>
      </c>
      <c r="F2756" s="38" t="s">
        <v>41</v>
      </c>
      <c r="G2756" s="38"/>
      <c r="H2756" s="38" t="s">
        <v>69</v>
      </c>
      <c r="I2756" s="38"/>
      <c r="J2756" s="45"/>
      <c r="K2756" s="38" t="s">
        <v>314</v>
      </c>
      <c r="L2756" s="38">
        <v>1</v>
      </c>
      <c r="M2756" s="38" t="s">
        <v>42</v>
      </c>
    </row>
    <row r="2757" customHeight="1" spans="1:13">
      <c r="A2757" s="38" t="s">
        <v>133</v>
      </c>
      <c r="B2757" s="39">
        <v>45254</v>
      </c>
      <c r="C2757" s="64">
        <f t="shared" si="0"/>
        <v>11</v>
      </c>
      <c r="D2757" s="41">
        <v>0.625</v>
      </c>
      <c r="E2757" s="38" t="s">
        <v>123</v>
      </c>
      <c r="F2757" s="38" t="s">
        <v>41</v>
      </c>
      <c r="G2757" s="38"/>
      <c r="H2757" s="38" t="s">
        <v>69</v>
      </c>
      <c r="I2757" s="38"/>
      <c r="J2757" s="45"/>
      <c r="K2757" s="38" t="s">
        <v>314</v>
      </c>
      <c r="L2757" s="38">
        <v>1</v>
      </c>
      <c r="M2757" s="38" t="s">
        <v>48</v>
      </c>
    </row>
    <row r="2758" hidden="1" customHeight="1" spans="1:13">
      <c r="A2758" s="38" t="s">
        <v>114</v>
      </c>
      <c r="B2758" s="39">
        <v>45240</v>
      </c>
      <c r="C2758" s="64">
        <f t="shared" si="0"/>
        <v>11</v>
      </c>
      <c r="D2758" s="41">
        <v>0.666666666666667</v>
      </c>
      <c r="E2758" s="38" t="s">
        <v>40</v>
      </c>
      <c r="F2758" s="38" t="s">
        <v>41</v>
      </c>
      <c r="G2758" s="38"/>
      <c r="H2758" s="38" t="s">
        <v>77</v>
      </c>
      <c r="I2758" s="38"/>
      <c r="J2758" s="38"/>
      <c r="K2758" s="38" t="s">
        <v>984</v>
      </c>
      <c r="L2758" s="38">
        <v>1</v>
      </c>
      <c r="M2758" s="38" t="s">
        <v>42</v>
      </c>
    </row>
    <row r="2759" hidden="1" customHeight="1" spans="1:13">
      <c r="A2759" s="38" t="s">
        <v>120</v>
      </c>
      <c r="B2759" s="39">
        <v>45243</v>
      </c>
      <c r="C2759" s="64">
        <f t="shared" si="0"/>
        <v>11</v>
      </c>
      <c r="D2759" s="41">
        <v>0.625</v>
      </c>
      <c r="E2759" s="38" t="s">
        <v>46</v>
      </c>
      <c r="F2759" s="38" t="s">
        <v>68</v>
      </c>
      <c r="G2759" s="38"/>
      <c r="H2759" s="38" t="s">
        <v>39</v>
      </c>
      <c r="I2759" s="38"/>
      <c r="J2759" s="38"/>
      <c r="K2759" s="38" t="s">
        <v>987</v>
      </c>
      <c r="L2759" s="38">
        <v>1</v>
      </c>
      <c r="M2759" s="38" t="s">
        <v>42</v>
      </c>
    </row>
    <row r="2760" hidden="1" customHeight="1" spans="1:13">
      <c r="A2760" s="38" t="s">
        <v>96</v>
      </c>
      <c r="B2760" s="39">
        <v>45251</v>
      </c>
      <c r="C2760" s="64">
        <f t="shared" si="0"/>
        <v>11</v>
      </c>
      <c r="D2760" s="41">
        <v>0.666666666666667</v>
      </c>
      <c r="E2760" s="38" t="s">
        <v>46</v>
      </c>
      <c r="F2760" s="38" t="s">
        <v>68</v>
      </c>
      <c r="G2760" s="38"/>
      <c r="H2760" s="38" t="s">
        <v>39</v>
      </c>
      <c r="I2760" s="38"/>
      <c r="J2760" s="45"/>
      <c r="K2760" s="38" t="s">
        <v>987</v>
      </c>
      <c r="L2760" s="38">
        <v>1</v>
      </c>
      <c r="M2760" s="38" t="s">
        <v>48</v>
      </c>
    </row>
    <row r="2761" hidden="1" customHeight="1" spans="1:13">
      <c r="A2761" s="38" t="s">
        <v>142</v>
      </c>
      <c r="B2761" s="39">
        <v>45253</v>
      </c>
      <c r="C2761" s="64">
        <f t="shared" si="0"/>
        <v>11</v>
      </c>
      <c r="D2761" s="41">
        <v>0.625</v>
      </c>
      <c r="E2761" s="38" t="s">
        <v>46</v>
      </c>
      <c r="F2761" s="38" t="s">
        <v>68</v>
      </c>
      <c r="G2761" s="38"/>
      <c r="H2761" s="38" t="s">
        <v>39</v>
      </c>
      <c r="I2761" s="38"/>
      <c r="J2761" s="45"/>
      <c r="K2761" s="38" t="s">
        <v>987</v>
      </c>
      <c r="L2761" s="38">
        <v>1</v>
      </c>
      <c r="M2761" s="38" t="s">
        <v>48</v>
      </c>
    </row>
    <row r="2762" hidden="1" customHeight="1" spans="1:13">
      <c r="A2762" s="38" t="s">
        <v>142</v>
      </c>
      <c r="B2762" s="39">
        <v>45255</v>
      </c>
      <c r="C2762" s="64">
        <f t="shared" si="0"/>
        <v>11</v>
      </c>
      <c r="D2762" s="41">
        <v>0.5</v>
      </c>
      <c r="E2762" s="38" t="s">
        <v>46</v>
      </c>
      <c r="F2762" s="38" t="s">
        <v>68</v>
      </c>
      <c r="G2762" s="38"/>
      <c r="H2762" s="38" t="s">
        <v>39</v>
      </c>
      <c r="I2762" s="38"/>
      <c r="J2762" s="45"/>
      <c r="K2762" s="38" t="s">
        <v>987</v>
      </c>
      <c r="L2762" s="38">
        <v>1</v>
      </c>
      <c r="M2762" s="38" t="s">
        <v>48</v>
      </c>
    </row>
    <row r="2763" hidden="1" customHeight="1" spans="1:13">
      <c r="A2763" s="38" t="s">
        <v>120</v>
      </c>
      <c r="B2763" s="39">
        <v>45257</v>
      </c>
      <c r="C2763" s="64">
        <f t="shared" si="0"/>
        <v>11</v>
      </c>
      <c r="D2763" s="41">
        <v>0.625</v>
      </c>
      <c r="E2763" s="38" t="s">
        <v>46</v>
      </c>
      <c r="F2763" s="38" t="s">
        <v>68</v>
      </c>
      <c r="G2763" s="38"/>
      <c r="H2763" s="38" t="s">
        <v>39</v>
      </c>
      <c r="I2763" s="38"/>
      <c r="J2763" s="45"/>
      <c r="K2763" s="38" t="s">
        <v>987</v>
      </c>
      <c r="L2763" s="38">
        <v>1</v>
      </c>
      <c r="M2763" s="38" t="s">
        <v>48</v>
      </c>
    </row>
    <row r="2764" hidden="1" customHeight="1" spans="1:13">
      <c r="A2764" s="38" t="s">
        <v>96</v>
      </c>
      <c r="B2764" s="39">
        <v>45258</v>
      </c>
      <c r="C2764" s="64">
        <f t="shared" si="0"/>
        <v>11</v>
      </c>
      <c r="D2764" s="41">
        <v>0.625</v>
      </c>
      <c r="E2764" s="38" t="s">
        <v>46</v>
      </c>
      <c r="F2764" s="38" t="s">
        <v>68</v>
      </c>
      <c r="G2764" s="38"/>
      <c r="H2764" s="38" t="s">
        <v>39</v>
      </c>
      <c r="I2764" s="38"/>
      <c r="J2764" s="45"/>
      <c r="K2764" s="38" t="s">
        <v>987</v>
      </c>
      <c r="L2764" s="38">
        <v>1</v>
      </c>
      <c r="M2764" s="38" t="s">
        <v>48</v>
      </c>
    </row>
    <row r="2765" hidden="1" customHeight="1" spans="1:13">
      <c r="A2765" s="38" t="s">
        <v>137</v>
      </c>
      <c r="B2765" s="39">
        <v>45247</v>
      </c>
      <c r="C2765" s="64">
        <f t="shared" si="0"/>
        <v>11</v>
      </c>
      <c r="D2765" s="41">
        <v>0.666666666666667</v>
      </c>
      <c r="E2765" s="38" t="s">
        <v>46</v>
      </c>
      <c r="F2765" s="38" t="s">
        <v>80</v>
      </c>
      <c r="G2765" s="38"/>
      <c r="H2765" s="38" t="s">
        <v>39</v>
      </c>
      <c r="I2765" s="38"/>
      <c r="J2765" s="45"/>
      <c r="K2765" s="38" t="s">
        <v>988</v>
      </c>
      <c r="L2765" s="38">
        <v>1</v>
      </c>
      <c r="M2765" s="38" t="s">
        <v>48</v>
      </c>
    </row>
    <row r="2766" hidden="1" customHeight="1" spans="1:13">
      <c r="A2766" s="38" t="s">
        <v>96</v>
      </c>
      <c r="B2766" s="39">
        <v>45248</v>
      </c>
      <c r="C2766" s="64">
        <f t="shared" si="0"/>
        <v>11</v>
      </c>
      <c r="D2766" s="41">
        <v>0.625</v>
      </c>
      <c r="E2766" s="38" t="s">
        <v>53</v>
      </c>
      <c r="F2766" s="38" t="s">
        <v>68</v>
      </c>
      <c r="G2766" s="38"/>
      <c r="H2766" s="38" t="s">
        <v>39</v>
      </c>
      <c r="I2766" s="38"/>
      <c r="J2766" s="45"/>
      <c r="K2766" s="38" t="s">
        <v>989</v>
      </c>
      <c r="L2766" s="38">
        <v>1</v>
      </c>
      <c r="M2766" s="38" t="s">
        <v>48</v>
      </c>
    </row>
    <row r="2767" hidden="1" customHeight="1" spans="1:13">
      <c r="A2767" s="38" t="s">
        <v>141</v>
      </c>
      <c r="B2767" s="39">
        <v>45245</v>
      </c>
      <c r="C2767" s="64">
        <f t="shared" si="0"/>
        <v>11</v>
      </c>
      <c r="D2767" s="41">
        <v>0.708333333333333</v>
      </c>
      <c r="E2767" s="38" t="s">
        <v>53</v>
      </c>
      <c r="F2767" s="38" t="s">
        <v>80</v>
      </c>
      <c r="G2767" s="38"/>
      <c r="H2767" s="38" t="s">
        <v>39</v>
      </c>
      <c r="I2767" s="38"/>
      <c r="J2767" s="38"/>
      <c r="K2767" s="38" t="s">
        <v>990</v>
      </c>
      <c r="L2767" s="38">
        <v>1</v>
      </c>
      <c r="M2767" s="38" t="s">
        <v>48</v>
      </c>
    </row>
    <row r="2768" hidden="1" customHeight="1" spans="1:13">
      <c r="A2768" s="38" t="s">
        <v>120</v>
      </c>
      <c r="B2768" s="39">
        <v>45250</v>
      </c>
      <c r="C2768" s="64">
        <f t="shared" si="0"/>
        <v>11</v>
      </c>
      <c r="D2768" s="41">
        <v>0.625</v>
      </c>
      <c r="E2768" s="38" t="s">
        <v>57</v>
      </c>
      <c r="F2768" s="38" t="s">
        <v>68</v>
      </c>
      <c r="G2768" s="38"/>
      <c r="H2768" s="38" t="s">
        <v>39</v>
      </c>
      <c r="I2768" s="38"/>
      <c r="J2768" s="38"/>
      <c r="K2768" s="38" t="s">
        <v>812</v>
      </c>
      <c r="L2768" s="38">
        <v>1</v>
      </c>
      <c r="M2768" s="38" t="s">
        <v>48</v>
      </c>
    </row>
    <row r="2769" hidden="1" customHeight="1" spans="1:13">
      <c r="A2769" s="38" t="s">
        <v>120</v>
      </c>
      <c r="B2769" s="39">
        <v>45250</v>
      </c>
      <c r="C2769" s="64">
        <f t="shared" si="0"/>
        <v>11</v>
      </c>
      <c r="D2769" s="41">
        <v>0.75</v>
      </c>
      <c r="E2769" s="38" t="s">
        <v>57</v>
      </c>
      <c r="F2769" s="38" t="s">
        <v>68</v>
      </c>
      <c r="G2769" s="38"/>
      <c r="H2769" s="38" t="s">
        <v>39</v>
      </c>
      <c r="I2769" s="38"/>
      <c r="J2769" s="38"/>
      <c r="K2769" s="38" t="s">
        <v>812</v>
      </c>
      <c r="L2769" s="38">
        <v>1</v>
      </c>
      <c r="M2769" s="38" t="s">
        <v>48</v>
      </c>
    </row>
    <row r="2770" hidden="1" customHeight="1" spans="1:13">
      <c r="A2770" s="38" t="s">
        <v>120</v>
      </c>
      <c r="B2770" s="39">
        <v>45251</v>
      </c>
      <c r="C2770" s="64">
        <f t="shared" si="0"/>
        <v>11</v>
      </c>
      <c r="D2770" s="41">
        <v>0.625</v>
      </c>
      <c r="E2770" s="38" t="s">
        <v>57</v>
      </c>
      <c r="F2770" s="38" t="s">
        <v>68</v>
      </c>
      <c r="G2770" s="38"/>
      <c r="H2770" s="38" t="s">
        <v>39</v>
      </c>
      <c r="I2770" s="38"/>
      <c r="J2770" s="45"/>
      <c r="K2770" s="38" t="s">
        <v>812</v>
      </c>
      <c r="L2770" s="38">
        <v>1</v>
      </c>
      <c r="M2770" s="38" t="s">
        <v>48</v>
      </c>
    </row>
    <row r="2771" hidden="1" customHeight="1" spans="1:13">
      <c r="A2771" s="38" t="s">
        <v>120</v>
      </c>
      <c r="B2771" s="39">
        <v>45252</v>
      </c>
      <c r="C2771" s="64">
        <f t="shared" si="0"/>
        <v>11</v>
      </c>
      <c r="D2771" s="41">
        <v>0.583333333333333</v>
      </c>
      <c r="E2771" s="38" t="s">
        <v>57</v>
      </c>
      <c r="F2771" s="38" t="s">
        <v>68</v>
      </c>
      <c r="G2771" s="38"/>
      <c r="H2771" s="38" t="s">
        <v>39</v>
      </c>
      <c r="I2771" s="38"/>
      <c r="J2771" s="45"/>
      <c r="K2771" s="38" t="s">
        <v>812</v>
      </c>
      <c r="L2771" s="38">
        <v>1</v>
      </c>
      <c r="M2771" s="38" t="s">
        <v>48</v>
      </c>
    </row>
    <row r="2772" hidden="1" customHeight="1" spans="1:13">
      <c r="A2772" s="38" t="s">
        <v>120</v>
      </c>
      <c r="B2772" s="39">
        <v>45259</v>
      </c>
      <c r="C2772" s="64">
        <f t="shared" si="0"/>
        <v>11</v>
      </c>
      <c r="D2772" s="41">
        <v>0.666666666666667</v>
      </c>
      <c r="E2772" s="38" t="s">
        <v>57</v>
      </c>
      <c r="F2772" s="38" t="s">
        <v>68</v>
      </c>
      <c r="G2772" s="38"/>
      <c r="H2772" s="38" t="s">
        <v>39</v>
      </c>
      <c r="I2772" s="38"/>
      <c r="J2772" s="45"/>
      <c r="K2772" s="38" t="s">
        <v>812</v>
      </c>
      <c r="L2772" s="38">
        <v>1</v>
      </c>
      <c r="M2772" s="38" t="s">
        <v>48</v>
      </c>
    </row>
    <row r="2773" hidden="1" customHeight="1" spans="1:13">
      <c r="A2773" s="38" t="s">
        <v>108</v>
      </c>
      <c r="B2773" s="39">
        <v>45253</v>
      </c>
      <c r="C2773" s="64">
        <f t="shared" si="0"/>
        <v>11</v>
      </c>
      <c r="D2773" s="41">
        <v>0.666666666666667</v>
      </c>
      <c r="E2773" s="38" t="s">
        <v>57</v>
      </c>
      <c r="F2773" s="38" t="s">
        <v>75</v>
      </c>
      <c r="G2773" s="38"/>
      <c r="H2773" s="38" t="s">
        <v>39</v>
      </c>
      <c r="I2773" s="38"/>
      <c r="J2773" s="45"/>
      <c r="K2773" s="38" t="s">
        <v>825</v>
      </c>
      <c r="L2773" s="38">
        <v>1</v>
      </c>
      <c r="M2773" s="38" t="s">
        <v>48</v>
      </c>
    </row>
    <row r="2774" hidden="1" customHeight="1" spans="1:13">
      <c r="A2774" s="38" t="s">
        <v>100</v>
      </c>
      <c r="B2774" s="39">
        <v>45245</v>
      </c>
      <c r="C2774" s="64">
        <f t="shared" si="0"/>
        <v>11</v>
      </c>
      <c r="D2774" s="41">
        <v>0.75</v>
      </c>
      <c r="E2774" s="38" t="s">
        <v>57</v>
      </c>
      <c r="F2774" s="38" t="s">
        <v>50</v>
      </c>
      <c r="G2774" s="38"/>
      <c r="H2774" s="38" t="s">
        <v>39</v>
      </c>
      <c r="I2774" s="38"/>
      <c r="J2774" s="45"/>
      <c r="K2774" s="38" t="s">
        <v>991</v>
      </c>
      <c r="L2774" s="38">
        <v>1</v>
      </c>
      <c r="M2774" s="38" t="s">
        <v>48</v>
      </c>
    </row>
    <row r="2775" hidden="1" customHeight="1" spans="1:13">
      <c r="A2775" s="38" t="s">
        <v>92</v>
      </c>
      <c r="B2775" s="39">
        <v>45249</v>
      </c>
      <c r="C2775" s="64">
        <f t="shared" si="0"/>
        <v>11</v>
      </c>
      <c r="D2775" s="41">
        <v>0.75</v>
      </c>
      <c r="E2775" s="38" t="s">
        <v>57</v>
      </c>
      <c r="F2775" s="38" t="s">
        <v>50</v>
      </c>
      <c r="G2775" s="38"/>
      <c r="H2775" s="38" t="s">
        <v>39</v>
      </c>
      <c r="I2775" s="38"/>
      <c r="J2775" s="45"/>
      <c r="K2775" s="38" t="s">
        <v>991</v>
      </c>
      <c r="L2775" s="38">
        <v>1</v>
      </c>
      <c r="M2775" s="38" t="s">
        <v>48</v>
      </c>
    </row>
    <row r="2776" hidden="1" customHeight="1" spans="1:13">
      <c r="A2776" s="38" t="s">
        <v>102</v>
      </c>
      <c r="B2776" s="39">
        <v>45245</v>
      </c>
      <c r="C2776" s="64">
        <f t="shared" si="0"/>
        <v>11</v>
      </c>
      <c r="D2776" s="41">
        <v>0.75</v>
      </c>
      <c r="E2776" s="38" t="s">
        <v>57</v>
      </c>
      <c r="F2776" s="38" t="s">
        <v>80</v>
      </c>
      <c r="G2776" s="38"/>
      <c r="H2776" s="38" t="s">
        <v>39</v>
      </c>
      <c r="I2776" s="38"/>
      <c r="J2776" s="45"/>
      <c r="K2776" s="38" t="s">
        <v>800</v>
      </c>
      <c r="L2776" s="38">
        <v>1</v>
      </c>
      <c r="M2776" s="38" t="s">
        <v>48</v>
      </c>
    </row>
    <row r="2777" hidden="1" customHeight="1" spans="1:13">
      <c r="A2777" s="38" t="s">
        <v>102</v>
      </c>
      <c r="B2777" s="39">
        <v>45249</v>
      </c>
      <c r="C2777" s="64">
        <f t="shared" si="0"/>
        <v>11</v>
      </c>
      <c r="D2777" s="41">
        <v>0.708333333333333</v>
      </c>
      <c r="E2777" s="38" t="s">
        <v>57</v>
      </c>
      <c r="F2777" s="38" t="s">
        <v>80</v>
      </c>
      <c r="G2777" s="38"/>
      <c r="H2777" s="38" t="s">
        <v>39</v>
      </c>
      <c r="I2777" s="38"/>
      <c r="J2777" s="38"/>
      <c r="K2777" s="38" t="s">
        <v>800</v>
      </c>
      <c r="L2777" s="38">
        <v>1</v>
      </c>
      <c r="M2777" s="38" t="s">
        <v>48</v>
      </c>
    </row>
    <row r="2778" hidden="1" customHeight="1" spans="1:13">
      <c r="A2778" s="38" t="s">
        <v>102</v>
      </c>
      <c r="B2778" s="39">
        <v>45251</v>
      </c>
      <c r="C2778" s="64">
        <f t="shared" si="0"/>
        <v>11</v>
      </c>
      <c r="D2778" s="41">
        <v>0.75</v>
      </c>
      <c r="E2778" s="38" t="s">
        <v>57</v>
      </c>
      <c r="F2778" s="38" t="s">
        <v>80</v>
      </c>
      <c r="G2778" s="38"/>
      <c r="H2778" s="38" t="s">
        <v>39</v>
      </c>
      <c r="I2778" s="38"/>
      <c r="J2778" s="45"/>
      <c r="K2778" s="38" t="s">
        <v>800</v>
      </c>
      <c r="L2778" s="38">
        <v>1</v>
      </c>
      <c r="M2778" s="38" t="s">
        <v>48</v>
      </c>
    </row>
    <row r="2779" hidden="1" customHeight="1" spans="1:13">
      <c r="A2779" s="38" t="s">
        <v>102</v>
      </c>
      <c r="B2779" s="39">
        <v>45258</v>
      </c>
      <c r="C2779" s="64">
        <f t="shared" si="0"/>
        <v>11</v>
      </c>
      <c r="D2779" s="41">
        <v>0.666666666666667</v>
      </c>
      <c r="E2779" s="38" t="s">
        <v>57</v>
      </c>
      <c r="F2779" s="38" t="s">
        <v>80</v>
      </c>
      <c r="G2779" s="38"/>
      <c r="H2779" s="38" t="s">
        <v>39</v>
      </c>
      <c r="I2779" s="38"/>
      <c r="J2779" s="45"/>
      <c r="K2779" s="38" t="s">
        <v>800</v>
      </c>
      <c r="L2779" s="38">
        <v>1</v>
      </c>
      <c r="M2779" s="38" t="s">
        <v>48</v>
      </c>
    </row>
    <row r="2780" hidden="1" customHeight="1" spans="1:13">
      <c r="A2780" s="38" t="s">
        <v>102</v>
      </c>
      <c r="B2780" s="39">
        <v>45259</v>
      </c>
      <c r="C2780" s="64">
        <f t="shared" si="0"/>
        <v>11</v>
      </c>
      <c r="D2780" s="41">
        <v>0.75</v>
      </c>
      <c r="E2780" s="38" t="s">
        <v>57</v>
      </c>
      <c r="F2780" s="38" t="s">
        <v>80</v>
      </c>
      <c r="G2780" s="38"/>
      <c r="H2780" s="38" t="s">
        <v>39</v>
      </c>
      <c r="I2780" s="38"/>
      <c r="J2780" s="45"/>
      <c r="K2780" s="38" t="s">
        <v>800</v>
      </c>
      <c r="L2780" s="38">
        <v>1</v>
      </c>
      <c r="M2780" s="38" t="s">
        <v>48</v>
      </c>
    </row>
    <row r="2781" hidden="1" customHeight="1" spans="1:13">
      <c r="A2781" s="38" t="s">
        <v>43</v>
      </c>
      <c r="B2781" s="39">
        <v>45251</v>
      </c>
      <c r="C2781" s="64">
        <f t="shared" si="0"/>
        <v>11</v>
      </c>
      <c r="D2781" s="41">
        <v>0.666666666666667</v>
      </c>
      <c r="E2781" s="38" t="s">
        <v>57</v>
      </c>
      <c r="F2781" s="38" t="s">
        <v>37</v>
      </c>
      <c r="G2781" s="38"/>
      <c r="H2781" s="38" t="s">
        <v>39</v>
      </c>
      <c r="I2781" s="38"/>
      <c r="J2781" s="45"/>
      <c r="K2781" s="38" t="s">
        <v>992</v>
      </c>
      <c r="L2781" s="38">
        <v>1</v>
      </c>
      <c r="M2781" s="38" t="s">
        <v>48</v>
      </c>
    </row>
    <row r="2782" hidden="1" customHeight="1" spans="1:13">
      <c r="A2782" s="38" t="s">
        <v>43</v>
      </c>
      <c r="B2782" s="39">
        <v>45253</v>
      </c>
      <c r="C2782" s="64">
        <f t="shared" si="0"/>
        <v>11</v>
      </c>
      <c r="D2782" s="41">
        <v>0.75</v>
      </c>
      <c r="E2782" s="38" t="s">
        <v>57</v>
      </c>
      <c r="F2782" s="38" t="s">
        <v>37</v>
      </c>
      <c r="G2782" s="38"/>
      <c r="H2782" s="38" t="s">
        <v>39</v>
      </c>
      <c r="I2782" s="38"/>
      <c r="J2782" s="45"/>
      <c r="K2782" s="38" t="s">
        <v>992</v>
      </c>
      <c r="L2782" s="38">
        <v>1</v>
      </c>
      <c r="M2782" s="38" t="s">
        <v>48</v>
      </c>
    </row>
    <row r="2783" hidden="1" customHeight="1" spans="1:13">
      <c r="A2783" s="38" t="s">
        <v>90</v>
      </c>
      <c r="B2783" s="39">
        <v>45245</v>
      </c>
      <c r="C2783" s="64">
        <f t="shared" si="0"/>
        <v>11</v>
      </c>
      <c r="D2783" s="41">
        <v>0.708333333333333</v>
      </c>
      <c r="E2783" s="38" t="s">
        <v>57</v>
      </c>
      <c r="F2783" s="38" t="s">
        <v>44</v>
      </c>
      <c r="G2783" s="38"/>
      <c r="H2783" s="38" t="s">
        <v>39</v>
      </c>
      <c r="I2783" s="38"/>
      <c r="J2783" s="38"/>
      <c r="K2783" s="38" t="s">
        <v>808</v>
      </c>
      <c r="L2783" s="38">
        <v>1</v>
      </c>
      <c r="M2783" s="38" t="s">
        <v>48</v>
      </c>
    </row>
    <row r="2784" hidden="1" customHeight="1" spans="1:13">
      <c r="A2784" s="38" t="s">
        <v>130</v>
      </c>
      <c r="B2784" s="39">
        <v>45247</v>
      </c>
      <c r="C2784" s="64">
        <f t="shared" si="0"/>
        <v>11</v>
      </c>
      <c r="D2784" s="41">
        <v>0.708333333333333</v>
      </c>
      <c r="E2784" s="38" t="s">
        <v>57</v>
      </c>
      <c r="F2784" s="38" t="s">
        <v>44</v>
      </c>
      <c r="G2784" s="38"/>
      <c r="H2784" s="38" t="s">
        <v>39</v>
      </c>
      <c r="I2784" s="38"/>
      <c r="J2784" s="45"/>
      <c r="K2784" s="38" t="s">
        <v>808</v>
      </c>
      <c r="L2784" s="38">
        <v>1</v>
      </c>
      <c r="M2784" s="38" t="s">
        <v>48</v>
      </c>
    </row>
    <row r="2785" hidden="1" customHeight="1" spans="1:13">
      <c r="A2785" s="38" t="s">
        <v>130</v>
      </c>
      <c r="B2785" s="39">
        <v>45248</v>
      </c>
      <c r="C2785" s="64">
        <f t="shared" si="0"/>
        <v>11</v>
      </c>
      <c r="D2785" s="41">
        <v>0.666666666666667</v>
      </c>
      <c r="E2785" s="38" t="s">
        <v>57</v>
      </c>
      <c r="F2785" s="38" t="s">
        <v>44</v>
      </c>
      <c r="G2785" s="38"/>
      <c r="H2785" s="38" t="s">
        <v>39</v>
      </c>
      <c r="I2785" s="45"/>
      <c r="J2785" s="45"/>
      <c r="K2785" s="38" t="s">
        <v>808</v>
      </c>
      <c r="L2785" s="38">
        <v>1</v>
      </c>
      <c r="M2785" s="38" t="s">
        <v>48</v>
      </c>
    </row>
    <row r="2786" hidden="1" customHeight="1" spans="1:13">
      <c r="A2786" s="38" t="s">
        <v>90</v>
      </c>
      <c r="B2786" s="39">
        <v>45248</v>
      </c>
      <c r="C2786" s="64">
        <f t="shared" si="0"/>
        <v>11</v>
      </c>
      <c r="D2786" s="41">
        <v>0.666666666666667</v>
      </c>
      <c r="E2786" s="38" t="s">
        <v>57</v>
      </c>
      <c r="F2786" s="38" t="s">
        <v>44</v>
      </c>
      <c r="G2786" s="38"/>
      <c r="H2786" s="38" t="s">
        <v>39</v>
      </c>
      <c r="I2786" s="38"/>
      <c r="J2786" s="38"/>
      <c r="K2786" s="38" t="s">
        <v>808</v>
      </c>
      <c r="L2786" s="38">
        <v>1</v>
      </c>
      <c r="M2786" s="38" t="s">
        <v>48</v>
      </c>
    </row>
    <row r="2787" hidden="1" customHeight="1" spans="1:13">
      <c r="A2787" s="38" t="s">
        <v>90</v>
      </c>
      <c r="B2787" s="39">
        <v>45255</v>
      </c>
      <c r="C2787" s="64">
        <f t="shared" si="0"/>
        <v>11</v>
      </c>
      <c r="D2787" s="41">
        <v>0.583333333333333</v>
      </c>
      <c r="E2787" s="38" t="s">
        <v>57</v>
      </c>
      <c r="F2787" s="38" t="s">
        <v>44</v>
      </c>
      <c r="G2787" s="38"/>
      <c r="H2787" s="38" t="s">
        <v>39</v>
      </c>
      <c r="I2787" s="38"/>
      <c r="J2787" s="45"/>
      <c r="K2787" s="38" t="s">
        <v>808</v>
      </c>
      <c r="L2787" s="38">
        <v>1</v>
      </c>
      <c r="M2787" s="38" t="s">
        <v>48</v>
      </c>
    </row>
    <row r="2788" hidden="1" customHeight="1" spans="1:13">
      <c r="A2788" s="38" t="s">
        <v>124</v>
      </c>
      <c r="B2788" s="39">
        <v>45243</v>
      </c>
      <c r="C2788" s="64">
        <f t="shared" si="0"/>
        <v>11</v>
      </c>
      <c r="D2788" s="41">
        <v>0.666666666666667</v>
      </c>
      <c r="E2788" s="38" t="s">
        <v>57</v>
      </c>
      <c r="F2788" s="38" t="s">
        <v>71</v>
      </c>
      <c r="G2788" s="38"/>
      <c r="H2788" s="38" t="s">
        <v>39</v>
      </c>
      <c r="I2788" s="38"/>
      <c r="J2788" s="38"/>
      <c r="K2788" s="38" t="s">
        <v>993</v>
      </c>
      <c r="L2788" s="38">
        <v>1</v>
      </c>
      <c r="M2788" s="38" t="s">
        <v>48</v>
      </c>
    </row>
    <row r="2789" hidden="1" customHeight="1" spans="1:13">
      <c r="A2789" s="38" t="s">
        <v>131</v>
      </c>
      <c r="B2789" s="39">
        <v>45236</v>
      </c>
      <c r="C2789" s="64">
        <f t="shared" si="0"/>
        <v>11</v>
      </c>
      <c r="D2789" s="41">
        <v>0.666666666666667</v>
      </c>
      <c r="E2789" s="38" t="s">
        <v>57</v>
      </c>
      <c r="F2789" s="38" t="s">
        <v>55</v>
      </c>
      <c r="G2789" s="38"/>
      <c r="H2789" s="38" t="s">
        <v>39</v>
      </c>
      <c r="I2789" s="38"/>
      <c r="J2789" s="38"/>
      <c r="K2789" s="38" t="s">
        <v>755</v>
      </c>
      <c r="L2789" s="38">
        <v>1</v>
      </c>
      <c r="M2789" s="38" t="s">
        <v>48</v>
      </c>
    </row>
    <row r="2790" hidden="1" customHeight="1" spans="1:13">
      <c r="A2790" s="38" t="s">
        <v>120</v>
      </c>
      <c r="B2790" s="39">
        <v>45231</v>
      </c>
      <c r="C2790" s="64">
        <f t="shared" si="0"/>
        <v>11</v>
      </c>
      <c r="D2790" s="41">
        <v>0.75</v>
      </c>
      <c r="E2790" s="38" t="s">
        <v>57</v>
      </c>
      <c r="F2790" s="38" t="s">
        <v>68</v>
      </c>
      <c r="G2790" s="38"/>
      <c r="H2790" s="38" t="s">
        <v>39</v>
      </c>
      <c r="I2790" s="38"/>
      <c r="J2790" s="38"/>
      <c r="K2790" s="38" t="s">
        <v>620</v>
      </c>
      <c r="L2790" s="38">
        <v>1</v>
      </c>
      <c r="M2790" s="38" t="s">
        <v>48</v>
      </c>
    </row>
    <row r="2791" hidden="1" customHeight="1" spans="1:13">
      <c r="A2791" s="38" t="s">
        <v>120</v>
      </c>
      <c r="B2791" s="39">
        <v>45232</v>
      </c>
      <c r="C2791" s="64">
        <f t="shared" si="0"/>
        <v>11</v>
      </c>
      <c r="D2791" s="41">
        <v>0.708333333333333</v>
      </c>
      <c r="E2791" s="38" t="s">
        <v>57</v>
      </c>
      <c r="F2791" s="38" t="s">
        <v>68</v>
      </c>
      <c r="G2791" s="38"/>
      <c r="H2791" s="38" t="s">
        <v>39</v>
      </c>
      <c r="I2791" s="38"/>
      <c r="J2791" s="45"/>
      <c r="K2791" s="38" t="s">
        <v>620</v>
      </c>
      <c r="L2791" s="38">
        <v>1</v>
      </c>
      <c r="M2791" s="38" t="s">
        <v>48</v>
      </c>
    </row>
    <row r="2792" hidden="1" customHeight="1" spans="1:13">
      <c r="A2792" s="38" t="s">
        <v>120</v>
      </c>
      <c r="B2792" s="39">
        <v>45237</v>
      </c>
      <c r="C2792" s="64">
        <f t="shared" si="0"/>
        <v>11</v>
      </c>
      <c r="D2792" s="41">
        <v>0.708333333333333</v>
      </c>
      <c r="E2792" s="38" t="s">
        <v>57</v>
      </c>
      <c r="F2792" s="38" t="s">
        <v>68</v>
      </c>
      <c r="G2792" s="38"/>
      <c r="H2792" s="38" t="s">
        <v>39</v>
      </c>
      <c r="I2792" s="38"/>
      <c r="J2792" s="45"/>
      <c r="K2792" s="38" t="s">
        <v>620</v>
      </c>
      <c r="L2792" s="38">
        <v>1</v>
      </c>
      <c r="M2792" s="38" t="s">
        <v>48</v>
      </c>
    </row>
    <row r="2793" hidden="1" customHeight="1" spans="1:13">
      <c r="A2793" s="38" t="s">
        <v>120</v>
      </c>
      <c r="B2793" s="39">
        <v>45238</v>
      </c>
      <c r="C2793" s="64">
        <f t="shared" si="0"/>
        <v>11</v>
      </c>
      <c r="D2793" s="41">
        <v>0.666666666666667</v>
      </c>
      <c r="E2793" s="38" t="s">
        <v>57</v>
      </c>
      <c r="F2793" s="38" t="s">
        <v>44</v>
      </c>
      <c r="G2793" s="38"/>
      <c r="H2793" s="38" t="s">
        <v>39</v>
      </c>
      <c r="I2793" s="38"/>
      <c r="J2793" s="38"/>
      <c r="K2793" s="38" t="s">
        <v>620</v>
      </c>
      <c r="L2793" s="38">
        <v>1</v>
      </c>
      <c r="M2793" s="38" t="s">
        <v>48</v>
      </c>
    </row>
    <row r="2794" hidden="1" customHeight="1" spans="1:13">
      <c r="A2794" s="38" t="s">
        <v>120</v>
      </c>
      <c r="B2794" s="39">
        <v>45239</v>
      </c>
      <c r="C2794" s="64">
        <f t="shared" si="0"/>
        <v>11</v>
      </c>
      <c r="D2794" s="41">
        <v>0.666666666666667</v>
      </c>
      <c r="E2794" s="38" t="s">
        <v>57</v>
      </c>
      <c r="F2794" s="38" t="s">
        <v>68</v>
      </c>
      <c r="G2794" s="38"/>
      <c r="H2794" s="38" t="s">
        <v>39</v>
      </c>
      <c r="I2794" s="38"/>
      <c r="J2794" s="38"/>
      <c r="K2794" s="38" t="s">
        <v>620</v>
      </c>
      <c r="L2794" s="38">
        <v>1</v>
      </c>
      <c r="M2794" s="38" t="s">
        <v>48</v>
      </c>
    </row>
    <row r="2795" hidden="1" customHeight="1" spans="1:13">
      <c r="A2795" s="38" t="s">
        <v>100</v>
      </c>
      <c r="B2795" s="39">
        <v>45231</v>
      </c>
      <c r="C2795" s="64">
        <f t="shared" si="0"/>
        <v>11</v>
      </c>
      <c r="D2795" s="41">
        <v>0.791666666666667</v>
      </c>
      <c r="E2795" s="38" t="s">
        <v>57</v>
      </c>
      <c r="F2795" s="38" t="s">
        <v>50</v>
      </c>
      <c r="G2795" s="38"/>
      <c r="H2795" s="38" t="s">
        <v>39</v>
      </c>
      <c r="I2795" s="38"/>
      <c r="J2795" s="38"/>
      <c r="K2795" s="38" t="s">
        <v>733</v>
      </c>
      <c r="L2795" s="38">
        <v>1</v>
      </c>
      <c r="M2795" s="38" t="s">
        <v>48</v>
      </c>
    </row>
    <row r="2796" hidden="1" customHeight="1" spans="1:13">
      <c r="A2796" s="38" t="s">
        <v>100</v>
      </c>
      <c r="B2796" s="39">
        <v>45233</v>
      </c>
      <c r="C2796" s="64">
        <f t="shared" si="0"/>
        <v>11</v>
      </c>
      <c r="D2796" s="41">
        <v>0.666666666666667</v>
      </c>
      <c r="E2796" s="38" t="s">
        <v>57</v>
      </c>
      <c r="F2796" s="38" t="s">
        <v>50</v>
      </c>
      <c r="G2796" s="38"/>
      <c r="H2796" s="38" t="s">
        <v>39</v>
      </c>
      <c r="I2796" s="38"/>
      <c r="J2796" s="38"/>
      <c r="K2796" s="38" t="s">
        <v>733</v>
      </c>
      <c r="L2796" s="38">
        <v>1</v>
      </c>
      <c r="M2796" s="38" t="s">
        <v>48</v>
      </c>
    </row>
    <row r="2797" hidden="1" customHeight="1" spans="1:13">
      <c r="A2797" s="38" t="s">
        <v>102</v>
      </c>
      <c r="B2797" s="39">
        <v>45231</v>
      </c>
      <c r="C2797" s="64">
        <f t="shared" si="0"/>
        <v>11</v>
      </c>
      <c r="D2797" s="41">
        <v>0.708333333333333</v>
      </c>
      <c r="E2797" s="38" t="s">
        <v>57</v>
      </c>
      <c r="F2797" s="38" t="s">
        <v>80</v>
      </c>
      <c r="G2797" s="38"/>
      <c r="H2797" s="38" t="s">
        <v>39</v>
      </c>
      <c r="I2797" s="38"/>
      <c r="J2797" s="38"/>
      <c r="K2797" s="38" t="s">
        <v>650</v>
      </c>
      <c r="L2797" s="38">
        <v>1</v>
      </c>
      <c r="M2797" s="38" t="s">
        <v>48</v>
      </c>
    </row>
    <row r="2798" hidden="1" customHeight="1" spans="1:13">
      <c r="A2798" s="38" t="s">
        <v>43</v>
      </c>
      <c r="B2798" s="39">
        <v>45234</v>
      </c>
      <c r="C2798" s="64">
        <f t="shared" si="0"/>
        <v>11</v>
      </c>
      <c r="D2798" s="41">
        <v>0.583333333333333</v>
      </c>
      <c r="E2798" s="38" t="s">
        <v>57</v>
      </c>
      <c r="F2798" s="38" t="s">
        <v>37</v>
      </c>
      <c r="G2798" s="38"/>
      <c r="H2798" s="38" t="s">
        <v>39</v>
      </c>
      <c r="I2798" s="38"/>
      <c r="J2798" s="38"/>
      <c r="K2798" s="38" t="s">
        <v>650</v>
      </c>
      <c r="L2798" s="38">
        <v>1</v>
      </c>
      <c r="M2798" s="38" t="s">
        <v>48</v>
      </c>
    </row>
    <row r="2799" hidden="1" customHeight="1" spans="1:13">
      <c r="A2799" s="38" t="s">
        <v>102</v>
      </c>
      <c r="B2799" s="39">
        <v>45237</v>
      </c>
      <c r="C2799" s="64">
        <f t="shared" si="0"/>
        <v>11</v>
      </c>
      <c r="D2799" s="41">
        <v>0.75</v>
      </c>
      <c r="E2799" s="38" t="s">
        <v>57</v>
      </c>
      <c r="F2799" s="38" t="s">
        <v>80</v>
      </c>
      <c r="G2799" s="38"/>
      <c r="H2799" s="38" t="s">
        <v>39</v>
      </c>
      <c r="I2799" s="38"/>
      <c r="J2799" s="45"/>
      <c r="K2799" s="38" t="s">
        <v>650</v>
      </c>
      <c r="L2799" s="38">
        <v>1</v>
      </c>
      <c r="M2799" s="38" t="s">
        <v>48</v>
      </c>
    </row>
    <row r="2800" hidden="1" customHeight="1" spans="1:13">
      <c r="A2800" s="38" t="s">
        <v>90</v>
      </c>
      <c r="B2800" s="39">
        <v>45231</v>
      </c>
      <c r="C2800" s="64">
        <f t="shared" si="0"/>
        <v>11</v>
      </c>
      <c r="D2800" s="41">
        <v>0.666666666666667</v>
      </c>
      <c r="E2800" s="38" t="s">
        <v>57</v>
      </c>
      <c r="F2800" s="38" t="s">
        <v>44</v>
      </c>
      <c r="G2800" s="38"/>
      <c r="H2800" s="38" t="s">
        <v>39</v>
      </c>
      <c r="I2800" s="38"/>
      <c r="J2800" s="38"/>
      <c r="K2800" s="38" t="s">
        <v>768</v>
      </c>
      <c r="L2800" s="38">
        <v>1</v>
      </c>
      <c r="M2800" s="38" t="s">
        <v>48</v>
      </c>
    </row>
    <row r="2801" hidden="1" customHeight="1" spans="1:13">
      <c r="A2801" s="38" t="s">
        <v>90</v>
      </c>
      <c r="B2801" s="39">
        <v>45232</v>
      </c>
      <c r="C2801" s="64">
        <f t="shared" si="0"/>
        <v>11</v>
      </c>
      <c r="D2801" s="41">
        <v>0.75</v>
      </c>
      <c r="E2801" s="38" t="s">
        <v>57</v>
      </c>
      <c r="F2801" s="38" t="s">
        <v>44</v>
      </c>
      <c r="G2801" s="38"/>
      <c r="H2801" s="38" t="s">
        <v>39</v>
      </c>
      <c r="I2801" s="38"/>
      <c r="J2801" s="45"/>
      <c r="K2801" s="38" t="s">
        <v>768</v>
      </c>
      <c r="L2801" s="38">
        <v>1</v>
      </c>
      <c r="M2801" s="38" t="s">
        <v>48</v>
      </c>
    </row>
    <row r="2802" hidden="1" customHeight="1" spans="1:13">
      <c r="A2802" s="38" t="s">
        <v>90</v>
      </c>
      <c r="B2802" s="39">
        <v>45236</v>
      </c>
      <c r="C2802" s="64">
        <f t="shared" si="0"/>
        <v>11</v>
      </c>
      <c r="D2802" s="41">
        <v>0.666666666666667</v>
      </c>
      <c r="E2802" s="38" t="s">
        <v>57</v>
      </c>
      <c r="F2802" s="38" t="s">
        <v>44</v>
      </c>
      <c r="G2802" s="38"/>
      <c r="H2802" s="38" t="s">
        <v>39</v>
      </c>
      <c r="I2802" s="38"/>
      <c r="J2802" s="38"/>
      <c r="K2802" s="38" t="s">
        <v>768</v>
      </c>
      <c r="L2802" s="38">
        <v>1</v>
      </c>
      <c r="M2802" s="38" t="s">
        <v>48</v>
      </c>
    </row>
    <row r="2803" hidden="1" customHeight="1" spans="1:13">
      <c r="A2803" s="38" t="s">
        <v>130</v>
      </c>
      <c r="B2803" s="39">
        <v>45238</v>
      </c>
      <c r="C2803" s="64">
        <f t="shared" si="0"/>
        <v>11</v>
      </c>
      <c r="D2803" s="41">
        <v>0.666666666666667</v>
      </c>
      <c r="E2803" s="38" t="s">
        <v>57</v>
      </c>
      <c r="F2803" s="38" t="s">
        <v>44</v>
      </c>
      <c r="G2803" s="38"/>
      <c r="H2803" s="38" t="s">
        <v>39</v>
      </c>
      <c r="I2803" s="38"/>
      <c r="J2803" s="38"/>
      <c r="K2803" s="38" t="s">
        <v>768</v>
      </c>
      <c r="L2803" s="38">
        <v>1</v>
      </c>
      <c r="M2803" s="38" t="s">
        <v>48</v>
      </c>
    </row>
    <row r="2804" hidden="1" customHeight="1" spans="1:13">
      <c r="A2804" s="38" t="s">
        <v>79</v>
      </c>
      <c r="B2804" s="39">
        <v>45231</v>
      </c>
      <c r="C2804" s="64">
        <f t="shared" si="0"/>
        <v>11</v>
      </c>
      <c r="D2804" s="41">
        <v>0.75</v>
      </c>
      <c r="E2804" s="38" t="s">
        <v>57</v>
      </c>
      <c r="F2804" s="38" t="s">
        <v>71</v>
      </c>
      <c r="G2804" s="38"/>
      <c r="H2804" s="38" t="s">
        <v>39</v>
      </c>
      <c r="I2804" s="38"/>
      <c r="J2804" s="45"/>
      <c r="K2804" s="38" t="s">
        <v>665</v>
      </c>
      <c r="L2804" s="38">
        <v>1</v>
      </c>
      <c r="M2804" s="38" t="s">
        <v>42</v>
      </c>
    </row>
    <row r="2805" hidden="1" customHeight="1" spans="1:13">
      <c r="A2805" s="38" t="s">
        <v>79</v>
      </c>
      <c r="B2805" s="39">
        <v>45231</v>
      </c>
      <c r="C2805" s="64">
        <f t="shared" si="0"/>
        <v>11</v>
      </c>
      <c r="D2805" s="41">
        <v>0.833333333333333</v>
      </c>
      <c r="E2805" s="38" t="s">
        <v>57</v>
      </c>
      <c r="F2805" s="38" t="s">
        <v>71</v>
      </c>
      <c r="G2805" s="38"/>
      <c r="H2805" s="38" t="s">
        <v>39</v>
      </c>
      <c r="I2805" s="38"/>
      <c r="J2805" s="45"/>
      <c r="K2805" s="38" t="s">
        <v>665</v>
      </c>
      <c r="L2805" s="38">
        <v>1</v>
      </c>
      <c r="M2805" s="38" t="s">
        <v>48</v>
      </c>
    </row>
    <row r="2806" hidden="1" customHeight="1" spans="1:13">
      <c r="A2806" s="38" t="s">
        <v>79</v>
      </c>
      <c r="B2806" s="39">
        <v>45232</v>
      </c>
      <c r="C2806" s="64">
        <f t="shared" si="0"/>
        <v>11</v>
      </c>
      <c r="D2806" s="41">
        <v>0.625</v>
      </c>
      <c r="E2806" s="38" t="s">
        <v>57</v>
      </c>
      <c r="F2806" s="38" t="s">
        <v>71</v>
      </c>
      <c r="G2806" s="38"/>
      <c r="H2806" s="38" t="s">
        <v>39</v>
      </c>
      <c r="I2806" s="38"/>
      <c r="J2806" s="38"/>
      <c r="K2806" s="38" t="s">
        <v>665</v>
      </c>
      <c r="L2806" s="38">
        <v>1</v>
      </c>
      <c r="M2806" s="38" t="s">
        <v>42</v>
      </c>
    </row>
    <row r="2807" hidden="1" customHeight="1" spans="1:13">
      <c r="A2807" s="38" t="s">
        <v>79</v>
      </c>
      <c r="B2807" s="39">
        <v>45232</v>
      </c>
      <c r="C2807" s="64">
        <f t="shared" si="0"/>
        <v>11</v>
      </c>
      <c r="D2807" s="41">
        <v>0.75</v>
      </c>
      <c r="E2807" s="38" t="s">
        <v>57</v>
      </c>
      <c r="F2807" s="38" t="s">
        <v>71</v>
      </c>
      <c r="G2807" s="38"/>
      <c r="H2807" s="38" t="s">
        <v>39</v>
      </c>
      <c r="I2807" s="38"/>
      <c r="J2807" s="38"/>
      <c r="K2807" s="38" t="s">
        <v>665</v>
      </c>
      <c r="L2807" s="38">
        <v>1</v>
      </c>
      <c r="M2807" s="38" t="s">
        <v>42</v>
      </c>
    </row>
    <row r="2808" hidden="1" customHeight="1" spans="1:13">
      <c r="A2808" s="38" t="s">
        <v>79</v>
      </c>
      <c r="B2808" s="39">
        <v>45232</v>
      </c>
      <c r="C2808" s="64">
        <f t="shared" si="0"/>
        <v>11</v>
      </c>
      <c r="D2808" s="41">
        <v>0.833333333333333</v>
      </c>
      <c r="E2808" s="38" t="s">
        <v>57</v>
      </c>
      <c r="F2808" s="38" t="s">
        <v>71</v>
      </c>
      <c r="G2808" s="38"/>
      <c r="H2808" s="38" t="s">
        <v>39</v>
      </c>
      <c r="I2808" s="38"/>
      <c r="J2808" s="38"/>
      <c r="K2808" s="38" t="s">
        <v>665</v>
      </c>
      <c r="L2808" s="38">
        <v>1</v>
      </c>
      <c r="M2808" s="38" t="s">
        <v>42</v>
      </c>
    </row>
    <row r="2809" hidden="1" customHeight="1" spans="1:13">
      <c r="A2809" s="38" t="s">
        <v>79</v>
      </c>
      <c r="B2809" s="39">
        <v>45233</v>
      </c>
      <c r="C2809" s="64">
        <f t="shared" si="0"/>
        <v>11</v>
      </c>
      <c r="D2809" s="41">
        <v>0.791666666666667</v>
      </c>
      <c r="E2809" s="38" t="s">
        <v>57</v>
      </c>
      <c r="F2809" s="38" t="s">
        <v>71</v>
      </c>
      <c r="G2809" s="38"/>
      <c r="H2809" s="38" t="s">
        <v>39</v>
      </c>
      <c r="I2809" s="38"/>
      <c r="J2809" s="38"/>
      <c r="K2809" s="38" t="s">
        <v>665</v>
      </c>
      <c r="L2809" s="38">
        <v>1</v>
      </c>
      <c r="M2809" s="38" t="s">
        <v>42</v>
      </c>
    </row>
    <row r="2810" hidden="1" customHeight="1" spans="1:13">
      <c r="A2810" s="38" t="s">
        <v>79</v>
      </c>
      <c r="B2810" s="39">
        <v>45234</v>
      </c>
      <c r="C2810" s="64">
        <f t="shared" si="0"/>
        <v>11</v>
      </c>
      <c r="D2810" s="41">
        <v>0.5</v>
      </c>
      <c r="E2810" s="38" t="s">
        <v>57</v>
      </c>
      <c r="F2810" s="38" t="s">
        <v>71</v>
      </c>
      <c r="G2810" s="38"/>
      <c r="H2810" s="38" t="s">
        <v>39</v>
      </c>
      <c r="I2810" s="38"/>
      <c r="J2810" s="38"/>
      <c r="K2810" s="38" t="s">
        <v>665</v>
      </c>
      <c r="L2810" s="38">
        <v>1</v>
      </c>
      <c r="M2810" s="38" t="s">
        <v>42</v>
      </c>
    </row>
    <row r="2811" hidden="1" customHeight="1" spans="1:13">
      <c r="A2811" s="38" t="s">
        <v>79</v>
      </c>
      <c r="B2811" s="39">
        <v>45234</v>
      </c>
      <c r="C2811" s="64">
        <f t="shared" si="0"/>
        <v>11</v>
      </c>
      <c r="D2811" s="41">
        <v>0.583333333333333</v>
      </c>
      <c r="E2811" s="38" t="s">
        <v>57</v>
      </c>
      <c r="F2811" s="38" t="s">
        <v>71</v>
      </c>
      <c r="G2811" s="38"/>
      <c r="H2811" s="38" t="s">
        <v>39</v>
      </c>
      <c r="I2811" s="38"/>
      <c r="J2811" s="38"/>
      <c r="K2811" s="38" t="s">
        <v>665</v>
      </c>
      <c r="L2811" s="38">
        <v>1</v>
      </c>
      <c r="M2811" s="38" t="s">
        <v>42</v>
      </c>
    </row>
    <row r="2812" hidden="1" customHeight="1" spans="1:13">
      <c r="A2812" s="38" t="s">
        <v>124</v>
      </c>
      <c r="B2812" s="39">
        <v>45237</v>
      </c>
      <c r="C2812" s="64">
        <f t="shared" si="0"/>
        <v>11</v>
      </c>
      <c r="D2812" s="41">
        <v>0.708333333333333</v>
      </c>
      <c r="E2812" s="38" t="s">
        <v>57</v>
      </c>
      <c r="F2812" s="38" t="s">
        <v>71</v>
      </c>
      <c r="G2812" s="38"/>
      <c r="H2812" s="38" t="s">
        <v>39</v>
      </c>
      <c r="I2812" s="38"/>
      <c r="J2812" s="45"/>
      <c r="K2812" s="38" t="s">
        <v>665</v>
      </c>
      <c r="L2812" s="38">
        <v>1</v>
      </c>
      <c r="M2812" s="38" t="s">
        <v>48</v>
      </c>
    </row>
    <row r="2813" hidden="1" customHeight="1" spans="1:13">
      <c r="A2813" s="38" t="s">
        <v>79</v>
      </c>
      <c r="B2813" s="39">
        <v>45237</v>
      </c>
      <c r="C2813" s="64">
        <f t="shared" si="0"/>
        <v>11</v>
      </c>
      <c r="D2813" s="41">
        <v>0.791666666666667</v>
      </c>
      <c r="E2813" s="38" t="s">
        <v>57</v>
      </c>
      <c r="F2813" s="38" t="s">
        <v>71</v>
      </c>
      <c r="G2813" s="38"/>
      <c r="H2813" s="38" t="s">
        <v>39</v>
      </c>
      <c r="I2813" s="38"/>
      <c r="J2813" s="38"/>
      <c r="K2813" s="38" t="s">
        <v>665</v>
      </c>
      <c r="L2813" s="38">
        <v>1</v>
      </c>
      <c r="M2813" s="38" t="s">
        <v>42</v>
      </c>
    </row>
    <row r="2814" hidden="1" customHeight="1" spans="1:13">
      <c r="A2814" s="38" t="s">
        <v>124</v>
      </c>
      <c r="B2814" s="39">
        <v>45238</v>
      </c>
      <c r="C2814" s="64">
        <f t="shared" si="0"/>
        <v>11</v>
      </c>
      <c r="D2814" s="41">
        <v>0.75</v>
      </c>
      <c r="E2814" s="38" t="s">
        <v>57</v>
      </c>
      <c r="F2814" s="38" t="s">
        <v>71</v>
      </c>
      <c r="G2814" s="38"/>
      <c r="H2814" s="38" t="s">
        <v>39</v>
      </c>
      <c r="I2814" s="38"/>
      <c r="J2814" s="38"/>
      <c r="K2814" s="38" t="s">
        <v>665</v>
      </c>
      <c r="L2814" s="38">
        <v>1</v>
      </c>
      <c r="M2814" s="38" t="s">
        <v>48</v>
      </c>
    </row>
    <row r="2815" hidden="1" customHeight="1" spans="1:13">
      <c r="A2815" s="38" t="s">
        <v>79</v>
      </c>
      <c r="B2815" s="39">
        <v>45238</v>
      </c>
      <c r="C2815" s="64">
        <f t="shared" si="0"/>
        <v>11</v>
      </c>
      <c r="D2815" s="41">
        <v>0.75</v>
      </c>
      <c r="E2815" s="38" t="s">
        <v>57</v>
      </c>
      <c r="F2815" s="38" t="s">
        <v>71</v>
      </c>
      <c r="G2815" s="38"/>
      <c r="H2815" s="38" t="s">
        <v>39</v>
      </c>
      <c r="I2815" s="38"/>
      <c r="J2815" s="38"/>
      <c r="K2815" s="38" t="s">
        <v>665</v>
      </c>
      <c r="L2815" s="38">
        <v>1</v>
      </c>
      <c r="M2815" s="38" t="s">
        <v>42</v>
      </c>
    </row>
    <row r="2816" hidden="1" customHeight="1" spans="1:13">
      <c r="A2816" s="38" t="s">
        <v>79</v>
      </c>
      <c r="B2816" s="39">
        <v>45238</v>
      </c>
      <c r="C2816" s="64">
        <f t="shared" si="0"/>
        <v>11</v>
      </c>
      <c r="D2816" s="41">
        <v>0.833333333333333</v>
      </c>
      <c r="E2816" s="38" t="s">
        <v>57</v>
      </c>
      <c r="F2816" s="38" t="s">
        <v>71</v>
      </c>
      <c r="G2816" s="38"/>
      <c r="H2816" s="38" t="s">
        <v>39</v>
      </c>
      <c r="I2816" s="38"/>
      <c r="J2816" s="38"/>
      <c r="K2816" s="38" t="s">
        <v>665</v>
      </c>
      <c r="L2816" s="38">
        <v>1</v>
      </c>
      <c r="M2816" s="38" t="s">
        <v>42</v>
      </c>
    </row>
    <row r="2817" hidden="1" customHeight="1" spans="1:13">
      <c r="A2817" s="38" t="s">
        <v>79</v>
      </c>
      <c r="B2817" s="39">
        <v>45239</v>
      </c>
      <c r="C2817" s="64">
        <f t="shared" si="0"/>
        <v>11</v>
      </c>
      <c r="D2817" s="41">
        <v>0.666666666666667</v>
      </c>
      <c r="E2817" s="38" t="s">
        <v>57</v>
      </c>
      <c r="F2817" s="38" t="s">
        <v>71</v>
      </c>
      <c r="G2817" s="38"/>
      <c r="H2817" s="38" t="s">
        <v>39</v>
      </c>
      <c r="I2817" s="38"/>
      <c r="J2817" s="45"/>
      <c r="K2817" s="38" t="s">
        <v>665</v>
      </c>
      <c r="L2817" s="38">
        <v>1</v>
      </c>
      <c r="M2817" s="38" t="s">
        <v>42</v>
      </c>
    </row>
    <row r="2818" hidden="1" customHeight="1" spans="1:13">
      <c r="A2818" s="38" t="s">
        <v>114</v>
      </c>
      <c r="B2818" s="39">
        <v>45231</v>
      </c>
      <c r="C2818" s="64">
        <f t="shared" si="0"/>
        <v>11</v>
      </c>
      <c r="D2818" s="41">
        <v>0.791666666666667</v>
      </c>
      <c r="E2818" s="38" t="s">
        <v>66</v>
      </c>
      <c r="F2818" s="38" t="s">
        <v>75</v>
      </c>
      <c r="G2818" s="38"/>
      <c r="H2818" s="38" t="s">
        <v>65</v>
      </c>
      <c r="I2818" s="38"/>
      <c r="J2818" s="38"/>
      <c r="K2818" s="38" t="s">
        <v>776</v>
      </c>
      <c r="L2818" s="38">
        <v>2</v>
      </c>
      <c r="M2818" s="38" t="s">
        <v>42</v>
      </c>
    </row>
    <row r="2819" hidden="1" customHeight="1" spans="1:13">
      <c r="A2819" s="38" t="s">
        <v>114</v>
      </c>
      <c r="B2819" s="39">
        <v>45253</v>
      </c>
      <c r="C2819" s="64">
        <f t="shared" si="0"/>
        <v>11</v>
      </c>
      <c r="D2819" s="41">
        <v>0.666666666666667</v>
      </c>
      <c r="E2819" s="38" t="s">
        <v>66</v>
      </c>
      <c r="F2819" s="38" t="s">
        <v>75</v>
      </c>
      <c r="G2819" s="38"/>
      <c r="H2819" s="38" t="s">
        <v>65</v>
      </c>
      <c r="I2819" s="38"/>
      <c r="J2819" s="45"/>
      <c r="K2819" s="38" t="s">
        <v>776</v>
      </c>
      <c r="L2819" s="38">
        <v>1</v>
      </c>
      <c r="M2819" s="38" t="s">
        <v>42</v>
      </c>
    </row>
    <row r="2820" hidden="1" customHeight="1" spans="1:13">
      <c r="A2820" s="38" t="s">
        <v>114</v>
      </c>
      <c r="B2820" s="39">
        <v>45260</v>
      </c>
      <c r="C2820" s="64">
        <f t="shared" si="0"/>
        <v>11</v>
      </c>
      <c r="D2820" s="41">
        <v>0.791666666666667</v>
      </c>
      <c r="E2820" s="38" t="s">
        <v>66</v>
      </c>
      <c r="F2820" s="38" t="s">
        <v>75</v>
      </c>
      <c r="G2820" s="38"/>
      <c r="H2820" s="38" t="s">
        <v>65</v>
      </c>
      <c r="I2820" s="38"/>
      <c r="J2820" s="45"/>
      <c r="K2820" s="38" t="s">
        <v>776</v>
      </c>
      <c r="L2820" s="38">
        <v>2</v>
      </c>
      <c r="M2820" s="38" t="s">
        <v>42</v>
      </c>
    </row>
    <row r="2821" hidden="1" customHeight="1" spans="1:13">
      <c r="A2821" s="38" t="s">
        <v>140</v>
      </c>
      <c r="B2821" s="39">
        <v>45259</v>
      </c>
      <c r="C2821" s="64">
        <f t="shared" si="0"/>
        <v>11</v>
      </c>
      <c r="D2821" s="41">
        <v>0.625</v>
      </c>
      <c r="E2821" s="38" t="s">
        <v>66</v>
      </c>
      <c r="F2821" s="38" t="s">
        <v>37</v>
      </c>
      <c r="G2821" s="38"/>
      <c r="H2821" s="38" t="s">
        <v>39</v>
      </c>
      <c r="I2821" s="38"/>
      <c r="J2821" s="38"/>
      <c r="K2821" s="38" t="s">
        <v>995</v>
      </c>
      <c r="L2821" s="38">
        <v>2</v>
      </c>
      <c r="M2821" s="38" t="s">
        <v>42</v>
      </c>
    </row>
    <row r="2822" hidden="1" customHeight="1" spans="1:13">
      <c r="A2822" s="38" t="s">
        <v>139</v>
      </c>
      <c r="B2822" s="39">
        <v>45231</v>
      </c>
      <c r="C2822" s="64">
        <f t="shared" si="0"/>
        <v>11</v>
      </c>
      <c r="D2822" s="41">
        <v>0.75</v>
      </c>
      <c r="E2822" s="38" t="s">
        <v>66</v>
      </c>
      <c r="F2822" s="38" t="s">
        <v>55</v>
      </c>
      <c r="G2822" s="38"/>
      <c r="H2822" s="38" t="s">
        <v>39</v>
      </c>
      <c r="I2822" s="38"/>
      <c r="J2822" s="38"/>
      <c r="K2822" s="38" t="s">
        <v>507</v>
      </c>
      <c r="L2822" s="38">
        <v>2</v>
      </c>
      <c r="M2822" s="38" t="s">
        <v>42</v>
      </c>
    </row>
    <row r="2823" hidden="1" customHeight="1" spans="1:13">
      <c r="A2823" s="38" t="s">
        <v>96</v>
      </c>
      <c r="B2823" s="39">
        <v>45231</v>
      </c>
      <c r="C2823" s="64">
        <f t="shared" si="0"/>
        <v>11</v>
      </c>
      <c r="D2823" s="41">
        <v>0.791666666666667</v>
      </c>
      <c r="E2823" s="38" t="s">
        <v>66</v>
      </c>
      <c r="F2823" s="38" t="s">
        <v>68</v>
      </c>
      <c r="G2823" s="38"/>
      <c r="H2823" s="38" t="s">
        <v>39</v>
      </c>
      <c r="I2823" s="38"/>
      <c r="J2823" s="38"/>
      <c r="K2823" s="38" t="s">
        <v>507</v>
      </c>
      <c r="L2823" s="38">
        <v>2</v>
      </c>
      <c r="M2823" s="38" t="s">
        <v>48</v>
      </c>
    </row>
    <row r="2824" hidden="1" customHeight="1" spans="1:13">
      <c r="A2824" s="38" t="s">
        <v>141</v>
      </c>
      <c r="B2824" s="39">
        <v>45231</v>
      </c>
      <c r="C2824" s="64">
        <f t="shared" si="0"/>
        <v>11</v>
      </c>
      <c r="D2824" s="41">
        <v>0.791666666666667</v>
      </c>
      <c r="E2824" s="38" t="s">
        <v>66</v>
      </c>
      <c r="F2824" s="38" t="s">
        <v>80</v>
      </c>
      <c r="G2824" s="38"/>
      <c r="H2824" s="38" t="s">
        <v>39</v>
      </c>
      <c r="I2824" s="38"/>
      <c r="J2824" s="38"/>
      <c r="K2824" s="38" t="s">
        <v>507</v>
      </c>
      <c r="L2824" s="38">
        <v>2</v>
      </c>
      <c r="M2824" s="38" t="s">
        <v>42</v>
      </c>
    </row>
    <row r="2825" hidden="1" customHeight="1" spans="1:13">
      <c r="A2825" s="38" t="s">
        <v>126</v>
      </c>
      <c r="B2825" s="39">
        <v>45231</v>
      </c>
      <c r="C2825" s="64">
        <f t="shared" si="0"/>
        <v>11</v>
      </c>
      <c r="D2825" s="41">
        <v>0.791666666666667</v>
      </c>
      <c r="E2825" s="38" t="s">
        <v>66</v>
      </c>
      <c r="F2825" s="38" t="s">
        <v>44</v>
      </c>
      <c r="G2825" s="38"/>
      <c r="H2825" s="38" t="s">
        <v>39</v>
      </c>
      <c r="I2825" s="38"/>
      <c r="J2825" s="38"/>
      <c r="K2825" s="38" t="s">
        <v>507</v>
      </c>
      <c r="L2825" s="38">
        <v>2</v>
      </c>
      <c r="M2825" s="38" t="s">
        <v>42</v>
      </c>
    </row>
    <row r="2826" hidden="1" customHeight="1" spans="1:13">
      <c r="A2826" s="38" t="s">
        <v>88</v>
      </c>
      <c r="B2826" s="39">
        <v>45232</v>
      </c>
      <c r="C2826" s="64">
        <f t="shared" si="0"/>
        <v>11</v>
      </c>
      <c r="D2826" s="41">
        <v>0.791666666666667</v>
      </c>
      <c r="E2826" s="38" t="s">
        <v>66</v>
      </c>
      <c r="F2826" s="38" t="s">
        <v>50</v>
      </c>
      <c r="G2826" s="38"/>
      <c r="H2826" s="38" t="s">
        <v>39</v>
      </c>
      <c r="I2826" s="38"/>
      <c r="J2826" s="45"/>
      <c r="K2826" s="38" t="s">
        <v>507</v>
      </c>
      <c r="L2826" s="38">
        <v>2</v>
      </c>
      <c r="M2826" s="38" t="s">
        <v>48</v>
      </c>
    </row>
    <row r="2827" hidden="1" customHeight="1" spans="1:13">
      <c r="A2827" s="38" t="s">
        <v>133</v>
      </c>
      <c r="B2827" s="39">
        <v>45232</v>
      </c>
      <c r="C2827" s="64">
        <f t="shared" si="0"/>
        <v>11</v>
      </c>
      <c r="D2827" s="41">
        <v>0.791666666666667</v>
      </c>
      <c r="E2827" s="38" t="s">
        <v>66</v>
      </c>
      <c r="F2827" s="38" t="s">
        <v>37</v>
      </c>
      <c r="G2827" s="38"/>
      <c r="H2827" s="38" t="s">
        <v>39</v>
      </c>
      <c r="I2827" s="38"/>
      <c r="J2827" s="38"/>
      <c r="K2827" s="38" t="s">
        <v>507</v>
      </c>
      <c r="L2827" s="38">
        <v>2</v>
      </c>
      <c r="M2827" s="38" t="s">
        <v>48</v>
      </c>
    </row>
    <row r="2828" hidden="1" customHeight="1" spans="1:13">
      <c r="A2828" s="38" t="s">
        <v>94</v>
      </c>
      <c r="B2828" s="39">
        <v>45233</v>
      </c>
      <c r="C2828" s="64">
        <f t="shared" si="0"/>
        <v>11</v>
      </c>
      <c r="D2828" s="41">
        <v>0.791666666666667</v>
      </c>
      <c r="E2828" s="38" t="s">
        <v>66</v>
      </c>
      <c r="F2828" s="38" t="s">
        <v>50</v>
      </c>
      <c r="G2828" s="38"/>
      <c r="H2828" s="38" t="s">
        <v>39</v>
      </c>
      <c r="I2828" s="38"/>
      <c r="J2828" s="45"/>
      <c r="K2828" s="38" t="s">
        <v>507</v>
      </c>
      <c r="L2828" s="38">
        <v>2</v>
      </c>
      <c r="M2828" s="38" t="s">
        <v>42</v>
      </c>
    </row>
    <row r="2829" hidden="1" customHeight="1" spans="1:13">
      <c r="A2829" s="38" t="s">
        <v>58</v>
      </c>
      <c r="B2829" s="39">
        <v>45233</v>
      </c>
      <c r="C2829" s="64">
        <f t="shared" si="0"/>
        <v>11</v>
      </c>
      <c r="D2829" s="41">
        <v>0.791666666666667</v>
      </c>
      <c r="E2829" s="38" t="s">
        <v>66</v>
      </c>
      <c r="F2829" s="38" t="s">
        <v>63</v>
      </c>
      <c r="G2829" s="38"/>
      <c r="H2829" s="38" t="s">
        <v>39</v>
      </c>
      <c r="I2829" s="38"/>
      <c r="J2829" s="38"/>
      <c r="K2829" s="38" t="s">
        <v>507</v>
      </c>
      <c r="L2829" s="38">
        <v>2</v>
      </c>
      <c r="M2829" s="38" t="s">
        <v>42</v>
      </c>
    </row>
    <row r="2830" hidden="1" customHeight="1" spans="1:13">
      <c r="A2830" s="38" t="s">
        <v>110</v>
      </c>
      <c r="B2830" s="39">
        <v>45233</v>
      </c>
      <c r="C2830" s="64">
        <f t="shared" si="0"/>
        <v>11</v>
      </c>
      <c r="D2830" s="41">
        <v>0.791666666666667</v>
      </c>
      <c r="E2830" s="38" t="s">
        <v>66</v>
      </c>
      <c r="F2830" s="38" t="s">
        <v>71</v>
      </c>
      <c r="G2830" s="38"/>
      <c r="H2830" s="38" t="s">
        <v>39</v>
      </c>
      <c r="I2830" s="38"/>
      <c r="J2830" s="38"/>
      <c r="K2830" s="38" t="s">
        <v>507</v>
      </c>
      <c r="L2830" s="38">
        <v>2</v>
      </c>
      <c r="M2830" s="38" t="s">
        <v>42</v>
      </c>
    </row>
    <row r="2831" hidden="1" customHeight="1" spans="1:13">
      <c r="A2831" s="38" t="s">
        <v>94</v>
      </c>
      <c r="B2831" s="39">
        <v>45234</v>
      </c>
      <c r="C2831" s="64">
        <f t="shared" si="0"/>
        <v>11</v>
      </c>
      <c r="D2831" s="41">
        <v>0.708333333333333</v>
      </c>
      <c r="E2831" s="38" t="s">
        <v>66</v>
      </c>
      <c r="F2831" s="38" t="s">
        <v>50</v>
      </c>
      <c r="G2831" s="38"/>
      <c r="H2831" s="38" t="s">
        <v>39</v>
      </c>
      <c r="I2831" s="38"/>
      <c r="J2831" s="38"/>
      <c r="K2831" s="38" t="s">
        <v>507</v>
      </c>
      <c r="L2831" s="38">
        <v>2</v>
      </c>
      <c r="M2831" s="38" t="s">
        <v>42</v>
      </c>
    </row>
    <row r="2832" hidden="1" customHeight="1" spans="1:13">
      <c r="A2832" s="38" t="s">
        <v>137</v>
      </c>
      <c r="B2832" s="39">
        <v>45234</v>
      </c>
      <c r="C2832" s="64">
        <f t="shared" si="0"/>
        <v>11</v>
      </c>
      <c r="D2832" s="41">
        <v>0.75</v>
      </c>
      <c r="E2832" s="38" t="s">
        <v>66</v>
      </c>
      <c r="F2832" s="38" t="s">
        <v>80</v>
      </c>
      <c r="G2832" s="38"/>
      <c r="H2832" s="38" t="s">
        <v>39</v>
      </c>
      <c r="I2832" s="38"/>
      <c r="J2832" s="38"/>
      <c r="K2832" s="38" t="s">
        <v>507</v>
      </c>
      <c r="L2832" s="38">
        <v>2</v>
      </c>
      <c r="M2832" s="38" t="s">
        <v>48</v>
      </c>
    </row>
    <row r="2833" hidden="1" customHeight="1" spans="1:13">
      <c r="A2833" s="38" t="s">
        <v>110</v>
      </c>
      <c r="B2833" s="39">
        <v>45234</v>
      </c>
      <c r="C2833" s="64">
        <f t="shared" si="0"/>
        <v>11</v>
      </c>
      <c r="D2833" s="41">
        <v>0.583333333333333</v>
      </c>
      <c r="E2833" s="38" t="s">
        <v>66</v>
      </c>
      <c r="F2833" s="38" t="s">
        <v>71</v>
      </c>
      <c r="G2833" s="38"/>
      <c r="H2833" s="38" t="s">
        <v>39</v>
      </c>
      <c r="I2833" s="38"/>
      <c r="J2833" s="38"/>
      <c r="K2833" s="38" t="s">
        <v>507</v>
      </c>
      <c r="L2833" s="38">
        <v>2</v>
      </c>
      <c r="M2833" s="38" t="s">
        <v>48</v>
      </c>
    </row>
    <row r="2834" hidden="1" customHeight="1" spans="1:13">
      <c r="A2834" s="38" t="s">
        <v>139</v>
      </c>
      <c r="B2834" s="39">
        <v>45235</v>
      </c>
      <c r="C2834" s="64">
        <f t="shared" si="0"/>
        <v>11</v>
      </c>
      <c r="D2834" s="41">
        <v>0.666666666666667</v>
      </c>
      <c r="E2834" s="38" t="s">
        <v>66</v>
      </c>
      <c r="F2834" s="38" t="s">
        <v>55</v>
      </c>
      <c r="G2834" s="38"/>
      <c r="H2834" s="38" t="s">
        <v>39</v>
      </c>
      <c r="I2834" s="38"/>
      <c r="J2834" s="38"/>
      <c r="K2834" s="38" t="s">
        <v>507</v>
      </c>
      <c r="L2834" s="38">
        <v>2</v>
      </c>
      <c r="M2834" s="38" t="s">
        <v>42</v>
      </c>
    </row>
    <row r="2835" hidden="1" customHeight="1" spans="1:13">
      <c r="A2835" s="38" t="s">
        <v>58</v>
      </c>
      <c r="B2835" s="39">
        <v>45235</v>
      </c>
      <c r="C2835" s="64">
        <f t="shared" si="0"/>
        <v>11</v>
      </c>
      <c r="D2835" s="41">
        <v>0.666666666666667</v>
      </c>
      <c r="E2835" s="38" t="s">
        <v>66</v>
      </c>
      <c r="F2835" s="38" t="s">
        <v>63</v>
      </c>
      <c r="G2835" s="38"/>
      <c r="H2835" s="38" t="s">
        <v>39</v>
      </c>
      <c r="I2835" s="38"/>
      <c r="J2835" s="38"/>
      <c r="K2835" s="38" t="s">
        <v>507</v>
      </c>
      <c r="L2835" s="38">
        <v>2</v>
      </c>
      <c r="M2835" s="38" t="s">
        <v>42</v>
      </c>
    </row>
    <row r="2836" hidden="1" customHeight="1" spans="1:13">
      <c r="A2836" s="38" t="s">
        <v>139</v>
      </c>
      <c r="B2836" s="39">
        <v>45236</v>
      </c>
      <c r="C2836" s="64">
        <f t="shared" si="0"/>
        <v>11</v>
      </c>
      <c r="D2836" s="41">
        <v>0.791666666666667</v>
      </c>
      <c r="E2836" s="38" t="s">
        <v>66</v>
      </c>
      <c r="F2836" s="38" t="s">
        <v>55</v>
      </c>
      <c r="G2836" s="38"/>
      <c r="H2836" s="38" t="s">
        <v>39</v>
      </c>
      <c r="I2836" s="38"/>
      <c r="J2836" s="38"/>
      <c r="K2836" s="38" t="s">
        <v>507</v>
      </c>
      <c r="L2836" s="38">
        <v>2</v>
      </c>
      <c r="M2836" s="38" t="s">
        <v>42</v>
      </c>
    </row>
    <row r="2837" hidden="1" customHeight="1" spans="1:13">
      <c r="A2837" s="38" t="s">
        <v>140</v>
      </c>
      <c r="B2837" s="39">
        <v>45236</v>
      </c>
      <c r="C2837" s="64">
        <f t="shared" si="0"/>
        <v>11</v>
      </c>
      <c r="D2837" s="41">
        <v>0.791666666666667</v>
      </c>
      <c r="E2837" s="38" t="s">
        <v>66</v>
      </c>
      <c r="F2837" s="38" t="s">
        <v>37</v>
      </c>
      <c r="G2837" s="38"/>
      <c r="H2837" s="38" t="s">
        <v>39</v>
      </c>
      <c r="I2837" s="38"/>
      <c r="J2837" s="38"/>
      <c r="K2837" s="38" t="s">
        <v>507</v>
      </c>
      <c r="L2837" s="38">
        <v>2</v>
      </c>
      <c r="M2837" s="38" t="s">
        <v>42</v>
      </c>
    </row>
    <row r="2838" hidden="1" customHeight="1" spans="1:13">
      <c r="A2838" s="38" t="s">
        <v>143</v>
      </c>
      <c r="B2838" s="39">
        <v>45237</v>
      </c>
      <c r="C2838" s="64">
        <f t="shared" si="0"/>
        <v>11</v>
      </c>
      <c r="D2838" s="41">
        <v>0.791666666666667</v>
      </c>
      <c r="E2838" s="38" t="s">
        <v>66</v>
      </c>
      <c r="F2838" s="38" t="s">
        <v>63</v>
      </c>
      <c r="G2838" s="38"/>
      <c r="H2838" s="38" t="s">
        <v>39</v>
      </c>
      <c r="I2838" s="38"/>
      <c r="J2838" s="45"/>
      <c r="K2838" s="38" t="s">
        <v>507</v>
      </c>
      <c r="L2838" s="38">
        <v>2</v>
      </c>
      <c r="M2838" s="38" t="s">
        <v>42</v>
      </c>
    </row>
    <row r="2839" hidden="1" customHeight="1" spans="1:13">
      <c r="A2839" s="38" t="s">
        <v>133</v>
      </c>
      <c r="B2839" s="39">
        <v>45237</v>
      </c>
      <c r="C2839" s="64">
        <f t="shared" si="0"/>
        <v>11</v>
      </c>
      <c r="D2839" s="41">
        <v>0.791666666666667</v>
      </c>
      <c r="E2839" s="38" t="s">
        <v>66</v>
      </c>
      <c r="F2839" s="38" t="s">
        <v>37</v>
      </c>
      <c r="G2839" s="38"/>
      <c r="H2839" s="38" t="s">
        <v>39</v>
      </c>
      <c r="I2839" s="38"/>
      <c r="J2839" s="38"/>
      <c r="K2839" s="38" t="s">
        <v>507</v>
      </c>
      <c r="L2839" s="38">
        <v>2</v>
      </c>
      <c r="M2839" s="38" t="s">
        <v>42</v>
      </c>
    </row>
    <row r="2840" hidden="1" customHeight="1" spans="1:13">
      <c r="A2840" s="38" t="s">
        <v>139</v>
      </c>
      <c r="B2840" s="39">
        <v>45238</v>
      </c>
      <c r="C2840" s="64">
        <f t="shared" si="0"/>
        <v>11</v>
      </c>
      <c r="D2840" s="41">
        <v>0.791666666666667</v>
      </c>
      <c r="E2840" s="38" t="s">
        <v>66</v>
      </c>
      <c r="F2840" s="38" t="s">
        <v>55</v>
      </c>
      <c r="G2840" s="38"/>
      <c r="H2840" s="38" t="s">
        <v>39</v>
      </c>
      <c r="I2840" s="38"/>
      <c r="J2840" s="38"/>
      <c r="K2840" s="38" t="s">
        <v>507</v>
      </c>
      <c r="L2840" s="38">
        <v>2</v>
      </c>
      <c r="M2840" s="38" t="s">
        <v>42</v>
      </c>
    </row>
    <row r="2841" hidden="1" customHeight="1" spans="1:13">
      <c r="A2841" s="38" t="s">
        <v>96</v>
      </c>
      <c r="B2841" s="39">
        <v>45238</v>
      </c>
      <c r="C2841" s="64">
        <f t="shared" si="0"/>
        <v>11</v>
      </c>
      <c r="D2841" s="41">
        <v>0.75</v>
      </c>
      <c r="E2841" s="38" t="s">
        <v>66</v>
      </c>
      <c r="F2841" s="38" t="s">
        <v>68</v>
      </c>
      <c r="G2841" s="38"/>
      <c r="H2841" s="38" t="s">
        <v>39</v>
      </c>
      <c r="I2841" s="38"/>
      <c r="J2841" s="38"/>
      <c r="K2841" s="38" t="s">
        <v>507</v>
      </c>
      <c r="L2841" s="38">
        <v>2</v>
      </c>
      <c r="M2841" s="38" t="s">
        <v>42</v>
      </c>
    </row>
    <row r="2842" hidden="1" customHeight="1" spans="1:13">
      <c r="A2842" s="38" t="s">
        <v>141</v>
      </c>
      <c r="B2842" s="39">
        <v>45238</v>
      </c>
      <c r="C2842" s="64">
        <f t="shared" si="0"/>
        <v>11</v>
      </c>
      <c r="D2842" s="41">
        <v>0.791666666666667</v>
      </c>
      <c r="E2842" s="38" t="s">
        <v>66</v>
      </c>
      <c r="F2842" s="38" t="s">
        <v>80</v>
      </c>
      <c r="G2842" s="38"/>
      <c r="H2842" s="38" t="s">
        <v>39</v>
      </c>
      <c r="I2842" s="38"/>
      <c r="J2842" s="38"/>
      <c r="K2842" s="38" t="s">
        <v>507</v>
      </c>
      <c r="L2842" s="38">
        <v>2</v>
      </c>
      <c r="M2842" s="38" t="s">
        <v>42</v>
      </c>
    </row>
    <row r="2843" hidden="1" customHeight="1" spans="1:13">
      <c r="A2843" s="38" t="s">
        <v>94</v>
      </c>
      <c r="B2843" s="39">
        <v>45239</v>
      </c>
      <c r="C2843" s="64">
        <f t="shared" si="0"/>
        <v>11</v>
      </c>
      <c r="D2843" s="41">
        <v>0.791666666666667</v>
      </c>
      <c r="E2843" s="38" t="s">
        <v>66</v>
      </c>
      <c r="F2843" s="38" t="s">
        <v>50</v>
      </c>
      <c r="G2843" s="38"/>
      <c r="H2843" s="38" t="s">
        <v>39</v>
      </c>
      <c r="I2843" s="38"/>
      <c r="J2843" s="38"/>
      <c r="K2843" s="38" t="s">
        <v>507</v>
      </c>
      <c r="L2843" s="38">
        <v>2</v>
      </c>
      <c r="M2843" s="38" t="s">
        <v>42</v>
      </c>
    </row>
    <row r="2844" hidden="1" customHeight="1" spans="1:13">
      <c r="A2844" s="38" t="s">
        <v>114</v>
      </c>
      <c r="B2844" s="39">
        <v>45240</v>
      </c>
      <c r="C2844" s="64">
        <f t="shared" si="0"/>
        <v>11</v>
      </c>
      <c r="D2844" s="41">
        <v>0.791666666666667</v>
      </c>
      <c r="E2844" s="38" t="s">
        <v>66</v>
      </c>
      <c r="F2844" s="38" t="s">
        <v>41</v>
      </c>
      <c r="G2844" s="38"/>
      <c r="H2844" s="38" t="s">
        <v>39</v>
      </c>
      <c r="I2844" s="38"/>
      <c r="J2844" s="38"/>
      <c r="K2844" s="38" t="s">
        <v>507</v>
      </c>
      <c r="L2844" s="38">
        <v>2</v>
      </c>
      <c r="M2844" s="38" t="s">
        <v>42</v>
      </c>
    </row>
    <row r="2845" hidden="1" customHeight="1" spans="1:13">
      <c r="A2845" s="38" t="s">
        <v>94</v>
      </c>
      <c r="B2845" s="39">
        <v>45240</v>
      </c>
      <c r="C2845" s="64">
        <f t="shared" si="0"/>
        <v>11</v>
      </c>
      <c r="D2845" s="41">
        <v>0.791666666666667</v>
      </c>
      <c r="E2845" s="38" t="s">
        <v>66</v>
      </c>
      <c r="F2845" s="38" t="s">
        <v>41</v>
      </c>
      <c r="G2845" s="38"/>
      <c r="H2845" s="38" t="s">
        <v>39</v>
      </c>
      <c r="I2845" s="38"/>
      <c r="J2845" s="38"/>
      <c r="K2845" s="38" t="s">
        <v>507</v>
      </c>
      <c r="L2845" s="38">
        <v>2</v>
      </c>
      <c r="M2845" s="38" t="s">
        <v>42</v>
      </c>
    </row>
    <row r="2846" hidden="1" customHeight="1" spans="1:13">
      <c r="A2846" s="38" t="s">
        <v>134</v>
      </c>
      <c r="B2846" s="39">
        <v>45240</v>
      </c>
      <c r="C2846" s="64">
        <f t="shared" si="0"/>
        <v>11</v>
      </c>
      <c r="D2846" s="41">
        <v>0.791666666666667</v>
      </c>
      <c r="E2846" s="38" t="s">
        <v>66</v>
      </c>
      <c r="F2846" s="38" t="s">
        <v>44</v>
      </c>
      <c r="G2846" s="38"/>
      <c r="H2846" s="38" t="s">
        <v>39</v>
      </c>
      <c r="I2846" s="38"/>
      <c r="J2846" s="38"/>
      <c r="K2846" s="38" t="s">
        <v>507</v>
      </c>
      <c r="L2846" s="38">
        <v>2</v>
      </c>
      <c r="M2846" s="38" t="s">
        <v>42</v>
      </c>
    </row>
    <row r="2847" hidden="1" customHeight="1" spans="1:13">
      <c r="A2847" s="38" t="s">
        <v>96</v>
      </c>
      <c r="B2847" s="39">
        <v>45241</v>
      </c>
      <c r="C2847" s="64">
        <f t="shared" si="0"/>
        <v>11</v>
      </c>
      <c r="D2847" s="41">
        <v>0.541666666666667</v>
      </c>
      <c r="E2847" s="38" t="s">
        <v>66</v>
      </c>
      <c r="F2847" s="38" t="s">
        <v>68</v>
      </c>
      <c r="G2847" s="38"/>
      <c r="H2847" s="38" t="s">
        <v>39</v>
      </c>
      <c r="I2847" s="38"/>
      <c r="J2847" s="38"/>
      <c r="K2847" s="38" t="s">
        <v>507</v>
      </c>
      <c r="L2847" s="38">
        <v>2</v>
      </c>
      <c r="M2847" s="38" t="s">
        <v>42</v>
      </c>
    </row>
    <row r="2848" hidden="1" customHeight="1" spans="1:13">
      <c r="A2848" s="38" t="s">
        <v>114</v>
      </c>
      <c r="B2848" s="39">
        <v>45241</v>
      </c>
      <c r="C2848" s="64">
        <f t="shared" si="0"/>
        <v>11</v>
      </c>
      <c r="D2848" s="41">
        <v>0.583333333333333</v>
      </c>
      <c r="E2848" s="38" t="s">
        <v>66</v>
      </c>
      <c r="F2848" s="38" t="s">
        <v>75</v>
      </c>
      <c r="G2848" s="38"/>
      <c r="H2848" s="38" t="s">
        <v>39</v>
      </c>
      <c r="I2848" s="38"/>
      <c r="J2848" s="38"/>
      <c r="K2848" s="38" t="s">
        <v>507</v>
      </c>
      <c r="L2848" s="38">
        <v>2</v>
      </c>
      <c r="M2848" s="38" t="s">
        <v>42</v>
      </c>
    </row>
    <row r="2849" hidden="1" customHeight="1" spans="1:13">
      <c r="A2849" s="38" t="s">
        <v>94</v>
      </c>
      <c r="B2849" s="39">
        <v>45241</v>
      </c>
      <c r="C2849" s="64">
        <f t="shared" si="0"/>
        <v>11</v>
      </c>
      <c r="D2849" s="41">
        <v>0.708333333333333</v>
      </c>
      <c r="E2849" s="38" t="s">
        <v>66</v>
      </c>
      <c r="F2849" s="38" t="s">
        <v>50</v>
      </c>
      <c r="G2849" s="38"/>
      <c r="H2849" s="38" t="s">
        <v>39</v>
      </c>
      <c r="I2849" s="38"/>
      <c r="J2849" s="38"/>
      <c r="K2849" s="38" t="s">
        <v>507</v>
      </c>
      <c r="L2849" s="38">
        <v>2</v>
      </c>
      <c r="M2849" s="38" t="s">
        <v>42</v>
      </c>
    </row>
    <row r="2850" hidden="1" customHeight="1" spans="1:13">
      <c r="A2850" s="38" t="s">
        <v>143</v>
      </c>
      <c r="B2850" s="39">
        <v>45241</v>
      </c>
      <c r="C2850" s="64">
        <f t="shared" si="0"/>
        <v>11</v>
      </c>
      <c r="D2850" s="41">
        <v>0.583333333333333</v>
      </c>
      <c r="E2850" s="38" t="s">
        <v>66</v>
      </c>
      <c r="F2850" s="38" t="s">
        <v>63</v>
      </c>
      <c r="G2850" s="38"/>
      <c r="H2850" s="38" t="s">
        <v>39</v>
      </c>
      <c r="I2850" s="38"/>
      <c r="J2850" s="38"/>
      <c r="K2850" s="38" t="s">
        <v>507</v>
      </c>
      <c r="L2850" s="38">
        <v>2</v>
      </c>
      <c r="M2850" s="38" t="s">
        <v>42</v>
      </c>
    </row>
    <row r="2851" hidden="1" customHeight="1" spans="1:13">
      <c r="A2851" s="38" t="s">
        <v>137</v>
      </c>
      <c r="B2851" s="39">
        <v>45241</v>
      </c>
      <c r="C2851" s="64">
        <f t="shared" si="0"/>
        <v>11</v>
      </c>
      <c r="D2851" s="41">
        <v>0.583333333333333</v>
      </c>
      <c r="E2851" s="38" t="s">
        <v>66</v>
      </c>
      <c r="F2851" s="38" t="s">
        <v>80</v>
      </c>
      <c r="G2851" s="38"/>
      <c r="H2851" s="38" t="s">
        <v>39</v>
      </c>
      <c r="I2851" s="38"/>
      <c r="J2851" s="45"/>
      <c r="K2851" s="38" t="s">
        <v>507</v>
      </c>
      <c r="L2851" s="38">
        <v>2</v>
      </c>
      <c r="M2851" s="38" t="s">
        <v>42</v>
      </c>
    </row>
    <row r="2852" hidden="1" customHeight="1" spans="1:13">
      <c r="A2852" s="38" t="s">
        <v>140</v>
      </c>
      <c r="B2852" s="39">
        <v>45242</v>
      </c>
      <c r="C2852" s="64">
        <f t="shared" si="0"/>
        <v>11</v>
      </c>
      <c r="D2852" s="41">
        <v>0.708333333333333</v>
      </c>
      <c r="E2852" s="38" t="s">
        <v>66</v>
      </c>
      <c r="F2852" s="38" t="s">
        <v>37</v>
      </c>
      <c r="G2852" s="38"/>
      <c r="H2852" s="38" t="s">
        <v>39</v>
      </c>
      <c r="I2852" s="38"/>
      <c r="J2852" s="38"/>
      <c r="K2852" s="38" t="s">
        <v>507</v>
      </c>
      <c r="L2852" s="38">
        <v>2</v>
      </c>
      <c r="M2852" s="38" t="s">
        <v>42</v>
      </c>
    </row>
    <row r="2853" hidden="1" customHeight="1" spans="1:13">
      <c r="A2853" s="38" t="s">
        <v>133</v>
      </c>
      <c r="B2853" s="39">
        <v>45243</v>
      </c>
      <c r="C2853" s="64">
        <f t="shared" si="0"/>
        <v>11</v>
      </c>
      <c r="D2853" s="41">
        <v>0.791666666666667</v>
      </c>
      <c r="E2853" s="38" t="s">
        <v>66</v>
      </c>
      <c r="F2853" s="38" t="s">
        <v>37</v>
      </c>
      <c r="G2853" s="38"/>
      <c r="H2853" s="38" t="s">
        <v>39</v>
      </c>
      <c r="I2853" s="38"/>
      <c r="J2853" s="38"/>
      <c r="K2853" s="38" t="s">
        <v>507</v>
      </c>
      <c r="L2853" s="38">
        <v>1</v>
      </c>
      <c r="M2853" s="38" t="s">
        <v>42</v>
      </c>
    </row>
    <row r="2854" hidden="1" customHeight="1" spans="1:13">
      <c r="A2854" s="38" t="s">
        <v>94</v>
      </c>
      <c r="B2854" s="39">
        <v>45244</v>
      </c>
      <c r="C2854" s="64">
        <f t="shared" si="0"/>
        <v>11</v>
      </c>
      <c r="D2854" s="41">
        <v>0.75</v>
      </c>
      <c r="E2854" s="38" t="s">
        <v>66</v>
      </c>
      <c r="F2854" s="38" t="s">
        <v>50</v>
      </c>
      <c r="G2854" s="38"/>
      <c r="H2854" s="38" t="s">
        <v>39</v>
      </c>
      <c r="I2854" s="38"/>
      <c r="J2854" s="45"/>
      <c r="K2854" s="38" t="s">
        <v>507</v>
      </c>
      <c r="L2854" s="38">
        <v>2</v>
      </c>
      <c r="M2854" s="38" t="s">
        <v>42</v>
      </c>
    </row>
    <row r="2855" hidden="1" customHeight="1" spans="1:13">
      <c r="A2855" s="38" t="s">
        <v>136</v>
      </c>
      <c r="B2855" s="39">
        <v>45244</v>
      </c>
      <c r="C2855" s="64">
        <f t="shared" si="0"/>
        <v>11</v>
      </c>
      <c r="D2855" s="41">
        <v>0.791666666666667</v>
      </c>
      <c r="E2855" s="38" t="s">
        <v>66</v>
      </c>
      <c r="F2855" s="38" t="s">
        <v>63</v>
      </c>
      <c r="G2855" s="38"/>
      <c r="H2855" s="38" t="s">
        <v>39</v>
      </c>
      <c r="I2855" s="45"/>
      <c r="J2855" s="45"/>
      <c r="K2855" s="38" t="s">
        <v>507</v>
      </c>
      <c r="L2855" s="38">
        <v>2</v>
      </c>
      <c r="M2855" s="38" t="s">
        <v>42</v>
      </c>
    </row>
    <row r="2856" hidden="1" customHeight="1" spans="1:13">
      <c r="A2856" s="38" t="s">
        <v>141</v>
      </c>
      <c r="B2856" s="39">
        <v>45244</v>
      </c>
      <c r="C2856" s="64">
        <f t="shared" si="0"/>
        <v>11</v>
      </c>
      <c r="D2856" s="41">
        <v>0.791666666666667</v>
      </c>
      <c r="E2856" s="38" t="s">
        <v>66</v>
      </c>
      <c r="F2856" s="38" t="s">
        <v>80</v>
      </c>
      <c r="G2856" s="38"/>
      <c r="H2856" s="38" t="s">
        <v>39</v>
      </c>
      <c r="I2856" s="38"/>
      <c r="J2856" s="38"/>
      <c r="K2856" s="38" t="s">
        <v>507</v>
      </c>
      <c r="L2856" s="38">
        <v>2</v>
      </c>
      <c r="M2856" s="38" t="s">
        <v>42</v>
      </c>
    </row>
    <row r="2857" hidden="1" customHeight="1" spans="1:13">
      <c r="A2857" s="38" t="s">
        <v>133</v>
      </c>
      <c r="B2857" s="39">
        <v>45244</v>
      </c>
      <c r="C2857" s="64">
        <f t="shared" si="0"/>
        <v>11</v>
      </c>
      <c r="D2857" s="41">
        <v>0.666666666666667</v>
      </c>
      <c r="E2857" s="38" t="s">
        <v>66</v>
      </c>
      <c r="F2857" s="38" t="s">
        <v>37</v>
      </c>
      <c r="G2857" s="38"/>
      <c r="H2857" s="38" t="s">
        <v>39</v>
      </c>
      <c r="I2857" s="38"/>
      <c r="J2857" s="38"/>
      <c r="K2857" s="38" t="s">
        <v>507</v>
      </c>
      <c r="L2857" s="38">
        <v>2</v>
      </c>
      <c r="M2857" s="38" t="s">
        <v>42</v>
      </c>
    </row>
    <row r="2858" hidden="1" customHeight="1" spans="1:13">
      <c r="A2858" s="38" t="s">
        <v>114</v>
      </c>
      <c r="B2858" s="39">
        <v>45245</v>
      </c>
      <c r="C2858" s="64">
        <f t="shared" si="0"/>
        <v>11</v>
      </c>
      <c r="D2858" s="41">
        <v>0.791666666666667</v>
      </c>
      <c r="E2858" s="38" t="s">
        <v>66</v>
      </c>
      <c r="F2858" s="38" t="s">
        <v>75</v>
      </c>
      <c r="G2858" s="38"/>
      <c r="H2858" s="38" t="s">
        <v>39</v>
      </c>
      <c r="I2858" s="38"/>
      <c r="J2858" s="38"/>
      <c r="K2858" s="38" t="s">
        <v>507</v>
      </c>
      <c r="L2858" s="38">
        <v>2</v>
      </c>
      <c r="M2858" s="38" t="s">
        <v>42</v>
      </c>
    </row>
    <row r="2859" hidden="1" customHeight="1" spans="1:13">
      <c r="A2859" s="38" t="s">
        <v>88</v>
      </c>
      <c r="B2859" s="39">
        <v>45245</v>
      </c>
      <c r="C2859" s="64">
        <f t="shared" si="0"/>
        <v>11</v>
      </c>
      <c r="D2859" s="41">
        <v>0.791666666666667</v>
      </c>
      <c r="E2859" s="38" t="s">
        <v>66</v>
      </c>
      <c r="F2859" s="38" t="s">
        <v>50</v>
      </c>
      <c r="G2859" s="38"/>
      <c r="H2859" s="38" t="s">
        <v>39</v>
      </c>
      <c r="I2859" s="45"/>
      <c r="J2859" s="45"/>
      <c r="K2859" s="38" t="s">
        <v>507</v>
      </c>
      <c r="L2859" s="38">
        <v>2</v>
      </c>
      <c r="M2859" s="38" t="s">
        <v>42</v>
      </c>
    </row>
    <row r="2860" hidden="1" customHeight="1" spans="1:13">
      <c r="A2860" s="38" t="s">
        <v>114</v>
      </c>
      <c r="B2860" s="39">
        <v>45246</v>
      </c>
      <c r="C2860" s="64">
        <f t="shared" si="0"/>
        <v>11</v>
      </c>
      <c r="D2860" s="41">
        <v>0.791666666666667</v>
      </c>
      <c r="E2860" s="38" t="s">
        <v>66</v>
      </c>
      <c r="F2860" s="38" t="s">
        <v>75</v>
      </c>
      <c r="G2860" s="38"/>
      <c r="H2860" s="38" t="s">
        <v>39</v>
      </c>
      <c r="I2860" s="38"/>
      <c r="J2860" s="38"/>
      <c r="K2860" s="38" t="s">
        <v>507</v>
      </c>
      <c r="L2860" s="38">
        <v>2</v>
      </c>
      <c r="M2860" s="38" t="s">
        <v>42</v>
      </c>
    </row>
    <row r="2861" hidden="1" customHeight="1" spans="1:13">
      <c r="A2861" s="38" t="s">
        <v>88</v>
      </c>
      <c r="B2861" s="39">
        <v>45246</v>
      </c>
      <c r="C2861" s="64">
        <f t="shared" si="0"/>
        <v>11</v>
      </c>
      <c r="D2861" s="41">
        <v>0.791666666666667</v>
      </c>
      <c r="E2861" s="38" t="s">
        <v>66</v>
      </c>
      <c r="F2861" s="38" t="s">
        <v>50</v>
      </c>
      <c r="G2861" s="38"/>
      <c r="H2861" s="38" t="s">
        <v>39</v>
      </c>
      <c r="I2861" s="38"/>
      <c r="J2861" s="38"/>
      <c r="K2861" s="38" t="s">
        <v>507</v>
      </c>
      <c r="L2861" s="38">
        <v>2</v>
      </c>
      <c r="M2861" s="38" t="s">
        <v>42</v>
      </c>
    </row>
    <row r="2862" hidden="1" customHeight="1" spans="1:13">
      <c r="A2862" s="38" t="s">
        <v>137</v>
      </c>
      <c r="B2862" s="39">
        <v>45246</v>
      </c>
      <c r="C2862" s="64">
        <f t="shared" si="0"/>
        <v>11</v>
      </c>
      <c r="D2862" s="41">
        <v>0.791666666666667</v>
      </c>
      <c r="E2862" s="38" t="s">
        <v>66</v>
      </c>
      <c r="F2862" s="38" t="s">
        <v>80</v>
      </c>
      <c r="G2862" s="38"/>
      <c r="H2862" s="38" t="s">
        <v>39</v>
      </c>
      <c r="I2862" s="38"/>
      <c r="J2862" s="38"/>
      <c r="K2862" s="38" t="s">
        <v>507</v>
      </c>
      <c r="L2862" s="38">
        <v>2</v>
      </c>
      <c r="M2862" s="38" t="s">
        <v>42</v>
      </c>
    </row>
    <row r="2863" hidden="1" customHeight="1" spans="1:13">
      <c r="A2863" s="38" t="s">
        <v>110</v>
      </c>
      <c r="B2863" s="39">
        <v>45246</v>
      </c>
      <c r="C2863" s="64">
        <f t="shared" si="0"/>
        <v>11</v>
      </c>
      <c r="D2863" s="41">
        <v>0.625</v>
      </c>
      <c r="E2863" s="38" t="s">
        <v>66</v>
      </c>
      <c r="F2863" s="38" t="s">
        <v>71</v>
      </c>
      <c r="G2863" s="38"/>
      <c r="H2863" s="38" t="s">
        <v>39</v>
      </c>
      <c r="I2863" s="38"/>
      <c r="J2863" s="45"/>
      <c r="K2863" s="38" t="s">
        <v>507</v>
      </c>
      <c r="L2863" s="38">
        <v>2</v>
      </c>
      <c r="M2863" s="38" t="s">
        <v>42</v>
      </c>
    </row>
    <row r="2864" hidden="1" customHeight="1" spans="1:13">
      <c r="A2864" s="38" t="s">
        <v>133</v>
      </c>
      <c r="B2864" s="39">
        <v>45248</v>
      </c>
      <c r="C2864" s="64">
        <f t="shared" si="0"/>
        <v>11</v>
      </c>
      <c r="D2864" s="41">
        <v>0.708333333333333</v>
      </c>
      <c r="E2864" s="38" t="s">
        <v>66</v>
      </c>
      <c r="F2864" s="38" t="s">
        <v>37</v>
      </c>
      <c r="G2864" s="38"/>
      <c r="H2864" s="38" t="s">
        <v>39</v>
      </c>
      <c r="I2864" s="38"/>
      <c r="J2864" s="38"/>
      <c r="K2864" s="38" t="s">
        <v>507</v>
      </c>
      <c r="L2864" s="38">
        <v>2</v>
      </c>
      <c r="M2864" s="38" t="s">
        <v>42</v>
      </c>
    </row>
    <row r="2865" hidden="1" customHeight="1" spans="1:13">
      <c r="A2865" s="38" t="s">
        <v>140</v>
      </c>
      <c r="B2865" s="39">
        <v>45249</v>
      </c>
      <c r="C2865" s="64">
        <f t="shared" si="0"/>
        <v>11</v>
      </c>
      <c r="D2865" s="41">
        <v>0.666666666666667</v>
      </c>
      <c r="E2865" s="38" t="s">
        <v>66</v>
      </c>
      <c r="F2865" s="38" t="s">
        <v>37</v>
      </c>
      <c r="G2865" s="38"/>
      <c r="H2865" s="38" t="s">
        <v>39</v>
      </c>
      <c r="I2865" s="38"/>
      <c r="J2865" s="38"/>
      <c r="K2865" s="38" t="s">
        <v>507</v>
      </c>
      <c r="L2865" s="38">
        <v>2</v>
      </c>
      <c r="M2865" s="38" t="s">
        <v>48</v>
      </c>
    </row>
    <row r="2866" hidden="1" customHeight="1" spans="1:13">
      <c r="A2866" s="38" t="s">
        <v>139</v>
      </c>
      <c r="B2866" s="39">
        <v>45250</v>
      </c>
      <c r="C2866" s="64">
        <f t="shared" si="0"/>
        <v>11</v>
      </c>
      <c r="D2866" s="41">
        <v>0.791666666666667</v>
      </c>
      <c r="E2866" s="38" t="s">
        <v>66</v>
      </c>
      <c r="F2866" s="38" t="s">
        <v>55</v>
      </c>
      <c r="G2866" s="38"/>
      <c r="H2866" s="38" t="s">
        <v>39</v>
      </c>
      <c r="I2866" s="38"/>
      <c r="J2866" s="45"/>
      <c r="K2866" s="38" t="s">
        <v>507</v>
      </c>
      <c r="L2866" s="38">
        <v>2</v>
      </c>
      <c r="M2866" s="38" t="s">
        <v>42</v>
      </c>
    </row>
    <row r="2867" hidden="1" customHeight="1" spans="1:13">
      <c r="A2867" s="38" t="s">
        <v>143</v>
      </c>
      <c r="B2867" s="39">
        <v>45251</v>
      </c>
      <c r="C2867" s="64">
        <f t="shared" si="0"/>
        <v>11</v>
      </c>
      <c r="D2867" s="41">
        <v>0.791666666666667</v>
      </c>
      <c r="E2867" s="38" t="s">
        <v>66</v>
      </c>
      <c r="F2867" s="38" t="s">
        <v>63</v>
      </c>
      <c r="G2867" s="38"/>
      <c r="H2867" s="38" t="s">
        <v>39</v>
      </c>
      <c r="I2867" s="38"/>
      <c r="J2867" s="45"/>
      <c r="K2867" s="38" t="s">
        <v>507</v>
      </c>
      <c r="L2867" s="38">
        <v>2</v>
      </c>
      <c r="M2867" s="38" t="s">
        <v>42</v>
      </c>
    </row>
    <row r="2868" hidden="1" customHeight="1" spans="1:13">
      <c r="A2868" s="38" t="s">
        <v>139</v>
      </c>
      <c r="B2868" s="39">
        <v>45252</v>
      </c>
      <c r="C2868" s="64">
        <f t="shared" si="0"/>
        <v>11</v>
      </c>
      <c r="D2868" s="41">
        <v>0.791666666666667</v>
      </c>
      <c r="E2868" s="38" t="s">
        <v>66</v>
      </c>
      <c r="F2868" s="38" t="s">
        <v>55</v>
      </c>
      <c r="G2868" s="38"/>
      <c r="H2868" s="38" t="s">
        <v>39</v>
      </c>
      <c r="I2868" s="38"/>
      <c r="J2868" s="38"/>
      <c r="K2868" s="38" t="s">
        <v>507</v>
      </c>
      <c r="L2868" s="38">
        <v>2</v>
      </c>
      <c r="M2868" s="38" t="s">
        <v>42</v>
      </c>
    </row>
    <row r="2869" hidden="1" customHeight="1" spans="1:13">
      <c r="A2869" s="38" t="s">
        <v>96</v>
      </c>
      <c r="B2869" s="39">
        <v>45252</v>
      </c>
      <c r="C2869" s="64">
        <f t="shared" si="0"/>
        <v>11</v>
      </c>
      <c r="D2869" s="41">
        <v>0.75</v>
      </c>
      <c r="E2869" s="38" t="s">
        <v>66</v>
      </c>
      <c r="F2869" s="38" t="s">
        <v>68</v>
      </c>
      <c r="G2869" s="38"/>
      <c r="H2869" s="38" t="s">
        <v>39</v>
      </c>
      <c r="I2869" s="38"/>
      <c r="J2869" s="45"/>
      <c r="K2869" s="38" t="s">
        <v>507</v>
      </c>
      <c r="L2869" s="38">
        <v>2</v>
      </c>
      <c r="M2869" s="38" t="s">
        <v>42</v>
      </c>
    </row>
    <row r="2870" hidden="1" customHeight="1" spans="1:13">
      <c r="A2870" s="38" t="s">
        <v>114</v>
      </c>
      <c r="B2870" s="39">
        <v>45252</v>
      </c>
      <c r="C2870" s="64">
        <f t="shared" si="0"/>
        <v>11</v>
      </c>
      <c r="D2870" s="41">
        <v>0.791666666666667</v>
      </c>
      <c r="E2870" s="38" t="s">
        <v>66</v>
      </c>
      <c r="F2870" s="38" t="s">
        <v>75</v>
      </c>
      <c r="G2870" s="38"/>
      <c r="H2870" s="38" t="s">
        <v>39</v>
      </c>
      <c r="I2870" s="38"/>
      <c r="J2870" s="45"/>
      <c r="K2870" s="38" t="s">
        <v>507</v>
      </c>
      <c r="L2870" s="38">
        <v>2</v>
      </c>
      <c r="M2870" s="38" t="s">
        <v>42</v>
      </c>
    </row>
    <row r="2871" hidden="1" customHeight="1" spans="1:13">
      <c r="A2871" s="38" t="s">
        <v>136</v>
      </c>
      <c r="B2871" s="39">
        <v>45252</v>
      </c>
      <c r="C2871" s="64">
        <f t="shared" si="0"/>
        <v>11</v>
      </c>
      <c r="D2871" s="41">
        <v>0.791666666666667</v>
      </c>
      <c r="E2871" s="38" t="s">
        <v>66</v>
      </c>
      <c r="F2871" s="38" t="s">
        <v>63</v>
      </c>
      <c r="G2871" s="38"/>
      <c r="H2871" s="38" t="s">
        <v>39</v>
      </c>
      <c r="I2871" s="38"/>
      <c r="J2871" s="45"/>
      <c r="K2871" s="38" t="s">
        <v>507</v>
      </c>
      <c r="L2871" s="38">
        <v>2</v>
      </c>
      <c r="M2871" s="38" t="s">
        <v>42</v>
      </c>
    </row>
    <row r="2872" hidden="1" customHeight="1" spans="1:13">
      <c r="A2872" s="38" t="s">
        <v>139</v>
      </c>
      <c r="B2872" s="39">
        <v>45253</v>
      </c>
      <c r="C2872" s="64">
        <f t="shared" si="0"/>
        <v>11</v>
      </c>
      <c r="D2872" s="41">
        <v>0.75</v>
      </c>
      <c r="E2872" s="38" t="s">
        <v>66</v>
      </c>
      <c r="F2872" s="38" t="s">
        <v>55</v>
      </c>
      <c r="G2872" s="38"/>
      <c r="H2872" s="38" t="s">
        <v>39</v>
      </c>
      <c r="I2872" s="38"/>
      <c r="J2872" s="45"/>
      <c r="K2872" s="38" t="s">
        <v>507</v>
      </c>
      <c r="L2872" s="38">
        <v>2</v>
      </c>
      <c r="M2872" s="38" t="s">
        <v>42</v>
      </c>
    </row>
    <row r="2873" hidden="1" customHeight="1" spans="1:13">
      <c r="A2873" s="38" t="s">
        <v>114</v>
      </c>
      <c r="B2873" s="39">
        <v>45253</v>
      </c>
      <c r="C2873" s="64">
        <f t="shared" si="0"/>
        <v>11</v>
      </c>
      <c r="D2873" s="41">
        <v>0.791666666666667</v>
      </c>
      <c r="E2873" s="38" t="s">
        <v>66</v>
      </c>
      <c r="F2873" s="38" t="s">
        <v>75</v>
      </c>
      <c r="G2873" s="38"/>
      <c r="H2873" s="38" t="s">
        <v>39</v>
      </c>
      <c r="I2873" s="38"/>
      <c r="J2873" s="45"/>
      <c r="K2873" s="38" t="s">
        <v>507</v>
      </c>
      <c r="L2873" s="38">
        <v>2</v>
      </c>
      <c r="M2873" s="38" t="s">
        <v>42</v>
      </c>
    </row>
    <row r="2874" hidden="1" customHeight="1" spans="1:13">
      <c r="A2874" s="38" t="s">
        <v>58</v>
      </c>
      <c r="B2874" s="39">
        <v>45253</v>
      </c>
      <c r="C2874" s="64">
        <f t="shared" si="0"/>
        <v>11</v>
      </c>
      <c r="D2874" s="41">
        <v>0.791666666666667</v>
      </c>
      <c r="E2874" s="38" t="s">
        <v>66</v>
      </c>
      <c r="F2874" s="38" t="s">
        <v>63</v>
      </c>
      <c r="G2874" s="38"/>
      <c r="H2874" s="38" t="s">
        <v>39</v>
      </c>
      <c r="I2874" s="38"/>
      <c r="J2874" s="45"/>
      <c r="K2874" s="38" t="s">
        <v>507</v>
      </c>
      <c r="L2874" s="38">
        <v>2</v>
      </c>
      <c r="M2874" s="38" t="s">
        <v>42</v>
      </c>
    </row>
    <row r="2875" hidden="1" customHeight="1" spans="1:13">
      <c r="A2875" s="38" t="s">
        <v>114</v>
      </c>
      <c r="B2875" s="39">
        <v>45255</v>
      </c>
      <c r="C2875" s="64">
        <f t="shared" si="0"/>
        <v>11</v>
      </c>
      <c r="D2875" s="41">
        <v>0.583333333333333</v>
      </c>
      <c r="E2875" s="38" t="s">
        <v>66</v>
      </c>
      <c r="F2875" s="38" t="s">
        <v>75</v>
      </c>
      <c r="G2875" s="38"/>
      <c r="H2875" s="38" t="s">
        <v>39</v>
      </c>
      <c r="I2875" s="38"/>
      <c r="J2875" s="45"/>
      <c r="K2875" s="38" t="s">
        <v>507</v>
      </c>
      <c r="L2875" s="38">
        <v>2</v>
      </c>
      <c r="M2875" s="38" t="s">
        <v>42</v>
      </c>
    </row>
    <row r="2876" hidden="1" customHeight="1" spans="1:13">
      <c r="A2876" s="38" t="s">
        <v>133</v>
      </c>
      <c r="B2876" s="39">
        <v>45255</v>
      </c>
      <c r="C2876" s="64">
        <f t="shared" si="0"/>
        <v>11</v>
      </c>
      <c r="D2876" s="41">
        <v>0.708333333333333</v>
      </c>
      <c r="E2876" s="38" t="s">
        <v>66</v>
      </c>
      <c r="F2876" s="38" t="s">
        <v>37</v>
      </c>
      <c r="G2876" s="38"/>
      <c r="H2876" s="38" t="s">
        <v>39</v>
      </c>
      <c r="I2876" s="38"/>
      <c r="J2876" s="45"/>
      <c r="K2876" s="38" t="s">
        <v>507</v>
      </c>
      <c r="L2876" s="38">
        <v>2</v>
      </c>
      <c r="M2876" s="38" t="s">
        <v>42</v>
      </c>
    </row>
    <row r="2877" hidden="1" customHeight="1" spans="1:13">
      <c r="A2877" s="38" t="s">
        <v>134</v>
      </c>
      <c r="B2877" s="39">
        <v>45256</v>
      </c>
      <c r="C2877" s="64">
        <f t="shared" si="0"/>
        <v>11</v>
      </c>
      <c r="D2877" s="41">
        <v>0.583333333333333</v>
      </c>
      <c r="E2877" s="38" t="s">
        <v>66</v>
      </c>
      <c r="F2877" s="38" t="s">
        <v>44</v>
      </c>
      <c r="G2877" s="38"/>
      <c r="H2877" s="38" t="s">
        <v>39</v>
      </c>
      <c r="I2877" s="38"/>
      <c r="J2877" s="45"/>
      <c r="K2877" s="38" t="s">
        <v>507</v>
      </c>
      <c r="L2877" s="38">
        <v>2</v>
      </c>
      <c r="M2877" s="38" t="s">
        <v>42</v>
      </c>
    </row>
    <row r="2878" hidden="1" customHeight="1" spans="1:13">
      <c r="A2878" s="38" t="s">
        <v>139</v>
      </c>
      <c r="B2878" s="39">
        <v>45257</v>
      </c>
      <c r="C2878" s="64">
        <f t="shared" si="0"/>
        <v>11</v>
      </c>
      <c r="D2878" s="41">
        <v>0.75</v>
      </c>
      <c r="E2878" s="38" t="s">
        <v>66</v>
      </c>
      <c r="F2878" s="38" t="s">
        <v>55</v>
      </c>
      <c r="G2878" s="38"/>
      <c r="H2878" s="38" t="s">
        <v>39</v>
      </c>
      <c r="I2878" s="38"/>
      <c r="J2878" s="45"/>
      <c r="K2878" s="38" t="s">
        <v>507</v>
      </c>
      <c r="L2878" s="38">
        <v>2</v>
      </c>
      <c r="M2878" s="38" t="s">
        <v>42</v>
      </c>
    </row>
    <row r="2879" hidden="1" customHeight="1" spans="1:13">
      <c r="A2879" s="38" t="s">
        <v>126</v>
      </c>
      <c r="B2879" s="39">
        <v>45257</v>
      </c>
      <c r="C2879" s="64">
        <f t="shared" si="0"/>
        <v>11</v>
      </c>
      <c r="D2879" s="41">
        <v>0.791666666666667</v>
      </c>
      <c r="E2879" s="38" t="s">
        <v>66</v>
      </c>
      <c r="F2879" s="38" t="s">
        <v>44</v>
      </c>
      <c r="G2879" s="38"/>
      <c r="H2879" s="38" t="s">
        <v>39</v>
      </c>
      <c r="I2879" s="38"/>
      <c r="J2879" s="45"/>
      <c r="K2879" s="38" t="s">
        <v>507</v>
      </c>
      <c r="L2879" s="38">
        <v>2</v>
      </c>
      <c r="M2879" s="38" t="s">
        <v>42</v>
      </c>
    </row>
    <row r="2880" hidden="1" customHeight="1" spans="1:13">
      <c r="A2880" s="38" t="s">
        <v>114</v>
      </c>
      <c r="B2880" s="39">
        <v>45258</v>
      </c>
      <c r="C2880" s="64">
        <f t="shared" si="0"/>
        <v>11</v>
      </c>
      <c r="D2880" s="41">
        <v>0.791666666666667</v>
      </c>
      <c r="E2880" s="38" t="s">
        <v>66</v>
      </c>
      <c r="F2880" s="38" t="s">
        <v>75</v>
      </c>
      <c r="G2880" s="38"/>
      <c r="H2880" s="38" t="s">
        <v>39</v>
      </c>
      <c r="I2880" s="38"/>
      <c r="J2880" s="45"/>
      <c r="K2880" s="38" t="s">
        <v>507</v>
      </c>
      <c r="L2880" s="38">
        <v>2</v>
      </c>
      <c r="M2880" s="38" t="s">
        <v>42</v>
      </c>
    </row>
    <row r="2881" hidden="1" customHeight="1" spans="1:13">
      <c r="A2881" s="38" t="s">
        <v>140</v>
      </c>
      <c r="B2881" s="39">
        <v>45258</v>
      </c>
      <c r="C2881" s="64">
        <f t="shared" si="0"/>
        <v>11</v>
      </c>
      <c r="D2881" s="41">
        <v>0.791666666666667</v>
      </c>
      <c r="E2881" s="38" t="s">
        <v>66</v>
      </c>
      <c r="F2881" s="38" t="s">
        <v>37</v>
      </c>
      <c r="G2881" s="38"/>
      <c r="H2881" s="38" t="s">
        <v>39</v>
      </c>
      <c r="I2881" s="38"/>
      <c r="J2881" s="45"/>
      <c r="K2881" s="38" t="s">
        <v>507</v>
      </c>
      <c r="L2881" s="38">
        <v>2</v>
      </c>
      <c r="M2881" s="38" t="s">
        <v>42</v>
      </c>
    </row>
    <row r="2882" hidden="1" customHeight="1" spans="1:13">
      <c r="A2882" s="38" t="s">
        <v>114</v>
      </c>
      <c r="B2882" s="39">
        <v>45259</v>
      </c>
      <c r="C2882" s="64">
        <f t="shared" si="0"/>
        <v>11</v>
      </c>
      <c r="D2882" s="41">
        <v>0.791666666666667</v>
      </c>
      <c r="E2882" s="38" t="s">
        <v>66</v>
      </c>
      <c r="F2882" s="38" t="s">
        <v>75</v>
      </c>
      <c r="G2882" s="38"/>
      <c r="H2882" s="38" t="s">
        <v>39</v>
      </c>
      <c r="I2882" s="38"/>
      <c r="J2882" s="45"/>
      <c r="K2882" s="38" t="s">
        <v>507</v>
      </c>
      <c r="L2882" s="38">
        <v>2</v>
      </c>
      <c r="M2882" s="38" t="s">
        <v>42</v>
      </c>
    </row>
    <row r="2883" hidden="1" customHeight="1" spans="1:13">
      <c r="A2883" s="38" t="s">
        <v>143</v>
      </c>
      <c r="B2883" s="39">
        <v>45259</v>
      </c>
      <c r="C2883" s="64">
        <f t="shared" si="0"/>
        <v>11</v>
      </c>
      <c r="D2883" s="41">
        <v>0.791666666666667</v>
      </c>
      <c r="E2883" s="38" t="s">
        <v>66</v>
      </c>
      <c r="F2883" s="38" t="s">
        <v>63</v>
      </c>
      <c r="G2883" s="38"/>
      <c r="H2883" s="38" t="s">
        <v>39</v>
      </c>
      <c r="I2883" s="38"/>
      <c r="J2883" s="45"/>
      <c r="K2883" s="38" t="s">
        <v>507</v>
      </c>
      <c r="L2883" s="38">
        <v>2</v>
      </c>
      <c r="M2883" s="38" t="s">
        <v>42</v>
      </c>
    </row>
    <row r="2884" hidden="1" customHeight="1" spans="1:13">
      <c r="A2884" s="38" t="s">
        <v>133</v>
      </c>
      <c r="B2884" s="39">
        <v>45260</v>
      </c>
      <c r="C2884" s="64">
        <f t="shared" si="0"/>
        <v>11</v>
      </c>
      <c r="D2884" s="41">
        <v>0.583333333333333</v>
      </c>
      <c r="E2884" s="38" t="s">
        <v>66</v>
      </c>
      <c r="F2884" s="38" t="s">
        <v>37</v>
      </c>
      <c r="G2884" s="38"/>
      <c r="H2884" s="38" t="s">
        <v>39</v>
      </c>
      <c r="I2884" s="38"/>
      <c r="J2884" s="45"/>
      <c r="K2884" s="38" t="s">
        <v>507</v>
      </c>
      <c r="L2884" s="38">
        <v>2</v>
      </c>
      <c r="M2884" s="38" t="s">
        <v>42</v>
      </c>
    </row>
    <row r="2885" hidden="1" customHeight="1" spans="1:13">
      <c r="A2885" s="38" t="s">
        <v>94</v>
      </c>
      <c r="B2885" s="39">
        <v>45231</v>
      </c>
      <c r="C2885" s="64">
        <f t="shared" si="0"/>
        <v>11</v>
      </c>
      <c r="D2885" s="41">
        <v>0.791666666666667</v>
      </c>
      <c r="E2885" s="38" t="s">
        <v>66</v>
      </c>
      <c r="F2885" s="38" t="s">
        <v>50</v>
      </c>
      <c r="G2885" s="38"/>
      <c r="H2885" s="38" t="s">
        <v>52</v>
      </c>
      <c r="I2885" s="38"/>
      <c r="J2885" s="38"/>
      <c r="K2885" s="38" t="s">
        <v>228</v>
      </c>
      <c r="L2885" s="38">
        <v>2</v>
      </c>
      <c r="M2885" s="38" t="s">
        <v>42</v>
      </c>
    </row>
    <row r="2886" hidden="1" customHeight="1" spans="1:13">
      <c r="A2886" s="38" t="s">
        <v>133</v>
      </c>
      <c r="B2886" s="39">
        <v>45231</v>
      </c>
      <c r="C2886" s="64">
        <f t="shared" si="0"/>
        <v>11</v>
      </c>
      <c r="D2886" s="41">
        <v>0.625</v>
      </c>
      <c r="E2886" s="38" t="s">
        <v>66</v>
      </c>
      <c r="F2886" s="38" t="s">
        <v>37</v>
      </c>
      <c r="G2886" s="38"/>
      <c r="H2886" s="38" t="s">
        <v>52</v>
      </c>
      <c r="I2886" s="38"/>
      <c r="J2886" s="38"/>
      <c r="K2886" s="38" t="s">
        <v>228</v>
      </c>
      <c r="L2886" s="38">
        <v>2</v>
      </c>
      <c r="M2886" s="38" t="s">
        <v>42</v>
      </c>
    </row>
    <row r="2887" hidden="1" customHeight="1" spans="1:13">
      <c r="A2887" s="38" t="s">
        <v>114</v>
      </c>
      <c r="B2887" s="39">
        <v>45232</v>
      </c>
      <c r="C2887" s="64">
        <f t="shared" si="0"/>
        <v>11</v>
      </c>
      <c r="D2887" s="41">
        <v>0.791666666666667</v>
      </c>
      <c r="E2887" s="38" t="s">
        <v>66</v>
      </c>
      <c r="F2887" s="38" t="s">
        <v>75</v>
      </c>
      <c r="G2887" s="38"/>
      <c r="H2887" s="38" t="s">
        <v>52</v>
      </c>
      <c r="I2887" s="38"/>
      <c r="J2887" s="45"/>
      <c r="K2887" s="38" t="s">
        <v>228</v>
      </c>
      <c r="L2887" s="38">
        <v>2</v>
      </c>
      <c r="M2887" s="38" t="s">
        <v>42</v>
      </c>
    </row>
    <row r="2888" hidden="1" customHeight="1" spans="1:13">
      <c r="A2888" s="38" t="s">
        <v>139</v>
      </c>
      <c r="B2888" s="39">
        <v>45241</v>
      </c>
      <c r="C2888" s="64">
        <f t="shared" si="0"/>
        <v>11</v>
      </c>
      <c r="D2888" s="41">
        <v>0.583333333333333</v>
      </c>
      <c r="E2888" s="38" t="s">
        <v>66</v>
      </c>
      <c r="F2888" s="38" t="s">
        <v>55</v>
      </c>
      <c r="G2888" s="38"/>
      <c r="H2888" s="38" t="s">
        <v>52</v>
      </c>
      <c r="I2888" s="38"/>
      <c r="J2888" s="38"/>
      <c r="K2888" s="38" t="s">
        <v>228</v>
      </c>
      <c r="L2888" s="38">
        <v>2</v>
      </c>
      <c r="M2888" s="38" t="s">
        <v>42</v>
      </c>
    </row>
    <row r="2889" hidden="1" customHeight="1" spans="1:13">
      <c r="A2889" s="38" t="s">
        <v>143</v>
      </c>
      <c r="B2889" s="39">
        <v>45245</v>
      </c>
      <c r="C2889" s="64">
        <f t="shared" si="0"/>
        <v>11</v>
      </c>
      <c r="D2889" s="41">
        <v>0.75</v>
      </c>
      <c r="E2889" s="38" t="s">
        <v>66</v>
      </c>
      <c r="F2889" s="38" t="s">
        <v>63</v>
      </c>
      <c r="G2889" s="38"/>
      <c r="H2889" s="38" t="s">
        <v>52</v>
      </c>
      <c r="I2889" s="38"/>
      <c r="J2889" s="38"/>
      <c r="K2889" s="38" t="s">
        <v>228</v>
      </c>
      <c r="L2889" s="38">
        <v>2</v>
      </c>
      <c r="M2889" s="38" t="s">
        <v>42</v>
      </c>
    </row>
    <row r="2890" hidden="1" customHeight="1" spans="1:13">
      <c r="A2890" s="38" t="s">
        <v>136</v>
      </c>
      <c r="B2890" s="39">
        <v>45247</v>
      </c>
      <c r="C2890" s="64">
        <f t="shared" si="0"/>
        <v>11</v>
      </c>
      <c r="D2890" s="41">
        <v>0.791666666666667</v>
      </c>
      <c r="E2890" s="38" t="s">
        <v>66</v>
      </c>
      <c r="F2890" s="38" t="s">
        <v>63</v>
      </c>
      <c r="G2890" s="38"/>
      <c r="H2890" s="38" t="s">
        <v>52</v>
      </c>
      <c r="I2890" s="38"/>
      <c r="J2890" s="38"/>
      <c r="K2890" s="38" t="s">
        <v>228</v>
      </c>
      <c r="L2890" s="38">
        <v>2</v>
      </c>
      <c r="M2890" s="38" t="s">
        <v>42</v>
      </c>
    </row>
    <row r="2891" hidden="1" customHeight="1" spans="1:13">
      <c r="A2891" s="38" t="s">
        <v>133</v>
      </c>
      <c r="B2891" s="39">
        <v>45252</v>
      </c>
      <c r="C2891" s="64">
        <f t="shared" si="0"/>
        <v>11</v>
      </c>
      <c r="D2891" s="41">
        <v>0.625</v>
      </c>
      <c r="E2891" s="38" t="s">
        <v>66</v>
      </c>
      <c r="F2891" s="38" t="s">
        <v>37</v>
      </c>
      <c r="G2891" s="38"/>
      <c r="H2891" s="38" t="s">
        <v>52</v>
      </c>
      <c r="I2891" s="38"/>
      <c r="J2891" s="45"/>
      <c r="K2891" s="38" t="s">
        <v>228</v>
      </c>
      <c r="L2891" s="38">
        <v>2</v>
      </c>
      <c r="M2891" s="38" t="s">
        <v>42</v>
      </c>
    </row>
    <row r="2892" hidden="1" customHeight="1" spans="1:13">
      <c r="A2892" s="38" t="s">
        <v>110</v>
      </c>
      <c r="B2892" s="39">
        <v>45253</v>
      </c>
      <c r="C2892" s="64">
        <f t="shared" si="0"/>
        <v>11</v>
      </c>
      <c r="D2892" s="41">
        <v>0.625</v>
      </c>
      <c r="E2892" s="38" t="s">
        <v>66</v>
      </c>
      <c r="F2892" s="38" t="s">
        <v>71</v>
      </c>
      <c r="G2892" s="38"/>
      <c r="H2892" s="38" t="s">
        <v>52</v>
      </c>
      <c r="I2892" s="38"/>
      <c r="J2892" s="45"/>
      <c r="K2892" s="38" t="s">
        <v>228</v>
      </c>
      <c r="L2892" s="38">
        <v>2</v>
      </c>
      <c r="M2892" s="38" t="s">
        <v>42</v>
      </c>
    </row>
    <row r="2893" hidden="1" customHeight="1" spans="1:13">
      <c r="A2893" s="38" t="s">
        <v>102</v>
      </c>
      <c r="B2893" s="39">
        <v>45242</v>
      </c>
      <c r="C2893" s="64">
        <f t="shared" si="0"/>
        <v>11</v>
      </c>
      <c r="D2893" s="41">
        <v>0.541666666666667</v>
      </c>
      <c r="E2893" s="38" t="s">
        <v>56</v>
      </c>
      <c r="F2893" s="38" t="s">
        <v>80</v>
      </c>
      <c r="G2893" s="38"/>
      <c r="H2893" s="38" t="s">
        <v>56</v>
      </c>
      <c r="I2893" s="38"/>
      <c r="J2893" s="38"/>
      <c r="K2893" s="38" t="s">
        <v>996</v>
      </c>
      <c r="L2893" s="38">
        <v>2</v>
      </c>
      <c r="M2893" s="38" t="s">
        <v>42</v>
      </c>
    </row>
    <row r="2894" hidden="1" customHeight="1" spans="1:13">
      <c r="A2894" s="38" t="s">
        <v>132</v>
      </c>
      <c r="B2894" s="39">
        <v>45243</v>
      </c>
      <c r="C2894" s="64">
        <f t="shared" si="0"/>
        <v>11</v>
      </c>
      <c r="D2894" s="41">
        <v>0.791666666666667</v>
      </c>
      <c r="E2894" s="38" t="s">
        <v>56</v>
      </c>
      <c r="F2894" s="38" t="s">
        <v>63</v>
      </c>
      <c r="G2894" s="38"/>
      <c r="H2894" s="38" t="s">
        <v>56</v>
      </c>
      <c r="I2894" s="38"/>
      <c r="J2894" s="38"/>
      <c r="K2894" s="38" t="s">
        <v>996</v>
      </c>
      <c r="L2894" s="38">
        <v>2</v>
      </c>
      <c r="M2894" s="38" t="s">
        <v>42</v>
      </c>
    </row>
    <row r="2895" hidden="1" customHeight="1" spans="1:13">
      <c r="A2895" s="38" t="s">
        <v>102</v>
      </c>
      <c r="B2895" s="39">
        <v>45243</v>
      </c>
      <c r="C2895" s="64">
        <f t="shared" si="0"/>
        <v>11</v>
      </c>
      <c r="D2895" s="41">
        <v>0.791666666666667</v>
      </c>
      <c r="E2895" s="38" t="s">
        <v>56</v>
      </c>
      <c r="F2895" s="38" t="s">
        <v>80</v>
      </c>
      <c r="G2895" s="38"/>
      <c r="H2895" s="38" t="s">
        <v>56</v>
      </c>
      <c r="I2895" s="38"/>
      <c r="J2895" s="38"/>
      <c r="K2895" s="38" t="s">
        <v>996</v>
      </c>
      <c r="L2895" s="38">
        <v>2</v>
      </c>
      <c r="M2895" s="38" t="s">
        <v>42</v>
      </c>
    </row>
    <row r="2896" hidden="1" customHeight="1" spans="1:13">
      <c r="A2896" s="38" t="s">
        <v>100</v>
      </c>
      <c r="B2896" s="39">
        <v>45244</v>
      </c>
      <c r="C2896" s="64">
        <f t="shared" si="0"/>
        <v>11</v>
      </c>
      <c r="D2896" s="41">
        <v>0.791666666666667</v>
      </c>
      <c r="E2896" s="38" t="s">
        <v>56</v>
      </c>
      <c r="F2896" s="38" t="s">
        <v>50</v>
      </c>
      <c r="G2896" s="38"/>
      <c r="H2896" s="38" t="s">
        <v>56</v>
      </c>
      <c r="I2896" s="38"/>
      <c r="J2896" s="38"/>
      <c r="K2896" s="38" t="s">
        <v>996</v>
      </c>
      <c r="L2896" s="38">
        <v>2</v>
      </c>
      <c r="M2896" s="38" t="s">
        <v>42</v>
      </c>
    </row>
    <row r="2897" hidden="1" customHeight="1" spans="1:13">
      <c r="A2897" s="38" t="s">
        <v>132</v>
      </c>
      <c r="B2897" s="39">
        <v>45245</v>
      </c>
      <c r="C2897" s="64">
        <f t="shared" si="0"/>
        <v>11</v>
      </c>
      <c r="D2897" s="41">
        <v>0.791666666666667</v>
      </c>
      <c r="E2897" s="38" t="s">
        <v>56</v>
      </c>
      <c r="F2897" s="38" t="s">
        <v>63</v>
      </c>
      <c r="G2897" s="38"/>
      <c r="H2897" s="38" t="s">
        <v>56</v>
      </c>
      <c r="I2897" s="38"/>
      <c r="J2897" s="45"/>
      <c r="K2897" s="38" t="s">
        <v>996</v>
      </c>
      <c r="L2897" s="38">
        <v>2</v>
      </c>
      <c r="M2897" s="38" t="s">
        <v>42</v>
      </c>
    </row>
    <row r="2898" hidden="1" customHeight="1" spans="1:13">
      <c r="A2898" s="38" t="s">
        <v>92</v>
      </c>
      <c r="B2898" s="39">
        <v>45246</v>
      </c>
      <c r="C2898" s="64">
        <f t="shared" si="0"/>
        <v>11</v>
      </c>
      <c r="D2898" s="41">
        <v>0.791666666666667</v>
      </c>
      <c r="E2898" s="38" t="s">
        <v>56</v>
      </c>
      <c r="F2898" s="38" t="s">
        <v>50</v>
      </c>
      <c r="G2898" s="38"/>
      <c r="H2898" s="38" t="s">
        <v>56</v>
      </c>
      <c r="I2898" s="38"/>
      <c r="J2898" s="38"/>
      <c r="K2898" s="38" t="s">
        <v>996</v>
      </c>
      <c r="L2898" s="38">
        <v>2</v>
      </c>
      <c r="M2898" s="38" t="s">
        <v>42</v>
      </c>
    </row>
    <row r="2899" hidden="1" customHeight="1" spans="1:13">
      <c r="A2899" s="38" t="s">
        <v>102</v>
      </c>
      <c r="B2899" s="39">
        <v>45249</v>
      </c>
      <c r="C2899" s="64">
        <f t="shared" si="0"/>
        <v>11</v>
      </c>
      <c r="D2899" s="41">
        <v>0.541666666666667</v>
      </c>
      <c r="E2899" s="38" t="s">
        <v>56</v>
      </c>
      <c r="F2899" s="38" t="s">
        <v>80</v>
      </c>
      <c r="G2899" s="38"/>
      <c r="H2899" s="38" t="s">
        <v>56</v>
      </c>
      <c r="I2899" s="38"/>
      <c r="J2899" s="38"/>
      <c r="K2899" s="38" t="s">
        <v>996</v>
      </c>
      <c r="L2899" s="38">
        <v>2</v>
      </c>
      <c r="M2899" s="38" t="s">
        <v>42</v>
      </c>
    </row>
    <row r="2900" hidden="1" customHeight="1" spans="1:13">
      <c r="A2900" s="38" t="s">
        <v>132</v>
      </c>
      <c r="B2900" s="39">
        <v>45250</v>
      </c>
      <c r="C2900" s="64">
        <f t="shared" si="0"/>
        <v>11</v>
      </c>
      <c r="D2900" s="41">
        <v>0.791666666666667</v>
      </c>
      <c r="E2900" s="38" t="s">
        <v>56</v>
      </c>
      <c r="F2900" s="38" t="s">
        <v>63</v>
      </c>
      <c r="G2900" s="38"/>
      <c r="H2900" s="38" t="s">
        <v>56</v>
      </c>
      <c r="I2900" s="38"/>
      <c r="J2900" s="45"/>
      <c r="K2900" s="38" t="s">
        <v>996</v>
      </c>
      <c r="L2900" s="38">
        <v>2</v>
      </c>
      <c r="M2900" s="38" t="s">
        <v>42</v>
      </c>
    </row>
    <row r="2901" hidden="1" customHeight="1" spans="1:13">
      <c r="A2901" s="38" t="s">
        <v>102</v>
      </c>
      <c r="B2901" s="39">
        <v>45250</v>
      </c>
      <c r="C2901" s="64">
        <f t="shared" si="0"/>
        <v>11</v>
      </c>
      <c r="D2901" s="41">
        <v>0.791666666666667</v>
      </c>
      <c r="E2901" s="38" t="s">
        <v>56</v>
      </c>
      <c r="F2901" s="38" t="s">
        <v>80</v>
      </c>
      <c r="G2901" s="38"/>
      <c r="H2901" s="38" t="s">
        <v>56</v>
      </c>
      <c r="I2901" s="38"/>
      <c r="J2901" s="45"/>
      <c r="K2901" s="38" t="s">
        <v>996</v>
      </c>
      <c r="L2901" s="38">
        <v>2</v>
      </c>
      <c r="M2901" s="38" t="s">
        <v>42</v>
      </c>
    </row>
    <row r="2902" hidden="1" customHeight="1" spans="1:13">
      <c r="A2902" s="38" t="s">
        <v>92</v>
      </c>
      <c r="B2902" s="39">
        <v>45251</v>
      </c>
      <c r="C2902" s="64">
        <f t="shared" si="0"/>
        <v>11</v>
      </c>
      <c r="D2902" s="41">
        <v>0.791666666666667</v>
      </c>
      <c r="E2902" s="38" t="s">
        <v>56</v>
      </c>
      <c r="F2902" s="38" t="s">
        <v>50</v>
      </c>
      <c r="G2902" s="38"/>
      <c r="H2902" s="38" t="s">
        <v>56</v>
      </c>
      <c r="I2902" s="38"/>
      <c r="J2902" s="45"/>
      <c r="K2902" s="38" t="s">
        <v>996</v>
      </c>
      <c r="L2902" s="38">
        <v>2</v>
      </c>
      <c r="M2902" s="38" t="s">
        <v>42</v>
      </c>
    </row>
    <row r="2903" hidden="1" customHeight="1" spans="1:13">
      <c r="A2903" s="38" t="s">
        <v>132</v>
      </c>
      <c r="B2903" s="39">
        <v>45252</v>
      </c>
      <c r="C2903" s="64">
        <f t="shared" si="0"/>
        <v>11</v>
      </c>
      <c r="D2903" s="41">
        <v>0.791666666666667</v>
      </c>
      <c r="E2903" s="38" t="s">
        <v>56</v>
      </c>
      <c r="F2903" s="38" t="s">
        <v>63</v>
      </c>
      <c r="G2903" s="38"/>
      <c r="H2903" s="38" t="s">
        <v>56</v>
      </c>
      <c r="I2903" s="38"/>
      <c r="J2903" s="45"/>
      <c r="K2903" s="38" t="s">
        <v>996</v>
      </c>
      <c r="L2903" s="38">
        <v>2</v>
      </c>
      <c r="M2903" s="38" t="s">
        <v>42</v>
      </c>
    </row>
    <row r="2904" hidden="1" customHeight="1" spans="1:13">
      <c r="A2904" s="38" t="s">
        <v>100</v>
      </c>
      <c r="B2904" s="39">
        <v>45253</v>
      </c>
      <c r="C2904" s="64">
        <f t="shared" si="0"/>
        <v>11</v>
      </c>
      <c r="D2904" s="41">
        <v>0.791666666666667</v>
      </c>
      <c r="E2904" s="38" t="s">
        <v>56</v>
      </c>
      <c r="F2904" s="38" t="s">
        <v>50</v>
      </c>
      <c r="G2904" s="38"/>
      <c r="H2904" s="38" t="s">
        <v>56</v>
      </c>
      <c r="I2904" s="38"/>
      <c r="J2904" s="45"/>
      <c r="K2904" s="38" t="s">
        <v>996</v>
      </c>
      <c r="L2904" s="38">
        <v>2</v>
      </c>
      <c r="M2904" s="38" t="s">
        <v>42</v>
      </c>
    </row>
    <row r="2905" hidden="1" customHeight="1" spans="1:13">
      <c r="A2905" s="38" t="s">
        <v>102</v>
      </c>
      <c r="B2905" s="39">
        <v>45256</v>
      </c>
      <c r="C2905" s="64">
        <f t="shared" si="0"/>
        <v>11</v>
      </c>
      <c r="D2905" s="41">
        <v>0.541666666666667</v>
      </c>
      <c r="E2905" s="38" t="s">
        <v>56</v>
      </c>
      <c r="F2905" s="38" t="s">
        <v>80</v>
      </c>
      <c r="G2905" s="38"/>
      <c r="H2905" s="38" t="s">
        <v>56</v>
      </c>
      <c r="I2905" s="38"/>
      <c r="J2905" s="45"/>
      <c r="K2905" s="38" t="s">
        <v>996</v>
      </c>
      <c r="L2905" s="38">
        <v>2</v>
      </c>
      <c r="M2905" s="38" t="s">
        <v>42</v>
      </c>
    </row>
    <row r="2906" hidden="1" customHeight="1" spans="1:13">
      <c r="A2906" s="38" t="s">
        <v>132</v>
      </c>
      <c r="B2906" s="39">
        <v>45257</v>
      </c>
      <c r="C2906" s="64">
        <f t="shared" si="0"/>
        <v>11</v>
      </c>
      <c r="D2906" s="41">
        <v>0.791666666666667</v>
      </c>
      <c r="E2906" s="38" t="s">
        <v>56</v>
      </c>
      <c r="F2906" s="38" t="s">
        <v>63</v>
      </c>
      <c r="G2906" s="38"/>
      <c r="H2906" s="38" t="s">
        <v>56</v>
      </c>
      <c r="I2906" s="38"/>
      <c r="J2906" s="45"/>
      <c r="K2906" s="38" t="s">
        <v>996</v>
      </c>
      <c r="L2906" s="38">
        <v>2</v>
      </c>
      <c r="M2906" s="38" t="s">
        <v>42</v>
      </c>
    </row>
    <row r="2907" hidden="1" customHeight="1" spans="1:13">
      <c r="A2907" s="38" t="s">
        <v>102</v>
      </c>
      <c r="B2907" s="39">
        <v>45257</v>
      </c>
      <c r="C2907" s="64">
        <f t="shared" si="0"/>
        <v>11</v>
      </c>
      <c r="D2907" s="41">
        <v>0.791666666666667</v>
      </c>
      <c r="E2907" s="38" t="s">
        <v>56</v>
      </c>
      <c r="F2907" s="38" t="s">
        <v>80</v>
      </c>
      <c r="G2907" s="38"/>
      <c r="H2907" s="38" t="s">
        <v>56</v>
      </c>
      <c r="I2907" s="38"/>
      <c r="J2907" s="45"/>
      <c r="K2907" s="38" t="s">
        <v>996</v>
      </c>
      <c r="L2907" s="38">
        <v>2</v>
      </c>
      <c r="M2907" s="38" t="s">
        <v>42</v>
      </c>
    </row>
    <row r="2908" hidden="1" customHeight="1" spans="1:13">
      <c r="A2908" s="38" t="s">
        <v>92</v>
      </c>
      <c r="B2908" s="39">
        <v>45258</v>
      </c>
      <c r="C2908" s="64">
        <f t="shared" si="0"/>
        <v>11</v>
      </c>
      <c r="D2908" s="41">
        <v>0.791666666666667</v>
      </c>
      <c r="E2908" s="38" t="s">
        <v>56</v>
      </c>
      <c r="F2908" s="38" t="s">
        <v>50</v>
      </c>
      <c r="G2908" s="38"/>
      <c r="H2908" s="38" t="s">
        <v>56</v>
      </c>
      <c r="I2908" s="38"/>
      <c r="J2908" s="45"/>
      <c r="K2908" s="38" t="s">
        <v>996</v>
      </c>
      <c r="L2908" s="38">
        <v>2</v>
      </c>
      <c r="M2908" s="38" t="s">
        <v>42</v>
      </c>
    </row>
    <row r="2909" hidden="1" customHeight="1" spans="1:13">
      <c r="A2909" s="38" t="s">
        <v>132</v>
      </c>
      <c r="B2909" s="39">
        <v>45259</v>
      </c>
      <c r="C2909" s="64">
        <f t="shared" si="0"/>
        <v>11</v>
      </c>
      <c r="D2909" s="41">
        <v>0.791666666666667</v>
      </c>
      <c r="E2909" s="38" t="s">
        <v>56</v>
      </c>
      <c r="F2909" s="38" t="s">
        <v>63</v>
      </c>
      <c r="G2909" s="38"/>
      <c r="H2909" s="38" t="s">
        <v>56</v>
      </c>
      <c r="I2909" s="38"/>
      <c r="J2909" s="45"/>
      <c r="K2909" s="38" t="s">
        <v>996</v>
      </c>
      <c r="L2909" s="38">
        <v>2</v>
      </c>
      <c r="M2909" s="38" t="s">
        <v>42</v>
      </c>
    </row>
    <row r="2910" hidden="1" customHeight="1" spans="1:13">
      <c r="A2910" s="38" t="s">
        <v>100</v>
      </c>
      <c r="B2910" s="39">
        <v>45232</v>
      </c>
      <c r="C2910" s="64">
        <f t="shared" si="0"/>
        <v>11</v>
      </c>
      <c r="D2910" s="41">
        <v>0.791666666666667</v>
      </c>
      <c r="E2910" s="38" t="s">
        <v>56</v>
      </c>
      <c r="F2910" s="38" t="s">
        <v>50</v>
      </c>
      <c r="G2910" s="38"/>
      <c r="H2910" s="38" t="s">
        <v>56</v>
      </c>
      <c r="I2910" s="38"/>
      <c r="J2910" s="38"/>
      <c r="K2910" s="38" t="s">
        <v>997</v>
      </c>
      <c r="L2910" s="38">
        <v>2</v>
      </c>
      <c r="M2910" s="38" t="s">
        <v>42</v>
      </c>
    </row>
    <row r="2911" hidden="1" customHeight="1" spans="1:13">
      <c r="A2911" s="38" t="s">
        <v>92</v>
      </c>
      <c r="B2911" s="39">
        <v>45237</v>
      </c>
      <c r="C2911" s="64">
        <f t="shared" si="0"/>
        <v>11</v>
      </c>
      <c r="D2911" s="41">
        <v>0.791666666666667</v>
      </c>
      <c r="E2911" s="38" t="s">
        <v>56</v>
      </c>
      <c r="F2911" s="38" t="s">
        <v>50</v>
      </c>
      <c r="G2911" s="38"/>
      <c r="H2911" s="38" t="s">
        <v>56</v>
      </c>
      <c r="I2911" s="38"/>
      <c r="J2911" s="38"/>
      <c r="K2911" s="38" t="s">
        <v>997</v>
      </c>
      <c r="L2911" s="38">
        <v>2</v>
      </c>
      <c r="M2911" s="38" t="s">
        <v>42</v>
      </c>
    </row>
    <row r="2912" hidden="1" customHeight="1" spans="1:13">
      <c r="A2912" s="38" t="s">
        <v>100</v>
      </c>
      <c r="B2912" s="39">
        <v>45239</v>
      </c>
      <c r="C2912" s="64">
        <f t="shared" si="0"/>
        <v>11</v>
      </c>
      <c r="D2912" s="41">
        <v>0.791666666666667</v>
      </c>
      <c r="E2912" s="38" t="s">
        <v>56</v>
      </c>
      <c r="F2912" s="38" t="s">
        <v>50</v>
      </c>
      <c r="G2912" s="38"/>
      <c r="H2912" s="38" t="s">
        <v>56</v>
      </c>
      <c r="I2912" s="38"/>
      <c r="J2912" s="38"/>
      <c r="K2912" s="38" t="s">
        <v>997</v>
      </c>
      <c r="L2912" s="38">
        <v>2</v>
      </c>
      <c r="M2912" s="38" t="s">
        <v>42</v>
      </c>
    </row>
    <row r="2913" hidden="1" customHeight="1" spans="1:13">
      <c r="A2913" s="38" t="s">
        <v>132</v>
      </c>
      <c r="B2913" s="39">
        <v>45231</v>
      </c>
      <c r="C2913" s="64">
        <f t="shared" si="0"/>
        <v>11</v>
      </c>
      <c r="D2913" s="41">
        <v>0.791666666666667</v>
      </c>
      <c r="E2913" s="38" t="s">
        <v>56</v>
      </c>
      <c r="F2913" s="38" t="s">
        <v>63</v>
      </c>
      <c r="G2913" s="38"/>
      <c r="H2913" s="38" t="s">
        <v>56</v>
      </c>
      <c r="I2913" s="38"/>
      <c r="J2913" s="38"/>
      <c r="K2913" s="38" t="s">
        <v>998</v>
      </c>
      <c r="L2913" s="38">
        <v>2</v>
      </c>
      <c r="M2913" s="38" t="s">
        <v>42</v>
      </c>
    </row>
    <row r="2914" hidden="1" customHeight="1" spans="1:13">
      <c r="A2914" s="38" t="s">
        <v>132</v>
      </c>
      <c r="B2914" s="39">
        <v>45236</v>
      </c>
      <c r="C2914" s="64">
        <f t="shared" si="0"/>
        <v>11</v>
      </c>
      <c r="D2914" s="41">
        <v>0.791666666666667</v>
      </c>
      <c r="E2914" s="38" t="s">
        <v>56</v>
      </c>
      <c r="F2914" s="38" t="s">
        <v>63</v>
      </c>
      <c r="G2914" s="38"/>
      <c r="H2914" s="38" t="s">
        <v>56</v>
      </c>
      <c r="I2914" s="38"/>
      <c r="J2914" s="38"/>
      <c r="K2914" s="38" t="s">
        <v>998</v>
      </c>
      <c r="L2914" s="38">
        <v>2</v>
      </c>
      <c r="M2914" s="38" t="s">
        <v>42</v>
      </c>
    </row>
    <row r="2915" hidden="1" customHeight="1" spans="1:13">
      <c r="A2915" s="38" t="s">
        <v>132</v>
      </c>
      <c r="B2915" s="39">
        <v>45238</v>
      </c>
      <c r="C2915" s="64">
        <f t="shared" si="0"/>
        <v>11</v>
      </c>
      <c r="D2915" s="41">
        <v>0.791666666666667</v>
      </c>
      <c r="E2915" s="38" t="s">
        <v>56</v>
      </c>
      <c r="F2915" s="38" t="s">
        <v>63</v>
      </c>
      <c r="G2915" s="38"/>
      <c r="H2915" s="38" t="s">
        <v>56</v>
      </c>
      <c r="I2915" s="38"/>
      <c r="J2915" s="38"/>
      <c r="K2915" s="38" t="s">
        <v>998</v>
      </c>
      <c r="L2915" s="38">
        <v>2</v>
      </c>
      <c r="M2915" s="38" t="s">
        <v>42</v>
      </c>
    </row>
    <row r="2916" hidden="1" customHeight="1" spans="1:13">
      <c r="A2916" s="38" t="s">
        <v>102</v>
      </c>
      <c r="B2916" s="39">
        <v>45235</v>
      </c>
      <c r="C2916" s="64">
        <f t="shared" si="0"/>
        <v>11</v>
      </c>
      <c r="D2916" s="41">
        <v>0.541666666666667</v>
      </c>
      <c r="E2916" s="38" t="s">
        <v>56</v>
      </c>
      <c r="F2916" s="38" t="s">
        <v>80</v>
      </c>
      <c r="G2916" s="38"/>
      <c r="H2916" s="38" t="s">
        <v>56</v>
      </c>
      <c r="I2916" s="38"/>
      <c r="J2916" s="38"/>
      <c r="K2916" s="38" t="s">
        <v>999</v>
      </c>
      <c r="L2916" s="38">
        <v>2</v>
      </c>
      <c r="M2916" s="38" t="s">
        <v>42</v>
      </c>
    </row>
    <row r="2917" hidden="1" customHeight="1" spans="1:13">
      <c r="A2917" s="38" t="s">
        <v>102</v>
      </c>
      <c r="B2917" s="39">
        <v>45236</v>
      </c>
      <c r="C2917" s="64">
        <f t="shared" si="0"/>
        <v>11</v>
      </c>
      <c r="D2917" s="41">
        <v>0.791666666666667</v>
      </c>
      <c r="E2917" s="38" t="s">
        <v>56</v>
      </c>
      <c r="F2917" s="38" t="s">
        <v>80</v>
      </c>
      <c r="G2917" s="38"/>
      <c r="H2917" s="38" t="s">
        <v>56</v>
      </c>
      <c r="I2917" s="38"/>
      <c r="J2917" s="38"/>
      <c r="K2917" s="38" t="s">
        <v>999</v>
      </c>
      <c r="L2917" s="38">
        <v>2</v>
      </c>
      <c r="M2917" s="38" t="s">
        <v>42</v>
      </c>
    </row>
    <row r="2918" hidden="1" customHeight="1" spans="1:13">
      <c r="A2918" s="38" t="s">
        <v>108</v>
      </c>
      <c r="B2918" s="39">
        <v>45233</v>
      </c>
      <c r="C2918" s="64">
        <f t="shared" si="0"/>
        <v>11</v>
      </c>
      <c r="D2918" s="41">
        <v>0.541666666666667</v>
      </c>
      <c r="E2918" s="38" t="s">
        <v>78</v>
      </c>
      <c r="F2918" s="38" t="s">
        <v>75</v>
      </c>
      <c r="G2918" s="38"/>
      <c r="H2918" s="38" t="s">
        <v>72</v>
      </c>
      <c r="I2918" s="38"/>
      <c r="J2918" s="38"/>
      <c r="K2918" s="38" t="s">
        <v>1000</v>
      </c>
      <c r="L2918" s="38">
        <v>2</v>
      </c>
      <c r="M2918" s="38" t="s">
        <v>42</v>
      </c>
    </row>
    <row r="2919" hidden="1" customHeight="1" spans="1:13">
      <c r="A2919" s="38" t="s">
        <v>90</v>
      </c>
      <c r="B2919" s="39">
        <v>45234</v>
      </c>
      <c r="C2919" s="64">
        <f t="shared" si="0"/>
        <v>11</v>
      </c>
      <c r="D2919" s="41">
        <v>0.458333333333333</v>
      </c>
      <c r="E2919" s="38" t="s">
        <v>78</v>
      </c>
      <c r="F2919" s="38" t="s">
        <v>86</v>
      </c>
      <c r="G2919" s="38"/>
      <c r="H2919" s="38" t="s">
        <v>72</v>
      </c>
      <c r="I2919" s="38"/>
      <c r="J2919" s="38"/>
      <c r="K2919" s="38" t="s">
        <v>894</v>
      </c>
      <c r="L2919" s="38">
        <v>7</v>
      </c>
      <c r="M2919" s="38" t="s">
        <v>42</v>
      </c>
    </row>
    <row r="2920" hidden="1" customHeight="1" spans="1:13">
      <c r="A2920" s="38" t="s">
        <v>118</v>
      </c>
      <c r="B2920" s="39">
        <v>45241</v>
      </c>
      <c r="C2920" s="64">
        <f t="shared" si="0"/>
        <v>11</v>
      </c>
      <c r="D2920" s="41">
        <v>0.541666666666667</v>
      </c>
      <c r="E2920" s="38" t="s">
        <v>78</v>
      </c>
      <c r="F2920" s="38" t="s">
        <v>86</v>
      </c>
      <c r="G2920" s="38"/>
      <c r="H2920" s="38" t="s">
        <v>72</v>
      </c>
      <c r="I2920" s="38"/>
      <c r="J2920" s="38"/>
      <c r="K2920" s="38" t="s">
        <v>894</v>
      </c>
      <c r="L2920" s="38">
        <v>5</v>
      </c>
      <c r="M2920" s="38" t="s">
        <v>42</v>
      </c>
    </row>
    <row r="2921" hidden="1" customHeight="1" spans="1:13">
      <c r="A2921" s="38" t="s">
        <v>114</v>
      </c>
      <c r="B2921" s="39">
        <v>45234</v>
      </c>
      <c r="C2921" s="64">
        <f t="shared" si="0"/>
        <v>11</v>
      </c>
      <c r="D2921" s="41">
        <v>0.5</v>
      </c>
      <c r="E2921" s="38" t="s">
        <v>78</v>
      </c>
      <c r="F2921" s="38" t="s">
        <v>86</v>
      </c>
      <c r="G2921" s="38"/>
      <c r="H2921" s="38" t="s">
        <v>72</v>
      </c>
      <c r="I2921" s="38"/>
      <c r="J2921" s="45"/>
      <c r="K2921" s="38" t="s">
        <v>1001</v>
      </c>
      <c r="L2921" s="38">
        <v>5</v>
      </c>
      <c r="M2921" s="38" t="s">
        <v>42</v>
      </c>
    </row>
    <row r="2922" hidden="1" customHeight="1" spans="1:13">
      <c r="A2922" s="38" t="s">
        <v>114</v>
      </c>
      <c r="B2922" s="39">
        <v>45235</v>
      </c>
      <c r="C2922" s="64">
        <f t="shared" si="0"/>
        <v>11</v>
      </c>
      <c r="D2922" s="41">
        <v>0.5</v>
      </c>
      <c r="E2922" s="38" t="s">
        <v>78</v>
      </c>
      <c r="F2922" s="38" t="s">
        <v>86</v>
      </c>
      <c r="G2922" s="38"/>
      <c r="H2922" s="38" t="s">
        <v>72</v>
      </c>
      <c r="I2922" s="38"/>
      <c r="J2922" s="38"/>
      <c r="K2922" s="38" t="s">
        <v>1001</v>
      </c>
      <c r="L2922" s="38">
        <v>5</v>
      </c>
      <c r="M2922" s="38" t="s">
        <v>42</v>
      </c>
    </row>
    <row r="2923" hidden="1" customHeight="1" spans="1:13">
      <c r="A2923" s="38" t="s">
        <v>144</v>
      </c>
      <c r="B2923" s="39">
        <v>45255</v>
      </c>
      <c r="C2923" s="64">
        <f t="shared" si="0"/>
        <v>11</v>
      </c>
      <c r="D2923" s="41">
        <v>0.541666666666667</v>
      </c>
      <c r="E2923" s="38" t="s">
        <v>78</v>
      </c>
      <c r="F2923" s="38" t="s">
        <v>63</v>
      </c>
      <c r="G2923" s="38"/>
      <c r="H2923" s="38" t="s">
        <v>72</v>
      </c>
      <c r="I2923" s="38"/>
      <c r="J2923" s="45"/>
      <c r="K2923" s="38" t="s">
        <v>1002</v>
      </c>
      <c r="L2923" s="38">
        <v>3</v>
      </c>
      <c r="M2923" s="38" t="s">
        <v>42</v>
      </c>
    </row>
    <row r="2924" hidden="1" customHeight="1" spans="1:13">
      <c r="A2924" s="38" t="s">
        <v>108</v>
      </c>
      <c r="B2924" s="39">
        <v>45236</v>
      </c>
      <c r="C2924" s="64">
        <f t="shared" si="0"/>
        <v>11</v>
      </c>
      <c r="D2924" s="41">
        <v>0.541666666666667</v>
      </c>
      <c r="E2924" s="38" t="s">
        <v>78</v>
      </c>
      <c r="F2924" s="38" t="s">
        <v>75</v>
      </c>
      <c r="G2924" s="38"/>
      <c r="H2924" s="38" t="s">
        <v>72</v>
      </c>
      <c r="I2924" s="38"/>
      <c r="J2924" s="38"/>
      <c r="K2924" s="38" t="s">
        <v>1003</v>
      </c>
      <c r="L2924" s="38">
        <v>2</v>
      </c>
      <c r="M2924" s="38" t="s">
        <v>42</v>
      </c>
    </row>
    <row r="2925" hidden="1" customHeight="1" spans="1:13">
      <c r="A2925" s="38" t="s">
        <v>102</v>
      </c>
      <c r="B2925" s="39">
        <v>45239</v>
      </c>
      <c r="C2925" s="64">
        <f t="shared" si="0"/>
        <v>11</v>
      </c>
      <c r="D2925" s="41">
        <v>0.666666666666667</v>
      </c>
      <c r="E2925" s="38" t="s">
        <v>82</v>
      </c>
      <c r="F2925" s="38" t="s">
        <v>86</v>
      </c>
      <c r="G2925" s="38"/>
      <c r="H2925" s="38" t="s">
        <v>39</v>
      </c>
      <c r="I2925" s="38"/>
      <c r="J2925" s="38"/>
      <c r="K2925" s="38" t="s">
        <v>1004</v>
      </c>
      <c r="L2925" s="38">
        <v>2</v>
      </c>
      <c r="M2925" s="38" t="s">
        <v>42</v>
      </c>
    </row>
    <row r="2926" hidden="1" customHeight="1" spans="1:13">
      <c r="A2926" s="38" t="s">
        <v>139</v>
      </c>
      <c r="B2926" s="39">
        <v>45251</v>
      </c>
      <c r="C2926" s="64">
        <f t="shared" si="0"/>
        <v>11</v>
      </c>
      <c r="D2926" s="41">
        <v>0.833333333333333</v>
      </c>
      <c r="E2926" s="38" t="s">
        <v>82</v>
      </c>
      <c r="F2926" s="38" t="s">
        <v>55</v>
      </c>
      <c r="G2926" s="38"/>
      <c r="H2926" s="38" t="s">
        <v>39</v>
      </c>
      <c r="I2926" s="38"/>
      <c r="J2926" s="38"/>
      <c r="K2926" s="38" t="s">
        <v>618</v>
      </c>
      <c r="L2926" s="38">
        <v>1</v>
      </c>
      <c r="M2926" s="38" t="s">
        <v>42</v>
      </c>
    </row>
    <row r="2927" hidden="1" customHeight="1" spans="1:13">
      <c r="A2927" s="38" t="s">
        <v>114</v>
      </c>
      <c r="B2927" s="39">
        <v>45254</v>
      </c>
      <c r="C2927" s="64">
        <f t="shared" si="0"/>
        <v>11</v>
      </c>
      <c r="D2927" s="41">
        <v>0.791666666666667</v>
      </c>
      <c r="E2927" s="38" t="s">
        <v>82</v>
      </c>
      <c r="F2927" s="38" t="s">
        <v>75</v>
      </c>
      <c r="G2927" s="38"/>
      <c r="H2927" s="38" t="s">
        <v>39</v>
      </c>
      <c r="I2927" s="38"/>
      <c r="J2927" s="45"/>
      <c r="K2927" s="38" t="s">
        <v>618</v>
      </c>
      <c r="L2927" s="38">
        <v>2</v>
      </c>
      <c r="M2927" s="38" t="s">
        <v>42</v>
      </c>
    </row>
    <row r="2928" hidden="1" customHeight="1" spans="1:13">
      <c r="A2928" s="38" t="s">
        <v>145</v>
      </c>
      <c r="B2928" s="39">
        <v>45246</v>
      </c>
      <c r="C2928" s="64">
        <f t="shared" si="0"/>
        <v>11</v>
      </c>
      <c r="D2928" s="41">
        <v>0.791666666666667</v>
      </c>
      <c r="E2928" s="38" t="s">
        <v>82</v>
      </c>
      <c r="F2928" s="38" t="s">
        <v>63</v>
      </c>
      <c r="G2928" s="38"/>
      <c r="H2928" s="38" t="s">
        <v>39</v>
      </c>
      <c r="I2928" s="38"/>
      <c r="J2928" s="38"/>
      <c r="K2928" s="38" t="s">
        <v>1005</v>
      </c>
      <c r="L2928" s="38">
        <v>2</v>
      </c>
      <c r="M2928" s="38" t="s">
        <v>42</v>
      </c>
    </row>
    <row r="2929" hidden="1" customHeight="1" spans="1:13">
      <c r="A2929" s="38" t="s">
        <v>132</v>
      </c>
      <c r="B2929" s="39">
        <v>45246</v>
      </c>
      <c r="C2929" s="64">
        <f t="shared" si="0"/>
        <v>11</v>
      </c>
      <c r="D2929" s="41">
        <v>0.791666666666667</v>
      </c>
      <c r="E2929" s="38" t="s">
        <v>82</v>
      </c>
      <c r="F2929" s="38" t="s">
        <v>63</v>
      </c>
      <c r="G2929" s="38"/>
      <c r="H2929" s="38" t="s">
        <v>39</v>
      </c>
      <c r="I2929" s="38"/>
      <c r="J2929" s="38"/>
      <c r="K2929" s="38" t="s">
        <v>1005</v>
      </c>
      <c r="L2929" s="38">
        <v>2</v>
      </c>
      <c r="M2929" s="38" t="s">
        <v>42</v>
      </c>
    </row>
    <row r="2930" hidden="1" customHeight="1" spans="1:13">
      <c r="A2930" s="38" t="s">
        <v>136</v>
      </c>
      <c r="B2930" s="39">
        <v>45246</v>
      </c>
      <c r="C2930" s="64">
        <f t="shared" si="0"/>
        <v>11</v>
      </c>
      <c r="D2930" s="41">
        <v>0.791666666666667</v>
      </c>
      <c r="E2930" s="38" t="s">
        <v>82</v>
      </c>
      <c r="F2930" s="38" t="s">
        <v>63</v>
      </c>
      <c r="G2930" s="38"/>
      <c r="H2930" s="38" t="s">
        <v>39</v>
      </c>
      <c r="I2930" s="38"/>
      <c r="J2930" s="38"/>
      <c r="K2930" s="38" t="s">
        <v>1005</v>
      </c>
      <c r="L2930" s="38">
        <v>2</v>
      </c>
      <c r="M2930" s="38" t="s">
        <v>42</v>
      </c>
    </row>
    <row r="2931" hidden="1" customHeight="1" spans="1:13">
      <c r="A2931" s="38" t="s">
        <v>143</v>
      </c>
      <c r="B2931" s="39">
        <v>45246</v>
      </c>
      <c r="C2931" s="64">
        <f t="shared" si="0"/>
        <v>11</v>
      </c>
      <c r="D2931" s="41">
        <v>0.791666666666667</v>
      </c>
      <c r="E2931" s="38" t="s">
        <v>82</v>
      </c>
      <c r="F2931" s="38" t="s">
        <v>63</v>
      </c>
      <c r="G2931" s="38"/>
      <c r="H2931" s="38" t="s">
        <v>39</v>
      </c>
      <c r="I2931" s="38"/>
      <c r="J2931" s="38"/>
      <c r="K2931" s="38" t="s">
        <v>1005</v>
      </c>
      <c r="L2931" s="38">
        <v>2</v>
      </c>
      <c r="M2931" s="38" t="s">
        <v>42</v>
      </c>
    </row>
    <row r="2932" hidden="1" customHeight="1" spans="1:13">
      <c r="A2932" s="38" t="s">
        <v>142</v>
      </c>
      <c r="B2932" s="39">
        <v>45252</v>
      </c>
      <c r="C2932" s="64">
        <f t="shared" si="0"/>
        <v>11</v>
      </c>
      <c r="D2932" s="41">
        <v>0.75</v>
      </c>
      <c r="E2932" s="38" t="s">
        <v>82</v>
      </c>
      <c r="F2932" s="38" t="s">
        <v>68</v>
      </c>
      <c r="G2932" s="38"/>
      <c r="H2932" s="38" t="s">
        <v>39</v>
      </c>
      <c r="I2932" s="38"/>
      <c r="J2932" s="45"/>
      <c r="K2932" s="38" t="s">
        <v>1005</v>
      </c>
      <c r="L2932" s="38">
        <v>2</v>
      </c>
      <c r="M2932" s="38" t="s">
        <v>42</v>
      </c>
    </row>
    <row r="2933" hidden="1" customHeight="1" spans="1:13">
      <c r="A2933" s="38" t="s">
        <v>140</v>
      </c>
      <c r="B2933" s="39">
        <v>45253</v>
      </c>
      <c r="C2933" s="64">
        <f t="shared" si="0"/>
        <v>11</v>
      </c>
      <c r="D2933" s="41">
        <v>0.791666666666667</v>
      </c>
      <c r="E2933" s="38" t="s">
        <v>82</v>
      </c>
      <c r="F2933" s="38" t="s">
        <v>37</v>
      </c>
      <c r="G2933" s="38"/>
      <c r="H2933" s="38" t="s">
        <v>39</v>
      </c>
      <c r="I2933" s="38"/>
      <c r="J2933" s="45"/>
      <c r="K2933" s="38" t="s">
        <v>1005</v>
      </c>
      <c r="L2933" s="38">
        <v>2</v>
      </c>
      <c r="M2933" s="38" t="s">
        <v>42</v>
      </c>
    </row>
    <row r="2934" hidden="1" customHeight="1" spans="1:13">
      <c r="A2934" s="38" t="s">
        <v>74</v>
      </c>
      <c r="B2934" s="39">
        <v>45253</v>
      </c>
      <c r="C2934" s="64">
        <f t="shared" si="0"/>
        <v>11</v>
      </c>
      <c r="D2934" s="41">
        <v>0.791666666666667</v>
      </c>
      <c r="E2934" s="38" t="s">
        <v>82</v>
      </c>
      <c r="F2934" s="38" t="s">
        <v>37</v>
      </c>
      <c r="G2934" s="38"/>
      <c r="H2934" s="38" t="s">
        <v>39</v>
      </c>
      <c r="I2934" s="38"/>
      <c r="J2934" s="45"/>
      <c r="K2934" s="38" t="s">
        <v>1005</v>
      </c>
      <c r="L2934" s="38">
        <v>2</v>
      </c>
      <c r="M2934" s="38" t="s">
        <v>42</v>
      </c>
    </row>
    <row r="2935" hidden="1" customHeight="1" spans="1:13">
      <c r="A2935" s="38" t="s">
        <v>141</v>
      </c>
      <c r="B2935" s="39">
        <v>45258</v>
      </c>
      <c r="C2935" s="64">
        <f t="shared" si="0"/>
        <v>11</v>
      </c>
      <c r="D2935" s="41">
        <v>0.75</v>
      </c>
      <c r="E2935" s="38" t="s">
        <v>82</v>
      </c>
      <c r="F2935" s="38" t="s">
        <v>80</v>
      </c>
      <c r="G2935" s="38"/>
      <c r="H2935" s="38" t="s">
        <v>39</v>
      </c>
      <c r="I2935" s="38"/>
      <c r="J2935" s="45"/>
      <c r="K2935" s="38" t="s">
        <v>1005</v>
      </c>
      <c r="L2935" s="38">
        <v>2</v>
      </c>
      <c r="M2935" s="38" t="s">
        <v>42</v>
      </c>
    </row>
    <row r="2936" hidden="1" customHeight="1" spans="1:13">
      <c r="A2936" s="38" t="s">
        <v>137</v>
      </c>
      <c r="B2936" s="39">
        <v>45258</v>
      </c>
      <c r="C2936" s="64">
        <f t="shared" si="0"/>
        <v>11</v>
      </c>
      <c r="D2936" s="41">
        <v>0.75</v>
      </c>
      <c r="E2936" s="38" t="s">
        <v>82</v>
      </c>
      <c r="F2936" s="38" t="s">
        <v>80</v>
      </c>
      <c r="G2936" s="38"/>
      <c r="H2936" s="38" t="s">
        <v>39</v>
      </c>
      <c r="I2936" s="38"/>
      <c r="J2936" s="45"/>
      <c r="K2936" s="38" t="s">
        <v>1005</v>
      </c>
      <c r="L2936" s="38">
        <v>2</v>
      </c>
      <c r="M2936" s="38" t="s">
        <v>42</v>
      </c>
    </row>
    <row r="2937" hidden="1" customHeight="1" spans="1:13">
      <c r="A2937" s="38" t="s">
        <v>94</v>
      </c>
      <c r="B2937" s="39">
        <v>45259</v>
      </c>
      <c r="C2937" s="64">
        <f t="shared" si="0"/>
        <v>11</v>
      </c>
      <c r="D2937" s="41">
        <v>0.791666666666667</v>
      </c>
      <c r="E2937" s="38" t="s">
        <v>82</v>
      </c>
      <c r="F2937" s="38" t="s">
        <v>50</v>
      </c>
      <c r="G2937" s="38"/>
      <c r="H2937" s="38" t="s">
        <v>39</v>
      </c>
      <c r="I2937" s="38"/>
      <c r="J2937" s="45"/>
      <c r="K2937" s="38" t="s">
        <v>1005</v>
      </c>
      <c r="L2937" s="38">
        <v>2</v>
      </c>
      <c r="M2937" s="38" t="s">
        <v>42</v>
      </c>
    </row>
    <row r="2938" hidden="1" customHeight="1" spans="1:13">
      <c r="A2938" s="38" t="s">
        <v>92</v>
      </c>
      <c r="B2938" s="39">
        <v>45259</v>
      </c>
      <c r="C2938" s="64">
        <f t="shared" si="0"/>
        <v>11</v>
      </c>
      <c r="D2938" s="41">
        <v>0.791666666666667</v>
      </c>
      <c r="E2938" s="38" t="s">
        <v>82</v>
      </c>
      <c r="F2938" s="38" t="s">
        <v>50</v>
      </c>
      <c r="G2938" s="38"/>
      <c r="H2938" s="38" t="s">
        <v>39</v>
      </c>
      <c r="I2938" s="38"/>
      <c r="J2938" s="45"/>
      <c r="K2938" s="38" t="s">
        <v>1005</v>
      </c>
      <c r="L2938" s="38">
        <v>2</v>
      </c>
      <c r="M2938" s="38" t="s">
        <v>42</v>
      </c>
    </row>
    <row r="2939" hidden="1" customHeight="1" spans="1:13">
      <c r="A2939" s="38" t="s">
        <v>145</v>
      </c>
      <c r="B2939" s="39">
        <v>45259</v>
      </c>
      <c r="C2939" s="64">
        <f t="shared" si="0"/>
        <v>11</v>
      </c>
      <c r="D2939" s="41">
        <v>0.791666666666667</v>
      </c>
      <c r="E2939" s="38" t="s">
        <v>82</v>
      </c>
      <c r="F2939" s="38" t="s">
        <v>50</v>
      </c>
      <c r="G2939" s="38"/>
      <c r="H2939" s="38" t="s">
        <v>39</v>
      </c>
      <c r="I2939" s="38"/>
      <c r="J2939" s="45"/>
      <c r="K2939" s="38" t="s">
        <v>1005</v>
      </c>
      <c r="L2939" s="38">
        <v>2</v>
      </c>
      <c r="M2939" s="38" t="s">
        <v>42</v>
      </c>
    </row>
    <row r="2940" hidden="1" customHeight="1" spans="1:13">
      <c r="A2940" s="38" t="s">
        <v>126</v>
      </c>
      <c r="B2940" s="39">
        <v>45259</v>
      </c>
      <c r="C2940" s="64">
        <f t="shared" si="0"/>
        <v>11</v>
      </c>
      <c r="D2940" s="41">
        <v>0.791666666666667</v>
      </c>
      <c r="E2940" s="38" t="s">
        <v>82</v>
      </c>
      <c r="F2940" s="38" t="s">
        <v>44</v>
      </c>
      <c r="G2940" s="38"/>
      <c r="H2940" s="38" t="s">
        <v>39</v>
      </c>
      <c r="I2940" s="38"/>
      <c r="J2940" s="45"/>
      <c r="K2940" s="38" t="s">
        <v>1005</v>
      </c>
      <c r="L2940" s="38">
        <v>2</v>
      </c>
      <c r="M2940" s="38" t="s">
        <v>42</v>
      </c>
    </row>
    <row r="2941" hidden="1" customHeight="1" spans="1:13">
      <c r="A2941" s="38" t="s">
        <v>110</v>
      </c>
      <c r="B2941" s="39">
        <v>45239</v>
      </c>
      <c r="C2941" s="64">
        <f t="shared" si="0"/>
        <v>11</v>
      </c>
      <c r="D2941" s="41">
        <v>0.791666666666667</v>
      </c>
      <c r="E2941" s="38" t="s">
        <v>82</v>
      </c>
      <c r="F2941" s="38" t="s">
        <v>71</v>
      </c>
      <c r="G2941" s="38"/>
      <c r="H2941" s="38" t="s">
        <v>39</v>
      </c>
      <c r="I2941" s="38"/>
      <c r="J2941" s="38"/>
      <c r="K2941" s="38" t="s">
        <v>1006</v>
      </c>
      <c r="L2941" s="38">
        <v>2</v>
      </c>
      <c r="M2941" s="38" t="s">
        <v>42</v>
      </c>
    </row>
    <row r="2942" hidden="1" customHeight="1" spans="1:13">
      <c r="A2942" s="38" t="s">
        <v>79</v>
      </c>
      <c r="B2942" s="39">
        <v>45239</v>
      </c>
      <c r="C2942" s="64">
        <f t="shared" si="0"/>
        <v>11</v>
      </c>
      <c r="D2942" s="41">
        <v>0.791666666666667</v>
      </c>
      <c r="E2942" s="38" t="s">
        <v>82</v>
      </c>
      <c r="F2942" s="38" t="s">
        <v>71</v>
      </c>
      <c r="G2942" s="38"/>
      <c r="H2942" s="38" t="s">
        <v>39</v>
      </c>
      <c r="I2942" s="38"/>
      <c r="J2942" s="38"/>
      <c r="K2942" s="38" t="s">
        <v>1006</v>
      </c>
      <c r="L2942" s="38">
        <v>2</v>
      </c>
      <c r="M2942" s="38" t="s">
        <v>42</v>
      </c>
    </row>
    <row r="2943" hidden="1" customHeight="1" spans="1:13">
      <c r="A2943" s="38" t="s">
        <v>58</v>
      </c>
      <c r="B2943" s="39">
        <v>45231</v>
      </c>
      <c r="C2943" s="64">
        <f t="shared" si="0"/>
        <v>11</v>
      </c>
      <c r="D2943" s="41">
        <v>0.75</v>
      </c>
      <c r="E2943" s="38" t="s">
        <v>84</v>
      </c>
      <c r="F2943" s="38" t="s">
        <v>41</v>
      </c>
      <c r="G2943" s="38"/>
      <c r="H2943" s="38" t="s">
        <v>56</v>
      </c>
      <c r="I2943" s="38"/>
      <c r="J2943" s="38"/>
      <c r="K2943" s="38" t="s">
        <v>570</v>
      </c>
      <c r="L2943" s="38">
        <v>1</v>
      </c>
      <c r="M2943" s="38" t="s">
        <v>42</v>
      </c>
    </row>
    <row r="2944" hidden="1" customHeight="1" spans="1:13">
      <c r="A2944" s="38" t="s">
        <v>58</v>
      </c>
      <c r="B2944" s="39">
        <v>45233</v>
      </c>
      <c r="C2944" s="64">
        <f t="shared" si="0"/>
        <v>11</v>
      </c>
      <c r="D2944" s="41">
        <v>0.666666666666667</v>
      </c>
      <c r="E2944" s="38" t="s">
        <v>84</v>
      </c>
      <c r="F2944" s="38" t="s">
        <v>41</v>
      </c>
      <c r="G2944" s="38"/>
      <c r="H2944" s="38" t="s">
        <v>56</v>
      </c>
      <c r="I2944" s="38"/>
      <c r="J2944" s="38"/>
      <c r="K2944" s="38" t="s">
        <v>570</v>
      </c>
      <c r="L2944" s="38">
        <v>1</v>
      </c>
      <c r="M2944" s="38" t="s">
        <v>42</v>
      </c>
    </row>
    <row r="2945" hidden="1" customHeight="1" spans="1:13">
      <c r="A2945" s="38" t="s">
        <v>58</v>
      </c>
      <c r="B2945" s="39">
        <v>45235</v>
      </c>
      <c r="C2945" s="64">
        <f t="shared" si="0"/>
        <v>11</v>
      </c>
      <c r="D2945" s="41">
        <v>0.75</v>
      </c>
      <c r="E2945" s="38" t="s">
        <v>84</v>
      </c>
      <c r="F2945" s="38" t="s">
        <v>41</v>
      </c>
      <c r="G2945" s="38"/>
      <c r="H2945" s="38" t="s">
        <v>56</v>
      </c>
      <c r="I2945" s="38"/>
      <c r="J2945" s="38"/>
      <c r="K2945" s="38" t="s">
        <v>570</v>
      </c>
      <c r="L2945" s="38">
        <v>1</v>
      </c>
      <c r="M2945" s="38" t="s">
        <v>42</v>
      </c>
    </row>
    <row r="2946" hidden="1" customHeight="1" spans="1:13">
      <c r="A2946" s="38" t="s">
        <v>58</v>
      </c>
      <c r="B2946" s="39">
        <v>45236</v>
      </c>
      <c r="C2946" s="64">
        <f t="shared" si="0"/>
        <v>11</v>
      </c>
      <c r="D2946" s="41">
        <v>0.541666666666667</v>
      </c>
      <c r="E2946" s="38" t="s">
        <v>84</v>
      </c>
      <c r="F2946" s="38" t="s">
        <v>41</v>
      </c>
      <c r="G2946" s="38"/>
      <c r="H2946" s="38" t="s">
        <v>56</v>
      </c>
      <c r="I2946" s="38"/>
      <c r="J2946" s="45"/>
      <c r="K2946" s="38" t="s">
        <v>570</v>
      </c>
      <c r="L2946" s="38">
        <v>1</v>
      </c>
      <c r="M2946" s="38" t="s">
        <v>42</v>
      </c>
    </row>
    <row r="2947" hidden="1" customHeight="1" spans="1:13">
      <c r="A2947" s="38" t="s">
        <v>58</v>
      </c>
      <c r="B2947" s="39">
        <v>45237</v>
      </c>
      <c r="C2947" s="64">
        <f t="shared" si="0"/>
        <v>11</v>
      </c>
      <c r="D2947" s="41">
        <v>0.583333333333333</v>
      </c>
      <c r="E2947" s="38" t="s">
        <v>84</v>
      </c>
      <c r="F2947" s="38" t="s">
        <v>41</v>
      </c>
      <c r="G2947" s="38"/>
      <c r="H2947" s="38" t="s">
        <v>56</v>
      </c>
      <c r="I2947" s="38"/>
      <c r="J2947" s="38"/>
      <c r="K2947" s="38" t="s">
        <v>570</v>
      </c>
      <c r="L2947" s="38">
        <v>1</v>
      </c>
      <c r="M2947" s="38" t="s">
        <v>42</v>
      </c>
    </row>
    <row r="2948" hidden="1" customHeight="1" spans="1:13">
      <c r="A2948" s="38" t="s">
        <v>58</v>
      </c>
      <c r="B2948" s="39">
        <v>45238</v>
      </c>
      <c r="C2948" s="64">
        <f t="shared" si="0"/>
        <v>11</v>
      </c>
      <c r="D2948" s="41">
        <v>0.625</v>
      </c>
      <c r="E2948" s="38" t="s">
        <v>84</v>
      </c>
      <c r="F2948" s="38" t="s">
        <v>41</v>
      </c>
      <c r="G2948" s="38"/>
      <c r="H2948" s="38" t="s">
        <v>56</v>
      </c>
      <c r="I2948" s="38"/>
      <c r="J2948" s="38"/>
      <c r="K2948" s="38" t="s">
        <v>570</v>
      </c>
      <c r="L2948" s="38">
        <v>1</v>
      </c>
      <c r="M2948" s="38" t="s">
        <v>42</v>
      </c>
    </row>
    <row r="2949" hidden="1" customHeight="1" spans="1:13">
      <c r="A2949" s="38" t="s">
        <v>58</v>
      </c>
      <c r="B2949" s="39">
        <v>45239</v>
      </c>
      <c r="C2949" s="64">
        <f t="shared" si="0"/>
        <v>11</v>
      </c>
      <c r="D2949" s="41">
        <v>0.5</v>
      </c>
      <c r="E2949" s="38" t="s">
        <v>84</v>
      </c>
      <c r="F2949" s="38" t="s">
        <v>41</v>
      </c>
      <c r="G2949" s="38"/>
      <c r="H2949" s="38" t="s">
        <v>56</v>
      </c>
      <c r="I2949" s="38"/>
      <c r="J2949" s="45"/>
      <c r="K2949" s="38" t="s">
        <v>570</v>
      </c>
      <c r="L2949" s="38">
        <v>1</v>
      </c>
      <c r="M2949" s="38" t="s">
        <v>42</v>
      </c>
    </row>
    <row r="2950" hidden="1" customHeight="1" spans="1:13">
      <c r="A2950" s="38" t="s">
        <v>58</v>
      </c>
      <c r="B2950" s="39">
        <v>45239</v>
      </c>
      <c r="C2950" s="64">
        <f t="shared" si="0"/>
        <v>11</v>
      </c>
      <c r="D2950" s="41">
        <v>0.791666666666667</v>
      </c>
      <c r="E2950" s="38" t="s">
        <v>84</v>
      </c>
      <c r="F2950" s="38" t="s">
        <v>41</v>
      </c>
      <c r="G2950" s="38"/>
      <c r="H2950" s="38" t="s">
        <v>56</v>
      </c>
      <c r="I2950" s="38"/>
      <c r="J2950" s="38"/>
      <c r="K2950" s="38" t="s">
        <v>570</v>
      </c>
      <c r="L2950" s="38">
        <v>1</v>
      </c>
      <c r="M2950" s="38" t="s">
        <v>42</v>
      </c>
    </row>
    <row r="2951" hidden="1" customHeight="1" spans="1:13">
      <c r="A2951" s="38" t="s">
        <v>58</v>
      </c>
      <c r="B2951" s="39">
        <v>45239</v>
      </c>
      <c r="C2951" s="64">
        <f t="shared" si="0"/>
        <v>11</v>
      </c>
      <c r="D2951" s="41">
        <v>0.833333333333333</v>
      </c>
      <c r="E2951" s="38" t="s">
        <v>84</v>
      </c>
      <c r="F2951" s="38" t="s">
        <v>41</v>
      </c>
      <c r="G2951" s="38"/>
      <c r="H2951" s="38" t="s">
        <v>56</v>
      </c>
      <c r="I2951" s="38"/>
      <c r="J2951" s="38"/>
      <c r="K2951" s="38" t="s">
        <v>570</v>
      </c>
      <c r="L2951" s="38">
        <v>1</v>
      </c>
      <c r="M2951" s="38" t="s">
        <v>42</v>
      </c>
    </row>
    <row r="2952" hidden="1" customHeight="1" spans="1:13">
      <c r="A2952" s="38" t="s">
        <v>58</v>
      </c>
      <c r="B2952" s="39">
        <v>45242</v>
      </c>
      <c r="C2952" s="64">
        <f t="shared" si="0"/>
        <v>11</v>
      </c>
      <c r="D2952" s="41">
        <v>0.791666666666667</v>
      </c>
      <c r="E2952" s="38" t="s">
        <v>84</v>
      </c>
      <c r="F2952" s="38" t="s">
        <v>41</v>
      </c>
      <c r="G2952" s="38"/>
      <c r="H2952" s="38" t="s">
        <v>56</v>
      </c>
      <c r="I2952" s="38"/>
      <c r="J2952" s="38"/>
      <c r="K2952" s="38" t="s">
        <v>570</v>
      </c>
      <c r="L2952" s="38">
        <v>1</v>
      </c>
      <c r="M2952" s="38" t="s">
        <v>42</v>
      </c>
    </row>
    <row r="2953" hidden="1" customHeight="1" spans="1:13">
      <c r="A2953" s="38" t="s">
        <v>58</v>
      </c>
      <c r="B2953" s="39">
        <v>45243</v>
      </c>
      <c r="C2953" s="64">
        <f t="shared" si="0"/>
        <v>11</v>
      </c>
      <c r="D2953" s="41">
        <v>0.625</v>
      </c>
      <c r="E2953" s="38" t="s">
        <v>84</v>
      </c>
      <c r="F2953" s="38" t="s">
        <v>41</v>
      </c>
      <c r="G2953" s="38"/>
      <c r="H2953" s="38" t="s">
        <v>56</v>
      </c>
      <c r="I2953" s="38"/>
      <c r="J2953" s="38"/>
      <c r="K2953" s="38" t="s">
        <v>570</v>
      </c>
      <c r="L2953" s="38">
        <v>1</v>
      </c>
      <c r="M2953" s="38" t="s">
        <v>42</v>
      </c>
    </row>
    <row r="2954" hidden="1" customHeight="1" spans="1:13">
      <c r="A2954" s="38" t="s">
        <v>58</v>
      </c>
      <c r="B2954" s="39">
        <v>45243</v>
      </c>
      <c r="C2954" s="64">
        <f t="shared" si="0"/>
        <v>11</v>
      </c>
      <c r="D2954" s="41">
        <v>0.666666666666667</v>
      </c>
      <c r="E2954" s="38" t="s">
        <v>84</v>
      </c>
      <c r="F2954" s="38" t="s">
        <v>41</v>
      </c>
      <c r="G2954" s="38"/>
      <c r="H2954" s="38" t="s">
        <v>56</v>
      </c>
      <c r="I2954" s="38"/>
      <c r="J2954" s="38"/>
      <c r="K2954" s="38" t="s">
        <v>570</v>
      </c>
      <c r="L2954" s="38">
        <v>1</v>
      </c>
      <c r="M2954" s="38" t="s">
        <v>42</v>
      </c>
    </row>
    <row r="2955" hidden="1" customHeight="1" spans="1:13">
      <c r="A2955" s="38" t="s">
        <v>58</v>
      </c>
      <c r="B2955" s="39">
        <v>45244</v>
      </c>
      <c r="C2955" s="64">
        <f t="shared" si="0"/>
        <v>11</v>
      </c>
      <c r="D2955" s="41">
        <v>0.583333333333333</v>
      </c>
      <c r="E2955" s="38" t="s">
        <v>84</v>
      </c>
      <c r="F2955" s="38" t="s">
        <v>41</v>
      </c>
      <c r="G2955" s="38"/>
      <c r="H2955" s="38" t="s">
        <v>56</v>
      </c>
      <c r="I2955" s="45"/>
      <c r="J2955" s="45"/>
      <c r="K2955" s="38" t="s">
        <v>570</v>
      </c>
      <c r="L2955" s="38">
        <v>1</v>
      </c>
      <c r="M2955" s="38" t="s">
        <v>42</v>
      </c>
    </row>
    <row r="2956" hidden="1" customHeight="1" spans="1:13">
      <c r="A2956" s="38" t="s">
        <v>58</v>
      </c>
      <c r="B2956" s="39">
        <v>45246</v>
      </c>
      <c r="C2956" s="64">
        <f t="shared" si="0"/>
        <v>11</v>
      </c>
      <c r="D2956" s="41">
        <v>0.5</v>
      </c>
      <c r="E2956" s="38" t="s">
        <v>84</v>
      </c>
      <c r="F2956" s="38" t="s">
        <v>41</v>
      </c>
      <c r="G2956" s="38"/>
      <c r="H2956" s="38" t="s">
        <v>56</v>
      </c>
      <c r="I2956" s="38"/>
      <c r="J2956" s="45"/>
      <c r="K2956" s="38" t="s">
        <v>570</v>
      </c>
      <c r="L2956" s="38">
        <v>1</v>
      </c>
      <c r="M2956" s="38" t="s">
        <v>42</v>
      </c>
    </row>
    <row r="2957" hidden="1" customHeight="1" spans="1:13">
      <c r="A2957" s="38" t="s">
        <v>58</v>
      </c>
      <c r="B2957" s="39">
        <v>45247</v>
      </c>
      <c r="C2957" s="64">
        <f t="shared" si="0"/>
        <v>11</v>
      </c>
      <c r="D2957" s="41">
        <v>0.666666666666667</v>
      </c>
      <c r="E2957" s="38" t="s">
        <v>84</v>
      </c>
      <c r="F2957" s="38" t="s">
        <v>41</v>
      </c>
      <c r="G2957" s="38"/>
      <c r="H2957" s="38" t="s">
        <v>56</v>
      </c>
      <c r="I2957" s="38"/>
      <c r="J2957" s="45"/>
      <c r="K2957" s="38" t="s">
        <v>570</v>
      </c>
      <c r="L2957" s="38">
        <v>1</v>
      </c>
      <c r="M2957" s="38" t="s">
        <v>42</v>
      </c>
    </row>
    <row r="2958" hidden="1" customHeight="1" spans="1:13">
      <c r="A2958" s="38" t="s">
        <v>58</v>
      </c>
      <c r="B2958" s="39">
        <v>45249</v>
      </c>
      <c r="C2958" s="64">
        <f t="shared" si="0"/>
        <v>11</v>
      </c>
      <c r="D2958" s="41">
        <v>0.666666666666667</v>
      </c>
      <c r="E2958" s="38" t="s">
        <v>84</v>
      </c>
      <c r="F2958" s="38" t="s">
        <v>41</v>
      </c>
      <c r="G2958" s="38"/>
      <c r="H2958" s="38" t="s">
        <v>56</v>
      </c>
      <c r="I2958" s="38"/>
      <c r="J2958" s="38"/>
      <c r="K2958" s="38" t="s">
        <v>570</v>
      </c>
      <c r="L2958" s="38">
        <v>1</v>
      </c>
      <c r="M2958" s="38" t="s">
        <v>42</v>
      </c>
    </row>
    <row r="2959" hidden="1" customHeight="1" spans="1:13">
      <c r="A2959" s="38" t="s">
        <v>58</v>
      </c>
      <c r="B2959" s="39">
        <v>45249</v>
      </c>
      <c r="C2959" s="64">
        <f t="shared" si="0"/>
        <v>11</v>
      </c>
      <c r="D2959" s="41">
        <v>0.791666666666667</v>
      </c>
      <c r="E2959" s="38" t="s">
        <v>84</v>
      </c>
      <c r="F2959" s="38" t="s">
        <v>41</v>
      </c>
      <c r="G2959" s="38"/>
      <c r="H2959" s="38" t="s">
        <v>56</v>
      </c>
      <c r="I2959" s="38"/>
      <c r="J2959" s="38"/>
      <c r="K2959" s="38" t="s">
        <v>570</v>
      </c>
      <c r="L2959" s="38">
        <v>1</v>
      </c>
      <c r="M2959" s="38" t="s">
        <v>42</v>
      </c>
    </row>
    <row r="2960" hidden="1" customHeight="1" spans="1:13">
      <c r="A2960" s="38" t="s">
        <v>58</v>
      </c>
      <c r="B2960" s="39">
        <v>45250</v>
      </c>
      <c r="C2960" s="64">
        <f t="shared" si="0"/>
        <v>11</v>
      </c>
      <c r="D2960" s="41">
        <v>0.666666666666667</v>
      </c>
      <c r="E2960" s="38" t="s">
        <v>84</v>
      </c>
      <c r="F2960" s="38" t="s">
        <v>41</v>
      </c>
      <c r="G2960" s="38"/>
      <c r="H2960" s="38" t="s">
        <v>56</v>
      </c>
      <c r="I2960" s="38"/>
      <c r="J2960" s="45"/>
      <c r="K2960" s="38" t="s">
        <v>570</v>
      </c>
      <c r="L2960" s="38">
        <v>1</v>
      </c>
      <c r="M2960" s="38" t="s">
        <v>42</v>
      </c>
    </row>
    <row r="2961" hidden="1" customHeight="1" spans="1:13">
      <c r="A2961" s="38" t="s">
        <v>58</v>
      </c>
      <c r="B2961" s="39">
        <v>45251</v>
      </c>
      <c r="C2961" s="64">
        <f t="shared" si="0"/>
        <v>11</v>
      </c>
      <c r="D2961" s="41">
        <v>0.541666666666667</v>
      </c>
      <c r="E2961" s="38" t="s">
        <v>84</v>
      </c>
      <c r="F2961" s="38" t="s">
        <v>41</v>
      </c>
      <c r="G2961" s="38"/>
      <c r="H2961" s="38" t="s">
        <v>56</v>
      </c>
      <c r="I2961" s="38"/>
      <c r="J2961" s="45"/>
      <c r="K2961" s="38" t="s">
        <v>570</v>
      </c>
      <c r="L2961" s="38">
        <v>1</v>
      </c>
      <c r="M2961" s="38" t="s">
        <v>42</v>
      </c>
    </row>
    <row r="2962" hidden="1" customHeight="1" spans="1:13">
      <c r="A2962" s="38" t="s">
        <v>58</v>
      </c>
      <c r="B2962" s="39">
        <v>45252</v>
      </c>
      <c r="C2962" s="64">
        <f t="shared" si="0"/>
        <v>11</v>
      </c>
      <c r="D2962" s="41">
        <v>0.791666666666667</v>
      </c>
      <c r="E2962" s="38" t="s">
        <v>84</v>
      </c>
      <c r="F2962" s="38" t="s">
        <v>41</v>
      </c>
      <c r="G2962" s="38"/>
      <c r="H2962" s="38" t="s">
        <v>56</v>
      </c>
      <c r="I2962" s="38"/>
      <c r="J2962" s="45"/>
      <c r="K2962" s="38" t="s">
        <v>570</v>
      </c>
      <c r="L2962" s="38">
        <v>1</v>
      </c>
      <c r="M2962" s="38" t="s">
        <v>42</v>
      </c>
    </row>
    <row r="2963" hidden="1" customHeight="1" spans="1:13">
      <c r="A2963" s="38" t="s">
        <v>58</v>
      </c>
      <c r="B2963" s="39">
        <v>45253</v>
      </c>
      <c r="C2963" s="64">
        <f t="shared" si="0"/>
        <v>11</v>
      </c>
      <c r="D2963" s="41">
        <v>0.708333333333333</v>
      </c>
      <c r="E2963" s="38" t="s">
        <v>84</v>
      </c>
      <c r="F2963" s="38" t="s">
        <v>41</v>
      </c>
      <c r="G2963" s="38"/>
      <c r="H2963" s="38" t="s">
        <v>56</v>
      </c>
      <c r="I2963" s="38"/>
      <c r="J2963" s="45"/>
      <c r="K2963" s="38" t="s">
        <v>570</v>
      </c>
      <c r="L2963" s="38">
        <v>1</v>
      </c>
      <c r="M2963" s="38" t="s">
        <v>42</v>
      </c>
    </row>
    <row r="2964" hidden="1" customHeight="1" spans="1:13">
      <c r="A2964" s="38" t="s">
        <v>58</v>
      </c>
      <c r="B2964" s="39">
        <v>45257</v>
      </c>
      <c r="C2964" s="64">
        <f t="shared" si="0"/>
        <v>11</v>
      </c>
      <c r="D2964" s="41">
        <v>0.625</v>
      </c>
      <c r="E2964" s="38" t="s">
        <v>84</v>
      </c>
      <c r="F2964" s="38" t="s">
        <v>41</v>
      </c>
      <c r="G2964" s="38"/>
      <c r="H2964" s="38" t="s">
        <v>56</v>
      </c>
      <c r="I2964" s="38"/>
      <c r="J2964" s="45"/>
      <c r="K2964" s="38" t="s">
        <v>570</v>
      </c>
      <c r="L2964" s="38">
        <v>1</v>
      </c>
      <c r="M2964" s="38" t="s">
        <v>42</v>
      </c>
    </row>
    <row r="2965" hidden="1" customHeight="1" spans="1:13">
      <c r="A2965" s="38" t="s">
        <v>58</v>
      </c>
      <c r="B2965" s="39">
        <v>45258</v>
      </c>
      <c r="C2965" s="64">
        <f t="shared" si="0"/>
        <v>11</v>
      </c>
      <c r="D2965" s="41">
        <v>0.666666666666667</v>
      </c>
      <c r="E2965" s="38" t="s">
        <v>84</v>
      </c>
      <c r="F2965" s="38" t="s">
        <v>41</v>
      </c>
      <c r="G2965" s="38"/>
      <c r="H2965" s="38" t="s">
        <v>56</v>
      </c>
      <c r="I2965" s="38"/>
      <c r="J2965" s="45"/>
      <c r="K2965" s="38" t="s">
        <v>570</v>
      </c>
      <c r="L2965" s="38">
        <v>1</v>
      </c>
      <c r="M2965" s="38" t="s">
        <v>42</v>
      </c>
    </row>
    <row r="2966" hidden="1" customHeight="1" spans="1:13">
      <c r="A2966" s="38" t="s">
        <v>58</v>
      </c>
      <c r="B2966" s="39">
        <v>45259</v>
      </c>
      <c r="C2966" s="64">
        <f t="shared" si="0"/>
        <v>11</v>
      </c>
      <c r="D2966" s="41">
        <v>0.541666666666667</v>
      </c>
      <c r="E2966" s="38" t="s">
        <v>84</v>
      </c>
      <c r="F2966" s="38" t="s">
        <v>41</v>
      </c>
      <c r="G2966" s="38"/>
      <c r="H2966" s="38" t="s">
        <v>56</v>
      </c>
      <c r="I2966" s="38"/>
      <c r="J2966" s="45"/>
      <c r="K2966" s="38" t="s">
        <v>570</v>
      </c>
      <c r="L2966" s="38">
        <v>1</v>
      </c>
      <c r="M2966" s="38" t="s">
        <v>42</v>
      </c>
    </row>
    <row r="2967" hidden="1" customHeight="1" spans="1:13">
      <c r="A2967" s="38" t="s">
        <v>58</v>
      </c>
      <c r="B2967" s="39">
        <v>45259</v>
      </c>
      <c r="C2967" s="64">
        <f t="shared" si="0"/>
        <v>11</v>
      </c>
      <c r="D2967" s="41">
        <v>0.791666666666667</v>
      </c>
      <c r="E2967" s="38" t="s">
        <v>84</v>
      </c>
      <c r="F2967" s="38" t="s">
        <v>41</v>
      </c>
      <c r="G2967" s="38"/>
      <c r="H2967" s="38" t="s">
        <v>56</v>
      </c>
      <c r="I2967" s="38"/>
      <c r="J2967" s="45"/>
      <c r="K2967" s="38" t="s">
        <v>570</v>
      </c>
      <c r="L2967" s="38">
        <v>1</v>
      </c>
      <c r="M2967" s="38" t="s">
        <v>42</v>
      </c>
    </row>
    <row r="2968" hidden="1" customHeight="1" spans="1:13">
      <c r="A2968" s="38" t="s">
        <v>58</v>
      </c>
      <c r="B2968" s="39">
        <v>45260</v>
      </c>
      <c r="C2968" s="64">
        <f t="shared" si="0"/>
        <v>11</v>
      </c>
      <c r="D2968" s="41">
        <v>0.666666666666667</v>
      </c>
      <c r="E2968" s="38" t="s">
        <v>84</v>
      </c>
      <c r="F2968" s="38" t="s">
        <v>41</v>
      </c>
      <c r="G2968" s="38"/>
      <c r="H2968" s="38" t="s">
        <v>56</v>
      </c>
      <c r="I2968" s="38"/>
      <c r="J2968" s="45"/>
      <c r="K2968" s="38" t="s">
        <v>570</v>
      </c>
      <c r="L2968" s="38">
        <v>1</v>
      </c>
      <c r="M2968" s="38" t="s">
        <v>42</v>
      </c>
    </row>
    <row r="2969" hidden="1" customHeight="1" spans="1:13">
      <c r="A2969" s="38" t="s">
        <v>58</v>
      </c>
      <c r="B2969" s="39">
        <v>45260</v>
      </c>
      <c r="C2969" s="64">
        <f t="shared" si="0"/>
        <v>11</v>
      </c>
      <c r="D2969" s="41">
        <v>0.833333333333333</v>
      </c>
      <c r="E2969" s="38" t="s">
        <v>84</v>
      </c>
      <c r="F2969" s="38" t="s">
        <v>41</v>
      </c>
      <c r="G2969" s="38"/>
      <c r="H2969" s="38" t="s">
        <v>56</v>
      </c>
      <c r="I2969" s="38"/>
      <c r="J2969" s="45"/>
      <c r="K2969" s="38" t="s">
        <v>570</v>
      </c>
      <c r="L2969" s="38">
        <v>1</v>
      </c>
      <c r="M2969" s="38" t="s">
        <v>42</v>
      </c>
    </row>
    <row r="2970" hidden="1" customHeight="1" spans="1:13">
      <c r="A2970" s="38" t="s">
        <v>114</v>
      </c>
      <c r="B2970" s="39">
        <v>45246</v>
      </c>
      <c r="C2970" s="64">
        <f t="shared" si="0"/>
        <v>11</v>
      </c>
      <c r="D2970" s="41">
        <v>0.708333333333333</v>
      </c>
      <c r="E2970" s="38" t="s">
        <v>87</v>
      </c>
      <c r="F2970" s="38" t="s">
        <v>75</v>
      </c>
      <c r="G2970" s="38"/>
      <c r="H2970" s="38" t="s">
        <v>65</v>
      </c>
      <c r="I2970" s="38"/>
      <c r="J2970" s="45"/>
      <c r="K2970" s="38" t="s">
        <v>1007</v>
      </c>
      <c r="L2970" s="38">
        <v>1</v>
      </c>
      <c r="M2970" s="38" t="s">
        <v>42</v>
      </c>
    </row>
    <row r="2971" hidden="1" customHeight="1" spans="1:13">
      <c r="A2971" s="38" t="s">
        <v>58</v>
      </c>
      <c r="B2971" s="39">
        <v>45246</v>
      </c>
      <c r="C2971" s="64">
        <f t="shared" si="0"/>
        <v>11</v>
      </c>
      <c r="D2971" s="41">
        <v>0.833333333333333</v>
      </c>
      <c r="E2971" s="38" t="s">
        <v>87</v>
      </c>
      <c r="F2971" s="38" t="s">
        <v>63</v>
      </c>
      <c r="G2971" s="38"/>
      <c r="H2971" s="38" t="s">
        <v>65</v>
      </c>
      <c r="I2971" s="38"/>
      <c r="J2971" s="38"/>
      <c r="K2971" s="38" t="s">
        <v>1007</v>
      </c>
      <c r="L2971" s="38">
        <v>0.5</v>
      </c>
      <c r="M2971" s="38" t="s">
        <v>42</v>
      </c>
    </row>
    <row r="2972" hidden="1" customHeight="1" spans="1:13">
      <c r="A2972" s="38" t="s">
        <v>143</v>
      </c>
      <c r="B2972" s="39">
        <v>45255</v>
      </c>
      <c r="C2972" s="64">
        <f t="shared" si="0"/>
        <v>11</v>
      </c>
      <c r="D2972" s="41">
        <v>0.625</v>
      </c>
      <c r="E2972" s="38" t="s">
        <v>87</v>
      </c>
      <c r="F2972" s="38" t="s">
        <v>63</v>
      </c>
      <c r="G2972" s="38"/>
      <c r="H2972" s="38" t="s">
        <v>65</v>
      </c>
      <c r="I2972" s="38"/>
      <c r="J2972" s="45"/>
      <c r="K2972" s="38" t="s">
        <v>1007</v>
      </c>
      <c r="L2972" s="38">
        <v>1</v>
      </c>
      <c r="M2972" s="38" t="s">
        <v>42</v>
      </c>
    </row>
    <row r="2973" hidden="1" customHeight="1" spans="1:13">
      <c r="A2973" s="38" t="s">
        <v>143</v>
      </c>
      <c r="B2973" s="39">
        <v>45257</v>
      </c>
      <c r="C2973" s="64">
        <f t="shared" si="0"/>
        <v>11</v>
      </c>
      <c r="D2973" s="41">
        <v>0.833333333333333</v>
      </c>
      <c r="E2973" s="38" t="s">
        <v>87</v>
      </c>
      <c r="F2973" s="38" t="s">
        <v>63</v>
      </c>
      <c r="G2973" s="38"/>
      <c r="H2973" s="38" t="s">
        <v>65</v>
      </c>
      <c r="I2973" s="38"/>
      <c r="J2973" s="45"/>
      <c r="K2973" s="38" t="s">
        <v>1007</v>
      </c>
      <c r="L2973" s="38">
        <v>1</v>
      </c>
      <c r="M2973" s="38" t="s">
        <v>48</v>
      </c>
    </row>
    <row r="2974" hidden="1" customHeight="1" spans="1:13">
      <c r="A2974" s="38" t="s">
        <v>143</v>
      </c>
      <c r="B2974" s="39">
        <v>45260</v>
      </c>
      <c r="C2974" s="64">
        <f t="shared" si="0"/>
        <v>11</v>
      </c>
      <c r="D2974" s="41">
        <v>0.666666666666667</v>
      </c>
      <c r="E2974" s="38" t="s">
        <v>87</v>
      </c>
      <c r="F2974" s="38" t="s">
        <v>63</v>
      </c>
      <c r="G2974" s="38"/>
      <c r="H2974" s="38" t="s">
        <v>65</v>
      </c>
      <c r="I2974" s="38"/>
      <c r="J2974" s="45"/>
      <c r="K2974" s="38" t="s">
        <v>1007</v>
      </c>
      <c r="L2974" s="38">
        <v>1</v>
      </c>
      <c r="M2974" s="38" t="s">
        <v>42</v>
      </c>
    </row>
    <row r="2975" hidden="1" customHeight="1" spans="1:13">
      <c r="A2975" s="38" t="s">
        <v>79</v>
      </c>
      <c r="B2975" s="39">
        <v>45232</v>
      </c>
      <c r="C2975" s="64">
        <f t="shared" si="0"/>
        <v>11</v>
      </c>
      <c r="D2975" s="41">
        <v>0.666666666666667</v>
      </c>
      <c r="E2975" s="38" t="s">
        <v>93</v>
      </c>
      <c r="F2975" s="38" t="s">
        <v>41</v>
      </c>
      <c r="G2975" s="38"/>
      <c r="H2975" s="38" t="s">
        <v>45</v>
      </c>
      <c r="I2975" s="38"/>
      <c r="J2975" s="38"/>
      <c r="K2975" s="38" t="s">
        <v>1008</v>
      </c>
      <c r="L2975" s="38">
        <v>1</v>
      </c>
      <c r="M2975" s="38" t="s">
        <v>42</v>
      </c>
    </row>
    <row r="2976" hidden="1" customHeight="1" spans="1:13">
      <c r="A2976" s="38" t="s">
        <v>79</v>
      </c>
      <c r="B2976" s="39">
        <v>45233</v>
      </c>
      <c r="C2976" s="64">
        <f t="shared" si="0"/>
        <v>11</v>
      </c>
      <c r="D2976" s="41">
        <v>0.583333333333333</v>
      </c>
      <c r="E2976" s="38" t="s">
        <v>93</v>
      </c>
      <c r="F2976" s="38" t="s">
        <v>41</v>
      </c>
      <c r="G2976" s="38"/>
      <c r="H2976" s="38" t="s">
        <v>45</v>
      </c>
      <c r="I2976" s="38"/>
      <c r="J2976" s="38"/>
      <c r="K2976" s="38" t="s">
        <v>1008</v>
      </c>
      <c r="L2976" s="38">
        <v>1</v>
      </c>
      <c r="M2976" s="38" t="s">
        <v>42</v>
      </c>
    </row>
    <row r="2977" hidden="1" customHeight="1" spans="1:13">
      <c r="A2977" s="38" t="s">
        <v>79</v>
      </c>
      <c r="B2977" s="39">
        <v>45233</v>
      </c>
      <c r="C2977" s="64">
        <f t="shared" si="0"/>
        <v>11</v>
      </c>
      <c r="D2977" s="41">
        <v>0.625</v>
      </c>
      <c r="E2977" s="38" t="s">
        <v>93</v>
      </c>
      <c r="F2977" s="38" t="s">
        <v>41</v>
      </c>
      <c r="G2977" s="38"/>
      <c r="H2977" s="38" t="s">
        <v>39</v>
      </c>
      <c r="I2977" s="38"/>
      <c r="J2977" s="38"/>
      <c r="K2977" s="38" t="s">
        <v>1008</v>
      </c>
      <c r="L2977" s="38">
        <v>1</v>
      </c>
      <c r="M2977" s="38" t="s">
        <v>42</v>
      </c>
    </row>
    <row r="2978" hidden="1" customHeight="1" spans="1:13">
      <c r="A2978" s="38" t="s">
        <v>79</v>
      </c>
      <c r="B2978" s="39">
        <v>45233</v>
      </c>
      <c r="C2978" s="64">
        <f t="shared" si="0"/>
        <v>11</v>
      </c>
      <c r="D2978" s="41">
        <v>0.75</v>
      </c>
      <c r="E2978" s="38" t="s">
        <v>93</v>
      </c>
      <c r="F2978" s="38" t="s">
        <v>41</v>
      </c>
      <c r="G2978" s="38"/>
      <c r="H2978" s="38" t="s">
        <v>45</v>
      </c>
      <c r="I2978" s="38"/>
      <c r="J2978" s="38"/>
      <c r="K2978" s="38" t="s">
        <v>1008</v>
      </c>
      <c r="L2978" s="38">
        <v>1</v>
      </c>
      <c r="M2978" s="38" t="s">
        <v>42</v>
      </c>
    </row>
    <row r="2979" hidden="1" customHeight="1" spans="1:13">
      <c r="A2979" s="38" t="s">
        <v>79</v>
      </c>
      <c r="B2979" s="39">
        <v>45233</v>
      </c>
      <c r="C2979" s="64">
        <f t="shared" si="0"/>
        <v>11</v>
      </c>
      <c r="D2979" s="41">
        <v>0.833333333333333</v>
      </c>
      <c r="E2979" s="38" t="s">
        <v>93</v>
      </c>
      <c r="F2979" s="38" t="s">
        <v>41</v>
      </c>
      <c r="G2979" s="38"/>
      <c r="H2979" s="38" t="s">
        <v>45</v>
      </c>
      <c r="I2979" s="38"/>
      <c r="J2979" s="38"/>
      <c r="K2979" s="38" t="s">
        <v>1008</v>
      </c>
      <c r="L2979" s="38">
        <v>1</v>
      </c>
      <c r="M2979" s="38" t="s">
        <v>42</v>
      </c>
    </row>
    <row r="2980" hidden="1" customHeight="1" spans="1:13">
      <c r="A2980" s="38" t="s">
        <v>79</v>
      </c>
      <c r="B2980" s="39">
        <v>45234</v>
      </c>
      <c r="C2980" s="64">
        <f t="shared" si="0"/>
        <v>11</v>
      </c>
      <c r="D2980" s="41">
        <v>0.75</v>
      </c>
      <c r="E2980" s="38" t="s">
        <v>93</v>
      </c>
      <c r="F2980" s="38" t="s">
        <v>41</v>
      </c>
      <c r="G2980" s="38"/>
      <c r="H2980" s="38" t="s">
        <v>45</v>
      </c>
      <c r="I2980" s="38"/>
      <c r="J2980" s="38"/>
      <c r="K2980" s="38" t="s">
        <v>1008</v>
      </c>
      <c r="L2980" s="38">
        <v>1</v>
      </c>
      <c r="M2980" s="38" t="s">
        <v>42</v>
      </c>
    </row>
    <row r="2981" hidden="1" customHeight="1" spans="1:13">
      <c r="A2981" s="38" t="s">
        <v>79</v>
      </c>
      <c r="B2981" s="39">
        <v>45239</v>
      </c>
      <c r="C2981" s="64">
        <f t="shared" si="0"/>
        <v>11</v>
      </c>
      <c r="D2981" s="41">
        <v>0.583333333333333</v>
      </c>
      <c r="E2981" s="38" t="s">
        <v>93</v>
      </c>
      <c r="F2981" s="38" t="s">
        <v>41</v>
      </c>
      <c r="G2981" s="38"/>
      <c r="H2981" s="38" t="s">
        <v>45</v>
      </c>
      <c r="I2981" s="38"/>
      <c r="J2981" s="45"/>
      <c r="K2981" s="38" t="s">
        <v>1008</v>
      </c>
      <c r="L2981" s="38">
        <v>1</v>
      </c>
      <c r="M2981" s="38" t="s">
        <v>42</v>
      </c>
    </row>
    <row r="2982" hidden="1" customHeight="1" spans="1:13">
      <c r="A2982" s="38" t="s">
        <v>79</v>
      </c>
      <c r="B2982" s="39">
        <v>45237</v>
      </c>
      <c r="C2982" s="64">
        <f t="shared" si="0"/>
        <v>11</v>
      </c>
      <c r="D2982" s="41">
        <v>0.541666666666667</v>
      </c>
      <c r="E2982" s="38" t="s">
        <v>93</v>
      </c>
      <c r="F2982" s="38" t="s">
        <v>41</v>
      </c>
      <c r="G2982" s="38"/>
      <c r="H2982" s="38" t="s">
        <v>45</v>
      </c>
      <c r="I2982" s="38"/>
      <c r="J2982" s="38"/>
      <c r="K2982" s="38" t="s">
        <v>1009</v>
      </c>
      <c r="L2982" s="38">
        <v>1</v>
      </c>
      <c r="M2982" s="38" t="s">
        <v>42</v>
      </c>
    </row>
    <row r="2983" hidden="1" customHeight="1" spans="1:13">
      <c r="A2983" s="38" t="s">
        <v>79</v>
      </c>
      <c r="B2983" s="39">
        <v>45238</v>
      </c>
      <c r="C2983" s="64">
        <f t="shared" si="0"/>
        <v>11</v>
      </c>
      <c r="D2983" s="41">
        <v>0.583333333333333</v>
      </c>
      <c r="E2983" s="38" t="s">
        <v>93</v>
      </c>
      <c r="F2983" s="38" t="s">
        <v>41</v>
      </c>
      <c r="G2983" s="38"/>
      <c r="H2983" s="38" t="s">
        <v>45</v>
      </c>
      <c r="I2983" s="38"/>
      <c r="J2983" s="38"/>
      <c r="K2983" s="38" t="s">
        <v>1217</v>
      </c>
      <c r="L2983" s="38">
        <v>1</v>
      </c>
      <c r="M2983" s="38" t="s">
        <v>42</v>
      </c>
    </row>
    <row r="2984" hidden="1" customHeight="1" spans="1:13">
      <c r="A2984" s="38" t="s">
        <v>79</v>
      </c>
      <c r="B2984" s="39">
        <v>45237</v>
      </c>
      <c r="C2984" s="64">
        <f t="shared" si="0"/>
        <v>11</v>
      </c>
      <c r="D2984" s="41">
        <v>0.75</v>
      </c>
      <c r="E2984" s="38" t="s">
        <v>93</v>
      </c>
      <c r="F2984" s="38" t="s">
        <v>41</v>
      </c>
      <c r="G2984" s="38"/>
      <c r="H2984" s="38" t="s">
        <v>52</v>
      </c>
      <c r="I2984" s="38"/>
      <c r="J2984" s="38"/>
      <c r="K2984" s="38" t="s">
        <v>1011</v>
      </c>
      <c r="L2984" s="38">
        <v>1</v>
      </c>
      <c r="M2984" s="38" t="s">
        <v>48</v>
      </c>
    </row>
    <row r="2985" hidden="1" customHeight="1" spans="1:13">
      <c r="A2985" s="38" t="s">
        <v>79</v>
      </c>
      <c r="B2985" s="39">
        <v>45238</v>
      </c>
      <c r="C2985" s="64">
        <f t="shared" si="0"/>
        <v>11</v>
      </c>
      <c r="D2985" s="41">
        <v>0.5</v>
      </c>
      <c r="E2985" s="38" t="s">
        <v>93</v>
      </c>
      <c r="F2985" s="38" t="s">
        <v>41</v>
      </c>
      <c r="G2985" s="38"/>
      <c r="H2985" s="38" t="s">
        <v>52</v>
      </c>
      <c r="I2985" s="38"/>
      <c r="J2985" s="38"/>
      <c r="K2985" s="38" t="s">
        <v>1011</v>
      </c>
      <c r="L2985" s="38">
        <v>1</v>
      </c>
      <c r="M2985" s="38" t="s">
        <v>42</v>
      </c>
    </row>
    <row r="2986" hidden="1" customHeight="1" spans="1:13">
      <c r="A2986" s="38" t="s">
        <v>88</v>
      </c>
      <c r="B2986" s="39">
        <v>45260</v>
      </c>
      <c r="C2986" s="64">
        <f t="shared" si="0"/>
        <v>11</v>
      </c>
      <c r="D2986" s="41">
        <v>0.791666666666667</v>
      </c>
      <c r="E2986" s="38" t="s">
        <v>97</v>
      </c>
      <c r="F2986" s="38" t="s">
        <v>41</v>
      </c>
      <c r="G2986" s="38"/>
      <c r="H2986" s="38" t="s">
        <v>39</v>
      </c>
      <c r="I2986" s="38"/>
      <c r="J2986" s="45"/>
      <c r="K2986" s="38" t="s">
        <v>1012</v>
      </c>
      <c r="L2986" s="38">
        <v>2</v>
      </c>
      <c r="M2986" s="38" t="s">
        <v>42</v>
      </c>
    </row>
    <row r="2987" hidden="1" customHeight="1" spans="1:13">
      <c r="A2987" s="38" t="s">
        <v>137</v>
      </c>
      <c r="B2987" s="39">
        <v>45232</v>
      </c>
      <c r="C2987" s="64">
        <f t="shared" si="0"/>
        <v>11</v>
      </c>
      <c r="D2987" s="41">
        <v>0.791666666666667</v>
      </c>
      <c r="E2987" s="38" t="s">
        <v>97</v>
      </c>
      <c r="F2987" s="38" t="s">
        <v>41</v>
      </c>
      <c r="G2987" s="38"/>
      <c r="H2987" s="38" t="s">
        <v>39</v>
      </c>
      <c r="I2987" s="38"/>
      <c r="J2987" s="38"/>
      <c r="K2987" s="38" t="s">
        <v>507</v>
      </c>
      <c r="L2987" s="38">
        <v>2</v>
      </c>
      <c r="M2987" s="38" t="s">
        <v>42</v>
      </c>
    </row>
    <row r="2988" hidden="1" customHeight="1" spans="1:13">
      <c r="A2988" s="38" t="s">
        <v>110</v>
      </c>
      <c r="B2988" s="39">
        <v>45232</v>
      </c>
      <c r="C2988" s="64">
        <f t="shared" si="0"/>
        <v>11</v>
      </c>
      <c r="D2988" s="41">
        <v>0.791666666666667</v>
      </c>
      <c r="E2988" s="38" t="s">
        <v>97</v>
      </c>
      <c r="F2988" s="38" t="s">
        <v>41</v>
      </c>
      <c r="G2988" s="38"/>
      <c r="H2988" s="38" t="s">
        <v>39</v>
      </c>
      <c r="I2988" s="38"/>
      <c r="J2988" s="45"/>
      <c r="K2988" s="38" t="s">
        <v>507</v>
      </c>
      <c r="L2988" s="38">
        <v>2</v>
      </c>
      <c r="M2988" s="38" t="s">
        <v>42</v>
      </c>
    </row>
    <row r="2989" hidden="1" customHeight="1" spans="1:13">
      <c r="A2989" s="38" t="s">
        <v>96</v>
      </c>
      <c r="B2989" s="39">
        <v>45234</v>
      </c>
      <c r="C2989" s="64">
        <f t="shared" si="0"/>
        <v>11</v>
      </c>
      <c r="D2989" s="41">
        <v>0.541666666666667</v>
      </c>
      <c r="E2989" s="38" t="s">
        <v>97</v>
      </c>
      <c r="F2989" s="38" t="s">
        <v>41</v>
      </c>
      <c r="G2989" s="38"/>
      <c r="H2989" s="38" t="s">
        <v>39</v>
      </c>
      <c r="I2989" s="38"/>
      <c r="J2989" s="45"/>
      <c r="K2989" s="38" t="s">
        <v>507</v>
      </c>
      <c r="L2989" s="38">
        <v>2</v>
      </c>
      <c r="M2989" s="38" t="s">
        <v>42</v>
      </c>
    </row>
    <row r="2990" hidden="1" customHeight="1" spans="1:13">
      <c r="A2990" s="38" t="s">
        <v>134</v>
      </c>
      <c r="B2990" s="39">
        <v>45235</v>
      </c>
      <c r="C2990" s="64">
        <f t="shared" si="0"/>
        <v>11</v>
      </c>
      <c r="D2990" s="41">
        <v>0.583333333333333</v>
      </c>
      <c r="E2990" s="38" t="s">
        <v>97</v>
      </c>
      <c r="F2990" s="38" t="s">
        <v>41</v>
      </c>
      <c r="G2990" s="38"/>
      <c r="H2990" s="38" t="s">
        <v>39</v>
      </c>
      <c r="I2990" s="38"/>
      <c r="J2990" s="38"/>
      <c r="K2990" s="38" t="s">
        <v>507</v>
      </c>
      <c r="L2990" s="38">
        <v>2</v>
      </c>
      <c r="M2990" s="38" t="s">
        <v>42</v>
      </c>
    </row>
    <row r="2991" hidden="1" customHeight="1" spans="1:13">
      <c r="A2991" s="38" t="s">
        <v>136</v>
      </c>
      <c r="B2991" s="39">
        <v>45238</v>
      </c>
      <c r="C2991" s="64">
        <f t="shared" si="0"/>
        <v>11</v>
      </c>
      <c r="D2991" s="41">
        <v>0.791666666666667</v>
      </c>
      <c r="E2991" s="38" t="s">
        <v>97</v>
      </c>
      <c r="F2991" s="38" t="s">
        <v>41</v>
      </c>
      <c r="G2991" s="38"/>
      <c r="H2991" s="38" t="s">
        <v>39</v>
      </c>
      <c r="I2991" s="38"/>
      <c r="J2991" s="38"/>
      <c r="K2991" s="38" t="s">
        <v>507</v>
      </c>
      <c r="L2991" s="38">
        <v>2</v>
      </c>
      <c r="M2991" s="38" t="s">
        <v>42</v>
      </c>
    </row>
    <row r="2992" hidden="1" customHeight="1" spans="1:13">
      <c r="A2992" s="38" t="s">
        <v>133</v>
      </c>
      <c r="B2992" s="39">
        <v>45246</v>
      </c>
      <c r="C2992" s="64">
        <f t="shared" si="0"/>
        <v>11</v>
      </c>
      <c r="D2992" s="41">
        <v>0.791666666666667</v>
      </c>
      <c r="E2992" s="38" t="s">
        <v>97</v>
      </c>
      <c r="F2992" s="38" t="s">
        <v>41</v>
      </c>
      <c r="G2992" s="38"/>
      <c r="H2992" s="38" t="s">
        <v>39</v>
      </c>
      <c r="I2992" s="38"/>
      <c r="J2992" s="38"/>
      <c r="K2992" s="38" t="s">
        <v>507</v>
      </c>
      <c r="L2992" s="38">
        <v>2</v>
      </c>
      <c r="M2992" s="38" t="s">
        <v>42</v>
      </c>
    </row>
    <row r="2993" hidden="1" customHeight="1" spans="1:13">
      <c r="A2993" s="38" t="s">
        <v>94</v>
      </c>
      <c r="B2993" s="39">
        <v>45247</v>
      </c>
      <c r="C2993" s="64">
        <f t="shared" si="0"/>
        <v>11</v>
      </c>
      <c r="D2993" s="41">
        <v>0.791666666666667</v>
      </c>
      <c r="E2993" s="38" t="s">
        <v>97</v>
      </c>
      <c r="F2993" s="38" t="s">
        <v>41</v>
      </c>
      <c r="G2993" s="38"/>
      <c r="H2993" s="38" t="s">
        <v>39</v>
      </c>
      <c r="I2993" s="38"/>
      <c r="J2993" s="38"/>
      <c r="K2993" s="38" t="s">
        <v>507</v>
      </c>
      <c r="L2993" s="38">
        <v>2</v>
      </c>
      <c r="M2993" s="38" t="s">
        <v>42</v>
      </c>
    </row>
    <row r="2994" hidden="1" customHeight="1" spans="1:13">
      <c r="A2994" s="38" t="s">
        <v>94</v>
      </c>
      <c r="B2994" s="39">
        <v>45248</v>
      </c>
      <c r="C2994" s="64">
        <f t="shared" si="0"/>
        <v>11</v>
      </c>
      <c r="D2994" s="41">
        <v>0.708333333333333</v>
      </c>
      <c r="E2994" s="38" t="s">
        <v>97</v>
      </c>
      <c r="F2994" s="38" t="s">
        <v>41</v>
      </c>
      <c r="G2994" s="38"/>
      <c r="H2994" s="38" t="s">
        <v>39</v>
      </c>
      <c r="I2994" s="45"/>
      <c r="J2994" s="45"/>
      <c r="K2994" s="38" t="s">
        <v>507</v>
      </c>
      <c r="L2994" s="38">
        <v>2</v>
      </c>
      <c r="M2994" s="38" t="s">
        <v>42</v>
      </c>
    </row>
    <row r="2995" hidden="1" customHeight="1" spans="1:13">
      <c r="A2995" s="38" t="s">
        <v>136</v>
      </c>
      <c r="B2995" s="39">
        <v>45248</v>
      </c>
      <c r="C2995" s="64">
        <f t="shared" si="0"/>
        <v>11</v>
      </c>
      <c r="D2995" s="41">
        <v>0.583333333333333</v>
      </c>
      <c r="E2995" s="38" t="s">
        <v>97</v>
      </c>
      <c r="F2995" s="38" t="s">
        <v>41</v>
      </c>
      <c r="G2995" s="38"/>
      <c r="H2995" s="38" t="s">
        <v>39</v>
      </c>
      <c r="I2995" s="38"/>
      <c r="J2995" s="45"/>
      <c r="K2995" s="38" t="s">
        <v>507</v>
      </c>
      <c r="L2995" s="38">
        <v>2</v>
      </c>
      <c r="M2995" s="38" t="s">
        <v>42</v>
      </c>
    </row>
    <row r="2996" hidden="1" customHeight="1" spans="1:13">
      <c r="A2996" s="38" t="s">
        <v>126</v>
      </c>
      <c r="B2996" s="39">
        <v>45249</v>
      </c>
      <c r="C2996" s="64">
        <f t="shared" si="0"/>
        <v>11</v>
      </c>
      <c r="D2996" s="41">
        <v>0.5</v>
      </c>
      <c r="E2996" s="38" t="s">
        <v>97</v>
      </c>
      <c r="F2996" s="38" t="s">
        <v>41</v>
      </c>
      <c r="G2996" s="38"/>
      <c r="H2996" s="38" t="s">
        <v>39</v>
      </c>
      <c r="I2996" s="38"/>
      <c r="J2996" s="45"/>
      <c r="K2996" s="38" t="s">
        <v>507</v>
      </c>
      <c r="L2996" s="38">
        <v>2</v>
      </c>
      <c r="M2996" s="38" t="s">
        <v>42</v>
      </c>
    </row>
    <row r="2997" hidden="1" customHeight="1" spans="1:13">
      <c r="A2997" s="38" t="s">
        <v>88</v>
      </c>
      <c r="B2997" s="39">
        <v>45250</v>
      </c>
      <c r="C2997" s="64">
        <f t="shared" si="0"/>
        <v>11</v>
      </c>
      <c r="D2997" s="41">
        <v>0.791666666666667</v>
      </c>
      <c r="E2997" s="38" t="s">
        <v>97</v>
      </c>
      <c r="F2997" s="38" t="s">
        <v>41</v>
      </c>
      <c r="G2997" s="38"/>
      <c r="H2997" s="38" t="s">
        <v>39</v>
      </c>
      <c r="I2997" s="38"/>
      <c r="J2997" s="45"/>
      <c r="K2997" s="38" t="s">
        <v>507</v>
      </c>
      <c r="L2997" s="38">
        <v>2</v>
      </c>
      <c r="M2997" s="38" t="s">
        <v>42</v>
      </c>
    </row>
    <row r="2998" hidden="1" customHeight="1" spans="1:13">
      <c r="A2998" s="38" t="s">
        <v>126</v>
      </c>
      <c r="B2998" s="39">
        <v>45250</v>
      </c>
      <c r="C2998" s="64">
        <f t="shared" si="0"/>
        <v>11</v>
      </c>
      <c r="D2998" s="41">
        <v>0.791666666666667</v>
      </c>
      <c r="E2998" s="38" t="s">
        <v>97</v>
      </c>
      <c r="F2998" s="38" t="s">
        <v>41</v>
      </c>
      <c r="G2998" s="38"/>
      <c r="H2998" s="38" t="s">
        <v>39</v>
      </c>
      <c r="I2998" s="38"/>
      <c r="J2998" s="45"/>
      <c r="K2998" s="38" t="s">
        <v>507</v>
      </c>
      <c r="L2998" s="38">
        <v>2</v>
      </c>
      <c r="M2998" s="38" t="s">
        <v>42</v>
      </c>
    </row>
    <row r="2999" hidden="1" customHeight="1" spans="1:13">
      <c r="A2999" s="38" t="s">
        <v>96</v>
      </c>
      <c r="B2999" s="39">
        <v>45255</v>
      </c>
      <c r="C2999" s="64">
        <f t="shared" si="0"/>
        <v>11</v>
      </c>
      <c r="D2999" s="41">
        <v>0.541666666666667</v>
      </c>
      <c r="E2999" s="38" t="s">
        <v>97</v>
      </c>
      <c r="F2999" s="38" t="s">
        <v>41</v>
      </c>
      <c r="G2999" s="38"/>
      <c r="H2999" s="38" t="s">
        <v>39</v>
      </c>
      <c r="I2999" s="38"/>
      <c r="J2999" s="45"/>
      <c r="K2999" s="38" t="s">
        <v>507</v>
      </c>
      <c r="L2999" s="38">
        <v>2</v>
      </c>
      <c r="M2999" s="38" t="s">
        <v>42</v>
      </c>
    </row>
    <row r="3000" hidden="1" customHeight="1" spans="1:13">
      <c r="A3000" s="38" t="s">
        <v>137</v>
      </c>
      <c r="B3000" s="39">
        <v>45255</v>
      </c>
      <c r="C3000" s="64">
        <f t="shared" si="0"/>
        <v>11</v>
      </c>
      <c r="D3000" s="41">
        <v>0.583333333333333</v>
      </c>
      <c r="E3000" s="38" t="s">
        <v>97</v>
      </c>
      <c r="F3000" s="38" t="s">
        <v>41</v>
      </c>
      <c r="G3000" s="38"/>
      <c r="H3000" s="38" t="s">
        <v>39</v>
      </c>
      <c r="I3000" s="38"/>
      <c r="J3000" s="45"/>
      <c r="K3000" s="38" t="s">
        <v>507</v>
      </c>
      <c r="L3000" s="38">
        <v>2</v>
      </c>
      <c r="M3000" s="38" t="s">
        <v>42</v>
      </c>
    </row>
    <row r="3001" hidden="1" customHeight="1" spans="1:13">
      <c r="A3001" s="38" t="s">
        <v>139</v>
      </c>
      <c r="B3001" s="39">
        <v>45256</v>
      </c>
      <c r="C3001" s="64">
        <f t="shared" si="0"/>
        <v>11</v>
      </c>
      <c r="D3001" s="41">
        <v>0.666666666666667</v>
      </c>
      <c r="E3001" s="38" t="s">
        <v>97</v>
      </c>
      <c r="F3001" s="38" t="s">
        <v>41</v>
      </c>
      <c r="G3001" s="38"/>
      <c r="H3001" s="38" t="s">
        <v>39</v>
      </c>
      <c r="I3001" s="38"/>
      <c r="J3001" s="45"/>
      <c r="K3001" s="38" t="s">
        <v>507</v>
      </c>
      <c r="L3001" s="38">
        <v>2</v>
      </c>
      <c r="M3001" s="38" t="s">
        <v>42</v>
      </c>
    </row>
    <row r="3002" hidden="1" customHeight="1" spans="1:13">
      <c r="A3002" s="38" t="s">
        <v>142</v>
      </c>
      <c r="B3002" s="39">
        <v>45259</v>
      </c>
      <c r="C3002" s="64">
        <f t="shared" si="0"/>
        <v>11</v>
      </c>
      <c r="D3002" s="41">
        <v>0.75</v>
      </c>
      <c r="E3002" s="38" t="s">
        <v>97</v>
      </c>
      <c r="F3002" s="38" t="s">
        <v>41</v>
      </c>
      <c r="G3002" s="38"/>
      <c r="H3002" s="38" t="s">
        <v>39</v>
      </c>
      <c r="I3002" s="38"/>
      <c r="J3002" s="45"/>
      <c r="K3002" s="38" t="s">
        <v>507</v>
      </c>
      <c r="L3002" s="38">
        <v>2</v>
      </c>
      <c r="M3002" s="38" t="s">
        <v>42</v>
      </c>
    </row>
    <row r="3003" hidden="1" customHeight="1" spans="1:13">
      <c r="A3003" s="38" t="s">
        <v>110</v>
      </c>
      <c r="B3003" s="39">
        <v>45259</v>
      </c>
      <c r="C3003" s="64">
        <f t="shared" si="0"/>
        <v>11</v>
      </c>
      <c r="D3003" s="41">
        <v>0.583333333333333</v>
      </c>
      <c r="E3003" s="38" t="s">
        <v>97</v>
      </c>
      <c r="F3003" s="38" t="s">
        <v>41</v>
      </c>
      <c r="G3003" s="38"/>
      <c r="H3003" s="38" t="s">
        <v>39</v>
      </c>
      <c r="I3003" s="38"/>
      <c r="J3003" s="45"/>
      <c r="K3003" s="38" t="s">
        <v>507</v>
      </c>
      <c r="L3003" s="38">
        <v>2</v>
      </c>
      <c r="M3003" s="38" t="s">
        <v>42</v>
      </c>
    </row>
    <row r="3004" hidden="1" customHeight="1" spans="1:13">
      <c r="A3004" s="38" t="s">
        <v>110</v>
      </c>
      <c r="B3004" s="39">
        <v>45260</v>
      </c>
      <c r="C3004" s="64">
        <f t="shared" si="0"/>
        <v>11</v>
      </c>
      <c r="D3004" s="41">
        <v>0.791666666666667</v>
      </c>
      <c r="E3004" s="38" t="s">
        <v>97</v>
      </c>
      <c r="F3004" s="38" t="s">
        <v>41</v>
      </c>
      <c r="G3004" s="38"/>
      <c r="H3004" s="38" t="s">
        <v>39</v>
      </c>
      <c r="I3004" s="38"/>
      <c r="J3004" s="45"/>
      <c r="K3004" s="38" t="s">
        <v>507</v>
      </c>
      <c r="L3004" s="38">
        <v>2</v>
      </c>
      <c r="M3004" s="38" t="s">
        <v>42</v>
      </c>
    </row>
    <row r="3005" hidden="1" customHeight="1" spans="1:13">
      <c r="A3005" s="38" t="s">
        <v>133</v>
      </c>
      <c r="B3005" s="39">
        <v>45234</v>
      </c>
      <c r="C3005" s="64">
        <f t="shared" si="0"/>
        <v>11</v>
      </c>
      <c r="D3005" s="41">
        <v>0.708333333333333</v>
      </c>
      <c r="E3005" s="38" t="s">
        <v>97</v>
      </c>
      <c r="F3005" s="38" t="s">
        <v>41</v>
      </c>
      <c r="G3005" s="38"/>
      <c r="H3005" s="38" t="s">
        <v>52</v>
      </c>
      <c r="I3005" s="38"/>
      <c r="J3005" s="38"/>
      <c r="K3005" s="38" t="s">
        <v>228</v>
      </c>
      <c r="L3005" s="38">
        <v>2</v>
      </c>
      <c r="M3005" s="38" t="s">
        <v>42</v>
      </c>
    </row>
    <row r="3006" hidden="1" customHeight="1" spans="1:13">
      <c r="A3006" s="38" t="s">
        <v>114</v>
      </c>
      <c r="B3006" s="39">
        <v>45238</v>
      </c>
      <c r="C3006" s="64">
        <f t="shared" si="0"/>
        <v>11</v>
      </c>
      <c r="D3006" s="41">
        <v>0.791666666666667</v>
      </c>
      <c r="E3006" s="38" t="s">
        <v>97</v>
      </c>
      <c r="F3006" s="38" t="s">
        <v>41</v>
      </c>
      <c r="G3006" s="38"/>
      <c r="H3006" s="38" t="s">
        <v>52</v>
      </c>
      <c r="I3006" s="38"/>
      <c r="J3006" s="38"/>
      <c r="K3006" s="38" t="s">
        <v>228</v>
      </c>
      <c r="L3006" s="38">
        <v>2</v>
      </c>
      <c r="M3006" s="38" t="s">
        <v>42</v>
      </c>
    </row>
    <row r="3007" hidden="1" customHeight="1" spans="1:13">
      <c r="A3007" s="38" t="s">
        <v>134</v>
      </c>
      <c r="B3007" s="39">
        <v>45253</v>
      </c>
      <c r="C3007" s="64">
        <f t="shared" si="0"/>
        <v>11</v>
      </c>
      <c r="D3007" s="41">
        <v>0.791666666666667</v>
      </c>
      <c r="E3007" s="38" t="s">
        <v>97</v>
      </c>
      <c r="F3007" s="38" t="s">
        <v>41</v>
      </c>
      <c r="G3007" s="38"/>
      <c r="H3007" s="38" t="s">
        <v>52</v>
      </c>
      <c r="I3007" s="38"/>
      <c r="J3007" s="45"/>
      <c r="K3007" s="38" t="s">
        <v>228</v>
      </c>
      <c r="L3007" s="38">
        <v>2</v>
      </c>
      <c r="M3007" s="38" t="s">
        <v>42</v>
      </c>
    </row>
    <row r="3008" hidden="1" customHeight="1" spans="1:13">
      <c r="A3008" s="38" t="s">
        <v>134</v>
      </c>
      <c r="B3008" s="39">
        <v>45254</v>
      </c>
      <c r="C3008" s="64">
        <f t="shared" si="0"/>
        <v>11</v>
      </c>
      <c r="D3008" s="41">
        <v>0.791666666666667</v>
      </c>
      <c r="E3008" s="38" t="s">
        <v>97</v>
      </c>
      <c r="F3008" s="38" t="s">
        <v>41</v>
      </c>
      <c r="G3008" s="38"/>
      <c r="H3008" s="38" t="s">
        <v>52</v>
      </c>
      <c r="I3008" s="38"/>
      <c r="J3008" s="45"/>
      <c r="K3008" s="38" t="s">
        <v>228</v>
      </c>
      <c r="L3008" s="38">
        <v>2</v>
      </c>
      <c r="M3008" s="38" t="s">
        <v>42</v>
      </c>
    </row>
    <row r="3009" hidden="1" customHeight="1" spans="1:13">
      <c r="A3009" s="38" t="s">
        <v>139</v>
      </c>
      <c r="B3009" s="39">
        <v>45231</v>
      </c>
      <c r="C3009" s="64">
        <f t="shared" si="0"/>
        <v>11</v>
      </c>
      <c r="D3009" s="41">
        <v>0.583333333333333</v>
      </c>
      <c r="E3009" s="38" t="s">
        <v>97</v>
      </c>
      <c r="F3009" s="38" t="s">
        <v>41</v>
      </c>
      <c r="G3009" s="38"/>
      <c r="H3009" s="38" t="s">
        <v>77</v>
      </c>
      <c r="I3009" s="38"/>
      <c r="J3009" s="38"/>
      <c r="K3009" s="38" t="s">
        <v>479</v>
      </c>
      <c r="L3009" s="38">
        <v>2</v>
      </c>
      <c r="M3009" s="38" t="s">
        <v>48</v>
      </c>
    </row>
    <row r="3010" hidden="1" customHeight="1" spans="1:13">
      <c r="A3010" s="38" t="s">
        <v>126</v>
      </c>
      <c r="B3010" s="39">
        <v>45232</v>
      </c>
      <c r="C3010" s="64">
        <f t="shared" si="0"/>
        <v>11</v>
      </c>
      <c r="D3010" s="41">
        <v>0.791666666666667</v>
      </c>
      <c r="E3010" s="38" t="s">
        <v>97</v>
      </c>
      <c r="F3010" s="38" t="s">
        <v>41</v>
      </c>
      <c r="G3010" s="38"/>
      <c r="H3010" s="38" t="s">
        <v>77</v>
      </c>
      <c r="I3010" s="38"/>
      <c r="J3010" s="38"/>
      <c r="K3010" s="38" t="s">
        <v>479</v>
      </c>
      <c r="L3010" s="38">
        <v>2</v>
      </c>
      <c r="M3010" s="38" t="s">
        <v>42</v>
      </c>
    </row>
    <row r="3011" hidden="1" customHeight="1" spans="1:13">
      <c r="A3011" s="38" t="s">
        <v>137</v>
      </c>
      <c r="B3011" s="39">
        <v>45233</v>
      </c>
      <c r="C3011" s="64">
        <f t="shared" si="0"/>
        <v>11</v>
      </c>
      <c r="D3011" s="41">
        <v>0.625</v>
      </c>
      <c r="E3011" s="38" t="s">
        <v>97</v>
      </c>
      <c r="F3011" s="38" t="s">
        <v>41</v>
      </c>
      <c r="G3011" s="38"/>
      <c r="H3011" s="38" t="s">
        <v>77</v>
      </c>
      <c r="I3011" s="38"/>
      <c r="J3011" s="38"/>
      <c r="K3011" s="38" t="s">
        <v>479</v>
      </c>
      <c r="L3011" s="38">
        <v>2</v>
      </c>
      <c r="M3011" s="38" t="s">
        <v>42</v>
      </c>
    </row>
    <row r="3012" hidden="1" customHeight="1" spans="1:13">
      <c r="A3012" s="38" t="s">
        <v>136</v>
      </c>
      <c r="B3012" s="39">
        <v>45234</v>
      </c>
      <c r="C3012" s="64">
        <f t="shared" si="0"/>
        <v>11</v>
      </c>
      <c r="D3012" s="41">
        <v>0.541666666666667</v>
      </c>
      <c r="E3012" s="38" t="s">
        <v>97</v>
      </c>
      <c r="F3012" s="38" t="s">
        <v>41</v>
      </c>
      <c r="G3012" s="38"/>
      <c r="H3012" s="38" t="s">
        <v>77</v>
      </c>
      <c r="I3012" s="38"/>
      <c r="J3012" s="38"/>
      <c r="K3012" s="38" t="s">
        <v>479</v>
      </c>
      <c r="L3012" s="38">
        <v>2</v>
      </c>
      <c r="M3012" s="38" t="s">
        <v>42</v>
      </c>
    </row>
    <row r="3013" hidden="1" customHeight="1" spans="1:13">
      <c r="A3013" s="38" t="s">
        <v>134</v>
      </c>
      <c r="B3013" s="39">
        <v>45234</v>
      </c>
      <c r="C3013" s="64">
        <f t="shared" si="0"/>
        <v>11</v>
      </c>
      <c r="D3013" s="41">
        <v>0.75</v>
      </c>
      <c r="E3013" s="38" t="s">
        <v>97</v>
      </c>
      <c r="F3013" s="38" t="s">
        <v>41</v>
      </c>
      <c r="G3013" s="38"/>
      <c r="H3013" s="38" t="s">
        <v>77</v>
      </c>
      <c r="I3013" s="38"/>
      <c r="J3013" s="45"/>
      <c r="K3013" s="38" t="s">
        <v>479</v>
      </c>
      <c r="L3013" s="38">
        <v>2</v>
      </c>
      <c r="M3013" s="38" t="s">
        <v>42</v>
      </c>
    </row>
    <row r="3014" hidden="1" customHeight="1" spans="1:13">
      <c r="A3014" s="38" t="s">
        <v>140</v>
      </c>
      <c r="B3014" s="39">
        <v>45235</v>
      </c>
      <c r="C3014" s="64">
        <f t="shared" si="0"/>
        <v>11</v>
      </c>
      <c r="D3014" s="41">
        <v>0.5</v>
      </c>
      <c r="E3014" s="38" t="s">
        <v>97</v>
      </c>
      <c r="F3014" s="38" t="s">
        <v>41</v>
      </c>
      <c r="G3014" s="38"/>
      <c r="H3014" s="38" t="s">
        <v>77</v>
      </c>
      <c r="I3014" s="38"/>
      <c r="J3014" s="38"/>
      <c r="K3014" s="38" t="s">
        <v>479</v>
      </c>
      <c r="L3014" s="38">
        <v>2</v>
      </c>
      <c r="M3014" s="38" t="s">
        <v>42</v>
      </c>
    </row>
    <row r="3015" hidden="1" customHeight="1" spans="1:13">
      <c r="A3015" s="38" t="s">
        <v>134</v>
      </c>
      <c r="B3015" s="39">
        <v>45235</v>
      </c>
      <c r="C3015" s="64">
        <f t="shared" si="0"/>
        <v>11</v>
      </c>
      <c r="D3015" s="41">
        <v>0.75</v>
      </c>
      <c r="E3015" s="38" t="s">
        <v>97</v>
      </c>
      <c r="F3015" s="38" t="s">
        <v>41</v>
      </c>
      <c r="G3015" s="38"/>
      <c r="H3015" s="38" t="s">
        <v>77</v>
      </c>
      <c r="I3015" s="38"/>
      <c r="J3015" s="45"/>
      <c r="K3015" s="38" t="s">
        <v>479</v>
      </c>
      <c r="L3015" s="38">
        <v>2</v>
      </c>
      <c r="M3015" s="38" t="s">
        <v>42</v>
      </c>
    </row>
    <row r="3016" hidden="1" customHeight="1" spans="1:13">
      <c r="A3016" s="38" t="s">
        <v>134</v>
      </c>
      <c r="B3016" s="39">
        <v>45236</v>
      </c>
      <c r="C3016" s="64">
        <f t="shared" si="0"/>
        <v>11</v>
      </c>
      <c r="D3016" s="41">
        <v>0.791666666666667</v>
      </c>
      <c r="E3016" s="38" t="s">
        <v>97</v>
      </c>
      <c r="F3016" s="38" t="s">
        <v>41</v>
      </c>
      <c r="G3016" s="38"/>
      <c r="H3016" s="38" t="s">
        <v>77</v>
      </c>
      <c r="I3016" s="38"/>
      <c r="J3016" s="38"/>
      <c r="K3016" s="38" t="s">
        <v>479</v>
      </c>
      <c r="L3016" s="38">
        <v>2</v>
      </c>
      <c r="M3016" s="38" t="s">
        <v>42</v>
      </c>
    </row>
    <row r="3017" hidden="1" customHeight="1" spans="1:13">
      <c r="A3017" s="38" t="s">
        <v>58</v>
      </c>
      <c r="B3017" s="39">
        <v>45237</v>
      </c>
      <c r="C3017" s="64">
        <f t="shared" si="0"/>
        <v>11</v>
      </c>
      <c r="D3017" s="41">
        <v>0.791666666666667</v>
      </c>
      <c r="E3017" s="38" t="s">
        <v>97</v>
      </c>
      <c r="F3017" s="38" t="s">
        <v>41</v>
      </c>
      <c r="G3017" s="38"/>
      <c r="H3017" s="38" t="s">
        <v>77</v>
      </c>
      <c r="I3017" s="38"/>
      <c r="J3017" s="45"/>
      <c r="K3017" s="38" t="s">
        <v>479</v>
      </c>
      <c r="L3017" s="38">
        <v>2</v>
      </c>
      <c r="M3017" s="38" t="s">
        <v>42</v>
      </c>
    </row>
    <row r="3018" hidden="1" customHeight="1" spans="1:13">
      <c r="A3018" s="38" t="s">
        <v>140</v>
      </c>
      <c r="B3018" s="39">
        <v>45237</v>
      </c>
      <c r="C3018" s="64">
        <f t="shared" si="0"/>
        <v>11</v>
      </c>
      <c r="D3018" s="41">
        <v>0.625</v>
      </c>
      <c r="E3018" s="38" t="s">
        <v>97</v>
      </c>
      <c r="F3018" s="38" t="s">
        <v>41</v>
      </c>
      <c r="G3018" s="38"/>
      <c r="H3018" s="38" t="s">
        <v>77</v>
      </c>
      <c r="I3018" s="38"/>
      <c r="J3018" s="45"/>
      <c r="K3018" s="38" t="s">
        <v>479</v>
      </c>
      <c r="L3018" s="38">
        <v>2</v>
      </c>
      <c r="M3018" s="38" t="s">
        <v>42</v>
      </c>
    </row>
    <row r="3019" hidden="1" customHeight="1" spans="1:13">
      <c r="A3019" s="38" t="s">
        <v>142</v>
      </c>
      <c r="B3019" s="39">
        <v>45238</v>
      </c>
      <c r="C3019" s="64">
        <f t="shared" si="0"/>
        <v>11</v>
      </c>
      <c r="D3019" s="41">
        <v>0.791666666666667</v>
      </c>
      <c r="E3019" s="38" t="s">
        <v>97</v>
      </c>
      <c r="F3019" s="38" t="s">
        <v>41</v>
      </c>
      <c r="G3019" s="38"/>
      <c r="H3019" s="38" t="s">
        <v>77</v>
      </c>
      <c r="I3019" s="38"/>
      <c r="J3019" s="38"/>
      <c r="K3019" s="38" t="s">
        <v>479</v>
      </c>
      <c r="L3019" s="38">
        <v>2</v>
      </c>
      <c r="M3019" s="38" t="s">
        <v>42</v>
      </c>
    </row>
    <row r="3020" hidden="1" customHeight="1" spans="1:13">
      <c r="A3020" s="38" t="s">
        <v>137</v>
      </c>
      <c r="B3020" s="39">
        <v>45238</v>
      </c>
      <c r="C3020" s="64">
        <f t="shared" si="0"/>
        <v>11</v>
      </c>
      <c r="D3020" s="41">
        <v>0.583333333333333</v>
      </c>
      <c r="E3020" s="38" t="s">
        <v>97</v>
      </c>
      <c r="F3020" s="38" t="s">
        <v>41</v>
      </c>
      <c r="G3020" s="38"/>
      <c r="H3020" s="38" t="s">
        <v>77</v>
      </c>
      <c r="I3020" s="38"/>
      <c r="J3020" s="38"/>
      <c r="K3020" s="38" t="s">
        <v>479</v>
      </c>
      <c r="L3020" s="38">
        <v>2</v>
      </c>
      <c r="M3020" s="38" t="s">
        <v>42</v>
      </c>
    </row>
    <row r="3021" hidden="1" customHeight="1" spans="1:13">
      <c r="A3021" s="38" t="s">
        <v>133</v>
      </c>
      <c r="B3021" s="39">
        <v>45239</v>
      </c>
      <c r="C3021" s="64">
        <f t="shared" si="0"/>
        <v>11</v>
      </c>
      <c r="D3021" s="41">
        <v>0.583333333333333</v>
      </c>
      <c r="E3021" s="38" t="s">
        <v>97</v>
      </c>
      <c r="F3021" s="38" t="s">
        <v>41</v>
      </c>
      <c r="G3021" s="38"/>
      <c r="H3021" s="38" t="s">
        <v>77</v>
      </c>
      <c r="I3021" s="38"/>
      <c r="J3021" s="38"/>
      <c r="K3021" s="38" t="s">
        <v>479</v>
      </c>
      <c r="L3021" s="38">
        <v>2</v>
      </c>
      <c r="M3021" s="38" t="s">
        <v>48</v>
      </c>
    </row>
    <row r="3022" hidden="1" customHeight="1" spans="1:13">
      <c r="A3022" s="38" t="s">
        <v>142</v>
      </c>
      <c r="B3022" s="39">
        <v>45240</v>
      </c>
      <c r="C3022" s="64">
        <f t="shared" si="0"/>
        <v>11</v>
      </c>
      <c r="D3022" s="41">
        <v>0.583333333333333</v>
      </c>
      <c r="E3022" s="38" t="s">
        <v>97</v>
      </c>
      <c r="F3022" s="38" t="s">
        <v>41</v>
      </c>
      <c r="G3022" s="38"/>
      <c r="H3022" s="38" t="s">
        <v>77</v>
      </c>
      <c r="I3022" s="38"/>
      <c r="J3022" s="38"/>
      <c r="K3022" s="38" t="s">
        <v>479</v>
      </c>
      <c r="L3022" s="38">
        <v>2</v>
      </c>
      <c r="M3022" s="38" t="s">
        <v>42</v>
      </c>
    </row>
    <row r="3023" hidden="1" customHeight="1" spans="1:13">
      <c r="A3023" s="38" t="s">
        <v>142</v>
      </c>
      <c r="B3023" s="39">
        <v>45241</v>
      </c>
      <c r="C3023" s="64">
        <f t="shared" si="0"/>
        <v>11</v>
      </c>
      <c r="D3023" s="41">
        <v>0.666666666666667</v>
      </c>
      <c r="E3023" s="38" t="s">
        <v>97</v>
      </c>
      <c r="F3023" s="38" t="s">
        <v>41</v>
      </c>
      <c r="G3023" s="38"/>
      <c r="H3023" s="38" t="s">
        <v>77</v>
      </c>
      <c r="I3023" s="38"/>
      <c r="J3023" s="38"/>
      <c r="K3023" s="38" t="s">
        <v>479</v>
      </c>
      <c r="L3023" s="38">
        <v>2</v>
      </c>
      <c r="M3023" s="38" t="s">
        <v>42</v>
      </c>
    </row>
    <row r="3024" hidden="1" customHeight="1" spans="1:13">
      <c r="A3024" s="38" t="s">
        <v>134</v>
      </c>
      <c r="B3024" s="39">
        <v>45241</v>
      </c>
      <c r="C3024" s="64">
        <f t="shared" si="0"/>
        <v>11</v>
      </c>
      <c r="D3024" s="41">
        <v>0.75</v>
      </c>
      <c r="E3024" s="38" t="s">
        <v>97</v>
      </c>
      <c r="F3024" s="38" t="s">
        <v>41</v>
      </c>
      <c r="G3024" s="38"/>
      <c r="H3024" s="38" t="s">
        <v>77</v>
      </c>
      <c r="I3024" s="38"/>
      <c r="J3024" s="38"/>
      <c r="K3024" s="38" t="s">
        <v>479</v>
      </c>
      <c r="L3024" s="38">
        <v>2</v>
      </c>
      <c r="M3024" s="38" t="s">
        <v>42</v>
      </c>
    </row>
    <row r="3025" hidden="1" customHeight="1" spans="1:13">
      <c r="A3025" s="38" t="s">
        <v>58</v>
      </c>
      <c r="B3025" s="39">
        <v>45242</v>
      </c>
      <c r="C3025" s="64">
        <f t="shared" si="0"/>
        <v>11</v>
      </c>
      <c r="D3025" s="41">
        <v>0.666666666666667</v>
      </c>
      <c r="E3025" s="38" t="s">
        <v>97</v>
      </c>
      <c r="F3025" s="38" t="s">
        <v>41</v>
      </c>
      <c r="G3025" s="38"/>
      <c r="H3025" s="38" t="s">
        <v>77</v>
      </c>
      <c r="I3025" s="38"/>
      <c r="J3025" s="38"/>
      <c r="K3025" s="38" t="s">
        <v>479</v>
      </c>
      <c r="L3025" s="38">
        <v>2</v>
      </c>
      <c r="M3025" s="38" t="s">
        <v>42</v>
      </c>
    </row>
    <row r="3026" hidden="1" customHeight="1" spans="1:13">
      <c r="A3026" s="38" t="s">
        <v>126</v>
      </c>
      <c r="B3026" s="39">
        <v>45243</v>
      </c>
      <c r="C3026" s="64">
        <f t="shared" si="0"/>
        <v>11</v>
      </c>
      <c r="D3026" s="41">
        <v>0.791666666666667</v>
      </c>
      <c r="E3026" s="38" t="s">
        <v>97</v>
      </c>
      <c r="F3026" s="38" t="s">
        <v>41</v>
      </c>
      <c r="G3026" s="38"/>
      <c r="H3026" s="38" t="s">
        <v>77</v>
      </c>
      <c r="I3026" s="38"/>
      <c r="J3026" s="45"/>
      <c r="K3026" s="38" t="s">
        <v>479</v>
      </c>
      <c r="L3026" s="38">
        <v>2</v>
      </c>
      <c r="M3026" s="38" t="s">
        <v>42</v>
      </c>
    </row>
    <row r="3027" hidden="1" customHeight="1" spans="1:13">
      <c r="A3027" s="38" t="s">
        <v>143</v>
      </c>
      <c r="B3027" s="39">
        <v>45244</v>
      </c>
      <c r="C3027" s="64">
        <f t="shared" si="0"/>
        <v>11</v>
      </c>
      <c r="D3027" s="41">
        <v>0.791666666666667</v>
      </c>
      <c r="E3027" s="38" t="s">
        <v>97</v>
      </c>
      <c r="F3027" s="38" t="s">
        <v>41</v>
      </c>
      <c r="G3027" s="38"/>
      <c r="H3027" s="38" t="s">
        <v>77</v>
      </c>
      <c r="I3027" s="45"/>
      <c r="J3027" s="45"/>
      <c r="K3027" s="38" t="s">
        <v>479</v>
      </c>
      <c r="L3027" s="38">
        <v>2</v>
      </c>
      <c r="M3027" s="38" t="s">
        <v>42</v>
      </c>
    </row>
    <row r="3028" hidden="1" customHeight="1" spans="1:13">
      <c r="A3028" s="38" t="s">
        <v>137</v>
      </c>
      <c r="B3028" s="39">
        <v>45244</v>
      </c>
      <c r="C3028" s="64">
        <f t="shared" si="0"/>
        <v>11</v>
      </c>
      <c r="D3028" s="41">
        <v>0.583333333333333</v>
      </c>
      <c r="E3028" s="38" t="s">
        <v>97</v>
      </c>
      <c r="F3028" s="38" t="s">
        <v>41</v>
      </c>
      <c r="G3028" s="38"/>
      <c r="H3028" s="38" t="s">
        <v>77</v>
      </c>
      <c r="I3028" s="38"/>
      <c r="J3028" s="45"/>
      <c r="K3028" s="38" t="s">
        <v>479</v>
      </c>
      <c r="L3028" s="38">
        <v>2</v>
      </c>
      <c r="M3028" s="38" t="s">
        <v>42</v>
      </c>
    </row>
    <row r="3029" hidden="1" customHeight="1" spans="1:13">
      <c r="A3029" s="38" t="s">
        <v>142</v>
      </c>
      <c r="B3029" s="39">
        <v>45245</v>
      </c>
      <c r="C3029" s="64">
        <f t="shared" si="0"/>
        <v>11</v>
      </c>
      <c r="D3029" s="41">
        <v>0.791666666666667</v>
      </c>
      <c r="E3029" s="38" t="s">
        <v>97</v>
      </c>
      <c r="F3029" s="38" t="s">
        <v>41</v>
      </c>
      <c r="G3029" s="38"/>
      <c r="H3029" s="38" t="s">
        <v>77</v>
      </c>
      <c r="I3029" s="38"/>
      <c r="J3029" s="45"/>
      <c r="K3029" s="38" t="s">
        <v>479</v>
      </c>
      <c r="L3029" s="38">
        <v>2</v>
      </c>
      <c r="M3029" s="38" t="s">
        <v>42</v>
      </c>
    </row>
    <row r="3030" hidden="1" customHeight="1" spans="1:13">
      <c r="A3030" s="38" t="s">
        <v>137</v>
      </c>
      <c r="B3030" s="39">
        <v>45245</v>
      </c>
      <c r="C3030" s="64">
        <f t="shared" si="0"/>
        <v>11</v>
      </c>
      <c r="D3030" s="41">
        <v>0.583333333333333</v>
      </c>
      <c r="E3030" s="38" t="s">
        <v>97</v>
      </c>
      <c r="F3030" s="38" t="s">
        <v>41</v>
      </c>
      <c r="G3030" s="38"/>
      <c r="H3030" s="38" t="s">
        <v>77</v>
      </c>
      <c r="I3030" s="38"/>
      <c r="J3030" s="38"/>
      <c r="K3030" s="38" t="s">
        <v>479</v>
      </c>
      <c r="L3030" s="38">
        <v>2</v>
      </c>
      <c r="M3030" s="38" t="s">
        <v>42</v>
      </c>
    </row>
    <row r="3031" hidden="1" customHeight="1" spans="1:13">
      <c r="A3031" s="38" t="s">
        <v>114</v>
      </c>
      <c r="B3031" s="39">
        <v>45247</v>
      </c>
      <c r="C3031" s="64">
        <f t="shared" si="0"/>
        <v>11</v>
      </c>
      <c r="D3031" s="41">
        <v>0.791666666666667</v>
      </c>
      <c r="E3031" s="38" t="s">
        <v>97</v>
      </c>
      <c r="F3031" s="38" t="s">
        <v>41</v>
      </c>
      <c r="G3031" s="38"/>
      <c r="H3031" s="38" t="s">
        <v>77</v>
      </c>
      <c r="I3031" s="38"/>
      <c r="J3031" s="38"/>
      <c r="K3031" s="38" t="s">
        <v>479</v>
      </c>
      <c r="L3031" s="38">
        <v>2</v>
      </c>
      <c r="M3031" s="38" t="s">
        <v>42</v>
      </c>
    </row>
    <row r="3032" hidden="1" customHeight="1" spans="1:13">
      <c r="A3032" s="38" t="s">
        <v>58</v>
      </c>
      <c r="B3032" s="39">
        <v>45247</v>
      </c>
      <c r="C3032" s="64">
        <f t="shared" si="0"/>
        <v>11</v>
      </c>
      <c r="D3032" s="41">
        <v>0.583333333333333</v>
      </c>
      <c r="E3032" s="38" t="s">
        <v>97</v>
      </c>
      <c r="F3032" s="38" t="s">
        <v>41</v>
      </c>
      <c r="G3032" s="38"/>
      <c r="H3032" s="38" t="s">
        <v>77</v>
      </c>
      <c r="I3032" s="45"/>
      <c r="J3032" s="45"/>
      <c r="K3032" s="38" t="s">
        <v>479</v>
      </c>
      <c r="L3032" s="38">
        <v>2</v>
      </c>
      <c r="M3032" s="38" t="s">
        <v>42</v>
      </c>
    </row>
    <row r="3033" hidden="1" customHeight="1" spans="1:13">
      <c r="A3033" s="38" t="s">
        <v>142</v>
      </c>
      <c r="B3033" s="39">
        <v>45248</v>
      </c>
      <c r="C3033" s="64">
        <f t="shared" si="0"/>
        <v>11</v>
      </c>
      <c r="D3033" s="41">
        <v>0.75</v>
      </c>
      <c r="E3033" s="38" t="s">
        <v>97</v>
      </c>
      <c r="F3033" s="38" t="s">
        <v>41</v>
      </c>
      <c r="G3033" s="38"/>
      <c r="H3033" s="38" t="s">
        <v>77</v>
      </c>
      <c r="I3033" s="38"/>
      <c r="J3033" s="38"/>
      <c r="K3033" s="38" t="s">
        <v>479</v>
      </c>
      <c r="L3033" s="38">
        <v>2</v>
      </c>
      <c r="M3033" s="38" t="s">
        <v>42</v>
      </c>
    </row>
    <row r="3034" hidden="1" customHeight="1" spans="1:13">
      <c r="A3034" s="38" t="s">
        <v>141</v>
      </c>
      <c r="B3034" s="39">
        <v>45248</v>
      </c>
      <c r="C3034" s="64">
        <f t="shared" si="0"/>
        <v>11</v>
      </c>
      <c r="D3034" s="41">
        <v>0.666666666666667</v>
      </c>
      <c r="E3034" s="38" t="s">
        <v>97</v>
      </c>
      <c r="F3034" s="38" t="s">
        <v>41</v>
      </c>
      <c r="G3034" s="38"/>
      <c r="H3034" s="38" t="s">
        <v>77</v>
      </c>
      <c r="I3034" s="38"/>
      <c r="J3034" s="45"/>
      <c r="K3034" s="38" t="s">
        <v>479</v>
      </c>
      <c r="L3034" s="38">
        <v>2</v>
      </c>
      <c r="M3034" s="38" t="s">
        <v>42</v>
      </c>
    </row>
    <row r="3035" hidden="1" customHeight="1" spans="1:13">
      <c r="A3035" s="38" t="s">
        <v>134</v>
      </c>
      <c r="B3035" s="39">
        <v>45249</v>
      </c>
      <c r="C3035" s="64">
        <f t="shared" si="0"/>
        <v>11</v>
      </c>
      <c r="D3035" s="41">
        <v>0.75</v>
      </c>
      <c r="E3035" s="38" t="s">
        <v>97</v>
      </c>
      <c r="F3035" s="38" t="s">
        <v>41</v>
      </c>
      <c r="G3035" s="38"/>
      <c r="H3035" s="38" t="s">
        <v>77</v>
      </c>
      <c r="I3035" s="38"/>
      <c r="J3035" s="38"/>
      <c r="K3035" s="38" t="s">
        <v>479</v>
      </c>
      <c r="L3035" s="38">
        <v>2</v>
      </c>
      <c r="M3035" s="38" t="s">
        <v>42</v>
      </c>
    </row>
    <row r="3036" hidden="1" customHeight="1" spans="1:13">
      <c r="A3036" s="38" t="s">
        <v>134</v>
      </c>
      <c r="B3036" s="39">
        <v>45250</v>
      </c>
      <c r="C3036" s="64">
        <f t="shared" si="0"/>
        <v>11</v>
      </c>
      <c r="D3036" s="41">
        <v>0.791666666666667</v>
      </c>
      <c r="E3036" s="38" t="s">
        <v>97</v>
      </c>
      <c r="F3036" s="38" t="s">
        <v>41</v>
      </c>
      <c r="G3036" s="38"/>
      <c r="H3036" s="38" t="s">
        <v>77</v>
      </c>
      <c r="I3036" s="38"/>
      <c r="J3036" s="38"/>
      <c r="K3036" s="38" t="s">
        <v>479</v>
      </c>
      <c r="L3036" s="38">
        <v>2</v>
      </c>
      <c r="M3036" s="38" t="s">
        <v>42</v>
      </c>
    </row>
    <row r="3037" hidden="1" customHeight="1" spans="1:13">
      <c r="A3037" s="38" t="s">
        <v>136</v>
      </c>
      <c r="B3037" s="39">
        <v>45251</v>
      </c>
      <c r="C3037" s="64">
        <f t="shared" si="0"/>
        <v>11</v>
      </c>
      <c r="D3037" s="41">
        <v>0.791666666666667</v>
      </c>
      <c r="E3037" s="38" t="s">
        <v>97</v>
      </c>
      <c r="F3037" s="38" t="s">
        <v>41</v>
      </c>
      <c r="G3037" s="38"/>
      <c r="H3037" s="38" t="s">
        <v>77</v>
      </c>
      <c r="I3037" s="38"/>
      <c r="J3037" s="45"/>
      <c r="K3037" s="38" t="s">
        <v>479</v>
      </c>
      <c r="L3037" s="38">
        <v>2</v>
      </c>
      <c r="M3037" s="38" t="s">
        <v>42</v>
      </c>
    </row>
    <row r="3038" hidden="1" customHeight="1" spans="1:13">
      <c r="A3038" s="38" t="s">
        <v>143</v>
      </c>
      <c r="B3038" s="39">
        <v>45252</v>
      </c>
      <c r="C3038" s="64">
        <f t="shared" si="0"/>
        <v>11</v>
      </c>
      <c r="D3038" s="41">
        <v>0.791666666666667</v>
      </c>
      <c r="E3038" s="38" t="s">
        <v>97</v>
      </c>
      <c r="F3038" s="38" t="s">
        <v>41</v>
      </c>
      <c r="G3038" s="38"/>
      <c r="H3038" s="38" t="s">
        <v>77</v>
      </c>
      <c r="I3038" s="38"/>
      <c r="J3038" s="45"/>
      <c r="K3038" s="38" t="s">
        <v>479</v>
      </c>
      <c r="L3038" s="38">
        <v>2</v>
      </c>
      <c r="M3038" s="38" t="s">
        <v>42</v>
      </c>
    </row>
    <row r="3039" hidden="1" customHeight="1" spans="1:13">
      <c r="A3039" s="38" t="s">
        <v>137</v>
      </c>
      <c r="B3039" s="39">
        <v>45253</v>
      </c>
      <c r="C3039" s="64">
        <f t="shared" si="0"/>
        <v>11</v>
      </c>
      <c r="D3039" s="41">
        <v>0.541666666666667</v>
      </c>
      <c r="E3039" s="38" t="s">
        <v>97</v>
      </c>
      <c r="F3039" s="38" t="s">
        <v>41</v>
      </c>
      <c r="G3039" s="38"/>
      <c r="H3039" s="38" t="s">
        <v>77</v>
      </c>
      <c r="I3039" s="38"/>
      <c r="J3039" s="45"/>
      <c r="K3039" s="38" t="s">
        <v>479</v>
      </c>
      <c r="L3039" s="38">
        <v>2</v>
      </c>
      <c r="M3039" s="38" t="s">
        <v>42</v>
      </c>
    </row>
    <row r="3040" hidden="1" customHeight="1" spans="1:13">
      <c r="A3040" s="38" t="s">
        <v>133</v>
      </c>
      <c r="B3040" s="39">
        <v>45253</v>
      </c>
      <c r="C3040" s="64">
        <f t="shared" si="0"/>
        <v>11</v>
      </c>
      <c r="D3040" s="41">
        <v>0.791666666666667</v>
      </c>
      <c r="E3040" s="38" t="s">
        <v>97</v>
      </c>
      <c r="F3040" s="38" t="s">
        <v>41</v>
      </c>
      <c r="G3040" s="38"/>
      <c r="H3040" s="38" t="s">
        <v>77</v>
      </c>
      <c r="I3040" s="38"/>
      <c r="J3040" s="45"/>
      <c r="K3040" s="38" t="s">
        <v>479</v>
      </c>
      <c r="L3040" s="38">
        <v>2</v>
      </c>
      <c r="M3040" s="38" t="s">
        <v>42</v>
      </c>
    </row>
    <row r="3041" hidden="1" customHeight="1" spans="1:13">
      <c r="A3041" s="38" t="s">
        <v>142</v>
      </c>
      <c r="B3041" s="39">
        <v>45254</v>
      </c>
      <c r="C3041" s="64">
        <f t="shared" si="0"/>
        <v>11</v>
      </c>
      <c r="D3041" s="41">
        <v>0.583333333333333</v>
      </c>
      <c r="E3041" s="38" t="s">
        <v>97</v>
      </c>
      <c r="F3041" s="38" t="s">
        <v>41</v>
      </c>
      <c r="G3041" s="38"/>
      <c r="H3041" s="38" t="s">
        <v>77</v>
      </c>
      <c r="I3041" s="38"/>
      <c r="J3041" s="45"/>
      <c r="K3041" s="38" t="s">
        <v>479</v>
      </c>
      <c r="L3041" s="38">
        <v>2</v>
      </c>
      <c r="M3041" s="38" t="s">
        <v>42</v>
      </c>
    </row>
    <row r="3042" hidden="1" customHeight="1" spans="1:13">
      <c r="A3042" s="38" t="s">
        <v>136</v>
      </c>
      <c r="B3042" s="39">
        <v>45255</v>
      </c>
      <c r="C3042" s="64">
        <f t="shared" si="0"/>
        <v>11</v>
      </c>
      <c r="D3042" s="41">
        <v>0.5</v>
      </c>
      <c r="E3042" s="38" t="s">
        <v>97</v>
      </c>
      <c r="F3042" s="38" t="s">
        <v>41</v>
      </c>
      <c r="G3042" s="38"/>
      <c r="H3042" s="38" t="s">
        <v>77</v>
      </c>
      <c r="I3042" s="38"/>
      <c r="J3042" s="45"/>
      <c r="K3042" s="38" t="s">
        <v>479</v>
      </c>
      <c r="L3042" s="38">
        <v>2</v>
      </c>
      <c r="M3042" s="38" t="s">
        <v>42</v>
      </c>
    </row>
    <row r="3043" hidden="1" customHeight="1" spans="1:13">
      <c r="A3043" s="38" t="s">
        <v>134</v>
      </c>
      <c r="B3043" s="39">
        <v>45255</v>
      </c>
      <c r="C3043" s="64">
        <f t="shared" si="0"/>
        <v>11</v>
      </c>
      <c r="D3043" s="41">
        <v>0.75</v>
      </c>
      <c r="E3043" s="38" t="s">
        <v>97</v>
      </c>
      <c r="F3043" s="38" t="s">
        <v>41</v>
      </c>
      <c r="G3043" s="38"/>
      <c r="H3043" s="38" t="s">
        <v>77</v>
      </c>
      <c r="I3043" s="38"/>
      <c r="J3043" s="45"/>
      <c r="K3043" s="38" t="s">
        <v>479</v>
      </c>
      <c r="L3043" s="38">
        <v>2</v>
      </c>
      <c r="M3043" s="38" t="s">
        <v>42</v>
      </c>
    </row>
    <row r="3044" hidden="1" customHeight="1" spans="1:13">
      <c r="A3044" s="38" t="s">
        <v>126</v>
      </c>
      <c r="B3044" s="39">
        <v>45256</v>
      </c>
      <c r="C3044" s="64">
        <f t="shared" si="0"/>
        <v>11</v>
      </c>
      <c r="D3044" s="41">
        <v>0.75</v>
      </c>
      <c r="E3044" s="38" t="s">
        <v>97</v>
      </c>
      <c r="F3044" s="38" t="s">
        <v>41</v>
      </c>
      <c r="G3044" s="38"/>
      <c r="H3044" s="38" t="s">
        <v>77</v>
      </c>
      <c r="I3044" s="38"/>
      <c r="J3044" s="45"/>
      <c r="K3044" s="38" t="s">
        <v>479</v>
      </c>
      <c r="L3044" s="38">
        <v>2</v>
      </c>
      <c r="M3044" s="38" t="s">
        <v>42</v>
      </c>
    </row>
    <row r="3045" hidden="1" customHeight="1" spans="1:13">
      <c r="A3045" s="38" t="s">
        <v>133</v>
      </c>
      <c r="B3045" s="39">
        <v>45258</v>
      </c>
      <c r="C3045" s="64">
        <f t="shared" si="0"/>
        <v>11</v>
      </c>
      <c r="D3045" s="41">
        <v>0.583333333333333</v>
      </c>
      <c r="E3045" s="38" t="s">
        <v>97</v>
      </c>
      <c r="F3045" s="38" t="s">
        <v>41</v>
      </c>
      <c r="G3045" s="38"/>
      <c r="H3045" s="38" t="s">
        <v>77</v>
      </c>
      <c r="I3045" s="38"/>
      <c r="J3045" s="45"/>
      <c r="K3045" s="38" t="s">
        <v>479</v>
      </c>
      <c r="L3045" s="38">
        <v>2</v>
      </c>
      <c r="M3045" s="38" t="s">
        <v>42</v>
      </c>
    </row>
    <row r="3046" hidden="1" customHeight="1" spans="1:13">
      <c r="A3046" s="38" t="s">
        <v>136</v>
      </c>
      <c r="B3046" s="39">
        <v>45259</v>
      </c>
      <c r="C3046" s="64">
        <f t="shared" si="0"/>
        <v>11</v>
      </c>
      <c r="D3046" s="41">
        <v>0.791666666666667</v>
      </c>
      <c r="E3046" s="38" t="s">
        <v>97</v>
      </c>
      <c r="F3046" s="38" t="s">
        <v>41</v>
      </c>
      <c r="G3046" s="38"/>
      <c r="H3046" s="38" t="s">
        <v>77</v>
      </c>
      <c r="I3046" s="38"/>
      <c r="J3046" s="45"/>
      <c r="K3046" s="38" t="s">
        <v>479</v>
      </c>
      <c r="L3046" s="38">
        <v>2</v>
      </c>
      <c r="M3046" s="38" t="s">
        <v>42</v>
      </c>
    </row>
    <row r="3047" hidden="1" customHeight="1" spans="1:13">
      <c r="A3047" s="38" t="s">
        <v>142</v>
      </c>
      <c r="B3047" s="39">
        <v>45260</v>
      </c>
      <c r="C3047" s="64">
        <f t="shared" si="0"/>
        <v>11</v>
      </c>
      <c r="D3047" s="41">
        <v>0.541666666666667</v>
      </c>
      <c r="E3047" s="38" t="s">
        <v>97</v>
      </c>
      <c r="F3047" s="38" t="s">
        <v>41</v>
      </c>
      <c r="G3047" s="38"/>
      <c r="H3047" s="38" t="s">
        <v>77</v>
      </c>
      <c r="I3047" s="38"/>
      <c r="J3047" s="45"/>
      <c r="K3047" s="38" t="s">
        <v>479</v>
      </c>
      <c r="L3047" s="38">
        <v>2</v>
      </c>
      <c r="M3047" s="38" t="s">
        <v>42</v>
      </c>
    </row>
    <row r="3048" hidden="1" customHeight="1" spans="1:13">
      <c r="A3048" s="38" t="s">
        <v>140</v>
      </c>
      <c r="B3048" s="39">
        <v>45260</v>
      </c>
      <c r="C3048" s="64">
        <f t="shared" si="0"/>
        <v>11</v>
      </c>
      <c r="D3048" s="41">
        <v>0.791666666666667</v>
      </c>
      <c r="E3048" s="38" t="s">
        <v>97</v>
      </c>
      <c r="F3048" s="38" t="s">
        <v>41</v>
      </c>
      <c r="G3048" s="38"/>
      <c r="H3048" s="38" t="s">
        <v>77</v>
      </c>
      <c r="I3048" s="38"/>
      <c r="J3048" s="45"/>
      <c r="K3048" s="38" t="s">
        <v>479</v>
      </c>
      <c r="L3048" s="38">
        <v>2</v>
      </c>
      <c r="M3048" s="38" t="s">
        <v>42</v>
      </c>
    </row>
    <row r="3049" hidden="1" customHeight="1" spans="1:13">
      <c r="A3049" s="38" t="s">
        <v>58</v>
      </c>
      <c r="B3049" s="39">
        <v>45233</v>
      </c>
      <c r="C3049" s="64">
        <f t="shared" si="0"/>
        <v>11</v>
      </c>
      <c r="D3049" s="41">
        <v>0.541666666666667</v>
      </c>
      <c r="E3049" s="38" t="s">
        <v>99</v>
      </c>
      <c r="F3049" s="38" t="s">
        <v>41</v>
      </c>
      <c r="G3049" s="38"/>
      <c r="H3049" s="38" t="s">
        <v>56</v>
      </c>
      <c r="I3049" s="38"/>
      <c r="J3049" s="38"/>
      <c r="K3049" s="38" t="s">
        <v>607</v>
      </c>
      <c r="L3049" s="38">
        <v>1</v>
      </c>
      <c r="M3049" s="38" t="s">
        <v>42</v>
      </c>
    </row>
    <row r="3050" hidden="1" customHeight="1" spans="1:13">
      <c r="A3050" s="38" t="s">
        <v>58</v>
      </c>
      <c r="B3050" s="39">
        <v>45238</v>
      </c>
      <c r="C3050" s="64">
        <f t="shared" si="0"/>
        <v>11</v>
      </c>
      <c r="D3050" s="41">
        <v>0.541666666666667</v>
      </c>
      <c r="E3050" s="38" t="s">
        <v>99</v>
      </c>
      <c r="F3050" s="38" t="s">
        <v>41</v>
      </c>
      <c r="G3050" s="38"/>
      <c r="H3050" s="38" t="s">
        <v>56</v>
      </c>
      <c r="I3050" s="38"/>
      <c r="J3050" s="38"/>
      <c r="K3050" s="38" t="s">
        <v>607</v>
      </c>
      <c r="L3050" s="38">
        <v>1</v>
      </c>
      <c r="M3050" s="38" t="s">
        <v>42</v>
      </c>
    </row>
    <row r="3051" hidden="1" customHeight="1" spans="1:13">
      <c r="A3051" s="38" t="s">
        <v>58</v>
      </c>
      <c r="B3051" s="39">
        <v>45235</v>
      </c>
      <c r="C3051" s="64">
        <f t="shared" si="0"/>
        <v>11</v>
      </c>
      <c r="D3051" s="41">
        <v>0.791666666666667</v>
      </c>
      <c r="E3051" s="38" t="s">
        <v>99</v>
      </c>
      <c r="F3051" s="38" t="s">
        <v>41</v>
      </c>
      <c r="G3051" s="38"/>
      <c r="H3051" s="38" t="s">
        <v>56</v>
      </c>
      <c r="I3051" s="38"/>
      <c r="J3051" s="38"/>
      <c r="K3051" s="38" t="s">
        <v>1014</v>
      </c>
      <c r="L3051" s="38">
        <v>1</v>
      </c>
      <c r="M3051" s="38" t="s">
        <v>42</v>
      </c>
    </row>
    <row r="3052" hidden="1" customHeight="1" spans="1:13">
      <c r="A3052" s="38" t="s">
        <v>130</v>
      </c>
      <c r="B3052" s="39">
        <v>45241</v>
      </c>
      <c r="C3052" s="64">
        <f t="shared" si="0"/>
        <v>11</v>
      </c>
      <c r="D3052" s="41">
        <v>0.541666666666667</v>
      </c>
      <c r="E3052" s="38" t="s">
        <v>99</v>
      </c>
      <c r="F3052" s="38" t="s">
        <v>41</v>
      </c>
      <c r="G3052" s="38"/>
      <c r="H3052" s="38" t="s">
        <v>56</v>
      </c>
      <c r="I3052" s="38"/>
      <c r="J3052" s="38"/>
      <c r="K3052" s="38" t="s">
        <v>996</v>
      </c>
      <c r="L3052" s="38">
        <v>2</v>
      </c>
      <c r="M3052" s="38" t="s">
        <v>42</v>
      </c>
    </row>
    <row r="3053" hidden="1" customHeight="1" spans="1:13">
      <c r="A3053" s="38" t="s">
        <v>130</v>
      </c>
      <c r="B3053" s="39">
        <v>45248</v>
      </c>
      <c r="C3053" s="64">
        <f t="shared" si="0"/>
        <v>11</v>
      </c>
      <c r="D3053" s="41">
        <v>0.541666666666667</v>
      </c>
      <c r="E3053" s="38" t="s">
        <v>99</v>
      </c>
      <c r="F3053" s="38" t="s">
        <v>41</v>
      </c>
      <c r="G3053" s="38"/>
      <c r="H3053" s="38" t="s">
        <v>56</v>
      </c>
      <c r="I3053" s="38"/>
      <c r="J3053" s="38"/>
      <c r="K3053" s="38" t="s">
        <v>996</v>
      </c>
      <c r="L3053" s="38">
        <v>2</v>
      </c>
      <c r="M3053" s="38" t="s">
        <v>42</v>
      </c>
    </row>
    <row r="3054" hidden="1" customHeight="1" spans="1:13">
      <c r="A3054" s="38" t="s">
        <v>130</v>
      </c>
      <c r="B3054" s="39">
        <v>45255</v>
      </c>
      <c r="C3054" s="64">
        <f t="shared" si="0"/>
        <v>11</v>
      </c>
      <c r="D3054" s="41">
        <v>0.541666666666667</v>
      </c>
      <c r="E3054" s="38" t="s">
        <v>99</v>
      </c>
      <c r="F3054" s="38" t="s">
        <v>41</v>
      </c>
      <c r="G3054" s="38"/>
      <c r="H3054" s="38" t="s">
        <v>56</v>
      </c>
      <c r="I3054" s="38"/>
      <c r="J3054" s="45"/>
      <c r="K3054" s="38" t="s">
        <v>996</v>
      </c>
      <c r="L3054" s="38">
        <v>2</v>
      </c>
      <c r="M3054" s="38" t="s">
        <v>42</v>
      </c>
    </row>
    <row r="3055" hidden="1" customHeight="1" spans="1:13">
      <c r="A3055" s="38" t="s">
        <v>90</v>
      </c>
      <c r="B3055" s="39">
        <v>45256</v>
      </c>
      <c r="C3055" s="64">
        <f t="shared" si="0"/>
        <v>11</v>
      </c>
      <c r="D3055" s="41">
        <v>0.541666666666667</v>
      </c>
      <c r="E3055" s="38" t="s">
        <v>99</v>
      </c>
      <c r="F3055" s="38" t="s">
        <v>41</v>
      </c>
      <c r="G3055" s="38"/>
      <c r="H3055" s="38" t="s">
        <v>56</v>
      </c>
      <c r="I3055" s="38"/>
      <c r="J3055" s="45"/>
      <c r="K3055" s="38" t="s">
        <v>996</v>
      </c>
      <c r="L3055" s="38">
        <v>2</v>
      </c>
      <c r="M3055" s="38" t="s">
        <v>42</v>
      </c>
    </row>
    <row r="3056" hidden="1" customHeight="1" spans="1:13">
      <c r="A3056" s="38" t="s">
        <v>130</v>
      </c>
      <c r="B3056" s="39">
        <v>45232</v>
      </c>
      <c r="C3056" s="64">
        <f t="shared" si="0"/>
        <v>11</v>
      </c>
      <c r="D3056" s="41">
        <v>0.791666666666667</v>
      </c>
      <c r="E3056" s="38" t="s">
        <v>99</v>
      </c>
      <c r="F3056" s="38" t="s">
        <v>41</v>
      </c>
      <c r="G3056" s="38"/>
      <c r="H3056" s="38" t="s">
        <v>56</v>
      </c>
      <c r="I3056" s="38"/>
      <c r="J3056" s="38"/>
      <c r="K3056" s="38" t="s">
        <v>1015</v>
      </c>
      <c r="L3056" s="38">
        <v>2</v>
      </c>
      <c r="M3056" s="38" t="s">
        <v>42</v>
      </c>
    </row>
    <row r="3057" hidden="1" customHeight="1" spans="1:13">
      <c r="A3057" s="38" t="s">
        <v>90</v>
      </c>
      <c r="B3057" s="39">
        <v>45235</v>
      </c>
      <c r="C3057" s="64">
        <f t="shared" si="0"/>
        <v>11</v>
      </c>
      <c r="D3057" s="41">
        <v>0.541666666666667</v>
      </c>
      <c r="E3057" s="38" t="s">
        <v>99</v>
      </c>
      <c r="F3057" s="38" t="s">
        <v>41</v>
      </c>
      <c r="G3057" s="38"/>
      <c r="H3057" s="38" t="s">
        <v>56</v>
      </c>
      <c r="I3057" s="38"/>
      <c r="J3057" s="38"/>
      <c r="K3057" s="38" t="s">
        <v>1015</v>
      </c>
      <c r="L3057" s="38">
        <v>2</v>
      </c>
      <c r="M3057" s="38" t="s">
        <v>42</v>
      </c>
    </row>
    <row r="3058" hidden="1" customHeight="1" spans="1:13">
      <c r="A3058" s="38" t="s">
        <v>90</v>
      </c>
      <c r="B3058" s="39">
        <v>45249</v>
      </c>
      <c r="C3058" s="64">
        <f t="shared" si="0"/>
        <v>11</v>
      </c>
      <c r="D3058" s="41">
        <v>0.541666666666667</v>
      </c>
      <c r="E3058" s="38" t="s">
        <v>99</v>
      </c>
      <c r="F3058" s="38" t="s">
        <v>41</v>
      </c>
      <c r="G3058" s="38"/>
      <c r="H3058" s="38" t="s">
        <v>56</v>
      </c>
      <c r="I3058" s="38"/>
      <c r="J3058" s="38"/>
      <c r="K3058" s="38" t="s">
        <v>1016</v>
      </c>
      <c r="L3058" s="38">
        <v>2</v>
      </c>
      <c r="M3058" s="38" t="s">
        <v>42</v>
      </c>
    </row>
    <row r="3059" hidden="1" customHeight="1" spans="1:13">
      <c r="A3059" s="38" t="s">
        <v>58</v>
      </c>
      <c r="B3059" s="39">
        <v>45244</v>
      </c>
      <c r="C3059" s="64">
        <f t="shared" si="0"/>
        <v>11</v>
      </c>
      <c r="D3059" s="41">
        <v>0.625</v>
      </c>
      <c r="E3059" s="38" t="s">
        <v>101</v>
      </c>
      <c r="F3059" s="38" t="s">
        <v>41</v>
      </c>
      <c r="G3059" s="38"/>
      <c r="H3059" s="38" t="s">
        <v>56</v>
      </c>
      <c r="I3059" s="45"/>
      <c r="J3059" s="45"/>
      <c r="K3059" s="38" t="s">
        <v>607</v>
      </c>
      <c r="L3059" s="38">
        <v>1</v>
      </c>
      <c r="M3059" s="38" t="s">
        <v>42</v>
      </c>
    </row>
    <row r="3060" hidden="1" customHeight="1" spans="1:13">
      <c r="A3060" s="38" t="s">
        <v>58</v>
      </c>
      <c r="B3060" s="39">
        <v>45253</v>
      </c>
      <c r="C3060" s="64">
        <f t="shared" si="0"/>
        <v>11</v>
      </c>
      <c r="D3060" s="41">
        <v>0.541666666666667</v>
      </c>
      <c r="E3060" s="38" t="s">
        <v>101</v>
      </c>
      <c r="F3060" s="38" t="s">
        <v>41</v>
      </c>
      <c r="G3060" s="38"/>
      <c r="H3060" s="38" t="s">
        <v>56</v>
      </c>
      <c r="I3060" s="38"/>
      <c r="J3060" s="45"/>
      <c r="K3060" s="38" t="s">
        <v>607</v>
      </c>
      <c r="L3060" s="38">
        <v>1</v>
      </c>
      <c r="M3060" s="38" t="s">
        <v>42</v>
      </c>
    </row>
    <row r="3061" hidden="1" customHeight="1" spans="1:13">
      <c r="A3061" s="38" t="s">
        <v>58</v>
      </c>
      <c r="B3061" s="39">
        <v>45231</v>
      </c>
      <c r="C3061" s="64">
        <f t="shared" si="0"/>
        <v>11</v>
      </c>
      <c r="D3061" s="41">
        <v>0.541666666666667</v>
      </c>
      <c r="E3061" s="38" t="s">
        <v>101</v>
      </c>
      <c r="F3061" s="38" t="s">
        <v>41</v>
      </c>
      <c r="G3061" s="38"/>
      <c r="H3061" s="38" t="s">
        <v>56</v>
      </c>
      <c r="I3061" s="38"/>
      <c r="J3061" s="38"/>
      <c r="K3061" s="38" t="s">
        <v>607</v>
      </c>
      <c r="L3061" s="38">
        <v>1</v>
      </c>
      <c r="M3061" s="38" t="s">
        <v>42</v>
      </c>
    </row>
    <row r="3062" hidden="1" customHeight="1" spans="1:13">
      <c r="A3062" s="38" t="s">
        <v>58</v>
      </c>
      <c r="B3062" s="39">
        <v>45236</v>
      </c>
      <c r="C3062" s="64">
        <f t="shared" si="0"/>
        <v>11</v>
      </c>
      <c r="D3062" s="41">
        <v>0.666666666666667</v>
      </c>
      <c r="E3062" s="38" t="s">
        <v>101</v>
      </c>
      <c r="F3062" s="38" t="s">
        <v>41</v>
      </c>
      <c r="G3062" s="38"/>
      <c r="H3062" s="38" t="s">
        <v>56</v>
      </c>
      <c r="I3062" s="38"/>
      <c r="J3062" s="38"/>
      <c r="K3062" s="38" t="s">
        <v>607</v>
      </c>
      <c r="L3062" s="38">
        <v>1</v>
      </c>
      <c r="M3062" s="38" t="s">
        <v>48</v>
      </c>
    </row>
    <row r="3063" hidden="1" customHeight="1" spans="1:13">
      <c r="A3063" s="38" t="s">
        <v>58</v>
      </c>
      <c r="B3063" s="39">
        <v>45237</v>
      </c>
      <c r="C3063" s="64">
        <f t="shared" si="0"/>
        <v>11</v>
      </c>
      <c r="D3063" s="41">
        <v>0.625</v>
      </c>
      <c r="E3063" s="38" t="s">
        <v>101</v>
      </c>
      <c r="F3063" s="38" t="s">
        <v>41</v>
      </c>
      <c r="G3063" s="38"/>
      <c r="H3063" s="38" t="s">
        <v>56</v>
      </c>
      <c r="I3063" s="38"/>
      <c r="J3063" s="45"/>
      <c r="K3063" s="38" t="s">
        <v>607</v>
      </c>
      <c r="L3063" s="38">
        <v>1</v>
      </c>
      <c r="M3063" s="38" t="s">
        <v>42</v>
      </c>
    </row>
    <row r="3064" hidden="1" customHeight="1" spans="1:13">
      <c r="A3064" s="38" t="s">
        <v>58</v>
      </c>
      <c r="B3064" s="39">
        <v>45239</v>
      </c>
      <c r="C3064" s="64">
        <f t="shared" si="0"/>
        <v>11</v>
      </c>
      <c r="D3064" s="41">
        <v>0.666666666666667</v>
      </c>
      <c r="E3064" s="38" t="s">
        <v>101</v>
      </c>
      <c r="F3064" s="38" t="s">
        <v>41</v>
      </c>
      <c r="G3064" s="38"/>
      <c r="H3064" s="38" t="s">
        <v>56</v>
      </c>
      <c r="I3064" s="38"/>
      <c r="J3064" s="45"/>
      <c r="K3064" s="38" t="s">
        <v>607</v>
      </c>
      <c r="L3064" s="38">
        <v>1</v>
      </c>
      <c r="M3064" s="38" t="s">
        <v>42</v>
      </c>
    </row>
    <row r="3065" hidden="1" customHeight="1" spans="1:13">
      <c r="A3065" s="38" t="s">
        <v>58</v>
      </c>
      <c r="B3065" s="39">
        <v>45242</v>
      </c>
      <c r="C3065" s="64">
        <f t="shared" si="0"/>
        <v>11</v>
      </c>
      <c r="D3065" s="41">
        <v>0.75</v>
      </c>
      <c r="E3065" s="38" t="s">
        <v>101</v>
      </c>
      <c r="F3065" s="38" t="s">
        <v>41</v>
      </c>
      <c r="G3065" s="38"/>
      <c r="H3065" s="38" t="s">
        <v>56</v>
      </c>
      <c r="I3065" s="38"/>
      <c r="J3065" s="38"/>
      <c r="K3065" s="38" t="s">
        <v>607</v>
      </c>
      <c r="L3065" s="38">
        <v>1</v>
      </c>
      <c r="M3065" s="38" t="s">
        <v>42</v>
      </c>
    </row>
    <row r="3066" hidden="1" customHeight="1" spans="1:13">
      <c r="A3066" s="38" t="s">
        <v>58</v>
      </c>
      <c r="B3066" s="39">
        <v>45246</v>
      </c>
      <c r="C3066" s="64">
        <f t="shared" si="0"/>
        <v>11</v>
      </c>
      <c r="D3066" s="41">
        <v>0.75</v>
      </c>
      <c r="E3066" s="38" t="s">
        <v>101</v>
      </c>
      <c r="F3066" s="38" t="s">
        <v>41</v>
      </c>
      <c r="G3066" s="38"/>
      <c r="H3066" s="38" t="s">
        <v>56</v>
      </c>
      <c r="I3066" s="38"/>
      <c r="J3066" s="38"/>
      <c r="K3066" s="38" t="s">
        <v>607</v>
      </c>
      <c r="L3066" s="38">
        <v>1</v>
      </c>
      <c r="M3066" s="38" t="s">
        <v>42</v>
      </c>
    </row>
    <row r="3067" hidden="1" customHeight="1" spans="1:13">
      <c r="A3067" s="38" t="s">
        <v>58</v>
      </c>
      <c r="B3067" s="39">
        <v>45247</v>
      </c>
      <c r="C3067" s="64">
        <f t="shared" si="0"/>
        <v>11</v>
      </c>
      <c r="D3067" s="41">
        <v>0.791666666666667</v>
      </c>
      <c r="E3067" s="38" t="s">
        <v>101</v>
      </c>
      <c r="F3067" s="38" t="s">
        <v>41</v>
      </c>
      <c r="G3067" s="38"/>
      <c r="H3067" s="38" t="s">
        <v>56</v>
      </c>
      <c r="I3067" s="38"/>
      <c r="J3067" s="38"/>
      <c r="K3067" s="38" t="s">
        <v>607</v>
      </c>
      <c r="L3067" s="38">
        <v>1</v>
      </c>
      <c r="M3067" s="38" t="s">
        <v>42</v>
      </c>
    </row>
    <row r="3068" hidden="1" customHeight="1" spans="1:13">
      <c r="A3068" s="38" t="s">
        <v>58</v>
      </c>
      <c r="B3068" s="39">
        <v>45250</v>
      </c>
      <c r="C3068" s="64">
        <f t="shared" si="0"/>
        <v>11</v>
      </c>
      <c r="D3068" s="41">
        <v>0.541666666666667</v>
      </c>
      <c r="E3068" s="38" t="s">
        <v>101</v>
      </c>
      <c r="F3068" s="38" t="s">
        <v>41</v>
      </c>
      <c r="G3068" s="38"/>
      <c r="H3068" s="38" t="s">
        <v>56</v>
      </c>
      <c r="I3068" s="38"/>
      <c r="J3068" s="45"/>
      <c r="K3068" s="38" t="s">
        <v>607</v>
      </c>
      <c r="L3068" s="38">
        <v>1</v>
      </c>
      <c r="M3068" s="38" t="s">
        <v>42</v>
      </c>
    </row>
    <row r="3069" hidden="1" customHeight="1" spans="1:13">
      <c r="A3069" s="38" t="s">
        <v>58</v>
      </c>
      <c r="B3069" s="39">
        <v>45251</v>
      </c>
      <c r="C3069" s="64">
        <f t="shared" si="0"/>
        <v>11</v>
      </c>
      <c r="D3069" s="41">
        <v>0.791666666666667</v>
      </c>
      <c r="E3069" s="38" t="s">
        <v>101</v>
      </c>
      <c r="F3069" s="38" t="s">
        <v>41</v>
      </c>
      <c r="G3069" s="38"/>
      <c r="H3069" s="38" t="s">
        <v>56</v>
      </c>
      <c r="I3069" s="38"/>
      <c r="J3069" s="45"/>
      <c r="K3069" s="38" t="s">
        <v>607</v>
      </c>
      <c r="L3069" s="38">
        <v>1</v>
      </c>
      <c r="M3069" s="38" t="s">
        <v>42</v>
      </c>
    </row>
    <row r="3070" hidden="1" customHeight="1" spans="1:13">
      <c r="A3070" s="38" t="s">
        <v>58</v>
      </c>
      <c r="B3070" s="39">
        <v>45257</v>
      </c>
      <c r="C3070" s="64">
        <f t="shared" si="0"/>
        <v>11</v>
      </c>
      <c r="D3070" s="41">
        <v>0.541666666666667</v>
      </c>
      <c r="E3070" s="38" t="s">
        <v>101</v>
      </c>
      <c r="F3070" s="38" t="s">
        <v>41</v>
      </c>
      <c r="G3070" s="38"/>
      <c r="H3070" s="38" t="s">
        <v>56</v>
      </c>
      <c r="I3070" s="38"/>
      <c r="J3070" s="45"/>
      <c r="K3070" s="38" t="s">
        <v>607</v>
      </c>
      <c r="L3070" s="38">
        <v>1</v>
      </c>
      <c r="M3070" s="38" t="s">
        <v>42</v>
      </c>
    </row>
    <row r="3071" hidden="1" customHeight="1" spans="1:13">
      <c r="A3071" s="38" t="s">
        <v>58</v>
      </c>
      <c r="B3071" s="39">
        <v>45257</v>
      </c>
      <c r="C3071" s="64">
        <f t="shared" si="0"/>
        <v>11</v>
      </c>
      <c r="D3071" s="41">
        <v>0.791666666666667</v>
      </c>
      <c r="E3071" s="38" t="s">
        <v>101</v>
      </c>
      <c r="F3071" s="38" t="s">
        <v>41</v>
      </c>
      <c r="G3071" s="38"/>
      <c r="H3071" s="38" t="s">
        <v>56</v>
      </c>
      <c r="I3071" s="38"/>
      <c r="J3071" s="45"/>
      <c r="K3071" s="38" t="s">
        <v>607</v>
      </c>
      <c r="L3071" s="38">
        <v>1</v>
      </c>
      <c r="M3071" s="38" t="s">
        <v>42</v>
      </c>
    </row>
    <row r="3072" hidden="1" customHeight="1" spans="1:13">
      <c r="A3072" s="38" t="s">
        <v>58</v>
      </c>
      <c r="B3072" s="39">
        <v>45258</v>
      </c>
      <c r="C3072" s="64">
        <f t="shared" si="0"/>
        <v>11</v>
      </c>
      <c r="D3072" s="41">
        <v>0.583333333333333</v>
      </c>
      <c r="E3072" s="38" t="s">
        <v>101</v>
      </c>
      <c r="F3072" s="38" t="s">
        <v>41</v>
      </c>
      <c r="G3072" s="38"/>
      <c r="H3072" s="38" t="s">
        <v>56</v>
      </c>
      <c r="I3072" s="38"/>
      <c r="J3072" s="45"/>
      <c r="K3072" s="38" t="s">
        <v>607</v>
      </c>
      <c r="L3072" s="38">
        <v>1</v>
      </c>
      <c r="M3072" s="38" t="s">
        <v>42</v>
      </c>
    </row>
    <row r="3073" hidden="1" customHeight="1" spans="1:13">
      <c r="A3073" s="38" t="s">
        <v>58</v>
      </c>
      <c r="B3073" s="39">
        <v>45259</v>
      </c>
      <c r="C3073" s="64">
        <f t="shared" si="0"/>
        <v>11</v>
      </c>
      <c r="D3073" s="41">
        <v>0.708333333333333</v>
      </c>
      <c r="E3073" s="38" t="s">
        <v>101</v>
      </c>
      <c r="F3073" s="38" t="s">
        <v>41</v>
      </c>
      <c r="G3073" s="38"/>
      <c r="H3073" s="38" t="s">
        <v>56</v>
      </c>
      <c r="I3073" s="38"/>
      <c r="J3073" s="45"/>
      <c r="K3073" s="38" t="s">
        <v>607</v>
      </c>
      <c r="L3073" s="38">
        <v>1</v>
      </c>
      <c r="M3073" s="38" t="s">
        <v>42</v>
      </c>
    </row>
    <row r="3074" hidden="1" customHeight="1" spans="1:13">
      <c r="A3074" s="38" t="s">
        <v>58</v>
      </c>
      <c r="B3074" s="39">
        <v>45260</v>
      </c>
      <c r="C3074" s="64">
        <f t="shared" si="0"/>
        <v>11</v>
      </c>
      <c r="D3074" s="41">
        <v>0.541666666666667</v>
      </c>
      <c r="E3074" s="38" t="s">
        <v>101</v>
      </c>
      <c r="F3074" s="38" t="s">
        <v>41</v>
      </c>
      <c r="G3074" s="38"/>
      <c r="H3074" s="38" t="s">
        <v>56</v>
      </c>
      <c r="I3074" s="38"/>
      <c r="J3074" s="45"/>
      <c r="K3074" s="38" t="s">
        <v>607</v>
      </c>
      <c r="L3074" s="38">
        <v>1</v>
      </c>
      <c r="M3074" s="38" t="s">
        <v>42</v>
      </c>
    </row>
    <row r="3075" hidden="1" customHeight="1" spans="1:13">
      <c r="A3075" s="38" t="s">
        <v>139</v>
      </c>
      <c r="B3075" s="39">
        <v>45232</v>
      </c>
      <c r="C3075" s="64">
        <f t="shared" si="0"/>
        <v>11</v>
      </c>
      <c r="D3075" s="41">
        <v>0.583333333333333</v>
      </c>
      <c r="E3075" s="38" t="s">
        <v>103</v>
      </c>
      <c r="F3075" s="38" t="s">
        <v>41</v>
      </c>
      <c r="G3075" s="38"/>
      <c r="H3075" s="38" t="s">
        <v>65</v>
      </c>
      <c r="I3075" s="38"/>
      <c r="J3075" s="45"/>
      <c r="K3075" s="38" t="s">
        <v>1007</v>
      </c>
      <c r="L3075" s="38">
        <v>0.5</v>
      </c>
      <c r="M3075" s="38" t="s">
        <v>48</v>
      </c>
    </row>
    <row r="3076" hidden="1" customHeight="1" spans="1:13">
      <c r="A3076" s="38" t="s">
        <v>134</v>
      </c>
      <c r="B3076" s="39">
        <v>45232</v>
      </c>
      <c r="C3076" s="64">
        <f t="shared" si="0"/>
        <v>11</v>
      </c>
      <c r="D3076" s="41">
        <v>0.8125</v>
      </c>
      <c r="E3076" s="38" t="s">
        <v>103</v>
      </c>
      <c r="F3076" s="38" t="s">
        <v>41</v>
      </c>
      <c r="G3076" s="38"/>
      <c r="H3076" s="38" t="s">
        <v>65</v>
      </c>
      <c r="I3076" s="38"/>
      <c r="J3076" s="45"/>
      <c r="K3076" s="38" t="s">
        <v>1007</v>
      </c>
      <c r="L3076" s="38">
        <v>0.5</v>
      </c>
      <c r="M3076" s="38" t="s">
        <v>42</v>
      </c>
    </row>
    <row r="3077" hidden="1" customHeight="1" spans="1:13">
      <c r="A3077" s="38" t="s">
        <v>142</v>
      </c>
      <c r="B3077" s="39">
        <v>45234</v>
      </c>
      <c r="C3077" s="64">
        <f t="shared" si="0"/>
        <v>11</v>
      </c>
      <c r="D3077" s="41">
        <v>0.729166666666667</v>
      </c>
      <c r="E3077" s="38" t="s">
        <v>103</v>
      </c>
      <c r="F3077" s="38" t="s">
        <v>41</v>
      </c>
      <c r="G3077" s="38"/>
      <c r="H3077" s="38" t="s">
        <v>65</v>
      </c>
      <c r="I3077" s="38"/>
      <c r="J3077" s="45"/>
      <c r="K3077" s="38" t="s">
        <v>1007</v>
      </c>
      <c r="L3077" s="38">
        <v>0.5</v>
      </c>
      <c r="M3077" s="38" t="s">
        <v>42</v>
      </c>
    </row>
    <row r="3078" hidden="1" customHeight="1" spans="1:13">
      <c r="A3078" s="38" t="s">
        <v>136</v>
      </c>
      <c r="B3078" s="39">
        <v>45234</v>
      </c>
      <c r="C3078" s="64">
        <f t="shared" si="0"/>
        <v>11</v>
      </c>
      <c r="D3078" s="41">
        <v>0.625</v>
      </c>
      <c r="E3078" s="38" t="s">
        <v>103</v>
      </c>
      <c r="F3078" s="38" t="s">
        <v>41</v>
      </c>
      <c r="G3078" s="38"/>
      <c r="H3078" s="38" t="s">
        <v>65</v>
      </c>
      <c r="I3078" s="38"/>
      <c r="J3078" s="38"/>
      <c r="K3078" s="38" t="s">
        <v>1007</v>
      </c>
      <c r="L3078" s="38">
        <v>1</v>
      </c>
      <c r="M3078" s="38" t="s">
        <v>42</v>
      </c>
    </row>
    <row r="3079" hidden="1" customHeight="1" spans="1:13">
      <c r="A3079" s="38" t="s">
        <v>143</v>
      </c>
      <c r="B3079" s="39">
        <v>45234</v>
      </c>
      <c r="C3079" s="64">
        <f t="shared" si="0"/>
        <v>11</v>
      </c>
      <c r="D3079" s="41">
        <v>0.708333333333333</v>
      </c>
      <c r="E3079" s="38" t="s">
        <v>103</v>
      </c>
      <c r="F3079" s="38" t="s">
        <v>41</v>
      </c>
      <c r="G3079" s="38"/>
      <c r="H3079" s="38" t="s">
        <v>65</v>
      </c>
      <c r="I3079" s="38"/>
      <c r="J3079" s="38"/>
      <c r="K3079" s="38" t="s">
        <v>1007</v>
      </c>
      <c r="L3079" s="38">
        <v>0.5</v>
      </c>
      <c r="M3079" s="38" t="s">
        <v>42</v>
      </c>
    </row>
    <row r="3080" hidden="1" customHeight="1" spans="1:13">
      <c r="A3080" s="38" t="s">
        <v>143</v>
      </c>
      <c r="B3080" s="39">
        <v>45234</v>
      </c>
      <c r="C3080" s="64">
        <f t="shared" si="0"/>
        <v>11</v>
      </c>
      <c r="D3080" s="41">
        <v>0.729166666666667</v>
      </c>
      <c r="E3080" s="38" t="s">
        <v>103</v>
      </c>
      <c r="F3080" s="38" t="s">
        <v>41</v>
      </c>
      <c r="G3080" s="38"/>
      <c r="H3080" s="38" t="s">
        <v>65</v>
      </c>
      <c r="I3080" s="38"/>
      <c r="J3080" s="38"/>
      <c r="K3080" s="38" t="s">
        <v>1007</v>
      </c>
      <c r="L3080" s="38">
        <v>0.5</v>
      </c>
      <c r="M3080" s="38" t="s">
        <v>42</v>
      </c>
    </row>
    <row r="3081" hidden="1" customHeight="1" spans="1:13">
      <c r="A3081" s="38" t="s">
        <v>88</v>
      </c>
      <c r="B3081" s="39">
        <v>45236</v>
      </c>
      <c r="C3081" s="64">
        <f t="shared" si="0"/>
        <v>11</v>
      </c>
      <c r="D3081" s="41">
        <v>0.666666666666667</v>
      </c>
      <c r="E3081" s="38" t="s">
        <v>103</v>
      </c>
      <c r="F3081" s="38" t="s">
        <v>41</v>
      </c>
      <c r="G3081" s="38"/>
      <c r="H3081" s="38" t="s">
        <v>65</v>
      </c>
      <c r="I3081" s="38"/>
      <c r="J3081" s="38"/>
      <c r="K3081" s="38" t="s">
        <v>1007</v>
      </c>
      <c r="L3081" s="38">
        <v>1</v>
      </c>
      <c r="M3081" s="38" t="s">
        <v>42</v>
      </c>
    </row>
    <row r="3082" hidden="1" customHeight="1" spans="1:13">
      <c r="A3082" s="38" t="s">
        <v>141</v>
      </c>
      <c r="B3082" s="39">
        <v>45236</v>
      </c>
      <c r="C3082" s="64">
        <f t="shared" si="0"/>
        <v>11</v>
      </c>
      <c r="D3082" s="41">
        <v>0.625</v>
      </c>
      <c r="E3082" s="38" t="s">
        <v>103</v>
      </c>
      <c r="F3082" s="38" t="s">
        <v>41</v>
      </c>
      <c r="G3082" s="38"/>
      <c r="H3082" s="38" t="s">
        <v>65</v>
      </c>
      <c r="I3082" s="38"/>
      <c r="J3082" s="38"/>
      <c r="K3082" s="38" t="s">
        <v>1007</v>
      </c>
      <c r="L3082" s="38">
        <v>1</v>
      </c>
      <c r="M3082" s="38" t="s">
        <v>42</v>
      </c>
    </row>
    <row r="3083" hidden="1" customHeight="1" spans="1:13">
      <c r="A3083" s="38" t="s">
        <v>142</v>
      </c>
      <c r="B3083" s="39">
        <v>45237</v>
      </c>
      <c r="C3083" s="64">
        <f t="shared" si="0"/>
        <v>11</v>
      </c>
      <c r="D3083" s="41">
        <v>0.541666666666667</v>
      </c>
      <c r="E3083" s="38" t="s">
        <v>103</v>
      </c>
      <c r="F3083" s="38" t="s">
        <v>41</v>
      </c>
      <c r="G3083" s="38"/>
      <c r="H3083" s="38" t="s">
        <v>65</v>
      </c>
      <c r="I3083" s="38"/>
      <c r="J3083" s="38"/>
      <c r="K3083" s="38" t="s">
        <v>1007</v>
      </c>
      <c r="L3083" s="38">
        <v>0.5</v>
      </c>
      <c r="M3083" s="38" t="s">
        <v>42</v>
      </c>
    </row>
    <row r="3084" hidden="1" customHeight="1" spans="1:13">
      <c r="A3084" s="38" t="s">
        <v>142</v>
      </c>
      <c r="B3084" s="39">
        <v>45239</v>
      </c>
      <c r="C3084" s="64">
        <f t="shared" si="0"/>
        <v>11</v>
      </c>
      <c r="D3084" s="41">
        <v>0.5625</v>
      </c>
      <c r="E3084" s="38" t="s">
        <v>103</v>
      </c>
      <c r="F3084" s="38" t="s">
        <v>41</v>
      </c>
      <c r="G3084" s="38"/>
      <c r="H3084" s="38" t="s">
        <v>65</v>
      </c>
      <c r="I3084" s="38"/>
      <c r="J3084" s="38"/>
      <c r="K3084" s="38" t="s">
        <v>1007</v>
      </c>
      <c r="L3084" s="38">
        <v>0.5</v>
      </c>
      <c r="M3084" s="38" t="s">
        <v>42</v>
      </c>
    </row>
    <row r="3085" hidden="1" customHeight="1" spans="1:13">
      <c r="A3085" s="38" t="s">
        <v>142</v>
      </c>
      <c r="B3085" s="39">
        <v>45239</v>
      </c>
      <c r="C3085" s="64">
        <f t="shared" si="0"/>
        <v>11</v>
      </c>
      <c r="D3085" s="41">
        <v>0.791666666666667</v>
      </c>
      <c r="E3085" s="38" t="s">
        <v>103</v>
      </c>
      <c r="F3085" s="38" t="s">
        <v>41</v>
      </c>
      <c r="G3085" s="38"/>
      <c r="H3085" s="38" t="s">
        <v>65</v>
      </c>
      <c r="I3085" s="38"/>
      <c r="J3085" s="45"/>
      <c r="K3085" s="38" t="s">
        <v>1007</v>
      </c>
      <c r="L3085" s="38">
        <v>1</v>
      </c>
      <c r="M3085" s="38" t="s">
        <v>42</v>
      </c>
    </row>
    <row r="3086" hidden="1" customHeight="1" spans="1:13">
      <c r="A3086" s="38" t="s">
        <v>143</v>
      </c>
      <c r="B3086" s="39">
        <v>45241</v>
      </c>
      <c r="C3086" s="64">
        <f t="shared" si="0"/>
        <v>11</v>
      </c>
      <c r="D3086" s="41">
        <v>0.770833333333333</v>
      </c>
      <c r="E3086" s="38" t="s">
        <v>103</v>
      </c>
      <c r="F3086" s="38" t="s">
        <v>41</v>
      </c>
      <c r="G3086" s="38"/>
      <c r="H3086" s="38" t="s">
        <v>65</v>
      </c>
      <c r="I3086" s="38"/>
      <c r="J3086" s="38"/>
      <c r="K3086" s="38" t="s">
        <v>1007</v>
      </c>
      <c r="L3086" s="38">
        <v>0.5</v>
      </c>
      <c r="M3086" s="38" t="s">
        <v>42</v>
      </c>
    </row>
    <row r="3087" hidden="1" customHeight="1" spans="1:13">
      <c r="A3087" s="38" t="s">
        <v>133</v>
      </c>
      <c r="B3087" s="39">
        <v>45244</v>
      </c>
      <c r="C3087" s="64">
        <f t="shared" si="0"/>
        <v>11</v>
      </c>
      <c r="D3087" s="41">
        <v>0.791666666666667</v>
      </c>
      <c r="E3087" s="38" t="s">
        <v>103</v>
      </c>
      <c r="F3087" s="38" t="s">
        <v>41</v>
      </c>
      <c r="G3087" s="38"/>
      <c r="H3087" s="38" t="s">
        <v>65</v>
      </c>
      <c r="I3087" s="38"/>
      <c r="J3087" s="45"/>
      <c r="K3087" s="38" t="s">
        <v>1007</v>
      </c>
      <c r="L3087" s="38">
        <v>1</v>
      </c>
      <c r="M3087" s="38" t="s">
        <v>42</v>
      </c>
    </row>
    <row r="3088" hidden="1" customHeight="1" spans="1:13">
      <c r="A3088" s="38" t="s">
        <v>88</v>
      </c>
      <c r="B3088" s="39">
        <v>45245</v>
      </c>
      <c r="C3088" s="64">
        <f t="shared" si="0"/>
        <v>11</v>
      </c>
      <c r="D3088" s="41">
        <v>0.666666666666667</v>
      </c>
      <c r="E3088" s="38" t="s">
        <v>103</v>
      </c>
      <c r="F3088" s="38" t="s">
        <v>41</v>
      </c>
      <c r="G3088" s="38"/>
      <c r="H3088" s="38" t="s">
        <v>65</v>
      </c>
      <c r="I3088" s="45"/>
      <c r="J3088" s="45"/>
      <c r="K3088" s="38" t="s">
        <v>1007</v>
      </c>
      <c r="L3088" s="38">
        <v>1</v>
      </c>
      <c r="M3088" s="38" t="s">
        <v>42</v>
      </c>
    </row>
    <row r="3089" hidden="1" customHeight="1" spans="1:13">
      <c r="A3089" s="38" t="s">
        <v>137</v>
      </c>
      <c r="B3089" s="39">
        <v>45248</v>
      </c>
      <c r="C3089" s="64">
        <f t="shared" si="0"/>
        <v>11</v>
      </c>
      <c r="D3089" s="41">
        <v>0.5625</v>
      </c>
      <c r="E3089" s="38" t="s">
        <v>103</v>
      </c>
      <c r="F3089" s="38" t="s">
        <v>41</v>
      </c>
      <c r="G3089" s="38"/>
      <c r="H3089" s="38" t="s">
        <v>65</v>
      </c>
      <c r="I3089" s="38"/>
      <c r="J3089" s="38"/>
      <c r="K3089" s="38" t="s">
        <v>1007</v>
      </c>
      <c r="L3089" s="38">
        <v>1</v>
      </c>
      <c r="M3089" s="38" t="s">
        <v>42</v>
      </c>
    </row>
    <row r="3090" hidden="1" customHeight="1" spans="1:13">
      <c r="A3090" s="38" t="s">
        <v>139</v>
      </c>
      <c r="B3090" s="39">
        <v>45249</v>
      </c>
      <c r="C3090" s="64">
        <f t="shared" si="0"/>
        <v>11</v>
      </c>
      <c r="D3090" s="41">
        <v>0.666666666666667</v>
      </c>
      <c r="E3090" s="38" t="s">
        <v>103</v>
      </c>
      <c r="F3090" s="38" t="s">
        <v>41</v>
      </c>
      <c r="G3090" s="38"/>
      <c r="H3090" s="38" t="s">
        <v>65</v>
      </c>
      <c r="I3090" s="38"/>
      <c r="J3090" s="38"/>
      <c r="K3090" s="38" t="s">
        <v>1007</v>
      </c>
      <c r="L3090" s="38">
        <v>1</v>
      </c>
      <c r="M3090" s="38" t="s">
        <v>42</v>
      </c>
    </row>
    <row r="3091" hidden="1" customHeight="1" spans="1:13">
      <c r="A3091" s="38" t="s">
        <v>88</v>
      </c>
      <c r="B3091" s="39">
        <v>45249</v>
      </c>
      <c r="C3091" s="64">
        <f t="shared" si="0"/>
        <v>11</v>
      </c>
      <c r="D3091" s="41">
        <v>0.75</v>
      </c>
      <c r="E3091" s="38" t="s">
        <v>103</v>
      </c>
      <c r="F3091" s="38" t="s">
        <v>41</v>
      </c>
      <c r="G3091" s="38"/>
      <c r="H3091" s="38" t="s">
        <v>65</v>
      </c>
      <c r="I3091" s="38"/>
      <c r="J3091" s="38"/>
      <c r="K3091" s="38" t="s">
        <v>1007</v>
      </c>
      <c r="L3091" s="38">
        <v>1</v>
      </c>
      <c r="M3091" s="38" t="s">
        <v>42</v>
      </c>
    </row>
    <row r="3092" hidden="1" customHeight="1" spans="1:13">
      <c r="A3092" s="38" t="s">
        <v>94</v>
      </c>
      <c r="B3092" s="39">
        <v>45250</v>
      </c>
      <c r="C3092" s="64">
        <f t="shared" si="0"/>
        <v>11</v>
      </c>
      <c r="D3092" s="41">
        <v>0.6875</v>
      </c>
      <c r="E3092" s="38" t="s">
        <v>103</v>
      </c>
      <c r="F3092" s="38" t="s">
        <v>41</v>
      </c>
      <c r="G3092" s="38"/>
      <c r="H3092" s="38" t="s">
        <v>65</v>
      </c>
      <c r="I3092" s="38"/>
      <c r="J3092" s="45"/>
      <c r="K3092" s="38" t="s">
        <v>1007</v>
      </c>
      <c r="L3092" s="38">
        <v>0.5</v>
      </c>
      <c r="M3092" s="38" t="s">
        <v>48</v>
      </c>
    </row>
    <row r="3093" hidden="1" customHeight="1" spans="1:13">
      <c r="A3093" s="38" t="s">
        <v>88</v>
      </c>
      <c r="B3093" s="39">
        <v>45250</v>
      </c>
      <c r="C3093" s="64">
        <f t="shared" si="0"/>
        <v>11</v>
      </c>
      <c r="D3093" s="41">
        <v>0.666666666666667</v>
      </c>
      <c r="E3093" s="38" t="s">
        <v>103</v>
      </c>
      <c r="F3093" s="38" t="s">
        <v>41</v>
      </c>
      <c r="G3093" s="38"/>
      <c r="H3093" s="38" t="s">
        <v>65</v>
      </c>
      <c r="I3093" s="38"/>
      <c r="J3093" s="45"/>
      <c r="K3093" s="38" t="s">
        <v>1007</v>
      </c>
      <c r="L3093" s="38">
        <v>1</v>
      </c>
      <c r="M3093" s="38" t="s">
        <v>42</v>
      </c>
    </row>
    <row r="3094" hidden="1" customHeight="1" spans="1:13">
      <c r="A3094" s="38" t="s">
        <v>141</v>
      </c>
      <c r="B3094" s="39">
        <v>45250</v>
      </c>
      <c r="C3094" s="64">
        <f t="shared" si="0"/>
        <v>11</v>
      </c>
      <c r="D3094" s="41">
        <v>0.833333333333333</v>
      </c>
      <c r="E3094" s="38" t="s">
        <v>103</v>
      </c>
      <c r="F3094" s="38" t="s">
        <v>41</v>
      </c>
      <c r="G3094" s="38"/>
      <c r="H3094" s="38" t="s">
        <v>65</v>
      </c>
      <c r="I3094" s="38"/>
      <c r="J3094" s="45"/>
      <c r="K3094" s="38" t="s">
        <v>1007</v>
      </c>
      <c r="L3094" s="38">
        <v>1</v>
      </c>
      <c r="M3094" s="38" t="s">
        <v>42</v>
      </c>
    </row>
    <row r="3095" hidden="1" customHeight="1" spans="1:13">
      <c r="A3095" s="38" t="s">
        <v>134</v>
      </c>
      <c r="B3095" s="39">
        <v>45250</v>
      </c>
      <c r="C3095" s="64">
        <f t="shared" si="0"/>
        <v>11</v>
      </c>
      <c r="D3095" s="41">
        <v>0.625</v>
      </c>
      <c r="E3095" s="38" t="s">
        <v>103</v>
      </c>
      <c r="F3095" s="38" t="s">
        <v>41</v>
      </c>
      <c r="G3095" s="38"/>
      <c r="H3095" s="38" t="s">
        <v>65</v>
      </c>
      <c r="I3095" s="38"/>
      <c r="J3095" s="45"/>
      <c r="K3095" s="38" t="s">
        <v>1007</v>
      </c>
      <c r="L3095" s="38">
        <v>1</v>
      </c>
      <c r="M3095" s="38" t="s">
        <v>42</v>
      </c>
    </row>
    <row r="3096" hidden="1" customHeight="1" spans="1:13">
      <c r="A3096" s="38" t="s">
        <v>139</v>
      </c>
      <c r="B3096" s="39">
        <v>45251</v>
      </c>
      <c r="C3096" s="64">
        <f t="shared" si="0"/>
        <v>11</v>
      </c>
      <c r="D3096" s="41">
        <v>0.708333333333333</v>
      </c>
      <c r="E3096" s="38" t="s">
        <v>103</v>
      </c>
      <c r="F3096" s="38" t="s">
        <v>41</v>
      </c>
      <c r="G3096" s="38"/>
      <c r="H3096" s="38" t="s">
        <v>65</v>
      </c>
      <c r="I3096" s="38"/>
      <c r="J3096" s="38"/>
      <c r="K3096" s="38" t="s">
        <v>1007</v>
      </c>
      <c r="L3096" s="38">
        <v>1</v>
      </c>
      <c r="M3096" s="38" t="s">
        <v>42</v>
      </c>
    </row>
    <row r="3097" hidden="1" customHeight="1" spans="1:13">
      <c r="A3097" s="38" t="s">
        <v>88</v>
      </c>
      <c r="B3097" s="39">
        <v>45251</v>
      </c>
      <c r="C3097" s="64">
        <f t="shared" si="0"/>
        <v>11</v>
      </c>
      <c r="D3097" s="41">
        <v>0.666666666666667</v>
      </c>
      <c r="E3097" s="38" t="s">
        <v>103</v>
      </c>
      <c r="F3097" s="38" t="s">
        <v>41</v>
      </c>
      <c r="G3097" s="38"/>
      <c r="H3097" s="38" t="s">
        <v>65</v>
      </c>
      <c r="I3097" s="38"/>
      <c r="J3097" s="38"/>
      <c r="K3097" s="38" t="s">
        <v>1007</v>
      </c>
      <c r="L3097" s="38">
        <v>1</v>
      </c>
      <c r="M3097" s="38" t="s">
        <v>42</v>
      </c>
    </row>
    <row r="3098" hidden="1" customHeight="1" spans="1:13">
      <c r="A3098" s="38" t="s">
        <v>137</v>
      </c>
      <c r="B3098" s="39">
        <v>45251</v>
      </c>
      <c r="C3098" s="64">
        <f t="shared" si="0"/>
        <v>11</v>
      </c>
      <c r="D3098" s="41">
        <v>0.833333333333333</v>
      </c>
      <c r="E3098" s="38" t="s">
        <v>103</v>
      </c>
      <c r="F3098" s="38" t="s">
        <v>41</v>
      </c>
      <c r="G3098" s="38"/>
      <c r="H3098" s="38" t="s">
        <v>65</v>
      </c>
      <c r="I3098" s="38"/>
      <c r="J3098" s="45"/>
      <c r="K3098" s="38" t="s">
        <v>1007</v>
      </c>
      <c r="L3098" s="38">
        <v>1</v>
      </c>
      <c r="M3098" s="38" t="s">
        <v>42</v>
      </c>
    </row>
    <row r="3099" hidden="1" customHeight="1" spans="1:13">
      <c r="A3099" s="38" t="s">
        <v>139</v>
      </c>
      <c r="B3099" s="39">
        <v>45252</v>
      </c>
      <c r="C3099" s="64">
        <f t="shared" si="0"/>
        <v>11</v>
      </c>
      <c r="D3099" s="41">
        <v>0.583333333333333</v>
      </c>
      <c r="E3099" s="38" t="s">
        <v>103</v>
      </c>
      <c r="F3099" s="38" t="s">
        <v>41</v>
      </c>
      <c r="G3099" s="38"/>
      <c r="H3099" s="38" t="s">
        <v>65</v>
      </c>
      <c r="I3099" s="38"/>
      <c r="J3099" s="45"/>
      <c r="K3099" s="38" t="s">
        <v>1007</v>
      </c>
      <c r="L3099" s="38">
        <v>1</v>
      </c>
      <c r="M3099" s="38" t="s">
        <v>48</v>
      </c>
    </row>
    <row r="3100" hidden="1" customHeight="1" spans="1:13">
      <c r="A3100" s="38" t="s">
        <v>114</v>
      </c>
      <c r="B3100" s="39">
        <v>45254</v>
      </c>
      <c r="C3100" s="64">
        <f t="shared" si="0"/>
        <v>11</v>
      </c>
      <c r="D3100" s="41">
        <v>0.625</v>
      </c>
      <c r="E3100" s="38" t="s">
        <v>103</v>
      </c>
      <c r="F3100" s="38" t="s">
        <v>41</v>
      </c>
      <c r="G3100" s="38"/>
      <c r="H3100" s="38" t="s">
        <v>65</v>
      </c>
      <c r="I3100" s="38"/>
      <c r="J3100" s="45"/>
      <c r="K3100" s="38" t="s">
        <v>1007</v>
      </c>
      <c r="L3100" s="38">
        <v>1</v>
      </c>
      <c r="M3100" s="38" t="s">
        <v>42</v>
      </c>
    </row>
    <row r="3101" hidden="1" customHeight="1" spans="1:13">
      <c r="A3101" s="38" t="s">
        <v>141</v>
      </c>
      <c r="B3101" s="39">
        <v>45256</v>
      </c>
      <c r="C3101" s="64">
        <f t="shared" si="0"/>
        <v>11</v>
      </c>
      <c r="D3101" s="41">
        <v>0.541666666666667</v>
      </c>
      <c r="E3101" s="38" t="s">
        <v>103</v>
      </c>
      <c r="F3101" s="38" t="s">
        <v>41</v>
      </c>
      <c r="G3101" s="38"/>
      <c r="H3101" s="38" t="s">
        <v>65</v>
      </c>
      <c r="I3101" s="38"/>
      <c r="J3101" s="45"/>
      <c r="K3101" s="38" t="s">
        <v>1007</v>
      </c>
      <c r="L3101" s="38">
        <v>1</v>
      </c>
      <c r="M3101" s="38" t="s">
        <v>42</v>
      </c>
    </row>
    <row r="3102" hidden="1" customHeight="1" spans="1:13">
      <c r="A3102" s="38" t="s">
        <v>139</v>
      </c>
      <c r="B3102" s="39">
        <v>45257</v>
      </c>
      <c r="C3102" s="64">
        <f t="shared" si="0"/>
        <v>11</v>
      </c>
      <c r="D3102" s="41">
        <v>0.583333333333333</v>
      </c>
      <c r="E3102" s="38" t="s">
        <v>103</v>
      </c>
      <c r="F3102" s="38" t="s">
        <v>41</v>
      </c>
      <c r="G3102" s="38"/>
      <c r="H3102" s="38" t="s">
        <v>65</v>
      </c>
      <c r="I3102" s="38"/>
      <c r="J3102" s="45"/>
      <c r="K3102" s="38" t="s">
        <v>1007</v>
      </c>
      <c r="L3102" s="38">
        <v>1</v>
      </c>
      <c r="M3102" s="38" t="s">
        <v>42</v>
      </c>
    </row>
    <row r="3103" hidden="1" customHeight="1" spans="1:13">
      <c r="A3103" s="38" t="s">
        <v>139</v>
      </c>
      <c r="B3103" s="39">
        <v>45257</v>
      </c>
      <c r="C3103" s="64">
        <f t="shared" si="0"/>
        <v>11</v>
      </c>
      <c r="D3103" s="41">
        <v>0.625</v>
      </c>
      <c r="E3103" s="38" t="s">
        <v>103</v>
      </c>
      <c r="F3103" s="38" t="s">
        <v>41</v>
      </c>
      <c r="G3103" s="38"/>
      <c r="H3103" s="38" t="s">
        <v>65</v>
      </c>
      <c r="I3103" s="38"/>
      <c r="J3103" s="45"/>
      <c r="K3103" s="38" t="s">
        <v>1007</v>
      </c>
      <c r="L3103" s="38">
        <v>1</v>
      </c>
      <c r="M3103" s="38" t="s">
        <v>48</v>
      </c>
    </row>
    <row r="3104" hidden="1" customHeight="1" spans="1:13">
      <c r="A3104" s="38" t="s">
        <v>88</v>
      </c>
      <c r="B3104" s="39">
        <v>45257</v>
      </c>
      <c r="C3104" s="64">
        <f t="shared" si="0"/>
        <v>11</v>
      </c>
      <c r="D3104" s="41">
        <v>0.791666666666667</v>
      </c>
      <c r="E3104" s="38" t="s">
        <v>103</v>
      </c>
      <c r="F3104" s="38" t="s">
        <v>41</v>
      </c>
      <c r="G3104" s="38"/>
      <c r="H3104" s="38" t="s">
        <v>65</v>
      </c>
      <c r="I3104" s="38"/>
      <c r="J3104" s="45"/>
      <c r="K3104" s="38" t="s">
        <v>1007</v>
      </c>
      <c r="L3104" s="38">
        <v>1</v>
      </c>
      <c r="M3104" s="38" t="s">
        <v>42</v>
      </c>
    </row>
    <row r="3105" hidden="1" customHeight="1" spans="1:13">
      <c r="A3105" s="38" t="s">
        <v>136</v>
      </c>
      <c r="B3105" s="39">
        <v>45258</v>
      </c>
      <c r="C3105" s="64">
        <f t="shared" si="0"/>
        <v>11</v>
      </c>
      <c r="D3105" s="41">
        <v>0.791666666666667</v>
      </c>
      <c r="E3105" s="38" t="s">
        <v>103</v>
      </c>
      <c r="F3105" s="38" t="s">
        <v>41</v>
      </c>
      <c r="G3105" s="38"/>
      <c r="H3105" s="38" t="s">
        <v>65</v>
      </c>
      <c r="I3105" s="38"/>
      <c r="J3105" s="45"/>
      <c r="K3105" s="38" t="s">
        <v>1007</v>
      </c>
      <c r="L3105" s="38">
        <v>0.5</v>
      </c>
      <c r="M3105" s="38" t="s">
        <v>48</v>
      </c>
    </row>
    <row r="3106" hidden="1" customHeight="1" spans="1:13">
      <c r="A3106" s="38" t="s">
        <v>136</v>
      </c>
      <c r="B3106" s="39">
        <v>45258</v>
      </c>
      <c r="C3106" s="64">
        <f t="shared" si="0"/>
        <v>11</v>
      </c>
      <c r="D3106" s="41">
        <v>0.833333333333333</v>
      </c>
      <c r="E3106" s="38" t="s">
        <v>103</v>
      </c>
      <c r="F3106" s="38" t="s">
        <v>41</v>
      </c>
      <c r="G3106" s="38"/>
      <c r="H3106" s="38" t="s">
        <v>65</v>
      </c>
      <c r="I3106" s="38"/>
      <c r="J3106" s="45"/>
      <c r="K3106" s="38" t="s">
        <v>1007</v>
      </c>
      <c r="L3106" s="38">
        <v>1</v>
      </c>
      <c r="M3106" s="38" t="s">
        <v>42</v>
      </c>
    </row>
    <row r="3107" hidden="1" customHeight="1" spans="1:13">
      <c r="A3107" s="38" t="s">
        <v>136</v>
      </c>
      <c r="B3107" s="39">
        <v>45260</v>
      </c>
      <c r="C3107" s="64">
        <f t="shared" si="0"/>
        <v>11</v>
      </c>
      <c r="D3107" s="41">
        <v>0.75</v>
      </c>
      <c r="E3107" s="38" t="s">
        <v>103</v>
      </c>
      <c r="F3107" s="38" t="s">
        <v>41</v>
      </c>
      <c r="G3107" s="38"/>
      <c r="H3107" s="38" t="s">
        <v>65</v>
      </c>
      <c r="I3107" s="38"/>
      <c r="J3107" s="45"/>
      <c r="K3107" s="38" t="s">
        <v>1007</v>
      </c>
      <c r="L3107" s="38">
        <v>1</v>
      </c>
      <c r="M3107" s="38" t="s">
        <v>42</v>
      </c>
    </row>
    <row r="3108" hidden="1" customHeight="1" spans="1:13">
      <c r="A3108" s="38" t="s">
        <v>133</v>
      </c>
      <c r="B3108" s="39">
        <v>45244</v>
      </c>
      <c r="C3108" s="64">
        <f t="shared" si="0"/>
        <v>11</v>
      </c>
      <c r="D3108" s="41">
        <v>0.625</v>
      </c>
      <c r="E3108" s="38" t="s">
        <v>103</v>
      </c>
      <c r="F3108" s="38" t="s">
        <v>41</v>
      </c>
      <c r="G3108" s="38"/>
      <c r="H3108" s="38" t="s">
        <v>65</v>
      </c>
      <c r="I3108" s="38"/>
      <c r="J3108" s="38"/>
      <c r="K3108" s="38" t="s">
        <v>1017</v>
      </c>
      <c r="L3108" s="38">
        <v>1</v>
      </c>
      <c r="M3108" s="38" t="s">
        <v>42</v>
      </c>
    </row>
    <row r="3109" hidden="1" customHeight="1" spans="1:13">
      <c r="A3109" s="38" t="s">
        <v>141</v>
      </c>
      <c r="B3109" s="39">
        <v>45255</v>
      </c>
      <c r="C3109" s="64">
        <f t="shared" si="0"/>
        <v>11</v>
      </c>
      <c r="D3109" s="41">
        <v>0.625</v>
      </c>
      <c r="E3109" s="38" t="s">
        <v>103</v>
      </c>
      <c r="F3109" s="38" t="s">
        <v>41</v>
      </c>
      <c r="G3109" s="38"/>
      <c r="H3109" s="38" t="s">
        <v>65</v>
      </c>
      <c r="I3109" s="38"/>
      <c r="J3109" s="45"/>
      <c r="K3109" s="38" t="s">
        <v>1017</v>
      </c>
      <c r="L3109" s="38">
        <v>1</v>
      </c>
      <c r="M3109" s="38" t="s">
        <v>42</v>
      </c>
    </row>
    <row r="3110" hidden="1" customHeight="1" spans="1:13">
      <c r="A3110" s="38" t="s">
        <v>142</v>
      </c>
      <c r="B3110" s="39">
        <v>45241</v>
      </c>
      <c r="C3110" s="64">
        <f t="shared" si="0"/>
        <v>11</v>
      </c>
      <c r="D3110" s="41">
        <v>0.583333333333333</v>
      </c>
      <c r="E3110" s="38" t="s">
        <v>103</v>
      </c>
      <c r="F3110" s="38" t="s">
        <v>41</v>
      </c>
      <c r="G3110" s="38"/>
      <c r="H3110" s="38" t="s">
        <v>65</v>
      </c>
      <c r="I3110" s="38"/>
      <c r="J3110" s="38"/>
      <c r="K3110" s="38" t="s">
        <v>625</v>
      </c>
      <c r="L3110" s="38">
        <v>0.5</v>
      </c>
      <c r="M3110" s="38" t="s">
        <v>42</v>
      </c>
    </row>
    <row r="3111" hidden="1" customHeight="1" spans="1:13">
      <c r="A3111" s="38" t="s">
        <v>142</v>
      </c>
      <c r="B3111" s="39">
        <v>45241</v>
      </c>
      <c r="C3111" s="64">
        <f t="shared" si="0"/>
        <v>11</v>
      </c>
      <c r="D3111" s="41">
        <v>0.604166666666667</v>
      </c>
      <c r="E3111" s="38" t="s">
        <v>103</v>
      </c>
      <c r="F3111" s="38" t="s">
        <v>41</v>
      </c>
      <c r="G3111" s="38"/>
      <c r="H3111" s="38" t="s">
        <v>65</v>
      </c>
      <c r="I3111" s="38"/>
      <c r="J3111" s="38"/>
      <c r="K3111" s="38" t="s">
        <v>625</v>
      </c>
      <c r="L3111" s="38">
        <v>0.5</v>
      </c>
      <c r="M3111" s="38" t="s">
        <v>42</v>
      </c>
    </row>
    <row r="3112" hidden="1" customHeight="1" spans="1:13">
      <c r="A3112" s="38" t="s">
        <v>126</v>
      </c>
      <c r="B3112" s="39">
        <v>45260</v>
      </c>
      <c r="C3112" s="64">
        <f t="shared" si="0"/>
        <v>11</v>
      </c>
      <c r="D3112" s="41">
        <v>0.75</v>
      </c>
      <c r="E3112" s="38" t="s">
        <v>105</v>
      </c>
      <c r="F3112" s="38" t="s">
        <v>41</v>
      </c>
      <c r="G3112" s="38"/>
      <c r="H3112" s="38" t="s">
        <v>60</v>
      </c>
      <c r="I3112" s="38"/>
      <c r="J3112" s="45"/>
      <c r="K3112" s="38" t="s">
        <v>1018</v>
      </c>
      <c r="L3112" s="38">
        <v>2</v>
      </c>
      <c r="M3112" s="38" t="s">
        <v>42</v>
      </c>
    </row>
    <row r="3113" hidden="1" customHeight="1" spans="1:13">
      <c r="A3113" s="38" t="s">
        <v>118</v>
      </c>
      <c r="B3113" s="39">
        <v>45237</v>
      </c>
      <c r="C3113" s="64">
        <f t="shared" si="0"/>
        <v>11</v>
      </c>
      <c r="D3113" s="41">
        <v>0.791666666666667</v>
      </c>
      <c r="E3113" s="38" t="s">
        <v>105</v>
      </c>
      <c r="F3113" s="38" t="s">
        <v>41</v>
      </c>
      <c r="G3113" s="38"/>
      <c r="H3113" s="38" t="s">
        <v>60</v>
      </c>
      <c r="I3113" s="38"/>
      <c r="J3113" s="38"/>
      <c r="K3113" s="38" t="s">
        <v>278</v>
      </c>
      <c r="L3113" s="38">
        <v>2</v>
      </c>
      <c r="M3113" s="38" t="s">
        <v>42</v>
      </c>
    </row>
    <row r="3114" hidden="1" customHeight="1" spans="1:13">
      <c r="A3114" s="38" t="s">
        <v>90</v>
      </c>
      <c r="B3114" s="39">
        <v>45239</v>
      </c>
      <c r="C3114" s="64">
        <f t="shared" si="0"/>
        <v>11</v>
      </c>
      <c r="D3114" s="41">
        <v>0.791666666666667</v>
      </c>
      <c r="E3114" s="38" t="s">
        <v>105</v>
      </c>
      <c r="F3114" s="38" t="s">
        <v>41</v>
      </c>
      <c r="G3114" s="38"/>
      <c r="H3114" s="38" t="s">
        <v>60</v>
      </c>
      <c r="I3114" s="38"/>
      <c r="J3114" s="38"/>
      <c r="K3114" s="38" t="s">
        <v>278</v>
      </c>
      <c r="L3114" s="38">
        <v>2</v>
      </c>
      <c r="M3114" s="38" t="s">
        <v>42</v>
      </c>
    </row>
    <row r="3115" hidden="1" customHeight="1" spans="1:13">
      <c r="A3115" s="38" t="s">
        <v>120</v>
      </c>
      <c r="B3115" s="39">
        <v>45244</v>
      </c>
      <c r="C3115" s="64">
        <f t="shared" si="0"/>
        <v>11</v>
      </c>
      <c r="D3115" s="41">
        <v>0.791666666666667</v>
      </c>
      <c r="E3115" s="38" t="s">
        <v>105</v>
      </c>
      <c r="F3115" s="38" t="s">
        <v>41</v>
      </c>
      <c r="G3115" s="38"/>
      <c r="H3115" s="38" t="s">
        <v>60</v>
      </c>
      <c r="I3115" s="38"/>
      <c r="J3115" s="38"/>
      <c r="K3115" s="38" t="s">
        <v>278</v>
      </c>
      <c r="L3115" s="38">
        <v>2</v>
      </c>
      <c r="M3115" s="38" t="s">
        <v>42</v>
      </c>
    </row>
    <row r="3116" hidden="1" customHeight="1" spans="1:13">
      <c r="A3116" s="38" t="s">
        <v>130</v>
      </c>
      <c r="B3116" s="39">
        <v>45246</v>
      </c>
      <c r="C3116" s="64">
        <f t="shared" si="0"/>
        <v>11</v>
      </c>
      <c r="D3116" s="41">
        <v>0.791666666666667</v>
      </c>
      <c r="E3116" s="38" t="s">
        <v>105</v>
      </c>
      <c r="F3116" s="38" t="s">
        <v>41</v>
      </c>
      <c r="G3116" s="38"/>
      <c r="H3116" s="38" t="s">
        <v>60</v>
      </c>
      <c r="I3116" s="38"/>
      <c r="J3116" s="45"/>
      <c r="K3116" s="38" t="s">
        <v>278</v>
      </c>
      <c r="L3116" s="38">
        <v>2</v>
      </c>
      <c r="M3116" s="38" t="s">
        <v>42</v>
      </c>
    </row>
    <row r="3117" hidden="1" customHeight="1" spans="1:13">
      <c r="A3117" s="38" t="s">
        <v>118</v>
      </c>
      <c r="B3117" s="39">
        <v>45251</v>
      </c>
      <c r="C3117" s="64">
        <f t="shared" si="0"/>
        <v>11</v>
      </c>
      <c r="D3117" s="41">
        <v>0.791666666666667</v>
      </c>
      <c r="E3117" s="38" t="s">
        <v>105</v>
      </c>
      <c r="F3117" s="38" t="s">
        <v>41</v>
      </c>
      <c r="G3117" s="38"/>
      <c r="H3117" s="38" t="s">
        <v>60</v>
      </c>
      <c r="I3117" s="38"/>
      <c r="J3117" s="38"/>
      <c r="K3117" s="38" t="s">
        <v>278</v>
      </c>
      <c r="L3117" s="38">
        <v>2</v>
      </c>
      <c r="M3117" s="38" t="s">
        <v>42</v>
      </c>
    </row>
    <row r="3118" hidden="1" customHeight="1" spans="1:13">
      <c r="A3118" s="38" t="s">
        <v>90</v>
      </c>
      <c r="B3118" s="39">
        <v>45253</v>
      </c>
      <c r="C3118" s="64">
        <f t="shared" si="0"/>
        <v>11</v>
      </c>
      <c r="D3118" s="41">
        <v>0.791666666666667</v>
      </c>
      <c r="E3118" s="38" t="s">
        <v>105</v>
      </c>
      <c r="F3118" s="38" t="s">
        <v>41</v>
      </c>
      <c r="G3118" s="38"/>
      <c r="H3118" s="38" t="s">
        <v>60</v>
      </c>
      <c r="I3118" s="38"/>
      <c r="J3118" s="45"/>
      <c r="K3118" s="38" t="s">
        <v>278</v>
      </c>
      <c r="L3118" s="38">
        <v>2</v>
      </c>
      <c r="M3118" s="38" t="s">
        <v>42</v>
      </c>
    </row>
    <row r="3119" hidden="1" customHeight="1" spans="1:13">
      <c r="A3119" s="38" t="s">
        <v>118</v>
      </c>
      <c r="B3119" s="39">
        <v>45258</v>
      </c>
      <c r="C3119" s="64">
        <f t="shared" si="0"/>
        <v>11</v>
      </c>
      <c r="D3119" s="41">
        <v>0.791666666666667</v>
      </c>
      <c r="E3119" s="38" t="s">
        <v>105</v>
      </c>
      <c r="F3119" s="38" t="s">
        <v>41</v>
      </c>
      <c r="G3119" s="38"/>
      <c r="H3119" s="38" t="s">
        <v>60</v>
      </c>
      <c r="I3119" s="38"/>
      <c r="J3119" s="45"/>
      <c r="K3119" s="38" t="s">
        <v>278</v>
      </c>
      <c r="L3119" s="38">
        <v>2</v>
      </c>
      <c r="M3119" s="38" t="s">
        <v>42</v>
      </c>
    </row>
    <row r="3120" hidden="1" customHeight="1" spans="1:13">
      <c r="A3120" s="38" t="s">
        <v>130</v>
      </c>
      <c r="B3120" s="39">
        <v>45260</v>
      </c>
      <c r="C3120" s="64">
        <f t="shared" si="0"/>
        <v>11</v>
      </c>
      <c r="D3120" s="41">
        <v>0.791666666666667</v>
      </c>
      <c r="E3120" s="38" t="s">
        <v>105</v>
      </c>
      <c r="F3120" s="38" t="s">
        <v>41</v>
      </c>
      <c r="G3120" s="38"/>
      <c r="H3120" s="38" t="s">
        <v>60</v>
      </c>
      <c r="I3120" s="38"/>
      <c r="J3120" s="45"/>
      <c r="K3120" s="38" t="s">
        <v>278</v>
      </c>
      <c r="L3120" s="38">
        <v>2</v>
      </c>
      <c r="M3120" s="38" t="s">
        <v>42</v>
      </c>
    </row>
    <row r="3121" hidden="1" customHeight="1" spans="1:13">
      <c r="A3121" s="38" t="s">
        <v>126</v>
      </c>
      <c r="B3121" s="39">
        <v>45232</v>
      </c>
      <c r="C3121" s="64">
        <f t="shared" si="0"/>
        <v>11</v>
      </c>
      <c r="D3121" s="41">
        <v>0.75</v>
      </c>
      <c r="E3121" s="38" t="s">
        <v>107</v>
      </c>
      <c r="F3121" s="38" t="s">
        <v>41</v>
      </c>
      <c r="G3121" s="38"/>
      <c r="H3121" s="38" t="s">
        <v>60</v>
      </c>
      <c r="I3121" s="38"/>
      <c r="J3121" s="38"/>
      <c r="K3121" s="38" t="s">
        <v>600</v>
      </c>
      <c r="L3121" s="38">
        <v>1</v>
      </c>
      <c r="M3121" s="38" t="s">
        <v>42</v>
      </c>
    </row>
    <row r="3122" hidden="1" customHeight="1" spans="1:13">
      <c r="A3122" s="38" t="s">
        <v>126</v>
      </c>
      <c r="B3122" s="39">
        <v>45244</v>
      </c>
      <c r="C3122" s="64">
        <f t="shared" si="0"/>
        <v>11</v>
      </c>
      <c r="D3122" s="41">
        <v>0.75</v>
      </c>
      <c r="E3122" s="38" t="s">
        <v>107</v>
      </c>
      <c r="F3122" s="38" t="s">
        <v>41</v>
      </c>
      <c r="G3122" s="38"/>
      <c r="H3122" s="38" t="s">
        <v>60</v>
      </c>
      <c r="I3122" s="38"/>
      <c r="J3122" s="38"/>
      <c r="K3122" s="38" t="s">
        <v>600</v>
      </c>
      <c r="L3122" s="38">
        <v>1</v>
      </c>
      <c r="M3122" s="38" t="s">
        <v>42</v>
      </c>
    </row>
    <row r="3123" hidden="1" customHeight="1" spans="1:13">
      <c r="A3123" s="38" t="s">
        <v>126</v>
      </c>
      <c r="B3123" s="39">
        <v>45246</v>
      </c>
      <c r="C3123" s="64">
        <f t="shared" si="0"/>
        <v>11</v>
      </c>
      <c r="D3123" s="41">
        <v>0.75</v>
      </c>
      <c r="E3123" s="38" t="s">
        <v>107</v>
      </c>
      <c r="F3123" s="38" t="s">
        <v>41</v>
      </c>
      <c r="G3123" s="38"/>
      <c r="H3123" s="38" t="s">
        <v>60</v>
      </c>
      <c r="I3123" s="38"/>
      <c r="J3123" s="38"/>
      <c r="K3123" s="38" t="s">
        <v>600</v>
      </c>
      <c r="L3123" s="38">
        <v>1</v>
      </c>
      <c r="M3123" s="38" t="s">
        <v>42</v>
      </c>
    </row>
    <row r="3124" hidden="1" customHeight="1" spans="1:13">
      <c r="A3124" s="38" t="s">
        <v>126</v>
      </c>
      <c r="B3124" s="39">
        <v>45251</v>
      </c>
      <c r="C3124" s="64">
        <f t="shared" si="0"/>
        <v>11</v>
      </c>
      <c r="D3124" s="41">
        <v>0.75</v>
      </c>
      <c r="E3124" s="38" t="s">
        <v>107</v>
      </c>
      <c r="F3124" s="38" t="s">
        <v>41</v>
      </c>
      <c r="G3124" s="38"/>
      <c r="H3124" s="38" t="s">
        <v>60</v>
      </c>
      <c r="I3124" s="38"/>
      <c r="J3124" s="45"/>
      <c r="K3124" s="38" t="s">
        <v>600</v>
      </c>
      <c r="L3124" s="38">
        <v>1</v>
      </c>
      <c r="M3124" s="38" t="s">
        <v>42</v>
      </c>
    </row>
    <row r="3125" hidden="1" customHeight="1" spans="1:13">
      <c r="A3125" s="38" t="s">
        <v>126</v>
      </c>
      <c r="B3125" s="39">
        <v>45253</v>
      </c>
      <c r="C3125" s="64">
        <f t="shared" si="0"/>
        <v>11</v>
      </c>
      <c r="D3125" s="41">
        <v>0.75</v>
      </c>
      <c r="E3125" s="38" t="s">
        <v>107</v>
      </c>
      <c r="F3125" s="38" t="s">
        <v>41</v>
      </c>
      <c r="G3125" s="38"/>
      <c r="H3125" s="38" t="s">
        <v>60</v>
      </c>
      <c r="I3125" s="38"/>
      <c r="J3125" s="45"/>
      <c r="K3125" s="38" t="s">
        <v>600</v>
      </c>
      <c r="L3125" s="38">
        <v>1</v>
      </c>
      <c r="M3125" s="38" t="s">
        <v>42</v>
      </c>
    </row>
    <row r="3126" hidden="1" customHeight="1" spans="1:13">
      <c r="A3126" s="38" t="s">
        <v>126</v>
      </c>
      <c r="B3126" s="39">
        <v>45258</v>
      </c>
      <c r="C3126" s="64">
        <f t="shared" si="0"/>
        <v>11</v>
      </c>
      <c r="D3126" s="41">
        <v>0.75</v>
      </c>
      <c r="E3126" s="38" t="s">
        <v>107</v>
      </c>
      <c r="F3126" s="38" t="s">
        <v>41</v>
      </c>
      <c r="G3126" s="38"/>
      <c r="H3126" s="38" t="s">
        <v>60</v>
      </c>
      <c r="I3126" s="38"/>
      <c r="J3126" s="45"/>
      <c r="K3126" s="38" t="s">
        <v>278</v>
      </c>
      <c r="L3126" s="38">
        <v>1</v>
      </c>
      <c r="M3126" s="38" t="s">
        <v>42</v>
      </c>
    </row>
    <row r="3127" hidden="1" customHeight="1" spans="1:13">
      <c r="A3127" s="38" t="s">
        <v>79</v>
      </c>
      <c r="B3127" s="39">
        <v>45237</v>
      </c>
      <c r="C3127" s="64">
        <f t="shared" si="0"/>
        <v>11</v>
      </c>
      <c r="D3127" s="41">
        <v>0.625</v>
      </c>
      <c r="E3127" s="38" t="s">
        <v>109</v>
      </c>
      <c r="F3127" s="38" t="s">
        <v>41</v>
      </c>
      <c r="G3127" s="38"/>
      <c r="H3127" s="38" t="s">
        <v>52</v>
      </c>
      <c r="I3127" s="38"/>
      <c r="J3127" s="38"/>
      <c r="K3127" s="38" t="s">
        <v>1019</v>
      </c>
      <c r="L3127" s="38">
        <v>1</v>
      </c>
      <c r="M3127" s="38" t="s">
        <v>42</v>
      </c>
    </row>
    <row r="3128" hidden="1" customHeight="1" spans="1:13">
      <c r="A3128" s="38" t="s">
        <v>79</v>
      </c>
      <c r="B3128" s="39">
        <v>45231</v>
      </c>
      <c r="C3128" s="64">
        <f t="shared" si="0"/>
        <v>11</v>
      </c>
      <c r="D3128" s="41">
        <v>0.541666666666667</v>
      </c>
      <c r="E3128" s="38" t="s">
        <v>109</v>
      </c>
      <c r="F3128" s="38" t="s">
        <v>41</v>
      </c>
      <c r="G3128" s="38"/>
      <c r="H3128" s="38" t="s">
        <v>45</v>
      </c>
      <c r="I3128" s="38"/>
      <c r="J3128" s="45"/>
      <c r="K3128" s="38" t="s">
        <v>1020</v>
      </c>
      <c r="L3128" s="38">
        <v>1</v>
      </c>
      <c r="M3128" s="38" t="s">
        <v>42</v>
      </c>
    </row>
    <row r="3129" hidden="1" customHeight="1" spans="1:13">
      <c r="A3129" s="38" t="s">
        <v>79</v>
      </c>
      <c r="B3129" s="39">
        <v>45234</v>
      </c>
      <c r="C3129" s="64">
        <f t="shared" si="0"/>
        <v>11</v>
      </c>
      <c r="D3129" s="41">
        <v>0.708333333333333</v>
      </c>
      <c r="E3129" s="38" t="s">
        <v>109</v>
      </c>
      <c r="F3129" s="38" t="s">
        <v>41</v>
      </c>
      <c r="G3129" s="38"/>
      <c r="H3129" s="38" t="s">
        <v>45</v>
      </c>
      <c r="I3129" s="38"/>
      <c r="J3129" s="38"/>
      <c r="K3129" s="38" t="s">
        <v>1020</v>
      </c>
      <c r="L3129" s="38">
        <v>1</v>
      </c>
      <c r="M3129" s="38" t="s">
        <v>42</v>
      </c>
    </row>
    <row r="3130" hidden="1" customHeight="1" spans="1:13">
      <c r="A3130" s="38" t="s">
        <v>79</v>
      </c>
      <c r="B3130" s="39">
        <v>45237</v>
      </c>
      <c r="C3130" s="64">
        <f t="shared" si="0"/>
        <v>11</v>
      </c>
      <c r="D3130" s="41">
        <v>0.583333333333333</v>
      </c>
      <c r="E3130" s="38" t="s">
        <v>109</v>
      </c>
      <c r="F3130" s="38" t="s">
        <v>41</v>
      </c>
      <c r="G3130" s="38"/>
      <c r="H3130" s="38" t="s">
        <v>45</v>
      </c>
      <c r="I3130" s="38"/>
      <c r="J3130" s="38"/>
      <c r="K3130" s="38" t="s">
        <v>1020</v>
      </c>
      <c r="L3130" s="38">
        <v>1</v>
      </c>
      <c r="M3130" s="38" t="s">
        <v>42</v>
      </c>
    </row>
    <row r="3131" hidden="1" customHeight="1" spans="1:13">
      <c r="A3131" s="38" t="s">
        <v>79</v>
      </c>
      <c r="B3131" s="39">
        <v>45239</v>
      </c>
      <c r="C3131" s="64">
        <f t="shared" si="0"/>
        <v>11</v>
      </c>
      <c r="D3131" s="41">
        <v>0.5</v>
      </c>
      <c r="E3131" s="38" t="s">
        <v>109</v>
      </c>
      <c r="F3131" s="38" t="s">
        <v>41</v>
      </c>
      <c r="G3131" s="38"/>
      <c r="H3131" s="38" t="s">
        <v>45</v>
      </c>
      <c r="I3131" s="38"/>
      <c r="J3131" s="38"/>
      <c r="K3131" s="38" t="s">
        <v>1020</v>
      </c>
      <c r="L3131" s="38">
        <v>1</v>
      </c>
      <c r="M3131" s="38" t="s">
        <v>42</v>
      </c>
    </row>
    <row r="3132" hidden="1" customHeight="1" spans="1:13">
      <c r="A3132" s="38" t="s">
        <v>79</v>
      </c>
      <c r="B3132" s="39">
        <v>45232</v>
      </c>
      <c r="C3132" s="64">
        <f t="shared" si="0"/>
        <v>11</v>
      </c>
      <c r="D3132" s="41">
        <v>0.583333333333333</v>
      </c>
      <c r="E3132" s="38" t="s">
        <v>109</v>
      </c>
      <c r="F3132" s="38" t="s">
        <v>41</v>
      </c>
      <c r="G3132" s="38"/>
      <c r="H3132" s="38" t="s">
        <v>45</v>
      </c>
      <c r="I3132" s="38"/>
      <c r="J3132" s="38"/>
      <c r="K3132" s="38" t="s">
        <v>1021</v>
      </c>
      <c r="L3132" s="38">
        <v>1</v>
      </c>
      <c r="M3132" s="38" t="s">
        <v>42</v>
      </c>
    </row>
    <row r="3133" hidden="1" customHeight="1" spans="1:13">
      <c r="A3133" s="38" t="s">
        <v>132</v>
      </c>
      <c r="B3133" s="39">
        <v>45241</v>
      </c>
      <c r="C3133" s="64">
        <f t="shared" si="0"/>
        <v>11</v>
      </c>
      <c r="D3133" s="41">
        <v>0.75</v>
      </c>
      <c r="E3133" s="38" t="s">
        <v>72</v>
      </c>
      <c r="F3133" s="38" t="s">
        <v>63</v>
      </c>
      <c r="G3133" s="38"/>
      <c r="H3133" s="38" t="s">
        <v>72</v>
      </c>
      <c r="I3133" s="38"/>
      <c r="J3133" s="38"/>
      <c r="K3133" s="38" t="s">
        <v>1022</v>
      </c>
      <c r="L3133" s="38">
        <v>0.5</v>
      </c>
      <c r="M3133" s="38" t="s">
        <v>42</v>
      </c>
    </row>
    <row r="3134" hidden="1" customHeight="1" spans="1:13">
      <c r="A3134" s="38" t="s">
        <v>145</v>
      </c>
      <c r="B3134" s="39">
        <v>45245</v>
      </c>
      <c r="C3134" s="64">
        <f t="shared" si="0"/>
        <v>11</v>
      </c>
      <c r="D3134" s="41">
        <v>0.75</v>
      </c>
      <c r="E3134" s="38" t="s">
        <v>72</v>
      </c>
      <c r="F3134" s="38" t="s">
        <v>63</v>
      </c>
      <c r="G3134" s="38"/>
      <c r="H3134" s="38" t="s">
        <v>72</v>
      </c>
      <c r="I3134" s="38"/>
      <c r="J3134" s="45"/>
      <c r="K3134" s="38" t="s">
        <v>1023</v>
      </c>
      <c r="L3134" s="38">
        <v>1</v>
      </c>
      <c r="M3134" s="38" t="s">
        <v>42</v>
      </c>
    </row>
    <row r="3135" hidden="1" customHeight="1" spans="1:13">
      <c r="A3135" s="38" t="s">
        <v>126</v>
      </c>
      <c r="B3135" s="39">
        <v>45237</v>
      </c>
      <c r="C3135" s="64">
        <f t="shared" si="0"/>
        <v>11</v>
      </c>
      <c r="D3135" s="41">
        <v>0.583333333333333</v>
      </c>
      <c r="E3135" s="38" t="s">
        <v>72</v>
      </c>
      <c r="F3135" s="38" t="s">
        <v>41</v>
      </c>
      <c r="G3135" s="38"/>
      <c r="H3135" s="38" t="s">
        <v>72</v>
      </c>
      <c r="I3135" s="38"/>
      <c r="J3135" s="38"/>
      <c r="K3135" s="38" t="s">
        <v>1024</v>
      </c>
      <c r="L3135" s="38">
        <v>1</v>
      </c>
      <c r="M3135" s="38" t="s">
        <v>42</v>
      </c>
    </row>
    <row r="3136" hidden="1" customHeight="1" spans="1:13">
      <c r="A3136" s="38" t="s">
        <v>132</v>
      </c>
      <c r="B3136" s="39">
        <v>45245</v>
      </c>
      <c r="C3136" s="64">
        <f t="shared" si="0"/>
        <v>11</v>
      </c>
      <c r="D3136" s="41">
        <v>0.625</v>
      </c>
      <c r="E3136" s="38" t="s">
        <v>72</v>
      </c>
      <c r="F3136" s="38" t="s">
        <v>63</v>
      </c>
      <c r="G3136" s="38"/>
      <c r="H3136" s="38" t="s">
        <v>72</v>
      </c>
      <c r="I3136" s="45"/>
      <c r="J3136" s="45"/>
      <c r="K3136" s="38" t="s">
        <v>1025</v>
      </c>
      <c r="L3136" s="38">
        <v>1</v>
      </c>
      <c r="M3136" s="38" t="s">
        <v>42</v>
      </c>
    </row>
    <row r="3137" hidden="1" customHeight="1" spans="1:13">
      <c r="A3137" s="38" t="s">
        <v>136</v>
      </c>
      <c r="B3137" s="39">
        <v>45246</v>
      </c>
      <c r="C3137" s="64">
        <f t="shared" si="0"/>
        <v>11</v>
      </c>
      <c r="D3137" s="41">
        <v>0.666666666666667</v>
      </c>
      <c r="E3137" s="38" t="s">
        <v>72</v>
      </c>
      <c r="F3137" s="38" t="s">
        <v>63</v>
      </c>
      <c r="G3137" s="38"/>
      <c r="H3137" s="38" t="s">
        <v>72</v>
      </c>
      <c r="I3137" s="38"/>
      <c r="J3137" s="38"/>
      <c r="K3137" s="38" t="s">
        <v>1026</v>
      </c>
      <c r="L3137" s="38">
        <v>1</v>
      </c>
      <c r="M3137" s="38" t="s">
        <v>42</v>
      </c>
    </row>
    <row r="3138" hidden="1" customHeight="1" spans="1:13">
      <c r="A3138" s="38" t="s">
        <v>136</v>
      </c>
      <c r="B3138" s="39">
        <v>45245</v>
      </c>
      <c r="C3138" s="64">
        <f t="shared" si="0"/>
        <v>11</v>
      </c>
      <c r="D3138" s="41">
        <v>0.625</v>
      </c>
      <c r="E3138" s="38" t="s">
        <v>72</v>
      </c>
      <c r="F3138" s="38" t="s">
        <v>63</v>
      </c>
      <c r="G3138" s="38"/>
      <c r="H3138" s="38" t="s">
        <v>72</v>
      </c>
      <c r="I3138" s="38"/>
      <c r="J3138" s="38"/>
      <c r="K3138" s="38" t="s">
        <v>1027</v>
      </c>
      <c r="L3138" s="38">
        <v>1</v>
      </c>
      <c r="M3138" s="38" t="s">
        <v>42</v>
      </c>
    </row>
    <row r="3139" hidden="1" customHeight="1" spans="1:13">
      <c r="A3139" s="38" t="s">
        <v>88</v>
      </c>
      <c r="B3139" s="39">
        <v>45257</v>
      </c>
      <c r="C3139" s="64">
        <f t="shared" si="0"/>
        <v>11</v>
      </c>
      <c r="D3139" s="41">
        <v>0.708333333333333</v>
      </c>
      <c r="E3139" s="38" t="s">
        <v>72</v>
      </c>
      <c r="F3139" s="38" t="s">
        <v>50</v>
      </c>
      <c r="G3139" s="38"/>
      <c r="H3139" s="38" t="s">
        <v>72</v>
      </c>
      <c r="I3139" s="38"/>
      <c r="J3139" s="45"/>
      <c r="K3139" s="38" t="s">
        <v>1028</v>
      </c>
      <c r="L3139" s="38">
        <v>1</v>
      </c>
      <c r="M3139" s="38" t="s">
        <v>42</v>
      </c>
    </row>
    <row r="3140" hidden="1" customHeight="1" spans="1:13">
      <c r="A3140" s="38" t="s">
        <v>88</v>
      </c>
      <c r="B3140" s="39">
        <v>45253</v>
      </c>
      <c r="C3140" s="64">
        <f t="shared" si="0"/>
        <v>11</v>
      </c>
      <c r="D3140" s="41">
        <v>0.791666666666667</v>
      </c>
      <c r="E3140" s="38" t="s">
        <v>72</v>
      </c>
      <c r="F3140" s="38" t="s">
        <v>41</v>
      </c>
      <c r="G3140" s="38"/>
      <c r="H3140" s="38" t="s">
        <v>72</v>
      </c>
      <c r="I3140" s="38"/>
      <c r="J3140" s="45"/>
      <c r="K3140" s="38" t="s">
        <v>1029</v>
      </c>
      <c r="L3140" s="38">
        <v>1</v>
      </c>
      <c r="M3140" s="38" t="s">
        <v>42</v>
      </c>
    </row>
    <row r="3141" hidden="1" customHeight="1" spans="1:13">
      <c r="A3141" s="38" t="s">
        <v>145</v>
      </c>
      <c r="B3141" s="39">
        <v>45253</v>
      </c>
      <c r="C3141" s="64">
        <f t="shared" si="0"/>
        <v>11</v>
      </c>
      <c r="D3141" s="41">
        <v>0.833333333333333</v>
      </c>
      <c r="E3141" s="38" t="s">
        <v>72</v>
      </c>
      <c r="F3141" s="38" t="s">
        <v>63</v>
      </c>
      <c r="G3141" s="38"/>
      <c r="H3141" s="38" t="s">
        <v>72</v>
      </c>
      <c r="I3141" s="38"/>
      <c r="J3141" s="45"/>
      <c r="K3141" s="38" t="s">
        <v>1030</v>
      </c>
      <c r="L3141" s="38">
        <v>1</v>
      </c>
      <c r="M3141" s="38" t="s">
        <v>42</v>
      </c>
    </row>
    <row r="3142" hidden="1" customHeight="1" spans="1:13">
      <c r="A3142" s="38" t="s">
        <v>143</v>
      </c>
      <c r="B3142" s="39">
        <v>45247</v>
      </c>
      <c r="C3142" s="64">
        <f t="shared" si="0"/>
        <v>11</v>
      </c>
      <c r="D3142" s="41">
        <v>0.833333333333333</v>
      </c>
      <c r="E3142" s="38" t="s">
        <v>72</v>
      </c>
      <c r="F3142" s="38" t="s">
        <v>63</v>
      </c>
      <c r="G3142" s="38"/>
      <c r="H3142" s="38" t="s">
        <v>72</v>
      </c>
      <c r="I3142" s="38"/>
      <c r="J3142" s="38"/>
      <c r="K3142" s="38" t="s">
        <v>1031</v>
      </c>
      <c r="L3142" s="38">
        <v>1</v>
      </c>
      <c r="M3142" s="38" t="s">
        <v>42</v>
      </c>
    </row>
    <row r="3143" hidden="1" customHeight="1" spans="1:13">
      <c r="A3143" s="38" t="s">
        <v>94</v>
      </c>
      <c r="B3143" s="39">
        <v>45250</v>
      </c>
      <c r="C3143" s="64">
        <f t="shared" si="0"/>
        <v>11</v>
      </c>
      <c r="D3143" s="41">
        <v>0.541666666666667</v>
      </c>
      <c r="E3143" s="38" t="s">
        <v>72</v>
      </c>
      <c r="F3143" s="38" t="s">
        <v>41</v>
      </c>
      <c r="G3143" s="38"/>
      <c r="H3143" s="38" t="s">
        <v>72</v>
      </c>
      <c r="I3143" s="38"/>
      <c r="J3143" s="45"/>
      <c r="K3143" s="38" t="s">
        <v>1032</v>
      </c>
      <c r="L3143" s="38">
        <v>1</v>
      </c>
      <c r="M3143" s="38" t="s">
        <v>42</v>
      </c>
    </row>
    <row r="3144" hidden="1" customHeight="1" spans="1:13">
      <c r="A3144" s="38" t="s">
        <v>94</v>
      </c>
      <c r="B3144" s="39">
        <v>45250</v>
      </c>
      <c r="C3144" s="64">
        <f t="shared" si="0"/>
        <v>11</v>
      </c>
      <c r="D3144" s="41">
        <v>0.791666666666667</v>
      </c>
      <c r="E3144" s="38" t="s">
        <v>72</v>
      </c>
      <c r="F3144" s="38" t="s">
        <v>41</v>
      </c>
      <c r="G3144" s="38"/>
      <c r="H3144" s="38" t="s">
        <v>72</v>
      </c>
      <c r="I3144" s="38"/>
      <c r="J3144" s="45"/>
      <c r="K3144" s="38" t="s">
        <v>1032</v>
      </c>
      <c r="L3144" s="38">
        <v>1</v>
      </c>
      <c r="M3144" s="38" t="s">
        <v>42</v>
      </c>
    </row>
    <row r="3145" hidden="1" customHeight="1" spans="1:13">
      <c r="A3145" s="38" t="s">
        <v>58</v>
      </c>
      <c r="B3145" s="39">
        <v>45250</v>
      </c>
      <c r="C3145" s="64">
        <f t="shared" si="0"/>
        <v>11</v>
      </c>
      <c r="D3145" s="41">
        <v>0.708333333333333</v>
      </c>
      <c r="E3145" s="38" t="s">
        <v>72</v>
      </c>
      <c r="F3145" s="38" t="s">
        <v>63</v>
      </c>
      <c r="G3145" s="38"/>
      <c r="H3145" s="38" t="s">
        <v>72</v>
      </c>
      <c r="I3145" s="38"/>
      <c r="J3145" s="45"/>
      <c r="K3145" s="38" t="s">
        <v>1033</v>
      </c>
      <c r="L3145" s="38">
        <v>1</v>
      </c>
      <c r="M3145" s="38" t="s">
        <v>42</v>
      </c>
    </row>
    <row r="3146" hidden="1" customHeight="1" spans="1:13">
      <c r="A3146" s="38" t="s">
        <v>132</v>
      </c>
      <c r="B3146" s="39">
        <v>45243</v>
      </c>
      <c r="C3146" s="64">
        <f t="shared" si="0"/>
        <v>11</v>
      </c>
      <c r="D3146" s="41">
        <v>0.708333333333333</v>
      </c>
      <c r="E3146" s="38" t="s">
        <v>72</v>
      </c>
      <c r="F3146" s="38" t="s">
        <v>63</v>
      </c>
      <c r="G3146" s="38"/>
      <c r="H3146" s="38" t="s">
        <v>72</v>
      </c>
      <c r="I3146" s="45"/>
      <c r="J3146" s="45"/>
      <c r="K3146" s="38" t="s">
        <v>1034</v>
      </c>
      <c r="L3146" s="38">
        <v>1</v>
      </c>
      <c r="M3146" s="38" t="s">
        <v>42</v>
      </c>
    </row>
    <row r="3147" hidden="1" customHeight="1" spans="1:13">
      <c r="A3147" s="38" t="s">
        <v>136</v>
      </c>
      <c r="B3147" s="39">
        <v>45240</v>
      </c>
      <c r="C3147" s="64">
        <f t="shared" si="0"/>
        <v>11</v>
      </c>
      <c r="D3147" s="41">
        <v>0.583333333333333</v>
      </c>
      <c r="E3147" s="38" t="s">
        <v>72</v>
      </c>
      <c r="F3147" s="38" t="s">
        <v>63</v>
      </c>
      <c r="G3147" s="38"/>
      <c r="H3147" s="38" t="s">
        <v>72</v>
      </c>
      <c r="I3147" s="38"/>
      <c r="J3147" s="38"/>
      <c r="K3147" s="38" t="s">
        <v>1035</v>
      </c>
      <c r="L3147" s="38">
        <v>1</v>
      </c>
      <c r="M3147" s="38" t="s">
        <v>42</v>
      </c>
    </row>
    <row r="3148" hidden="1" customHeight="1" spans="1:13">
      <c r="A3148" s="38" t="s">
        <v>136</v>
      </c>
      <c r="B3148" s="39">
        <v>45244</v>
      </c>
      <c r="C3148" s="64">
        <f t="shared" si="0"/>
        <v>11</v>
      </c>
      <c r="D3148" s="41">
        <v>0.625</v>
      </c>
      <c r="E3148" s="38" t="s">
        <v>72</v>
      </c>
      <c r="F3148" s="38" t="s">
        <v>63</v>
      </c>
      <c r="G3148" s="38"/>
      <c r="H3148" s="38" t="s">
        <v>72</v>
      </c>
      <c r="I3148" s="45"/>
      <c r="J3148" s="45"/>
      <c r="K3148" s="38" t="s">
        <v>1036</v>
      </c>
      <c r="L3148" s="38">
        <v>1</v>
      </c>
      <c r="M3148" s="38" t="s">
        <v>42</v>
      </c>
    </row>
    <row r="3149" hidden="1" customHeight="1" spans="1:13">
      <c r="A3149" s="38" t="s">
        <v>136</v>
      </c>
      <c r="B3149" s="39">
        <v>45245</v>
      </c>
      <c r="C3149" s="64">
        <f t="shared" si="0"/>
        <v>11</v>
      </c>
      <c r="D3149" s="41">
        <v>0.708333333333333</v>
      </c>
      <c r="E3149" s="38" t="s">
        <v>72</v>
      </c>
      <c r="F3149" s="38" t="s">
        <v>63</v>
      </c>
      <c r="G3149" s="38"/>
      <c r="H3149" s="38" t="s">
        <v>72</v>
      </c>
      <c r="I3149" s="38"/>
      <c r="J3149" s="45"/>
      <c r="K3149" s="38" t="s">
        <v>1036</v>
      </c>
      <c r="L3149" s="38">
        <v>1</v>
      </c>
      <c r="M3149" s="38" t="s">
        <v>42</v>
      </c>
    </row>
    <row r="3150" hidden="1" customHeight="1" spans="1:13">
      <c r="A3150" s="38" t="s">
        <v>136</v>
      </c>
      <c r="B3150" s="39">
        <v>45247</v>
      </c>
      <c r="C3150" s="64">
        <f t="shared" si="0"/>
        <v>11</v>
      </c>
      <c r="D3150" s="41">
        <v>0.75</v>
      </c>
      <c r="E3150" s="38" t="s">
        <v>72</v>
      </c>
      <c r="F3150" s="38" t="s">
        <v>63</v>
      </c>
      <c r="G3150" s="38"/>
      <c r="H3150" s="38" t="s">
        <v>72</v>
      </c>
      <c r="I3150" s="38"/>
      <c r="J3150" s="38"/>
      <c r="K3150" s="38" t="s">
        <v>1037</v>
      </c>
      <c r="L3150" s="38">
        <v>1</v>
      </c>
      <c r="M3150" s="38" t="s">
        <v>42</v>
      </c>
    </row>
    <row r="3151" hidden="1" customHeight="1" spans="1:13">
      <c r="A3151" s="38" t="s">
        <v>94</v>
      </c>
      <c r="B3151" s="39">
        <v>45232</v>
      </c>
      <c r="C3151" s="64">
        <f t="shared" si="0"/>
        <v>11</v>
      </c>
      <c r="D3151" s="41">
        <v>0.5</v>
      </c>
      <c r="E3151" s="38" t="s">
        <v>72</v>
      </c>
      <c r="F3151" s="38" t="s">
        <v>50</v>
      </c>
      <c r="G3151" s="38"/>
      <c r="H3151" s="38" t="s">
        <v>72</v>
      </c>
      <c r="I3151" s="38"/>
      <c r="J3151" s="45"/>
      <c r="K3151" s="38" t="s">
        <v>518</v>
      </c>
      <c r="L3151" s="38">
        <v>1</v>
      </c>
      <c r="M3151" s="38" t="s">
        <v>42</v>
      </c>
    </row>
    <row r="3152" hidden="1" customHeight="1" spans="1:13">
      <c r="A3152" s="38" t="s">
        <v>100</v>
      </c>
      <c r="B3152" s="39">
        <v>45232</v>
      </c>
      <c r="C3152" s="64">
        <f t="shared" si="0"/>
        <v>11</v>
      </c>
      <c r="D3152" s="41">
        <v>0.5</v>
      </c>
      <c r="E3152" s="38" t="s">
        <v>72</v>
      </c>
      <c r="F3152" s="38" t="s">
        <v>50</v>
      </c>
      <c r="G3152" s="38"/>
      <c r="H3152" s="38" t="s">
        <v>72</v>
      </c>
      <c r="I3152" s="38"/>
      <c r="J3152" s="38"/>
      <c r="K3152" s="38" t="s">
        <v>518</v>
      </c>
      <c r="L3152" s="38">
        <v>1</v>
      </c>
      <c r="M3152" s="38" t="s">
        <v>42</v>
      </c>
    </row>
    <row r="3153" hidden="1" customHeight="1" spans="1:13">
      <c r="A3153" s="38" t="s">
        <v>88</v>
      </c>
      <c r="B3153" s="39">
        <v>45232</v>
      </c>
      <c r="C3153" s="64">
        <f t="shared" si="0"/>
        <v>11</v>
      </c>
      <c r="D3153" s="41">
        <v>0.5</v>
      </c>
      <c r="E3153" s="38" t="s">
        <v>72</v>
      </c>
      <c r="F3153" s="38" t="s">
        <v>50</v>
      </c>
      <c r="G3153" s="38"/>
      <c r="H3153" s="38" t="s">
        <v>72</v>
      </c>
      <c r="I3153" s="38"/>
      <c r="J3153" s="38"/>
      <c r="K3153" s="38" t="s">
        <v>518</v>
      </c>
      <c r="L3153" s="38">
        <v>1</v>
      </c>
      <c r="M3153" s="38" t="s">
        <v>42</v>
      </c>
    </row>
    <row r="3154" hidden="1" customHeight="1" spans="1:13">
      <c r="A3154" s="38" t="s">
        <v>92</v>
      </c>
      <c r="B3154" s="39">
        <v>45232</v>
      </c>
      <c r="C3154" s="64">
        <f t="shared" si="0"/>
        <v>11</v>
      </c>
      <c r="D3154" s="41">
        <v>0.5</v>
      </c>
      <c r="E3154" s="38" t="s">
        <v>72</v>
      </c>
      <c r="F3154" s="38" t="s">
        <v>50</v>
      </c>
      <c r="G3154" s="38"/>
      <c r="H3154" s="38" t="s">
        <v>72</v>
      </c>
      <c r="I3154" s="38"/>
      <c r="J3154" s="38"/>
      <c r="K3154" s="38" t="s">
        <v>518</v>
      </c>
      <c r="L3154" s="38">
        <v>1</v>
      </c>
      <c r="M3154" s="38" t="s">
        <v>42</v>
      </c>
    </row>
    <row r="3155" hidden="1" customHeight="1" spans="1:13">
      <c r="A3155" s="38" t="s">
        <v>139</v>
      </c>
      <c r="B3155" s="39">
        <v>45237</v>
      </c>
      <c r="C3155" s="64">
        <f t="shared" si="0"/>
        <v>11</v>
      </c>
      <c r="D3155" s="41">
        <v>0.5</v>
      </c>
      <c r="E3155" s="38" t="s">
        <v>72</v>
      </c>
      <c r="F3155" s="38" t="s">
        <v>55</v>
      </c>
      <c r="G3155" s="38"/>
      <c r="H3155" s="38" t="s">
        <v>72</v>
      </c>
      <c r="I3155" s="38"/>
      <c r="J3155" s="38"/>
      <c r="K3155" s="38" t="s">
        <v>518</v>
      </c>
      <c r="L3155" s="38">
        <v>1</v>
      </c>
      <c r="M3155" s="38" t="s">
        <v>42</v>
      </c>
    </row>
    <row r="3156" hidden="1" customHeight="1" spans="1:13">
      <c r="A3156" s="38" t="s">
        <v>131</v>
      </c>
      <c r="B3156" s="39">
        <v>45237</v>
      </c>
      <c r="C3156" s="64">
        <f t="shared" si="0"/>
        <v>11</v>
      </c>
      <c r="D3156" s="41">
        <v>0.5</v>
      </c>
      <c r="E3156" s="38" t="s">
        <v>72</v>
      </c>
      <c r="F3156" s="38" t="s">
        <v>55</v>
      </c>
      <c r="G3156" s="38"/>
      <c r="H3156" s="38" t="s">
        <v>72</v>
      </c>
      <c r="I3156" s="38"/>
      <c r="J3156" s="38"/>
      <c r="K3156" s="38" t="s">
        <v>518</v>
      </c>
      <c r="L3156" s="38">
        <v>1</v>
      </c>
      <c r="M3156" s="38" t="s">
        <v>42</v>
      </c>
    </row>
    <row r="3157" hidden="1" customHeight="1" spans="1:13">
      <c r="A3157" s="38" t="s">
        <v>118</v>
      </c>
      <c r="B3157" s="39">
        <v>45237</v>
      </c>
      <c r="C3157" s="64">
        <f t="shared" si="0"/>
        <v>11</v>
      </c>
      <c r="D3157" s="41">
        <v>0.5</v>
      </c>
      <c r="E3157" s="38" t="s">
        <v>72</v>
      </c>
      <c r="F3157" s="38" t="s">
        <v>55</v>
      </c>
      <c r="G3157" s="38"/>
      <c r="H3157" s="38" t="s">
        <v>72</v>
      </c>
      <c r="I3157" s="38"/>
      <c r="J3157" s="38"/>
      <c r="K3157" s="38" t="s">
        <v>518</v>
      </c>
      <c r="L3157" s="38">
        <v>1</v>
      </c>
      <c r="M3157" s="38" t="s">
        <v>42</v>
      </c>
    </row>
    <row r="3158" hidden="1" customHeight="1" spans="1:13">
      <c r="A3158" s="38" t="s">
        <v>141</v>
      </c>
      <c r="B3158" s="39">
        <v>45237</v>
      </c>
      <c r="C3158" s="64">
        <f t="shared" si="0"/>
        <v>11</v>
      </c>
      <c r="D3158" s="41">
        <v>0.541666666666667</v>
      </c>
      <c r="E3158" s="38" t="s">
        <v>72</v>
      </c>
      <c r="F3158" s="38" t="s">
        <v>80</v>
      </c>
      <c r="G3158" s="38"/>
      <c r="H3158" s="38" t="s">
        <v>72</v>
      </c>
      <c r="I3158" s="38"/>
      <c r="J3158" s="38"/>
      <c r="K3158" s="38" t="s">
        <v>518</v>
      </c>
      <c r="L3158" s="38">
        <v>1</v>
      </c>
      <c r="M3158" s="38" t="s">
        <v>42</v>
      </c>
    </row>
    <row r="3159" hidden="1" customHeight="1" spans="1:13">
      <c r="A3159" s="38" t="s">
        <v>102</v>
      </c>
      <c r="B3159" s="39">
        <v>45237</v>
      </c>
      <c r="C3159" s="64">
        <f t="shared" si="0"/>
        <v>11</v>
      </c>
      <c r="D3159" s="41">
        <v>0.541666666666667</v>
      </c>
      <c r="E3159" s="38" t="s">
        <v>72</v>
      </c>
      <c r="F3159" s="38" t="s">
        <v>80</v>
      </c>
      <c r="G3159" s="38"/>
      <c r="H3159" s="38" t="s">
        <v>72</v>
      </c>
      <c r="I3159" s="38"/>
      <c r="J3159" s="38"/>
      <c r="K3159" s="38" t="s">
        <v>518</v>
      </c>
      <c r="L3159" s="38">
        <v>1</v>
      </c>
      <c r="M3159" s="38" t="s">
        <v>42</v>
      </c>
    </row>
    <row r="3160" hidden="1" customHeight="1" spans="1:13">
      <c r="A3160" s="38" t="s">
        <v>130</v>
      </c>
      <c r="B3160" s="39">
        <v>45239</v>
      </c>
      <c r="C3160" s="64">
        <f t="shared" si="0"/>
        <v>11</v>
      </c>
      <c r="D3160" s="41">
        <v>0.5</v>
      </c>
      <c r="E3160" s="38" t="s">
        <v>72</v>
      </c>
      <c r="F3160" s="38" t="s">
        <v>44</v>
      </c>
      <c r="G3160" s="38"/>
      <c r="H3160" s="38" t="s">
        <v>72</v>
      </c>
      <c r="I3160" s="38"/>
      <c r="J3160" s="38"/>
      <c r="K3160" s="38" t="s">
        <v>518</v>
      </c>
      <c r="L3160" s="38">
        <v>1</v>
      </c>
      <c r="M3160" s="38" t="s">
        <v>42</v>
      </c>
    </row>
    <row r="3161" hidden="1" customHeight="1" spans="1:13">
      <c r="A3161" s="38" t="s">
        <v>126</v>
      </c>
      <c r="B3161" s="39">
        <v>45239</v>
      </c>
      <c r="C3161" s="64">
        <f t="shared" si="0"/>
        <v>11</v>
      </c>
      <c r="D3161" s="41">
        <v>0.5</v>
      </c>
      <c r="E3161" s="38" t="s">
        <v>72</v>
      </c>
      <c r="F3161" s="38" t="s">
        <v>44</v>
      </c>
      <c r="G3161" s="38"/>
      <c r="H3161" s="38" t="s">
        <v>72</v>
      </c>
      <c r="I3161" s="38"/>
      <c r="J3161" s="38"/>
      <c r="K3161" s="38" t="s">
        <v>518</v>
      </c>
      <c r="L3161" s="38">
        <v>1</v>
      </c>
      <c r="M3161" s="38" t="s">
        <v>42</v>
      </c>
    </row>
    <row r="3162" hidden="1" customHeight="1" spans="1:13">
      <c r="A3162" s="38" t="s">
        <v>134</v>
      </c>
      <c r="B3162" s="39">
        <v>45239</v>
      </c>
      <c r="C3162" s="64">
        <f t="shared" si="0"/>
        <v>11</v>
      </c>
      <c r="D3162" s="41">
        <v>0.5</v>
      </c>
      <c r="E3162" s="38" t="s">
        <v>72</v>
      </c>
      <c r="F3162" s="38" t="s">
        <v>44</v>
      </c>
      <c r="G3162" s="38"/>
      <c r="H3162" s="38" t="s">
        <v>72</v>
      </c>
      <c r="I3162" s="38"/>
      <c r="J3162" s="38"/>
      <c r="K3162" s="38" t="s">
        <v>518</v>
      </c>
      <c r="L3162" s="38">
        <v>1</v>
      </c>
      <c r="M3162" s="38" t="s">
        <v>42</v>
      </c>
    </row>
    <row r="3163" hidden="1" customHeight="1" spans="1:13">
      <c r="A3163" s="38" t="s">
        <v>90</v>
      </c>
      <c r="B3163" s="39">
        <v>45239</v>
      </c>
      <c r="C3163" s="64">
        <f t="shared" si="0"/>
        <v>11</v>
      </c>
      <c r="D3163" s="41">
        <v>0.5</v>
      </c>
      <c r="E3163" s="38" t="s">
        <v>72</v>
      </c>
      <c r="F3163" s="38" t="s">
        <v>44</v>
      </c>
      <c r="G3163" s="38"/>
      <c r="H3163" s="38" t="s">
        <v>72</v>
      </c>
      <c r="I3163" s="38"/>
      <c r="J3163" s="38"/>
      <c r="K3163" s="38" t="s">
        <v>518</v>
      </c>
      <c r="L3163" s="38">
        <v>1</v>
      </c>
      <c r="M3163" s="38" t="s">
        <v>42</v>
      </c>
    </row>
    <row r="3164" hidden="1" customHeight="1" spans="1:13">
      <c r="A3164" s="38" t="s">
        <v>141</v>
      </c>
      <c r="B3164" s="39">
        <v>45244</v>
      </c>
      <c r="C3164" s="64">
        <f t="shared" si="0"/>
        <v>11</v>
      </c>
      <c r="D3164" s="41">
        <v>0.541666666666667</v>
      </c>
      <c r="E3164" s="38" t="s">
        <v>72</v>
      </c>
      <c r="F3164" s="38" t="s">
        <v>80</v>
      </c>
      <c r="G3164" s="38"/>
      <c r="H3164" s="38" t="s">
        <v>72</v>
      </c>
      <c r="I3164" s="45"/>
      <c r="J3164" s="45"/>
      <c r="K3164" s="38" t="s">
        <v>518</v>
      </c>
      <c r="L3164" s="38">
        <v>1</v>
      </c>
      <c r="M3164" s="38" t="s">
        <v>42</v>
      </c>
    </row>
    <row r="3165" hidden="1" customHeight="1" spans="1:13">
      <c r="A3165" s="38" t="s">
        <v>137</v>
      </c>
      <c r="B3165" s="39">
        <v>45244</v>
      </c>
      <c r="C3165" s="64">
        <f t="shared" si="0"/>
        <v>11</v>
      </c>
      <c r="D3165" s="41">
        <v>0.541666666666667</v>
      </c>
      <c r="E3165" s="38" t="s">
        <v>72</v>
      </c>
      <c r="F3165" s="38" t="s">
        <v>80</v>
      </c>
      <c r="G3165" s="38"/>
      <c r="H3165" s="38" t="s">
        <v>72</v>
      </c>
      <c r="I3165" s="45"/>
      <c r="J3165" s="45"/>
      <c r="K3165" s="38" t="s">
        <v>518</v>
      </c>
      <c r="L3165" s="38">
        <v>1</v>
      </c>
      <c r="M3165" s="38" t="s">
        <v>42</v>
      </c>
    </row>
    <row r="3166" hidden="1" customHeight="1" spans="1:13">
      <c r="A3166" s="38" t="s">
        <v>102</v>
      </c>
      <c r="B3166" s="39">
        <v>45244</v>
      </c>
      <c r="C3166" s="64">
        <f t="shared" si="0"/>
        <v>11</v>
      </c>
      <c r="D3166" s="41">
        <v>0.541666666666667</v>
      </c>
      <c r="E3166" s="38" t="s">
        <v>72</v>
      </c>
      <c r="F3166" s="38" t="s">
        <v>80</v>
      </c>
      <c r="G3166" s="38"/>
      <c r="H3166" s="38" t="s">
        <v>72</v>
      </c>
      <c r="I3166" s="45"/>
      <c r="J3166" s="45"/>
      <c r="K3166" s="38" t="s">
        <v>518</v>
      </c>
      <c r="L3166" s="38">
        <v>1</v>
      </c>
      <c r="M3166" s="38" t="s">
        <v>42</v>
      </c>
    </row>
    <row r="3167" hidden="1" customHeight="1" spans="1:13">
      <c r="A3167" s="38" t="s">
        <v>141</v>
      </c>
      <c r="B3167" s="39">
        <v>45251</v>
      </c>
      <c r="C3167" s="64">
        <f t="shared" si="0"/>
        <v>11</v>
      </c>
      <c r="D3167" s="41">
        <v>0.541666666666667</v>
      </c>
      <c r="E3167" s="38" t="s">
        <v>72</v>
      </c>
      <c r="F3167" s="38" t="s">
        <v>80</v>
      </c>
      <c r="G3167" s="38"/>
      <c r="H3167" s="38" t="s">
        <v>72</v>
      </c>
      <c r="I3167" s="38"/>
      <c r="J3167" s="45"/>
      <c r="K3167" s="38" t="s">
        <v>518</v>
      </c>
      <c r="L3167" s="38">
        <v>1</v>
      </c>
      <c r="M3167" s="38" t="s">
        <v>42</v>
      </c>
    </row>
    <row r="3168" hidden="1" customHeight="1" spans="1:13">
      <c r="A3168" s="38" t="s">
        <v>137</v>
      </c>
      <c r="B3168" s="39">
        <v>45251</v>
      </c>
      <c r="C3168" s="64">
        <f t="shared" si="0"/>
        <v>11</v>
      </c>
      <c r="D3168" s="41">
        <v>0.541666666666667</v>
      </c>
      <c r="E3168" s="38" t="s">
        <v>72</v>
      </c>
      <c r="F3168" s="38" t="s">
        <v>80</v>
      </c>
      <c r="G3168" s="38"/>
      <c r="H3168" s="38" t="s">
        <v>72</v>
      </c>
      <c r="I3168" s="38"/>
      <c r="J3168" s="45"/>
      <c r="K3168" s="38" t="s">
        <v>518</v>
      </c>
      <c r="L3168" s="38">
        <v>1</v>
      </c>
      <c r="M3168" s="38" t="s">
        <v>42</v>
      </c>
    </row>
    <row r="3169" hidden="1" customHeight="1" spans="1:13">
      <c r="A3169" s="38" t="s">
        <v>102</v>
      </c>
      <c r="B3169" s="39">
        <v>45251</v>
      </c>
      <c r="C3169" s="64">
        <f t="shared" si="0"/>
        <v>11</v>
      </c>
      <c r="D3169" s="41">
        <v>0.541666666666667</v>
      </c>
      <c r="E3169" s="38" t="s">
        <v>72</v>
      </c>
      <c r="F3169" s="38" t="s">
        <v>80</v>
      </c>
      <c r="G3169" s="38"/>
      <c r="H3169" s="38" t="s">
        <v>72</v>
      </c>
      <c r="I3169" s="38"/>
      <c r="J3169" s="45"/>
      <c r="K3169" s="38" t="s">
        <v>518</v>
      </c>
      <c r="L3169" s="38">
        <v>1</v>
      </c>
      <c r="M3169" s="38" t="s">
        <v>42</v>
      </c>
    </row>
    <row r="3170" hidden="1" customHeight="1" spans="1:13">
      <c r="A3170" s="38" t="s">
        <v>141</v>
      </c>
      <c r="B3170" s="39">
        <v>45258</v>
      </c>
      <c r="C3170" s="64">
        <f t="shared" si="0"/>
        <v>11</v>
      </c>
      <c r="D3170" s="41">
        <v>0.541666666666667</v>
      </c>
      <c r="E3170" s="38" t="s">
        <v>72</v>
      </c>
      <c r="F3170" s="38" t="s">
        <v>80</v>
      </c>
      <c r="G3170" s="38"/>
      <c r="H3170" s="38" t="s">
        <v>72</v>
      </c>
      <c r="I3170" s="38"/>
      <c r="J3170" s="45"/>
      <c r="K3170" s="38" t="s">
        <v>518</v>
      </c>
      <c r="L3170" s="38">
        <v>1</v>
      </c>
      <c r="M3170" s="38" t="s">
        <v>42</v>
      </c>
    </row>
    <row r="3171" hidden="1" customHeight="1" spans="1:13">
      <c r="A3171" s="38" t="s">
        <v>137</v>
      </c>
      <c r="B3171" s="39">
        <v>45258</v>
      </c>
      <c r="C3171" s="64">
        <f t="shared" si="0"/>
        <v>11</v>
      </c>
      <c r="D3171" s="41">
        <v>0.541666666666667</v>
      </c>
      <c r="E3171" s="38" t="s">
        <v>72</v>
      </c>
      <c r="F3171" s="38" t="s">
        <v>80</v>
      </c>
      <c r="G3171" s="38"/>
      <c r="H3171" s="38" t="s">
        <v>72</v>
      </c>
      <c r="I3171" s="38"/>
      <c r="J3171" s="45"/>
      <c r="K3171" s="38" t="s">
        <v>518</v>
      </c>
      <c r="L3171" s="38">
        <v>1</v>
      </c>
      <c r="M3171" s="38" t="s">
        <v>42</v>
      </c>
    </row>
    <row r="3172" hidden="1" customHeight="1" spans="1:13">
      <c r="A3172" s="38" t="s">
        <v>102</v>
      </c>
      <c r="B3172" s="39">
        <v>45258</v>
      </c>
      <c r="C3172" s="64">
        <f t="shared" si="0"/>
        <v>11</v>
      </c>
      <c r="D3172" s="41">
        <v>0.541666666666667</v>
      </c>
      <c r="E3172" s="38" t="s">
        <v>72</v>
      </c>
      <c r="F3172" s="38" t="s">
        <v>80</v>
      </c>
      <c r="G3172" s="38"/>
      <c r="H3172" s="38" t="s">
        <v>72</v>
      </c>
      <c r="I3172" s="38"/>
      <c r="J3172" s="45"/>
      <c r="K3172" s="38" t="s">
        <v>518</v>
      </c>
      <c r="L3172" s="38">
        <v>1</v>
      </c>
      <c r="M3172" s="38" t="s">
        <v>42</v>
      </c>
    </row>
    <row r="3173" hidden="1" customHeight="1" spans="1:13">
      <c r="A3173" s="38" t="s">
        <v>139</v>
      </c>
      <c r="B3173" s="39">
        <v>45253</v>
      </c>
      <c r="C3173" s="64">
        <f t="shared" si="0"/>
        <v>11</v>
      </c>
      <c r="D3173" s="41">
        <v>0.583333333333333</v>
      </c>
      <c r="E3173" s="38" t="s">
        <v>72</v>
      </c>
      <c r="F3173" s="38" t="s">
        <v>55</v>
      </c>
      <c r="G3173" s="38"/>
      <c r="H3173" s="38" t="s">
        <v>72</v>
      </c>
      <c r="I3173" s="38"/>
      <c r="J3173" s="45"/>
      <c r="K3173" s="38" t="s">
        <v>1038</v>
      </c>
      <c r="L3173" s="38">
        <v>1</v>
      </c>
      <c r="M3173" s="38" t="s">
        <v>42</v>
      </c>
    </row>
    <row r="3174" hidden="1" customHeight="1" spans="1:13">
      <c r="A3174" s="38" t="s">
        <v>144</v>
      </c>
      <c r="B3174" s="39">
        <v>45240</v>
      </c>
      <c r="C3174" s="64">
        <f t="shared" si="0"/>
        <v>11</v>
      </c>
      <c r="D3174" s="41">
        <v>0.541666666666667</v>
      </c>
      <c r="E3174" s="38" t="s">
        <v>72</v>
      </c>
      <c r="F3174" s="38" t="s">
        <v>63</v>
      </c>
      <c r="G3174" s="38"/>
      <c r="H3174" s="38" t="s">
        <v>72</v>
      </c>
      <c r="I3174" s="38"/>
      <c r="J3174" s="38"/>
      <c r="K3174" s="38" t="s">
        <v>380</v>
      </c>
      <c r="L3174" s="38">
        <v>3</v>
      </c>
      <c r="M3174" s="38" t="s">
        <v>42</v>
      </c>
    </row>
    <row r="3175" hidden="1" customHeight="1" spans="1:13">
      <c r="A3175" s="38" t="s">
        <v>145</v>
      </c>
      <c r="B3175" s="39">
        <v>45243</v>
      </c>
      <c r="C3175" s="64">
        <f t="shared" si="0"/>
        <v>11</v>
      </c>
      <c r="D3175" s="41">
        <v>0.583333333333333</v>
      </c>
      <c r="E3175" s="38" t="s">
        <v>72</v>
      </c>
      <c r="F3175" s="38" t="s">
        <v>63</v>
      </c>
      <c r="G3175" s="38"/>
      <c r="H3175" s="38" t="s">
        <v>72</v>
      </c>
      <c r="I3175" s="38"/>
      <c r="J3175" s="38"/>
      <c r="K3175" s="38" t="s">
        <v>380</v>
      </c>
      <c r="L3175" s="38">
        <v>1</v>
      </c>
      <c r="M3175" s="38" t="s">
        <v>42</v>
      </c>
    </row>
    <row r="3176" hidden="1" customHeight="1" spans="1:13">
      <c r="A3176" s="38" t="s">
        <v>145</v>
      </c>
      <c r="B3176" s="39">
        <v>45244</v>
      </c>
      <c r="C3176" s="64">
        <f t="shared" si="0"/>
        <v>11</v>
      </c>
      <c r="D3176" s="41">
        <v>0.5</v>
      </c>
      <c r="E3176" s="38" t="s">
        <v>72</v>
      </c>
      <c r="F3176" s="38" t="s">
        <v>63</v>
      </c>
      <c r="G3176" s="38"/>
      <c r="H3176" s="38" t="s">
        <v>72</v>
      </c>
      <c r="I3176" s="45"/>
      <c r="J3176" s="45"/>
      <c r="K3176" s="38" t="s">
        <v>380</v>
      </c>
      <c r="L3176" s="38">
        <v>1</v>
      </c>
      <c r="M3176" s="38" t="s">
        <v>42</v>
      </c>
    </row>
    <row r="3177" hidden="1" customHeight="1" spans="1:13">
      <c r="A3177" s="38" t="s">
        <v>144</v>
      </c>
      <c r="B3177" s="39">
        <v>45244</v>
      </c>
      <c r="C3177" s="64">
        <f t="shared" si="0"/>
        <v>11</v>
      </c>
      <c r="D3177" s="41">
        <v>0.625</v>
      </c>
      <c r="E3177" s="38" t="s">
        <v>72</v>
      </c>
      <c r="F3177" s="38" t="s">
        <v>63</v>
      </c>
      <c r="G3177" s="38"/>
      <c r="H3177" s="38" t="s">
        <v>72</v>
      </c>
      <c r="I3177" s="45"/>
      <c r="J3177" s="45"/>
      <c r="K3177" s="38" t="s">
        <v>380</v>
      </c>
      <c r="L3177" s="38">
        <v>2</v>
      </c>
      <c r="M3177" s="38" t="s">
        <v>42</v>
      </c>
    </row>
    <row r="3178" hidden="1" customHeight="1" spans="1:13">
      <c r="A3178" s="38" t="s">
        <v>144</v>
      </c>
      <c r="B3178" s="39">
        <v>45245</v>
      </c>
      <c r="C3178" s="64">
        <f t="shared" si="0"/>
        <v>11</v>
      </c>
      <c r="D3178" s="41">
        <v>0.708333333333333</v>
      </c>
      <c r="E3178" s="38" t="s">
        <v>72</v>
      </c>
      <c r="F3178" s="38" t="s">
        <v>63</v>
      </c>
      <c r="G3178" s="38"/>
      <c r="H3178" s="38" t="s">
        <v>72</v>
      </c>
      <c r="I3178" s="38"/>
      <c r="J3178" s="38"/>
      <c r="K3178" s="38" t="s">
        <v>380</v>
      </c>
      <c r="L3178" s="38">
        <v>1</v>
      </c>
      <c r="M3178" s="38" t="s">
        <v>42</v>
      </c>
    </row>
    <row r="3179" hidden="1" customHeight="1" spans="1:13">
      <c r="A3179" s="38" t="s">
        <v>145</v>
      </c>
      <c r="B3179" s="39">
        <v>45251</v>
      </c>
      <c r="C3179" s="64">
        <f t="shared" si="0"/>
        <v>11</v>
      </c>
      <c r="D3179" s="41">
        <v>0.5</v>
      </c>
      <c r="E3179" s="38" t="s">
        <v>72</v>
      </c>
      <c r="F3179" s="38" t="s">
        <v>63</v>
      </c>
      <c r="G3179" s="38"/>
      <c r="H3179" s="38" t="s">
        <v>72</v>
      </c>
      <c r="I3179" s="38"/>
      <c r="J3179" s="45"/>
      <c r="K3179" s="38" t="s">
        <v>1039</v>
      </c>
      <c r="L3179" s="38">
        <v>1</v>
      </c>
      <c r="M3179" s="38" t="s">
        <v>42</v>
      </c>
    </row>
    <row r="3180" hidden="1" customHeight="1" spans="1:13">
      <c r="A3180" s="38" t="s">
        <v>145</v>
      </c>
      <c r="B3180" s="39">
        <v>45257</v>
      </c>
      <c r="C3180" s="64">
        <f t="shared" si="0"/>
        <v>11</v>
      </c>
      <c r="D3180" s="41">
        <v>0.625</v>
      </c>
      <c r="E3180" s="38" t="s">
        <v>72</v>
      </c>
      <c r="F3180" s="38" t="s">
        <v>50</v>
      </c>
      <c r="G3180" s="38"/>
      <c r="H3180" s="38" t="s">
        <v>72</v>
      </c>
      <c r="I3180" s="38"/>
      <c r="J3180" s="45"/>
      <c r="K3180" s="38" t="s">
        <v>1039</v>
      </c>
      <c r="L3180" s="38">
        <v>2</v>
      </c>
      <c r="M3180" s="38" t="s">
        <v>42</v>
      </c>
    </row>
    <row r="3181" hidden="1" customHeight="1" spans="1:13">
      <c r="A3181" s="38" t="s">
        <v>132</v>
      </c>
      <c r="B3181" s="39">
        <v>45244</v>
      </c>
      <c r="C3181" s="64">
        <f t="shared" si="0"/>
        <v>11</v>
      </c>
      <c r="D3181" s="41">
        <v>0.5</v>
      </c>
      <c r="E3181" s="38" t="s">
        <v>72</v>
      </c>
      <c r="F3181" s="38" t="s">
        <v>63</v>
      </c>
      <c r="G3181" s="38"/>
      <c r="H3181" s="38" t="s">
        <v>72</v>
      </c>
      <c r="I3181" s="38"/>
      <c r="J3181" s="45"/>
      <c r="K3181" s="38" t="s">
        <v>1040</v>
      </c>
      <c r="L3181" s="38">
        <v>1</v>
      </c>
      <c r="M3181" s="38" t="s">
        <v>42</v>
      </c>
    </row>
    <row r="3182" hidden="1" customHeight="1" spans="1:13">
      <c r="A3182" s="38" t="s">
        <v>132</v>
      </c>
      <c r="B3182" s="39">
        <v>45245</v>
      </c>
      <c r="C3182" s="64">
        <f t="shared" si="0"/>
        <v>11</v>
      </c>
      <c r="D3182" s="41">
        <v>0.75</v>
      </c>
      <c r="E3182" s="38" t="s">
        <v>72</v>
      </c>
      <c r="F3182" s="38" t="s">
        <v>63</v>
      </c>
      <c r="G3182" s="38"/>
      <c r="H3182" s="38" t="s">
        <v>72</v>
      </c>
      <c r="I3182" s="38"/>
      <c r="J3182" s="45"/>
      <c r="K3182" s="38" t="s">
        <v>1040</v>
      </c>
      <c r="L3182" s="38">
        <v>1</v>
      </c>
      <c r="M3182" s="38" t="s">
        <v>42</v>
      </c>
    </row>
    <row r="3183" hidden="1" customHeight="1" spans="1:13">
      <c r="A3183" s="38" t="s">
        <v>132</v>
      </c>
      <c r="B3183" s="39">
        <v>45246</v>
      </c>
      <c r="C3183" s="64">
        <f t="shared" si="0"/>
        <v>11</v>
      </c>
      <c r="D3183" s="41">
        <v>0.5</v>
      </c>
      <c r="E3183" s="38" t="s">
        <v>72</v>
      </c>
      <c r="F3183" s="38" t="s">
        <v>63</v>
      </c>
      <c r="G3183" s="38"/>
      <c r="H3183" s="38" t="s">
        <v>72</v>
      </c>
      <c r="I3183" s="38"/>
      <c r="J3183" s="38"/>
      <c r="K3183" s="38" t="s">
        <v>1040</v>
      </c>
      <c r="L3183" s="38">
        <v>1</v>
      </c>
      <c r="M3183" s="38" t="s">
        <v>42</v>
      </c>
    </row>
    <row r="3184" hidden="1" customHeight="1" spans="1:13">
      <c r="A3184" s="38" t="s">
        <v>144</v>
      </c>
      <c r="B3184" s="39">
        <v>45244</v>
      </c>
      <c r="C3184" s="64">
        <f t="shared" si="0"/>
        <v>11</v>
      </c>
      <c r="D3184" s="41">
        <v>0.541666666666667</v>
      </c>
      <c r="E3184" s="38" t="s">
        <v>72</v>
      </c>
      <c r="F3184" s="38" t="s">
        <v>63</v>
      </c>
      <c r="G3184" s="38"/>
      <c r="H3184" s="38" t="s">
        <v>72</v>
      </c>
      <c r="I3184" s="38"/>
      <c r="J3184" s="45"/>
      <c r="K3184" s="38" t="s">
        <v>1041</v>
      </c>
      <c r="L3184" s="38">
        <v>1</v>
      </c>
      <c r="M3184" s="38" t="s">
        <v>42</v>
      </c>
    </row>
    <row r="3185" hidden="1" customHeight="1" spans="1:13">
      <c r="A3185" s="38" t="s">
        <v>114</v>
      </c>
      <c r="B3185" s="39">
        <v>45259</v>
      </c>
      <c r="C3185" s="64">
        <f t="shared" si="0"/>
        <v>11</v>
      </c>
      <c r="D3185" s="41">
        <v>0.666666666666667</v>
      </c>
      <c r="E3185" s="38" t="s">
        <v>72</v>
      </c>
      <c r="F3185" s="38" t="s">
        <v>41</v>
      </c>
      <c r="G3185" s="38"/>
      <c r="H3185" s="38" t="s">
        <v>72</v>
      </c>
      <c r="I3185" s="38"/>
      <c r="J3185" s="45"/>
      <c r="K3185" s="38" t="s">
        <v>1042</v>
      </c>
      <c r="L3185" s="38">
        <v>1</v>
      </c>
      <c r="M3185" s="38" t="s">
        <v>42</v>
      </c>
    </row>
    <row r="3186" hidden="1" customHeight="1" spans="1:13">
      <c r="A3186" s="38" t="s">
        <v>145</v>
      </c>
      <c r="B3186" s="39">
        <v>45252</v>
      </c>
      <c r="C3186" s="64">
        <f t="shared" si="0"/>
        <v>11</v>
      </c>
      <c r="D3186" s="41">
        <v>0.625</v>
      </c>
      <c r="E3186" s="38" t="s">
        <v>72</v>
      </c>
      <c r="F3186" s="38" t="s">
        <v>63</v>
      </c>
      <c r="G3186" s="38"/>
      <c r="H3186" s="38" t="s">
        <v>39</v>
      </c>
      <c r="I3186" s="38"/>
      <c r="J3186" s="45"/>
      <c r="K3186" s="38" t="s">
        <v>1043</v>
      </c>
      <c r="L3186" s="38">
        <v>1</v>
      </c>
      <c r="M3186" s="38" t="s">
        <v>48</v>
      </c>
    </row>
    <row r="3187" hidden="1" customHeight="1" spans="1:13">
      <c r="A3187" s="38" t="s">
        <v>143</v>
      </c>
      <c r="B3187" s="39">
        <v>45257</v>
      </c>
      <c r="C3187" s="64">
        <f t="shared" si="0"/>
        <v>11</v>
      </c>
      <c r="D3187" s="41">
        <v>0.791666666666667</v>
      </c>
      <c r="E3187" s="38" t="s">
        <v>72</v>
      </c>
      <c r="F3187" s="38" t="s">
        <v>63</v>
      </c>
      <c r="G3187" s="38"/>
      <c r="H3187" s="38" t="s">
        <v>39</v>
      </c>
      <c r="I3187" s="38"/>
      <c r="J3187" s="45"/>
      <c r="K3187" s="38" t="s">
        <v>707</v>
      </c>
      <c r="L3187" s="38">
        <v>1</v>
      </c>
      <c r="M3187" s="38" t="s">
        <v>48</v>
      </c>
    </row>
    <row r="3188" hidden="1" customHeight="1" spans="1:13">
      <c r="A3188" s="38" t="s">
        <v>139</v>
      </c>
      <c r="B3188" s="39">
        <v>45246</v>
      </c>
      <c r="C3188" s="64">
        <f t="shared" si="0"/>
        <v>11</v>
      </c>
      <c r="D3188" s="41">
        <v>0.75</v>
      </c>
      <c r="E3188" s="38" t="s">
        <v>72</v>
      </c>
      <c r="F3188" s="38" t="s">
        <v>55</v>
      </c>
      <c r="G3188" s="38"/>
      <c r="H3188" s="38" t="s">
        <v>39</v>
      </c>
      <c r="I3188" s="38"/>
      <c r="J3188" s="45"/>
      <c r="K3188" s="38" t="s">
        <v>1044</v>
      </c>
      <c r="L3188" s="38">
        <v>1</v>
      </c>
      <c r="M3188" s="38" t="s">
        <v>48</v>
      </c>
    </row>
    <row r="3189" hidden="1" customHeight="1" spans="1:13">
      <c r="A3189" s="38" t="s">
        <v>96</v>
      </c>
      <c r="B3189" s="39">
        <v>45231</v>
      </c>
      <c r="C3189" s="64">
        <f t="shared" si="0"/>
        <v>11</v>
      </c>
      <c r="D3189" s="41">
        <v>0.625</v>
      </c>
      <c r="E3189" s="38" t="s">
        <v>72</v>
      </c>
      <c r="F3189" s="38" t="s">
        <v>68</v>
      </c>
      <c r="G3189" s="38"/>
      <c r="H3189" s="38" t="s">
        <v>39</v>
      </c>
      <c r="I3189" s="38"/>
      <c r="J3189" s="38"/>
      <c r="K3189" s="38" t="s">
        <v>508</v>
      </c>
      <c r="L3189" s="38">
        <v>1</v>
      </c>
      <c r="M3189" s="38" t="s">
        <v>48</v>
      </c>
    </row>
    <row r="3190" hidden="1" customHeight="1" spans="1:13">
      <c r="A3190" s="38" t="s">
        <v>96</v>
      </c>
      <c r="B3190" s="39">
        <v>45233</v>
      </c>
      <c r="C3190" s="64">
        <f t="shared" si="0"/>
        <v>11</v>
      </c>
      <c r="D3190" s="41">
        <v>0.75</v>
      </c>
      <c r="E3190" s="38" t="s">
        <v>72</v>
      </c>
      <c r="F3190" s="38" t="s">
        <v>68</v>
      </c>
      <c r="G3190" s="38"/>
      <c r="H3190" s="38" t="s">
        <v>39</v>
      </c>
      <c r="I3190" s="38"/>
      <c r="J3190" s="38"/>
      <c r="K3190" s="38" t="s">
        <v>508</v>
      </c>
      <c r="L3190" s="38">
        <v>1</v>
      </c>
      <c r="M3190" s="38" t="s">
        <v>48</v>
      </c>
    </row>
    <row r="3191" hidden="1" customHeight="1" spans="1:13">
      <c r="A3191" s="38" t="s">
        <v>142</v>
      </c>
      <c r="B3191" s="39">
        <v>45234</v>
      </c>
      <c r="C3191" s="64">
        <f t="shared" si="0"/>
        <v>11</v>
      </c>
      <c r="D3191" s="41">
        <v>0.541666666666667</v>
      </c>
      <c r="E3191" s="38" t="s">
        <v>72</v>
      </c>
      <c r="F3191" s="38" t="s">
        <v>68</v>
      </c>
      <c r="G3191" s="38"/>
      <c r="H3191" s="38" t="s">
        <v>39</v>
      </c>
      <c r="I3191" s="38"/>
      <c r="J3191" s="38"/>
      <c r="K3191" s="38" t="s">
        <v>508</v>
      </c>
      <c r="L3191" s="38">
        <v>1</v>
      </c>
      <c r="M3191" s="38" t="s">
        <v>48</v>
      </c>
    </row>
    <row r="3192" hidden="1" customHeight="1" spans="1:13">
      <c r="A3192" s="38" t="s">
        <v>142</v>
      </c>
      <c r="B3192" s="39">
        <v>45237</v>
      </c>
      <c r="C3192" s="64">
        <f t="shared" si="0"/>
        <v>11</v>
      </c>
      <c r="D3192" s="41">
        <v>0.666666666666667</v>
      </c>
      <c r="E3192" s="38" t="s">
        <v>72</v>
      </c>
      <c r="F3192" s="38" t="s">
        <v>68</v>
      </c>
      <c r="G3192" s="38"/>
      <c r="H3192" s="38" t="s">
        <v>39</v>
      </c>
      <c r="I3192" s="38"/>
      <c r="J3192" s="38"/>
      <c r="K3192" s="38" t="s">
        <v>508</v>
      </c>
      <c r="L3192" s="38">
        <v>1</v>
      </c>
      <c r="M3192" s="38" t="s">
        <v>48</v>
      </c>
    </row>
    <row r="3193" hidden="1" customHeight="1" spans="1:13">
      <c r="A3193" s="38" t="s">
        <v>142</v>
      </c>
      <c r="B3193" s="39">
        <v>45239</v>
      </c>
      <c r="C3193" s="64">
        <f t="shared" si="0"/>
        <v>11</v>
      </c>
      <c r="D3193" s="41">
        <v>0.625</v>
      </c>
      <c r="E3193" s="38" t="s">
        <v>72</v>
      </c>
      <c r="F3193" s="38" t="s">
        <v>68</v>
      </c>
      <c r="G3193" s="38"/>
      <c r="H3193" s="38" t="s">
        <v>39</v>
      </c>
      <c r="I3193" s="38"/>
      <c r="J3193" s="38"/>
      <c r="K3193" s="38" t="s">
        <v>508</v>
      </c>
      <c r="L3193" s="38">
        <v>1</v>
      </c>
      <c r="M3193" s="38" t="s">
        <v>48</v>
      </c>
    </row>
    <row r="3194" hidden="1" customHeight="1" spans="1:13">
      <c r="A3194" s="38" t="s">
        <v>142</v>
      </c>
      <c r="B3194" s="39">
        <v>45241</v>
      </c>
      <c r="C3194" s="64">
        <f t="shared" si="0"/>
        <v>11</v>
      </c>
      <c r="D3194" s="41">
        <v>0.541666666666667</v>
      </c>
      <c r="E3194" s="38" t="s">
        <v>72</v>
      </c>
      <c r="F3194" s="38" t="s">
        <v>68</v>
      </c>
      <c r="G3194" s="38"/>
      <c r="H3194" s="38" t="s">
        <v>39</v>
      </c>
      <c r="I3194" s="38"/>
      <c r="J3194" s="38"/>
      <c r="K3194" s="38" t="s">
        <v>508</v>
      </c>
      <c r="L3194" s="38">
        <v>1</v>
      </c>
      <c r="M3194" s="38" t="s">
        <v>48</v>
      </c>
    </row>
    <row r="3195" hidden="1" customHeight="1" spans="1:13">
      <c r="A3195" s="38" t="s">
        <v>142</v>
      </c>
      <c r="B3195" s="39">
        <v>45244</v>
      </c>
      <c r="C3195" s="64">
        <f t="shared" si="0"/>
        <v>11</v>
      </c>
      <c r="D3195" s="41">
        <v>0.708333333333333</v>
      </c>
      <c r="E3195" s="38" t="s">
        <v>72</v>
      </c>
      <c r="F3195" s="38" t="s">
        <v>68</v>
      </c>
      <c r="G3195" s="38"/>
      <c r="H3195" s="38" t="s">
        <v>72</v>
      </c>
      <c r="I3195" s="38"/>
      <c r="J3195" s="45"/>
      <c r="K3195" s="38" t="s">
        <v>508</v>
      </c>
      <c r="L3195" s="38">
        <v>1</v>
      </c>
      <c r="M3195" s="38" t="s">
        <v>48</v>
      </c>
    </row>
    <row r="3196" hidden="1" customHeight="1" spans="1:13">
      <c r="A3196" s="38" t="s">
        <v>142</v>
      </c>
      <c r="B3196" s="39">
        <v>45248</v>
      </c>
      <c r="C3196" s="64">
        <f t="shared" si="0"/>
        <v>11</v>
      </c>
      <c r="D3196" s="41">
        <v>0.541666666666667</v>
      </c>
      <c r="E3196" s="38" t="s">
        <v>72</v>
      </c>
      <c r="F3196" s="38" t="s">
        <v>68</v>
      </c>
      <c r="G3196" s="38"/>
      <c r="H3196" s="38" t="s">
        <v>39</v>
      </c>
      <c r="I3196" s="38"/>
      <c r="J3196" s="45"/>
      <c r="K3196" s="38" t="s">
        <v>508</v>
      </c>
      <c r="L3196" s="38">
        <v>1</v>
      </c>
      <c r="M3196" s="38" t="s">
        <v>48</v>
      </c>
    </row>
    <row r="3197" hidden="1" customHeight="1" spans="1:13">
      <c r="A3197" s="38" t="s">
        <v>142</v>
      </c>
      <c r="B3197" s="39">
        <v>45251</v>
      </c>
      <c r="C3197" s="64">
        <f t="shared" si="0"/>
        <v>11</v>
      </c>
      <c r="D3197" s="41">
        <v>0.708333333333333</v>
      </c>
      <c r="E3197" s="38" t="s">
        <v>72</v>
      </c>
      <c r="F3197" s="38" t="s">
        <v>68</v>
      </c>
      <c r="G3197" s="38"/>
      <c r="H3197" s="38" t="s">
        <v>39</v>
      </c>
      <c r="I3197" s="38"/>
      <c r="J3197" s="38"/>
      <c r="K3197" s="38" t="s">
        <v>508</v>
      </c>
      <c r="L3197" s="38">
        <v>1</v>
      </c>
      <c r="M3197" s="38" t="s">
        <v>48</v>
      </c>
    </row>
    <row r="3198" hidden="1" customHeight="1" spans="1:13">
      <c r="A3198" s="38" t="s">
        <v>142</v>
      </c>
      <c r="B3198" s="39">
        <v>45253</v>
      </c>
      <c r="C3198" s="64">
        <f t="shared" si="0"/>
        <v>11</v>
      </c>
      <c r="D3198" s="41">
        <v>0.666666666666667</v>
      </c>
      <c r="E3198" s="38" t="s">
        <v>72</v>
      </c>
      <c r="F3198" s="38" t="s">
        <v>68</v>
      </c>
      <c r="G3198" s="38"/>
      <c r="H3198" s="38" t="s">
        <v>39</v>
      </c>
      <c r="I3198" s="38"/>
      <c r="J3198" s="45"/>
      <c r="K3198" s="38" t="s">
        <v>508</v>
      </c>
      <c r="L3198" s="38">
        <v>1</v>
      </c>
      <c r="M3198" s="38" t="s">
        <v>48</v>
      </c>
    </row>
    <row r="3199" hidden="1" customHeight="1" spans="1:13">
      <c r="A3199" s="38" t="s">
        <v>142</v>
      </c>
      <c r="B3199" s="39">
        <v>45255</v>
      </c>
      <c r="C3199" s="64">
        <f t="shared" si="0"/>
        <v>11</v>
      </c>
      <c r="D3199" s="41">
        <v>0.541666666666667</v>
      </c>
      <c r="E3199" s="38" t="s">
        <v>72</v>
      </c>
      <c r="F3199" s="38" t="s">
        <v>68</v>
      </c>
      <c r="G3199" s="38"/>
      <c r="H3199" s="38" t="s">
        <v>39</v>
      </c>
      <c r="I3199" s="38"/>
      <c r="J3199" s="45"/>
      <c r="K3199" s="38" t="s">
        <v>508</v>
      </c>
      <c r="L3199" s="38">
        <v>1</v>
      </c>
      <c r="M3199" s="38" t="s">
        <v>48</v>
      </c>
    </row>
    <row r="3200" hidden="1" customHeight="1" spans="1:13">
      <c r="A3200" s="38" t="s">
        <v>142</v>
      </c>
      <c r="B3200" s="39">
        <v>45258</v>
      </c>
      <c r="C3200" s="64">
        <f t="shared" si="0"/>
        <v>11</v>
      </c>
      <c r="D3200" s="41">
        <v>0.666666666666667</v>
      </c>
      <c r="E3200" s="38" t="s">
        <v>72</v>
      </c>
      <c r="F3200" s="38" t="s">
        <v>68</v>
      </c>
      <c r="G3200" s="38"/>
      <c r="H3200" s="38" t="s">
        <v>39</v>
      </c>
      <c r="I3200" s="38"/>
      <c r="J3200" s="45"/>
      <c r="K3200" s="38" t="s">
        <v>508</v>
      </c>
      <c r="L3200" s="38">
        <v>1</v>
      </c>
      <c r="M3200" s="38" t="s">
        <v>48</v>
      </c>
    </row>
    <row r="3201" hidden="1" customHeight="1" spans="1:13">
      <c r="A3201" s="38" t="s">
        <v>114</v>
      </c>
      <c r="B3201" s="39">
        <v>45232</v>
      </c>
      <c r="C3201" s="64">
        <f t="shared" si="0"/>
        <v>11</v>
      </c>
      <c r="D3201" s="41">
        <v>0.583333333333333</v>
      </c>
      <c r="E3201" s="38" t="s">
        <v>72</v>
      </c>
      <c r="F3201" s="38" t="s">
        <v>75</v>
      </c>
      <c r="G3201" s="38"/>
      <c r="H3201" s="38" t="s">
        <v>39</v>
      </c>
      <c r="I3201" s="38"/>
      <c r="J3201" s="38"/>
      <c r="K3201" s="38" t="s">
        <v>772</v>
      </c>
      <c r="L3201" s="38">
        <v>1</v>
      </c>
      <c r="M3201" s="38" t="s">
        <v>48</v>
      </c>
    </row>
    <row r="3202" hidden="1" customHeight="1" spans="1:13">
      <c r="A3202" s="38" t="s">
        <v>114</v>
      </c>
      <c r="B3202" s="39">
        <v>45248</v>
      </c>
      <c r="C3202" s="64">
        <f t="shared" si="0"/>
        <v>11</v>
      </c>
      <c r="D3202" s="41">
        <v>0.75</v>
      </c>
      <c r="E3202" s="38" t="s">
        <v>72</v>
      </c>
      <c r="F3202" s="38" t="s">
        <v>75</v>
      </c>
      <c r="G3202" s="38"/>
      <c r="H3202" s="38" t="s">
        <v>39</v>
      </c>
      <c r="I3202" s="38"/>
      <c r="J3202" s="45"/>
      <c r="K3202" s="38" t="s">
        <v>772</v>
      </c>
      <c r="L3202" s="38">
        <v>1</v>
      </c>
      <c r="M3202" s="38" t="s">
        <v>48</v>
      </c>
    </row>
    <row r="3203" hidden="1" customHeight="1" spans="1:13">
      <c r="A3203" s="38" t="s">
        <v>88</v>
      </c>
      <c r="B3203" s="39">
        <v>45232</v>
      </c>
      <c r="C3203" s="64">
        <f t="shared" si="0"/>
        <v>11</v>
      </c>
      <c r="D3203" s="41">
        <v>0.625</v>
      </c>
      <c r="E3203" s="38" t="s">
        <v>72</v>
      </c>
      <c r="F3203" s="38" t="s">
        <v>50</v>
      </c>
      <c r="G3203" s="38"/>
      <c r="H3203" s="38" t="s">
        <v>39</v>
      </c>
      <c r="I3203" s="38"/>
      <c r="J3203" s="38"/>
      <c r="K3203" s="38" t="s">
        <v>505</v>
      </c>
      <c r="L3203" s="38">
        <v>1</v>
      </c>
      <c r="M3203" s="38" t="s">
        <v>48</v>
      </c>
    </row>
    <row r="3204" hidden="1" customHeight="1" spans="1:13">
      <c r="A3204" s="38" t="s">
        <v>94</v>
      </c>
      <c r="B3204" s="39">
        <v>45246</v>
      </c>
      <c r="C3204" s="64">
        <f t="shared" si="0"/>
        <v>11</v>
      </c>
      <c r="D3204" s="41">
        <v>0.75</v>
      </c>
      <c r="E3204" s="38" t="s">
        <v>72</v>
      </c>
      <c r="F3204" s="38" t="s">
        <v>50</v>
      </c>
      <c r="G3204" s="38"/>
      <c r="H3204" s="38" t="s">
        <v>39</v>
      </c>
      <c r="I3204" s="38"/>
      <c r="J3204" s="38"/>
      <c r="K3204" s="38" t="s">
        <v>505</v>
      </c>
      <c r="L3204" s="38">
        <v>1</v>
      </c>
      <c r="M3204" s="38" t="s">
        <v>48</v>
      </c>
    </row>
    <row r="3205" hidden="1" customHeight="1" spans="1:13">
      <c r="A3205" s="38" t="s">
        <v>88</v>
      </c>
      <c r="B3205" s="39">
        <v>45250</v>
      </c>
      <c r="C3205" s="64">
        <f t="shared" si="0"/>
        <v>11</v>
      </c>
      <c r="D3205" s="41">
        <v>0.625</v>
      </c>
      <c r="E3205" s="38" t="s">
        <v>72</v>
      </c>
      <c r="F3205" s="38" t="s">
        <v>50</v>
      </c>
      <c r="G3205" s="38"/>
      <c r="H3205" s="38" t="s">
        <v>39</v>
      </c>
      <c r="I3205" s="38"/>
      <c r="J3205" s="38"/>
      <c r="K3205" s="38" t="s">
        <v>505</v>
      </c>
      <c r="L3205" s="38">
        <v>1</v>
      </c>
      <c r="M3205" s="38" t="s">
        <v>48</v>
      </c>
    </row>
    <row r="3206" hidden="1" customHeight="1" spans="1:13">
      <c r="A3206" s="38" t="s">
        <v>88</v>
      </c>
      <c r="B3206" s="39">
        <v>45252</v>
      </c>
      <c r="C3206" s="64">
        <f t="shared" si="0"/>
        <v>11</v>
      </c>
      <c r="D3206" s="41">
        <v>0.708333333333333</v>
      </c>
      <c r="E3206" s="38" t="s">
        <v>72</v>
      </c>
      <c r="F3206" s="38" t="s">
        <v>50</v>
      </c>
      <c r="G3206" s="38"/>
      <c r="H3206" s="38" t="s">
        <v>39</v>
      </c>
      <c r="I3206" s="38"/>
      <c r="J3206" s="45"/>
      <c r="K3206" s="38" t="s">
        <v>505</v>
      </c>
      <c r="L3206" s="38">
        <v>1</v>
      </c>
      <c r="M3206" s="38" t="s">
        <v>48</v>
      </c>
    </row>
    <row r="3207" hidden="1" customHeight="1" spans="1:13">
      <c r="A3207" s="38" t="s">
        <v>88</v>
      </c>
      <c r="B3207" s="39">
        <v>45257</v>
      </c>
      <c r="C3207" s="64">
        <f t="shared" si="0"/>
        <v>11</v>
      </c>
      <c r="D3207" s="41">
        <v>0.625</v>
      </c>
      <c r="E3207" s="38" t="s">
        <v>72</v>
      </c>
      <c r="F3207" s="38" t="s">
        <v>50</v>
      </c>
      <c r="G3207" s="38"/>
      <c r="H3207" s="38" t="s">
        <v>39</v>
      </c>
      <c r="I3207" s="38"/>
      <c r="J3207" s="45"/>
      <c r="K3207" s="38" t="s">
        <v>505</v>
      </c>
      <c r="L3207" s="38">
        <v>1</v>
      </c>
      <c r="M3207" s="38" t="s">
        <v>48</v>
      </c>
    </row>
    <row r="3208" hidden="1" customHeight="1" spans="1:13">
      <c r="A3208" s="38" t="s">
        <v>88</v>
      </c>
      <c r="B3208" s="39">
        <v>45258</v>
      </c>
      <c r="C3208" s="64">
        <f t="shared" si="0"/>
        <v>11</v>
      </c>
      <c r="D3208" s="41">
        <v>0.75</v>
      </c>
      <c r="E3208" s="38" t="s">
        <v>72</v>
      </c>
      <c r="F3208" s="38" t="s">
        <v>50</v>
      </c>
      <c r="G3208" s="38"/>
      <c r="H3208" s="38" t="s">
        <v>39</v>
      </c>
      <c r="I3208" s="38"/>
      <c r="J3208" s="45"/>
      <c r="K3208" s="38" t="s">
        <v>505</v>
      </c>
      <c r="L3208" s="38">
        <v>1</v>
      </c>
      <c r="M3208" s="38" t="s">
        <v>48</v>
      </c>
    </row>
    <row r="3209" hidden="1" customHeight="1" spans="1:13">
      <c r="A3209" s="38" t="s">
        <v>145</v>
      </c>
      <c r="B3209" s="39">
        <v>45259</v>
      </c>
      <c r="C3209" s="64">
        <f t="shared" si="0"/>
        <v>11</v>
      </c>
      <c r="D3209" s="41">
        <v>0.75</v>
      </c>
      <c r="E3209" s="38" t="s">
        <v>72</v>
      </c>
      <c r="F3209" s="38" t="s">
        <v>50</v>
      </c>
      <c r="G3209" s="38"/>
      <c r="H3209" s="38" t="s">
        <v>39</v>
      </c>
      <c r="I3209" s="38"/>
      <c r="J3209" s="45"/>
      <c r="K3209" s="38" t="s">
        <v>505</v>
      </c>
      <c r="L3209" s="38">
        <v>1</v>
      </c>
      <c r="M3209" s="38" t="s">
        <v>48</v>
      </c>
    </row>
    <row r="3210" hidden="1" customHeight="1" spans="1:13">
      <c r="A3210" s="38" t="s">
        <v>143</v>
      </c>
      <c r="B3210" s="39">
        <v>45245</v>
      </c>
      <c r="C3210" s="64">
        <f t="shared" si="0"/>
        <v>11</v>
      </c>
      <c r="D3210" s="41">
        <v>0.833333333333333</v>
      </c>
      <c r="E3210" s="38" t="s">
        <v>72</v>
      </c>
      <c r="F3210" s="38" t="s">
        <v>63</v>
      </c>
      <c r="G3210" s="38"/>
      <c r="H3210" s="38" t="s">
        <v>39</v>
      </c>
      <c r="I3210" s="38"/>
      <c r="J3210" s="45"/>
      <c r="K3210" s="38" t="s">
        <v>774</v>
      </c>
      <c r="L3210" s="38">
        <v>1</v>
      </c>
      <c r="M3210" s="38" t="s">
        <v>48</v>
      </c>
    </row>
    <row r="3211" hidden="1" customHeight="1" spans="1:13">
      <c r="A3211" s="38" t="s">
        <v>58</v>
      </c>
      <c r="B3211" s="39">
        <v>45259</v>
      </c>
      <c r="C3211" s="64">
        <f t="shared" si="0"/>
        <v>11</v>
      </c>
      <c r="D3211" s="41">
        <v>0.625</v>
      </c>
      <c r="E3211" s="38" t="s">
        <v>72</v>
      </c>
      <c r="F3211" s="38" t="s">
        <v>63</v>
      </c>
      <c r="G3211" s="38"/>
      <c r="H3211" s="38" t="s">
        <v>39</v>
      </c>
      <c r="I3211" s="38"/>
      <c r="J3211" s="45"/>
      <c r="K3211" s="38" t="s">
        <v>774</v>
      </c>
      <c r="L3211" s="38">
        <v>1</v>
      </c>
      <c r="M3211" s="38" t="s">
        <v>48</v>
      </c>
    </row>
    <row r="3212" hidden="1" customHeight="1" spans="1:13">
      <c r="A3212" s="38" t="s">
        <v>141</v>
      </c>
      <c r="B3212" s="39">
        <v>45231</v>
      </c>
      <c r="C3212" s="64">
        <f t="shared" si="0"/>
        <v>11</v>
      </c>
      <c r="D3212" s="41">
        <v>0.666666666666667</v>
      </c>
      <c r="E3212" s="38" t="s">
        <v>72</v>
      </c>
      <c r="F3212" s="38" t="s">
        <v>80</v>
      </c>
      <c r="G3212" s="38"/>
      <c r="H3212" s="38" t="s">
        <v>39</v>
      </c>
      <c r="I3212" s="38"/>
      <c r="J3212" s="38"/>
      <c r="K3212" s="38" t="s">
        <v>785</v>
      </c>
      <c r="L3212" s="38">
        <v>1</v>
      </c>
      <c r="M3212" s="38" t="s">
        <v>48</v>
      </c>
    </row>
    <row r="3213" hidden="1" customHeight="1" spans="1:13">
      <c r="A3213" s="38" t="s">
        <v>137</v>
      </c>
      <c r="B3213" s="39">
        <v>45232</v>
      </c>
      <c r="C3213" s="64">
        <f t="shared" si="0"/>
        <v>11</v>
      </c>
      <c r="D3213" s="41">
        <v>0.666666666666667</v>
      </c>
      <c r="E3213" s="38" t="s">
        <v>72</v>
      </c>
      <c r="F3213" s="38" t="s">
        <v>80</v>
      </c>
      <c r="G3213" s="38"/>
      <c r="H3213" s="38" t="s">
        <v>39</v>
      </c>
      <c r="I3213" s="38"/>
      <c r="J3213" s="45"/>
      <c r="K3213" s="38" t="s">
        <v>785</v>
      </c>
      <c r="L3213" s="38">
        <v>1</v>
      </c>
      <c r="M3213" s="38" t="s">
        <v>48</v>
      </c>
    </row>
    <row r="3214" hidden="1" customHeight="1" spans="1:13">
      <c r="A3214" s="38" t="s">
        <v>137</v>
      </c>
      <c r="B3214" s="39">
        <v>45233</v>
      </c>
      <c r="C3214" s="64">
        <f t="shared" si="0"/>
        <v>11</v>
      </c>
      <c r="D3214" s="41">
        <v>0.708333333333333</v>
      </c>
      <c r="E3214" s="38" t="s">
        <v>72</v>
      </c>
      <c r="F3214" s="38" t="s">
        <v>80</v>
      </c>
      <c r="G3214" s="38"/>
      <c r="H3214" s="38" t="s">
        <v>39</v>
      </c>
      <c r="I3214" s="38"/>
      <c r="J3214" s="38"/>
      <c r="K3214" s="38" t="s">
        <v>785</v>
      </c>
      <c r="L3214" s="38">
        <v>1</v>
      </c>
      <c r="M3214" s="38" t="s">
        <v>48</v>
      </c>
    </row>
    <row r="3215" hidden="1" customHeight="1" spans="1:13">
      <c r="A3215" s="38" t="s">
        <v>141</v>
      </c>
      <c r="B3215" s="39">
        <v>45236</v>
      </c>
      <c r="C3215" s="64">
        <f t="shared" si="0"/>
        <v>11</v>
      </c>
      <c r="D3215" s="41">
        <v>0.666666666666667</v>
      </c>
      <c r="E3215" s="38" t="s">
        <v>72</v>
      </c>
      <c r="F3215" s="38" t="s">
        <v>80</v>
      </c>
      <c r="G3215" s="38"/>
      <c r="H3215" s="38" t="s">
        <v>39</v>
      </c>
      <c r="I3215" s="38"/>
      <c r="J3215" s="38"/>
      <c r="K3215" s="38" t="s">
        <v>785</v>
      </c>
      <c r="L3215" s="38">
        <v>1</v>
      </c>
      <c r="M3215" s="38" t="s">
        <v>48</v>
      </c>
    </row>
    <row r="3216" hidden="1" customHeight="1" spans="1:13">
      <c r="A3216" s="38" t="s">
        <v>137</v>
      </c>
      <c r="B3216" s="39">
        <v>45240</v>
      </c>
      <c r="C3216" s="64">
        <f t="shared" si="0"/>
        <v>11</v>
      </c>
      <c r="D3216" s="41">
        <v>0.666666666666667</v>
      </c>
      <c r="E3216" s="38" t="s">
        <v>72</v>
      </c>
      <c r="F3216" s="38" t="s">
        <v>80</v>
      </c>
      <c r="G3216" s="38"/>
      <c r="H3216" s="38" t="s">
        <v>39</v>
      </c>
      <c r="I3216" s="38"/>
      <c r="J3216" s="38"/>
      <c r="K3216" s="38" t="s">
        <v>785</v>
      </c>
      <c r="L3216" s="38">
        <v>1</v>
      </c>
      <c r="M3216" s="38" t="s">
        <v>48</v>
      </c>
    </row>
    <row r="3217" hidden="1" customHeight="1" spans="1:13">
      <c r="A3217" s="38" t="s">
        <v>141</v>
      </c>
      <c r="B3217" s="39">
        <v>45244</v>
      </c>
      <c r="C3217" s="64">
        <f t="shared" si="0"/>
        <v>11</v>
      </c>
      <c r="D3217" s="41">
        <v>0.708333333333333</v>
      </c>
      <c r="E3217" s="38" t="s">
        <v>72</v>
      </c>
      <c r="F3217" s="38" t="s">
        <v>80</v>
      </c>
      <c r="G3217" s="38"/>
      <c r="H3217" s="38" t="s">
        <v>72</v>
      </c>
      <c r="I3217" s="38"/>
      <c r="J3217" s="38"/>
      <c r="K3217" s="38" t="s">
        <v>785</v>
      </c>
      <c r="L3217" s="38">
        <v>1</v>
      </c>
      <c r="M3217" s="38" t="s">
        <v>48</v>
      </c>
    </row>
    <row r="3218" hidden="1" customHeight="1" spans="1:13">
      <c r="A3218" s="38" t="s">
        <v>141</v>
      </c>
      <c r="B3218" s="39">
        <v>45245</v>
      </c>
      <c r="C3218" s="64">
        <f t="shared" si="0"/>
        <v>11</v>
      </c>
      <c r="D3218" s="41">
        <v>0.666666666666667</v>
      </c>
      <c r="E3218" s="38" t="s">
        <v>72</v>
      </c>
      <c r="F3218" s="38" t="s">
        <v>80</v>
      </c>
      <c r="G3218" s="38"/>
      <c r="H3218" s="38" t="s">
        <v>39</v>
      </c>
      <c r="I3218" s="45"/>
      <c r="J3218" s="45"/>
      <c r="K3218" s="38" t="s">
        <v>785</v>
      </c>
      <c r="L3218" s="38">
        <v>1</v>
      </c>
      <c r="M3218" s="38" t="s">
        <v>48</v>
      </c>
    </row>
    <row r="3219" hidden="1" customHeight="1" spans="1:13">
      <c r="A3219" s="38" t="s">
        <v>137</v>
      </c>
      <c r="B3219" s="39">
        <v>45247</v>
      </c>
      <c r="C3219" s="64">
        <f t="shared" si="0"/>
        <v>11</v>
      </c>
      <c r="D3219" s="41">
        <v>0.708333333333333</v>
      </c>
      <c r="E3219" s="38" t="s">
        <v>72</v>
      </c>
      <c r="F3219" s="38" t="s">
        <v>80</v>
      </c>
      <c r="G3219" s="38"/>
      <c r="H3219" s="38" t="s">
        <v>39</v>
      </c>
      <c r="I3219" s="38"/>
      <c r="J3219" s="45"/>
      <c r="K3219" s="38" t="s">
        <v>785</v>
      </c>
      <c r="L3219" s="38">
        <v>1</v>
      </c>
      <c r="M3219" s="38" t="s">
        <v>48</v>
      </c>
    </row>
    <row r="3220" hidden="1" customHeight="1" spans="1:13">
      <c r="A3220" s="38" t="s">
        <v>141</v>
      </c>
      <c r="B3220" s="39">
        <v>45250</v>
      </c>
      <c r="C3220" s="64">
        <f t="shared" si="0"/>
        <v>11</v>
      </c>
      <c r="D3220" s="41">
        <v>0.666666666666667</v>
      </c>
      <c r="E3220" s="38" t="s">
        <v>72</v>
      </c>
      <c r="F3220" s="38" t="s">
        <v>80</v>
      </c>
      <c r="G3220" s="38"/>
      <c r="H3220" s="38" t="s">
        <v>39</v>
      </c>
      <c r="I3220" s="38"/>
      <c r="J3220" s="38"/>
      <c r="K3220" s="38" t="s">
        <v>785</v>
      </c>
      <c r="L3220" s="38">
        <v>1</v>
      </c>
      <c r="M3220" s="38" t="s">
        <v>48</v>
      </c>
    </row>
    <row r="3221" hidden="1" customHeight="1" spans="1:13">
      <c r="A3221" s="38" t="s">
        <v>141</v>
      </c>
      <c r="B3221" s="39">
        <v>45252</v>
      </c>
      <c r="C3221" s="64">
        <f t="shared" si="0"/>
        <v>11</v>
      </c>
      <c r="D3221" s="41">
        <v>0.708333333333333</v>
      </c>
      <c r="E3221" s="38" t="s">
        <v>72</v>
      </c>
      <c r="F3221" s="38" t="s">
        <v>80</v>
      </c>
      <c r="G3221" s="38"/>
      <c r="H3221" s="38" t="s">
        <v>39</v>
      </c>
      <c r="I3221" s="38"/>
      <c r="J3221" s="45"/>
      <c r="K3221" s="38" t="s">
        <v>785</v>
      </c>
      <c r="L3221" s="38">
        <v>1</v>
      </c>
      <c r="M3221" s="38" t="s">
        <v>48</v>
      </c>
    </row>
    <row r="3222" hidden="1" customHeight="1" spans="1:13">
      <c r="A3222" s="38" t="s">
        <v>141</v>
      </c>
      <c r="B3222" s="39">
        <v>45256</v>
      </c>
      <c r="C3222" s="64">
        <f t="shared" si="0"/>
        <v>11</v>
      </c>
      <c r="D3222" s="41">
        <v>0.583333333333333</v>
      </c>
      <c r="E3222" s="38" t="s">
        <v>72</v>
      </c>
      <c r="F3222" s="38" t="s">
        <v>80</v>
      </c>
      <c r="G3222" s="38"/>
      <c r="H3222" s="38" t="s">
        <v>39</v>
      </c>
      <c r="I3222" s="38"/>
      <c r="J3222" s="45"/>
      <c r="K3222" s="38" t="s">
        <v>785</v>
      </c>
      <c r="L3222" s="38">
        <v>1</v>
      </c>
      <c r="M3222" s="38" t="s">
        <v>48</v>
      </c>
    </row>
    <row r="3223" hidden="1" customHeight="1" spans="1:13">
      <c r="A3223" s="38" t="s">
        <v>141</v>
      </c>
      <c r="B3223" s="39">
        <v>45258</v>
      </c>
      <c r="C3223" s="64">
        <f t="shared" si="0"/>
        <v>11</v>
      </c>
      <c r="D3223" s="41">
        <v>0.708333333333333</v>
      </c>
      <c r="E3223" s="38" t="s">
        <v>72</v>
      </c>
      <c r="F3223" s="38" t="s">
        <v>80</v>
      </c>
      <c r="G3223" s="38"/>
      <c r="H3223" s="38" t="s">
        <v>39</v>
      </c>
      <c r="I3223" s="38"/>
      <c r="J3223" s="45"/>
      <c r="K3223" s="38" t="s">
        <v>785</v>
      </c>
      <c r="L3223" s="38">
        <v>1</v>
      </c>
      <c r="M3223" s="38" t="s">
        <v>48</v>
      </c>
    </row>
    <row r="3224" hidden="1" customHeight="1" spans="1:13">
      <c r="A3224" s="38" t="s">
        <v>141</v>
      </c>
      <c r="B3224" s="39">
        <v>45259</v>
      </c>
      <c r="C3224" s="64">
        <f t="shared" si="0"/>
        <v>11</v>
      </c>
      <c r="D3224" s="41">
        <v>0.666666666666667</v>
      </c>
      <c r="E3224" s="38" t="s">
        <v>72</v>
      </c>
      <c r="F3224" s="38" t="s">
        <v>80</v>
      </c>
      <c r="G3224" s="38"/>
      <c r="H3224" s="38" t="s">
        <v>39</v>
      </c>
      <c r="I3224" s="38"/>
      <c r="J3224" s="45"/>
      <c r="K3224" s="38" t="s">
        <v>785</v>
      </c>
      <c r="L3224" s="38">
        <v>1</v>
      </c>
      <c r="M3224" s="38" t="s">
        <v>48</v>
      </c>
    </row>
    <row r="3225" hidden="1" customHeight="1" spans="1:13">
      <c r="A3225" s="38" t="s">
        <v>140</v>
      </c>
      <c r="B3225" s="39">
        <v>45231</v>
      </c>
      <c r="C3225" s="64">
        <f t="shared" si="0"/>
        <v>11</v>
      </c>
      <c r="D3225" s="41">
        <v>0.666666666666667</v>
      </c>
      <c r="E3225" s="38" t="s">
        <v>72</v>
      </c>
      <c r="F3225" s="38" t="s">
        <v>37</v>
      </c>
      <c r="G3225" s="38"/>
      <c r="H3225" s="38" t="s">
        <v>39</v>
      </c>
      <c r="I3225" s="38"/>
      <c r="J3225" s="38"/>
      <c r="K3225" s="38" t="s">
        <v>802</v>
      </c>
      <c r="L3225" s="38">
        <v>1</v>
      </c>
      <c r="M3225" s="38" t="s">
        <v>48</v>
      </c>
    </row>
    <row r="3226" hidden="1" customHeight="1" spans="1:13">
      <c r="A3226" s="38" t="s">
        <v>140</v>
      </c>
      <c r="B3226" s="39">
        <v>45232</v>
      </c>
      <c r="C3226" s="64">
        <f t="shared" si="0"/>
        <v>11</v>
      </c>
      <c r="D3226" s="41">
        <v>0.666666666666667</v>
      </c>
      <c r="E3226" s="38" t="s">
        <v>72</v>
      </c>
      <c r="F3226" s="38" t="s">
        <v>37</v>
      </c>
      <c r="G3226" s="38"/>
      <c r="H3226" s="38" t="s">
        <v>39</v>
      </c>
      <c r="I3226" s="38"/>
      <c r="J3226" s="45"/>
      <c r="K3226" s="38" t="s">
        <v>802</v>
      </c>
      <c r="L3226" s="38">
        <v>1</v>
      </c>
      <c r="M3226" s="38" t="s">
        <v>48</v>
      </c>
    </row>
    <row r="3227" hidden="1" customHeight="1" spans="1:13">
      <c r="A3227" s="38" t="s">
        <v>133</v>
      </c>
      <c r="B3227" s="39">
        <v>45233</v>
      </c>
      <c r="C3227" s="64">
        <f t="shared" si="0"/>
        <v>11</v>
      </c>
      <c r="D3227" s="41">
        <v>0.666666666666667</v>
      </c>
      <c r="E3227" s="38" t="s">
        <v>72</v>
      </c>
      <c r="F3227" s="38" t="s">
        <v>37</v>
      </c>
      <c r="G3227" s="38"/>
      <c r="H3227" s="38" t="s">
        <v>39</v>
      </c>
      <c r="I3227" s="38"/>
      <c r="J3227" s="45"/>
      <c r="K3227" s="38" t="s">
        <v>802</v>
      </c>
      <c r="L3227" s="38">
        <v>1</v>
      </c>
      <c r="M3227" s="38" t="s">
        <v>48</v>
      </c>
    </row>
    <row r="3228" hidden="1" customHeight="1" spans="1:13">
      <c r="A3228" s="38" t="s">
        <v>140</v>
      </c>
      <c r="B3228" s="39">
        <v>45236</v>
      </c>
      <c r="C3228" s="64">
        <f t="shared" si="0"/>
        <v>11</v>
      </c>
      <c r="D3228" s="41">
        <v>0.666666666666667</v>
      </c>
      <c r="E3228" s="38" t="s">
        <v>72</v>
      </c>
      <c r="F3228" s="38" t="s">
        <v>37</v>
      </c>
      <c r="G3228" s="38"/>
      <c r="H3228" s="38" t="s">
        <v>39</v>
      </c>
      <c r="I3228" s="38"/>
      <c r="J3228" s="38"/>
      <c r="K3228" s="38" t="s">
        <v>802</v>
      </c>
      <c r="L3228" s="38">
        <v>1</v>
      </c>
      <c r="M3228" s="38" t="s">
        <v>48</v>
      </c>
    </row>
    <row r="3229" hidden="1" customHeight="1" spans="1:13">
      <c r="A3229" s="38" t="s">
        <v>140</v>
      </c>
      <c r="B3229" s="39">
        <v>45245</v>
      </c>
      <c r="C3229" s="64">
        <f t="shared" si="0"/>
        <v>11</v>
      </c>
      <c r="D3229" s="41">
        <v>0.625</v>
      </c>
      <c r="E3229" s="38" t="s">
        <v>72</v>
      </c>
      <c r="F3229" s="38" t="s">
        <v>37</v>
      </c>
      <c r="G3229" s="38"/>
      <c r="H3229" s="38" t="s">
        <v>39</v>
      </c>
      <c r="I3229" s="38"/>
      <c r="J3229" s="38"/>
      <c r="K3229" s="38" t="s">
        <v>802</v>
      </c>
      <c r="L3229" s="38">
        <v>1</v>
      </c>
      <c r="M3229" s="38" t="s">
        <v>48</v>
      </c>
    </row>
    <row r="3230" hidden="1" customHeight="1" spans="1:13">
      <c r="A3230" s="38" t="s">
        <v>133</v>
      </c>
      <c r="B3230" s="39">
        <v>45246</v>
      </c>
      <c r="C3230" s="64">
        <f t="shared" si="0"/>
        <v>11</v>
      </c>
      <c r="D3230" s="41">
        <v>0.625</v>
      </c>
      <c r="E3230" s="38" t="s">
        <v>72</v>
      </c>
      <c r="F3230" s="38" t="s">
        <v>37</v>
      </c>
      <c r="G3230" s="38"/>
      <c r="H3230" s="38" t="s">
        <v>39</v>
      </c>
      <c r="I3230" s="38"/>
      <c r="J3230" s="45"/>
      <c r="K3230" s="38" t="s">
        <v>802</v>
      </c>
      <c r="L3230" s="38">
        <v>1</v>
      </c>
      <c r="M3230" s="38" t="s">
        <v>48</v>
      </c>
    </row>
    <row r="3231" hidden="1" customHeight="1" spans="1:13">
      <c r="A3231" s="38" t="s">
        <v>140</v>
      </c>
      <c r="B3231" s="39">
        <v>45253</v>
      </c>
      <c r="C3231" s="64">
        <f t="shared" si="0"/>
        <v>11</v>
      </c>
      <c r="D3231" s="41">
        <v>0.583333333333333</v>
      </c>
      <c r="E3231" s="38" t="s">
        <v>72</v>
      </c>
      <c r="F3231" s="38" t="s">
        <v>37</v>
      </c>
      <c r="G3231" s="38"/>
      <c r="H3231" s="38" t="s">
        <v>39</v>
      </c>
      <c r="I3231" s="38"/>
      <c r="J3231" s="45"/>
      <c r="K3231" s="38" t="s">
        <v>802</v>
      </c>
      <c r="L3231" s="38">
        <v>1</v>
      </c>
      <c r="M3231" s="38" t="s">
        <v>48</v>
      </c>
    </row>
    <row r="3232" hidden="1" customHeight="1" spans="1:13">
      <c r="A3232" s="38" t="s">
        <v>134</v>
      </c>
      <c r="B3232" s="39">
        <v>45233</v>
      </c>
      <c r="C3232" s="64">
        <f t="shared" si="0"/>
        <v>11</v>
      </c>
      <c r="D3232" s="41">
        <v>0.666666666666667</v>
      </c>
      <c r="E3232" s="38" t="s">
        <v>72</v>
      </c>
      <c r="F3232" s="38" t="s">
        <v>44</v>
      </c>
      <c r="G3232" s="38"/>
      <c r="H3232" s="38" t="s">
        <v>39</v>
      </c>
      <c r="I3232" s="38"/>
      <c r="J3232" s="38"/>
      <c r="K3232" s="38" t="s">
        <v>536</v>
      </c>
      <c r="L3232" s="38">
        <v>1</v>
      </c>
      <c r="M3232" s="38" t="s">
        <v>48</v>
      </c>
    </row>
    <row r="3233" hidden="1" customHeight="1" spans="1:13">
      <c r="A3233" s="38" t="s">
        <v>134</v>
      </c>
      <c r="B3233" s="39">
        <v>45239</v>
      </c>
      <c r="C3233" s="64">
        <f t="shared" si="0"/>
        <v>11</v>
      </c>
      <c r="D3233" s="41">
        <v>0.625</v>
      </c>
      <c r="E3233" s="38" t="s">
        <v>72</v>
      </c>
      <c r="F3233" s="38" t="s">
        <v>44</v>
      </c>
      <c r="G3233" s="38"/>
      <c r="H3233" s="38" t="s">
        <v>39</v>
      </c>
      <c r="I3233" s="38"/>
      <c r="J3233" s="45"/>
      <c r="K3233" s="38" t="s">
        <v>536</v>
      </c>
      <c r="L3233" s="38">
        <v>1</v>
      </c>
      <c r="M3233" s="38" t="s">
        <v>48</v>
      </c>
    </row>
    <row r="3234" hidden="1" customHeight="1" spans="1:13">
      <c r="A3234" s="38" t="s">
        <v>134</v>
      </c>
      <c r="B3234" s="39">
        <v>45242</v>
      </c>
      <c r="C3234" s="64">
        <f t="shared" si="0"/>
        <v>11</v>
      </c>
      <c r="D3234" s="41">
        <v>0.75</v>
      </c>
      <c r="E3234" s="38" t="s">
        <v>72</v>
      </c>
      <c r="F3234" s="38" t="s">
        <v>44</v>
      </c>
      <c r="G3234" s="38"/>
      <c r="H3234" s="38" t="s">
        <v>39</v>
      </c>
      <c r="I3234" s="38"/>
      <c r="J3234" s="38"/>
      <c r="K3234" s="38" t="s">
        <v>536</v>
      </c>
      <c r="L3234" s="38">
        <v>1</v>
      </c>
      <c r="M3234" s="38" t="s">
        <v>48</v>
      </c>
    </row>
    <row r="3235" hidden="1" customHeight="1" spans="1:13">
      <c r="A3235" s="38" t="s">
        <v>126</v>
      </c>
      <c r="B3235" s="39">
        <v>45246</v>
      </c>
      <c r="C3235" s="64">
        <f t="shared" si="0"/>
        <v>11</v>
      </c>
      <c r="D3235" s="41">
        <v>0.625</v>
      </c>
      <c r="E3235" s="38" t="s">
        <v>72</v>
      </c>
      <c r="F3235" s="38" t="s">
        <v>44</v>
      </c>
      <c r="G3235" s="38"/>
      <c r="H3235" s="38" t="s">
        <v>39</v>
      </c>
      <c r="I3235" s="38"/>
      <c r="J3235" s="45"/>
      <c r="K3235" s="38" t="s">
        <v>536</v>
      </c>
      <c r="L3235" s="38">
        <v>1</v>
      </c>
      <c r="M3235" s="38" t="s">
        <v>48</v>
      </c>
    </row>
    <row r="3236" hidden="1" customHeight="1" spans="1:13">
      <c r="A3236" s="38" t="s">
        <v>134</v>
      </c>
      <c r="B3236" s="39">
        <v>45248</v>
      </c>
      <c r="C3236" s="64">
        <f t="shared" si="0"/>
        <v>11</v>
      </c>
      <c r="D3236" s="41">
        <v>0.708333333333333</v>
      </c>
      <c r="E3236" s="38" t="s">
        <v>72</v>
      </c>
      <c r="F3236" s="38" t="s">
        <v>44</v>
      </c>
      <c r="G3236" s="38"/>
      <c r="H3236" s="38" t="s">
        <v>39</v>
      </c>
      <c r="I3236" s="38"/>
      <c r="J3236" s="38"/>
      <c r="K3236" s="38" t="s">
        <v>536</v>
      </c>
      <c r="L3236" s="38">
        <v>1</v>
      </c>
      <c r="M3236" s="38" t="s">
        <v>48</v>
      </c>
    </row>
    <row r="3237" hidden="1" customHeight="1" spans="1:13">
      <c r="A3237" s="38" t="s">
        <v>134</v>
      </c>
      <c r="B3237" s="39">
        <v>45255</v>
      </c>
      <c r="C3237" s="64">
        <f t="shared" si="0"/>
        <v>11</v>
      </c>
      <c r="D3237" s="41">
        <v>0.625</v>
      </c>
      <c r="E3237" s="38" t="s">
        <v>72</v>
      </c>
      <c r="F3237" s="38" t="s">
        <v>44</v>
      </c>
      <c r="G3237" s="38"/>
      <c r="H3237" s="38" t="s">
        <v>39</v>
      </c>
      <c r="I3237" s="38"/>
      <c r="J3237" s="45"/>
      <c r="K3237" s="38" t="s">
        <v>536</v>
      </c>
      <c r="L3237" s="38">
        <v>1</v>
      </c>
      <c r="M3237" s="38" t="s">
        <v>48</v>
      </c>
    </row>
    <row r="3238" hidden="1" customHeight="1" spans="1:13">
      <c r="A3238" s="38" t="s">
        <v>110</v>
      </c>
      <c r="B3238" s="39">
        <v>45251</v>
      </c>
      <c r="C3238" s="64">
        <f t="shared" si="0"/>
        <v>11</v>
      </c>
      <c r="D3238" s="41">
        <v>0.708333333333333</v>
      </c>
      <c r="E3238" s="38" t="s">
        <v>72</v>
      </c>
      <c r="F3238" s="38" t="s">
        <v>71</v>
      </c>
      <c r="G3238" s="38"/>
      <c r="H3238" s="38" t="s">
        <v>39</v>
      </c>
      <c r="I3238" s="38"/>
      <c r="J3238" s="45"/>
      <c r="K3238" s="38" t="s">
        <v>545</v>
      </c>
      <c r="L3238" s="38">
        <v>1</v>
      </c>
      <c r="M3238" s="38" t="s">
        <v>48</v>
      </c>
    </row>
    <row r="3239" hidden="1" customHeight="1" spans="1:13">
      <c r="A3239" s="38" t="s">
        <v>136</v>
      </c>
      <c r="B3239" s="39">
        <v>45231</v>
      </c>
      <c r="C3239" s="64">
        <f t="shared" si="0"/>
        <v>11</v>
      </c>
      <c r="D3239" s="41">
        <v>0.791666666666667</v>
      </c>
      <c r="E3239" s="38" t="s">
        <v>72</v>
      </c>
      <c r="F3239" s="38" t="s">
        <v>63</v>
      </c>
      <c r="G3239" s="38"/>
      <c r="H3239" s="38" t="s">
        <v>39</v>
      </c>
      <c r="I3239" s="38"/>
      <c r="J3239" s="45"/>
      <c r="K3239" s="38" t="s">
        <v>1045</v>
      </c>
      <c r="L3239" s="38">
        <v>1</v>
      </c>
      <c r="M3239" s="38" t="s">
        <v>48</v>
      </c>
    </row>
    <row r="3240" hidden="1" customHeight="1" spans="1:13">
      <c r="A3240" s="38" t="s">
        <v>141</v>
      </c>
      <c r="B3240" s="39">
        <v>45244</v>
      </c>
      <c r="C3240" s="64">
        <f t="shared" si="0"/>
        <v>11</v>
      </c>
      <c r="D3240" s="41">
        <v>0.583333333333333</v>
      </c>
      <c r="E3240" s="38" t="s">
        <v>72</v>
      </c>
      <c r="F3240" s="38" t="s">
        <v>41</v>
      </c>
      <c r="G3240" s="38"/>
      <c r="H3240" s="38" t="s">
        <v>72</v>
      </c>
      <c r="I3240" s="45"/>
      <c r="J3240" s="45"/>
      <c r="K3240" s="38" t="s">
        <v>624</v>
      </c>
      <c r="L3240" s="38">
        <v>1</v>
      </c>
      <c r="M3240" s="38" t="s">
        <v>42</v>
      </c>
    </row>
    <row r="3241" hidden="1" customHeight="1" spans="1:13">
      <c r="A3241" s="38" t="s">
        <v>108</v>
      </c>
      <c r="B3241" s="39">
        <v>45236</v>
      </c>
      <c r="C3241" s="64">
        <f t="shared" si="0"/>
        <v>11</v>
      </c>
      <c r="D3241" s="41">
        <v>0.5</v>
      </c>
      <c r="E3241" s="38" t="s">
        <v>72</v>
      </c>
      <c r="F3241" s="38" t="s">
        <v>75</v>
      </c>
      <c r="G3241" s="38"/>
      <c r="H3241" s="38" t="s">
        <v>72</v>
      </c>
      <c r="I3241" s="38"/>
      <c r="J3241" s="38"/>
      <c r="K3241" s="38" t="s">
        <v>1046</v>
      </c>
      <c r="L3241" s="38">
        <v>1</v>
      </c>
      <c r="M3241" s="38" t="s">
        <v>42</v>
      </c>
    </row>
    <row r="3242" hidden="1" customHeight="1" spans="1:13">
      <c r="A3242" s="38" t="s">
        <v>139</v>
      </c>
      <c r="B3242" s="39">
        <v>45253</v>
      </c>
      <c r="C3242" s="64">
        <f t="shared" si="0"/>
        <v>11</v>
      </c>
      <c r="D3242" s="41">
        <v>0.5</v>
      </c>
      <c r="E3242" s="38" t="s">
        <v>72</v>
      </c>
      <c r="F3242" s="38" t="s">
        <v>41</v>
      </c>
      <c r="G3242" s="38"/>
      <c r="H3242" s="38" t="s">
        <v>72</v>
      </c>
      <c r="I3242" s="38"/>
      <c r="J3242" s="45"/>
      <c r="K3242" s="38" t="s">
        <v>690</v>
      </c>
      <c r="L3242" s="38">
        <v>1</v>
      </c>
      <c r="M3242" s="38" t="s">
        <v>42</v>
      </c>
    </row>
    <row r="3243" hidden="1" customHeight="1" spans="1:13">
      <c r="A3243" s="38" t="s">
        <v>131</v>
      </c>
      <c r="B3243" s="39">
        <v>45253</v>
      </c>
      <c r="C3243" s="64">
        <f t="shared" si="0"/>
        <v>11</v>
      </c>
      <c r="D3243" s="41">
        <v>0.5</v>
      </c>
      <c r="E3243" s="38" t="s">
        <v>72</v>
      </c>
      <c r="F3243" s="38" t="s">
        <v>41</v>
      </c>
      <c r="G3243" s="38"/>
      <c r="H3243" s="38" t="s">
        <v>72</v>
      </c>
      <c r="I3243" s="38"/>
      <c r="J3243" s="45"/>
      <c r="K3243" s="38" t="s">
        <v>690</v>
      </c>
      <c r="L3243" s="38">
        <v>1</v>
      </c>
      <c r="M3243" s="38" t="s">
        <v>42</v>
      </c>
    </row>
    <row r="3244" hidden="1" customHeight="1" spans="1:13">
      <c r="A3244" s="38" t="s">
        <v>118</v>
      </c>
      <c r="B3244" s="39">
        <v>45253</v>
      </c>
      <c r="C3244" s="64">
        <f t="shared" si="0"/>
        <v>11</v>
      </c>
      <c r="D3244" s="41">
        <v>0.5</v>
      </c>
      <c r="E3244" s="38" t="s">
        <v>72</v>
      </c>
      <c r="F3244" s="38" t="s">
        <v>41</v>
      </c>
      <c r="G3244" s="38"/>
      <c r="H3244" s="38" t="s">
        <v>72</v>
      </c>
      <c r="I3244" s="38"/>
      <c r="J3244" s="45"/>
      <c r="K3244" s="38" t="s">
        <v>690</v>
      </c>
      <c r="L3244" s="38">
        <v>1</v>
      </c>
      <c r="M3244" s="38" t="s">
        <v>42</v>
      </c>
    </row>
    <row r="3245" hidden="1" customHeight="1" spans="1:13">
      <c r="A3245" s="38" t="s">
        <v>120</v>
      </c>
      <c r="B3245" s="39">
        <v>45253</v>
      </c>
      <c r="C3245" s="64">
        <f t="shared" si="0"/>
        <v>11</v>
      </c>
      <c r="D3245" s="41">
        <v>0.5</v>
      </c>
      <c r="E3245" s="38" t="s">
        <v>72</v>
      </c>
      <c r="F3245" s="38" t="s">
        <v>41</v>
      </c>
      <c r="G3245" s="38"/>
      <c r="H3245" s="38" t="s">
        <v>72</v>
      </c>
      <c r="I3245" s="38"/>
      <c r="J3245" s="45"/>
      <c r="K3245" s="38" t="s">
        <v>690</v>
      </c>
      <c r="L3245" s="38">
        <v>1</v>
      </c>
      <c r="M3245" s="38" t="s">
        <v>42</v>
      </c>
    </row>
    <row r="3246" hidden="1" customHeight="1" spans="1:13">
      <c r="A3246" s="38" t="s">
        <v>142</v>
      </c>
      <c r="B3246" s="39">
        <v>45253</v>
      </c>
      <c r="C3246" s="64">
        <f t="shared" si="0"/>
        <v>11</v>
      </c>
      <c r="D3246" s="41">
        <v>0.5</v>
      </c>
      <c r="E3246" s="38" t="s">
        <v>72</v>
      </c>
      <c r="F3246" s="38" t="s">
        <v>41</v>
      </c>
      <c r="G3246" s="38"/>
      <c r="H3246" s="38" t="s">
        <v>72</v>
      </c>
      <c r="I3246" s="38"/>
      <c r="J3246" s="45"/>
      <c r="K3246" s="38" t="s">
        <v>690</v>
      </c>
      <c r="L3246" s="38">
        <v>1</v>
      </c>
      <c r="M3246" s="38" t="s">
        <v>42</v>
      </c>
    </row>
    <row r="3247" hidden="1" customHeight="1" spans="1:13">
      <c r="A3247" s="38" t="s">
        <v>114</v>
      </c>
      <c r="B3247" s="39">
        <v>45253</v>
      </c>
      <c r="C3247" s="64">
        <f t="shared" si="0"/>
        <v>11</v>
      </c>
      <c r="D3247" s="41">
        <v>0.5</v>
      </c>
      <c r="E3247" s="38" t="s">
        <v>72</v>
      </c>
      <c r="F3247" s="38" t="s">
        <v>41</v>
      </c>
      <c r="G3247" s="38"/>
      <c r="H3247" s="38" t="s">
        <v>72</v>
      </c>
      <c r="I3247" s="38"/>
      <c r="J3247" s="45"/>
      <c r="K3247" s="38" t="s">
        <v>690</v>
      </c>
      <c r="L3247" s="38">
        <v>1</v>
      </c>
      <c r="M3247" s="38" t="s">
        <v>42</v>
      </c>
    </row>
    <row r="3248" hidden="1" customHeight="1" spans="1:13">
      <c r="A3248" s="38" t="s">
        <v>108</v>
      </c>
      <c r="B3248" s="39">
        <v>45253</v>
      </c>
      <c r="C3248" s="64">
        <f t="shared" si="0"/>
        <v>11</v>
      </c>
      <c r="D3248" s="41">
        <v>0.5</v>
      </c>
      <c r="E3248" s="38" t="s">
        <v>72</v>
      </c>
      <c r="F3248" s="38" t="s">
        <v>41</v>
      </c>
      <c r="G3248" s="38"/>
      <c r="H3248" s="38" t="s">
        <v>72</v>
      </c>
      <c r="I3248" s="38"/>
      <c r="J3248" s="45"/>
      <c r="K3248" s="38" t="s">
        <v>690</v>
      </c>
      <c r="L3248" s="38">
        <v>1</v>
      </c>
      <c r="M3248" s="38" t="s">
        <v>42</v>
      </c>
    </row>
    <row r="3249" hidden="1" customHeight="1" spans="1:13">
      <c r="A3249" s="38" t="s">
        <v>100</v>
      </c>
      <c r="B3249" s="39">
        <v>45253</v>
      </c>
      <c r="C3249" s="64">
        <f t="shared" si="0"/>
        <v>11</v>
      </c>
      <c r="D3249" s="41">
        <v>0.5</v>
      </c>
      <c r="E3249" s="38" t="s">
        <v>72</v>
      </c>
      <c r="F3249" s="38" t="s">
        <v>41</v>
      </c>
      <c r="G3249" s="38"/>
      <c r="H3249" s="38" t="s">
        <v>72</v>
      </c>
      <c r="I3249" s="38"/>
      <c r="J3249" s="45"/>
      <c r="K3249" s="38" t="s">
        <v>690</v>
      </c>
      <c r="L3249" s="38">
        <v>1</v>
      </c>
      <c r="M3249" s="38" t="s">
        <v>42</v>
      </c>
    </row>
    <row r="3250" hidden="1" customHeight="1" spans="1:13">
      <c r="A3250" s="38" t="s">
        <v>88</v>
      </c>
      <c r="B3250" s="39">
        <v>45253</v>
      </c>
      <c r="C3250" s="64">
        <f t="shared" si="0"/>
        <v>11</v>
      </c>
      <c r="D3250" s="41">
        <v>0.5</v>
      </c>
      <c r="E3250" s="38" t="s">
        <v>72</v>
      </c>
      <c r="F3250" s="38" t="s">
        <v>41</v>
      </c>
      <c r="G3250" s="38"/>
      <c r="H3250" s="38" t="s">
        <v>72</v>
      </c>
      <c r="I3250" s="38"/>
      <c r="J3250" s="45"/>
      <c r="K3250" s="38" t="s">
        <v>690</v>
      </c>
      <c r="L3250" s="38">
        <v>1</v>
      </c>
      <c r="M3250" s="38" t="s">
        <v>42</v>
      </c>
    </row>
    <row r="3251" hidden="1" customHeight="1" spans="1:13">
      <c r="A3251" s="38" t="s">
        <v>92</v>
      </c>
      <c r="B3251" s="39">
        <v>45253</v>
      </c>
      <c r="C3251" s="64">
        <f t="shared" si="0"/>
        <v>11</v>
      </c>
      <c r="D3251" s="41">
        <v>0.5</v>
      </c>
      <c r="E3251" s="38" t="s">
        <v>72</v>
      </c>
      <c r="F3251" s="38" t="s">
        <v>41</v>
      </c>
      <c r="G3251" s="38"/>
      <c r="H3251" s="38" t="s">
        <v>72</v>
      </c>
      <c r="I3251" s="38"/>
      <c r="J3251" s="45"/>
      <c r="K3251" s="38" t="s">
        <v>690</v>
      </c>
      <c r="L3251" s="38">
        <v>1</v>
      </c>
      <c r="M3251" s="38" t="s">
        <v>42</v>
      </c>
    </row>
    <row r="3252" hidden="1" customHeight="1" spans="1:13">
      <c r="A3252" s="38" t="s">
        <v>145</v>
      </c>
      <c r="B3252" s="39">
        <v>45253</v>
      </c>
      <c r="C3252" s="64">
        <f t="shared" si="0"/>
        <v>11</v>
      </c>
      <c r="D3252" s="41">
        <v>0.5</v>
      </c>
      <c r="E3252" s="38" t="s">
        <v>72</v>
      </c>
      <c r="F3252" s="38" t="s">
        <v>41</v>
      </c>
      <c r="G3252" s="38"/>
      <c r="H3252" s="38" t="s">
        <v>72</v>
      </c>
      <c r="I3252" s="38"/>
      <c r="J3252" s="45"/>
      <c r="K3252" s="38" t="s">
        <v>690</v>
      </c>
      <c r="L3252" s="38">
        <v>1</v>
      </c>
      <c r="M3252" s="38" t="s">
        <v>42</v>
      </c>
    </row>
    <row r="3253" hidden="1" customHeight="1" spans="1:13">
      <c r="A3253" s="38" t="s">
        <v>58</v>
      </c>
      <c r="B3253" s="39">
        <v>45253</v>
      </c>
      <c r="C3253" s="64">
        <f t="shared" si="0"/>
        <v>11</v>
      </c>
      <c r="D3253" s="41">
        <v>0.5</v>
      </c>
      <c r="E3253" s="38" t="s">
        <v>72</v>
      </c>
      <c r="F3253" s="38" t="s">
        <v>41</v>
      </c>
      <c r="G3253" s="38"/>
      <c r="H3253" s="38" t="s">
        <v>72</v>
      </c>
      <c r="I3253" s="38"/>
      <c r="J3253" s="45"/>
      <c r="K3253" s="38" t="s">
        <v>690</v>
      </c>
      <c r="L3253" s="38">
        <v>1</v>
      </c>
      <c r="M3253" s="38" t="s">
        <v>42</v>
      </c>
    </row>
    <row r="3254" hidden="1" customHeight="1" spans="1:13">
      <c r="A3254" s="38" t="s">
        <v>132</v>
      </c>
      <c r="B3254" s="39">
        <v>45253</v>
      </c>
      <c r="C3254" s="64">
        <f t="shared" si="0"/>
        <v>11</v>
      </c>
      <c r="D3254" s="41">
        <v>0.5</v>
      </c>
      <c r="E3254" s="38" t="s">
        <v>72</v>
      </c>
      <c r="F3254" s="38" t="s">
        <v>41</v>
      </c>
      <c r="G3254" s="38"/>
      <c r="H3254" s="38" t="s">
        <v>72</v>
      </c>
      <c r="I3254" s="38"/>
      <c r="J3254" s="45"/>
      <c r="K3254" s="38" t="s">
        <v>690</v>
      </c>
      <c r="L3254" s="38">
        <v>1</v>
      </c>
      <c r="M3254" s="38" t="s">
        <v>42</v>
      </c>
    </row>
    <row r="3255" hidden="1" customHeight="1" spans="1:13">
      <c r="A3255" s="38" t="s">
        <v>144</v>
      </c>
      <c r="B3255" s="39">
        <v>45253</v>
      </c>
      <c r="C3255" s="64">
        <f t="shared" si="0"/>
        <v>11</v>
      </c>
      <c r="D3255" s="41">
        <v>0.5</v>
      </c>
      <c r="E3255" s="38" t="s">
        <v>72</v>
      </c>
      <c r="F3255" s="38" t="s">
        <v>41</v>
      </c>
      <c r="G3255" s="38"/>
      <c r="H3255" s="38" t="s">
        <v>72</v>
      </c>
      <c r="I3255" s="38"/>
      <c r="J3255" s="45"/>
      <c r="K3255" s="38" t="s">
        <v>690</v>
      </c>
      <c r="L3255" s="38">
        <v>1</v>
      </c>
      <c r="M3255" s="38" t="s">
        <v>42</v>
      </c>
    </row>
    <row r="3256" hidden="1" customHeight="1" spans="1:13">
      <c r="A3256" s="38" t="s">
        <v>136</v>
      </c>
      <c r="B3256" s="39">
        <v>45253</v>
      </c>
      <c r="C3256" s="64">
        <f t="shared" si="0"/>
        <v>11</v>
      </c>
      <c r="D3256" s="41">
        <v>0.5</v>
      </c>
      <c r="E3256" s="38" t="s">
        <v>72</v>
      </c>
      <c r="F3256" s="38" t="s">
        <v>41</v>
      </c>
      <c r="G3256" s="38"/>
      <c r="H3256" s="38" t="s">
        <v>72</v>
      </c>
      <c r="I3256" s="38"/>
      <c r="J3256" s="45"/>
      <c r="K3256" s="38" t="s">
        <v>690</v>
      </c>
      <c r="L3256" s="38">
        <v>1</v>
      </c>
      <c r="M3256" s="38" t="s">
        <v>42</v>
      </c>
    </row>
    <row r="3257" hidden="1" customHeight="1" spans="1:13">
      <c r="A3257" s="38" t="s">
        <v>137</v>
      </c>
      <c r="B3257" s="39">
        <v>45253</v>
      </c>
      <c r="C3257" s="64">
        <f t="shared" si="0"/>
        <v>11</v>
      </c>
      <c r="D3257" s="41">
        <v>0.5</v>
      </c>
      <c r="E3257" s="38" t="s">
        <v>72</v>
      </c>
      <c r="F3257" s="38" t="s">
        <v>41</v>
      </c>
      <c r="G3257" s="38"/>
      <c r="H3257" s="38" t="s">
        <v>72</v>
      </c>
      <c r="I3257" s="38"/>
      <c r="J3257" s="45"/>
      <c r="K3257" s="38" t="s">
        <v>690</v>
      </c>
      <c r="L3257" s="38">
        <v>1</v>
      </c>
      <c r="M3257" s="38" t="s">
        <v>42</v>
      </c>
    </row>
    <row r="3258" hidden="1" customHeight="1" spans="1:13">
      <c r="A3258" s="38" t="s">
        <v>102</v>
      </c>
      <c r="B3258" s="39">
        <v>45253</v>
      </c>
      <c r="C3258" s="64">
        <f t="shared" si="0"/>
        <v>11</v>
      </c>
      <c r="D3258" s="41">
        <v>0.5</v>
      </c>
      <c r="E3258" s="38" t="s">
        <v>72</v>
      </c>
      <c r="F3258" s="38" t="s">
        <v>41</v>
      </c>
      <c r="G3258" s="38"/>
      <c r="H3258" s="38" t="s">
        <v>72</v>
      </c>
      <c r="I3258" s="38"/>
      <c r="J3258" s="45"/>
      <c r="K3258" s="38" t="s">
        <v>690</v>
      </c>
      <c r="L3258" s="38">
        <v>1</v>
      </c>
      <c r="M3258" s="38" t="s">
        <v>42</v>
      </c>
    </row>
    <row r="3259" hidden="1" customHeight="1" spans="1:13">
      <c r="A3259" s="38" t="s">
        <v>43</v>
      </c>
      <c r="B3259" s="39">
        <v>45253</v>
      </c>
      <c r="C3259" s="64">
        <f t="shared" si="0"/>
        <v>11</v>
      </c>
      <c r="D3259" s="41">
        <v>0.5</v>
      </c>
      <c r="E3259" s="38" t="s">
        <v>72</v>
      </c>
      <c r="F3259" s="38" t="s">
        <v>41</v>
      </c>
      <c r="G3259" s="38"/>
      <c r="H3259" s="38" t="s">
        <v>72</v>
      </c>
      <c r="I3259" s="38"/>
      <c r="J3259" s="45"/>
      <c r="K3259" s="38" t="s">
        <v>690</v>
      </c>
      <c r="L3259" s="38">
        <v>1</v>
      </c>
      <c r="M3259" s="38" t="s">
        <v>42</v>
      </c>
    </row>
    <row r="3260" hidden="1" customHeight="1" spans="1:13">
      <c r="A3260" s="38" t="s">
        <v>140</v>
      </c>
      <c r="B3260" s="39">
        <v>45253</v>
      </c>
      <c r="C3260" s="64">
        <f t="shared" si="0"/>
        <v>11</v>
      </c>
      <c r="D3260" s="41">
        <v>0.5</v>
      </c>
      <c r="E3260" s="38" t="s">
        <v>72</v>
      </c>
      <c r="F3260" s="38" t="s">
        <v>41</v>
      </c>
      <c r="G3260" s="38"/>
      <c r="H3260" s="38" t="s">
        <v>72</v>
      </c>
      <c r="I3260" s="38"/>
      <c r="J3260" s="45"/>
      <c r="K3260" s="38" t="s">
        <v>690</v>
      </c>
      <c r="L3260" s="38">
        <v>1</v>
      </c>
      <c r="M3260" s="38" t="s">
        <v>42</v>
      </c>
    </row>
    <row r="3261" hidden="1" customHeight="1" spans="1:13">
      <c r="A3261" s="38" t="s">
        <v>74</v>
      </c>
      <c r="B3261" s="39">
        <v>45253</v>
      </c>
      <c r="C3261" s="64">
        <f t="shared" si="0"/>
        <v>11</v>
      </c>
      <c r="D3261" s="41">
        <v>0.5</v>
      </c>
      <c r="E3261" s="38" t="s">
        <v>72</v>
      </c>
      <c r="F3261" s="38" t="s">
        <v>41</v>
      </c>
      <c r="G3261" s="38"/>
      <c r="H3261" s="38" t="s">
        <v>72</v>
      </c>
      <c r="I3261" s="38"/>
      <c r="J3261" s="45"/>
      <c r="K3261" s="38" t="s">
        <v>690</v>
      </c>
      <c r="L3261" s="38">
        <v>1</v>
      </c>
      <c r="M3261" s="38" t="s">
        <v>42</v>
      </c>
    </row>
    <row r="3262" hidden="1" customHeight="1" spans="1:13">
      <c r="A3262" s="38" t="s">
        <v>133</v>
      </c>
      <c r="B3262" s="39">
        <v>45253</v>
      </c>
      <c r="C3262" s="64">
        <f t="shared" si="0"/>
        <v>11</v>
      </c>
      <c r="D3262" s="41">
        <v>0.5</v>
      </c>
      <c r="E3262" s="38" t="s">
        <v>72</v>
      </c>
      <c r="F3262" s="38" t="s">
        <v>41</v>
      </c>
      <c r="G3262" s="38"/>
      <c r="H3262" s="38" t="s">
        <v>72</v>
      </c>
      <c r="I3262" s="38"/>
      <c r="J3262" s="45"/>
      <c r="K3262" s="38" t="s">
        <v>690</v>
      </c>
      <c r="L3262" s="38">
        <v>1</v>
      </c>
      <c r="M3262" s="38" t="s">
        <v>42</v>
      </c>
    </row>
    <row r="3263" hidden="1" customHeight="1" spans="1:13">
      <c r="A3263" s="38" t="s">
        <v>98</v>
      </c>
      <c r="B3263" s="39">
        <v>45253</v>
      </c>
      <c r="C3263" s="64">
        <f t="shared" si="0"/>
        <v>11</v>
      </c>
      <c r="D3263" s="41">
        <v>0.5</v>
      </c>
      <c r="E3263" s="38" t="s">
        <v>72</v>
      </c>
      <c r="F3263" s="38" t="s">
        <v>41</v>
      </c>
      <c r="G3263" s="38"/>
      <c r="H3263" s="38" t="s">
        <v>72</v>
      </c>
      <c r="I3263" s="38"/>
      <c r="J3263" s="45"/>
      <c r="K3263" s="38" t="s">
        <v>690</v>
      </c>
      <c r="L3263" s="38">
        <v>1</v>
      </c>
      <c r="M3263" s="38" t="s">
        <v>42</v>
      </c>
    </row>
    <row r="3264" hidden="1" customHeight="1" spans="1:13">
      <c r="A3264" s="38" t="s">
        <v>130</v>
      </c>
      <c r="B3264" s="39">
        <v>45253</v>
      </c>
      <c r="C3264" s="64">
        <f t="shared" si="0"/>
        <v>11</v>
      </c>
      <c r="D3264" s="41">
        <v>0.5</v>
      </c>
      <c r="E3264" s="38" t="s">
        <v>72</v>
      </c>
      <c r="F3264" s="38" t="s">
        <v>41</v>
      </c>
      <c r="G3264" s="38"/>
      <c r="H3264" s="38" t="s">
        <v>72</v>
      </c>
      <c r="I3264" s="38"/>
      <c r="J3264" s="45"/>
      <c r="K3264" s="38" t="s">
        <v>690</v>
      </c>
      <c r="L3264" s="38">
        <v>1</v>
      </c>
      <c r="M3264" s="38" t="s">
        <v>42</v>
      </c>
    </row>
    <row r="3265" hidden="1" customHeight="1" spans="1:13">
      <c r="A3265" s="38" t="s">
        <v>126</v>
      </c>
      <c r="B3265" s="39">
        <v>45253</v>
      </c>
      <c r="C3265" s="64">
        <f t="shared" si="0"/>
        <v>11</v>
      </c>
      <c r="D3265" s="41">
        <v>0.5</v>
      </c>
      <c r="E3265" s="38" t="s">
        <v>72</v>
      </c>
      <c r="F3265" s="38" t="s">
        <v>41</v>
      </c>
      <c r="G3265" s="38"/>
      <c r="H3265" s="38" t="s">
        <v>72</v>
      </c>
      <c r="I3265" s="38"/>
      <c r="J3265" s="45"/>
      <c r="K3265" s="38" t="s">
        <v>690</v>
      </c>
      <c r="L3265" s="38">
        <v>1</v>
      </c>
      <c r="M3265" s="38" t="s">
        <v>42</v>
      </c>
    </row>
    <row r="3266" hidden="1" customHeight="1" spans="1:13">
      <c r="A3266" s="38" t="s">
        <v>134</v>
      </c>
      <c r="B3266" s="39">
        <v>45253</v>
      </c>
      <c r="C3266" s="64">
        <f t="shared" si="0"/>
        <v>11</v>
      </c>
      <c r="D3266" s="41">
        <v>0.5</v>
      </c>
      <c r="E3266" s="38" t="s">
        <v>72</v>
      </c>
      <c r="F3266" s="38" t="s">
        <v>41</v>
      </c>
      <c r="G3266" s="38"/>
      <c r="H3266" s="38" t="s">
        <v>72</v>
      </c>
      <c r="I3266" s="38"/>
      <c r="J3266" s="45"/>
      <c r="K3266" s="38" t="s">
        <v>690</v>
      </c>
      <c r="L3266" s="38">
        <v>1</v>
      </c>
      <c r="M3266" s="38" t="s">
        <v>42</v>
      </c>
    </row>
    <row r="3267" hidden="1" customHeight="1" spans="1:13">
      <c r="A3267" s="38" t="s">
        <v>90</v>
      </c>
      <c r="B3267" s="39">
        <v>45253</v>
      </c>
      <c r="C3267" s="64">
        <f t="shared" si="0"/>
        <v>11</v>
      </c>
      <c r="D3267" s="41">
        <v>0.5</v>
      </c>
      <c r="E3267" s="38" t="s">
        <v>72</v>
      </c>
      <c r="F3267" s="38" t="s">
        <v>41</v>
      </c>
      <c r="G3267" s="38"/>
      <c r="H3267" s="38" t="s">
        <v>72</v>
      </c>
      <c r="I3267" s="38"/>
      <c r="J3267" s="45"/>
      <c r="K3267" s="38" t="s">
        <v>690</v>
      </c>
      <c r="L3267" s="38">
        <v>1</v>
      </c>
      <c r="M3267" s="38" t="s">
        <v>42</v>
      </c>
    </row>
    <row r="3268" hidden="1" customHeight="1" spans="1:13">
      <c r="A3268" s="38" t="s">
        <v>110</v>
      </c>
      <c r="B3268" s="39">
        <v>45253</v>
      </c>
      <c r="C3268" s="64">
        <f t="shared" si="0"/>
        <v>11</v>
      </c>
      <c r="D3268" s="41">
        <v>0.5</v>
      </c>
      <c r="E3268" s="38" t="s">
        <v>72</v>
      </c>
      <c r="F3268" s="38" t="s">
        <v>41</v>
      </c>
      <c r="G3268" s="38"/>
      <c r="H3268" s="38" t="s">
        <v>72</v>
      </c>
      <c r="I3268" s="38"/>
      <c r="J3268" s="45"/>
      <c r="K3268" s="38" t="s">
        <v>690</v>
      </c>
      <c r="L3268" s="38">
        <v>1</v>
      </c>
      <c r="M3268" s="38" t="s">
        <v>42</v>
      </c>
    </row>
    <row r="3269" hidden="1" customHeight="1" spans="1:13">
      <c r="A3269" s="38" t="s">
        <v>131</v>
      </c>
      <c r="B3269" s="39">
        <v>45231</v>
      </c>
      <c r="C3269" s="64">
        <f t="shared" si="0"/>
        <v>11</v>
      </c>
      <c r="D3269" s="41">
        <v>0.5</v>
      </c>
      <c r="E3269" s="38" t="s">
        <v>72</v>
      </c>
      <c r="F3269" s="38" t="s">
        <v>86</v>
      </c>
      <c r="G3269" s="38"/>
      <c r="H3269" s="38" t="s">
        <v>72</v>
      </c>
      <c r="I3269" s="38"/>
      <c r="J3269" s="38"/>
      <c r="K3269" s="38" t="s">
        <v>1047</v>
      </c>
      <c r="L3269" s="38">
        <v>4</v>
      </c>
      <c r="M3269" s="38" t="s">
        <v>42</v>
      </c>
    </row>
    <row r="3270" hidden="1" customHeight="1" spans="1:13">
      <c r="A3270" s="38" t="s">
        <v>145</v>
      </c>
      <c r="B3270" s="39">
        <v>45258</v>
      </c>
      <c r="C3270" s="64">
        <f t="shared" si="0"/>
        <v>11</v>
      </c>
      <c r="D3270" s="41">
        <v>0.708333333333333</v>
      </c>
      <c r="E3270" s="38" t="s">
        <v>72</v>
      </c>
      <c r="F3270" s="38" t="s">
        <v>50</v>
      </c>
      <c r="G3270" s="38"/>
      <c r="H3270" s="38" t="s">
        <v>72</v>
      </c>
      <c r="I3270" s="38"/>
      <c r="J3270" s="45"/>
      <c r="K3270" s="38" t="s">
        <v>1048</v>
      </c>
      <c r="L3270" s="38">
        <v>1</v>
      </c>
      <c r="M3270" s="38" t="s">
        <v>42</v>
      </c>
    </row>
    <row r="3271" hidden="1" customHeight="1" spans="1:13">
      <c r="A3271" s="38" t="s">
        <v>145</v>
      </c>
      <c r="B3271" s="39">
        <v>45258</v>
      </c>
      <c r="C3271" s="64">
        <f t="shared" si="0"/>
        <v>11</v>
      </c>
      <c r="D3271" s="41">
        <v>0.791666666666667</v>
      </c>
      <c r="E3271" s="38" t="s">
        <v>72</v>
      </c>
      <c r="F3271" s="38" t="s">
        <v>50</v>
      </c>
      <c r="G3271" s="38"/>
      <c r="H3271" s="38" t="s">
        <v>72</v>
      </c>
      <c r="I3271" s="38"/>
      <c r="J3271" s="45"/>
      <c r="K3271" s="38" t="s">
        <v>1049</v>
      </c>
      <c r="L3271" s="38">
        <v>1</v>
      </c>
      <c r="M3271" s="38" t="s">
        <v>42</v>
      </c>
    </row>
    <row r="3272" hidden="1" customHeight="1" spans="1:13">
      <c r="A3272" s="38" t="s">
        <v>142</v>
      </c>
      <c r="B3272" s="39">
        <v>45234</v>
      </c>
      <c r="C3272" s="64">
        <f t="shared" si="0"/>
        <v>11</v>
      </c>
      <c r="D3272" s="41">
        <v>0.708333333333333</v>
      </c>
      <c r="E3272" s="38" t="s">
        <v>72</v>
      </c>
      <c r="F3272" s="38" t="s">
        <v>41</v>
      </c>
      <c r="G3272" s="38"/>
      <c r="H3272" s="38" t="s">
        <v>72</v>
      </c>
      <c r="I3272" s="38"/>
      <c r="J3272" s="38"/>
      <c r="K3272" s="38" t="s">
        <v>404</v>
      </c>
      <c r="L3272" s="38">
        <v>0.5</v>
      </c>
      <c r="M3272" s="38" t="s">
        <v>42</v>
      </c>
    </row>
    <row r="3273" hidden="1" customHeight="1" spans="1:13">
      <c r="A3273" s="38" t="s">
        <v>114</v>
      </c>
      <c r="B3273" s="39">
        <v>45237</v>
      </c>
      <c r="C3273" s="64">
        <f t="shared" si="0"/>
        <v>11</v>
      </c>
      <c r="D3273" s="41">
        <v>0.541666666666667</v>
      </c>
      <c r="E3273" s="38" t="s">
        <v>72</v>
      </c>
      <c r="F3273" s="38" t="s">
        <v>41</v>
      </c>
      <c r="G3273" s="38"/>
      <c r="H3273" s="38" t="s">
        <v>72</v>
      </c>
      <c r="I3273" s="38"/>
      <c r="J3273" s="38"/>
      <c r="K3273" s="38" t="s">
        <v>404</v>
      </c>
      <c r="L3273" s="38">
        <v>0.5</v>
      </c>
      <c r="M3273" s="38" t="s">
        <v>42</v>
      </c>
    </row>
    <row r="3274" hidden="1" customHeight="1" spans="1:13">
      <c r="A3274" s="38" t="s">
        <v>114</v>
      </c>
      <c r="B3274" s="39">
        <v>45237</v>
      </c>
      <c r="C3274" s="64">
        <f t="shared" si="0"/>
        <v>11</v>
      </c>
      <c r="D3274" s="41">
        <v>0.5625</v>
      </c>
      <c r="E3274" s="38" t="s">
        <v>72</v>
      </c>
      <c r="F3274" s="38" t="s">
        <v>41</v>
      </c>
      <c r="G3274" s="38"/>
      <c r="H3274" s="38" t="s">
        <v>72</v>
      </c>
      <c r="I3274" s="38"/>
      <c r="J3274" s="38"/>
      <c r="K3274" s="38" t="s">
        <v>404</v>
      </c>
      <c r="L3274" s="38">
        <v>0.5</v>
      </c>
      <c r="M3274" s="38" t="s">
        <v>42</v>
      </c>
    </row>
    <row r="3275" hidden="1" customHeight="1" spans="1:13">
      <c r="A3275" s="38" t="s">
        <v>133</v>
      </c>
      <c r="B3275" s="39">
        <v>45237</v>
      </c>
      <c r="C3275" s="64">
        <f t="shared" si="0"/>
        <v>11</v>
      </c>
      <c r="D3275" s="41">
        <v>0.625</v>
      </c>
      <c r="E3275" s="38" t="s">
        <v>72</v>
      </c>
      <c r="F3275" s="38" t="s">
        <v>41</v>
      </c>
      <c r="G3275" s="38"/>
      <c r="H3275" s="38" t="s">
        <v>72</v>
      </c>
      <c r="I3275" s="38"/>
      <c r="J3275" s="38"/>
      <c r="K3275" s="38" t="s">
        <v>404</v>
      </c>
      <c r="L3275" s="38">
        <v>0.5</v>
      </c>
      <c r="M3275" s="38" t="s">
        <v>42</v>
      </c>
    </row>
    <row r="3276" hidden="1" customHeight="1" spans="1:13">
      <c r="A3276" s="38" t="s">
        <v>133</v>
      </c>
      <c r="B3276" s="39">
        <v>45237</v>
      </c>
      <c r="C3276" s="64">
        <f t="shared" si="0"/>
        <v>11</v>
      </c>
      <c r="D3276" s="41">
        <v>0.645833333333333</v>
      </c>
      <c r="E3276" s="38" t="s">
        <v>72</v>
      </c>
      <c r="F3276" s="38" t="s">
        <v>41</v>
      </c>
      <c r="G3276" s="38"/>
      <c r="H3276" s="38" t="s">
        <v>72</v>
      </c>
      <c r="I3276" s="38"/>
      <c r="J3276" s="38"/>
      <c r="K3276" s="38" t="s">
        <v>404</v>
      </c>
      <c r="L3276" s="38">
        <v>0.5</v>
      </c>
      <c r="M3276" s="38" t="s">
        <v>42</v>
      </c>
    </row>
    <row r="3277" hidden="1" customHeight="1" spans="1:13">
      <c r="A3277" s="38" t="s">
        <v>142</v>
      </c>
      <c r="B3277" s="39">
        <v>45239</v>
      </c>
      <c r="C3277" s="64">
        <f t="shared" si="0"/>
        <v>11</v>
      </c>
      <c r="D3277" s="41">
        <v>0.541666666666667</v>
      </c>
      <c r="E3277" s="38" t="s">
        <v>72</v>
      </c>
      <c r="F3277" s="38" t="s">
        <v>41</v>
      </c>
      <c r="G3277" s="38"/>
      <c r="H3277" s="38" t="s">
        <v>72</v>
      </c>
      <c r="I3277" s="38"/>
      <c r="J3277" s="38"/>
      <c r="K3277" s="38" t="s">
        <v>404</v>
      </c>
      <c r="L3277" s="38">
        <v>0.5</v>
      </c>
      <c r="M3277" s="38" t="s">
        <v>42</v>
      </c>
    </row>
    <row r="3278" hidden="1" customHeight="1" spans="1:13">
      <c r="A3278" s="38" t="s">
        <v>94</v>
      </c>
      <c r="B3278" s="39">
        <v>45239</v>
      </c>
      <c r="C3278" s="64">
        <f t="shared" si="0"/>
        <v>11</v>
      </c>
      <c r="D3278" s="41">
        <v>0.666666666666667</v>
      </c>
      <c r="E3278" s="38" t="s">
        <v>72</v>
      </c>
      <c r="F3278" s="38" t="s">
        <v>41</v>
      </c>
      <c r="G3278" s="38"/>
      <c r="H3278" s="38" t="s">
        <v>72</v>
      </c>
      <c r="I3278" s="38"/>
      <c r="J3278" s="38"/>
      <c r="K3278" s="38" t="s">
        <v>404</v>
      </c>
      <c r="L3278" s="38">
        <v>1</v>
      </c>
      <c r="M3278" s="38" t="s">
        <v>42</v>
      </c>
    </row>
    <row r="3279" hidden="1" customHeight="1" spans="1:13">
      <c r="A3279" s="38" t="s">
        <v>126</v>
      </c>
      <c r="B3279" s="39">
        <v>45243</v>
      </c>
      <c r="C3279" s="64">
        <f t="shared" si="0"/>
        <v>11</v>
      </c>
      <c r="D3279" s="41">
        <v>0.5</v>
      </c>
      <c r="E3279" s="38" t="s">
        <v>72</v>
      </c>
      <c r="F3279" s="38" t="s">
        <v>41</v>
      </c>
      <c r="G3279" s="38"/>
      <c r="H3279" s="38" t="s">
        <v>72</v>
      </c>
      <c r="I3279" s="38"/>
      <c r="J3279" s="45"/>
      <c r="K3279" s="38" t="s">
        <v>404</v>
      </c>
      <c r="L3279" s="38">
        <v>0.5</v>
      </c>
      <c r="M3279" s="38" t="s">
        <v>42</v>
      </c>
    </row>
    <row r="3280" hidden="1" customHeight="1" spans="1:13">
      <c r="A3280" s="38" t="s">
        <v>126</v>
      </c>
      <c r="B3280" s="39">
        <v>45243</v>
      </c>
      <c r="C3280" s="64">
        <f t="shared" si="0"/>
        <v>11</v>
      </c>
      <c r="D3280" s="41">
        <v>0.666666666666667</v>
      </c>
      <c r="E3280" s="38" t="s">
        <v>72</v>
      </c>
      <c r="F3280" s="38" t="s">
        <v>41</v>
      </c>
      <c r="G3280" s="38"/>
      <c r="H3280" s="38" t="s">
        <v>72</v>
      </c>
      <c r="I3280" s="38"/>
      <c r="J3280" s="38"/>
      <c r="K3280" s="38" t="s">
        <v>404</v>
      </c>
      <c r="L3280" s="38">
        <v>0.5</v>
      </c>
      <c r="M3280" s="38" t="s">
        <v>42</v>
      </c>
    </row>
    <row r="3281" hidden="1" customHeight="1" spans="1:13">
      <c r="A3281" s="38" t="s">
        <v>58</v>
      </c>
      <c r="B3281" s="39">
        <v>45246</v>
      </c>
      <c r="C3281" s="64">
        <f t="shared" si="0"/>
        <v>11</v>
      </c>
      <c r="D3281" s="41">
        <v>0.854166666666667</v>
      </c>
      <c r="E3281" s="38" t="s">
        <v>72</v>
      </c>
      <c r="F3281" s="38" t="s">
        <v>41</v>
      </c>
      <c r="G3281" s="38"/>
      <c r="H3281" s="38" t="s">
        <v>72</v>
      </c>
      <c r="I3281" s="38"/>
      <c r="J3281" s="38"/>
      <c r="K3281" s="38" t="s">
        <v>404</v>
      </c>
      <c r="L3281" s="38">
        <v>0.5</v>
      </c>
      <c r="M3281" s="38" t="s">
        <v>42</v>
      </c>
    </row>
    <row r="3282" hidden="1" customHeight="1" spans="1:13">
      <c r="A3282" s="38" t="s">
        <v>94</v>
      </c>
      <c r="B3282" s="39">
        <v>45250</v>
      </c>
      <c r="C3282" s="64">
        <f t="shared" si="0"/>
        <v>11</v>
      </c>
      <c r="D3282" s="41">
        <v>0.666666666666667</v>
      </c>
      <c r="E3282" s="38" t="s">
        <v>72</v>
      </c>
      <c r="F3282" s="38" t="s">
        <v>41</v>
      </c>
      <c r="G3282" s="38"/>
      <c r="H3282" s="38" t="s">
        <v>72</v>
      </c>
      <c r="I3282" s="38"/>
      <c r="J3282" s="45"/>
      <c r="K3282" s="38" t="s">
        <v>404</v>
      </c>
      <c r="L3282" s="38">
        <v>0.5</v>
      </c>
      <c r="M3282" s="38" t="s">
        <v>42</v>
      </c>
    </row>
    <row r="3283" hidden="1" customHeight="1" spans="1:13">
      <c r="A3283" s="38" t="s">
        <v>94</v>
      </c>
      <c r="B3283" s="39">
        <v>45250</v>
      </c>
      <c r="C3283" s="64">
        <f t="shared" si="0"/>
        <v>11</v>
      </c>
      <c r="D3283" s="41">
        <v>0.75</v>
      </c>
      <c r="E3283" s="38" t="s">
        <v>72</v>
      </c>
      <c r="F3283" s="38" t="s">
        <v>41</v>
      </c>
      <c r="G3283" s="38"/>
      <c r="H3283" s="38" t="s">
        <v>72</v>
      </c>
      <c r="I3283" s="38"/>
      <c r="J3283" s="45"/>
      <c r="K3283" s="38" t="s">
        <v>404</v>
      </c>
      <c r="L3283" s="38">
        <v>0.5</v>
      </c>
      <c r="M3283" s="38" t="s">
        <v>42</v>
      </c>
    </row>
    <row r="3284" hidden="1" customHeight="1" spans="1:13">
      <c r="A3284" s="38" t="s">
        <v>114</v>
      </c>
      <c r="B3284" s="39">
        <v>45252</v>
      </c>
      <c r="C3284" s="64">
        <f t="shared" si="0"/>
        <v>11</v>
      </c>
      <c r="D3284" s="41">
        <v>0.770833333333333</v>
      </c>
      <c r="E3284" s="38" t="s">
        <v>72</v>
      </c>
      <c r="F3284" s="38" t="s">
        <v>41</v>
      </c>
      <c r="G3284" s="38"/>
      <c r="H3284" s="38" t="s">
        <v>72</v>
      </c>
      <c r="I3284" s="38"/>
      <c r="J3284" s="45"/>
      <c r="K3284" s="38" t="s">
        <v>404</v>
      </c>
      <c r="L3284" s="38">
        <v>0.5</v>
      </c>
      <c r="M3284" s="38" t="s">
        <v>42</v>
      </c>
    </row>
    <row r="3285" hidden="1" customHeight="1" spans="1:13">
      <c r="A3285" s="38" t="s">
        <v>96</v>
      </c>
      <c r="B3285" s="39">
        <v>45258</v>
      </c>
      <c r="C3285" s="64">
        <f t="shared" si="0"/>
        <v>11</v>
      </c>
      <c r="D3285" s="41">
        <v>0.791666666666667</v>
      </c>
      <c r="E3285" s="38" t="s">
        <v>72</v>
      </c>
      <c r="F3285" s="38" t="s">
        <v>41</v>
      </c>
      <c r="G3285" s="38"/>
      <c r="H3285" s="38" t="s">
        <v>72</v>
      </c>
      <c r="I3285" s="38"/>
      <c r="J3285" s="45"/>
      <c r="K3285" s="38" t="s">
        <v>404</v>
      </c>
      <c r="L3285" s="38">
        <v>1</v>
      </c>
      <c r="M3285" s="38" t="s">
        <v>42</v>
      </c>
    </row>
    <row r="3286" hidden="1" customHeight="1" spans="1:13">
      <c r="A3286" s="38" t="s">
        <v>141</v>
      </c>
      <c r="B3286" s="39">
        <v>45258</v>
      </c>
      <c r="C3286" s="64">
        <f t="shared" si="0"/>
        <v>11</v>
      </c>
      <c r="D3286" s="41">
        <v>0.583333333333333</v>
      </c>
      <c r="E3286" s="38" t="s">
        <v>72</v>
      </c>
      <c r="F3286" s="38" t="s">
        <v>41</v>
      </c>
      <c r="G3286" s="38"/>
      <c r="H3286" s="38" t="s">
        <v>72</v>
      </c>
      <c r="I3286" s="38"/>
      <c r="J3286" s="45"/>
      <c r="K3286" s="38" t="s">
        <v>404</v>
      </c>
      <c r="L3286" s="38">
        <v>1</v>
      </c>
      <c r="M3286" s="38" t="s">
        <v>42</v>
      </c>
    </row>
    <row r="3287" hidden="1" customHeight="1" spans="1:13">
      <c r="A3287" s="38" t="s">
        <v>96</v>
      </c>
      <c r="B3287" s="39">
        <v>45260</v>
      </c>
      <c r="C3287" s="64">
        <f t="shared" si="0"/>
        <v>11</v>
      </c>
      <c r="D3287" s="41">
        <v>0.625</v>
      </c>
      <c r="E3287" s="38" t="s">
        <v>72</v>
      </c>
      <c r="F3287" s="38" t="s">
        <v>41</v>
      </c>
      <c r="G3287" s="38"/>
      <c r="H3287" s="38" t="s">
        <v>72</v>
      </c>
      <c r="I3287" s="38"/>
      <c r="J3287" s="45"/>
      <c r="K3287" s="38" t="s">
        <v>404</v>
      </c>
      <c r="L3287" s="38">
        <v>1</v>
      </c>
      <c r="M3287" s="38" t="s">
        <v>42</v>
      </c>
    </row>
    <row r="3288" hidden="1" customHeight="1" spans="1:13">
      <c r="A3288" s="38" t="s">
        <v>58</v>
      </c>
      <c r="B3288" s="39">
        <v>45260</v>
      </c>
      <c r="C3288" s="64">
        <f t="shared" si="0"/>
        <v>11</v>
      </c>
      <c r="D3288" s="41">
        <v>0.791666666666667</v>
      </c>
      <c r="E3288" s="38" t="s">
        <v>72</v>
      </c>
      <c r="F3288" s="38" t="s">
        <v>41</v>
      </c>
      <c r="G3288" s="38"/>
      <c r="H3288" s="38" t="s">
        <v>72</v>
      </c>
      <c r="I3288" s="38"/>
      <c r="J3288" s="45"/>
      <c r="K3288" s="38" t="s">
        <v>404</v>
      </c>
      <c r="L3288" s="38">
        <v>1</v>
      </c>
      <c r="M3288" s="38" t="s">
        <v>48</v>
      </c>
    </row>
    <row r="3289" hidden="1" customHeight="1" spans="1:13">
      <c r="A3289" s="38" t="s">
        <v>136</v>
      </c>
      <c r="B3289" s="39">
        <v>45258</v>
      </c>
      <c r="C3289" s="64">
        <f t="shared" si="0"/>
        <v>11</v>
      </c>
      <c r="D3289" s="41">
        <v>0.8125</v>
      </c>
      <c r="E3289" s="38" t="s">
        <v>72</v>
      </c>
      <c r="F3289" s="38" t="s">
        <v>41</v>
      </c>
      <c r="G3289" s="38"/>
      <c r="H3289" s="38" t="s">
        <v>72</v>
      </c>
      <c r="I3289" s="38"/>
      <c r="J3289" s="45"/>
      <c r="K3289" s="38" t="s">
        <v>1051</v>
      </c>
      <c r="L3289" s="38">
        <v>0.5</v>
      </c>
      <c r="M3289" s="38" t="s">
        <v>42</v>
      </c>
    </row>
    <row r="3290" hidden="1" customHeight="1" spans="1:13">
      <c r="A3290" s="38" t="s">
        <v>88</v>
      </c>
      <c r="B3290" s="39">
        <v>45258</v>
      </c>
      <c r="C3290" s="64">
        <f t="shared" si="0"/>
        <v>11</v>
      </c>
      <c r="D3290" s="41">
        <v>0.541666666666667</v>
      </c>
      <c r="E3290" s="38" t="s">
        <v>72</v>
      </c>
      <c r="F3290" s="38" t="s">
        <v>50</v>
      </c>
      <c r="G3290" s="38"/>
      <c r="H3290" s="38" t="s">
        <v>72</v>
      </c>
      <c r="I3290" s="38"/>
      <c r="J3290" s="45"/>
      <c r="K3290" s="38" t="s">
        <v>1052</v>
      </c>
      <c r="L3290" s="38">
        <v>1</v>
      </c>
      <c r="M3290" s="38" t="s">
        <v>42</v>
      </c>
    </row>
    <row r="3291" hidden="1" customHeight="1" spans="1:13">
      <c r="A3291" s="38" t="s">
        <v>145</v>
      </c>
      <c r="B3291" s="39">
        <v>45245</v>
      </c>
      <c r="C3291" s="64">
        <f t="shared" si="0"/>
        <v>11</v>
      </c>
      <c r="D3291" s="41">
        <v>0.541666666666667</v>
      </c>
      <c r="E3291" s="38" t="s">
        <v>72</v>
      </c>
      <c r="F3291" s="38" t="s">
        <v>63</v>
      </c>
      <c r="G3291" s="38"/>
      <c r="H3291" s="38" t="s">
        <v>72</v>
      </c>
      <c r="I3291" s="38"/>
      <c r="J3291" s="45"/>
      <c r="K3291" s="38" t="s">
        <v>1053</v>
      </c>
      <c r="L3291" s="38">
        <v>1</v>
      </c>
      <c r="M3291" s="38" t="s">
        <v>42</v>
      </c>
    </row>
    <row r="3292" hidden="1" customHeight="1" spans="1:13">
      <c r="A3292" s="38" t="s">
        <v>132</v>
      </c>
      <c r="B3292" s="39">
        <v>45245</v>
      </c>
      <c r="C3292" s="64">
        <f t="shared" si="0"/>
        <v>11</v>
      </c>
      <c r="D3292" s="41">
        <v>0.541666666666667</v>
      </c>
      <c r="E3292" s="38" t="s">
        <v>72</v>
      </c>
      <c r="F3292" s="38" t="s">
        <v>63</v>
      </c>
      <c r="G3292" s="38"/>
      <c r="H3292" s="38" t="s">
        <v>72</v>
      </c>
      <c r="I3292" s="38"/>
      <c r="J3292" s="45"/>
      <c r="K3292" s="38" t="s">
        <v>1053</v>
      </c>
      <c r="L3292" s="38">
        <v>1</v>
      </c>
      <c r="M3292" s="38" t="s">
        <v>42</v>
      </c>
    </row>
    <row r="3293" hidden="1" customHeight="1" spans="1:13">
      <c r="A3293" s="38" t="s">
        <v>144</v>
      </c>
      <c r="B3293" s="39">
        <v>45245</v>
      </c>
      <c r="C3293" s="64">
        <f t="shared" si="0"/>
        <v>11</v>
      </c>
      <c r="D3293" s="41">
        <v>0.541666666666667</v>
      </c>
      <c r="E3293" s="38" t="s">
        <v>72</v>
      </c>
      <c r="F3293" s="38" t="s">
        <v>63</v>
      </c>
      <c r="G3293" s="38"/>
      <c r="H3293" s="38" t="s">
        <v>72</v>
      </c>
      <c r="I3293" s="38"/>
      <c r="J3293" s="38"/>
      <c r="K3293" s="38" t="s">
        <v>1053</v>
      </c>
      <c r="L3293" s="38">
        <v>1</v>
      </c>
      <c r="M3293" s="38" t="s">
        <v>42</v>
      </c>
    </row>
    <row r="3294" hidden="1" customHeight="1" spans="1:13">
      <c r="A3294" s="38" t="s">
        <v>136</v>
      </c>
      <c r="B3294" s="39">
        <v>45245</v>
      </c>
      <c r="C3294" s="64">
        <f t="shared" si="0"/>
        <v>11</v>
      </c>
      <c r="D3294" s="41">
        <v>0.541666666666667</v>
      </c>
      <c r="E3294" s="38" t="s">
        <v>72</v>
      </c>
      <c r="F3294" s="38" t="s">
        <v>63</v>
      </c>
      <c r="G3294" s="38"/>
      <c r="H3294" s="38" t="s">
        <v>72</v>
      </c>
      <c r="I3294" s="38"/>
      <c r="J3294" s="38"/>
      <c r="K3294" s="38" t="s">
        <v>1053</v>
      </c>
      <c r="L3294" s="38">
        <v>1</v>
      </c>
      <c r="M3294" s="38" t="s">
        <v>42</v>
      </c>
    </row>
    <row r="3295" hidden="1" customHeight="1" spans="1:13">
      <c r="A3295" s="38" t="s">
        <v>143</v>
      </c>
      <c r="B3295" s="39">
        <v>45245</v>
      </c>
      <c r="C3295" s="64">
        <f t="shared" si="0"/>
        <v>11</v>
      </c>
      <c r="D3295" s="41">
        <v>0.541666666666667</v>
      </c>
      <c r="E3295" s="38" t="s">
        <v>72</v>
      </c>
      <c r="F3295" s="38" t="s">
        <v>63</v>
      </c>
      <c r="G3295" s="38"/>
      <c r="H3295" s="38" t="s">
        <v>72</v>
      </c>
      <c r="I3295" s="38"/>
      <c r="J3295" s="38"/>
      <c r="K3295" s="38" t="s">
        <v>1053</v>
      </c>
      <c r="L3295" s="38">
        <v>1</v>
      </c>
      <c r="M3295" s="38" t="s">
        <v>42</v>
      </c>
    </row>
    <row r="3296" hidden="1" customHeight="1" spans="1:13">
      <c r="A3296" s="38" t="s">
        <v>43</v>
      </c>
      <c r="B3296" s="39">
        <v>45245</v>
      </c>
      <c r="C3296" s="64">
        <f t="shared" si="0"/>
        <v>11</v>
      </c>
      <c r="D3296" s="41">
        <v>0.5</v>
      </c>
      <c r="E3296" s="38" t="s">
        <v>72</v>
      </c>
      <c r="F3296" s="38" t="s">
        <v>37</v>
      </c>
      <c r="G3296" s="38"/>
      <c r="H3296" s="38" t="s">
        <v>72</v>
      </c>
      <c r="I3296" s="38"/>
      <c r="J3296" s="38"/>
      <c r="K3296" s="38" t="s">
        <v>1053</v>
      </c>
      <c r="L3296" s="38">
        <v>1</v>
      </c>
      <c r="M3296" s="38" t="s">
        <v>42</v>
      </c>
    </row>
    <row r="3297" hidden="1" customHeight="1" spans="1:13">
      <c r="A3297" s="38" t="s">
        <v>140</v>
      </c>
      <c r="B3297" s="39">
        <v>45245</v>
      </c>
      <c r="C3297" s="64">
        <f t="shared" si="0"/>
        <v>11</v>
      </c>
      <c r="D3297" s="41">
        <v>0.5</v>
      </c>
      <c r="E3297" s="38" t="s">
        <v>72</v>
      </c>
      <c r="F3297" s="38" t="s">
        <v>37</v>
      </c>
      <c r="G3297" s="38"/>
      <c r="H3297" s="38" t="s">
        <v>72</v>
      </c>
      <c r="I3297" s="38"/>
      <c r="J3297" s="38"/>
      <c r="K3297" s="38" t="s">
        <v>1053</v>
      </c>
      <c r="L3297" s="38">
        <v>1</v>
      </c>
      <c r="M3297" s="38" t="s">
        <v>42</v>
      </c>
    </row>
    <row r="3298" hidden="1" customHeight="1" spans="1:13">
      <c r="A3298" s="38" t="s">
        <v>74</v>
      </c>
      <c r="B3298" s="39">
        <v>45245</v>
      </c>
      <c r="C3298" s="64">
        <f t="shared" si="0"/>
        <v>11</v>
      </c>
      <c r="D3298" s="41">
        <v>0.5</v>
      </c>
      <c r="E3298" s="38" t="s">
        <v>72</v>
      </c>
      <c r="F3298" s="38" t="s">
        <v>37</v>
      </c>
      <c r="G3298" s="38"/>
      <c r="H3298" s="38" t="s">
        <v>72</v>
      </c>
      <c r="I3298" s="38"/>
      <c r="J3298" s="38"/>
      <c r="K3298" s="38" t="s">
        <v>1053</v>
      </c>
      <c r="L3298" s="38">
        <v>1</v>
      </c>
      <c r="M3298" s="38" t="s">
        <v>42</v>
      </c>
    </row>
    <row r="3299" hidden="1" customHeight="1" spans="1:13">
      <c r="A3299" s="38" t="s">
        <v>120</v>
      </c>
      <c r="B3299" s="39">
        <v>45251</v>
      </c>
      <c r="C3299" s="64">
        <f t="shared" si="0"/>
        <v>11</v>
      </c>
      <c r="D3299" s="41">
        <v>0.5</v>
      </c>
      <c r="E3299" s="38" t="s">
        <v>72</v>
      </c>
      <c r="F3299" s="38" t="s">
        <v>68</v>
      </c>
      <c r="G3299" s="38"/>
      <c r="H3299" s="38" t="s">
        <v>72</v>
      </c>
      <c r="I3299" s="38"/>
      <c r="J3299" s="38"/>
      <c r="K3299" s="38" t="s">
        <v>1053</v>
      </c>
      <c r="L3299" s="38">
        <v>1</v>
      </c>
      <c r="M3299" s="38" t="s">
        <v>42</v>
      </c>
    </row>
    <row r="3300" hidden="1" customHeight="1" spans="1:13">
      <c r="A3300" s="38" t="s">
        <v>142</v>
      </c>
      <c r="B3300" s="39">
        <v>45251</v>
      </c>
      <c r="C3300" s="64">
        <f t="shared" si="0"/>
        <v>11</v>
      </c>
      <c r="D3300" s="41">
        <v>0.5</v>
      </c>
      <c r="E3300" s="38" t="s">
        <v>72</v>
      </c>
      <c r="F3300" s="38" t="s">
        <v>68</v>
      </c>
      <c r="G3300" s="38"/>
      <c r="H3300" s="38" t="s">
        <v>72</v>
      </c>
      <c r="I3300" s="38"/>
      <c r="J3300" s="38"/>
      <c r="K3300" s="38" t="s">
        <v>1053</v>
      </c>
      <c r="L3300" s="38">
        <v>1</v>
      </c>
      <c r="M3300" s="38" t="s">
        <v>42</v>
      </c>
    </row>
    <row r="3301" hidden="1" customHeight="1" spans="1:13">
      <c r="A3301" s="38" t="s">
        <v>96</v>
      </c>
      <c r="B3301" s="39">
        <v>45251</v>
      </c>
      <c r="C3301" s="64">
        <f t="shared" si="0"/>
        <v>11</v>
      </c>
      <c r="D3301" s="41">
        <v>0.5</v>
      </c>
      <c r="E3301" s="38" t="s">
        <v>72</v>
      </c>
      <c r="F3301" s="38" t="s">
        <v>68</v>
      </c>
      <c r="G3301" s="38"/>
      <c r="H3301" s="38" t="s">
        <v>72</v>
      </c>
      <c r="I3301" s="38"/>
      <c r="J3301" s="38"/>
      <c r="K3301" s="38" t="s">
        <v>1053</v>
      </c>
      <c r="L3301" s="38">
        <v>1</v>
      </c>
      <c r="M3301" s="38" t="s">
        <v>42</v>
      </c>
    </row>
    <row r="3302" hidden="1" customHeight="1" spans="1:13">
      <c r="A3302" s="38" t="s">
        <v>141</v>
      </c>
      <c r="B3302" s="39">
        <v>45251</v>
      </c>
      <c r="C3302" s="64">
        <f t="shared" si="0"/>
        <v>11</v>
      </c>
      <c r="D3302" s="41">
        <v>0.5</v>
      </c>
      <c r="E3302" s="38" t="s">
        <v>72</v>
      </c>
      <c r="F3302" s="38" t="s">
        <v>80</v>
      </c>
      <c r="G3302" s="38"/>
      <c r="H3302" s="38" t="s">
        <v>72</v>
      </c>
      <c r="I3302" s="38"/>
      <c r="J3302" s="45"/>
      <c r="K3302" s="38" t="s">
        <v>1053</v>
      </c>
      <c r="L3302" s="38">
        <v>1</v>
      </c>
      <c r="M3302" s="38" t="s">
        <v>42</v>
      </c>
    </row>
    <row r="3303" hidden="1" customHeight="1" spans="1:13">
      <c r="A3303" s="38" t="s">
        <v>137</v>
      </c>
      <c r="B3303" s="39">
        <v>45251</v>
      </c>
      <c r="C3303" s="64">
        <f t="shared" si="0"/>
        <v>11</v>
      </c>
      <c r="D3303" s="41">
        <v>0.5</v>
      </c>
      <c r="E3303" s="38" t="s">
        <v>72</v>
      </c>
      <c r="F3303" s="38" t="s">
        <v>80</v>
      </c>
      <c r="G3303" s="38"/>
      <c r="H3303" s="38" t="s">
        <v>72</v>
      </c>
      <c r="I3303" s="38"/>
      <c r="J3303" s="45"/>
      <c r="K3303" s="38" t="s">
        <v>1053</v>
      </c>
      <c r="L3303" s="38">
        <v>1</v>
      </c>
      <c r="M3303" s="38" t="s">
        <v>42</v>
      </c>
    </row>
    <row r="3304" hidden="1" customHeight="1" spans="1:13">
      <c r="A3304" s="38" t="s">
        <v>102</v>
      </c>
      <c r="B3304" s="39">
        <v>45251</v>
      </c>
      <c r="C3304" s="64">
        <f t="shared" si="0"/>
        <v>11</v>
      </c>
      <c r="D3304" s="41">
        <v>0.5</v>
      </c>
      <c r="E3304" s="38" t="s">
        <v>72</v>
      </c>
      <c r="F3304" s="38" t="s">
        <v>80</v>
      </c>
      <c r="G3304" s="38"/>
      <c r="H3304" s="38" t="s">
        <v>72</v>
      </c>
      <c r="I3304" s="38"/>
      <c r="J3304" s="45"/>
      <c r="K3304" s="38" t="s">
        <v>1053</v>
      </c>
      <c r="L3304" s="38">
        <v>1</v>
      </c>
      <c r="M3304" s="38" t="s">
        <v>42</v>
      </c>
    </row>
    <row r="3305" hidden="1" customHeight="1" spans="1:13">
      <c r="A3305" s="38" t="s">
        <v>145</v>
      </c>
      <c r="B3305" s="39">
        <v>45246</v>
      </c>
      <c r="C3305" s="64">
        <f t="shared" si="0"/>
        <v>11</v>
      </c>
      <c r="D3305" s="41">
        <v>0.75</v>
      </c>
      <c r="E3305" s="38" t="s">
        <v>72</v>
      </c>
      <c r="F3305" s="38" t="s">
        <v>63</v>
      </c>
      <c r="G3305" s="38"/>
      <c r="H3305" s="38" t="s">
        <v>72</v>
      </c>
      <c r="I3305" s="38"/>
      <c r="J3305" s="38"/>
      <c r="K3305" s="38" t="s">
        <v>577</v>
      </c>
      <c r="L3305" s="38">
        <v>1</v>
      </c>
      <c r="M3305" s="38" t="s">
        <v>42</v>
      </c>
    </row>
    <row r="3306" hidden="1" customHeight="1" spans="1:13">
      <c r="A3306" s="38" t="s">
        <v>139</v>
      </c>
      <c r="B3306" s="39">
        <v>45237</v>
      </c>
      <c r="C3306" s="64">
        <f t="shared" si="0"/>
        <v>11</v>
      </c>
      <c r="D3306" s="41">
        <v>0.541666666666667</v>
      </c>
      <c r="E3306" s="38" t="s">
        <v>72</v>
      </c>
      <c r="F3306" s="38" t="s">
        <v>55</v>
      </c>
      <c r="G3306" s="38"/>
      <c r="H3306" s="38" t="s">
        <v>72</v>
      </c>
      <c r="I3306" s="38"/>
      <c r="J3306" s="38"/>
      <c r="K3306" s="38" t="s">
        <v>1054</v>
      </c>
      <c r="L3306" s="38">
        <v>1</v>
      </c>
      <c r="M3306" s="38" t="s">
        <v>42</v>
      </c>
    </row>
    <row r="3307" hidden="1" customHeight="1" spans="1:13">
      <c r="A3307" s="38" t="s">
        <v>131</v>
      </c>
      <c r="B3307" s="39">
        <v>45237</v>
      </c>
      <c r="C3307" s="64">
        <f t="shared" si="0"/>
        <v>11</v>
      </c>
      <c r="D3307" s="41">
        <v>0.541666666666667</v>
      </c>
      <c r="E3307" s="38" t="s">
        <v>72</v>
      </c>
      <c r="F3307" s="38" t="s">
        <v>55</v>
      </c>
      <c r="G3307" s="38"/>
      <c r="H3307" s="38" t="s">
        <v>72</v>
      </c>
      <c r="I3307" s="38"/>
      <c r="J3307" s="38"/>
      <c r="K3307" s="38" t="s">
        <v>1054</v>
      </c>
      <c r="L3307" s="38">
        <v>1</v>
      </c>
      <c r="M3307" s="38" t="s">
        <v>42</v>
      </c>
    </row>
    <row r="3308" hidden="1" customHeight="1" spans="1:13">
      <c r="A3308" s="38" t="s">
        <v>118</v>
      </c>
      <c r="B3308" s="39">
        <v>45237</v>
      </c>
      <c r="C3308" s="64">
        <f t="shared" si="0"/>
        <v>11</v>
      </c>
      <c r="D3308" s="41">
        <v>0.541666666666667</v>
      </c>
      <c r="E3308" s="38" t="s">
        <v>72</v>
      </c>
      <c r="F3308" s="38" t="s">
        <v>55</v>
      </c>
      <c r="G3308" s="38"/>
      <c r="H3308" s="38" t="s">
        <v>72</v>
      </c>
      <c r="I3308" s="38"/>
      <c r="J3308" s="38"/>
      <c r="K3308" s="38" t="s">
        <v>1054</v>
      </c>
      <c r="L3308" s="38">
        <v>1</v>
      </c>
      <c r="M3308" s="38" t="s">
        <v>42</v>
      </c>
    </row>
    <row r="3309" hidden="1" customHeight="1" spans="1:13">
      <c r="A3309" s="38" t="s">
        <v>130</v>
      </c>
      <c r="B3309" s="39">
        <v>45239</v>
      </c>
      <c r="C3309" s="64">
        <f t="shared" si="0"/>
        <v>11</v>
      </c>
      <c r="D3309" s="41">
        <v>0.541666666666667</v>
      </c>
      <c r="E3309" s="38" t="s">
        <v>72</v>
      </c>
      <c r="F3309" s="38" t="s">
        <v>44</v>
      </c>
      <c r="G3309" s="38"/>
      <c r="H3309" s="38" t="s">
        <v>72</v>
      </c>
      <c r="I3309" s="38"/>
      <c r="J3309" s="45"/>
      <c r="K3309" s="38" t="s">
        <v>1054</v>
      </c>
      <c r="L3309" s="38">
        <v>1</v>
      </c>
      <c r="M3309" s="38" t="s">
        <v>42</v>
      </c>
    </row>
    <row r="3310" hidden="1" customHeight="1" spans="1:13">
      <c r="A3310" s="38" t="s">
        <v>126</v>
      </c>
      <c r="B3310" s="39">
        <v>45239</v>
      </c>
      <c r="C3310" s="64">
        <f t="shared" si="0"/>
        <v>11</v>
      </c>
      <c r="D3310" s="41">
        <v>0.541666666666667</v>
      </c>
      <c r="E3310" s="38" t="s">
        <v>72</v>
      </c>
      <c r="F3310" s="38" t="s">
        <v>44</v>
      </c>
      <c r="G3310" s="38"/>
      <c r="H3310" s="38" t="s">
        <v>72</v>
      </c>
      <c r="I3310" s="38"/>
      <c r="J3310" s="45"/>
      <c r="K3310" s="38" t="s">
        <v>1054</v>
      </c>
      <c r="L3310" s="38">
        <v>1</v>
      </c>
      <c r="M3310" s="38" t="s">
        <v>42</v>
      </c>
    </row>
    <row r="3311" hidden="1" customHeight="1" spans="1:13">
      <c r="A3311" s="38" t="s">
        <v>134</v>
      </c>
      <c r="B3311" s="39">
        <v>45239</v>
      </c>
      <c r="C3311" s="64">
        <f t="shared" si="0"/>
        <v>11</v>
      </c>
      <c r="D3311" s="41">
        <v>0.541666666666667</v>
      </c>
      <c r="E3311" s="38" t="s">
        <v>72</v>
      </c>
      <c r="F3311" s="38" t="s">
        <v>44</v>
      </c>
      <c r="G3311" s="38"/>
      <c r="H3311" s="38" t="s">
        <v>72</v>
      </c>
      <c r="I3311" s="38"/>
      <c r="J3311" s="45"/>
      <c r="K3311" s="38" t="s">
        <v>1054</v>
      </c>
      <c r="L3311" s="38">
        <v>1</v>
      </c>
      <c r="M3311" s="38" t="s">
        <v>42</v>
      </c>
    </row>
    <row r="3312" hidden="1" customHeight="1" spans="1:13">
      <c r="A3312" s="38" t="s">
        <v>90</v>
      </c>
      <c r="B3312" s="39">
        <v>45239</v>
      </c>
      <c r="C3312" s="64">
        <f t="shared" si="0"/>
        <v>11</v>
      </c>
      <c r="D3312" s="41">
        <v>0.541666666666667</v>
      </c>
      <c r="E3312" s="38" t="s">
        <v>72</v>
      </c>
      <c r="F3312" s="38" t="s">
        <v>44</v>
      </c>
      <c r="G3312" s="38"/>
      <c r="H3312" s="38" t="s">
        <v>72</v>
      </c>
      <c r="I3312" s="38"/>
      <c r="J3312" s="45"/>
      <c r="K3312" s="38" t="s">
        <v>1054</v>
      </c>
      <c r="L3312" s="38">
        <v>1</v>
      </c>
      <c r="M3312" s="38" t="s">
        <v>42</v>
      </c>
    </row>
    <row r="3313" hidden="1" customHeight="1" spans="1:13">
      <c r="A3313" s="38" t="s">
        <v>114</v>
      </c>
      <c r="B3313" s="39">
        <v>45248</v>
      </c>
      <c r="C3313" s="64">
        <f t="shared" si="0"/>
        <v>11</v>
      </c>
      <c r="D3313" s="41">
        <v>0.625</v>
      </c>
      <c r="E3313" s="38" t="s">
        <v>72</v>
      </c>
      <c r="F3313" s="38" t="s">
        <v>75</v>
      </c>
      <c r="G3313" s="38"/>
      <c r="H3313" s="38" t="s">
        <v>72</v>
      </c>
      <c r="I3313" s="38"/>
      <c r="J3313" s="38"/>
      <c r="K3313" s="38" t="s">
        <v>1055</v>
      </c>
      <c r="L3313" s="38">
        <v>1</v>
      </c>
      <c r="M3313" s="38" t="s">
        <v>42</v>
      </c>
    </row>
    <row r="3314" hidden="1" customHeight="1" spans="1:13">
      <c r="A3314" s="38" t="s">
        <v>145</v>
      </c>
      <c r="B3314" s="39">
        <v>45254</v>
      </c>
      <c r="C3314" s="64">
        <f t="shared" si="0"/>
        <v>11</v>
      </c>
      <c r="D3314" s="41">
        <v>0.708333333333333</v>
      </c>
      <c r="E3314" s="38" t="s">
        <v>72</v>
      </c>
      <c r="F3314" s="38" t="s">
        <v>63</v>
      </c>
      <c r="G3314" s="38"/>
      <c r="H3314" s="38" t="s">
        <v>72</v>
      </c>
      <c r="I3314" s="38"/>
      <c r="J3314" s="45"/>
      <c r="K3314" s="38" t="s">
        <v>1056</v>
      </c>
      <c r="L3314" s="38">
        <v>2</v>
      </c>
      <c r="M3314" s="38" t="s">
        <v>42</v>
      </c>
    </row>
    <row r="3315" hidden="1" customHeight="1" spans="1:13">
      <c r="A3315" s="38" t="s">
        <v>136</v>
      </c>
      <c r="B3315" s="39">
        <v>45240</v>
      </c>
      <c r="C3315" s="64">
        <f t="shared" si="0"/>
        <v>11</v>
      </c>
      <c r="D3315" s="41">
        <v>0.75</v>
      </c>
      <c r="E3315" s="38" t="s">
        <v>72</v>
      </c>
      <c r="F3315" s="38" t="s">
        <v>63</v>
      </c>
      <c r="G3315" s="38"/>
      <c r="H3315" s="38" t="s">
        <v>72</v>
      </c>
      <c r="I3315" s="38"/>
      <c r="J3315" s="45"/>
      <c r="K3315" s="38" t="s">
        <v>1057</v>
      </c>
      <c r="L3315" s="38">
        <v>2</v>
      </c>
      <c r="M3315" s="38" t="s">
        <v>42</v>
      </c>
    </row>
    <row r="3316" hidden="1" customHeight="1" spans="1:13">
      <c r="A3316" s="38" t="s">
        <v>144</v>
      </c>
      <c r="B3316" s="39">
        <v>45244</v>
      </c>
      <c r="C3316" s="64">
        <f t="shared" si="0"/>
        <v>11</v>
      </c>
      <c r="D3316" s="41">
        <v>0.5</v>
      </c>
      <c r="E3316" s="38" t="s">
        <v>72</v>
      </c>
      <c r="F3316" s="38" t="s">
        <v>41</v>
      </c>
      <c r="G3316" s="38"/>
      <c r="H3316" s="38" t="s">
        <v>72</v>
      </c>
      <c r="I3316" s="38"/>
      <c r="J3316" s="45"/>
      <c r="K3316" s="38" t="s">
        <v>1058</v>
      </c>
      <c r="L3316" s="38">
        <v>1</v>
      </c>
      <c r="M3316" s="38" t="s">
        <v>42</v>
      </c>
    </row>
    <row r="3317" hidden="1" customHeight="1" spans="1:13">
      <c r="A3317" s="38" t="s">
        <v>144</v>
      </c>
      <c r="B3317" s="39">
        <v>45240</v>
      </c>
      <c r="C3317" s="64">
        <f t="shared" si="0"/>
        <v>11</v>
      </c>
      <c r="D3317" s="41">
        <v>0.833333333333333</v>
      </c>
      <c r="E3317" s="38" t="s">
        <v>72</v>
      </c>
      <c r="F3317" s="38" t="s">
        <v>63</v>
      </c>
      <c r="G3317" s="38"/>
      <c r="H3317" s="38" t="s">
        <v>72</v>
      </c>
      <c r="I3317" s="38"/>
      <c r="J3317" s="38"/>
      <c r="K3317" s="38" t="s">
        <v>1059</v>
      </c>
      <c r="L3317" s="38">
        <v>1</v>
      </c>
      <c r="M3317" s="38" t="s">
        <v>42</v>
      </c>
    </row>
    <row r="3318" hidden="1" customHeight="1" spans="1:13">
      <c r="A3318" s="38" t="s">
        <v>143</v>
      </c>
      <c r="B3318" s="39">
        <v>45240</v>
      </c>
      <c r="C3318" s="64">
        <f t="shared" si="0"/>
        <v>11</v>
      </c>
      <c r="D3318" s="41">
        <v>0.75</v>
      </c>
      <c r="E3318" s="38" t="s">
        <v>72</v>
      </c>
      <c r="F3318" s="38" t="s">
        <v>63</v>
      </c>
      <c r="G3318" s="38"/>
      <c r="H3318" s="38" t="s">
        <v>72</v>
      </c>
      <c r="I3318" s="38"/>
      <c r="J3318" s="38"/>
      <c r="K3318" s="38" t="s">
        <v>1060</v>
      </c>
      <c r="L3318" s="38">
        <v>1</v>
      </c>
      <c r="M3318" s="38" t="s">
        <v>42</v>
      </c>
    </row>
    <row r="3319" hidden="1" customHeight="1" spans="1:13">
      <c r="A3319" s="38" t="s">
        <v>145</v>
      </c>
      <c r="B3319" s="39">
        <v>45245</v>
      </c>
      <c r="C3319" s="64">
        <f t="shared" si="0"/>
        <v>11</v>
      </c>
      <c r="D3319" s="41">
        <v>0.791666666666667</v>
      </c>
      <c r="E3319" s="38" t="s">
        <v>72</v>
      </c>
      <c r="F3319" s="38" t="s">
        <v>63</v>
      </c>
      <c r="G3319" s="38"/>
      <c r="H3319" s="38" t="s">
        <v>72</v>
      </c>
      <c r="I3319" s="38"/>
      <c r="J3319" s="45"/>
      <c r="K3319" s="38" t="s">
        <v>1061</v>
      </c>
      <c r="L3319" s="38">
        <v>1</v>
      </c>
      <c r="M3319" s="38" t="s">
        <v>42</v>
      </c>
    </row>
    <row r="3320" hidden="1" customHeight="1" spans="1:13">
      <c r="A3320" s="38" t="s">
        <v>145</v>
      </c>
      <c r="B3320" s="39">
        <v>45243</v>
      </c>
      <c r="C3320" s="64">
        <f t="shared" si="0"/>
        <v>11</v>
      </c>
      <c r="D3320" s="41">
        <v>0.833333333333333</v>
      </c>
      <c r="E3320" s="38" t="s">
        <v>72</v>
      </c>
      <c r="F3320" s="38" t="s">
        <v>63</v>
      </c>
      <c r="G3320" s="38"/>
      <c r="H3320" s="38" t="s">
        <v>72</v>
      </c>
      <c r="I3320" s="38"/>
      <c r="J3320" s="38"/>
      <c r="K3320" s="38" t="s">
        <v>1062</v>
      </c>
      <c r="L3320" s="38">
        <v>1</v>
      </c>
      <c r="M3320" s="38" t="s">
        <v>42</v>
      </c>
    </row>
    <row r="3321" hidden="1" customHeight="1" spans="1:13">
      <c r="A3321" s="38" t="s">
        <v>144</v>
      </c>
      <c r="B3321" s="39">
        <v>45245</v>
      </c>
      <c r="C3321" s="64">
        <f t="shared" si="0"/>
        <v>11</v>
      </c>
      <c r="D3321" s="41">
        <v>0.791666666666667</v>
      </c>
      <c r="E3321" s="38" t="s">
        <v>72</v>
      </c>
      <c r="F3321" s="38" t="s">
        <v>63</v>
      </c>
      <c r="G3321" s="38"/>
      <c r="H3321" s="38" t="s">
        <v>72</v>
      </c>
      <c r="I3321" s="38"/>
      <c r="J3321" s="38"/>
      <c r="K3321" s="38" t="s">
        <v>1063</v>
      </c>
      <c r="L3321" s="38">
        <v>2</v>
      </c>
      <c r="M3321" s="38" t="s">
        <v>42</v>
      </c>
    </row>
    <row r="3322" hidden="1" customHeight="1" spans="1:13">
      <c r="A3322" s="38" t="s">
        <v>145</v>
      </c>
      <c r="B3322" s="39">
        <v>45243</v>
      </c>
      <c r="C3322" s="64">
        <f t="shared" si="0"/>
        <v>11</v>
      </c>
      <c r="D3322" s="41">
        <v>0.5</v>
      </c>
      <c r="E3322" s="38" t="s">
        <v>72</v>
      </c>
      <c r="F3322" s="38" t="s">
        <v>41</v>
      </c>
      <c r="G3322" s="38"/>
      <c r="H3322" s="38" t="s">
        <v>72</v>
      </c>
      <c r="I3322" s="38"/>
      <c r="J3322" s="38"/>
      <c r="K3322" s="38" t="s">
        <v>1064</v>
      </c>
      <c r="L3322" s="38">
        <v>1</v>
      </c>
      <c r="M3322" s="38" t="s">
        <v>42</v>
      </c>
    </row>
    <row r="3323" hidden="1" customHeight="1" spans="1:13">
      <c r="A3323" s="38" t="s">
        <v>145</v>
      </c>
      <c r="B3323" s="39">
        <v>45243</v>
      </c>
      <c r="C3323" s="64">
        <f t="shared" si="0"/>
        <v>11</v>
      </c>
      <c r="D3323" s="41">
        <v>0.625</v>
      </c>
      <c r="E3323" s="38" t="s">
        <v>72</v>
      </c>
      <c r="F3323" s="38" t="s">
        <v>41</v>
      </c>
      <c r="G3323" s="38"/>
      <c r="H3323" s="38" t="s">
        <v>72</v>
      </c>
      <c r="I3323" s="38"/>
      <c r="J3323" s="38"/>
      <c r="K3323" s="38" t="s">
        <v>858</v>
      </c>
      <c r="L3323" s="38">
        <v>1</v>
      </c>
      <c r="M3323" s="38" t="s">
        <v>42</v>
      </c>
    </row>
    <row r="3324" hidden="1" customHeight="1" spans="1:13">
      <c r="A3324" s="38" t="s">
        <v>144</v>
      </c>
      <c r="B3324" s="39">
        <v>45244</v>
      </c>
      <c r="C3324" s="64">
        <f t="shared" si="0"/>
        <v>11</v>
      </c>
      <c r="D3324" s="41">
        <v>0.833333333333333</v>
      </c>
      <c r="E3324" s="38" t="s">
        <v>72</v>
      </c>
      <c r="F3324" s="38" t="s">
        <v>63</v>
      </c>
      <c r="G3324" s="38"/>
      <c r="H3324" s="38" t="s">
        <v>72</v>
      </c>
      <c r="I3324" s="45"/>
      <c r="J3324" s="45"/>
      <c r="K3324" s="38" t="s">
        <v>1065</v>
      </c>
      <c r="L3324" s="38">
        <v>1</v>
      </c>
      <c r="M3324" s="38" t="s">
        <v>42</v>
      </c>
    </row>
    <row r="3325" hidden="1" customHeight="1" spans="1:13">
      <c r="A3325" s="38" t="s">
        <v>145</v>
      </c>
      <c r="B3325" s="39">
        <v>45244</v>
      </c>
      <c r="C3325" s="64">
        <f t="shared" si="0"/>
        <v>11</v>
      </c>
      <c r="D3325" s="41">
        <v>0.791666666666667</v>
      </c>
      <c r="E3325" s="38" t="s">
        <v>72</v>
      </c>
      <c r="F3325" s="38" t="s">
        <v>41</v>
      </c>
      <c r="G3325" s="38"/>
      <c r="H3325" s="38" t="s">
        <v>72</v>
      </c>
      <c r="I3325" s="45"/>
      <c r="J3325" s="45"/>
      <c r="K3325" s="38" t="s">
        <v>835</v>
      </c>
      <c r="L3325" s="38">
        <v>2</v>
      </c>
      <c r="M3325" s="38" t="s">
        <v>42</v>
      </c>
    </row>
    <row r="3326" hidden="1" customHeight="1" spans="1:13">
      <c r="A3326" s="38" t="s">
        <v>141</v>
      </c>
      <c r="B3326" s="39">
        <v>45245</v>
      </c>
      <c r="C3326" s="64">
        <f t="shared" si="0"/>
        <v>11</v>
      </c>
      <c r="D3326" s="41">
        <v>0.625</v>
      </c>
      <c r="E3326" s="38" t="s">
        <v>72</v>
      </c>
      <c r="F3326" s="38" t="s">
        <v>41</v>
      </c>
      <c r="G3326" s="38"/>
      <c r="H3326" s="38" t="s">
        <v>72</v>
      </c>
      <c r="I3326" s="38"/>
      <c r="J3326" s="45"/>
      <c r="K3326" s="38" t="s">
        <v>974</v>
      </c>
      <c r="L3326" s="38">
        <v>1</v>
      </c>
      <c r="M3326" s="38" t="s">
        <v>42</v>
      </c>
    </row>
    <row r="3327" hidden="1" customHeight="1" spans="1:13">
      <c r="A3327" s="38" t="s">
        <v>130</v>
      </c>
      <c r="B3327" s="39">
        <v>45240</v>
      </c>
      <c r="C3327" s="64">
        <f t="shared" si="0"/>
        <v>11</v>
      </c>
      <c r="D3327" s="41">
        <v>0.708333333333333</v>
      </c>
      <c r="E3327" s="38" t="s">
        <v>72</v>
      </c>
      <c r="F3327" s="38" t="s">
        <v>44</v>
      </c>
      <c r="G3327" s="38"/>
      <c r="H3327" s="38" t="s">
        <v>39</v>
      </c>
      <c r="I3327" s="38"/>
      <c r="J3327" s="45"/>
      <c r="K3327" s="38" t="s">
        <v>768</v>
      </c>
      <c r="L3327" s="38">
        <v>1</v>
      </c>
      <c r="M3327" s="38" t="s">
        <v>48</v>
      </c>
    </row>
    <row r="3328" hidden="1" customHeight="1" spans="1:13">
      <c r="A3328" s="38" t="s">
        <v>142</v>
      </c>
      <c r="B3328" s="39">
        <v>45231</v>
      </c>
      <c r="C3328" s="64">
        <f t="shared" si="0"/>
        <v>11</v>
      </c>
      <c r="D3328" s="41">
        <v>0.416666666666667</v>
      </c>
      <c r="E3328" s="38" t="s">
        <v>72</v>
      </c>
      <c r="F3328" s="38" t="s">
        <v>37</v>
      </c>
      <c r="G3328" s="38"/>
      <c r="H3328" s="38" t="s">
        <v>72</v>
      </c>
      <c r="I3328" s="38"/>
      <c r="J3328" s="38"/>
      <c r="K3328" s="38" t="s">
        <v>810</v>
      </c>
      <c r="L3328" s="38">
        <v>5</v>
      </c>
      <c r="M3328" s="38" t="s">
        <v>42</v>
      </c>
    </row>
    <row r="3329" hidden="1" customHeight="1" spans="1:13">
      <c r="A3329" s="38" t="s">
        <v>144</v>
      </c>
      <c r="B3329" s="39">
        <v>45231</v>
      </c>
      <c r="C3329" s="64">
        <f t="shared" si="0"/>
        <v>11</v>
      </c>
      <c r="D3329" s="41">
        <v>0.416666666666667</v>
      </c>
      <c r="E3329" s="38" t="s">
        <v>72</v>
      </c>
      <c r="F3329" s="38" t="s">
        <v>37</v>
      </c>
      <c r="G3329" s="38"/>
      <c r="H3329" s="38" t="s">
        <v>72</v>
      </c>
      <c r="I3329" s="38"/>
      <c r="J3329" s="38"/>
      <c r="K3329" s="38" t="s">
        <v>810</v>
      </c>
      <c r="L3329" s="38">
        <v>6</v>
      </c>
      <c r="M3329" s="38" t="s">
        <v>42</v>
      </c>
    </row>
    <row r="3330" hidden="1" customHeight="1" spans="1:13">
      <c r="A3330" s="38" t="s">
        <v>143</v>
      </c>
      <c r="B3330" s="39">
        <v>45231</v>
      </c>
      <c r="C3330" s="64">
        <f t="shared" si="0"/>
        <v>11</v>
      </c>
      <c r="D3330" s="41">
        <v>0.416666666666667</v>
      </c>
      <c r="E3330" s="38" t="s">
        <v>72</v>
      </c>
      <c r="F3330" s="38" t="s">
        <v>37</v>
      </c>
      <c r="G3330" s="38"/>
      <c r="H3330" s="38" t="s">
        <v>72</v>
      </c>
      <c r="I3330" s="38"/>
      <c r="J3330" s="38"/>
      <c r="K3330" s="38" t="s">
        <v>810</v>
      </c>
      <c r="L3330" s="38">
        <v>5</v>
      </c>
      <c r="M3330" s="38" t="s">
        <v>42</v>
      </c>
    </row>
    <row r="3331" hidden="1" customHeight="1" spans="1:13">
      <c r="A3331" s="38" t="s">
        <v>142</v>
      </c>
      <c r="B3331" s="39">
        <v>45232</v>
      </c>
      <c r="C3331" s="64">
        <f t="shared" si="0"/>
        <v>11</v>
      </c>
      <c r="D3331" s="41">
        <v>0.416666666666667</v>
      </c>
      <c r="E3331" s="38" t="s">
        <v>72</v>
      </c>
      <c r="F3331" s="38" t="s">
        <v>37</v>
      </c>
      <c r="G3331" s="38"/>
      <c r="H3331" s="38" t="s">
        <v>72</v>
      </c>
      <c r="I3331" s="38"/>
      <c r="J3331" s="45"/>
      <c r="K3331" s="38" t="s">
        <v>810</v>
      </c>
      <c r="L3331" s="38">
        <v>5</v>
      </c>
      <c r="M3331" s="38" t="s">
        <v>42</v>
      </c>
    </row>
    <row r="3332" hidden="1" customHeight="1" spans="1:13">
      <c r="A3332" s="38" t="s">
        <v>144</v>
      </c>
      <c r="B3332" s="39">
        <v>45232</v>
      </c>
      <c r="C3332" s="64">
        <f t="shared" si="0"/>
        <v>11</v>
      </c>
      <c r="D3332" s="41">
        <v>0.416666666666667</v>
      </c>
      <c r="E3332" s="38" t="s">
        <v>72</v>
      </c>
      <c r="F3332" s="38" t="s">
        <v>37</v>
      </c>
      <c r="G3332" s="38"/>
      <c r="H3332" s="38" t="s">
        <v>72</v>
      </c>
      <c r="I3332" s="38"/>
      <c r="J3332" s="45"/>
      <c r="K3332" s="38" t="s">
        <v>810</v>
      </c>
      <c r="L3332" s="38">
        <v>6</v>
      </c>
      <c r="M3332" s="38" t="s">
        <v>42</v>
      </c>
    </row>
    <row r="3333" hidden="1" customHeight="1" spans="1:13">
      <c r="A3333" s="38" t="s">
        <v>143</v>
      </c>
      <c r="B3333" s="39">
        <v>45232</v>
      </c>
      <c r="C3333" s="64">
        <f t="shared" si="0"/>
        <v>11</v>
      </c>
      <c r="D3333" s="41">
        <v>0.416666666666667</v>
      </c>
      <c r="E3333" s="38" t="s">
        <v>72</v>
      </c>
      <c r="F3333" s="38" t="s">
        <v>37</v>
      </c>
      <c r="G3333" s="38"/>
      <c r="H3333" s="38" t="s">
        <v>72</v>
      </c>
      <c r="I3333" s="38"/>
      <c r="J3333" s="45"/>
      <c r="K3333" s="38" t="s">
        <v>810</v>
      </c>
      <c r="L3333" s="38">
        <v>5</v>
      </c>
      <c r="M3333" s="38" t="s">
        <v>42</v>
      </c>
    </row>
    <row r="3334" hidden="1" customHeight="1" spans="1:13">
      <c r="A3334" s="38" t="s">
        <v>142</v>
      </c>
      <c r="B3334" s="39">
        <v>45233</v>
      </c>
      <c r="C3334" s="64">
        <f t="shared" si="0"/>
        <v>11</v>
      </c>
      <c r="D3334" s="41">
        <v>0.416666666666667</v>
      </c>
      <c r="E3334" s="38" t="s">
        <v>72</v>
      </c>
      <c r="F3334" s="38" t="s">
        <v>37</v>
      </c>
      <c r="G3334" s="38"/>
      <c r="H3334" s="38" t="s">
        <v>72</v>
      </c>
      <c r="I3334" s="38"/>
      <c r="J3334" s="38"/>
      <c r="K3334" s="38" t="s">
        <v>810</v>
      </c>
      <c r="L3334" s="38">
        <v>5</v>
      </c>
      <c r="M3334" s="38" t="s">
        <v>42</v>
      </c>
    </row>
    <row r="3335" hidden="1" customHeight="1" spans="1:13">
      <c r="A3335" s="38" t="s">
        <v>144</v>
      </c>
      <c r="B3335" s="39">
        <v>45233</v>
      </c>
      <c r="C3335" s="64">
        <f t="shared" si="0"/>
        <v>11</v>
      </c>
      <c r="D3335" s="41">
        <v>0.416666666666667</v>
      </c>
      <c r="E3335" s="38" t="s">
        <v>72</v>
      </c>
      <c r="F3335" s="38" t="s">
        <v>37</v>
      </c>
      <c r="G3335" s="38"/>
      <c r="H3335" s="38" t="s">
        <v>72</v>
      </c>
      <c r="I3335" s="38"/>
      <c r="J3335" s="38"/>
      <c r="K3335" s="38" t="s">
        <v>810</v>
      </c>
      <c r="L3335" s="38">
        <v>6</v>
      </c>
      <c r="M3335" s="38" t="s">
        <v>42</v>
      </c>
    </row>
    <row r="3336" hidden="1" customHeight="1" spans="1:13">
      <c r="A3336" s="38" t="s">
        <v>143</v>
      </c>
      <c r="B3336" s="39">
        <v>45233</v>
      </c>
      <c r="C3336" s="64">
        <f t="shared" si="0"/>
        <v>11</v>
      </c>
      <c r="D3336" s="41">
        <v>0.416666666666667</v>
      </c>
      <c r="E3336" s="38" t="s">
        <v>72</v>
      </c>
      <c r="F3336" s="38" t="s">
        <v>37</v>
      </c>
      <c r="G3336" s="38"/>
      <c r="H3336" s="38" t="s">
        <v>72</v>
      </c>
      <c r="I3336" s="38"/>
      <c r="J3336" s="38"/>
      <c r="K3336" s="38" t="s">
        <v>810</v>
      </c>
      <c r="L3336" s="38">
        <v>5</v>
      </c>
      <c r="M3336" s="38" t="s">
        <v>42</v>
      </c>
    </row>
    <row r="3337" hidden="1" customHeight="1" spans="1:13">
      <c r="A3337" s="38" t="s">
        <v>43</v>
      </c>
      <c r="B3337" s="39">
        <v>45233</v>
      </c>
      <c r="C3337" s="64">
        <f t="shared" si="0"/>
        <v>11</v>
      </c>
      <c r="D3337" s="41">
        <v>0.5</v>
      </c>
      <c r="E3337" s="38" t="s">
        <v>72</v>
      </c>
      <c r="F3337" s="38" t="s">
        <v>75</v>
      </c>
      <c r="G3337" s="38"/>
      <c r="H3337" s="38" t="s">
        <v>72</v>
      </c>
      <c r="I3337" s="38"/>
      <c r="J3337" s="45"/>
      <c r="K3337" s="38" t="s">
        <v>1066</v>
      </c>
      <c r="L3337" s="38">
        <v>1</v>
      </c>
      <c r="M3337" s="38" t="s">
        <v>42</v>
      </c>
    </row>
    <row r="3338" hidden="1" customHeight="1" spans="1:13">
      <c r="A3338" s="38" t="s">
        <v>145</v>
      </c>
      <c r="B3338" s="39">
        <v>45251</v>
      </c>
      <c r="C3338" s="64">
        <f t="shared" si="0"/>
        <v>11</v>
      </c>
      <c r="D3338" s="41">
        <v>0.708333333333333</v>
      </c>
      <c r="E3338" s="38" t="s">
        <v>72</v>
      </c>
      <c r="F3338" s="38" t="s">
        <v>63</v>
      </c>
      <c r="G3338" s="38"/>
      <c r="H3338" s="38" t="s">
        <v>72</v>
      </c>
      <c r="I3338" s="38"/>
      <c r="J3338" s="38"/>
      <c r="K3338" s="38" t="s">
        <v>1067</v>
      </c>
      <c r="L3338" s="38">
        <v>1</v>
      </c>
      <c r="M3338" s="38" t="s">
        <v>42</v>
      </c>
    </row>
    <row r="3339" hidden="1" customHeight="1" spans="1:13">
      <c r="A3339" s="38" t="s">
        <v>145</v>
      </c>
      <c r="B3339" s="39">
        <v>45250</v>
      </c>
      <c r="C3339" s="64">
        <f t="shared" si="0"/>
        <v>11</v>
      </c>
      <c r="D3339" s="41">
        <v>0.5</v>
      </c>
      <c r="E3339" s="38" t="s">
        <v>72</v>
      </c>
      <c r="F3339" s="38" t="s">
        <v>63</v>
      </c>
      <c r="G3339" s="38"/>
      <c r="H3339" s="38" t="s">
        <v>72</v>
      </c>
      <c r="I3339" s="38"/>
      <c r="J3339" s="45"/>
      <c r="K3339" s="38" t="s">
        <v>1068</v>
      </c>
      <c r="L3339" s="38">
        <v>1</v>
      </c>
      <c r="M3339" s="38" t="s">
        <v>42</v>
      </c>
    </row>
    <row r="3340" hidden="1" customHeight="1" spans="1:13">
      <c r="A3340" s="38" t="s">
        <v>145</v>
      </c>
      <c r="B3340" s="39">
        <v>45250</v>
      </c>
      <c r="C3340" s="64">
        <f t="shared" si="0"/>
        <v>11</v>
      </c>
      <c r="D3340" s="41">
        <v>0.666666666666667</v>
      </c>
      <c r="E3340" s="38" t="s">
        <v>72</v>
      </c>
      <c r="F3340" s="38" t="s">
        <v>63</v>
      </c>
      <c r="G3340" s="38"/>
      <c r="H3340" s="38" t="s">
        <v>72</v>
      </c>
      <c r="I3340" s="38"/>
      <c r="J3340" s="45"/>
      <c r="K3340" s="38" t="s">
        <v>1068</v>
      </c>
      <c r="L3340" s="38">
        <v>1</v>
      </c>
      <c r="M3340" s="38" t="s">
        <v>42</v>
      </c>
    </row>
    <row r="3341" hidden="1" customHeight="1" spans="1:13">
      <c r="A3341" s="38" t="s">
        <v>145</v>
      </c>
      <c r="B3341" s="39">
        <v>45250</v>
      </c>
      <c r="C3341" s="64">
        <f t="shared" si="0"/>
        <v>11</v>
      </c>
      <c r="D3341" s="41">
        <v>0.625</v>
      </c>
      <c r="E3341" s="38" t="s">
        <v>72</v>
      </c>
      <c r="F3341" s="38" t="s">
        <v>63</v>
      </c>
      <c r="G3341" s="38"/>
      <c r="H3341" s="38" t="s">
        <v>72</v>
      </c>
      <c r="I3341" s="38"/>
      <c r="J3341" s="45"/>
      <c r="K3341" s="38" t="s">
        <v>1069</v>
      </c>
      <c r="L3341" s="38">
        <v>1</v>
      </c>
      <c r="M3341" s="38" t="s">
        <v>42</v>
      </c>
    </row>
    <row r="3342" hidden="1" customHeight="1" spans="1:13">
      <c r="A3342" s="38" t="s">
        <v>94</v>
      </c>
      <c r="B3342" s="39">
        <v>45260</v>
      </c>
      <c r="C3342" s="64">
        <f t="shared" si="0"/>
        <v>11</v>
      </c>
      <c r="D3342" s="41">
        <v>0.625</v>
      </c>
      <c r="E3342" s="38" t="s">
        <v>72</v>
      </c>
      <c r="F3342" s="38" t="s">
        <v>50</v>
      </c>
      <c r="G3342" s="38"/>
      <c r="H3342" s="38" t="s">
        <v>72</v>
      </c>
      <c r="I3342" s="38"/>
      <c r="J3342" s="45"/>
      <c r="K3342" s="38" t="s">
        <v>605</v>
      </c>
      <c r="L3342" s="38">
        <v>1</v>
      </c>
      <c r="M3342" s="38" t="s">
        <v>42</v>
      </c>
    </row>
    <row r="3343" hidden="1" customHeight="1" spans="1:13">
      <c r="A3343" s="38" t="s">
        <v>131</v>
      </c>
      <c r="B3343" s="39">
        <v>45259</v>
      </c>
      <c r="C3343" s="64">
        <f t="shared" si="0"/>
        <v>11</v>
      </c>
      <c r="D3343" s="41">
        <v>0.541666666666667</v>
      </c>
      <c r="E3343" s="38" t="s">
        <v>72</v>
      </c>
      <c r="F3343" s="38" t="s">
        <v>55</v>
      </c>
      <c r="G3343" s="38"/>
      <c r="H3343" s="38" t="s">
        <v>72</v>
      </c>
      <c r="I3343" s="38"/>
      <c r="J3343" s="45"/>
      <c r="K3343" s="38" t="s">
        <v>1070</v>
      </c>
      <c r="L3343" s="38">
        <v>2</v>
      </c>
      <c r="M3343" s="38" t="s">
        <v>42</v>
      </c>
    </row>
    <row r="3344" hidden="1" customHeight="1" spans="1:13">
      <c r="A3344" s="38" t="s">
        <v>132</v>
      </c>
      <c r="B3344" s="39">
        <v>45237</v>
      </c>
      <c r="C3344" s="64">
        <f t="shared" si="0"/>
        <v>11</v>
      </c>
      <c r="D3344" s="41">
        <v>0.625</v>
      </c>
      <c r="E3344" s="38" t="s">
        <v>72</v>
      </c>
      <c r="F3344" s="38" t="s">
        <v>63</v>
      </c>
      <c r="G3344" s="38"/>
      <c r="H3344" s="38" t="s">
        <v>72</v>
      </c>
      <c r="I3344" s="38"/>
      <c r="J3344" s="45"/>
      <c r="K3344" s="38" t="s">
        <v>1071</v>
      </c>
      <c r="L3344" s="38">
        <v>1</v>
      </c>
      <c r="M3344" s="38" t="s">
        <v>42</v>
      </c>
    </row>
    <row r="3345" hidden="1" customHeight="1" spans="1:13">
      <c r="A3345" s="38" t="s">
        <v>58</v>
      </c>
      <c r="B3345" s="39">
        <v>45231</v>
      </c>
      <c r="C3345" s="64">
        <f t="shared" si="0"/>
        <v>11</v>
      </c>
      <c r="D3345" s="41">
        <v>0.583333333333333</v>
      </c>
      <c r="E3345" s="38" t="s">
        <v>72</v>
      </c>
      <c r="F3345" s="38" t="s">
        <v>63</v>
      </c>
      <c r="G3345" s="38"/>
      <c r="H3345" s="38" t="s">
        <v>72</v>
      </c>
      <c r="I3345" s="38"/>
      <c r="J3345" s="38"/>
      <c r="K3345" s="38" t="s">
        <v>720</v>
      </c>
      <c r="L3345" s="38">
        <v>1</v>
      </c>
      <c r="M3345" s="38" t="s">
        <v>42</v>
      </c>
    </row>
    <row r="3346" hidden="1" customHeight="1" spans="1:13">
      <c r="A3346" s="38" t="s">
        <v>132</v>
      </c>
      <c r="B3346" s="39">
        <v>45231</v>
      </c>
      <c r="C3346" s="64">
        <f t="shared" si="0"/>
        <v>11</v>
      </c>
      <c r="D3346" s="41">
        <v>0.583333333333333</v>
      </c>
      <c r="E3346" s="38" t="s">
        <v>72</v>
      </c>
      <c r="F3346" s="38" t="s">
        <v>63</v>
      </c>
      <c r="G3346" s="38"/>
      <c r="H3346" s="38" t="s">
        <v>72</v>
      </c>
      <c r="I3346" s="38"/>
      <c r="J3346" s="38"/>
      <c r="K3346" s="38" t="s">
        <v>720</v>
      </c>
      <c r="L3346" s="38">
        <v>1</v>
      </c>
      <c r="M3346" s="38" t="s">
        <v>42</v>
      </c>
    </row>
    <row r="3347" hidden="1" customHeight="1" spans="1:13">
      <c r="A3347" s="38" t="s">
        <v>136</v>
      </c>
      <c r="B3347" s="39">
        <v>45231</v>
      </c>
      <c r="C3347" s="64">
        <f t="shared" si="0"/>
        <v>11</v>
      </c>
      <c r="D3347" s="41">
        <v>0.583333333333333</v>
      </c>
      <c r="E3347" s="38" t="s">
        <v>72</v>
      </c>
      <c r="F3347" s="38" t="s">
        <v>63</v>
      </c>
      <c r="G3347" s="38"/>
      <c r="H3347" s="38" t="s">
        <v>72</v>
      </c>
      <c r="I3347" s="38"/>
      <c r="J3347" s="38"/>
      <c r="K3347" s="38" t="s">
        <v>720</v>
      </c>
      <c r="L3347" s="38">
        <v>1</v>
      </c>
      <c r="M3347" s="38" t="s">
        <v>42</v>
      </c>
    </row>
    <row r="3348" hidden="1" customHeight="1" spans="1:13">
      <c r="A3348" s="38" t="s">
        <v>136</v>
      </c>
      <c r="B3348" s="39">
        <v>45237</v>
      </c>
      <c r="C3348" s="64">
        <f t="shared" si="0"/>
        <v>11</v>
      </c>
      <c r="D3348" s="41">
        <v>0.666666666666667</v>
      </c>
      <c r="E3348" s="38" t="s">
        <v>72</v>
      </c>
      <c r="F3348" s="38" t="s">
        <v>63</v>
      </c>
      <c r="G3348" s="38"/>
      <c r="H3348" s="38" t="s">
        <v>72</v>
      </c>
      <c r="I3348" s="38"/>
      <c r="J3348" s="38"/>
      <c r="K3348" s="38" t="s">
        <v>1072</v>
      </c>
      <c r="L3348" s="38">
        <v>1</v>
      </c>
      <c r="M3348" s="38" t="s">
        <v>42</v>
      </c>
    </row>
    <row r="3349" hidden="1" customHeight="1" spans="1:13">
      <c r="A3349" s="38" t="s">
        <v>131</v>
      </c>
      <c r="B3349" s="39">
        <v>45238</v>
      </c>
      <c r="C3349" s="64">
        <f t="shared" si="0"/>
        <v>11</v>
      </c>
      <c r="D3349" s="41">
        <v>0.5</v>
      </c>
      <c r="E3349" s="38" t="s">
        <v>72</v>
      </c>
      <c r="F3349" s="38" t="s">
        <v>86</v>
      </c>
      <c r="G3349" s="38"/>
      <c r="H3349" s="38" t="s">
        <v>72</v>
      </c>
      <c r="I3349" s="38"/>
      <c r="J3349" s="38"/>
      <c r="K3349" s="38" t="s">
        <v>1073</v>
      </c>
      <c r="L3349" s="38">
        <v>1</v>
      </c>
      <c r="M3349" s="38" t="s">
        <v>42</v>
      </c>
    </row>
    <row r="3350" hidden="1" customHeight="1" spans="1:13">
      <c r="A3350" s="38" t="s">
        <v>118</v>
      </c>
      <c r="B3350" s="39">
        <v>45238</v>
      </c>
      <c r="C3350" s="64">
        <f t="shared" si="0"/>
        <v>11</v>
      </c>
      <c r="D3350" s="41">
        <v>0.5</v>
      </c>
      <c r="E3350" s="38" t="s">
        <v>72</v>
      </c>
      <c r="F3350" s="38" t="s">
        <v>86</v>
      </c>
      <c r="G3350" s="38"/>
      <c r="H3350" s="38" t="s">
        <v>72</v>
      </c>
      <c r="I3350" s="38"/>
      <c r="J3350" s="38"/>
      <c r="K3350" s="38" t="s">
        <v>1073</v>
      </c>
      <c r="L3350" s="38">
        <v>1</v>
      </c>
      <c r="M3350" s="38" t="s">
        <v>42</v>
      </c>
    </row>
    <row r="3351" hidden="1" customHeight="1" spans="1:13">
      <c r="A3351" s="38" t="s">
        <v>120</v>
      </c>
      <c r="B3351" s="39">
        <v>45238</v>
      </c>
      <c r="C3351" s="64">
        <f t="shared" si="0"/>
        <v>11</v>
      </c>
      <c r="D3351" s="41">
        <v>0.5</v>
      </c>
      <c r="E3351" s="38" t="s">
        <v>72</v>
      </c>
      <c r="F3351" s="38" t="s">
        <v>86</v>
      </c>
      <c r="G3351" s="38"/>
      <c r="H3351" s="38" t="s">
        <v>72</v>
      </c>
      <c r="I3351" s="38"/>
      <c r="J3351" s="38"/>
      <c r="K3351" s="38" t="s">
        <v>1073</v>
      </c>
      <c r="L3351" s="38">
        <v>1</v>
      </c>
      <c r="M3351" s="38" t="s">
        <v>42</v>
      </c>
    </row>
    <row r="3352" hidden="1" customHeight="1" spans="1:13">
      <c r="A3352" s="38" t="s">
        <v>124</v>
      </c>
      <c r="B3352" s="39">
        <v>45238</v>
      </c>
      <c r="C3352" s="64">
        <f t="shared" si="0"/>
        <v>11</v>
      </c>
      <c r="D3352" s="41">
        <v>0.5</v>
      </c>
      <c r="E3352" s="38" t="s">
        <v>72</v>
      </c>
      <c r="F3352" s="38" t="s">
        <v>86</v>
      </c>
      <c r="G3352" s="38"/>
      <c r="H3352" s="38" t="s">
        <v>72</v>
      </c>
      <c r="I3352" s="38"/>
      <c r="J3352" s="45"/>
      <c r="K3352" s="38" t="s">
        <v>1073</v>
      </c>
      <c r="L3352" s="38">
        <v>1</v>
      </c>
      <c r="M3352" s="38" t="s">
        <v>42</v>
      </c>
    </row>
    <row r="3353" hidden="1" customHeight="1" spans="1:13">
      <c r="A3353" s="38" t="s">
        <v>43</v>
      </c>
      <c r="B3353" s="39">
        <v>45232</v>
      </c>
      <c r="C3353" s="64">
        <f t="shared" si="0"/>
        <v>11</v>
      </c>
      <c r="D3353" s="41">
        <v>0.5</v>
      </c>
      <c r="E3353" s="38" t="s">
        <v>72</v>
      </c>
      <c r="F3353" s="38" t="s">
        <v>86</v>
      </c>
      <c r="G3353" s="38"/>
      <c r="H3353" s="38" t="s">
        <v>72</v>
      </c>
      <c r="I3353" s="38"/>
      <c r="J3353" s="38"/>
      <c r="K3353" s="38" t="s">
        <v>1074</v>
      </c>
      <c r="L3353" s="38">
        <v>1</v>
      </c>
      <c r="M3353" s="38" t="s">
        <v>42</v>
      </c>
    </row>
    <row r="3354" hidden="1" customHeight="1" spans="1:13">
      <c r="A3354" s="38" t="s">
        <v>74</v>
      </c>
      <c r="B3354" s="39">
        <v>45232</v>
      </c>
      <c r="C3354" s="64">
        <f t="shared" si="0"/>
        <v>11</v>
      </c>
      <c r="D3354" s="41">
        <v>0.5</v>
      </c>
      <c r="E3354" s="38" t="s">
        <v>72</v>
      </c>
      <c r="F3354" s="38" t="s">
        <v>86</v>
      </c>
      <c r="G3354" s="38"/>
      <c r="H3354" s="38" t="s">
        <v>72</v>
      </c>
      <c r="I3354" s="38"/>
      <c r="J3354" s="38"/>
      <c r="K3354" s="38" t="s">
        <v>1074</v>
      </c>
      <c r="L3354" s="38">
        <v>1</v>
      </c>
      <c r="M3354" s="38" t="s">
        <v>42</v>
      </c>
    </row>
    <row r="3355" hidden="1" customHeight="1" spans="1:13">
      <c r="A3355" s="38" t="s">
        <v>98</v>
      </c>
      <c r="B3355" s="39">
        <v>45232</v>
      </c>
      <c r="C3355" s="64">
        <f t="shared" si="0"/>
        <v>11</v>
      </c>
      <c r="D3355" s="41">
        <v>0.5</v>
      </c>
      <c r="E3355" s="38" t="s">
        <v>72</v>
      </c>
      <c r="F3355" s="38" t="s">
        <v>86</v>
      </c>
      <c r="G3355" s="38"/>
      <c r="H3355" s="38" t="s">
        <v>72</v>
      </c>
      <c r="I3355" s="38"/>
      <c r="J3355" s="38"/>
      <c r="K3355" s="38" t="s">
        <v>1074</v>
      </c>
      <c r="L3355" s="38">
        <v>1</v>
      </c>
      <c r="M3355" s="38" t="s">
        <v>42</v>
      </c>
    </row>
    <row r="3356" hidden="1" customHeight="1" spans="1:13">
      <c r="A3356" s="38" t="s">
        <v>130</v>
      </c>
      <c r="B3356" s="39">
        <v>45232</v>
      </c>
      <c r="C3356" s="64">
        <f t="shared" si="0"/>
        <v>11</v>
      </c>
      <c r="D3356" s="41">
        <v>0.5</v>
      </c>
      <c r="E3356" s="38" t="s">
        <v>72</v>
      </c>
      <c r="F3356" s="38" t="s">
        <v>86</v>
      </c>
      <c r="G3356" s="38"/>
      <c r="H3356" s="38" t="s">
        <v>72</v>
      </c>
      <c r="I3356" s="38"/>
      <c r="J3356" s="45"/>
      <c r="K3356" s="38" t="s">
        <v>1074</v>
      </c>
      <c r="L3356" s="38">
        <v>1</v>
      </c>
      <c r="M3356" s="38" t="s">
        <v>42</v>
      </c>
    </row>
    <row r="3357" hidden="1" customHeight="1" spans="1:13">
      <c r="A3357" s="38" t="s">
        <v>90</v>
      </c>
      <c r="B3357" s="39">
        <v>45232</v>
      </c>
      <c r="C3357" s="64">
        <f t="shared" si="0"/>
        <v>11</v>
      </c>
      <c r="D3357" s="41">
        <v>0.5</v>
      </c>
      <c r="E3357" s="38" t="s">
        <v>72</v>
      </c>
      <c r="F3357" s="38" t="s">
        <v>86</v>
      </c>
      <c r="G3357" s="38"/>
      <c r="H3357" s="38" t="s">
        <v>72</v>
      </c>
      <c r="I3357" s="38"/>
      <c r="J3357" s="45"/>
      <c r="K3357" s="38" t="s">
        <v>1074</v>
      </c>
      <c r="L3357" s="38">
        <v>1</v>
      </c>
      <c r="M3357" s="38" t="s">
        <v>42</v>
      </c>
    </row>
    <row r="3358" hidden="1" customHeight="1" spans="1:13">
      <c r="A3358" s="38" t="s">
        <v>145</v>
      </c>
      <c r="B3358" s="39">
        <v>45244</v>
      </c>
      <c r="C3358" s="64">
        <f t="shared" si="0"/>
        <v>11</v>
      </c>
      <c r="D3358" s="41">
        <v>0.708333333333333</v>
      </c>
      <c r="E3358" s="38" t="s">
        <v>72</v>
      </c>
      <c r="F3358" s="38" t="s">
        <v>63</v>
      </c>
      <c r="G3358" s="38"/>
      <c r="H3358" s="38" t="s">
        <v>72</v>
      </c>
      <c r="I3358" s="38"/>
      <c r="J3358" s="45"/>
      <c r="K3358" s="38" t="s">
        <v>1075</v>
      </c>
      <c r="L3358" s="38">
        <v>1</v>
      </c>
      <c r="M3358" s="38" t="s">
        <v>42</v>
      </c>
    </row>
    <row r="3359" hidden="1" customHeight="1" spans="1:13">
      <c r="A3359" s="38" t="s">
        <v>74</v>
      </c>
      <c r="B3359" s="39">
        <v>45231</v>
      </c>
      <c r="C3359" s="64">
        <f t="shared" si="0"/>
        <v>11</v>
      </c>
      <c r="D3359" s="41">
        <v>0.75</v>
      </c>
      <c r="E3359" s="38" t="s">
        <v>60</v>
      </c>
      <c r="F3359" s="38" t="s">
        <v>37</v>
      </c>
      <c r="G3359" s="38"/>
      <c r="H3359" s="38" t="s">
        <v>60</v>
      </c>
      <c r="I3359" s="38"/>
      <c r="J3359" s="38"/>
      <c r="K3359" s="38" t="s">
        <v>582</v>
      </c>
      <c r="L3359" s="38">
        <v>2</v>
      </c>
      <c r="M3359" s="38" t="s">
        <v>42</v>
      </c>
    </row>
    <row r="3360" hidden="1" customHeight="1" spans="1:13">
      <c r="A3360" s="38" t="s">
        <v>43</v>
      </c>
      <c r="B3360" s="39">
        <v>45233</v>
      </c>
      <c r="C3360" s="64">
        <f t="shared" si="0"/>
        <v>11</v>
      </c>
      <c r="D3360" s="41">
        <v>0.75</v>
      </c>
      <c r="E3360" s="38" t="s">
        <v>60</v>
      </c>
      <c r="F3360" s="38" t="s">
        <v>37</v>
      </c>
      <c r="G3360" s="38"/>
      <c r="H3360" s="38" t="s">
        <v>60</v>
      </c>
      <c r="I3360" s="38"/>
      <c r="J3360" s="38"/>
      <c r="K3360" s="38" t="s">
        <v>582</v>
      </c>
      <c r="L3360" s="38">
        <v>2</v>
      </c>
      <c r="M3360" s="38" t="s">
        <v>42</v>
      </c>
    </row>
    <row r="3361" hidden="1" customHeight="1" spans="1:13">
      <c r="A3361" s="38" t="s">
        <v>98</v>
      </c>
      <c r="B3361" s="39">
        <v>45238</v>
      </c>
      <c r="C3361" s="64">
        <f t="shared" si="0"/>
        <v>11</v>
      </c>
      <c r="D3361" s="41">
        <v>0.75</v>
      </c>
      <c r="E3361" s="38" t="s">
        <v>60</v>
      </c>
      <c r="F3361" s="38" t="s">
        <v>37</v>
      </c>
      <c r="G3361" s="38"/>
      <c r="H3361" s="38" t="s">
        <v>60</v>
      </c>
      <c r="I3361" s="38"/>
      <c r="J3361" s="38"/>
      <c r="K3361" s="38" t="s">
        <v>582</v>
      </c>
      <c r="L3361" s="38">
        <v>2</v>
      </c>
      <c r="M3361" s="38" t="s">
        <v>42</v>
      </c>
    </row>
    <row r="3362" hidden="1" customHeight="1" spans="1:13">
      <c r="A3362" s="38" t="s">
        <v>43</v>
      </c>
      <c r="B3362" s="39">
        <v>45240</v>
      </c>
      <c r="C3362" s="64">
        <f t="shared" si="0"/>
        <v>11</v>
      </c>
      <c r="D3362" s="41">
        <v>0.75</v>
      </c>
      <c r="E3362" s="38" t="s">
        <v>60</v>
      </c>
      <c r="F3362" s="38" t="s">
        <v>37</v>
      </c>
      <c r="G3362" s="38"/>
      <c r="H3362" s="38" t="s">
        <v>60</v>
      </c>
      <c r="I3362" s="38"/>
      <c r="J3362" s="38"/>
      <c r="K3362" s="38" t="s">
        <v>582</v>
      </c>
      <c r="L3362" s="38">
        <v>2</v>
      </c>
      <c r="M3362" s="38" t="s">
        <v>42</v>
      </c>
    </row>
    <row r="3363" hidden="1" customHeight="1" spans="1:13">
      <c r="A3363" s="38" t="s">
        <v>43</v>
      </c>
      <c r="B3363" s="39">
        <v>45245</v>
      </c>
      <c r="C3363" s="64">
        <f t="shared" si="0"/>
        <v>11</v>
      </c>
      <c r="D3363" s="41">
        <v>0.75</v>
      </c>
      <c r="E3363" s="38" t="s">
        <v>60</v>
      </c>
      <c r="F3363" s="38" t="s">
        <v>37</v>
      </c>
      <c r="G3363" s="38"/>
      <c r="H3363" s="38" t="s">
        <v>60</v>
      </c>
      <c r="I3363" s="38"/>
      <c r="J3363" s="38"/>
      <c r="K3363" s="38" t="s">
        <v>582</v>
      </c>
      <c r="L3363" s="38">
        <v>2</v>
      </c>
      <c r="M3363" s="38" t="s">
        <v>42</v>
      </c>
    </row>
    <row r="3364" hidden="1" customHeight="1" spans="1:13">
      <c r="A3364" s="38" t="s">
        <v>43</v>
      </c>
      <c r="B3364" s="39">
        <v>45247</v>
      </c>
      <c r="C3364" s="64">
        <f t="shared" si="0"/>
        <v>11</v>
      </c>
      <c r="D3364" s="41">
        <v>0.75</v>
      </c>
      <c r="E3364" s="38" t="s">
        <v>60</v>
      </c>
      <c r="F3364" s="38" t="s">
        <v>37</v>
      </c>
      <c r="G3364" s="38"/>
      <c r="H3364" s="38" t="s">
        <v>60</v>
      </c>
      <c r="I3364" s="38"/>
      <c r="J3364" s="45"/>
      <c r="K3364" s="38" t="s">
        <v>582</v>
      </c>
      <c r="L3364" s="38">
        <v>2</v>
      </c>
      <c r="M3364" s="38" t="s">
        <v>42</v>
      </c>
    </row>
    <row r="3365" hidden="1" customHeight="1" spans="1:13">
      <c r="A3365" s="38" t="s">
        <v>43</v>
      </c>
      <c r="B3365" s="39">
        <v>45252</v>
      </c>
      <c r="C3365" s="64">
        <f t="shared" si="0"/>
        <v>11</v>
      </c>
      <c r="D3365" s="41">
        <v>0.75</v>
      </c>
      <c r="E3365" s="38" t="s">
        <v>60</v>
      </c>
      <c r="F3365" s="38" t="s">
        <v>37</v>
      </c>
      <c r="G3365" s="38"/>
      <c r="H3365" s="38" t="s">
        <v>60</v>
      </c>
      <c r="I3365" s="38"/>
      <c r="J3365" s="45"/>
      <c r="K3365" s="38" t="s">
        <v>582</v>
      </c>
      <c r="L3365" s="38">
        <v>2</v>
      </c>
      <c r="M3365" s="38" t="s">
        <v>42</v>
      </c>
    </row>
    <row r="3366" hidden="1" customHeight="1" spans="1:13">
      <c r="A3366" s="38" t="s">
        <v>43</v>
      </c>
      <c r="B3366" s="39">
        <v>45254</v>
      </c>
      <c r="C3366" s="64">
        <f t="shared" si="0"/>
        <v>11</v>
      </c>
      <c r="D3366" s="41">
        <v>0.75</v>
      </c>
      <c r="E3366" s="38" t="s">
        <v>60</v>
      </c>
      <c r="F3366" s="38" t="s">
        <v>37</v>
      </c>
      <c r="G3366" s="38"/>
      <c r="H3366" s="38" t="s">
        <v>60</v>
      </c>
      <c r="I3366" s="38"/>
      <c r="J3366" s="45"/>
      <c r="K3366" s="38" t="s">
        <v>582</v>
      </c>
      <c r="L3366" s="38">
        <v>2</v>
      </c>
      <c r="M3366" s="38" t="s">
        <v>42</v>
      </c>
    </row>
    <row r="3367" hidden="1" customHeight="1" spans="1:13">
      <c r="A3367" s="38" t="s">
        <v>98</v>
      </c>
      <c r="B3367" s="39">
        <v>45259</v>
      </c>
      <c r="C3367" s="64">
        <f t="shared" si="0"/>
        <v>11</v>
      </c>
      <c r="D3367" s="41">
        <v>0.75</v>
      </c>
      <c r="E3367" s="38" t="s">
        <v>60</v>
      </c>
      <c r="F3367" s="38" t="s">
        <v>37</v>
      </c>
      <c r="G3367" s="38"/>
      <c r="H3367" s="38" t="s">
        <v>60</v>
      </c>
      <c r="I3367" s="38"/>
      <c r="J3367" s="45"/>
      <c r="K3367" s="38" t="s">
        <v>582</v>
      </c>
      <c r="L3367" s="38">
        <v>2</v>
      </c>
      <c r="M3367" s="38" t="s">
        <v>42</v>
      </c>
    </row>
    <row r="3368" hidden="1" customHeight="1" spans="1:13">
      <c r="A3368" s="38" t="s">
        <v>126</v>
      </c>
      <c r="B3368" s="39">
        <v>45237</v>
      </c>
      <c r="C3368" s="64">
        <f t="shared" si="0"/>
        <v>11</v>
      </c>
      <c r="D3368" s="41">
        <v>0.75</v>
      </c>
      <c r="E3368" s="38" t="s">
        <v>117</v>
      </c>
      <c r="F3368" s="38" t="s">
        <v>44</v>
      </c>
      <c r="G3368" s="38"/>
      <c r="H3368" s="38" t="s">
        <v>60</v>
      </c>
      <c r="I3368" s="38"/>
      <c r="J3368" s="45"/>
      <c r="K3368" s="38" t="s">
        <v>600</v>
      </c>
      <c r="L3368" s="38">
        <v>1</v>
      </c>
      <c r="M3368" s="38" t="s">
        <v>42</v>
      </c>
    </row>
    <row r="3369" hidden="1" customHeight="1" spans="1:13">
      <c r="A3369" s="38" t="s">
        <v>126</v>
      </c>
      <c r="B3369" s="39">
        <v>45239</v>
      </c>
      <c r="C3369" s="64">
        <f t="shared" si="0"/>
        <v>11</v>
      </c>
      <c r="D3369" s="41">
        <v>0.75</v>
      </c>
      <c r="E3369" s="38" t="s">
        <v>117</v>
      </c>
      <c r="F3369" s="38" t="s">
        <v>44</v>
      </c>
      <c r="G3369" s="38"/>
      <c r="H3369" s="38" t="s">
        <v>60</v>
      </c>
      <c r="I3369" s="38"/>
      <c r="J3369" s="38"/>
      <c r="K3369" s="38" t="s">
        <v>600</v>
      </c>
      <c r="L3369" s="38">
        <v>1</v>
      </c>
      <c r="M3369" s="38" t="s">
        <v>48</v>
      </c>
    </row>
    <row r="3370" hidden="1" customHeight="1" spans="1:13">
      <c r="A3370" s="38" t="s">
        <v>79</v>
      </c>
      <c r="B3370" s="39">
        <v>45231</v>
      </c>
      <c r="C3370" s="64">
        <f t="shared" si="0"/>
        <v>11</v>
      </c>
      <c r="D3370" s="41">
        <v>0.666666666666667</v>
      </c>
      <c r="E3370" s="38" t="s">
        <v>119</v>
      </c>
      <c r="F3370" s="38" t="s">
        <v>71</v>
      </c>
      <c r="G3370" s="38"/>
      <c r="H3370" s="38" t="s">
        <v>39</v>
      </c>
      <c r="I3370" s="38"/>
      <c r="J3370" s="45"/>
      <c r="K3370" s="38" t="s">
        <v>1076</v>
      </c>
      <c r="L3370" s="38">
        <v>1</v>
      </c>
      <c r="M3370" s="38" t="s">
        <v>42</v>
      </c>
    </row>
    <row r="3371" hidden="1" customHeight="1" spans="1:13">
      <c r="A3371" s="38" t="s">
        <v>79</v>
      </c>
      <c r="B3371" s="39">
        <v>45238</v>
      </c>
      <c r="C3371" s="64">
        <f t="shared" si="0"/>
        <v>11</v>
      </c>
      <c r="D3371" s="41">
        <v>0.791666666666667</v>
      </c>
      <c r="E3371" s="38" t="s">
        <v>119</v>
      </c>
      <c r="F3371" s="38" t="s">
        <v>71</v>
      </c>
      <c r="G3371" s="38"/>
      <c r="H3371" s="38" t="s">
        <v>39</v>
      </c>
      <c r="I3371" s="38"/>
      <c r="J3371" s="38"/>
      <c r="K3371" s="38" t="s">
        <v>1076</v>
      </c>
      <c r="L3371" s="38">
        <v>1</v>
      </c>
      <c r="M3371" s="38" t="s">
        <v>42</v>
      </c>
    </row>
    <row r="3372" hidden="1" customHeight="1" spans="1:13">
      <c r="A3372" s="38" t="s">
        <v>96</v>
      </c>
      <c r="B3372" s="39">
        <v>45237</v>
      </c>
      <c r="C3372" s="64">
        <f t="shared" si="0"/>
        <v>11</v>
      </c>
      <c r="D3372" s="41">
        <v>0.625</v>
      </c>
      <c r="E3372" s="38" t="s">
        <v>119</v>
      </c>
      <c r="F3372" s="38" t="s">
        <v>68</v>
      </c>
      <c r="G3372" s="38"/>
      <c r="H3372" s="38" t="s">
        <v>39</v>
      </c>
      <c r="I3372" s="38"/>
      <c r="J3372" s="45"/>
      <c r="K3372" s="38" t="s">
        <v>759</v>
      </c>
      <c r="L3372" s="38">
        <v>1</v>
      </c>
      <c r="M3372" s="38" t="s">
        <v>48</v>
      </c>
    </row>
    <row r="3373" hidden="1" customHeight="1" spans="1:13">
      <c r="A3373" s="38" t="s">
        <v>141</v>
      </c>
      <c r="B3373" s="39">
        <v>45235</v>
      </c>
      <c r="C3373" s="64">
        <f t="shared" si="0"/>
        <v>11</v>
      </c>
      <c r="D3373" s="41">
        <v>0.75</v>
      </c>
      <c r="E3373" s="38" t="s">
        <v>119</v>
      </c>
      <c r="F3373" s="38" t="s">
        <v>80</v>
      </c>
      <c r="G3373" s="38"/>
      <c r="H3373" s="38" t="s">
        <v>39</v>
      </c>
      <c r="I3373" s="38"/>
      <c r="J3373" s="38"/>
      <c r="K3373" s="38" t="s">
        <v>777</v>
      </c>
      <c r="L3373" s="38">
        <v>1</v>
      </c>
      <c r="M3373" s="38" t="s">
        <v>48</v>
      </c>
    </row>
    <row r="3374" hidden="1" customHeight="1" spans="1:13">
      <c r="A3374" s="38" t="s">
        <v>79</v>
      </c>
      <c r="B3374" s="39">
        <v>45233</v>
      </c>
      <c r="C3374" s="64">
        <f t="shared" si="0"/>
        <v>11</v>
      </c>
      <c r="D3374" s="41">
        <v>0.666666666666667</v>
      </c>
      <c r="E3374" s="38" t="s">
        <v>119</v>
      </c>
      <c r="F3374" s="38" t="s">
        <v>71</v>
      </c>
      <c r="G3374" s="38"/>
      <c r="H3374" s="38" t="s">
        <v>39</v>
      </c>
      <c r="I3374" s="38"/>
      <c r="J3374" s="38"/>
      <c r="K3374" s="38" t="s">
        <v>1077</v>
      </c>
      <c r="L3374" s="38">
        <v>1</v>
      </c>
      <c r="M3374" s="38" t="s">
        <v>42</v>
      </c>
    </row>
    <row r="3375" hidden="1" customHeight="1" spans="1:13">
      <c r="A3375" s="38" t="s">
        <v>102</v>
      </c>
      <c r="B3375" s="39">
        <v>45232</v>
      </c>
      <c r="C3375" s="64">
        <f t="shared" si="0"/>
        <v>11</v>
      </c>
      <c r="D3375" s="41">
        <v>0.833333333333333</v>
      </c>
      <c r="E3375" s="38" t="s">
        <v>119</v>
      </c>
      <c r="F3375" s="38" t="s">
        <v>80</v>
      </c>
      <c r="G3375" s="38"/>
      <c r="H3375" s="38" t="s">
        <v>39</v>
      </c>
      <c r="I3375" s="38"/>
      <c r="J3375" s="38"/>
      <c r="K3375" s="38" t="s">
        <v>487</v>
      </c>
      <c r="L3375" s="38">
        <v>1</v>
      </c>
      <c r="M3375" s="38" t="s">
        <v>48</v>
      </c>
    </row>
    <row r="3376" hidden="1" customHeight="1" spans="1:13">
      <c r="A3376" s="38" t="s">
        <v>79</v>
      </c>
      <c r="B3376" s="39">
        <v>45231</v>
      </c>
      <c r="C3376" s="64">
        <f t="shared" si="0"/>
        <v>11</v>
      </c>
      <c r="D3376" s="41">
        <v>0.791666666666667</v>
      </c>
      <c r="E3376" s="38" t="s">
        <v>119</v>
      </c>
      <c r="F3376" s="38" t="s">
        <v>71</v>
      </c>
      <c r="G3376" s="38"/>
      <c r="H3376" s="38" t="s">
        <v>39</v>
      </c>
      <c r="I3376" s="38"/>
      <c r="J3376" s="45"/>
      <c r="K3376" s="38" t="s">
        <v>1078</v>
      </c>
      <c r="L3376" s="38">
        <v>1</v>
      </c>
      <c r="M3376" s="38" t="s">
        <v>42</v>
      </c>
    </row>
    <row r="3377" hidden="1" customHeight="1" spans="1:13">
      <c r="A3377" s="38" t="s">
        <v>79</v>
      </c>
      <c r="B3377" s="39">
        <v>45232</v>
      </c>
      <c r="C3377" s="64">
        <f t="shared" si="0"/>
        <v>11</v>
      </c>
      <c r="D3377" s="41">
        <v>0.791666666666667</v>
      </c>
      <c r="E3377" s="38" t="s">
        <v>119</v>
      </c>
      <c r="F3377" s="38" t="s">
        <v>71</v>
      </c>
      <c r="G3377" s="38"/>
      <c r="H3377" s="38" t="s">
        <v>39</v>
      </c>
      <c r="I3377" s="38"/>
      <c r="J3377" s="38"/>
      <c r="K3377" s="38" t="s">
        <v>1078</v>
      </c>
      <c r="L3377" s="38">
        <v>1</v>
      </c>
      <c r="M3377" s="38" t="s">
        <v>42</v>
      </c>
    </row>
    <row r="3378" hidden="1" customHeight="1" spans="1:13">
      <c r="A3378" s="38" t="s">
        <v>79</v>
      </c>
      <c r="B3378" s="39">
        <v>45234</v>
      </c>
      <c r="C3378" s="64">
        <f t="shared" si="0"/>
        <v>11</v>
      </c>
      <c r="D3378" s="41">
        <v>0.666666666666667</v>
      </c>
      <c r="E3378" s="38" t="s">
        <v>119</v>
      </c>
      <c r="F3378" s="38" t="s">
        <v>71</v>
      </c>
      <c r="G3378" s="38"/>
      <c r="H3378" s="38" t="s">
        <v>39</v>
      </c>
      <c r="I3378" s="38"/>
      <c r="J3378" s="38"/>
      <c r="K3378" s="38" t="s">
        <v>1078</v>
      </c>
      <c r="L3378" s="38">
        <v>1</v>
      </c>
      <c r="M3378" s="38" t="s">
        <v>42</v>
      </c>
    </row>
    <row r="3379" hidden="1" customHeight="1" spans="1:13">
      <c r="A3379" s="38" t="s">
        <v>79</v>
      </c>
      <c r="B3379" s="39">
        <v>45237</v>
      </c>
      <c r="C3379" s="64">
        <f t="shared" si="0"/>
        <v>11</v>
      </c>
      <c r="D3379" s="41">
        <v>0.833333333333333</v>
      </c>
      <c r="E3379" s="38" t="s">
        <v>119</v>
      </c>
      <c r="F3379" s="38" t="s">
        <v>71</v>
      </c>
      <c r="G3379" s="38"/>
      <c r="H3379" s="38" t="s">
        <v>39</v>
      </c>
      <c r="I3379" s="38"/>
      <c r="J3379" s="38"/>
      <c r="K3379" s="38" t="s">
        <v>1078</v>
      </c>
      <c r="L3379" s="38">
        <v>1</v>
      </c>
      <c r="M3379" s="38" t="s">
        <v>42</v>
      </c>
    </row>
    <row r="3380" hidden="1" customHeight="1" spans="1:13">
      <c r="A3380" s="38" t="s">
        <v>79</v>
      </c>
      <c r="B3380" s="39">
        <v>45238</v>
      </c>
      <c r="C3380" s="64">
        <f t="shared" si="0"/>
        <v>11</v>
      </c>
      <c r="D3380" s="41">
        <v>0.666666666666667</v>
      </c>
      <c r="E3380" s="38" t="s">
        <v>119</v>
      </c>
      <c r="F3380" s="38" t="s">
        <v>71</v>
      </c>
      <c r="G3380" s="38"/>
      <c r="H3380" s="38" t="s">
        <v>39</v>
      </c>
      <c r="I3380" s="38"/>
      <c r="J3380" s="38"/>
      <c r="K3380" s="38" t="s">
        <v>1078</v>
      </c>
      <c r="L3380" s="38">
        <v>1</v>
      </c>
      <c r="M3380" s="38" t="s">
        <v>42</v>
      </c>
    </row>
    <row r="3381" hidden="1" customHeight="1" spans="1:13">
      <c r="A3381" s="38" t="s">
        <v>79</v>
      </c>
      <c r="B3381" s="39">
        <v>45239</v>
      </c>
      <c r="C3381" s="64">
        <f t="shared" si="0"/>
        <v>11</v>
      </c>
      <c r="D3381" s="41">
        <v>0.708333333333333</v>
      </c>
      <c r="E3381" s="38" t="s">
        <v>119</v>
      </c>
      <c r="F3381" s="38" t="s">
        <v>71</v>
      </c>
      <c r="G3381" s="38"/>
      <c r="H3381" s="38" t="s">
        <v>39</v>
      </c>
      <c r="I3381" s="38"/>
      <c r="J3381" s="38"/>
      <c r="K3381" s="38" t="s">
        <v>1078</v>
      </c>
      <c r="L3381" s="38">
        <v>1</v>
      </c>
      <c r="M3381" s="38" t="s">
        <v>42</v>
      </c>
    </row>
    <row r="3382" hidden="1" customHeight="1" spans="1:13">
      <c r="A3382" s="38" t="s">
        <v>120</v>
      </c>
      <c r="B3382" s="39">
        <v>45252</v>
      </c>
      <c r="C3382" s="64">
        <f t="shared" si="0"/>
        <v>11</v>
      </c>
      <c r="D3382" s="41">
        <v>0.625</v>
      </c>
      <c r="E3382" s="38" t="s">
        <v>119</v>
      </c>
      <c r="F3382" s="38" t="s">
        <v>68</v>
      </c>
      <c r="G3382" s="38"/>
      <c r="H3382" s="38" t="s">
        <v>39</v>
      </c>
      <c r="I3382" s="38"/>
      <c r="J3382" s="45"/>
      <c r="K3382" s="38" t="s">
        <v>784</v>
      </c>
      <c r="L3382" s="38">
        <v>1</v>
      </c>
      <c r="M3382" s="38" t="s">
        <v>48</v>
      </c>
    </row>
    <row r="3383" hidden="1" customHeight="1" spans="1:13">
      <c r="A3383" s="38" t="s">
        <v>102</v>
      </c>
      <c r="B3383" s="39">
        <v>45242</v>
      </c>
      <c r="C3383" s="64">
        <f t="shared" si="0"/>
        <v>11</v>
      </c>
      <c r="D3383" s="41">
        <v>0.708333333333333</v>
      </c>
      <c r="E3383" s="38" t="s">
        <v>119</v>
      </c>
      <c r="F3383" s="38" t="s">
        <v>80</v>
      </c>
      <c r="G3383" s="38"/>
      <c r="H3383" s="38" t="s">
        <v>39</v>
      </c>
      <c r="I3383" s="38"/>
      <c r="J3383" s="38"/>
      <c r="K3383" s="38" t="s">
        <v>794</v>
      </c>
      <c r="L3383" s="38">
        <v>1</v>
      </c>
      <c r="M3383" s="38" t="s">
        <v>48</v>
      </c>
    </row>
    <row r="3384" hidden="1" customHeight="1" spans="1:13">
      <c r="A3384" s="38" t="s">
        <v>102</v>
      </c>
      <c r="B3384" s="39">
        <v>45243</v>
      </c>
      <c r="C3384" s="64">
        <f t="shared" si="0"/>
        <v>11</v>
      </c>
      <c r="D3384" s="41">
        <v>0.666666666666667</v>
      </c>
      <c r="E3384" s="38" t="s">
        <v>119</v>
      </c>
      <c r="F3384" s="38" t="s">
        <v>80</v>
      </c>
      <c r="G3384" s="38"/>
      <c r="H3384" s="38" t="s">
        <v>39</v>
      </c>
      <c r="I3384" s="38"/>
      <c r="J3384" s="38"/>
      <c r="K3384" s="38" t="s">
        <v>794</v>
      </c>
      <c r="L3384" s="38">
        <v>1</v>
      </c>
      <c r="M3384" s="38" t="s">
        <v>48</v>
      </c>
    </row>
    <row r="3385" hidden="1" customHeight="1" spans="1:13">
      <c r="A3385" s="38" t="s">
        <v>102</v>
      </c>
      <c r="B3385" s="39">
        <v>45259</v>
      </c>
      <c r="C3385" s="64">
        <f t="shared" si="0"/>
        <v>11</v>
      </c>
      <c r="D3385" s="41">
        <v>0.833333333333333</v>
      </c>
      <c r="E3385" s="38" t="s">
        <v>119</v>
      </c>
      <c r="F3385" s="38" t="s">
        <v>80</v>
      </c>
      <c r="G3385" s="38"/>
      <c r="H3385" s="38" t="s">
        <v>39</v>
      </c>
      <c r="I3385" s="38"/>
      <c r="J3385" s="45"/>
      <c r="K3385" s="38" t="s">
        <v>794</v>
      </c>
      <c r="L3385" s="38">
        <v>1</v>
      </c>
      <c r="M3385" s="38" t="s">
        <v>48</v>
      </c>
    </row>
    <row r="3386" hidden="1" customHeight="1" spans="1:13">
      <c r="A3386" s="38" t="s">
        <v>145</v>
      </c>
      <c r="B3386" s="39">
        <v>45254</v>
      </c>
      <c r="C3386" s="64">
        <f t="shared" si="0"/>
        <v>11</v>
      </c>
      <c r="D3386" s="41">
        <v>0.541666666666667</v>
      </c>
      <c r="E3386" s="38" t="s">
        <v>121</v>
      </c>
      <c r="F3386" s="38" t="s">
        <v>41</v>
      </c>
      <c r="G3386" s="38"/>
      <c r="H3386" s="38" t="s">
        <v>72</v>
      </c>
      <c r="I3386" s="38"/>
      <c r="J3386" s="45"/>
      <c r="K3386" s="38" t="s">
        <v>655</v>
      </c>
      <c r="L3386" s="38">
        <v>1</v>
      </c>
      <c r="M3386" s="38" t="s">
        <v>42</v>
      </c>
    </row>
    <row r="3387" hidden="1" customHeight="1" spans="1:13">
      <c r="A3387" s="38" t="s">
        <v>134</v>
      </c>
      <c r="B3387" s="39">
        <v>45254</v>
      </c>
      <c r="C3387" s="64">
        <f t="shared" si="0"/>
        <v>11</v>
      </c>
      <c r="D3387" s="41">
        <v>0.541666666666667</v>
      </c>
      <c r="E3387" s="38" t="s">
        <v>121</v>
      </c>
      <c r="F3387" s="38" t="s">
        <v>41</v>
      </c>
      <c r="G3387" s="38"/>
      <c r="H3387" s="38" t="s">
        <v>72</v>
      </c>
      <c r="I3387" s="38"/>
      <c r="J3387" s="45"/>
      <c r="K3387" s="38" t="s">
        <v>655</v>
      </c>
      <c r="L3387" s="38">
        <v>1</v>
      </c>
      <c r="M3387" s="38" t="s">
        <v>42</v>
      </c>
    </row>
    <row r="3388" hidden="1" customHeight="1" spans="1:13">
      <c r="A3388" s="38" t="s">
        <v>145</v>
      </c>
      <c r="B3388" s="39">
        <v>45236</v>
      </c>
      <c r="C3388" s="64">
        <f t="shared" si="0"/>
        <v>11</v>
      </c>
      <c r="D3388" s="41">
        <v>0.416666666666667</v>
      </c>
      <c r="E3388" s="38" t="s">
        <v>121</v>
      </c>
      <c r="F3388" s="38" t="s">
        <v>63</v>
      </c>
      <c r="G3388" s="38"/>
      <c r="H3388" s="38" t="s">
        <v>72</v>
      </c>
      <c r="I3388" s="38"/>
      <c r="J3388" s="38"/>
      <c r="K3388" s="38" t="s">
        <v>531</v>
      </c>
      <c r="L3388" s="38">
        <v>5</v>
      </c>
      <c r="M3388" s="38" t="s">
        <v>42</v>
      </c>
    </row>
    <row r="3389" hidden="1" customHeight="1" spans="1:13">
      <c r="A3389" s="38" t="s">
        <v>145</v>
      </c>
      <c r="B3389" s="39">
        <v>45237</v>
      </c>
      <c r="C3389" s="64">
        <f t="shared" si="0"/>
        <v>11</v>
      </c>
      <c r="D3389" s="41">
        <v>0.5</v>
      </c>
      <c r="E3389" s="38" t="s">
        <v>121</v>
      </c>
      <c r="F3389" s="38" t="s">
        <v>63</v>
      </c>
      <c r="G3389" s="38"/>
      <c r="H3389" s="38" t="s">
        <v>72</v>
      </c>
      <c r="I3389" s="38"/>
      <c r="J3389" s="38"/>
      <c r="K3389" s="38" t="s">
        <v>531</v>
      </c>
      <c r="L3389" s="38">
        <v>5</v>
      </c>
      <c r="M3389" s="38" t="s">
        <v>42</v>
      </c>
    </row>
    <row r="3390" hidden="1" customHeight="1" spans="1:13">
      <c r="A3390" s="38" t="s">
        <v>145</v>
      </c>
      <c r="B3390" s="39">
        <v>45238</v>
      </c>
      <c r="C3390" s="64">
        <f t="shared" si="0"/>
        <v>11</v>
      </c>
      <c r="D3390" s="41">
        <v>0.416666666666667</v>
      </c>
      <c r="E3390" s="38" t="s">
        <v>121</v>
      </c>
      <c r="F3390" s="38" t="s">
        <v>63</v>
      </c>
      <c r="G3390" s="38"/>
      <c r="H3390" s="38" t="s">
        <v>72</v>
      </c>
      <c r="I3390" s="38"/>
      <c r="J3390" s="38"/>
      <c r="K3390" s="38" t="s">
        <v>531</v>
      </c>
      <c r="L3390" s="38">
        <v>5</v>
      </c>
      <c r="M3390" s="38" t="s">
        <v>42</v>
      </c>
    </row>
    <row r="3391" hidden="1" customHeight="1" spans="1:13">
      <c r="A3391" s="38" t="s">
        <v>145</v>
      </c>
      <c r="B3391" s="39">
        <v>45239</v>
      </c>
      <c r="C3391" s="64">
        <f t="shared" si="0"/>
        <v>11</v>
      </c>
      <c r="D3391" s="41">
        <v>0.5</v>
      </c>
      <c r="E3391" s="38" t="s">
        <v>121</v>
      </c>
      <c r="F3391" s="38" t="s">
        <v>63</v>
      </c>
      <c r="G3391" s="38"/>
      <c r="H3391" s="38" t="s">
        <v>72</v>
      </c>
      <c r="I3391" s="38"/>
      <c r="J3391" s="38"/>
      <c r="K3391" s="38" t="s">
        <v>531</v>
      </c>
      <c r="L3391" s="38">
        <v>5</v>
      </c>
      <c r="M3391" s="38" t="s">
        <v>42</v>
      </c>
    </row>
    <row r="3392" hidden="1" customHeight="1" spans="1:13">
      <c r="A3392" s="38" t="s">
        <v>145</v>
      </c>
      <c r="B3392" s="39">
        <v>45240</v>
      </c>
      <c r="C3392" s="64">
        <f t="shared" si="0"/>
        <v>11</v>
      </c>
      <c r="D3392" s="41">
        <v>0.5</v>
      </c>
      <c r="E3392" s="38" t="s">
        <v>121</v>
      </c>
      <c r="F3392" s="38" t="s">
        <v>63</v>
      </c>
      <c r="G3392" s="38"/>
      <c r="H3392" s="38" t="s">
        <v>39</v>
      </c>
      <c r="I3392" s="38"/>
      <c r="J3392" s="38"/>
      <c r="K3392" s="38" t="s">
        <v>531</v>
      </c>
      <c r="L3392" s="38">
        <v>5</v>
      </c>
      <c r="M3392" s="38" t="s">
        <v>42</v>
      </c>
    </row>
    <row r="3393" hidden="1" customHeight="1" spans="1:13">
      <c r="A3393" s="38" t="s">
        <v>94</v>
      </c>
      <c r="B3393" s="39">
        <v>45258</v>
      </c>
      <c r="C3393" s="64">
        <f t="shared" si="0"/>
        <v>11</v>
      </c>
      <c r="D3393" s="41">
        <v>0.5</v>
      </c>
      <c r="E3393" s="38" t="s">
        <v>121</v>
      </c>
      <c r="F3393" s="38" t="s">
        <v>50</v>
      </c>
      <c r="G3393" s="38"/>
      <c r="H3393" s="38" t="s">
        <v>72</v>
      </c>
      <c r="I3393" s="38"/>
      <c r="J3393" s="45"/>
      <c r="K3393" s="38" t="s">
        <v>1079</v>
      </c>
      <c r="L3393" s="38">
        <v>1</v>
      </c>
      <c r="M3393" s="38" t="s">
        <v>42</v>
      </c>
    </row>
    <row r="3394" hidden="1" customHeight="1" spans="1:13">
      <c r="A3394" s="38" t="s">
        <v>136</v>
      </c>
      <c r="B3394" s="39">
        <v>45252</v>
      </c>
      <c r="C3394" s="64">
        <f t="shared" si="0"/>
        <v>11</v>
      </c>
      <c r="D3394" s="41">
        <v>0.541666666666667</v>
      </c>
      <c r="E3394" s="38" t="s">
        <v>121</v>
      </c>
      <c r="F3394" s="38" t="s">
        <v>63</v>
      </c>
      <c r="G3394" s="38"/>
      <c r="H3394" s="38" t="s">
        <v>72</v>
      </c>
      <c r="I3394" s="38"/>
      <c r="J3394" s="45"/>
      <c r="K3394" s="38" t="s">
        <v>1080</v>
      </c>
      <c r="L3394" s="38">
        <v>2</v>
      </c>
      <c r="M3394" s="38" t="s">
        <v>42</v>
      </c>
    </row>
    <row r="3395" hidden="1" customHeight="1" spans="1:13">
      <c r="A3395" s="38" t="s">
        <v>143</v>
      </c>
      <c r="B3395" s="39">
        <v>45252</v>
      </c>
      <c r="C3395" s="64">
        <f t="shared" si="0"/>
        <v>11</v>
      </c>
      <c r="D3395" s="41">
        <v>0.541666666666667</v>
      </c>
      <c r="E3395" s="38" t="s">
        <v>121</v>
      </c>
      <c r="F3395" s="38" t="s">
        <v>63</v>
      </c>
      <c r="G3395" s="38"/>
      <c r="H3395" s="38" t="s">
        <v>72</v>
      </c>
      <c r="I3395" s="38"/>
      <c r="J3395" s="45"/>
      <c r="K3395" s="38" t="s">
        <v>1080</v>
      </c>
      <c r="L3395" s="38">
        <v>2</v>
      </c>
      <c r="M3395" s="38" t="s">
        <v>42</v>
      </c>
    </row>
    <row r="3396" hidden="1" customHeight="1" spans="1:13">
      <c r="A3396" s="38" t="s">
        <v>110</v>
      </c>
      <c r="B3396" s="39">
        <v>45252</v>
      </c>
      <c r="C3396" s="64">
        <f t="shared" si="0"/>
        <v>11</v>
      </c>
      <c r="D3396" s="41">
        <v>0.541666666666667</v>
      </c>
      <c r="E3396" s="38" t="s">
        <v>121</v>
      </c>
      <c r="F3396" s="38" t="s">
        <v>63</v>
      </c>
      <c r="G3396" s="38"/>
      <c r="H3396" s="38" t="s">
        <v>72</v>
      </c>
      <c r="I3396" s="38"/>
      <c r="J3396" s="45"/>
      <c r="K3396" s="38" t="s">
        <v>1080</v>
      </c>
      <c r="L3396" s="38">
        <v>2</v>
      </c>
      <c r="M3396" s="38" t="s">
        <v>42</v>
      </c>
    </row>
    <row r="3397" hidden="1" customHeight="1" spans="1:13">
      <c r="A3397" s="38" t="s">
        <v>145</v>
      </c>
      <c r="B3397" s="39">
        <v>45252</v>
      </c>
      <c r="C3397" s="64">
        <f t="shared" si="0"/>
        <v>11</v>
      </c>
      <c r="D3397" s="41">
        <v>0.541666666666667</v>
      </c>
      <c r="E3397" s="38" t="s">
        <v>121</v>
      </c>
      <c r="F3397" s="38" t="s">
        <v>63</v>
      </c>
      <c r="G3397" s="38"/>
      <c r="H3397" s="38" t="s">
        <v>72</v>
      </c>
      <c r="I3397" s="38"/>
      <c r="J3397" s="45"/>
      <c r="K3397" s="38" t="s">
        <v>1081</v>
      </c>
      <c r="L3397" s="38">
        <v>2</v>
      </c>
      <c r="M3397" s="38" t="s">
        <v>42</v>
      </c>
    </row>
    <row r="3398" hidden="1" customHeight="1" spans="1:13">
      <c r="A3398" s="38" t="s">
        <v>58</v>
      </c>
      <c r="B3398" s="39">
        <v>45252</v>
      </c>
      <c r="C3398" s="64">
        <f t="shared" si="0"/>
        <v>11</v>
      </c>
      <c r="D3398" s="41">
        <v>0.541666666666667</v>
      </c>
      <c r="E3398" s="38" t="s">
        <v>121</v>
      </c>
      <c r="F3398" s="38" t="s">
        <v>63</v>
      </c>
      <c r="G3398" s="38"/>
      <c r="H3398" s="38" t="s">
        <v>72</v>
      </c>
      <c r="I3398" s="38"/>
      <c r="J3398" s="45"/>
      <c r="K3398" s="38" t="s">
        <v>1081</v>
      </c>
      <c r="L3398" s="38">
        <v>2</v>
      </c>
      <c r="M3398" s="38" t="s">
        <v>42</v>
      </c>
    </row>
    <row r="3399" hidden="1" customHeight="1" spans="1:13">
      <c r="A3399" s="38" t="s">
        <v>94</v>
      </c>
      <c r="B3399" s="39">
        <v>45246</v>
      </c>
      <c r="C3399" s="64">
        <f t="shared" si="0"/>
        <v>11</v>
      </c>
      <c r="D3399" s="41">
        <v>0.5</v>
      </c>
      <c r="E3399" s="38" t="s">
        <v>121</v>
      </c>
      <c r="F3399" s="38" t="s">
        <v>63</v>
      </c>
      <c r="G3399" s="38"/>
      <c r="H3399" s="38" t="s">
        <v>72</v>
      </c>
      <c r="I3399" s="38"/>
      <c r="J3399" s="45"/>
      <c r="K3399" s="38" t="s">
        <v>1082</v>
      </c>
      <c r="L3399" s="38">
        <v>3</v>
      </c>
      <c r="M3399" s="38" t="s">
        <v>42</v>
      </c>
    </row>
    <row r="3400" hidden="1" customHeight="1" spans="1:13">
      <c r="A3400" s="38" t="s">
        <v>88</v>
      </c>
      <c r="B3400" s="39">
        <v>45246</v>
      </c>
      <c r="C3400" s="64">
        <f t="shared" si="0"/>
        <v>11</v>
      </c>
      <c r="D3400" s="41">
        <v>0.5</v>
      </c>
      <c r="E3400" s="38" t="s">
        <v>121</v>
      </c>
      <c r="F3400" s="38" t="s">
        <v>63</v>
      </c>
      <c r="G3400" s="38"/>
      <c r="H3400" s="38" t="s">
        <v>72</v>
      </c>
      <c r="I3400" s="38"/>
      <c r="J3400" s="38"/>
      <c r="K3400" s="38" t="s">
        <v>1082</v>
      </c>
      <c r="L3400" s="38">
        <v>3</v>
      </c>
      <c r="M3400" s="38" t="s">
        <v>42</v>
      </c>
    </row>
    <row r="3401" hidden="1" customHeight="1" spans="1:13">
      <c r="A3401" s="38" t="s">
        <v>140</v>
      </c>
      <c r="B3401" s="39">
        <v>45246</v>
      </c>
      <c r="C3401" s="64">
        <f t="shared" si="0"/>
        <v>11</v>
      </c>
      <c r="D3401" s="41">
        <v>0.5</v>
      </c>
      <c r="E3401" s="38" t="s">
        <v>121</v>
      </c>
      <c r="F3401" s="38" t="s">
        <v>63</v>
      </c>
      <c r="G3401" s="38"/>
      <c r="H3401" s="38" t="s">
        <v>72</v>
      </c>
      <c r="I3401" s="38"/>
      <c r="J3401" s="45"/>
      <c r="K3401" s="38" t="s">
        <v>1082</v>
      </c>
      <c r="L3401" s="38">
        <v>3</v>
      </c>
      <c r="M3401" s="38" t="s">
        <v>42</v>
      </c>
    </row>
    <row r="3402" hidden="1" customHeight="1" spans="1:13">
      <c r="A3402" s="38" t="s">
        <v>133</v>
      </c>
      <c r="B3402" s="39">
        <v>45246</v>
      </c>
      <c r="C3402" s="64">
        <f t="shared" si="0"/>
        <v>11</v>
      </c>
      <c r="D3402" s="41">
        <v>0.5</v>
      </c>
      <c r="E3402" s="38" t="s">
        <v>121</v>
      </c>
      <c r="F3402" s="38" t="s">
        <v>63</v>
      </c>
      <c r="G3402" s="38"/>
      <c r="H3402" s="38" t="s">
        <v>72</v>
      </c>
      <c r="I3402" s="38"/>
      <c r="J3402" s="38"/>
      <c r="K3402" s="38" t="s">
        <v>1082</v>
      </c>
      <c r="L3402" s="38">
        <v>3</v>
      </c>
      <c r="M3402" s="38" t="s">
        <v>42</v>
      </c>
    </row>
    <row r="3403" hidden="1" customHeight="1" spans="1:13">
      <c r="A3403" s="38" t="s">
        <v>126</v>
      </c>
      <c r="B3403" s="39">
        <v>45246</v>
      </c>
      <c r="C3403" s="64">
        <f t="shared" si="0"/>
        <v>11</v>
      </c>
      <c r="D3403" s="41">
        <v>0.5</v>
      </c>
      <c r="E3403" s="38" t="s">
        <v>121</v>
      </c>
      <c r="F3403" s="38" t="s">
        <v>63</v>
      </c>
      <c r="G3403" s="38"/>
      <c r="H3403" s="38" t="s">
        <v>72</v>
      </c>
      <c r="I3403" s="38"/>
      <c r="J3403" s="45"/>
      <c r="K3403" s="38" t="s">
        <v>1082</v>
      </c>
      <c r="L3403" s="38">
        <v>3</v>
      </c>
      <c r="M3403" s="38" t="s">
        <v>42</v>
      </c>
    </row>
    <row r="3404" hidden="1" customHeight="1" spans="1:13">
      <c r="A3404" s="38" t="s">
        <v>134</v>
      </c>
      <c r="B3404" s="39">
        <v>45246</v>
      </c>
      <c r="C3404" s="64">
        <f t="shared" si="0"/>
        <v>11</v>
      </c>
      <c r="D3404" s="41">
        <v>0.5</v>
      </c>
      <c r="E3404" s="38" t="s">
        <v>121</v>
      </c>
      <c r="F3404" s="38" t="s">
        <v>63</v>
      </c>
      <c r="G3404" s="38"/>
      <c r="H3404" s="38" t="s">
        <v>72</v>
      </c>
      <c r="I3404" s="45"/>
      <c r="J3404" s="45"/>
      <c r="K3404" s="38" t="s">
        <v>1082</v>
      </c>
      <c r="L3404" s="38">
        <v>3</v>
      </c>
      <c r="M3404" s="38" t="s">
        <v>42</v>
      </c>
    </row>
    <row r="3405" hidden="1" customHeight="1" spans="1:13">
      <c r="A3405" s="38" t="s">
        <v>142</v>
      </c>
      <c r="B3405" s="39">
        <v>45252</v>
      </c>
      <c r="C3405" s="64">
        <f t="shared" si="0"/>
        <v>11</v>
      </c>
      <c r="D3405" s="41">
        <v>0.5</v>
      </c>
      <c r="E3405" s="38" t="s">
        <v>121</v>
      </c>
      <c r="F3405" s="38" t="s">
        <v>63</v>
      </c>
      <c r="G3405" s="38"/>
      <c r="H3405" s="38" t="s">
        <v>72</v>
      </c>
      <c r="I3405" s="38"/>
      <c r="J3405" s="45"/>
      <c r="K3405" s="38" t="s">
        <v>1082</v>
      </c>
      <c r="L3405" s="38">
        <v>3</v>
      </c>
      <c r="M3405" s="38" t="s">
        <v>42</v>
      </c>
    </row>
    <row r="3406" hidden="1" customHeight="1" spans="1:13">
      <c r="A3406" s="38" t="s">
        <v>96</v>
      </c>
      <c r="B3406" s="39">
        <v>45252</v>
      </c>
      <c r="C3406" s="64">
        <f t="shared" si="0"/>
        <v>11</v>
      </c>
      <c r="D3406" s="41">
        <v>0.5</v>
      </c>
      <c r="E3406" s="38" t="s">
        <v>121</v>
      </c>
      <c r="F3406" s="38" t="s">
        <v>63</v>
      </c>
      <c r="G3406" s="38"/>
      <c r="H3406" s="38" t="s">
        <v>72</v>
      </c>
      <c r="I3406" s="38"/>
      <c r="J3406" s="45"/>
      <c r="K3406" s="38" t="s">
        <v>1082</v>
      </c>
      <c r="L3406" s="38">
        <v>3</v>
      </c>
      <c r="M3406" s="38" t="s">
        <v>42</v>
      </c>
    </row>
    <row r="3407" hidden="1" customHeight="1" spans="1:13">
      <c r="A3407" s="38" t="s">
        <v>142</v>
      </c>
      <c r="B3407" s="39">
        <v>45237</v>
      </c>
      <c r="C3407" s="64">
        <f t="shared" si="0"/>
        <v>11</v>
      </c>
      <c r="D3407" s="41">
        <v>0.583333333333333</v>
      </c>
      <c r="E3407" s="38" t="s">
        <v>121</v>
      </c>
      <c r="F3407" s="38" t="s">
        <v>41</v>
      </c>
      <c r="G3407" s="38"/>
      <c r="H3407" s="38" t="s">
        <v>72</v>
      </c>
      <c r="I3407" s="38"/>
      <c r="J3407" s="38"/>
      <c r="K3407" s="38" t="s">
        <v>1083</v>
      </c>
      <c r="L3407" s="38">
        <v>1</v>
      </c>
      <c r="M3407" s="38" t="s">
        <v>42</v>
      </c>
    </row>
    <row r="3408" hidden="1" customHeight="1" spans="1:13">
      <c r="A3408" s="38" t="s">
        <v>142</v>
      </c>
      <c r="B3408" s="39">
        <v>45244</v>
      </c>
      <c r="C3408" s="64">
        <f t="shared" si="0"/>
        <v>11</v>
      </c>
      <c r="D3408" s="41">
        <v>0.5</v>
      </c>
      <c r="E3408" s="38" t="s">
        <v>121</v>
      </c>
      <c r="F3408" s="38" t="s">
        <v>41</v>
      </c>
      <c r="G3408" s="38"/>
      <c r="H3408" s="38" t="s">
        <v>72</v>
      </c>
      <c r="I3408" s="38"/>
      <c r="J3408" s="38"/>
      <c r="K3408" s="38" t="s">
        <v>1084</v>
      </c>
      <c r="L3408" s="38">
        <v>1</v>
      </c>
      <c r="M3408" s="38" t="s">
        <v>42</v>
      </c>
    </row>
    <row r="3409" hidden="1" customHeight="1" spans="1:13">
      <c r="A3409" s="38" t="s">
        <v>96</v>
      </c>
      <c r="B3409" s="39">
        <v>45244</v>
      </c>
      <c r="C3409" s="64">
        <f t="shared" si="0"/>
        <v>11</v>
      </c>
      <c r="D3409" s="41">
        <v>0.5</v>
      </c>
      <c r="E3409" s="38" t="s">
        <v>121</v>
      </c>
      <c r="F3409" s="38" t="s">
        <v>41</v>
      </c>
      <c r="G3409" s="38"/>
      <c r="H3409" s="38" t="s">
        <v>72</v>
      </c>
      <c r="I3409" s="45"/>
      <c r="J3409" s="45"/>
      <c r="K3409" s="38" t="s">
        <v>1084</v>
      </c>
      <c r="L3409" s="38">
        <v>1</v>
      </c>
      <c r="M3409" s="38" t="s">
        <v>42</v>
      </c>
    </row>
    <row r="3410" hidden="1" customHeight="1" spans="1:13">
      <c r="A3410" s="38" t="s">
        <v>141</v>
      </c>
      <c r="B3410" s="39">
        <v>45244</v>
      </c>
      <c r="C3410" s="64">
        <f t="shared" si="0"/>
        <v>11</v>
      </c>
      <c r="D3410" s="41">
        <v>0.5</v>
      </c>
      <c r="E3410" s="38" t="s">
        <v>121</v>
      </c>
      <c r="F3410" s="38" t="s">
        <v>41</v>
      </c>
      <c r="G3410" s="38"/>
      <c r="H3410" s="38" t="s">
        <v>72</v>
      </c>
      <c r="I3410" s="45"/>
      <c r="J3410" s="45"/>
      <c r="K3410" s="38" t="s">
        <v>1084</v>
      </c>
      <c r="L3410" s="38">
        <v>1</v>
      </c>
      <c r="M3410" s="38" t="s">
        <v>42</v>
      </c>
    </row>
    <row r="3411" hidden="1" customHeight="1" spans="1:13">
      <c r="A3411" s="38" t="s">
        <v>142</v>
      </c>
      <c r="B3411" s="39">
        <v>45244</v>
      </c>
      <c r="C3411" s="64">
        <f t="shared" si="0"/>
        <v>11</v>
      </c>
      <c r="D3411" s="41">
        <v>0.583333333333333</v>
      </c>
      <c r="E3411" s="38" t="s">
        <v>121</v>
      </c>
      <c r="F3411" s="38" t="s">
        <v>41</v>
      </c>
      <c r="G3411" s="38"/>
      <c r="H3411" s="38" t="s">
        <v>72</v>
      </c>
      <c r="I3411" s="38"/>
      <c r="J3411" s="38"/>
      <c r="K3411" s="38" t="s">
        <v>624</v>
      </c>
      <c r="L3411" s="38">
        <v>1</v>
      </c>
      <c r="M3411" s="38" t="s">
        <v>42</v>
      </c>
    </row>
    <row r="3412" hidden="1" customHeight="1" spans="1:13">
      <c r="A3412" s="38" t="s">
        <v>96</v>
      </c>
      <c r="B3412" s="39">
        <v>45244</v>
      </c>
      <c r="C3412" s="64">
        <f t="shared" si="0"/>
        <v>11</v>
      </c>
      <c r="D3412" s="41">
        <v>0.583333333333333</v>
      </c>
      <c r="E3412" s="38" t="s">
        <v>121</v>
      </c>
      <c r="F3412" s="38" t="s">
        <v>41</v>
      </c>
      <c r="G3412" s="38"/>
      <c r="H3412" s="38" t="s">
        <v>72</v>
      </c>
      <c r="I3412" s="45"/>
      <c r="J3412" s="45"/>
      <c r="K3412" s="38" t="s">
        <v>624</v>
      </c>
      <c r="L3412" s="38">
        <v>1</v>
      </c>
      <c r="M3412" s="38" t="s">
        <v>42</v>
      </c>
    </row>
    <row r="3413" hidden="1" customHeight="1" spans="1:13">
      <c r="A3413" s="38" t="s">
        <v>114</v>
      </c>
      <c r="B3413" s="39">
        <v>45239</v>
      </c>
      <c r="C3413" s="64">
        <f t="shared" si="0"/>
        <v>11</v>
      </c>
      <c r="D3413" s="41">
        <v>0.666666666666667</v>
      </c>
      <c r="E3413" s="38" t="s">
        <v>121</v>
      </c>
      <c r="F3413" s="38" t="s">
        <v>41</v>
      </c>
      <c r="G3413" s="38"/>
      <c r="H3413" s="38" t="s">
        <v>72</v>
      </c>
      <c r="I3413" s="38"/>
      <c r="J3413" s="38"/>
      <c r="K3413" s="38" t="s">
        <v>1085</v>
      </c>
      <c r="L3413" s="38">
        <v>1</v>
      </c>
      <c r="M3413" s="38" t="s">
        <v>42</v>
      </c>
    </row>
    <row r="3414" hidden="1" customHeight="1" spans="1:13">
      <c r="A3414" s="38" t="s">
        <v>96</v>
      </c>
      <c r="B3414" s="39">
        <v>45239</v>
      </c>
      <c r="C3414" s="64">
        <f t="shared" si="0"/>
        <v>11</v>
      </c>
      <c r="D3414" s="41">
        <v>0.583333333333333</v>
      </c>
      <c r="E3414" s="38" t="s">
        <v>121</v>
      </c>
      <c r="F3414" s="38" t="s">
        <v>41</v>
      </c>
      <c r="G3414" s="38"/>
      <c r="H3414" s="38" t="s">
        <v>72</v>
      </c>
      <c r="I3414" s="38"/>
      <c r="J3414" s="38"/>
      <c r="K3414" s="38" t="s">
        <v>1086</v>
      </c>
      <c r="L3414" s="38">
        <v>1</v>
      </c>
      <c r="M3414" s="38" t="s">
        <v>42</v>
      </c>
    </row>
    <row r="3415" hidden="1" customHeight="1" spans="1:13">
      <c r="A3415" s="38" t="s">
        <v>143</v>
      </c>
      <c r="B3415" s="39">
        <v>45239</v>
      </c>
      <c r="C3415" s="64">
        <f t="shared" si="0"/>
        <v>11</v>
      </c>
      <c r="D3415" s="41">
        <v>0.666666666666667</v>
      </c>
      <c r="E3415" s="38" t="s">
        <v>121</v>
      </c>
      <c r="F3415" s="38" t="s">
        <v>41</v>
      </c>
      <c r="G3415" s="38"/>
      <c r="H3415" s="38" t="s">
        <v>72</v>
      </c>
      <c r="I3415" s="38"/>
      <c r="J3415" s="38"/>
      <c r="K3415" s="38" t="s">
        <v>1087</v>
      </c>
      <c r="L3415" s="38">
        <v>1</v>
      </c>
      <c r="M3415" s="38" t="s">
        <v>42</v>
      </c>
    </row>
    <row r="3416" hidden="1" customHeight="1" spans="1:13">
      <c r="A3416" s="38" t="s">
        <v>134</v>
      </c>
      <c r="B3416" s="39">
        <v>45240</v>
      </c>
      <c r="C3416" s="64">
        <f t="shared" si="0"/>
        <v>11</v>
      </c>
      <c r="D3416" s="41">
        <v>0.5</v>
      </c>
      <c r="E3416" s="38" t="s">
        <v>121</v>
      </c>
      <c r="F3416" s="38" t="s">
        <v>41</v>
      </c>
      <c r="G3416" s="38"/>
      <c r="H3416" s="38" t="s">
        <v>72</v>
      </c>
      <c r="I3416" s="38"/>
      <c r="J3416" s="38"/>
      <c r="K3416" s="38" t="s">
        <v>1088</v>
      </c>
      <c r="L3416" s="38">
        <v>1</v>
      </c>
      <c r="M3416" s="38" t="s">
        <v>42</v>
      </c>
    </row>
    <row r="3417" hidden="1" customHeight="1" spans="1:13">
      <c r="A3417" s="38" t="s">
        <v>143</v>
      </c>
      <c r="B3417" s="39">
        <v>45239</v>
      </c>
      <c r="C3417" s="64">
        <f t="shared" si="0"/>
        <v>11</v>
      </c>
      <c r="D3417" s="41">
        <v>0.583333333333333</v>
      </c>
      <c r="E3417" s="38" t="s">
        <v>121</v>
      </c>
      <c r="F3417" s="38" t="s">
        <v>41</v>
      </c>
      <c r="G3417" s="38"/>
      <c r="H3417" s="38" t="s">
        <v>72</v>
      </c>
      <c r="I3417" s="38"/>
      <c r="J3417" s="38"/>
      <c r="K3417" s="38" t="s">
        <v>1089</v>
      </c>
      <c r="L3417" s="38">
        <v>1</v>
      </c>
      <c r="M3417" s="38" t="s">
        <v>42</v>
      </c>
    </row>
    <row r="3418" hidden="1" customHeight="1" spans="1:13">
      <c r="A3418" s="38" t="s">
        <v>137</v>
      </c>
      <c r="B3418" s="39">
        <v>45239</v>
      </c>
      <c r="C3418" s="64">
        <f t="shared" si="0"/>
        <v>11</v>
      </c>
      <c r="D3418" s="41">
        <v>0.583333333333333</v>
      </c>
      <c r="E3418" s="38" t="s">
        <v>121</v>
      </c>
      <c r="F3418" s="38" t="s">
        <v>41</v>
      </c>
      <c r="G3418" s="38"/>
      <c r="H3418" s="38" t="s">
        <v>72</v>
      </c>
      <c r="I3418" s="38"/>
      <c r="J3418" s="38"/>
      <c r="K3418" s="38" t="s">
        <v>1089</v>
      </c>
      <c r="L3418" s="38">
        <v>1</v>
      </c>
      <c r="M3418" s="38" t="s">
        <v>42</v>
      </c>
    </row>
    <row r="3419" hidden="1" customHeight="1" spans="1:13">
      <c r="A3419" s="38" t="s">
        <v>140</v>
      </c>
      <c r="B3419" s="39">
        <v>45239</v>
      </c>
      <c r="C3419" s="64">
        <f t="shared" si="0"/>
        <v>11</v>
      </c>
      <c r="D3419" s="41">
        <v>0.583333333333333</v>
      </c>
      <c r="E3419" s="38" t="s">
        <v>121</v>
      </c>
      <c r="F3419" s="38" t="s">
        <v>41</v>
      </c>
      <c r="G3419" s="38"/>
      <c r="H3419" s="38" t="s">
        <v>72</v>
      </c>
      <c r="I3419" s="38"/>
      <c r="J3419" s="38"/>
      <c r="K3419" s="38" t="s">
        <v>1089</v>
      </c>
      <c r="L3419" s="38">
        <v>1</v>
      </c>
      <c r="M3419" s="38" t="s">
        <v>42</v>
      </c>
    </row>
    <row r="3420" hidden="1" customHeight="1" spans="1:13">
      <c r="A3420" s="38" t="s">
        <v>132</v>
      </c>
      <c r="B3420" s="39">
        <v>45232</v>
      </c>
      <c r="C3420" s="64">
        <f t="shared" si="0"/>
        <v>11</v>
      </c>
      <c r="D3420" s="41">
        <v>0.541666666666667</v>
      </c>
      <c r="E3420" s="38" t="s">
        <v>121</v>
      </c>
      <c r="F3420" s="38" t="s">
        <v>63</v>
      </c>
      <c r="G3420" s="38"/>
      <c r="H3420" s="38" t="s">
        <v>72</v>
      </c>
      <c r="I3420" s="38"/>
      <c r="J3420" s="38"/>
      <c r="K3420" s="38" t="s">
        <v>1090</v>
      </c>
      <c r="L3420" s="38">
        <v>2</v>
      </c>
      <c r="M3420" s="38" t="s">
        <v>42</v>
      </c>
    </row>
    <row r="3421" hidden="1" customHeight="1" spans="1:13">
      <c r="A3421" s="38" t="s">
        <v>43</v>
      </c>
      <c r="B3421" s="39">
        <v>45232</v>
      </c>
      <c r="C3421" s="64">
        <f t="shared" si="0"/>
        <v>11</v>
      </c>
      <c r="D3421" s="41">
        <v>0.541666666666667</v>
      </c>
      <c r="E3421" s="38" t="s">
        <v>121</v>
      </c>
      <c r="F3421" s="38" t="s">
        <v>63</v>
      </c>
      <c r="G3421" s="38"/>
      <c r="H3421" s="38" t="s">
        <v>72</v>
      </c>
      <c r="I3421" s="38"/>
      <c r="J3421" s="38"/>
      <c r="K3421" s="38" t="s">
        <v>1090</v>
      </c>
      <c r="L3421" s="38">
        <v>2</v>
      </c>
      <c r="M3421" s="38" t="s">
        <v>42</v>
      </c>
    </row>
    <row r="3422" hidden="1" customHeight="1" spans="1:13">
      <c r="A3422" s="38" t="s">
        <v>74</v>
      </c>
      <c r="B3422" s="39">
        <v>45232</v>
      </c>
      <c r="C3422" s="64">
        <f t="shared" si="0"/>
        <v>11</v>
      </c>
      <c r="D3422" s="41">
        <v>0.541666666666667</v>
      </c>
      <c r="E3422" s="38" t="s">
        <v>121</v>
      </c>
      <c r="F3422" s="38" t="s">
        <v>63</v>
      </c>
      <c r="G3422" s="38"/>
      <c r="H3422" s="38" t="s">
        <v>72</v>
      </c>
      <c r="I3422" s="38"/>
      <c r="J3422" s="38"/>
      <c r="K3422" s="38" t="s">
        <v>1090</v>
      </c>
      <c r="L3422" s="38">
        <v>2</v>
      </c>
      <c r="M3422" s="38" t="s">
        <v>42</v>
      </c>
    </row>
    <row r="3423" hidden="1" customHeight="1" spans="1:13">
      <c r="A3423" s="38" t="s">
        <v>98</v>
      </c>
      <c r="B3423" s="39">
        <v>45232</v>
      </c>
      <c r="C3423" s="64">
        <f t="shared" si="0"/>
        <v>11</v>
      </c>
      <c r="D3423" s="41">
        <v>0.541666666666667</v>
      </c>
      <c r="E3423" s="38" t="s">
        <v>121</v>
      </c>
      <c r="F3423" s="38" t="s">
        <v>63</v>
      </c>
      <c r="G3423" s="38"/>
      <c r="H3423" s="38" t="s">
        <v>72</v>
      </c>
      <c r="I3423" s="38"/>
      <c r="J3423" s="38"/>
      <c r="K3423" s="38" t="s">
        <v>1090</v>
      </c>
      <c r="L3423" s="38">
        <v>2</v>
      </c>
      <c r="M3423" s="38" t="s">
        <v>42</v>
      </c>
    </row>
    <row r="3424" hidden="1" customHeight="1" spans="1:13">
      <c r="A3424" s="38" t="s">
        <v>130</v>
      </c>
      <c r="B3424" s="39">
        <v>45232</v>
      </c>
      <c r="C3424" s="64">
        <f t="shared" si="0"/>
        <v>11</v>
      </c>
      <c r="D3424" s="41">
        <v>0.541666666666667</v>
      </c>
      <c r="E3424" s="38" t="s">
        <v>121</v>
      </c>
      <c r="F3424" s="38" t="s">
        <v>63</v>
      </c>
      <c r="G3424" s="38"/>
      <c r="H3424" s="38" t="s">
        <v>72</v>
      </c>
      <c r="I3424" s="38"/>
      <c r="J3424" s="38"/>
      <c r="K3424" s="38" t="s">
        <v>1090</v>
      </c>
      <c r="L3424" s="38">
        <v>2</v>
      </c>
      <c r="M3424" s="38" t="s">
        <v>42</v>
      </c>
    </row>
    <row r="3425" hidden="1" customHeight="1" spans="1:13">
      <c r="A3425" s="38" t="s">
        <v>90</v>
      </c>
      <c r="B3425" s="39">
        <v>45232</v>
      </c>
      <c r="C3425" s="64">
        <f t="shared" si="0"/>
        <v>11</v>
      </c>
      <c r="D3425" s="41">
        <v>0.541666666666667</v>
      </c>
      <c r="E3425" s="38" t="s">
        <v>121</v>
      </c>
      <c r="F3425" s="38" t="s">
        <v>63</v>
      </c>
      <c r="G3425" s="38"/>
      <c r="H3425" s="38" t="s">
        <v>72</v>
      </c>
      <c r="I3425" s="38"/>
      <c r="J3425" s="38"/>
      <c r="K3425" s="38" t="s">
        <v>1090</v>
      </c>
      <c r="L3425" s="38">
        <v>2</v>
      </c>
      <c r="M3425" s="38" t="s">
        <v>42</v>
      </c>
    </row>
    <row r="3426" hidden="1" customHeight="1" spans="1:13">
      <c r="A3426" s="38" t="s">
        <v>131</v>
      </c>
      <c r="B3426" s="39">
        <v>45238</v>
      </c>
      <c r="C3426" s="64">
        <f t="shared" si="0"/>
        <v>11</v>
      </c>
      <c r="D3426" s="41">
        <v>0.541666666666667</v>
      </c>
      <c r="E3426" s="38" t="s">
        <v>121</v>
      </c>
      <c r="F3426" s="38" t="s">
        <v>50</v>
      </c>
      <c r="G3426" s="38"/>
      <c r="H3426" s="38" t="s">
        <v>72</v>
      </c>
      <c r="I3426" s="38"/>
      <c r="J3426" s="45"/>
      <c r="K3426" s="38" t="s">
        <v>1090</v>
      </c>
      <c r="L3426" s="38">
        <v>2</v>
      </c>
      <c r="M3426" s="38" t="s">
        <v>42</v>
      </c>
    </row>
    <row r="3427" hidden="1" customHeight="1" spans="1:13">
      <c r="A3427" s="38" t="s">
        <v>118</v>
      </c>
      <c r="B3427" s="39">
        <v>45238</v>
      </c>
      <c r="C3427" s="64">
        <f t="shared" si="0"/>
        <v>11</v>
      </c>
      <c r="D3427" s="41">
        <v>0.541666666666667</v>
      </c>
      <c r="E3427" s="38" t="s">
        <v>121</v>
      </c>
      <c r="F3427" s="38" t="s">
        <v>50</v>
      </c>
      <c r="G3427" s="38"/>
      <c r="H3427" s="38" t="s">
        <v>72</v>
      </c>
      <c r="I3427" s="38"/>
      <c r="J3427" s="45"/>
      <c r="K3427" s="38" t="s">
        <v>1090</v>
      </c>
      <c r="L3427" s="38">
        <v>2</v>
      </c>
      <c r="M3427" s="38" t="s">
        <v>42</v>
      </c>
    </row>
    <row r="3428" hidden="1" customHeight="1" spans="1:13">
      <c r="A3428" s="38" t="s">
        <v>120</v>
      </c>
      <c r="B3428" s="39">
        <v>45238</v>
      </c>
      <c r="C3428" s="64">
        <f t="shared" si="0"/>
        <v>11</v>
      </c>
      <c r="D3428" s="41">
        <v>0.541666666666667</v>
      </c>
      <c r="E3428" s="38" t="s">
        <v>121</v>
      </c>
      <c r="F3428" s="38" t="s">
        <v>50</v>
      </c>
      <c r="G3428" s="38"/>
      <c r="H3428" s="38" t="s">
        <v>72</v>
      </c>
      <c r="I3428" s="38"/>
      <c r="J3428" s="45"/>
      <c r="K3428" s="38" t="s">
        <v>1090</v>
      </c>
      <c r="L3428" s="38">
        <v>2</v>
      </c>
      <c r="M3428" s="38" t="s">
        <v>42</v>
      </c>
    </row>
    <row r="3429" hidden="1" customHeight="1" spans="1:13">
      <c r="A3429" s="38" t="s">
        <v>100</v>
      </c>
      <c r="B3429" s="39">
        <v>45238</v>
      </c>
      <c r="C3429" s="64">
        <f t="shared" si="0"/>
        <v>11</v>
      </c>
      <c r="D3429" s="41">
        <v>0.541666666666667</v>
      </c>
      <c r="E3429" s="38" t="s">
        <v>121</v>
      </c>
      <c r="F3429" s="38" t="s">
        <v>50</v>
      </c>
      <c r="G3429" s="38"/>
      <c r="H3429" s="38" t="s">
        <v>72</v>
      </c>
      <c r="I3429" s="38"/>
      <c r="J3429" s="38"/>
      <c r="K3429" s="38" t="s">
        <v>1090</v>
      </c>
      <c r="L3429" s="38">
        <v>2</v>
      </c>
      <c r="M3429" s="38" t="s">
        <v>42</v>
      </c>
    </row>
    <row r="3430" hidden="1" customHeight="1" spans="1:13">
      <c r="A3430" s="38" t="s">
        <v>92</v>
      </c>
      <c r="B3430" s="39">
        <v>45238</v>
      </c>
      <c r="C3430" s="64">
        <f t="shared" si="0"/>
        <v>11</v>
      </c>
      <c r="D3430" s="41">
        <v>0.541666666666667</v>
      </c>
      <c r="E3430" s="38" t="s">
        <v>121</v>
      </c>
      <c r="F3430" s="38" t="s">
        <v>50</v>
      </c>
      <c r="G3430" s="38"/>
      <c r="H3430" s="38" t="s">
        <v>72</v>
      </c>
      <c r="I3430" s="38"/>
      <c r="J3430" s="38"/>
      <c r="K3430" s="38" t="s">
        <v>1090</v>
      </c>
      <c r="L3430" s="38">
        <v>2</v>
      </c>
      <c r="M3430" s="38" t="s">
        <v>42</v>
      </c>
    </row>
    <row r="3431" hidden="1" customHeight="1" spans="1:13">
      <c r="A3431" s="38" t="s">
        <v>124</v>
      </c>
      <c r="B3431" s="39">
        <v>45238</v>
      </c>
      <c r="C3431" s="64">
        <f t="shared" si="0"/>
        <v>11</v>
      </c>
      <c r="D3431" s="41">
        <v>0.541666666666667</v>
      </c>
      <c r="E3431" s="38" t="s">
        <v>121</v>
      </c>
      <c r="F3431" s="38" t="s">
        <v>50</v>
      </c>
      <c r="G3431" s="38"/>
      <c r="H3431" s="38" t="s">
        <v>72</v>
      </c>
      <c r="I3431" s="38"/>
      <c r="J3431" s="38"/>
      <c r="K3431" s="38" t="s">
        <v>1090</v>
      </c>
      <c r="L3431" s="38">
        <v>2</v>
      </c>
      <c r="M3431" s="38" t="s">
        <v>42</v>
      </c>
    </row>
    <row r="3432" hidden="1" customHeight="1" spans="1:13">
      <c r="A3432" s="38" t="s">
        <v>94</v>
      </c>
      <c r="B3432" s="39">
        <v>45237</v>
      </c>
      <c r="C3432" s="64">
        <f t="shared" si="0"/>
        <v>11</v>
      </c>
      <c r="D3432" s="41">
        <v>0.625</v>
      </c>
      <c r="E3432" s="38" t="s">
        <v>121</v>
      </c>
      <c r="F3432" s="38" t="s">
        <v>41</v>
      </c>
      <c r="G3432" s="38"/>
      <c r="H3432" s="38" t="s">
        <v>72</v>
      </c>
      <c r="I3432" s="38"/>
      <c r="J3432" s="38"/>
      <c r="K3432" s="38" t="s">
        <v>1091</v>
      </c>
      <c r="L3432" s="38">
        <v>1</v>
      </c>
      <c r="M3432" s="38" t="s">
        <v>42</v>
      </c>
    </row>
    <row r="3433" hidden="1" customHeight="1" spans="1:13">
      <c r="A3433" s="38" t="s">
        <v>143</v>
      </c>
      <c r="B3433" s="39">
        <v>45240</v>
      </c>
      <c r="C3433" s="64">
        <f t="shared" si="0"/>
        <v>11</v>
      </c>
      <c r="D3433" s="41">
        <v>0.666666666666667</v>
      </c>
      <c r="E3433" s="38" t="s">
        <v>121</v>
      </c>
      <c r="F3433" s="38" t="s">
        <v>63</v>
      </c>
      <c r="G3433" s="38"/>
      <c r="H3433" s="38" t="s">
        <v>72</v>
      </c>
      <c r="I3433" s="38"/>
      <c r="J3433" s="45"/>
      <c r="K3433" s="38" t="s">
        <v>1092</v>
      </c>
      <c r="L3433" s="38">
        <v>1</v>
      </c>
      <c r="M3433" s="38" t="s">
        <v>42</v>
      </c>
    </row>
    <row r="3434" hidden="1" customHeight="1" spans="1:13">
      <c r="A3434" s="38" t="s">
        <v>145</v>
      </c>
      <c r="B3434" s="39">
        <v>45253</v>
      </c>
      <c r="C3434" s="64">
        <f t="shared" si="0"/>
        <v>11</v>
      </c>
      <c r="D3434" s="41">
        <v>0.583333333333333</v>
      </c>
      <c r="E3434" s="38" t="s">
        <v>121</v>
      </c>
      <c r="F3434" s="38" t="s">
        <v>41</v>
      </c>
      <c r="G3434" s="38"/>
      <c r="H3434" s="38" t="s">
        <v>72</v>
      </c>
      <c r="I3434" s="38"/>
      <c r="J3434" s="45"/>
      <c r="K3434" s="38" t="s">
        <v>1092</v>
      </c>
      <c r="L3434" s="38">
        <v>2</v>
      </c>
      <c r="M3434" s="38" t="s">
        <v>42</v>
      </c>
    </row>
    <row r="3435" hidden="1" customHeight="1" spans="1:13">
      <c r="A3435" s="38" t="s">
        <v>145</v>
      </c>
      <c r="B3435" s="39">
        <v>45258</v>
      </c>
      <c r="C3435" s="64">
        <f t="shared" si="0"/>
        <v>11</v>
      </c>
      <c r="D3435" s="41">
        <v>0.541666666666667</v>
      </c>
      <c r="E3435" s="38" t="s">
        <v>121</v>
      </c>
      <c r="F3435" s="38" t="s">
        <v>41</v>
      </c>
      <c r="G3435" s="38"/>
      <c r="H3435" s="38" t="s">
        <v>72</v>
      </c>
      <c r="I3435" s="38"/>
      <c r="J3435" s="45"/>
      <c r="K3435" s="38" t="s">
        <v>1092</v>
      </c>
      <c r="L3435" s="38">
        <v>1</v>
      </c>
      <c r="M3435" s="38" t="s">
        <v>42</v>
      </c>
    </row>
    <row r="3436" hidden="1" customHeight="1" spans="1:13">
      <c r="A3436" s="38" t="s">
        <v>88</v>
      </c>
      <c r="B3436" s="39">
        <v>45259</v>
      </c>
      <c r="C3436" s="64">
        <f t="shared" si="0"/>
        <v>11</v>
      </c>
      <c r="D3436" s="41">
        <v>0.583333333333333</v>
      </c>
      <c r="E3436" s="38" t="s">
        <v>121</v>
      </c>
      <c r="F3436" s="38" t="s">
        <v>50</v>
      </c>
      <c r="G3436" s="38"/>
      <c r="H3436" s="38" t="s">
        <v>72</v>
      </c>
      <c r="I3436" s="38"/>
      <c r="J3436" s="45"/>
      <c r="K3436" s="38" t="s">
        <v>1092</v>
      </c>
      <c r="L3436" s="38">
        <v>2</v>
      </c>
      <c r="M3436" s="38" t="s">
        <v>42</v>
      </c>
    </row>
    <row r="3437" hidden="1" customHeight="1" spans="1:13">
      <c r="A3437" s="38" t="s">
        <v>145</v>
      </c>
      <c r="B3437" s="39">
        <v>45259</v>
      </c>
      <c r="C3437" s="64">
        <f t="shared" si="0"/>
        <v>11</v>
      </c>
      <c r="D3437" s="41">
        <v>0.583333333333333</v>
      </c>
      <c r="E3437" s="38" t="s">
        <v>121</v>
      </c>
      <c r="F3437" s="38" t="s">
        <v>50</v>
      </c>
      <c r="G3437" s="38"/>
      <c r="H3437" s="38" t="s">
        <v>72</v>
      </c>
      <c r="I3437" s="38"/>
      <c r="J3437" s="45"/>
      <c r="K3437" s="38" t="s">
        <v>1092</v>
      </c>
      <c r="L3437" s="38">
        <v>2</v>
      </c>
      <c r="M3437" s="38" t="s">
        <v>42</v>
      </c>
    </row>
    <row r="3438" hidden="1" customHeight="1" spans="1:13">
      <c r="A3438" s="38" t="s">
        <v>136</v>
      </c>
      <c r="B3438" s="39">
        <v>45240</v>
      </c>
      <c r="C3438" s="64">
        <f t="shared" si="0"/>
        <v>11</v>
      </c>
      <c r="D3438" s="41">
        <v>0.666666666666667</v>
      </c>
      <c r="E3438" s="38" t="s">
        <v>121</v>
      </c>
      <c r="F3438" s="38" t="s">
        <v>63</v>
      </c>
      <c r="G3438" s="38"/>
      <c r="H3438" s="38" t="s">
        <v>72</v>
      </c>
      <c r="I3438" s="38"/>
      <c r="J3438" s="38"/>
      <c r="K3438" s="38" t="s">
        <v>1093</v>
      </c>
      <c r="L3438" s="38">
        <v>1</v>
      </c>
      <c r="M3438" s="38" t="s">
        <v>42</v>
      </c>
    </row>
    <row r="3439" hidden="1" customHeight="1" spans="1:13">
      <c r="A3439" s="38" t="s">
        <v>126</v>
      </c>
      <c r="B3439" s="39">
        <v>45258</v>
      </c>
      <c r="C3439" s="64">
        <f t="shared" si="0"/>
        <v>11</v>
      </c>
      <c r="D3439" s="41">
        <v>0.541666666666667</v>
      </c>
      <c r="E3439" s="38" t="s">
        <v>121</v>
      </c>
      <c r="F3439" s="38" t="s">
        <v>41</v>
      </c>
      <c r="G3439" s="38"/>
      <c r="H3439" s="38" t="s">
        <v>72</v>
      </c>
      <c r="I3439" s="38"/>
      <c r="J3439" s="45"/>
      <c r="K3439" s="38" t="s">
        <v>1093</v>
      </c>
      <c r="L3439" s="38">
        <v>1</v>
      </c>
      <c r="M3439" s="38" t="s">
        <v>42</v>
      </c>
    </row>
    <row r="3440" hidden="1" customHeight="1" spans="1:13">
      <c r="A3440" s="38" t="s">
        <v>145</v>
      </c>
      <c r="B3440" s="39">
        <v>45251</v>
      </c>
      <c r="C3440" s="64">
        <f t="shared" si="0"/>
        <v>11</v>
      </c>
      <c r="D3440" s="41">
        <v>0.541666666666667</v>
      </c>
      <c r="E3440" s="38" t="s">
        <v>121</v>
      </c>
      <c r="F3440" s="38" t="s">
        <v>41</v>
      </c>
      <c r="G3440" s="38"/>
      <c r="H3440" s="38" t="s">
        <v>72</v>
      </c>
      <c r="I3440" s="38"/>
      <c r="J3440" s="45"/>
      <c r="K3440" s="38" t="s">
        <v>1094</v>
      </c>
      <c r="L3440" s="38">
        <v>1</v>
      </c>
      <c r="M3440" s="38" t="s">
        <v>42</v>
      </c>
    </row>
    <row r="3441" hidden="1" customHeight="1" spans="1:13">
      <c r="A3441" s="38" t="s">
        <v>96</v>
      </c>
      <c r="B3441" s="39">
        <v>45240</v>
      </c>
      <c r="C3441" s="64">
        <f t="shared" si="0"/>
        <v>11</v>
      </c>
      <c r="D3441" s="41">
        <v>0.583333333333333</v>
      </c>
      <c r="E3441" s="38" t="s">
        <v>121</v>
      </c>
      <c r="F3441" s="38" t="s">
        <v>41</v>
      </c>
      <c r="G3441" s="38"/>
      <c r="H3441" s="38" t="s">
        <v>72</v>
      </c>
      <c r="I3441" s="38"/>
      <c r="J3441" s="38"/>
      <c r="K3441" s="38" t="s">
        <v>1095</v>
      </c>
      <c r="L3441" s="38">
        <v>2</v>
      </c>
      <c r="M3441" s="38" t="s">
        <v>42</v>
      </c>
    </row>
    <row r="3442" hidden="1" customHeight="1" spans="1:13">
      <c r="A3442" s="38" t="s">
        <v>126</v>
      </c>
      <c r="B3442" s="39">
        <v>45251</v>
      </c>
      <c r="C3442" s="64">
        <f t="shared" si="0"/>
        <v>11</v>
      </c>
      <c r="D3442" s="41">
        <v>0.541666666666667</v>
      </c>
      <c r="E3442" s="38" t="s">
        <v>121</v>
      </c>
      <c r="F3442" s="38" t="s">
        <v>41</v>
      </c>
      <c r="G3442" s="38"/>
      <c r="H3442" s="38" t="s">
        <v>72</v>
      </c>
      <c r="I3442" s="38"/>
      <c r="J3442" s="45"/>
      <c r="K3442" s="38" t="s">
        <v>1095</v>
      </c>
      <c r="L3442" s="38">
        <v>1</v>
      </c>
      <c r="M3442" s="38" t="s">
        <v>42</v>
      </c>
    </row>
    <row r="3443" hidden="1" customHeight="1" spans="1:13">
      <c r="A3443" s="38" t="s">
        <v>126</v>
      </c>
      <c r="B3443" s="39">
        <v>45253</v>
      </c>
      <c r="C3443" s="64">
        <f t="shared" si="0"/>
        <v>11</v>
      </c>
      <c r="D3443" s="41">
        <v>0.583333333333333</v>
      </c>
      <c r="E3443" s="38" t="s">
        <v>121</v>
      </c>
      <c r="F3443" s="38" t="s">
        <v>41</v>
      </c>
      <c r="G3443" s="38"/>
      <c r="H3443" s="38" t="s">
        <v>72</v>
      </c>
      <c r="I3443" s="38"/>
      <c r="J3443" s="45"/>
      <c r="K3443" s="38" t="s">
        <v>1095</v>
      </c>
      <c r="L3443" s="38">
        <v>2</v>
      </c>
      <c r="M3443" s="38" t="s">
        <v>42</v>
      </c>
    </row>
    <row r="3444" hidden="1" customHeight="1" spans="1:13">
      <c r="A3444" s="38" t="s">
        <v>94</v>
      </c>
      <c r="B3444" s="39">
        <v>45240</v>
      </c>
      <c r="C3444" s="64">
        <f t="shared" si="0"/>
        <v>11</v>
      </c>
      <c r="D3444" s="41">
        <v>0.666666666666667</v>
      </c>
      <c r="E3444" s="38" t="s">
        <v>121</v>
      </c>
      <c r="F3444" s="38" t="s">
        <v>41</v>
      </c>
      <c r="G3444" s="38"/>
      <c r="H3444" s="38" t="s">
        <v>72</v>
      </c>
      <c r="I3444" s="38"/>
      <c r="J3444" s="38"/>
      <c r="K3444" s="38" t="s">
        <v>1096</v>
      </c>
      <c r="L3444" s="38">
        <v>1</v>
      </c>
      <c r="M3444" s="38" t="s">
        <v>42</v>
      </c>
    </row>
    <row r="3445" hidden="1" customHeight="1" spans="1:13">
      <c r="A3445" s="38" t="s">
        <v>144</v>
      </c>
      <c r="B3445" s="39">
        <v>45240</v>
      </c>
      <c r="C3445" s="64">
        <f t="shared" si="0"/>
        <v>11</v>
      </c>
      <c r="D3445" s="41">
        <v>0.5</v>
      </c>
      <c r="E3445" s="38" t="s">
        <v>121</v>
      </c>
      <c r="F3445" s="38" t="s">
        <v>63</v>
      </c>
      <c r="G3445" s="38"/>
      <c r="H3445" s="38" t="s">
        <v>72</v>
      </c>
      <c r="I3445" s="38"/>
      <c r="J3445" s="38"/>
      <c r="K3445" s="38" t="s">
        <v>1097</v>
      </c>
      <c r="L3445" s="38">
        <v>1</v>
      </c>
      <c r="M3445" s="38" t="s">
        <v>42</v>
      </c>
    </row>
    <row r="3446" hidden="1" customHeight="1" spans="1:13">
      <c r="A3446" s="38" t="s">
        <v>145</v>
      </c>
      <c r="B3446" s="39">
        <v>45253</v>
      </c>
      <c r="C3446" s="64">
        <f t="shared" si="0"/>
        <v>11</v>
      </c>
      <c r="D3446" s="41">
        <v>0.666666666666667</v>
      </c>
      <c r="E3446" s="38" t="s">
        <v>121</v>
      </c>
      <c r="F3446" s="38" t="s">
        <v>41</v>
      </c>
      <c r="G3446" s="38"/>
      <c r="H3446" s="38" t="s">
        <v>72</v>
      </c>
      <c r="I3446" s="38"/>
      <c r="J3446" s="45"/>
      <c r="K3446" s="38" t="s">
        <v>666</v>
      </c>
      <c r="L3446" s="38">
        <v>1</v>
      </c>
      <c r="M3446" s="38" t="s">
        <v>42</v>
      </c>
    </row>
    <row r="3447" hidden="1" customHeight="1" spans="1:13">
      <c r="A3447" s="38" t="s">
        <v>96</v>
      </c>
      <c r="B3447" s="39">
        <v>45258</v>
      </c>
      <c r="C3447" s="64">
        <f t="shared" si="0"/>
        <v>11</v>
      </c>
      <c r="D3447" s="41">
        <v>0.583333333333333</v>
      </c>
      <c r="E3447" s="38" t="s">
        <v>121</v>
      </c>
      <c r="F3447" s="38" t="s">
        <v>41</v>
      </c>
      <c r="G3447" s="38"/>
      <c r="H3447" s="38" t="s">
        <v>72</v>
      </c>
      <c r="I3447" s="38"/>
      <c r="J3447" s="45"/>
      <c r="K3447" s="38" t="s">
        <v>666</v>
      </c>
      <c r="L3447" s="38">
        <v>1</v>
      </c>
      <c r="M3447" s="38" t="s">
        <v>42</v>
      </c>
    </row>
    <row r="3448" hidden="1" customHeight="1" spans="1:13">
      <c r="A3448" s="38" t="s">
        <v>145</v>
      </c>
      <c r="B3448" s="39">
        <v>45258</v>
      </c>
      <c r="C3448" s="64">
        <f t="shared" si="0"/>
        <v>11</v>
      </c>
      <c r="D3448" s="41">
        <v>0.583333333333333</v>
      </c>
      <c r="E3448" s="38" t="s">
        <v>121</v>
      </c>
      <c r="F3448" s="38" t="s">
        <v>41</v>
      </c>
      <c r="G3448" s="38"/>
      <c r="H3448" s="38" t="s">
        <v>72</v>
      </c>
      <c r="I3448" s="38"/>
      <c r="J3448" s="45"/>
      <c r="K3448" s="38" t="s">
        <v>787</v>
      </c>
      <c r="L3448" s="38">
        <v>1</v>
      </c>
      <c r="M3448" s="38" t="s">
        <v>42</v>
      </c>
    </row>
    <row r="3449" hidden="1" customHeight="1" spans="1:13">
      <c r="A3449" s="38" t="s">
        <v>94</v>
      </c>
      <c r="B3449" s="39">
        <v>45259</v>
      </c>
      <c r="C3449" s="64">
        <f t="shared" si="0"/>
        <v>11</v>
      </c>
      <c r="D3449" s="41">
        <v>0.5</v>
      </c>
      <c r="E3449" s="38" t="s">
        <v>121</v>
      </c>
      <c r="F3449" s="38" t="s">
        <v>41</v>
      </c>
      <c r="G3449" s="38"/>
      <c r="H3449" s="38" t="s">
        <v>72</v>
      </c>
      <c r="I3449" s="38"/>
      <c r="J3449" s="45"/>
      <c r="K3449" s="38" t="s">
        <v>787</v>
      </c>
      <c r="L3449" s="38">
        <v>1</v>
      </c>
      <c r="M3449" s="38" t="s">
        <v>42</v>
      </c>
    </row>
    <row r="3450" hidden="1" customHeight="1" spans="1:13">
      <c r="A3450" s="38" t="s">
        <v>140</v>
      </c>
      <c r="B3450" s="39">
        <v>45231</v>
      </c>
      <c r="C3450" s="64">
        <f t="shared" si="0"/>
        <v>11</v>
      </c>
      <c r="D3450" s="41">
        <v>0.625</v>
      </c>
      <c r="E3450" s="38" t="s">
        <v>121</v>
      </c>
      <c r="F3450" s="38" t="s">
        <v>41</v>
      </c>
      <c r="G3450" s="38"/>
      <c r="H3450" s="38" t="s">
        <v>72</v>
      </c>
      <c r="I3450" s="38"/>
      <c r="J3450" s="38"/>
      <c r="K3450" s="38" t="s">
        <v>1098</v>
      </c>
      <c r="L3450" s="38">
        <v>1</v>
      </c>
      <c r="M3450" s="38" t="s">
        <v>42</v>
      </c>
    </row>
    <row r="3451" hidden="1" customHeight="1" spans="1:13">
      <c r="A3451" s="38" t="s">
        <v>94</v>
      </c>
      <c r="B3451" s="39">
        <v>45231</v>
      </c>
      <c r="C3451" s="64">
        <f t="shared" si="0"/>
        <v>11</v>
      </c>
      <c r="D3451" s="41">
        <v>0.625</v>
      </c>
      <c r="E3451" s="38" t="s">
        <v>121</v>
      </c>
      <c r="F3451" s="38" t="s">
        <v>41</v>
      </c>
      <c r="G3451" s="38"/>
      <c r="H3451" s="38" t="s">
        <v>72</v>
      </c>
      <c r="I3451" s="38"/>
      <c r="J3451" s="38"/>
      <c r="K3451" s="38" t="s">
        <v>1099</v>
      </c>
      <c r="L3451" s="38">
        <v>1</v>
      </c>
      <c r="M3451" s="38" t="s">
        <v>42</v>
      </c>
    </row>
    <row r="3452" hidden="1" customHeight="1" spans="1:13">
      <c r="A3452" s="38" t="s">
        <v>96</v>
      </c>
      <c r="B3452" s="39">
        <v>45246</v>
      </c>
      <c r="C3452" s="64">
        <f t="shared" si="0"/>
        <v>11</v>
      </c>
      <c r="D3452" s="41">
        <v>0.541666666666667</v>
      </c>
      <c r="E3452" s="38" t="s">
        <v>121</v>
      </c>
      <c r="F3452" s="38" t="s">
        <v>41</v>
      </c>
      <c r="G3452" s="38"/>
      <c r="H3452" s="38" t="s">
        <v>72</v>
      </c>
      <c r="I3452" s="38"/>
      <c r="J3452" s="45"/>
      <c r="K3452" s="38" t="s">
        <v>1100</v>
      </c>
      <c r="L3452" s="38">
        <v>1</v>
      </c>
      <c r="M3452" s="38" t="s">
        <v>42</v>
      </c>
    </row>
    <row r="3453" hidden="1" customHeight="1" spans="1:13">
      <c r="A3453" s="38" t="s">
        <v>145</v>
      </c>
      <c r="B3453" s="39">
        <v>45246</v>
      </c>
      <c r="C3453" s="64">
        <f t="shared" si="0"/>
        <v>11</v>
      </c>
      <c r="D3453" s="41">
        <v>0.541666666666667</v>
      </c>
      <c r="E3453" s="38" t="s">
        <v>121</v>
      </c>
      <c r="F3453" s="38" t="s">
        <v>41</v>
      </c>
      <c r="G3453" s="38"/>
      <c r="H3453" s="38" t="s">
        <v>72</v>
      </c>
      <c r="I3453" s="38"/>
      <c r="J3453" s="38"/>
      <c r="K3453" s="38" t="s">
        <v>1100</v>
      </c>
      <c r="L3453" s="38">
        <v>1</v>
      </c>
      <c r="M3453" s="38" t="s">
        <v>42</v>
      </c>
    </row>
    <row r="3454" hidden="1" customHeight="1" spans="1:13">
      <c r="A3454" s="38" t="s">
        <v>96</v>
      </c>
      <c r="B3454" s="39">
        <v>45247</v>
      </c>
      <c r="C3454" s="64">
        <f t="shared" si="0"/>
        <v>11</v>
      </c>
      <c r="D3454" s="41">
        <v>0.541666666666667</v>
      </c>
      <c r="E3454" s="38" t="s">
        <v>121</v>
      </c>
      <c r="F3454" s="38" t="s">
        <v>41</v>
      </c>
      <c r="G3454" s="38"/>
      <c r="H3454" s="38" t="s">
        <v>72</v>
      </c>
      <c r="I3454" s="38"/>
      <c r="J3454" s="38"/>
      <c r="K3454" s="38" t="s">
        <v>1100</v>
      </c>
      <c r="L3454" s="38">
        <v>1</v>
      </c>
      <c r="M3454" s="38" t="s">
        <v>42</v>
      </c>
    </row>
    <row r="3455" hidden="1" customHeight="1" spans="1:13">
      <c r="A3455" s="38" t="s">
        <v>134</v>
      </c>
      <c r="B3455" s="39">
        <v>45253</v>
      </c>
      <c r="C3455" s="64">
        <f t="shared" si="0"/>
        <v>11</v>
      </c>
      <c r="D3455" s="41">
        <v>0.666666666666667</v>
      </c>
      <c r="E3455" s="38" t="s">
        <v>121</v>
      </c>
      <c r="F3455" s="38" t="s">
        <v>41</v>
      </c>
      <c r="G3455" s="38"/>
      <c r="H3455" s="38" t="s">
        <v>72</v>
      </c>
      <c r="I3455" s="38"/>
      <c r="J3455" s="45"/>
      <c r="K3455" s="38" t="s">
        <v>1100</v>
      </c>
      <c r="L3455" s="38">
        <v>1</v>
      </c>
      <c r="M3455" s="38" t="s">
        <v>42</v>
      </c>
    </row>
    <row r="3456" hidden="1" customHeight="1" spans="1:13">
      <c r="A3456" s="38" t="s">
        <v>145</v>
      </c>
      <c r="B3456" s="39">
        <v>45247</v>
      </c>
      <c r="C3456" s="64">
        <f t="shared" si="0"/>
        <v>11</v>
      </c>
      <c r="D3456" s="41">
        <v>0.541666666666667</v>
      </c>
      <c r="E3456" s="38" t="s">
        <v>121</v>
      </c>
      <c r="F3456" s="38" t="s">
        <v>41</v>
      </c>
      <c r="G3456" s="38"/>
      <c r="H3456" s="38" t="s">
        <v>72</v>
      </c>
      <c r="I3456" s="38"/>
      <c r="J3456" s="38"/>
      <c r="K3456" s="38" t="s">
        <v>1101</v>
      </c>
      <c r="L3456" s="38">
        <v>1</v>
      </c>
      <c r="M3456" s="38" t="s">
        <v>42</v>
      </c>
    </row>
    <row r="3457" hidden="1" customHeight="1" spans="1:13">
      <c r="A3457" s="38" t="s">
        <v>96</v>
      </c>
      <c r="B3457" s="39">
        <v>45238</v>
      </c>
      <c r="C3457" s="64">
        <f t="shared" si="0"/>
        <v>11</v>
      </c>
      <c r="D3457" s="41">
        <v>0.583333333333333</v>
      </c>
      <c r="E3457" s="38" t="s">
        <v>121</v>
      </c>
      <c r="F3457" s="38" t="s">
        <v>41</v>
      </c>
      <c r="G3457" s="38"/>
      <c r="H3457" s="38" t="s">
        <v>72</v>
      </c>
      <c r="I3457" s="38"/>
      <c r="J3457" s="38"/>
      <c r="K3457" s="38" t="s">
        <v>1102</v>
      </c>
      <c r="L3457" s="38">
        <v>1</v>
      </c>
      <c r="M3457" s="38" t="s">
        <v>42</v>
      </c>
    </row>
    <row r="3458" hidden="1" customHeight="1" spans="1:13">
      <c r="A3458" s="38" t="s">
        <v>139</v>
      </c>
      <c r="B3458" s="39">
        <v>45238</v>
      </c>
      <c r="C3458" s="64">
        <f t="shared" si="0"/>
        <v>11</v>
      </c>
      <c r="D3458" s="41">
        <v>0.583333333333333</v>
      </c>
      <c r="E3458" s="38" t="s">
        <v>121</v>
      </c>
      <c r="F3458" s="38" t="s">
        <v>41</v>
      </c>
      <c r="G3458" s="38"/>
      <c r="H3458" s="38" t="s">
        <v>72</v>
      </c>
      <c r="I3458" s="38"/>
      <c r="J3458" s="38"/>
      <c r="K3458" s="38" t="s">
        <v>962</v>
      </c>
      <c r="L3458" s="38">
        <v>1</v>
      </c>
      <c r="M3458" s="38" t="s">
        <v>42</v>
      </c>
    </row>
    <row r="3459" hidden="1" customHeight="1" spans="1:13">
      <c r="A3459" s="38" t="s">
        <v>142</v>
      </c>
      <c r="B3459" s="39">
        <v>45237</v>
      </c>
      <c r="C3459" s="64">
        <f t="shared" si="0"/>
        <v>11</v>
      </c>
      <c r="D3459" s="41">
        <v>0.5</v>
      </c>
      <c r="E3459" s="38" t="s">
        <v>121</v>
      </c>
      <c r="F3459" s="38" t="s">
        <v>68</v>
      </c>
      <c r="G3459" s="38"/>
      <c r="H3459" s="38" t="s">
        <v>72</v>
      </c>
      <c r="I3459" s="38"/>
      <c r="J3459" s="38"/>
      <c r="K3459" s="38" t="s">
        <v>871</v>
      </c>
      <c r="L3459" s="38">
        <v>1</v>
      </c>
      <c r="M3459" s="38" t="s">
        <v>42</v>
      </c>
    </row>
    <row r="3460" hidden="1" customHeight="1" spans="1:13">
      <c r="A3460" s="38" t="s">
        <v>96</v>
      </c>
      <c r="B3460" s="39">
        <v>45237</v>
      </c>
      <c r="C3460" s="64">
        <f t="shared" si="0"/>
        <v>11</v>
      </c>
      <c r="D3460" s="41">
        <v>0.541666666666667</v>
      </c>
      <c r="E3460" s="38" t="s">
        <v>121</v>
      </c>
      <c r="F3460" s="38" t="s">
        <v>41</v>
      </c>
      <c r="G3460" s="38"/>
      <c r="H3460" s="38" t="s">
        <v>72</v>
      </c>
      <c r="I3460" s="38"/>
      <c r="J3460" s="38"/>
      <c r="K3460" s="38" t="s">
        <v>1103</v>
      </c>
      <c r="L3460" s="38">
        <v>1</v>
      </c>
      <c r="M3460" s="38" t="s">
        <v>42</v>
      </c>
    </row>
    <row r="3461" hidden="1" customHeight="1" spans="1:13">
      <c r="A3461" s="38" t="s">
        <v>96</v>
      </c>
      <c r="B3461" s="39">
        <v>45237</v>
      </c>
      <c r="C3461" s="64">
        <f t="shared" si="0"/>
        <v>11</v>
      </c>
      <c r="D3461" s="41">
        <v>0.541666666666667</v>
      </c>
      <c r="E3461" s="38" t="s">
        <v>121</v>
      </c>
      <c r="F3461" s="38" t="s">
        <v>41</v>
      </c>
      <c r="G3461" s="38"/>
      <c r="H3461" s="38" t="s">
        <v>72</v>
      </c>
      <c r="I3461" s="38"/>
      <c r="J3461" s="45"/>
      <c r="K3461" s="38" t="s">
        <v>1103</v>
      </c>
      <c r="L3461" s="38">
        <v>1</v>
      </c>
      <c r="M3461" s="38" t="s">
        <v>42</v>
      </c>
    </row>
    <row r="3462" hidden="1" customHeight="1" spans="1:13">
      <c r="A3462" s="38" t="s">
        <v>94</v>
      </c>
      <c r="B3462" s="39">
        <v>45238</v>
      </c>
      <c r="C3462" s="64">
        <f t="shared" si="0"/>
        <v>11</v>
      </c>
      <c r="D3462" s="41">
        <v>0.541666666666667</v>
      </c>
      <c r="E3462" s="38" t="s">
        <v>121</v>
      </c>
      <c r="F3462" s="38" t="s">
        <v>41</v>
      </c>
      <c r="G3462" s="38"/>
      <c r="H3462" s="38" t="s">
        <v>72</v>
      </c>
      <c r="I3462" s="38"/>
      <c r="J3462" s="38"/>
      <c r="K3462" s="38" t="s">
        <v>1104</v>
      </c>
      <c r="L3462" s="38">
        <v>1</v>
      </c>
      <c r="M3462" s="38" t="s">
        <v>42</v>
      </c>
    </row>
    <row r="3463" hidden="1" customHeight="1" spans="1:13">
      <c r="A3463" s="38" t="s">
        <v>145</v>
      </c>
      <c r="B3463" s="39">
        <v>45247</v>
      </c>
      <c r="C3463" s="64">
        <f t="shared" si="0"/>
        <v>11</v>
      </c>
      <c r="D3463" s="41">
        <v>0.625</v>
      </c>
      <c r="E3463" s="38" t="s">
        <v>121</v>
      </c>
      <c r="F3463" s="38" t="s">
        <v>41</v>
      </c>
      <c r="G3463" s="38"/>
      <c r="H3463" s="38" t="s">
        <v>72</v>
      </c>
      <c r="I3463" s="38"/>
      <c r="J3463" s="45"/>
      <c r="K3463" s="38" t="s">
        <v>1105</v>
      </c>
      <c r="L3463" s="38">
        <v>2</v>
      </c>
      <c r="M3463" s="38" t="s">
        <v>42</v>
      </c>
    </row>
    <row r="3464" hidden="1" customHeight="1" spans="1:13">
      <c r="A3464" s="38" t="s">
        <v>133</v>
      </c>
      <c r="B3464" s="39">
        <v>45247</v>
      </c>
      <c r="C3464" s="64">
        <f t="shared" si="0"/>
        <v>11</v>
      </c>
      <c r="D3464" s="41">
        <v>0.625</v>
      </c>
      <c r="E3464" s="38" t="s">
        <v>121</v>
      </c>
      <c r="F3464" s="38" t="s">
        <v>41</v>
      </c>
      <c r="G3464" s="38"/>
      <c r="H3464" s="38" t="s">
        <v>72</v>
      </c>
      <c r="I3464" s="38"/>
      <c r="J3464" s="38"/>
      <c r="K3464" s="38" t="s">
        <v>1106</v>
      </c>
      <c r="L3464" s="38">
        <v>2</v>
      </c>
      <c r="M3464" s="38" t="s">
        <v>42</v>
      </c>
    </row>
    <row r="3465" hidden="1" customHeight="1" spans="1:13">
      <c r="A3465" s="38" t="s">
        <v>142</v>
      </c>
      <c r="B3465" s="39">
        <v>45238</v>
      </c>
      <c r="C3465" s="64">
        <f t="shared" si="0"/>
        <v>11</v>
      </c>
      <c r="D3465" s="41">
        <v>0.541666666666667</v>
      </c>
      <c r="E3465" s="38" t="s">
        <v>121</v>
      </c>
      <c r="F3465" s="38" t="s">
        <v>41</v>
      </c>
      <c r="G3465" s="38"/>
      <c r="H3465" s="38" t="s">
        <v>72</v>
      </c>
      <c r="I3465" s="38"/>
      <c r="J3465" s="38"/>
      <c r="K3465" s="38" t="s">
        <v>1107</v>
      </c>
      <c r="L3465" s="38">
        <v>1</v>
      </c>
      <c r="M3465" s="38" t="s">
        <v>42</v>
      </c>
    </row>
    <row r="3466" hidden="1" customHeight="1" spans="1:13">
      <c r="A3466" s="38" t="s">
        <v>137</v>
      </c>
      <c r="B3466" s="39">
        <v>45231</v>
      </c>
      <c r="C3466" s="64">
        <f t="shared" si="0"/>
        <v>11</v>
      </c>
      <c r="D3466" s="41">
        <v>0.625</v>
      </c>
      <c r="E3466" s="38" t="s">
        <v>121</v>
      </c>
      <c r="F3466" s="38" t="s">
        <v>41</v>
      </c>
      <c r="G3466" s="38"/>
      <c r="H3466" s="38" t="s">
        <v>72</v>
      </c>
      <c r="I3466" s="38"/>
      <c r="J3466" s="38"/>
      <c r="K3466" s="38" t="s">
        <v>1108</v>
      </c>
      <c r="L3466" s="38">
        <v>1</v>
      </c>
      <c r="M3466" s="38" t="s">
        <v>42</v>
      </c>
    </row>
    <row r="3467" hidden="1" customHeight="1" spans="1:13">
      <c r="A3467" s="38" t="s">
        <v>88</v>
      </c>
      <c r="B3467" s="39">
        <v>45231</v>
      </c>
      <c r="C3467" s="64">
        <f t="shared" si="0"/>
        <v>11</v>
      </c>
      <c r="D3467" s="41">
        <v>0.625</v>
      </c>
      <c r="E3467" s="38" t="s">
        <v>121</v>
      </c>
      <c r="F3467" s="38" t="s">
        <v>41</v>
      </c>
      <c r="G3467" s="38"/>
      <c r="H3467" s="38" t="s">
        <v>72</v>
      </c>
      <c r="I3467" s="38"/>
      <c r="J3467" s="38"/>
      <c r="K3467" s="38" t="s">
        <v>1109</v>
      </c>
      <c r="L3467" s="38">
        <v>1</v>
      </c>
      <c r="M3467" s="38" t="s">
        <v>42</v>
      </c>
    </row>
    <row r="3468" hidden="1" customHeight="1" spans="1:13">
      <c r="A3468" s="38" t="s">
        <v>145</v>
      </c>
      <c r="B3468" s="39">
        <v>45254</v>
      </c>
      <c r="C3468" s="64">
        <f t="shared" si="0"/>
        <v>11</v>
      </c>
      <c r="D3468" s="41">
        <v>0.583333333333333</v>
      </c>
      <c r="E3468" s="38" t="s">
        <v>121</v>
      </c>
      <c r="F3468" s="38" t="s">
        <v>41</v>
      </c>
      <c r="G3468" s="38"/>
      <c r="H3468" s="38" t="s">
        <v>72</v>
      </c>
      <c r="I3468" s="38"/>
      <c r="J3468" s="45"/>
      <c r="K3468" s="38" t="s">
        <v>1110</v>
      </c>
      <c r="L3468" s="38">
        <v>1</v>
      </c>
      <c r="M3468" s="38" t="s">
        <v>42</v>
      </c>
    </row>
    <row r="3469" hidden="1" customHeight="1" spans="1:13">
      <c r="A3469" s="38" t="s">
        <v>110</v>
      </c>
      <c r="B3469" s="39">
        <v>45254</v>
      </c>
      <c r="C3469" s="64">
        <f t="shared" si="0"/>
        <v>11</v>
      </c>
      <c r="D3469" s="41">
        <v>0.583333333333333</v>
      </c>
      <c r="E3469" s="38" t="s">
        <v>121</v>
      </c>
      <c r="F3469" s="38" t="s">
        <v>41</v>
      </c>
      <c r="G3469" s="38"/>
      <c r="H3469" s="38" t="s">
        <v>72</v>
      </c>
      <c r="I3469" s="38"/>
      <c r="J3469" s="45"/>
      <c r="K3469" s="38" t="s">
        <v>1110</v>
      </c>
      <c r="L3469" s="38">
        <v>1</v>
      </c>
      <c r="M3469" s="38" t="s">
        <v>42</v>
      </c>
    </row>
    <row r="3470" hidden="1" customHeight="1" spans="1:13">
      <c r="A3470" s="38" t="s">
        <v>136</v>
      </c>
      <c r="B3470" s="39">
        <v>45251</v>
      </c>
      <c r="C3470" s="64">
        <f t="shared" si="0"/>
        <v>11</v>
      </c>
      <c r="D3470" s="41">
        <v>0.666666666666667</v>
      </c>
      <c r="E3470" s="38" t="s">
        <v>121</v>
      </c>
      <c r="F3470" s="38" t="s">
        <v>63</v>
      </c>
      <c r="G3470" s="38"/>
      <c r="H3470" s="38" t="s">
        <v>72</v>
      </c>
      <c r="I3470" s="38"/>
      <c r="J3470" s="45"/>
      <c r="K3470" s="38" t="s">
        <v>1111</v>
      </c>
      <c r="L3470" s="38">
        <v>1</v>
      </c>
      <c r="M3470" s="38" t="s">
        <v>42</v>
      </c>
    </row>
    <row r="3471" hidden="1" customHeight="1" spans="1:13">
      <c r="A3471" s="38" t="s">
        <v>143</v>
      </c>
      <c r="B3471" s="39">
        <v>45251</v>
      </c>
      <c r="C3471" s="64">
        <f t="shared" si="0"/>
        <v>11</v>
      </c>
      <c r="D3471" s="41">
        <v>0.666666666666667</v>
      </c>
      <c r="E3471" s="38" t="s">
        <v>121</v>
      </c>
      <c r="F3471" s="38" t="s">
        <v>63</v>
      </c>
      <c r="G3471" s="38"/>
      <c r="H3471" s="38" t="s">
        <v>72</v>
      </c>
      <c r="I3471" s="38"/>
      <c r="J3471" s="45"/>
      <c r="K3471" s="38" t="s">
        <v>1112</v>
      </c>
      <c r="L3471" s="38">
        <v>1</v>
      </c>
      <c r="M3471" s="38" t="s">
        <v>42</v>
      </c>
    </row>
    <row r="3472" hidden="1" customHeight="1" spans="1:13">
      <c r="A3472" s="38" t="s">
        <v>94</v>
      </c>
      <c r="B3472" s="39">
        <v>45239</v>
      </c>
      <c r="C3472" s="64">
        <f t="shared" si="0"/>
        <v>11</v>
      </c>
      <c r="D3472" s="41">
        <v>0.625</v>
      </c>
      <c r="E3472" s="38" t="s">
        <v>121</v>
      </c>
      <c r="F3472" s="38" t="s">
        <v>41</v>
      </c>
      <c r="G3472" s="38"/>
      <c r="H3472" s="38" t="s">
        <v>72</v>
      </c>
      <c r="I3472" s="38"/>
      <c r="J3472" s="45"/>
      <c r="K3472" s="38" t="s">
        <v>1113</v>
      </c>
      <c r="L3472" s="38">
        <v>1</v>
      </c>
      <c r="M3472" s="38" t="s">
        <v>42</v>
      </c>
    </row>
    <row r="3473" hidden="1" customHeight="1" spans="1:13">
      <c r="A3473" s="38" t="s">
        <v>102</v>
      </c>
      <c r="B3473" s="39">
        <v>45252</v>
      </c>
      <c r="C3473" s="64">
        <f t="shared" si="0"/>
        <v>11</v>
      </c>
      <c r="D3473" s="41">
        <v>0.541666666666667</v>
      </c>
      <c r="E3473" s="38" t="s">
        <v>121</v>
      </c>
      <c r="F3473" s="38" t="s">
        <v>41</v>
      </c>
      <c r="G3473" s="38"/>
      <c r="H3473" s="38" t="s">
        <v>72</v>
      </c>
      <c r="I3473" s="38"/>
      <c r="J3473" s="45"/>
      <c r="K3473" s="38" t="s">
        <v>1114</v>
      </c>
      <c r="L3473" s="38">
        <v>1</v>
      </c>
      <c r="M3473" s="38" t="s">
        <v>42</v>
      </c>
    </row>
    <row r="3474" hidden="1" customHeight="1" spans="1:13">
      <c r="A3474" s="38" t="s">
        <v>130</v>
      </c>
      <c r="B3474" s="39">
        <v>45252</v>
      </c>
      <c r="C3474" s="64">
        <f t="shared" si="0"/>
        <v>11</v>
      </c>
      <c r="D3474" s="41">
        <v>0.541666666666667</v>
      </c>
      <c r="E3474" s="38" t="s">
        <v>121</v>
      </c>
      <c r="F3474" s="38" t="s">
        <v>41</v>
      </c>
      <c r="G3474" s="38"/>
      <c r="H3474" s="38" t="s">
        <v>72</v>
      </c>
      <c r="I3474" s="38"/>
      <c r="J3474" s="45"/>
      <c r="K3474" s="38" t="s">
        <v>1115</v>
      </c>
      <c r="L3474" s="38">
        <v>1</v>
      </c>
      <c r="M3474" s="38" t="s">
        <v>42</v>
      </c>
    </row>
    <row r="3475" hidden="1" customHeight="1" spans="1:13">
      <c r="A3475" s="38" t="s">
        <v>94</v>
      </c>
      <c r="B3475" s="39">
        <v>45238</v>
      </c>
      <c r="C3475" s="64">
        <f t="shared" si="0"/>
        <v>11</v>
      </c>
      <c r="D3475" s="41">
        <v>0.666666666666667</v>
      </c>
      <c r="E3475" s="38" t="s">
        <v>121</v>
      </c>
      <c r="F3475" s="38" t="s">
        <v>50</v>
      </c>
      <c r="G3475" s="38"/>
      <c r="H3475" s="38" t="s">
        <v>72</v>
      </c>
      <c r="I3475" s="38"/>
      <c r="J3475" s="38"/>
      <c r="K3475" s="38" t="s">
        <v>1116</v>
      </c>
      <c r="L3475" s="38">
        <v>1</v>
      </c>
      <c r="M3475" s="38" t="s">
        <v>42</v>
      </c>
    </row>
    <row r="3476" customHeight="1" spans="1:13">
      <c r="A3476" s="38" t="s">
        <v>130</v>
      </c>
      <c r="B3476" s="39">
        <v>45254</v>
      </c>
      <c r="C3476" s="64">
        <f t="shared" si="0"/>
        <v>11</v>
      </c>
      <c r="D3476" s="41">
        <v>0.625</v>
      </c>
      <c r="E3476" s="38" t="s">
        <v>123</v>
      </c>
      <c r="F3476" s="38" t="s">
        <v>41</v>
      </c>
      <c r="G3476" s="38"/>
      <c r="H3476" s="38" t="s">
        <v>69</v>
      </c>
      <c r="I3476" s="38"/>
      <c r="J3476" s="45"/>
      <c r="K3476" s="38" t="s">
        <v>314</v>
      </c>
      <c r="L3476" s="38">
        <v>1</v>
      </c>
      <c r="M3476" s="38" t="s">
        <v>48</v>
      </c>
    </row>
    <row r="3477" customHeight="1" spans="1:13">
      <c r="A3477" s="38" t="s">
        <v>118</v>
      </c>
      <c r="B3477" s="39">
        <v>45255</v>
      </c>
      <c r="C3477" s="64">
        <f t="shared" si="0"/>
        <v>11</v>
      </c>
      <c r="D3477" s="41">
        <v>0.791666666666667</v>
      </c>
      <c r="E3477" s="38" t="s">
        <v>123</v>
      </c>
      <c r="F3477" s="38" t="s">
        <v>41</v>
      </c>
      <c r="G3477" s="38"/>
      <c r="H3477" s="38" t="s">
        <v>69</v>
      </c>
      <c r="I3477" s="38"/>
      <c r="J3477" s="45"/>
      <c r="K3477" s="38" t="s">
        <v>314</v>
      </c>
      <c r="L3477" s="38">
        <v>1</v>
      </c>
      <c r="M3477" s="38" t="s">
        <v>42</v>
      </c>
    </row>
    <row r="3478" customHeight="1" spans="1:13">
      <c r="A3478" s="38" t="s">
        <v>142</v>
      </c>
      <c r="B3478" s="39">
        <v>45255</v>
      </c>
      <c r="C3478" s="64">
        <f t="shared" si="0"/>
        <v>11</v>
      </c>
      <c r="D3478" s="41">
        <v>0.791666666666667</v>
      </c>
      <c r="E3478" s="38" t="s">
        <v>123</v>
      </c>
      <c r="F3478" s="38" t="s">
        <v>41</v>
      </c>
      <c r="G3478" s="38"/>
      <c r="H3478" s="38" t="s">
        <v>69</v>
      </c>
      <c r="I3478" s="38"/>
      <c r="J3478" s="45"/>
      <c r="K3478" s="38" t="s">
        <v>314</v>
      </c>
      <c r="L3478" s="38">
        <v>1</v>
      </c>
      <c r="M3478" s="38" t="s">
        <v>42</v>
      </c>
    </row>
    <row r="3479" customHeight="1" spans="1:13">
      <c r="A3479" s="38" t="s">
        <v>139</v>
      </c>
      <c r="B3479" s="39">
        <v>45258</v>
      </c>
      <c r="C3479" s="64">
        <f t="shared" si="0"/>
        <v>11</v>
      </c>
      <c r="D3479" s="41">
        <v>0.625</v>
      </c>
      <c r="E3479" s="38" t="s">
        <v>123</v>
      </c>
      <c r="F3479" s="38" t="s">
        <v>41</v>
      </c>
      <c r="G3479" s="38"/>
      <c r="H3479" s="38" t="s">
        <v>69</v>
      </c>
      <c r="I3479" s="38"/>
      <c r="J3479" s="45"/>
      <c r="K3479" s="38" t="s">
        <v>314</v>
      </c>
      <c r="L3479" s="38">
        <v>1</v>
      </c>
      <c r="M3479" s="38" t="s">
        <v>48</v>
      </c>
    </row>
    <row r="3480" customHeight="1" spans="1:13">
      <c r="A3480" s="38" t="s">
        <v>100</v>
      </c>
      <c r="B3480" s="39">
        <v>45258</v>
      </c>
      <c r="C3480" s="64">
        <f t="shared" si="0"/>
        <v>11</v>
      </c>
      <c r="D3480" s="41">
        <v>0.625</v>
      </c>
      <c r="E3480" s="38" t="s">
        <v>123</v>
      </c>
      <c r="F3480" s="38" t="s">
        <v>41</v>
      </c>
      <c r="G3480" s="38"/>
      <c r="H3480" s="38" t="s">
        <v>69</v>
      </c>
      <c r="I3480" s="38"/>
      <c r="J3480" s="45"/>
      <c r="K3480" s="38" t="s">
        <v>314</v>
      </c>
      <c r="L3480" s="38">
        <v>1</v>
      </c>
      <c r="M3480" s="38" t="s">
        <v>48</v>
      </c>
    </row>
    <row r="3481" customHeight="1" spans="1:13">
      <c r="A3481" s="38" t="s">
        <v>100</v>
      </c>
      <c r="B3481" s="39">
        <v>45259</v>
      </c>
      <c r="C3481" s="64">
        <f t="shared" si="0"/>
        <v>11</v>
      </c>
      <c r="D3481" s="41">
        <v>0.666666666666667</v>
      </c>
      <c r="E3481" s="38" t="s">
        <v>123</v>
      </c>
      <c r="F3481" s="38" t="s">
        <v>41</v>
      </c>
      <c r="G3481" s="38"/>
      <c r="H3481" s="38" t="s">
        <v>69</v>
      </c>
      <c r="I3481" s="38"/>
      <c r="J3481" s="45"/>
      <c r="K3481" s="38" t="s">
        <v>314</v>
      </c>
      <c r="L3481" s="38">
        <v>1</v>
      </c>
      <c r="M3481" s="38" t="s">
        <v>42</v>
      </c>
    </row>
    <row r="3482" customHeight="1" spans="1:13">
      <c r="A3482" s="38" t="s">
        <v>104</v>
      </c>
      <c r="B3482" s="63">
        <v>45093</v>
      </c>
      <c r="C3482" s="64">
        <f t="shared" si="0"/>
        <v>6</v>
      </c>
      <c r="D3482" s="40">
        <v>0.666666666666667</v>
      </c>
      <c r="E3482" s="38" t="s">
        <v>123</v>
      </c>
      <c r="F3482" s="38" t="s">
        <v>80</v>
      </c>
      <c r="G3482" s="38"/>
      <c r="H3482" s="38" t="s">
        <v>69</v>
      </c>
      <c r="I3482" s="38">
        <v>1</v>
      </c>
      <c r="J3482" s="38">
        <v>1</v>
      </c>
      <c r="K3482" s="38" t="s">
        <v>253</v>
      </c>
      <c r="L3482" s="38">
        <v>1</v>
      </c>
      <c r="M3482" s="38" t="s">
        <v>42</v>
      </c>
    </row>
    <row r="3483" customHeight="1" spans="1:13">
      <c r="A3483" s="38" t="s">
        <v>137</v>
      </c>
      <c r="B3483" s="39">
        <v>45216</v>
      </c>
      <c r="C3483" s="64">
        <f t="shared" si="0"/>
        <v>10</v>
      </c>
      <c r="D3483" s="41">
        <v>0.625</v>
      </c>
      <c r="E3483" s="38" t="s">
        <v>123</v>
      </c>
      <c r="F3483" s="38" t="s">
        <v>80</v>
      </c>
      <c r="G3483" s="38"/>
      <c r="H3483" s="38" t="s">
        <v>69</v>
      </c>
      <c r="I3483" s="38"/>
      <c r="J3483" s="45"/>
      <c r="K3483" s="38" t="s">
        <v>314</v>
      </c>
      <c r="L3483" s="38">
        <v>1</v>
      </c>
      <c r="M3483" s="38" t="s">
        <v>42</v>
      </c>
    </row>
    <row r="3484" customHeight="1" spans="1:13">
      <c r="A3484" s="38" t="s">
        <v>137</v>
      </c>
      <c r="B3484" s="39">
        <v>45223</v>
      </c>
      <c r="C3484" s="64">
        <f t="shared" si="0"/>
        <v>10</v>
      </c>
      <c r="D3484" s="41">
        <v>0.625</v>
      </c>
      <c r="E3484" s="38" t="s">
        <v>123</v>
      </c>
      <c r="F3484" s="38" t="s">
        <v>80</v>
      </c>
      <c r="G3484" s="38"/>
      <c r="H3484" s="38" t="s">
        <v>69</v>
      </c>
      <c r="I3484" s="38"/>
      <c r="J3484" s="45"/>
      <c r="K3484" s="38" t="s">
        <v>314</v>
      </c>
      <c r="L3484" s="38">
        <v>1</v>
      </c>
      <c r="M3484" s="38" t="s">
        <v>42</v>
      </c>
    </row>
    <row r="3485" customHeight="1" spans="1:13">
      <c r="A3485" s="38" t="s">
        <v>137</v>
      </c>
      <c r="B3485" s="39">
        <v>45226</v>
      </c>
      <c r="C3485" s="64">
        <f t="shared" si="0"/>
        <v>10</v>
      </c>
      <c r="D3485" s="41">
        <v>0.625</v>
      </c>
      <c r="E3485" s="38" t="s">
        <v>123</v>
      </c>
      <c r="F3485" s="38" t="s">
        <v>80</v>
      </c>
      <c r="G3485" s="38"/>
      <c r="H3485" s="38" t="s">
        <v>69</v>
      </c>
      <c r="I3485" s="38"/>
      <c r="J3485" s="45"/>
      <c r="K3485" s="38" t="s">
        <v>314</v>
      </c>
      <c r="L3485" s="38">
        <v>1</v>
      </c>
      <c r="M3485" s="38" t="s">
        <v>42</v>
      </c>
    </row>
    <row r="3486" customHeight="1" spans="1:13">
      <c r="A3486" s="38" t="s">
        <v>141</v>
      </c>
      <c r="B3486" s="50">
        <v>45230</v>
      </c>
      <c r="C3486" s="64">
        <f t="shared" si="0"/>
        <v>10</v>
      </c>
      <c r="D3486" s="41">
        <v>0.625</v>
      </c>
      <c r="E3486" s="38" t="s">
        <v>123</v>
      </c>
      <c r="F3486" s="38" t="s">
        <v>80</v>
      </c>
      <c r="G3486" s="38"/>
      <c r="H3486" s="38" t="s">
        <v>69</v>
      </c>
      <c r="I3486" s="38"/>
      <c r="J3486" s="45"/>
      <c r="K3486" s="38" t="s">
        <v>314</v>
      </c>
      <c r="L3486" s="38">
        <v>1</v>
      </c>
      <c r="M3486" s="38" t="s">
        <v>42</v>
      </c>
    </row>
    <row r="3487" customHeight="1" spans="1:13">
      <c r="A3487" s="38" t="s">
        <v>130</v>
      </c>
      <c r="B3487" s="39">
        <v>45163</v>
      </c>
      <c r="C3487" s="64">
        <f t="shared" si="0"/>
        <v>8</v>
      </c>
      <c r="D3487" s="41">
        <v>0.666666666666667</v>
      </c>
      <c r="E3487" s="38" t="s">
        <v>123</v>
      </c>
      <c r="F3487" s="38" t="s">
        <v>44</v>
      </c>
      <c r="G3487" s="38"/>
      <c r="H3487" s="38" t="s">
        <v>72</v>
      </c>
      <c r="I3487" s="38"/>
      <c r="J3487" s="38"/>
      <c r="K3487" s="38" t="s">
        <v>314</v>
      </c>
      <c r="L3487" s="38">
        <v>1</v>
      </c>
      <c r="M3487" s="38" t="s">
        <v>42</v>
      </c>
    </row>
    <row r="3488" customHeight="1" spans="1:13">
      <c r="A3488" s="38" t="s">
        <v>126</v>
      </c>
      <c r="B3488" s="39">
        <v>45164</v>
      </c>
      <c r="C3488" s="64">
        <f t="shared" si="0"/>
        <v>8</v>
      </c>
      <c r="D3488" s="41">
        <v>0.541666666666667</v>
      </c>
      <c r="E3488" s="38" t="s">
        <v>123</v>
      </c>
      <c r="F3488" s="38" t="s">
        <v>44</v>
      </c>
      <c r="G3488" s="38"/>
      <c r="H3488" s="38" t="s">
        <v>69</v>
      </c>
      <c r="I3488" s="38"/>
      <c r="J3488" s="45"/>
      <c r="K3488" s="38" t="s">
        <v>314</v>
      </c>
      <c r="L3488" s="38">
        <v>1</v>
      </c>
      <c r="M3488" s="38" t="s">
        <v>42</v>
      </c>
    </row>
    <row r="3489" customHeight="1" spans="1:13">
      <c r="A3489" s="38" t="s">
        <v>126</v>
      </c>
      <c r="B3489" s="39">
        <v>45181</v>
      </c>
      <c r="C3489" s="64">
        <f t="shared" si="0"/>
        <v>9</v>
      </c>
      <c r="D3489" s="41">
        <v>0.666666666666667</v>
      </c>
      <c r="E3489" s="38" t="s">
        <v>123</v>
      </c>
      <c r="F3489" s="38" t="s">
        <v>44</v>
      </c>
      <c r="G3489" s="38"/>
      <c r="H3489" s="38" t="s">
        <v>69</v>
      </c>
      <c r="I3489" s="38"/>
      <c r="J3489" s="45"/>
      <c r="K3489" s="38" t="s">
        <v>314</v>
      </c>
      <c r="L3489" s="38">
        <v>1</v>
      </c>
      <c r="M3489" s="38" t="s">
        <v>42</v>
      </c>
    </row>
    <row r="3490" customHeight="1" spans="1:13">
      <c r="A3490" s="38" t="s">
        <v>130</v>
      </c>
      <c r="B3490" s="39">
        <v>45184</v>
      </c>
      <c r="C3490" s="64">
        <f t="shared" si="0"/>
        <v>9</v>
      </c>
      <c r="D3490" s="41">
        <v>0.583333333333333</v>
      </c>
      <c r="E3490" s="38" t="s">
        <v>123</v>
      </c>
      <c r="F3490" s="38" t="s">
        <v>44</v>
      </c>
      <c r="G3490" s="38"/>
      <c r="H3490" s="38" t="s">
        <v>69</v>
      </c>
      <c r="I3490" s="38"/>
      <c r="J3490" s="38"/>
      <c r="K3490" s="38" t="s">
        <v>314</v>
      </c>
      <c r="L3490" s="38">
        <v>1</v>
      </c>
      <c r="M3490" s="38" t="s">
        <v>42</v>
      </c>
    </row>
    <row r="3491" customHeight="1" spans="1:13">
      <c r="A3491" s="38" t="s">
        <v>134</v>
      </c>
      <c r="B3491" s="39">
        <v>45218</v>
      </c>
      <c r="C3491" s="64">
        <f t="shared" si="0"/>
        <v>10</v>
      </c>
      <c r="D3491" s="41">
        <v>0.75</v>
      </c>
      <c r="E3491" s="38" t="s">
        <v>123</v>
      </c>
      <c r="F3491" s="38" t="s">
        <v>44</v>
      </c>
      <c r="G3491" s="38"/>
      <c r="H3491" s="38" t="s">
        <v>69</v>
      </c>
      <c r="I3491" s="38"/>
      <c r="J3491" s="45"/>
      <c r="K3491" s="38" t="s">
        <v>314</v>
      </c>
      <c r="L3491" s="38">
        <v>1</v>
      </c>
      <c r="M3491" s="38" t="s">
        <v>42</v>
      </c>
    </row>
    <row r="3492" customHeight="1" spans="1:13">
      <c r="A3492" s="38" t="s">
        <v>130</v>
      </c>
      <c r="B3492" s="39">
        <v>45223</v>
      </c>
      <c r="C3492" s="64">
        <f t="shared" si="0"/>
        <v>10</v>
      </c>
      <c r="D3492" s="41">
        <v>0.625</v>
      </c>
      <c r="E3492" s="38" t="s">
        <v>123</v>
      </c>
      <c r="F3492" s="38" t="s">
        <v>44</v>
      </c>
      <c r="G3492" s="38"/>
      <c r="H3492" s="38" t="s">
        <v>69</v>
      </c>
      <c r="I3492" s="38"/>
      <c r="J3492" s="38"/>
      <c r="K3492" s="38" t="s">
        <v>314</v>
      </c>
      <c r="L3492" s="38">
        <v>1</v>
      </c>
      <c r="M3492" s="38" t="s">
        <v>42</v>
      </c>
    </row>
    <row r="3493" customHeight="1" spans="1:13">
      <c r="A3493" s="38" t="s">
        <v>130</v>
      </c>
      <c r="B3493" s="39">
        <v>45226</v>
      </c>
      <c r="C3493" s="64">
        <f t="shared" si="0"/>
        <v>10</v>
      </c>
      <c r="D3493" s="41">
        <v>0.625</v>
      </c>
      <c r="E3493" s="38" t="s">
        <v>123</v>
      </c>
      <c r="F3493" s="38" t="s">
        <v>44</v>
      </c>
      <c r="G3493" s="38"/>
      <c r="H3493" s="38" t="s">
        <v>69</v>
      </c>
      <c r="I3493" s="38"/>
      <c r="J3493" s="45"/>
      <c r="K3493" s="38" t="s">
        <v>314</v>
      </c>
      <c r="L3493" s="38">
        <v>1</v>
      </c>
      <c r="M3493" s="38" t="s">
        <v>42</v>
      </c>
    </row>
    <row r="3494" customHeight="1" spans="1:13">
      <c r="A3494" s="38" t="s">
        <v>134</v>
      </c>
      <c r="B3494" s="39">
        <v>45229</v>
      </c>
      <c r="C3494" s="64">
        <f t="shared" si="0"/>
        <v>10</v>
      </c>
      <c r="D3494" s="41">
        <v>0.625</v>
      </c>
      <c r="E3494" s="38" t="s">
        <v>123</v>
      </c>
      <c r="F3494" s="38" t="s">
        <v>44</v>
      </c>
      <c r="G3494" s="38"/>
      <c r="H3494" s="38" t="s">
        <v>69</v>
      </c>
      <c r="I3494" s="38"/>
      <c r="J3494" s="45"/>
      <c r="K3494" s="38" t="s">
        <v>314</v>
      </c>
      <c r="L3494" s="38">
        <v>1</v>
      </c>
      <c r="M3494" s="38" t="s">
        <v>42</v>
      </c>
    </row>
    <row r="3495" customHeight="1" spans="1:13">
      <c r="A3495" s="38" t="s">
        <v>79</v>
      </c>
      <c r="B3495" s="39">
        <v>45153</v>
      </c>
      <c r="C3495" s="64">
        <f t="shared" si="0"/>
        <v>8</v>
      </c>
      <c r="D3495" s="41">
        <v>0.625</v>
      </c>
      <c r="E3495" s="38" t="s">
        <v>123</v>
      </c>
      <c r="F3495" s="38" t="s">
        <v>71</v>
      </c>
      <c r="G3495" s="38"/>
      <c r="H3495" s="38" t="s">
        <v>69</v>
      </c>
      <c r="I3495" s="38"/>
      <c r="J3495" s="38"/>
      <c r="K3495" s="38" t="s">
        <v>314</v>
      </c>
      <c r="L3495" s="38">
        <v>1</v>
      </c>
      <c r="M3495" s="38" t="s">
        <v>42</v>
      </c>
    </row>
    <row r="3496" customHeight="1" spans="1:13">
      <c r="A3496" s="38" t="s">
        <v>110</v>
      </c>
      <c r="B3496" s="39">
        <v>45153</v>
      </c>
      <c r="C3496" s="64">
        <f t="shared" si="0"/>
        <v>8</v>
      </c>
      <c r="D3496" s="41">
        <v>0.625</v>
      </c>
      <c r="E3496" s="38" t="s">
        <v>123</v>
      </c>
      <c r="F3496" s="38" t="s">
        <v>71</v>
      </c>
      <c r="G3496" s="38"/>
      <c r="H3496" s="38" t="s">
        <v>69</v>
      </c>
      <c r="I3496" s="38"/>
      <c r="J3496" s="38"/>
      <c r="K3496" s="38" t="s">
        <v>314</v>
      </c>
      <c r="L3496" s="38">
        <v>1</v>
      </c>
      <c r="M3496" s="38" t="s">
        <v>42</v>
      </c>
    </row>
    <row r="3497" customHeight="1" spans="1:13">
      <c r="A3497" s="38" t="s">
        <v>79</v>
      </c>
      <c r="B3497" s="39">
        <v>45154</v>
      </c>
      <c r="C3497" s="64">
        <f t="shared" si="0"/>
        <v>8</v>
      </c>
      <c r="D3497" s="41">
        <v>0.833333333333333</v>
      </c>
      <c r="E3497" s="38" t="s">
        <v>123</v>
      </c>
      <c r="F3497" s="38" t="s">
        <v>71</v>
      </c>
      <c r="G3497" s="38"/>
      <c r="H3497" s="38" t="s">
        <v>72</v>
      </c>
      <c r="I3497" s="38"/>
      <c r="J3497" s="38"/>
      <c r="K3497" s="38" t="s">
        <v>314</v>
      </c>
      <c r="L3497" s="38">
        <v>1</v>
      </c>
      <c r="M3497" s="38" t="s">
        <v>42</v>
      </c>
    </row>
    <row r="3498" customHeight="1" spans="1:13">
      <c r="A3498" s="38" t="s">
        <v>110</v>
      </c>
      <c r="B3498" s="39">
        <v>45154</v>
      </c>
      <c r="C3498" s="64">
        <f t="shared" si="0"/>
        <v>8</v>
      </c>
      <c r="D3498" s="41">
        <v>0.833333333333333</v>
      </c>
      <c r="E3498" s="38" t="s">
        <v>123</v>
      </c>
      <c r="F3498" s="38" t="s">
        <v>71</v>
      </c>
      <c r="G3498" s="38"/>
      <c r="H3498" s="38" t="s">
        <v>72</v>
      </c>
      <c r="I3498" s="38"/>
      <c r="J3498" s="38"/>
      <c r="K3498" s="38" t="s">
        <v>314</v>
      </c>
      <c r="L3498" s="38">
        <v>1</v>
      </c>
      <c r="M3498" s="38" t="s">
        <v>42</v>
      </c>
    </row>
    <row r="3499" customHeight="1" spans="1:13">
      <c r="A3499" s="38" t="s">
        <v>79</v>
      </c>
      <c r="B3499" s="39">
        <v>45164</v>
      </c>
      <c r="C3499" s="64">
        <f t="shared" si="0"/>
        <v>8</v>
      </c>
      <c r="D3499" s="41">
        <v>0.541666666666667</v>
      </c>
      <c r="E3499" s="38" t="s">
        <v>123</v>
      </c>
      <c r="F3499" s="38" t="s">
        <v>71</v>
      </c>
      <c r="G3499" s="38"/>
      <c r="H3499" s="38" t="s">
        <v>69</v>
      </c>
      <c r="I3499" s="38"/>
      <c r="J3499" s="45"/>
      <c r="K3499" s="38" t="s">
        <v>314</v>
      </c>
      <c r="L3499" s="38">
        <v>1</v>
      </c>
      <c r="M3499" s="38" t="s">
        <v>42</v>
      </c>
    </row>
    <row r="3500" customHeight="1" spans="1:13">
      <c r="A3500" s="38" t="s">
        <v>110</v>
      </c>
      <c r="B3500" s="39">
        <v>45167</v>
      </c>
      <c r="C3500" s="64">
        <f t="shared" si="0"/>
        <v>8</v>
      </c>
      <c r="D3500" s="41">
        <v>0.625</v>
      </c>
      <c r="E3500" s="38" t="s">
        <v>123</v>
      </c>
      <c r="F3500" s="38" t="s">
        <v>71</v>
      </c>
      <c r="G3500" s="38"/>
      <c r="H3500" s="38" t="s">
        <v>69</v>
      </c>
      <c r="I3500" s="38"/>
      <c r="J3500" s="38"/>
      <c r="K3500" s="38" t="s">
        <v>314</v>
      </c>
      <c r="L3500" s="38">
        <v>1</v>
      </c>
      <c r="M3500" s="38" t="s">
        <v>42</v>
      </c>
    </row>
    <row r="3501" customHeight="1" spans="1:13">
      <c r="A3501" s="38" t="s">
        <v>79</v>
      </c>
      <c r="B3501" s="39">
        <v>45168</v>
      </c>
      <c r="C3501" s="64">
        <f t="shared" si="0"/>
        <v>8</v>
      </c>
      <c r="D3501" s="41">
        <v>0.625</v>
      </c>
      <c r="E3501" s="38" t="s">
        <v>123</v>
      </c>
      <c r="F3501" s="38" t="s">
        <v>71</v>
      </c>
      <c r="G3501" s="38"/>
      <c r="H3501" s="38" t="s">
        <v>69</v>
      </c>
      <c r="I3501" s="38"/>
      <c r="J3501" s="45"/>
      <c r="K3501" s="38" t="s">
        <v>314</v>
      </c>
      <c r="L3501" s="38">
        <v>1</v>
      </c>
      <c r="M3501" s="38" t="s">
        <v>42</v>
      </c>
    </row>
    <row r="3502" customHeight="1" spans="1:13">
      <c r="A3502" s="38" t="s">
        <v>110</v>
      </c>
      <c r="B3502" s="39">
        <v>45174</v>
      </c>
      <c r="C3502" s="64">
        <f t="shared" si="0"/>
        <v>9</v>
      </c>
      <c r="D3502" s="41">
        <v>0.666666666666667</v>
      </c>
      <c r="E3502" s="38" t="s">
        <v>123</v>
      </c>
      <c r="F3502" s="38" t="s">
        <v>71</v>
      </c>
      <c r="G3502" s="38"/>
      <c r="H3502" s="38" t="s">
        <v>69</v>
      </c>
      <c r="I3502" s="38"/>
      <c r="J3502" s="45"/>
      <c r="K3502" s="38" t="s">
        <v>314</v>
      </c>
      <c r="L3502" s="38">
        <v>1</v>
      </c>
      <c r="M3502" s="38" t="s">
        <v>42</v>
      </c>
    </row>
    <row r="3503" customHeight="1" spans="1:13">
      <c r="A3503" s="38" t="s">
        <v>110</v>
      </c>
      <c r="B3503" s="39">
        <v>45175</v>
      </c>
      <c r="C3503" s="64">
        <f t="shared" si="0"/>
        <v>9</v>
      </c>
      <c r="D3503" s="41">
        <v>0.666666666666667</v>
      </c>
      <c r="E3503" s="38" t="s">
        <v>123</v>
      </c>
      <c r="F3503" s="38" t="s">
        <v>71</v>
      </c>
      <c r="G3503" s="38"/>
      <c r="H3503" s="38" t="s">
        <v>69</v>
      </c>
      <c r="I3503" s="38"/>
      <c r="J3503" s="38"/>
      <c r="K3503" s="38" t="s">
        <v>314</v>
      </c>
      <c r="L3503" s="38">
        <v>1</v>
      </c>
      <c r="M3503" s="38" t="s">
        <v>42</v>
      </c>
    </row>
    <row r="3504" customHeight="1" spans="1:13">
      <c r="A3504" s="38" t="s">
        <v>79</v>
      </c>
      <c r="B3504" s="39">
        <v>45175</v>
      </c>
      <c r="C3504" s="64">
        <f t="shared" si="0"/>
        <v>9</v>
      </c>
      <c r="D3504" s="41">
        <v>0.666666666666667</v>
      </c>
      <c r="E3504" s="38" t="s">
        <v>123</v>
      </c>
      <c r="F3504" s="38" t="s">
        <v>71</v>
      </c>
      <c r="G3504" s="38"/>
      <c r="H3504" s="38" t="s">
        <v>69</v>
      </c>
      <c r="I3504" s="38"/>
      <c r="J3504" s="38"/>
      <c r="K3504" s="38" t="s">
        <v>314</v>
      </c>
      <c r="L3504" s="38">
        <v>1</v>
      </c>
      <c r="M3504" s="38" t="s">
        <v>42</v>
      </c>
    </row>
    <row r="3505" customHeight="1" spans="1:13">
      <c r="A3505" s="38" t="s">
        <v>79</v>
      </c>
      <c r="B3505" s="39">
        <v>45212</v>
      </c>
      <c r="C3505" s="64">
        <f t="shared" si="0"/>
        <v>10</v>
      </c>
      <c r="D3505" s="41">
        <v>0.625</v>
      </c>
      <c r="E3505" s="38" t="s">
        <v>123</v>
      </c>
      <c r="F3505" s="38" t="s">
        <v>71</v>
      </c>
      <c r="G3505" s="38"/>
      <c r="H3505" s="38" t="s">
        <v>72</v>
      </c>
      <c r="I3505" s="38"/>
      <c r="J3505" s="38"/>
      <c r="K3505" s="38" t="s">
        <v>314</v>
      </c>
      <c r="L3505" s="38">
        <v>1</v>
      </c>
      <c r="M3505" s="38" t="s">
        <v>42</v>
      </c>
    </row>
    <row r="3506" customHeight="1" spans="1:13">
      <c r="A3506" s="38" t="s">
        <v>79</v>
      </c>
      <c r="B3506" s="39">
        <v>45216</v>
      </c>
      <c r="C3506" s="64">
        <f t="shared" si="0"/>
        <v>10</v>
      </c>
      <c r="D3506" s="41">
        <v>0.625</v>
      </c>
      <c r="E3506" s="38" t="s">
        <v>123</v>
      </c>
      <c r="F3506" s="38" t="s">
        <v>71</v>
      </c>
      <c r="G3506" s="38"/>
      <c r="H3506" s="38" t="s">
        <v>69</v>
      </c>
      <c r="I3506" s="45"/>
      <c r="J3506" s="45"/>
      <c r="K3506" s="38" t="s">
        <v>314</v>
      </c>
      <c r="L3506" s="38">
        <v>1</v>
      </c>
      <c r="M3506" s="38" t="s">
        <v>42</v>
      </c>
    </row>
    <row r="3507" customHeight="1" spans="1:13">
      <c r="A3507" s="38" t="s">
        <v>110</v>
      </c>
      <c r="B3507" s="39">
        <v>45217</v>
      </c>
      <c r="C3507" s="64">
        <f t="shared" si="0"/>
        <v>10</v>
      </c>
      <c r="D3507" s="41">
        <v>0.625</v>
      </c>
      <c r="E3507" s="38" t="s">
        <v>123</v>
      </c>
      <c r="F3507" s="38" t="s">
        <v>71</v>
      </c>
      <c r="G3507" s="38"/>
      <c r="H3507" s="38" t="s">
        <v>69</v>
      </c>
      <c r="I3507" s="38"/>
      <c r="J3507" s="38"/>
      <c r="K3507" s="38" t="s">
        <v>314</v>
      </c>
      <c r="L3507" s="38">
        <v>1</v>
      </c>
      <c r="M3507" s="38" t="s">
        <v>42</v>
      </c>
    </row>
    <row r="3508" customHeight="1" spans="1:13">
      <c r="A3508" s="38" t="s">
        <v>79</v>
      </c>
      <c r="B3508" s="39">
        <v>45217</v>
      </c>
      <c r="C3508" s="64">
        <f t="shared" si="0"/>
        <v>10</v>
      </c>
      <c r="D3508" s="41">
        <v>0.625</v>
      </c>
      <c r="E3508" s="38" t="s">
        <v>123</v>
      </c>
      <c r="F3508" s="38" t="s">
        <v>71</v>
      </c>
      <c r="G3508" s="38"/>
      <c r="H3508" s="38" t="s">
        <v>69</v>
      </c>
      <c r="I3508" s="38"/>
      <c r="J3508" s="38"/>
      <c r="K3508" s="38" t="s">
        <v>314</v>
      </c>
      <c r="L3508" s="38">
        <v>1</v>
      </c>
      <c r="M3508" s="38" t="s">
        <v>42</v>
      </c>
    </row>
    <row r="3509" customHeight="1" spans="1:13">
      <c r="A3509" s="38" t="s">
        <v>79</v>
      </c>
      <c r="B3509" s="39">
        <v>45218</v>
      </c>
      <c r="C3509" s="64">
        <f t="shared" si="0"/>
        <v>10</v>
      </c>
      <c r="D3509" s="41">
        <v>0.75</v>
      </c>
      <c r="E3509" s="38" t="s">
        <v>123</v>
      </c>
      <c r="F3509" s="38" t="s">
        <v>71</v>
      </c>
      <c r="G3509" s="38"/>
      <c r="H3509" s="38" t="s">
        <v>69</v>
      </c>
      <c r="I3509" s="38"/>
      <c r="J3509" s="45"/>
      <c r="K3509" s="38" t="s">
        <v>314</v>
      </c>
      <c r="L3509" s="38">
        <v>1</v>
      </c>
      <c r="M3509" s="38" t="s">
        <v>42</v>
      </c>
    </row>
    <row r="3510" customHeight="1" spans="1:13">
      <c r="A3510" s="38" t="s">
        <v>79</v>
      </c>
      <c r="B3510" s="39">
        <v>45230</v>
      </c>
      <c r="C3510" s="64">
        <f t="shared" si="0"/>
        <v>10</v>
      </c>
      <c r="D3510" s="41">
        <v>0.625</v>
      </c>
      <c r="E3510" s="38" t="s">
        <v>123</v>
      </c>
      <c r="F3510" s="38" t="s">
        <v>71</v>
      </c>
      <c r="G3510" s="38"/>
      <c r="H3510" s="38" t="s">
        <v>69</v>
      </c>
      <c r="I3510" s="38"/>
      <c r="J3510" s="45"/>
      <c r="K3510" s="38" t="s">
        <v>314</v>
      </c>
      <c r="L3510" s="38">
        <v>1</v>
      </c>
      <c r="M3510" s="38" t="s">
        <v>42</v>
      </c>
    </row>
    <row r="3511" hidden="1" customHeight="1" spans="1:13">
      <c r="A3511" s="38" t="s">
        <v>100</v>
      </c>
      <c r="B3511" s="39">
        <v>45231</v>
      </c>
      <c r="C3511" s="64">
        <f t="shared" si="0"/>
        <v>11</v>
      </c>
      <c r="D3511" s="41">
        <v>0.625</v>
      </c>
      <c r="E3511" s="38" t="s">
        <v>125</v>
      </c>
      <c r="F3511" s="38" t="s">
        <v>50</v>
      </c>
      <c r="G3511" s="38"/>
      <c r="H3511" s="38" t="s">
        <v>52</v>
      </c>
      <c r="I3511" s="38"/>
      <c r="J3511" s="38"/>
      <c r="K3511" s="38" t="s">
        <v>843</v>
      </c>
      <c r="L3511" s="38">
        <v>1</v>
      </c>
      <c r="M3511" s="38" t="s">
        <v>48</v>
      </c>
    </row>
    <row r="3512" hidden="1" customHeight="1" spans="1:13">
      <c r="A3512" s="38" t="s">
        <v>102</v>
      </c>
      <c r="B3512" s="39">
        <v>45238</v>
      </c>
      <c r="C3512" s="64">
        <f t="shared" si="0"/>
        <v>11</v>
      </c>
      <c r="D3512" s="41">
        <v>0.791666666666667</v>
      </c>
      <c r="E3512" s="38" t="s">
        <v>125</v>
      </c>
      <c r="F3512" s="38" t="s">
        <v>80</v>
      </c>
      <c r="G3512" s="38"/>
      <c r="H3512" s="38" t="s">
        <v>52</v>
      </c>
      <c r="I3512" s="38"/>
      <c r="J3512" s="38"/>
      <c r="K3512" s="38" t="s">
        <v>769</v>
      </c>
      <c r="L3512" s="38">
        <v>1</v>
      </c>
      <c r="M3512" s="38" t="s">
        <v>48</v>
      </c>
    </row>
    <row r="3513" hidden="1" customHeight="1" spans="1:13">
      <c r="A3513" s="38" t="s">
        <v>79</v>
      </c>
      <c r="B3513" s="39">
        <v>45234</v>
      </c>
      <c r="C3513" s="64">
        <f t="shared" si="0"/>
        <v>11</v>
      </c>
      <c r="D3513" s="41">
        <v>0.541666666666667</v>
      </c>
      <c r="E3513" s="38" t="s">
        <v>125</v>
      </c>
      <c r="F3513" s="38" t="s">
        <v>71</v>
      </c>
      <c r="G3513" s="38"/>
      <c r="H3513" s="38" t="s">
        <v>52</v>
      </c>
      <c r="I3513" s="38"/>
      <c r="J3513" s="38"/>
      <c r="K3513" s="38" t="s">
        <v>572</v>
      </c>
      <c r="L3513" s="38">
        <v>1</v>
      </c>
      <c r="M3513" s="38" t="s">
        <v>42</v>
      </c>
    </row>
    <row r="3514" hidden="1" customHeight="1" spans="2:10">
      <c r="B3514" s="39"/>
      <c r="C3514" s="64"/>
      <c r="D3514" s="41"/>
      <c r="J3514" s="45"/>
    </row>
    <row r="3515" hidden="1" customHeight="1" spans="2:10">
      <c r="B3515" s="39"/>
      <c r="C3515" s="64"/>
      <c r="D3515" s="41"/>
      <c r="J3515" s="45"/>
    </row>
    <row r="3516" hidden="1" customHeight="1" spans="2:4">
      <c r="B3516" s="39"/>
      <c r="C3516" s="64"/>
      <c r="D3516" s="41"/>
    </row>
    <row r="3517" hidden="1" customHeight="1" spans="2:4">
      <c r="B3517" s="39"/>
      <c r="C3517" s="64"/>
      <c r="D3517" s="41"/>
    </row>
    <row r="3518" hidden="1" customHeight="1" spans="2:4">
      <c r="B3518" s="39"/>
      <c r="C3518" s="64"/>
      <c r="D3518" s="41"/>
    </row>
    <row r="3519" hidden="1" customHeight="1" spans="2:4">
      <c r="B3519" s="63"/>
      <c r="C3519" s="64"/>
      <c r="D3519" s="40"/>
    </row>
    <row r="3520" hidden="1" customHeight="1" spans="2:4">
      <c r="B3520" s="63"/>
      <c r="C3520" s="64"/>
      <c r="D3520" s="40"/>
    </row>
    <row r="3521" hidden="1" customHeight="1" spans="2:4">
      <c r="B3521" s="63"/>
      <c r="C3521" s="64"/>
      <c r="D3521" s="40"/>
    </row>
    <row r="3522" customHeight="1" spans="2:4">
      <c r="B3522" s="63"/>
      <c r="C3522" s="64"/>
      <c r="D3522" s="40"/>
    </row>
    <row r="3523" customHeight="1" spans="1:4">
      <c r="A3523" s="45" t="s">
        <v>29</v>
      </c>
      <c r="B3523" s="45" t="s">
        <v>1218</v>
      </c>
      <c r="C3523" s="64"/>
      <c r="D3523" s="40"/>
    </row>
    <row r="3524" customHeight="1" spans="1:4">
      <c r="A3524" s="45"/>
      <c r="B3524" s="68">
        <v>0</v>
      </c>
      <c r="C3524" s="64"/>
      <c r="D3524" s="40"/>
    </row>
    <row r="3525" customHeight="1" spans="1:4">
      <c r="A3525" s="45" t="s">
        <v>40</v>
      </c>
      <c r="B3525" s="68">
        <v>1</v>
      </c>
      <c r="C3525" s="64"/>
      <c r="D3525" s="40"/>
    </row>
    <row r="3526" customHeight="1" spans="1:4">
      <c r="A3526" s="45" t="s">
        <v>46</v>
      </c>
      <c r="B3526" s="68">
        <v>21</v>
      </c>
      <c r="C3526" s="64"/>
      <c r="D3526" s="40"/>
    </row>
    <row r="3527" customHeight="1" spans="1:4">
      <c r="A3527" s="45" t="s">
        <v>53</v>
      </c>
      <c r="B3527" s="68">
        <v>2</v>
      </c>
      <c r="C3527" s="64"/>
      <c r="D3527" s="40"/>
    </row>
    <row r="3528" customHeight="1" spans="1:4">
      <c r="A3528" s="45" t="s">
        <v>57</v>
      </c>
      <c r="B3528" s="68">
        <v>146</v>
      </c>
      <c r="C3528" s="64"/>
      <c r="D3528" s="40"/>
    </row>
    <row r="3529" customHeight="1" spans="1:4">
      <c r="A3529" s="45" t="s">
        <v>61</v>
      </c>
      <c r="B3529" s="68">
        <v>64</v>
      </c>
      <c r="C3529" s="64"/>
      <c r="D3529" s="40"/>
    </row>
    <row r="3530" customHeight="1" spans="1:4">
      <c r="A3530" s="45" t="s">
        <v>66</v>
      </c>
      <c r="B3530" s="68">
        <v>461</v>
      </c>
      <c r="C3530" s="64"/>
      <c r="D3530" s="40"/>
    </row>
    <row r="3531" customHeight="1" spans="1:4">
      <c r="A3531" s="45" t="s">
        <v>56</v>
      </c>
      <c r="B3531" s="68">
        <v>208</v>
      </c>
      <c r="C3531" s="64"/>
      <c r="D3531" s="40"/>
    </row>
    <row r="3532" customHeight="1" spans="1:4">
      <c r="A3532" s="45" t="s">
        <v>73</v>
      </c>
      <c r="B3532" s="68">
        <v>26</v>
      </c>
      <c r="C3532" s="64"/>
      <c r="D3532" s="40"/>
    </row>
    <row r="3533" customHeight="1" spans="1:4">
      <c r="A3533" s="45" t="s">
        <v>78</v>
      </c>
      <c r="B3533" s="68">
        <v>19</v>
      </c>
      <c r="C3533" s="64"/>
      <c r="D3533" s="40"/>
    </row>
    <row r="3534" customHeight="1" spans="1:4">
      <c r="A3534" s="45" t="s">
        <v>82</v>
      </c>
      <c r="B3534" s="68">
        <v>113</v>
      </c>
      <c r="C3534" s="64"/>
      <c r="D3534" s="40"/>
    </row>
    <row r="3535" customHeight="1" spans="1:4">
      <c r="A3535" s="45" t="s">
        <v>84</v>
      </c>
      <c r="B3535" s="68">
        <v>83</v>
      </c>
      <c r="C3535" s="64"/>
      <c r="D3535" s="40"/>
    </row>
    <row r="3536" customHeight="1" spans="1:4">
      <c r="A3536" s="45" t="s">
        <v>266</v>
      </c>
      <c r="B3536" s="68">
        <v>1</v>
      </c>
      <c r="C3536" s="64"/>
      <c r="D3536" s="40"/>
    </row>
    <row r="3537" customHeight="1" spans="1:4">
      <c r="A3537" s="45" t="s">
        <v>268</v>
      </c>
      <c r="B3537" s="68">
        <v>1</v>
      </c>
      <c r="C3537" s="64"/>
      <c r="D3537" s="40"/>
    </row>
    <row r="3538" customHeight="1" spans="1:4">
      <c r="A3538" s="45" t="s">
        <v>87</v>
      </c>
      <c r="B3538" s="68">
        <v>6</v>
      </c>
      <c r="C3538" s="64"/>
      <c r="D3538" s="40"/>
    </row>
    <row r="3539" customHeight="1" spans="1:4">
      <c r="A3539" s="45" t="s">
        <v>89</v>
      </c>
      <c r="B3539" s="68">
        <v>2</v>
      </c>
      <c r="C3539" s="64"/>
      <c r="D3539" s="40"/>
    </row>
    <row r="3540" customHeight="1" spans="1:4">
      <c r="A3540" s="45" t="s">
        <v>262</v>
      </c>
      <c r="B3540" s="68">
        <v>1</v>
      </c>
      <c r="C3540" s="64"/>
      <c r="D3540" s="40"/>
    </row>
    <row r="3541" customHeight="1" spans="1:4">
      <c r="A3541" s="45" t="s">
        <v>264</v>
      </c>
      <c r="B3541" s="68">
        <v>1</v>
      </c>
      <c r="C3541" s="64"/>
      <c r="D3541" s="40"/>
    </row>
    <row r="3542" customHeight="1" spans="1:4">
      <c r="A3542" s="45" t="s">
        <v>269</v>
      </c>
      <c r="B3542" s="68">
        <v>1</v>
      </c>
      <c r="C3542" s="64"/>
      <c r="D3542" s="40"/>
    </row>
    <row r="3543" customHeight="1" spans="1:4">
      <c r="A3543" s="45" t="s">
        <v>93</v>
      </c>
      <c r="B3543" s="68">
        <v>11</v>
      </c>
      <c r="C3543" s="64"/>
      <c r="D3543" s="40"/>
    </row>
    <row r="3544" customHeight="1" spans="1:4">
      <c r="A3544" s="45" t="s">
        <v>95</v>
      </c>
      <c r="B3544" s="68">
        <v>4</v>
      </c>
      <c r="C3544" s="64"/>
      <c r="D3544" s="40"/>
    </row>
    <row r="3545" customHeight="1" spans="1:4">
      <c r="A3545" s="45" t="s">
        <v>97</v>
      </c>
      <c r="B3545" s="68">
        <v>149</v>
      </c>
      <c r="C3545" s="64"/>
      <c r="D3545" s="40"/>
    </row>
    <row r="3546" customHeight="1" spans="1:4">
      <c r="A3546" s="45" t="s">
        <v>99</v>
      </c>
      <c r="B3546" s="68">
        <v>53</v>
      </c>
      <c r="C3546" s="64"/>
      <c r="D3546" s="40"/>
    </row>
    <row r="3547" customHeight="1" spans="1:4">
      <c r="A3547" s="45" t="s">
        <v>101</v>
      </c>
      <c r="B3547" s="68">
        <v>59</v>
      </c>
      <c r="C3547" s="64"/>
      <c r="D3547" s="40"/>
    </row>
    <row r="3548" customHeight="1" spans="1:4">
      <c r="A3548" s="45" t="s">
        <v>103</v>
      </c>
      <c r="B3548" s="64">
        <v>37</v>
      </c>
      <c r="C3548" s="64"/>
      <c r="D3548" s="40"/>
    </row>
    <row r="3549" customHeight="1" spans="1:4">
      <c r="A3549" s="45" t="s">
        <v>105</v>
      </c>
      <c r="B3549" s="64">
        <v>49</v>
      </c>
      <c r="C3549" s="64"/>
      <c r="D3549" s="40"/>
    </row>
    <row r="3550" customHeight="1" spans="1:4">
      <c r="A3550" s="45" t="s">
        <v>107</v>
      </c>
      <c r="B3550" s="64">
        <v>18</v>
      </c>
      <c r="C3550" s="64"/>
      <c r="D3550" s="40"/>
    </row>
    <row r="3551" customHeight="1" spans="1:4">
      <c r="A3551" s="45" t="s">
        <v>109</v>
      </c>
      <c r="B3551" s="64">
        <v>6</v>
      </c>
      <c r="C3551" s="64"/>
      <c r="D3551" s="40"/>
    </row>
    <row r="3552" customHeight="1" spans="1:4">
      <c r="A3552" s="45" t="s">
        <v>72</v>
      </c>
      <c r="B3552" s="64">
        <v>1470</v>
      </c>
      <c r="C3552" s="64"/>
      <c r="D3552" s="40"/>
    </row>
    <row r="3553" customHeight="1" spans="1:4">
      <c r="A3553" s="45" t="s">
        <v>60</v>
      </c>
      <c r="B3553" s="64">
        <v>65</v>
      </c>
      <c r="C3553" s="64"/>
      <c r="D3553" s="40"/>
    </row>
    <row r="3554" customHeight="1" spans="1:4">
      <c r="A3554" s="45" t="s">
        <v>117</v>
      </c>
      <c r="B3554" s="64">
        <v>17</v>
      </c>
      <c r="C3554" s="64"/>
      <c r="D3554" s="40"/>
    </row>
    <row r="3555" customHeight="1" spans="1:4">
      <c r="A3555" s="45" t="s">
        <v>260</v>
      </c>
      <c r="B3555" s="64">
        <v>1</v>
      </c>
      <c r="C3555" s="64"/>
      <c r="D3555" s="40"/>
    </row>
    <row r="3556" customHeight="1" spans="1:4">
      <c r="A3556" s="45" t="s">
        <v>119</v>
      </c>
      <c r="B3556" s="64">
        <v>28</v>
      </c>
      <c r="C3556" s="64"/>
      <c r="D3556" s="40"/>
    </row>
    <row r="3557" customHeight="1" spans="1:4">
      <c r="A3557" s="45" t="s">
        <v>121</v>
      </c>
      <c r="B3557" s="64">
        <v>201</v>
      </c>
      <c r="C3557" s="64"/>
      <c r="D3557" s="40"/>
    </row>
    <row r="3558" customHeight="1" spans="1:4">
      <c r="A3558" s="45" t="s">
        <v>123</v>
      </c>
      <c r="B3558" s="64">
        <v>154</v>
      </c>
      <c r="C3558" s="64">
        <f>B3558/6</f>
        <v>25.6666666666667</v>
      </c>
      <c r="D3558" s="40"/>
    </row>
    <row r="3559" customHeight="1" spans="1:4">
      <c r="A3559" s="45" t="s">
        <v>125</v>
      </c>
      <c r="B3559" s="64">
        <v>33</v>
      </c>
      <c r="C3559" s="64"/>
      <c r="D3559" s="40"/>
    </row>
    <row r="3560" customHeight="1" spans="1:4">
      <c r="A3560" s="45" t="s">
        <v>1219</v>
      </c>
      <c r="B3560" s="64">
        <v>3512</v>
      </c>
      <c r="C3560" s="64"/>
      <c r="D3560" s="40"/>
    </row>
    <row r="3561" customHeight="1" spans="2:4">
      <c r="B3561" s="63"/>
      <c r="C3561" s="64"/>
      <c r="D3561" s="40"/>
    </row>
    <row r="3562" customHeight="1" spans="2:4">
      <c r="B3562" s="63"/>
      <c r="C3562" s="64"/>
      <c r="D3562" s="40"/>
    </row>
    <row r="3563" customHeight="1" spans="2:4">
      <c r="B3563" s="63"/>
      <c r="C3563" s="64"/>
      <c r="D3563" s="40"/>
    </row>
    <row r="3564" customHeight="1" spans="2:4">
      <c r="B3564" s="63"/>
      <c r="C3564" s="64"/>
      <c r="D3564" s="40"/>
    </row>
    <row r="3565" customHeight="1" spans="2:4">
      <c r="B3565" s="63"/>
      <c r="C3565" s="64"/>
      <c r="D3565" s="40"/>
    </row>
    <row r="3566" customHeight="1" spans="2:4">
      <c r="B3566" s="63"/>
      <c r="C3566" s="64"/>
      <c r="D3566" s="40"/>
    </row>
    <row r="3567" customHeight="1" spans="2:4">
      <c r="B3567" s="63"/>
      <c r="C3567" s="64"/>
      <c r="D3567" s="40"/>
    </row>
    <row r="3568" customHeight="1" spans="2:4">
      <c r="B3568" s="63"/>
      <c r="C3568" s="64"/>
      <c r="D3568" s="40"/>
    </row>
    <row r="3569" customHeight="1" spans="2:4">
      <c r="B3569" s="63"/>
      <c r="C3569" s="64"/>
      <c r="D3569" s="40"/>
    </row>
    <row r="3570" customHeight="1" spans="2:4">
      <c r="B3570" s="63"/>
      <c r="C3570" s="64"/>
      <c r="D3570" s="40"/>
    </row>
    <row r="3571" customHeight="1" spans="2:4">
      <c r="B3571" s="63"/>
      <c r="C3571" s="64"/>
      <c r="D3571" s="40"/>
    </row>
    <row r="3572" customHeight="1" spans="2:4">
      <c r="B3572" s="63"/>
      <c r="C3572" s="64"/>
      <c r="D3572" s="40"/>
    </row>
    <row r="3573" customHeight="1" spans="2:4">
      <c r="B3573" s="63"/>
      <c r="C3573" s="64"/>
      <c r="D3573" s="40"/>
    </row>
    <row r="3574" customHeight="1" spans="2:4">
      <c r="B3574" s="63"/>
      <c r="C3574" s="64"/>
      <c r="D3574" s="40"/>
    </row>
    <row r="3575" customHeight="1" spans="2:4">
      <c r="B3575" s="63"/>
      <c r="C3575" s="64"/>
      <c r="D3575" s="40"/>
    </row>
    <row r="3576" customHeight="1" spans="2:4">
      <c r="B3576" s="63"/>
      <c r="C3576" s="64"/>
      <c r="D3576" s="40"/>
    </row>
    <row r="3577" customHeight="1" spans="2:4">
      <c r="B3577" s="63"/>
      <c r="C3577" s="64"/>
      <c r="D3577" s="40"/>
    </row>
    <row r="3578" customHeight="1" spans="2:4">
      <c r="B3578" s="63"/>
      <c r="C3578" s="64"/>
      <c r="D3578" s="40"/>
    </row>
    <row r="3579" customHeight="1" spans="2:4">
      <c r="B3579" s="63"/>
      <c r="C3579" s="64"/>
      <c r="D3579" s="40"/>
    </row>
    <row r="3580" customHeight="1" spans="2:4">
      <c r="B3580" s="63"/>
      <c r="C3580" s="64"/>
      <c r="D3580" s="40"/>
    </row>
    <row r="3581" customHeight="1" spans="2:4">
      <c r="B3581" s="63"/>
      <c r="C3581" s="64"/>
      <c r="D3581" s="40"/>
    </row>
    <row r="3582" customHeight="1" spans="2:4">
      <c r="B3582" s="63"/>
      <c r="C3582" s="64"/>
      <c r="D3582" s="40"/>
    </row>
    <row r="3583" customHeight="1" spans="2:4">
      <c r="B3583" s="63"/>
      <c r="C3583" s="64"/>
      <c r="D3583" s="40"/>
    </row>
    <row r="3584" customHeight="1" spans="2:4">
      <c r="B3584" s="63"/>
      <c r="C3584" s="64"/>
      <c r="D3584" s="40"/>
    </row>
    <row r="3585" customHeight="1" spans="2:4">
      <c r="B3585" s="63"/>
      <c r="C3585" s="64"/>
      <c r="D3585" s="40"/>
    </row>
    <row r="3586" customHeight="1" spans="2:4">
      <c r="B3586" s="63"/>
      <c r="C3586" s="64"/>
      <c r="D3586" s="40"/>
    </row>
    <row r="3587" customHeight="1" spans="2:4">
      <c r="B3587" s="63"/>
      <c r="C3587" s="64"/>
      <c r="D3587" s="40"/>
    </row>
    <row r="3588" customHeight="1" spans="2:4">
      <c r="B3588" s="63"/>
      <c r="C3588" s="64"/>
      <c r="D3588" s="40"/>
    </row>
    <row r="3589" customHeight="1" spans="2:4">
      <c r="B3589" s="63"/>
      <c r="C3589" s="64"/>
      <c r="D3589" s="40"/>
    </row>
    <row r="3590" customHeight="1" spans="2:4">
      <c r="B3590" s="63"/>
      <c r="C3590" s="64"/>
      <c r="D3590" s="40"/>
    </row>
    <row r="3591" customHeight="1" spans="2:4">
      <c r="B3591" s="63"/>
      <c r="C3591" s="64"/>
      <c r="D3591" s="40"/>
    </row>
    <row r="3592" customHeight="1" spans="2:4">
      <c r="B3592" s="63"/>
      <c r="C3592" s="64"/>
      <c r="D3592" s="40"/>
    </row>
    <row r="3593" customHeight="1" spans="2:4">
      <c r="B3593" s="63"/>
      <c r="C3593" s="64"/>
      <c r="D3593" s="40"/>
    </row>
    <row r="3594" customHeight="1" spans="2:4">
      <c r="B3594" s="63"/>
      <c r="C3594" s="64"/>
      <c r="D3594" s="40"/>
    </row>
    <row r="3595" customHeight="1" spans="2:4">
      <c r="B3595" s="63"/>
      <c r="C3595" s="64"/>
      <c r="D3595" s="40"/>
    </row>
    <row r="3596" customHeight="1" spans="2:4">
      <c r="B3596" s="63"/>
      <c r="C3596" s="64"/>
      <c r="D3596" s="40"/>
    </row>
    <row r="3597" customHeight="1" spans="2:4">
      <c r="B3597" s="63"/>
      <c r="C3597" s="64"/>
      <c r="D3597" s="40"/>
    </row>
    <row r="3598" customHeight="1" spans="2:4">
      <c r="B3598" s="63"/>
      <c r="C3598" s="64"/>
      <c r="D3598" s="40"/>
    </row>
    <row r="3599" customHeight="1" spans="2:4">
      <c r="B3599" s="63"/>
      <c r="C3599" s="64"/>
      <c r="D3599" s="40"/>
    </row>
    <row r="3600" customHeight="1" spans="2:4">
      <c r="B3600" s="63"/>
      <c r="C3600" s="64"/>
      <c r="D3600" s="40"/>
    </row>
    <row r="3601" customHeight="1" spans="2:4">
      <c r="B3601" s="63"/>
      <c r="C3601" s="64"/>
      <c r="D3601" s="40"/>
    </row>
    <row r="3602" customHeight="1" spans="2:4">
      <c r="B3602" s="63"/>
      <c r="C3602" s="64"/>
      <c r="D3602" s="40"/>
    </row>
    <row r="3603" customHeight="1" spans="2:4">
      <c r="B3603" s="63"/>
      <c r="C3603" s="64"/>
      <c r="D3603" s="40"/>
    </row>
    <row r="3604" customHeight="1" spans="2:4">
      <c r="B3604" s="63"/>
      <c r="C3604" s="64"/>
      <c r="D3604" s="40"/>
    </row>
    <row r="3605" customHeight="1" spans="2:4">
      <c r="B3605" s="63"/>
      <c r="C3605" s="64"/>
      <c r="D3605" s="40"/>
    </row>
    <row r="3606" customHeight="1" spans="2:4">
      <c r="B3606" s="63"/>
      <c r="C3606" s="64"/>
      <c r="D3606" s="40"/>
    </row>
    <row r="3607" customHeight="1" spans="2:4">
      <c r="B3607" s="63"/>
      <c r="C3607" s="64"/>
      <c r="D3607" s="40"/>
    </row>
    <row r="3608" customHeight="1" spans="2:4">
      <c r="B3608" s="63"/>
      <c r="C3608" s="64"/>
      <c r="D3608" s="40"/>
    </row>
    <row r="3609" customHeight="1" spans="2:4">
      <c r="B3609" s="63"/>
      <c r="C3609" s="64"/>
      <c r="D3609" s="40"/>
    </row>
    <row r="3610" customHeight="1" spans="2:4">
      <c r="B3610" s="63"/>
      <c r="C3610" s="64"/>
      <c r="D3610" s="40"/>
    </row>
    <row r="3611" customHeight="1" spans="2:4">
      <c r="B3611" s="63"/>
      <c r="C3611" s="64"/>
      <c r="D3611" s="40"/>
    </row>
    <row r="3612" customHeight="1" spans="2:4">
      <c r="B3612" s="63"/>
      <c r="C3612" s="64"/>
      <c r="D3612" s="40"/>
    </row>
    <row r="3613" customHeight="1" spans="2:4">
      <c r="B3613" s="63"/>
      <c r="C3613" s="64"/>
      <c r="D3613" s="40"/>
    </row>
    <row r="3614" customHeight="1" spans="2:4">
      <c r="B3614" s="63"/>
      <c r="C3614" s="64"/>
      <c r="D3614" s="40"/>
    </row>
    <row r="3615" customHeight="1" spans="2:4">
      <c r="B3615" s="63"/>
      <c r="C3615" s="64"/>
      <c r="D3615" s="40"/>
    </row>
    <row r="3616" customHeight="1" spans="2:4">
      <c r="B3616" s="63"/>
      <c r="C3616" s="64"/>
      <c r="D3616" s="40"/>
    </row>
    <row r="3617" customHeight="1" spans="2:4">
      <c r="B3617" s="63"/>
      <c r="C3617" s="64"/>
      <c r="D3617" s="40"/>
    </row>
    <row r="3618" customHeight="1" spans="2:4">
      <c r="B3618" s="63"/>
      <c r="C3618" s="64"/>
      <c r="D3618" s="40"/>
    </row>
    <row r="3619" customHeight="1" spans="2:4">
      <c r="B3619" s="63"/>
      <c r="C3619" s="64"/>
      <c r="D3619" s="40"/>
    </row>
    <row r="3620" customHeight="1" spans="2:4">
      <c r="B3620" s="63"/>
      <c r="C3620" s="64"/>
      <c r="D3620" s="40"/>
    </row>
    <row r="3621" customHeight="1" spans="2:4">
      <c r="B3621" s="63"/>
      <c r="C3621" s="64"/>
      <c r="D3621" s="40"/>
    </row>
    <row r="3622" customHeight="1" spans="2:4">
      <c r="B3622" s="63"/>
      <c r="C3622" s="64"/>
      <c r="D3622" s="40"/>
    </row>
    <row r="3623" customHeight="1" spans="2:4">
      <c r="B3623" s="63"/>
      <c r="C3623" s="64"/>
      <c r="D3623" s="40"/>
    </row>
    <row r="3624" customHeight="1" spans="2:4">
      <c r="B3624" s="63"/>
      <c r="C3624" s="64"/>
      <c r="D3624" s="40"/>
    </row>
    <row r="3625" customHeight="1" spans="2:4">
      <c r="B3625" s="63"/>
      <c r="C3625" s="64"/>
      <c r="D3625" s="40"/>
    </row>
    <row r="3626" customHeight="1" spans="2:4">
      <c r="B3626" s="63"/>
      <c r="C3626" s="64"/>
      <c r="D3626" s="40"/>
    </row>
    <row r="3627" customHeight="1" spans="2:4">
      <c r="B3627" s="63"/>
      <c r="C3627" s="64"/>
      <c r="D3627" s="40"/>
    </row>
    <row r="3628" customHeight="1" spans="2:4">
      <c r="B3628" s="63"/>
      <c r="C3628" s="64"/>
      <c r="D3628" s="40"/>
    </row>
    <row r="3629" customHeight="1" spans="2:4">
      <c r="B3629" s="63"/>
      <c r="C3629" s="64"/>
      <c r="D3629" s="40"/>
    </row>
    <row r="3630" customHeight="1" spans="2:4">
      <c r="B3630" s="63"/>
      <c r="C3630" s="64"/>
      <c r="D3630" s="40"/>
    </row>
    <row r="3631" customHeight="1" spans="2:4">
      <c r="B3631" s="63"/>
      <c r="C3631" s="64"/>
      <c r="D3631" s="40"/>
    </row>
    <row r="3632" customHeight="1" spans="2:4">
      <c r="B3632" s="63"/>
      <c r="C3632" s="64"/>
      <c r="D3632" s="40"/>
    </row>
    <row r="3633" customHeight="1" spans="2:4">
      <c r="B3633" s="63"/>
      <c r="C3633" s="64"/>
      <c r="D3633" s="40"/>
    </row>
    <row r="3634" customHeight="1" spans="2:4">
      <c r="B3634" s="63"/>
      <c r="C3634" s="64"/>
      <c r="D3634" s="40"/>
    </row>
    <row r="3635" customHeight="1" spans="2:4">
      <c r="B3635" s="63"/>
      <c r="C3635" s="64"/>
      <c r="D3635" s="40"/>
    </row>
    <row r="3636" customHeight="1" spans="2:4">
      <c r="B3636" s="63"/>
      <c r="C3636" s="64"/>
      <c r="D3636" s="40"/>
    </row>
    <row r="3637" customHeight="1" spans="2:4">
      <c r="B3637" s="63"/>
      <c r="C3637" s="64"/>
      <c r="D3637" s="40"/>
    </row>
    <row r="3638" customHeight="1" spans="2:4">
      <c r="B3638" s="63"/>
      <c r="C3638" s="64"/>
      <c r="D3638" s="40"/>
    </row>
    <row r="3639" customHeight="1" spans="2:4">
      <c r="B3639" s="63"/>
      <c r="C3639" s="64"/>
      <c r="D3639" s="40"/>
    </row>
    <row r="3640" customHeight="1" spans="2:4">
      <c r="B3640" s="63"/>
      <c r="C3640" s="64"/>
      <c r="D3640" s="40"/>
    </row>
    <row r="3641" customHeight="1" spans="2:4">
      <c r="B3641" s="63"/>
      <c r="C3641" s="64"/>
      <c r="D3641" s="40"/>
    </row>
    <row r="3642" customHeight="1" spans="2:4">
      <c r="B3642" s="63"/>
      <c r="C3642" s="64"/>
      <c r="D3642" s="40"/>
    </row>
    <row r="3643" customHeight="1" spans="2:4">
      <c r="B3643" s="63"/>
      <c r="C3643" s="64"/>
      <c r="D3643" s="40"/>
    </row>
    <row r="3644" customHeight="1" spans="2:4">
      <c r="B3644" s="63"/>
      <c r="C3644" s="64"/>
      <c r="D3644" s="40"/>
    </row>
    <row r="3645" customHeight="1" spans="2:4">
      <c r="B3645" s="63"/>
      <c r="C3645" s="64"/>
      <c r="D3645" s="40"/>
    </row>
    <row r="3646" customHeight="1" spans="2:4">
      <c r="B3646" s="63"/>
      <c r="C3646" s="64"/>
      <c r="D3646" s="40"/>
    </row>
    <row r="3647" customHeight="1" spans="2:4">
      <c r="B3647" s="63"/>
      <c r="C3647" s="64"/>
      <c r="D3647" s="40"/>
    </row>
    <row r="3648" customHeight="1" spans="2:4">
      <c r="B3648" s="63"/>
      <c r="C3648" s="64"/>
      <c r="D3648" s="40"/>
    </row>
    <row r="3649" customHeight="1" spans="2:4">
      <c r="B3649" s="63"/>
      <c r="C3649" s="64"/>
      <c r="D3649" s="40"/>
    </row>
    <row r="3650" customHeight="1" spans="2:4">
      <c r="B3650" s="63"/>
      <c r="C3650" s="64"/>
      <c r="D3650" s="40"/>
    </row>
    <row r="3651" customHeight="1" spans="2:4">
      <c r="B3651" s="63"/>
      <c r="C3651" s="64"/>
      <c r="D3651" s="40"/>
    </row>
    <row r="3652" customHeight="1" spans="2:4">
      <c r="B3652" s="63"/>
      <c r="C3652" s="64"/>
      <c r="D3652" s="40"/>
    </row>
    <row r="3653" customHeight="1" spans="2:4">
      <c r="B3653" s="63"/>
      <c r="C3653" s="64"/>
      <c r="D3653" s="40"/>
    </row>
    <row r="3654" customHeight="1" spans="2:4">
      <c r="B3654" s="63"/>
      <c r="C3654" s="64"/>
      <c r="D3654" s="40"/>
    </row>
    <row r="3655" customHeight="1" spans="2:4">
      <c r="B3655" s="63"/>
      <c r="C3655" s="64"/>
      <c r="D3655" s="40"/>
    </row>
    <row r="3656" customHeight="1" spans="2:4">
      <c r="B3656" s="63"/>
      <c r="C3656" s="64"/>
      <c r="D3656" s="40"/>
    </row>
    <row r="3657" customHeight="1" spans="2:4">
      <c r="B3657" s="63"/>
      <c r="C3657" s="64"/>
      <c r="D3657" s="40"/>
    </row>
    <row r="3658" customHeight="1" spans="2:4">
      <c r="B3658" s="63"/>
      <c r="C3658" s="64"/>
      <c r="D3658" s="40"/>
    </row>
    <row r="3659" customHeight="1" spans="2:4">
      <c r="B3659" s="63"/>
      <c r="C3659" s="64"/>
      <c r="D3659" s="40"/>
    </row>
    <row r="3660" customHeight="1" spans="2:4">
      <c r="B3660" s="63"/>
      <c r="C3660" s="64"/>
      <c r="D3660" s="40"/>
    </row>
    <row r="3661" customHeight="1" spans="2:4">
      <c r="B3661" s="63"/>
      <c r="C3661" s="64"/>
      <c r="D3661" s="40"/>
    </row>
    <row r="3662" customHeight="1" spans="2:4">
      <c r="B3662" s="63"/>
      <c r="C3662" s="64"/>
      <c r="D3662" s="40"/>
    </row>
    <row r="3663" customHeight="1" spans="2:4">
      <c r="B3663" s="63"/>
      <c r="C3663" s="64"/>
      <c r="D3663" s="40"/>
    </row>
    <row r="3664" customHeight="1" spans="2:4">
      <c r="B3664" s="63"/>
      <c r="C3664" s="64"/>
      <c r="D3664" s="40"/>
    </row>
    <row r="3665" customHeight="1" spans="2:4">
      <c r="B3665" s="63"/>
      <c r="C3665" s="64"/>
      <c r="D3665" s="40"/>
    </row>
    <row r="3666" customHeight="1" spans="2:4">
      <c r="B3666" s="63"/>
      <c r="C3666" s="64"/>
      <c r="D3666" s="40"/>
    </row>
    <row r="3667" customHeight="1" spans="2:4">
      <c r="B3667" s="63"/>
      <c r="C3667" s="64"/>
      <c r="D3667" s="40"/>
    </row>
    <row r="3668" customHeight="1" spans="2:4">
      <c r="B3668" s="63"/>
      <c r="C3668" s="64"/>
      <c r="D3668" s="40"/>
    </row>
    <row r="3669" customHeight="1" spans="2:4">
      <c r="B3669" s="63"/>
      <c r="C3669" s="64"/>
      <c r="D3669" s="40"/>
    </row>
    <row r="3670" customHeight="1" spans="2:4">
      <c r="B3670" s="63"/>
      <c r="C3670" s="64"/>
      <c r="D3670" s="40"/>
    </row>
    <row r="3671" customHeight="1" spans="2:4">
      <c r="B3671" s="63"/>
      <c r="C3671" s="64"/>
      <c r="D3671" s="40"/>
    </row>
    <row r="3672" customHeight="1" spans="2:4">
      <c r="B3672" s="63"/>
      <c r="C3672" s="64"/>
      <c r="D3672" s="40"/>
    </row>
    <row r="3673" customHeight="1" spans="2:4">
      <c r="B3673" s="63"/>
      <c r="C3673" s="64"/>
      <c r="D3673" s="40"/>
    </row>
    <row r="3674" customHeight="1" spans="2:4">
      <c r="B3674" s="63"/>
      <c r="C3674" s="64"/>
      <c r="D3674" s="40"/>
    </row>
    <row r="3675" customHeight="1" spans="2:4">
      <c r="B3675" s="63"/>
      <c r="C3675" s="64"/>
      <c r="D3675" s="40"/>
    </row>
    <row r="3676" customHeight="1" spans="2:4">
      <c r="B3676" s="63"/>
      <c r="C3676" s="64"/>
      <c r="D3676" s="40"/>
    </row>
    <row r="3677" customHeight="1" spans="2:4">
      <c r="B3677" s="63"/>
      <c r="C3677" s="64"/>
      <c r="D3677" s="40"/>
    </row>
    <row r="3678" customHeight="1" spans="2:4">
      <c r="B3678" s="63"/>
      <c r="C3678" s="64"/>
      <c r="D3678" s="40"/>
    </row>
    <row r="3679" customHeight="1" spans="2:4">
      <c r="B3679" s="63"/>
      <c r="C3679" s="64"/>
      <c r="D3679" s="40"/>
    </row>
    <row r="3680" customHeight="1" spans="2:4">
      <c r="B3680" s="63"/>
      <c r="C3680" s="64"/>
      <c r="D3680" s="40"/>
    </row>
    <row r="3681" customHeight="1" spans="2:4">
      <c r="B3681" s="63"/>
      <c r="C3681" s="64"/>
      <c r="D3681" s="40"/>
    </row>
    <row r="3682" customHeight="1" spans="2:4">
      <c r="B3682" s="63"/>
      <c r="C3682" s="64"/>
      <c r="D3682" s="40"/>
    </row>
    <row r="3683" customHeight="1" spans="2:4">
      <c r="B3683" s="63"/>
      <c r="C3683" s="64"/>
      <c r="D3683" s="40"/>
    </row>
    <row r="3684" customHeight="1" spans="2:4">
      <c r="B3684" s="63"/>
      <c r="C3684" s="64"/>
      <c r="D3684" s="40"/>
    </row>
    <row r="3685" customHeight="1" spans="2:4">
      <c r="B3685" s="63"/>
      <c r="C3685" s="64"/>
      <c r="D3685" s="40"/>
    </row>
    <row r="3686" customHeight="1" spans="2:4">
      <c r="B3686" s="63"/>
      <c r="C3686" s="64"/>
      <c r="D3686" s="40"/>
    </row>
    <row r="3687" customHeight="1" spans="2:4">
      <c r="B3687" s="63"/>
      <c r="C3687" s="64"/>
      <c r="D3687" s="40"/>
    </row>
    <row r="3688" customHeight="1" spans="2:4">
      <c r="B3688" s="63"/>
      <c r="C3688" s="64"/>
      <c r="D3688" s="40"/>
    </row>
    <row r="3689" customHeight="1" spans="2:4">
      <c r="B3689" s="63"/>
      <c r="C3689" s="64"/>
      <c r="D3689" s="40"/>
    </row>
    <row r="3690" customHeight="1" spans="2:4">
      <c r="B3690" s="63"/>
      <c r="C3690" s="64"/>
      <c r="D3690" s="40"/>
    </row>
    <row r="3691" customHeight="1" spans="2:4">
      <c r="B3691" s="63"/>
      <c r="C3691" s="64"/>
      <c r="D3691" s="40"/>
    </row>
    <row r="3692" customHeight="1" spans="2:4">
      <c r="B3692" s="63"/>
      <c r="C3692" s="64"/>
      <c r="D3692" s="40"/>
    </row>
    <row r="3693" customHeight="1" spans="2:4">
      <c r="B3693" s="63"/>
      <c r="C3693" s="64"/>
      <c r="D3693" s="40"/>
    </row>
    <row r="3694" customHeight="1" spans="2:4">
      <c r="B3694" s="63"/>
      <c r="C3694" s="64"/>
      <c r="D3694" s="40"/>
    </row>
    <row r="3695" customHeight="1" spans="2:4">
      <c r="B3695" s="63"/>
      <c r="C3695" s="64"/>
      <c r="D3695" s="40"/>
    </row>
    <row r="3696" customHeight="1" spans="2:4">
      <c r="B3696" s="63"/>
      <c r="C3696" s="64"/>
      <c r="D3696" s="40"/>
    </row>
    <row r="3697" customHeight="1" spans="2:4">
      <c r="B3697" s="63"/>
      <c r="C3697" s="64"/>
      <c r="D3697" s="40"/>
    </row>
    <row r="3698" customHeight="1" spans="2:4">
      <c r="B3698" s="63"/>
      <c r="C3698" s="64"/>
      <c r="D3698" s="40"/>
    </row>
    <row r="3699" customHeight="1" spans="2:4">
      <c r="B3699" s="63"/>
      <c r="C3699" s="64"/>
      <c r="D3699" s="40"/>
    </row>
    <row r="3700" customHeight="1" spans="2:4">
      <c r="B3700" s="63"/>
      <c r="C3700" s="64"/>
      <c r="D3700" s="40"/>
    </row>
    <row r="3701" customHeight="1" spans="2:4">
      <c r="B3701" s="63"/>
      <c r="C3701" s="64"/>
      <c r="D3701" s="40"/>
    </row>
    <row r="3702" customHeight="1" spans="2:4">
      <c r="B3702" s="63"/>
      <c r="C3702" s="64"/>
      <c r="D3702" s="40"/>
    </row>
    <row r="3703" customHeight="1" spans="2:4">
      <c r="B3703" s="63"/>
      <c r="C3703" s="64"/>
      <c r="D3703" s="40"/>
    </row>
    <row r="3704" customHeight="1" spans="2:4">
      <c r="B3704" s="63"/>
      <c r="C3704" s="64"/>
      <c r="D3704" s="40"/>
    </row>
    <row r="3705" customHeight="1" spans="2:4">
      <c r="B3705" s="63"/>
      <c r="C3705" s="64"/>
      <c r="D3705" s="40"/>
    </row>
    <row r="3706" customHeight="1" spans="2:4">
      <c r="B3706" s="63"/>
      <c r="C3706" s="64"/>
      <c r="D3706" s="40"/>
    </row>
    <row r="3707" customHeight="1" spans="2:4">
      <c r="B3707" s="63"/>
      <c r="C3707" s="64"/>
      <c r="D3707" s="40"/>
    </row>
    <row r="3708" customHeight="1" spans="2:4">
      <c r="B3708" s="63"/>
      <c r="C3708" s="64"/>
      <c r="D3708" s="40"/>
    </row>
    <row r="3709" customHeight="1" spans="2:4">
      <c r="B3709" s="63"/>
      <c r="C3709" s="64"/>
      <c r="D3709" s="40"/>
    </row>
    <row r="3710" customHeight="1" spans="2:4">
      <c r="B3710" s="63"/>
      <c r="C3710" s="64"/>
      <c r="D3710" s="40"/>
    </row>
    <row r="3711" customHeight="1" spans="2:4">
      <c r="B3711" s="63"/>
      <c r="C3711" s="64"/>
      <c r="D3711" s="40"/>
    </row>
    <row r="3712" customHeight="1" spans="2:4">
      <c r="B3712" s="63"/>
      <c r="C3712" s="64"/>
      <c r="D3712" s="40"/>
    </row>
    <row r="3713" customHeight="1" spans="2:4">
      <c r="B3713" s="63"/>
      <c r="C3713" s="64"/>
      <c r="D3713" s="40"/>
    </row>
    <row r="3714" customHeight="1" spans="2:4">
      <c r="B3714" s="63"/>
      <c r="C3714" s="64"/>
      <c r="D3714" s="40"/>
    </row>
    <row r="3715" customHeight="1" spans="2:4">
      <c r="B3715" s="63"/>
      <c r="C3715" s="64"/>
      <c r="D3715" s="40"/>
    </row>
    <row r="3716" customHeight="1" spans="2:4">
      <c r="B3716" s="63"/>
      <c r="C3716" s="64"/>
      <c r="D3716" s="40"/>
    </row>
    <row r="3717" customHeight="1" spans="2:4">
      <c r="B3717" s="63"/>
      <c r="C3717" s="64"/>
      <c r="D3717" s="40"/>
    </row>
    <row r="3718" customHeight="1" spans="2:4">
      <c r="B3718" s="63"/>
      <c r="C3718" s="64"/>
      <c r="D3718" s="40"/>
    </row>
    <row r="3719" customHeight="1" spans="2:4">
      <c r="B3719" s="63"/>
      <c r="C3719" s="64"/>
      <c r="D3719" s="40"/>
    </row>
    <row r="3720" customHeight="1" spans="2:4">
      <c r="B3720" s="63"/>
      <c r="C3720" s="64"/>
      <c r="D3720" s="40"/>
    </row>
    <row r="3721" customHeight="1" spans="2:4">
      <c r="B3721" s="63"/>
      <c r="C3721" s="64"/>
      <c r="D3721" s="40"/>
    </row>
    <row r="3722" customHeight="1" spans="2:4">
      <c r="B3722" s="63"/>
      <c r="C3722" s="64"/>
      <c r="D3722" s="40"/>
    </row>
    <row r="3723" customHeight="1" spans="2:4">
      <c r="B3723" s="63"/>
      <c r="C3723" s="64"/>
      <c r="D3723" s="40"/>
    </row>
    <row r="3724" customHeight="1" spans="2:4">
      <c r="B3724" s="63"/>
      <c r="C3724" s="64"/>
      <c r="D3724" s="40"/>
    </row>
    <row r="3725" customHeight="1" spans="2:4">
      <c r="B3725" s="63"/>
      <c r="C3725" s="64"/>
      <c r="D3725" s="40"/>
    </row>
    <row r="3726" customHeight="1" spans="2:4">
      <c r="B3726" s="63"/>
      <c r="C3726" s="64"/>
      <c r="D3726" s="40"/>
    </row>
    <row r="3727" customHeight="1" spans="2:4">
      <c r="B3727" s="63"/>
      <c r="C3727" s="64"/>
      <c r="D3727" s="40"/>
    </row>
    <row r="3728" customHeight="1" spans="2:4">
      <c r="B3728" s="63"/>
      <c r="C3728" s="64"/>
      <c r="D3728" s="40"/>
    </row>
    <row r="3729" customHeight="1" spans="2:4">
      <c r="B3729" s="63"/>
      <c r="C3729" s="64"/>
      <c r="D3729" s="40"/>
    </row>
    <row r="3730" customHeight="1" spans="2:4">
      <c r="B3730" s="63"/>
      <c r="C3730" s="64"/>
      <c r="D3730" s="40"/>
    </row>
    <row r="3731" customHeight="1" spans="2:4">
      <c r="B3731" s="63"/>
      <c r="C3731" s="64"/>
      <c r="D3731" s="40"/>
    </row>
    <row r="3732" customHeight="1" spans="2:4">
      <c r="B3732" s="63"/>
      <c r="C3732" s="64"/>
      <c r="D3732" s="40"/>
    </row>
    <row r="3733" customHeight="1" spans="2:4">
      <c r="B3733" s="63"/>
      <c r="C3733" s="64"/>
      <c r="D3733" s="40"/>
    </row>
    <row r="3734" customHeight="1" spans="2:4">
      <c r="B3734" s="63"/>
      <c r="C3734" s="64"/>
      <c r="D3734" s="40"/>
    </row>
    <row r="3735" customHeight="1" spans="2:4">
      <c r="B3735" s="63"/>
      <c r="C3735" s="64"/>
      <c r="D3735" s="40"/>
    </row>
    <row r="3736" customHeight="1" spans="2:4">
      <c r="B3736" s="63"/>
      <c r="C3736" s="64"/>
      <c r="D3736" s="40"/>
    </row>
    <row r="3737" customHeight="1" spans="2:4">
      <c r="B3737" s="63"/>
      <c r="C3737" s="64"/>
      <c r="D3737" s="40"/>
    </row>
    <row r="3738" customHeight="1" spans="2:4">
      <c r="B3738" s="63"/>
      <c r="C3738" s="64"/>
      <c r="D3738" s="40"/>
    </row>
    <row r="3739" customHeight="1" spans="2:4">
      <c r="B3739" s="63"/>
      <c r="C3739" s="64"/>
      <c r="D3739" s="40"/>
    </row>
    <row r="3740" customHeight="1" spans="2:4">
      <c r="B3740" s="63"/>
      <c r="C3740" s="64"/>
      <c r="D3740" s="40"/>
    </row>
    <row r="3741" customHeight="1" spans="2:4">
      <c r="B3741" s="63"/>
      <c r="C3741" s="64"/>
      <c r="D3741" s="40"/>
    </row>
    <row r="3742" customHeight="1" spans="2:4">
      <c r="B3742" s="63"/>
      <c r="C3742" s="64"/>
      <c r="D3742" s="40"/>
    </row>
    <row r="3743" customHeight="1" spans="2:4">
      <c r="B3743" s="63"/>
      <c r="C3743" s="64"/>
      <c r="D3743" s="40"/>
    </row>
    <row r="3744" customHeight="1" spans="2:4">
      <c r="B3744" s="63"/>
      <c r="C3744" s="64"/>
      <c r="D3744" s="40"/>
    </row>
    <row r="3745" customHeight="1" spans="2:4">
      <c r="B3745" s="63"/>
      <c r="C3745" s="64"/>
      <c r="D3745" s="40"/>
    </row>
    <row r="3746" customHeight="1" spans="2:4">
      <c r="B3746" s="63"/>
      <c r="C3746" s="64"/>
      <c r="D3746" s="40"/>
    </row>
    <row r="3747" customHeight="1" spans="2:4">
      <c r="B3747" s="63"/>
      <c r="C3747" s="64"/>
      <c r="D3747" s="40"/>
    </row>
    <row r="3748" customHeight="1" spans="2:4">
      <c r="B3748" s="63"/>
      <c r="C3748" s="64"/>
      <c r="D3748" s="40"/>
    </row>
    <row r="3749" customHeight="1" spans="2:4">
      <c r="B3749" s="63"/>
      <c r="C3749" s="64"/>
      <c r="D3749" s="40"/>
    </row>
    <row r="3750" customHeight="1" spans="2:4">
      <c r="B3750" s="63"/>
      <c r="C3750" s="64"/>
      <c r="D3750" s="40"/>
    </row>
    <row r="3751" customHeight="1" spans="2:4">
      <c r="B3751" s="63"/>
      <c r="C3751" s="64"/>
      <c r="D3751" s="40"/>
    </row>
    <row r="3752" customHeight="1" spans="2:4">
      <c r="B3752" s="63"/>
      <c r="C3752" s="64"/>
      <c r="D3752" s="40"/>
    </row>
    <row r="3753" customHeight="1" spans="2:4">
      <c r="B3753" s="63"/>
      <c r="C3753" s="64"/>
      <c r="D3753" s="40"/>
    </row>
    <row r="3754" customHeight="1" spans="2:4">
      <c r="B3754" s="63"/>
      <c r="C3754" s="64"/>
      <c r="D3754" s="40"/>
    </row>
    <row r="3755" customHeight="1" spans="2:4">
      <c r="B3755" s="63"/>
      <c r="C3755" s="64"/>
      <c r="D3755" s="40"/>
    </row>
    <row r="3756" customHeight="1" spans="2:4">
      <c r="B3756" s="63"/>
      <c r="C3756" s="64"/>
      <c r="D3756" s="40"/>
    </row>
    <row r="3757" customHeight="1" spans="2:4">
      <c r="B3757" s="63"/>
      <c r="C3757" s="64"/>
      <c r="D3757" s="40"/>
    </row>
    <row r="3758" customHeight="1" spans="2:4">
      <c r="B3758" s="63"/>
      <c r="C3758" s="64"/>
      <c r="D3758" s="40"/>
    </row>
    <row r="3759" customHeight="1" spans="2:4">
      <c r="B3759" s="63"/>
      <c r="C3759" s="64"/>
      <c r="D3759" s="40"/>
    </row>
    <row r="3760" customHeight="1" spans="2:4">
      <c r="B3760" s="63"/>
      <c r="C3760" s="64"/>
      <c r="D3760" s="40"/>
    </row>
    <row r="3761" customHeight="1" spans="2:4">
      <c r="B3761" s="63"/>
      <c r="C3761" s="64"/>
      <c r="D3761" s="40"/>
    </row>
    <row r="3762" customHeight="1" spans="2:4">
      <c r="B3762" s="63"/>
      <c r="C3762" s="64"/>
      <c r="D3762" s="40"/>
    </row>
    <row r="3763" customHeight="1" spans="2:4">
      <c r="B3763" s="63"/>
      <c r="C3763" s="64"/>
      <c r="D3763" s="40"/>
    </row>
    <row r="3764" customHeight="1" spans="2:4">
      <c r="B3764" s="63"/>
      <c r="C3764" s="64"/>
      <c r="D3764" s="40"/>
    </row>
    <row r="3765" customHeight="1" spans="2:4">
      <c r="B3765" s="63"/>
      <c r="C3765" s="64"/>
      <c r="D3765" s="40"/>
    </row>
    <row r="3766" customHeight="1" spans="2:4">
      <c r="B3766" s="63"/>
      <c r="C3766" s="64"/>
      <c r="D3766" s="40"/>
    </row>
    <row r="3767" customHeight="1" spans="2:4">
      <c r="B3767" s="63"/>
      <c r="C3767" s="64"/>
      <c r="D3767" s="40"/>
    </row>
    <row r="3768" customHeight="1" spans="2:4">
      <c r="B3768" s="63"/>
      <c r="C3768" s="64"/>
      <c r="D3768" s="40"/>
    </row>
    <row r="3769" customHeight="1" spans="2:4">
      <c r="B3769" s="63"/>
      <c r="C3769" s="64"/>
      <c r="D3769" s="40"/>
    </row>
    <row r="3770" customHeight="1" spans="2:4">
      <c r="B3770" s="63"/>
      <c r="C3770" s="64"/>
      <c r="D3770" s="40"/>
    </row>
    <row r="3771" customHeight="1" spans="2:4">
      <c r="B3771" s="63"/>
      <c r="C3771" s="64"/>
      <c r="D3771" s="40"/>
    </row>
    <row r="3772" customHeight="1" spans="2:4">
      <c r="B3772" s="63"/>
      <c r="C3772" s="64"/>
      <c r="D3772" s="40"/>
    </row>
    <row r="3773" customHeight="1" spans="2:4">
      <c r="B3773" s="63"/>
      <c r="C3773" s="64"/>
      <c r="D3773" s="40"/>
    </row>
    <row r="3774" customHeight="1" spans="2:4">
      <c r="B3774" s="63"/>
      <c r="C3774" s="64"/>
      <c r="D3774" s="40"/>
    </row>
    <row r="3775" customHeight="1" spans="2:4">
      <c r="B3775" s="63"/>
      <c r="C3775" s="64"/>
      <c r="D3775" s="40"/>
    </row>
    <row r="3776" customHeight="1" spans="2:4">
      <c r="B3776" s="63"/>
      <c r="C3776" s="64"/>
      <c r="D3776" s="40"/>
    </row>
    <row r="3777" customHeight="1" spans="2:4">
      <c r="B3777" s="63"/>
      <c r="C3777" s="64"/>
      <c r="D3777" s="40"/>
    </row>
    <row r="3778" customHeight="1" spans="2:4">
      <c r="B3778" s="63"/>
      <c r="C3778" s="64"/>
      <c r="D3778" s="40"/>
    </row>
    <row r="3779" customHeight="1" spans="2:4">
      <c r="B3779" s="63"/>
      <c r="C3779" s="64"/>
      <c r="D3779" s="40"/>
    </row>
    <row r="3780" customHeight="1" spans="2:4">
      <c r="B3780" s="63"/>
      <c r="C3780" s="64"/>
      <c r="D3780" s="40"/>
    </row>
    <row r="3781" customHeight="1" spans="2:4">
      <c r="B3781" s="63"/>
      <c r="C3781" s="64"/>
      <c r="D3781" s="40"/>
    </row>
    <row r="3782" customHeight="1" spans="2:4">
      <c r="B3782" s="63"/>
      <c r="C3782" s="64"/>
      <c r="D3782" s="40"/>
    </row>
    <row r="3783" customHeight="1" spans="2:4">
      <c r="B3783" s="63"/>
      <c r="C3783" s="64"/>
      <c r="D3783" s="40"/>
    </row>
    <row r="3784" customHeight="1" spans="2:4">
      <c r="B3784" s="63"/>
      <c r="C3784" s="64"/>
      <c r="D3784" s="40"/>
    </row>
    <row r="3785" customHeight="1" spans="2:4">
      <c r="B3785" s="63"/>
      <c r="C3785" s="64"/>
      <c r="D3785" s="40"/>
    </row>
    <row r="3786" customHeight="1" spans="2:4">
      <c r="B3786" s="63"/>
      <c r="C3786" s="64"/>
      <c r="D3786" s="40"/>
    </row>
    <row r="3787" customHeight="1" spans="2:4">
      <c r="B3787" s="63"/>
      <c r="C3787" s="64"/>
      <c r="D3787" s="40"/>
    </row>
    <row r="3788" customHeight="1" spans="2:4">
      <c r="B3788" s="63"/>
      <c r="C3788" s="64"/>
      <c r="D3788" s="40"/>
    </row>
    <row r="3789" customHeight="1" spans="2:4">
      <c r="B3789" s="63"/>
      <c r="C3789" s="64"/>
      <c r="D3789" s="40"/>
    </row>
    <row r="3790" customHeight="1" spans="2:4">
      <c r="B3790" s="63"/>
      <c r="C3790" s="64"/>
      <c r="D3790" s="40"/>
    </row>
    <row r="3791" customHeight="1" spans="2:4">
      <c r="B3791" s="63"/>
      <c r="C3791" s="64"/>
      <c r="D3791" s="40"/>
    </row>
    <row r="3792" customHeight="1" spans="2:4">
      <c r="B3792" s="63"/>
      <c r="C3792" s="64"/>
      <c r="D3792" s="40"/>
    </row>
    <row r="3793" customHeight="1" spans="2:4">
      <c r="B3793" s="63"/>
      <c r="C3793" s="64"/>
      <c r="D3793" s="40"/>
    </row>
    <row r="3794" customHeight="1" spans="2:4">
      <c r="B3794" s="63"/>
      <c r="C3794" s="64"/>
      <c r="D3794" s="40"/>
    </row>
    <row r="3795" customHeight="1" spans="2:4">
      <c r="B3795" s="63"/>
      <c r="C3795" s="64"/>
      <c r="D3795" s="40"/>
    </row>
    <row r="3796" customHeight="1" spans="2:4">
      <c r="B3796" s="63"/>
      <c r="C3796" s="64"/>
      <c r="D3796" s="40"/>
    </row>
    <row r="3797" customHeight="1" spans="2:4">
      <c r="B3797" s="63"/>
      <c r="C3797" s="64"/>
      <c r="D3797" s="40"/>
    </row>
    <row r="3798" customHeight="1" spans="2:4">
      <c r="B3798" s="63"/>
      <c r="C3798" s="64"/>
      <c r="D3798" s="40"/>
    </row>
    <row r="3799" customHeight="1" spans="2:4">
      <c r="B3799" s="63"/>
      <c r="C3799" s="64"/>
      <c r="D3799" s="40"/>
    </row>
    <row r="3800" customHeight="1" spans="2:4">
      <c r="B3800" s="63"/>
      <c r="C3800" s="64"/>
      <c r="D3800" s="40"/>
    </row>
    <row r="3801" customHeight="1" spans="2:4">
      <c r="B3801" s="63"/>
      <c r="C3801" s="64"/>
      <c r="D3801" s="40"/>
    </row>
    <row r="3802" customHeight="1" spans="2:4">
      <c r="B3802" s="63"/>
      <c r="C3802" s="64"/>
      <c r="D3802" s="40"/>
    </row>
    <row r="3803" customHeight="1" spans="2:4">
      <c r="B3803" s="63"/>
      <c r="C3803" s="64"/>
      <c r="D3803" s="40"/>
    </row>
    <row r="3804" customHeight="1" spans="2:4">
      <c r="B3804" s="63"/>
      <c r="C3804" s="64"/>
      <c r="D3804" s="40"/>
    </row>
    <row r="3805" customHeight="1" spans="2:4">
      <c r="B3805" s="63"/>
      <c r="C3805" s="64"/>
      <c r="D3805" s="40"/>
    </row>
    <row r="3806" customHeight="1" spans="2:4">
      <c r="B3806" s="63"/>
      <c r="C3806" s="64"/>
      <c r="D3806" s="40"/>
    </row>
    <row r="3807" customHeight="1" spans="2:4">
      <c r="B3807" s="63"/>
      <c r="C3807" s="64"/>
      <c r="D3807" s="40"/>
    </row>
    <row r="3808" customHeight="1" spans="2:4">
      <c r="B3808" s="63"/>
      <c r="C3808" s="64"/>
      <c r="D3808" s="40"/>
    </row>
    <row r="3809" customHeight="1" spans="2:4">
      <c r="B3809" s="63"/>
      <c r="C3809" s="64"/>
      <c r="D3809" s="40"/>
    </row>
    <row r="3810" customHeight="1" spans="2:4">
      <c r="B3810" s="63"/>
      <c r="C3810" s="64"/>
      <c r="D3810" s="40"/>
    </row>
    <row r="3811" customHeight="1" spans="2:4">
      <c r="B3811" s="63"/>
      <c r="C3811" s="64"/>
      <c r="D3811" s="40"/>
    </row>
    <row r="3812" customHeight="1" spans="2:4">
      <c r="B3812" s="63"/>
      <c r="C3812" s="64"/>
      <c r="D3812" s="40"/>
    </row>
    <row r="3813" customHeight="1" spans="2:4">
      <c r="B3813" s="63"/>
      <c r="C3813" s="64"/>
      <c r="D3813" s="40"/>
    </row>
    <row r="3814" customHeight="1" spans="2:4">
      <c r="B3814" s="63"/>
      <c r="C3814" s="64"/>
      <c r="D3814" s="40"/>
    </row>
    <row r="3815" customHeight="1" spans="2:4">
      <c r="B3815" s="63"/>
      <c r="C3815" s="64"/>
      <c r="D3815" s="40"/>
    </row>
    <row r="3816" customHeight="1" spans="2:4">
      <c r="B3816" s="63"/>
      <c r="C3816" s="64"/>
      <c r="D3816" s="40"/>
    </row>
    <row r="3817" customHeight="1" spans="2:4">
      <c r="B3817" s="63"/>
      <c r="C3817" s="64"/>
      <c r="D3817" s="40"/>
    </row>
    <row r="3818" customHeight="1" spans="2:4">
      <c r="B3818" s="63"/>
      <c r="C3818" s="64"/>
      <c r="D3818" s="40"/>
    </row>
    <row r="3819" customHeight="1" spans="2:4">
      <c r="B3819" s="63"/>
      <c r="C3819" s="64"/>
      <c r="D3819" s="40"/>
    </row>
    <row r="3820" customHeight="1" spans="2:4">
      <c r="B3820" s="63"/>
      <c r="C3820" s="64"/>
      <c r="D3820" s="40"/>
    </row>
    <row r="3821" customHeight="1" spans="2:4">
      <c r="B3821" s="63"/>
      <c r="C3821" s="64"/>
      <c r="D3821" s="40"/>
    </row>
    <row r="3822" customHeight="1" spans="2:4">
      <c r="B3822" s="63"/>
      <c r="C3822" s="64"/>
      <c r="D3822" s="40"/>
    </row>
    <row r="3823" customHeight="1" spans="2:4">
      <c r="B3823" s="63"/>
      <c r="C3823" s="64"/>
      <c r="D3823" s="40"/>
    </row>
    <row r="3824" customHeight="1" spans="2:4">
      <c r="B3824" s="63"/>
      <c r="C3824" s="64"/>
      <c r="D3824" s="40"/>
    </row>
    <row r="3825" customHeight="1" spans="2:4">
      <c r="B3825" s="63"/>
      <c r="C3825" s="64"/>
      <c r="D3825" s="40"/>
    </row>
    <row r="3826" customHeight="1" spans="2:4">
      <c r="B3826" s="63"/>
      <c r="C3826" s="64"/>
      <c r="D3826" s="40"/>
    </row>
    <row r="3827" customHeight="1" spans="2:4">
      <c r="B3827" s="63"/>
      <c r="C3827" s="64"/>
      <c r="D3827" s="40"/>
    </row>
    <row r="3828" customHeight="1" spans="2:4">
      <c r="B3828" s="63"/>
      <c r="C3828" s="64"/>
      <c r="D3828" s="40"/>
    </row>
    <row r="3829" customHeight="1" spans="2:4">
      <c r="B3829" s="63"/>
      <c r="C3829" s="64"/>
      <c r="D3829" s="40"/>
    </row>
    <row r="3830" customHeight="1" spans="2:4">
      <c r="B3830" s="63"/>
      <c r="C3830" s="64"/>
      <c r="D3830" s="40"/>
    </row>
    <row r="3831" customHeight="1" spans="2:4">
      <c r="B3831" s="63"/>
      <c r="C3831" s="64"/>
      <c r="D3831" s="40"/>
    </row>
    <row r="3832" customHeight="1" spans="2:4">
      <c r="B3832" s="63"/>
      <c r="C3832" s="64"/>
      <c r="D3832" s="40"/>
    </row>
    <row r="3833" customHeight="1" spans="2:4">
      <c r="B3833" s="63"/>
      <c r="C3833" s="64"/>
      <c r="D3833" s="40"/>
    </row>
    <row r="3834" customHeight="1" spans="2:4">
      <c r="B3834" s="63"/>
      <c r="C3834" s="64"/>
      <c r="D3834" s="40"/>
    </row>
    <row r="3835" customHeight="1" spans="2:4">
      <c r="B3835" s="63"/>
      <c r="C3835" s="64"/>
      <c r="D3835" s="40"/>
    </row>
    <row r="3836" customHeight="1" spans="2:4">
      <c r="B3836" s="63"/>
      <c r="C3836" s="64"/>
      <c r="D3836" s="40"/>
    </row>
    <row r="3837" customHeight="1" spans="2:4">
      <c r="B3837" s="63"/>
      <c r="C3837" s="64"/>
      <c r="D3837" s="40"/>
    </row>
    <row r="3838" customHeight="1" spans="2:4">
      <c r="B3838" s="63"/>
      <c r="C3838" s="64"/>
      <c r="D3838" s="40"/>
    </row>
    <row r="3839" customHeight="1" spans="2:4">
      <c r="B3839" s="63"/>
      <c r="C3839" s="64"/>
      <c r="D3839" s="40"/>
    </row>
    <row r="3840" customHeight="1" spans="2:4">
      <c r="B3840" s="63"/>
      <c r="C3840" s="64"/>
      <c r="D3840" s="40"/>
    </row>
    <row r="3841" customHeight="1" spans="2:4">
      <c r="B3841" s="63"/>
      <c r="C3841" s="64"/>
      <c r="D3841" s="40"/>
    </row>
    <row r="3842" customHeight="1" spans="2:4">
      <c r="B3842" s="63"/>
      <c r="C3842" s="64"/>
      <c r="D3842" s="40"/>
    </row>
    <row r="3843" customHeight="1" spans="2:4">
      <c r="B3843" s="63"/>
      <c r="C3843" s="64"/>
      <c r="D3843" s="40"/>
    </row>
    <row r="3844" customHeight="1" spans="2:4">
      <c r="B3844" s="63"/>
      <c r="C3844" s="64"/>
      <c r="D3844" s="40"/>
    </row>
    <row r="3845" customHeight="1" spans="2:4">
      <c r="B3845" s="63"/>
      <c r="C3845" s="64"/>
      <c r="D3845" s="40"/>
    </row>
    <row r="3846" customHeight="1" spans="2:4">
      <c r="B3846" s="63"/>
      <c r="C3846" s="64"/>
      <c r="D3846" s="40"/>
    </row>
    <row r="3847" customHeight="1" spans="2:4">
      <c r="B3847" s="63"/>
      <c r="C3847" s="64"/>
      <c r="D3847" s="40"/>
    </row>
    <row r="3848" customHeight="1" spans="2:4">
      <c r="B3848" s="63"/>
      <c r="C3848" s="64"/>
      <c r="D3848" s="40"/>
    </row>
    <row r="3849" customHeight="1" spans="2:4">
      <c r="B3849" s="63"/>
      <c r="C3849" s="64"/>
      <c r="D3849" s="40"/>
    </row>
    <row r="3850" customHeight="1" spans="2:4">
      <c r="B3850" s="63"/>
      <c r="C3850" s="64"/>
      <c r="D3850" s="40"/>
    </row>
    <row r="3851" customHeight="1" spans="2:4">
      <c r="B3851" s="63"/>
      <c r="C3851" s="64"/>
      <c r="D3851" s="40"/>
    </row>
    <row r="3852" customHeight="1" spans="2:4">
      <c r="B3852" s="63"/>
      <c r="C3852" s="64"/>
      <c r="D3852" s="40"/>
    </row>
    <row r="3853" customHeight="1" spans="2:4">
      <c r="B3853" s="63"/>
      <c r="C3853" s="64"/>
      <c r="D3853" s="40"/>
    </row>
    <row r="3854" customHeight="1" spans="2:4">
      <c r="B3854" s="63"/>
      <c r="C3854" s="64"/>
      <c r="D3854" s="40"/>
    </row>
    <row r="3855" customHeight="1" spans="2:4">
      <c r="B3855" s="63"/>
      <c r="C3855" s="64"/>
      <c r="D3855" s="40"/>
    </row>
    <row r="3856" customHeight="1" spans="2:4">
      <c r="B3856" s="63"/>
      <c r="C3856" s="64"/>
      <c r="D3856" s="40"/>
    </row>
    <row r="3857" customHeight="1" spans="2:4">
      <c r="B3857" s="63"/>
      <c r="C3857" s="64"/>
      <c r="D3857" s="40"/>
    </row>
    <row r="3858" customHeight="1" spans="2:4">
      <c r="B3858" s="63"/>
      <c r="C3858" s="64"/>
      <c r="D3858" s="40"/>
    </row>
    <row r="3859" customHeight="1" spans="2:4">
      <c r="B3859" s="63"/>
      <c r="C3859" s="64"/>
      <c r="D3859" s="40"/>
    </row>
    <row r="3860" customHeight="1" spans="2:4">
      <c r="B3860" s="63"/>
      <c r="C3860" s="64"/>
      <c r="D3860" s="40"/>
    </row>
    <row r="3861" customHeight="1" spans="2:4">
      <c r="B3861" s="63"/>
      <c r="C3861" s="64"/>
      <c r="D3861" s="40"/>
    </row>
    <row r="3862" customHeight="1" spans="2:4">
      <c r="B3862" s="63"/>
      <c r="C3862" s="64"/>
      <c r="D3862" s="40"/>
    </row>
    <row r="3863" customHeight="1" spans="2:4">
      <c r="B3863" s="63"/>
      <c r="C3863" s="64"/>
      <c r="D3863" s="40"/>
    </row>
    <row r="3864" customHeight="1" spans="2:4">
      <c r="B3864" s="63"/>
      <c r="C3864" s="64"/>
      <c r="D3864" s="40"/>
    </row>
    <row r="3865" customHeight="1" spans="2:4">
      <c r="B3865" s="63"/>
      <c r="C3865" s="64"/>
      <c r="D3865" s="40"/>
    </row>
    <row r="3866" customHeight="1" spans="2:4">
      <c r="B3866" s="63"/>
      <c r="C3866" s="64"/>
      <c r="D3866" s="40"/>
    </row>
    <row r="3867" customHeight="1" spans="2:4">
      <c r="B3867" s="63"/>
      <c r="C3867" s="64"/>
      <c r="D3867" s="40"/>
    </row>
    <row r="3868" customHeight="1" spans="2:4">
      <c r="B3868" s="63"/>
      <c r="C3868" s="64"/>
      <c r="D3868" s="40"/>
    </row>
    <row r="3869" customHeight="1" spans="2:4">
      <c r="B3869" s="63"/>
      <c r="C3869" s="64"/>
      <c r="D3869" s="40"/>
    </row>
    <row r="3870" customHeight="1" spans="2:4">
      <c r="B3870" s="63"/>
      <c r="C3870" s="64"/>
      <c r="D3870" s="40"/>
    </row>
    <row r="3871" customHeight="1" spans="2:4">
      <c r="B3871" s="63"/>
      <c r="C3871" s="64"/>
      <c r="D3871" s="40"/>
    </row>
    <row r="3872" customHeight="1" spans="2:4">
      <c r="B3872" s="63"/>
      <c r="C3872" s="64"/>
      <c r="D3872" s="40"/>
    </row>
    <row r="3873" customHeight="1" spans="2:4">
      <c r="B3873" s="63"/>
      <c r="C3873" s="64"/>
      <c r="D3873" s="40"/>
    </row>
    <row r="3874" customHeight="1" spans="2:4">
      <c r="B3874" s="63"/>
      <c r="C3874" s="64"/>
      <c r="D3874" s="40"/>
    </row>
    <row r="3875" customHeight="1" spans="2:4">
      <c r="B3875" s="63"/>
      <c r="C3875" s="64"/>
      <c r="D3875" s="40"/>
    </row>
    <row r="3876" customHeight="1" spans="2:4">
      <c r="B3876" s="63"/>
      <c r="C3876" s="64"/>
      <c r="D3876" s="40"/>
    </row>
    <row r="3877" customHeight="1" spans="2:4">
      <c r="B3877" s="63"/>
      <c r="C3877" s="64"/>
      <c r="D3877" s="40"/>
    </row>
    <row r="3878" customHeight="1" spans="2:4">
      <c r="B3878" s="63"/>
      <c r="C3878" s="64"/>
      <c r="D3878" s="40"/>
    </row>
    <row r="3879" customHeight="1" spans="2:4">
      <c r="B3879" s="63"/>
      <c r="C3879" s="64"/>
      <c r="D3879" s="40"/>
    </row>
    <row r="3880" customHeight="1" spans="2:4">
      <c r="B3880" s="63"/>
      <c r="C3880" s="64"/>
      <c r="D3880" s="40"/>
    </row>
    <row r="3881" customHeight="1" spans="2:4">
      <c r="B3881" s="63"/>
      <c r="C3881" s="64"/>
      <c r="D3881" s="40"/>
    </row>
    <row r="3882" customHeight="1" spans="2:4">
      <c r="B3882" s="63"/>
      <c r="C3882" s="64"/>
      <c r="D3882" s="40"/>
    </row>
    <row r="3883" customHeight="1" spans="2:4">
      <c r="B3883" s="63"/>
      <c r="C3883" s="64"/>
      <c r="D3883" s="40"/>
    </row>
    <row r="3884" customHeight="1" spans="2:4">
      <c r="B3884" s="63"/>
      <c r="C3884" s="64"/>
      <c r="D3884" s="40"/>
    </row>
    <row r="3885" customHeight="1" spans="2:4">
      <c r="B3885" s="63"/>
      <c r="C3885" s="64"/>
      <c r="D3885" s="40"/>
    </row>
    <row r="3886" customHeight="1" spans="2:4">
      <c r="B3886" s="63"/>
      <c r="C3886" s="64"/>
      <c r="D3886" s="40"/>
    </row>
    <row r="3887" customHeight="1" spans="2:4">
      <c r="B3887" s="63"/>
      <c r="C3887" s="64"/>
      <c r="D3887" s="40"/>
    </row>
    <row r="3888" customHeight="1" spans="2:4">
      <c r="B3888" s="63"/>
      <c r="C3888" s="64"/>
      <c r="D3888" s="40"/>
    </row>
    <row r="3889" customHeight="1" spans="2:4">
      <c r="B3889" s="63"/>
      <c r="C3889" s="64"/>
      <c r="D3889" s="40"/>
    </row>
    <row r="3890" customHeight="1" spans="2:4">
      <c r="B3890" s="63"/>
      <c r="C3890" s="64"/>
      <c r="D3890" s="40"/>
    </row>
    <row r="3891" customHeight="1" spans="2:4">
      <c r="B3891" s="63"/>
      <c r="C3891" s="64"/>
      <c r="D3891" s="40"/>
    </row>
    <row r="3892" customHeight="1" spans="2:4">
      <c r="B3892" s="63"/>
      <c r="C3892" s="64"/>
      <c r="D3892" s="40"/>
    </row>
    <row r="3893" customHeight="1" spans="2:4">
      <c r="B3893" s="63"/>
      <c r="C3893" s="64"/>
      <c r="D3893" s="40"/>
    </row>
    <row r="3894" customHeight="1" spans="2:4">
      <c r="B3894" s="63"/>
      <c r="C3894" s="64"/>
      <c r="D3894" s="40"/>
    </row>
    <row r="3895" customHeight="1" spans="2:4">
      <c r="B3895" s="63"/>
      <c r="C3895" s="64"/>
      <c r="D3895" s="40"/>
    </row>
    <row r="3896" customHeight="1" spans="2:4">
      <c r="B3896" s="63"/>
      <c r="C3896" s="64"/>
      <c r="D3896" s="40"/>
    </row>
    <row r="3897" customHeight="1" spans="2:4">
      <c r="B3897" s="63"/>
      <c r="C3897" s="64"/>
      <c r="D3897" s="40"/>
    </row>
    <row r="3898" customHeight="1" spans="2:4">
      <c r="B3898" s="63"/>
      <c r="C3898" s="64"/>
      <c r="D3898" s="40"/>
    </row>
    <row r="3899" customHeight="1" spans="2:4">
      <c r="B3899" s="63"/>
      <c r="C3899" s="64"/>
      <c r="D3899" s="40"/>
    </row>
    <row r="3900" customHeight="1" spans="2:4">
      <c r="B3900" s="63"/>
      <c r="C3900" s="64"/>
      <c r="D3900" s="40"/>
    </row>
    <row r="3901" customHeight="1" spans="2:4">
      <c r="B3901" s="63"/>
      <c r="C3901" s="64"/>
      <c r="D3901" s="40"/>
    </row>
    <row r="3902" customHeight="1" spans="2:4">
      <c r="B3902" s="63"/>
      <c r="C3902" s="64"/>
      <c r="D3902" s="40"/>
    </row>
    <row r="3903" customHeight="1" spans="2:4">
      <c r="B3903" s="63"/>
      <c r="C3903" s="64"/>
      <c r="D3903" s="40"/>
    </row>
    <row r="3904" customHeight="1" spans="2:4">
      <c r="B3904" s="63"/>
      <c r="C3904" s="64"/>
      <c r="D3904" s="40"/>
    </row>
    <row r="3905" customHeight="1" spans="2:4">
      <c r="B3905" s="63"/>
      <c r="C3905" s="64"/>
      <c r="D3905" s="40"/>
    </row>
    <row r="3906" customHeight="1" spans="2:4">
      <c r="B3906" s="63"/>
      <c r="C3906" s="64"/>
      <c r="D3906" s="40"/>
    </row>
    <row r="3907" customHeight="1" spans="2:4">
      <c r="B3907" s="63"/>
      <c r="C3907" s="64"/>
      <c r="D3907" s="40"/>
    </row>
    <row r="3908" customHeight="1" spans="2:4">
      <c r="B3908" s="63"/>
      <c r="C3908" s="64"/>
      <c r="D3908" s="40"/>
    </row>
    <row r="3909" customHeight="1" spans="2:4">
      <c r="B3909" s="63"/>
      <c r="C3909" s="64"/>
      <c r="D3909" s="40"/>
    </row>
    <row r="3910" customHeight="1" spans="2:4">
      <c r="B3910" s="63"/>
      <c r="C3910" s="64"/>
      <c r="D3910" s="40"/>
    </row>
    <row r="3911" customHeight="1" spans="2:4">
      <c r="B3911" s="63"/>
      <c r="C3911" s="64"/>
      <c r="D3911" s="40"/>
    </row>
    <row r="3912" customHeight="1" spans="2:4">
      <c r="B3912" s="63"/>
      <c r="C3912" s="64"/>
      <c r="D3912" s="40"/>
    </row>
    <row r="3913" customHeight="1" spans="2:4">
      <c r="B3913" s="63"/>
      <c r="C3913" s="64"/>
      <c r="D3913" s="40"/>
    </row>
    <row r="3914" customHeight="1" spans="2:4">
      <c r="B3914" s="63"/>
      <c r="C3914" s="64"/>
      <c r="D3914" s="40"/>
    </row>
    <row r="3915" customHeight="1" spans="2:4">
      <c r="B3915" s="63"/>
      <c r="C3915" s="64"/>
      <c r="D3915" s="40"/>
    </row>
    <row r="3916" customHeight="1" spans="2:4">
      <c r="B3916" s="63"/>
      <c r="C3916" s="64"/>
      <c r="D3916" s="40"/>
    </row>
    <row r="3917" customHeight="1" spans="2:4">
      <c r="B3917" s="63"/>
      <c r="C3917" s="64"/>
      <c r="D3917" s="40"/>
    </row>
    <row r="3918" customHeight="1" spans="2:4">
      <c r="B3918" s="63"/>
      <c r="C3918" s="64"/>
      <c r="D3918" s="40"/>
    </row>
    <row r="3919" customHeight="1" spans="2:4">
      <c r="B3919" s="63"/>
      <c r="C3919" s="64"/>
      <c r="D3919" s="40"/>
    </row>
    <row r="3920" customHeight="1" spans="2:4">
      <c r="B3920" s="63"/>
      <c r="C3920" s="64"/>
      <c r="D3920" s="40"/>
    </row>
    <row r="3921" customHeight="1" spans="2:4">
      <c r="B3921" s="63"/>
      <c r="C3921" s="64"/>
      <c r="D3921" s="40"/>
    </row>
    <row r="3922" customHeight="1" spans="2:4">
      <c r="B3922" s="63"/>
      <c r="C3922" s="64"/>
      <c r="D3922" s="40"/>
    </row>
    <row r="3923" customHeight="1" spans="2:4">
      <c r="B3923" s="63"/>
      <c r="C3923" s="64"/>
      <c r="D3923" s="40"/>
    </row>
    <row r="3924" customHeight="1" spans="2:4">
      <c r="B3924" s="63"/>
      <c r="C3924" s="64"/>
      <c r="D3924" s="40"/>
    </row>
    <row r="3925" customHeight="1" spans="2:4">
      <c r="B3925" s="63"/>
      <c r="C3925" s="64"/>
      <c r="D3925" s="40"/>
    </row>
    <row r="3926" customHeight="1" spans="2:4">
      <c r="B3926" s="63"/>
      <c r="C3926" s="64"/>
      <c r="D3926" s="40"/>
    </row>
    <row r="3927" customHeight="1" spans="2:4">
      <c r="B3927" s="63"/>
      <c r="C3927" s="64"/>
      <c r="D3927" s="40"/>
    </row>
    <row r="3928" customHeight="1" spans="2:4">
      <c r="B3928" s="63"/>
      <c r="C3928" s="64"/>
      <c r="D3928" s="40"/>
    </row>
    <row r="3929" customHeight="1" spans="2:4">
      <c r="B3929" s="63"/>
      <c r="C3929" s="64"/>
      <c r="D3929" s="40"/>
    </row>
    <row r="3930" customHeight="1" spans="2:4">
      <c r="B3930" s="63"/>
      <c r="C3930" s="64"/>
      <c r="D3930" s="40"/>
    </row>
    <row r="3931" customHeight="1" spans="2:4">
      <c r="B3931" s="63"/>
      <c r="C3931" s="64"/>
      <c r="D3931" s="40"/>
    </row>
    <row r="3932" customHeight="1" spans="2:4">
      <c r="B3932" s="63"/>
      <c r="C3932" s="64"/>
      <c r="D3932" s="40"/>
    </row>
    <row r="3933" customHeight="1" spans="2:4">
      <c r="B3933" s="63"/>
      <c r="C3933" s="64"/>
      <c r="D3933" s="40"/>
    </row>
    <row r="3934" customHeight="1" spans="2:4">
      <c r="B3934" s="63"/>
      <c r="C3934" s="64"/>
      <c r="D3934" s="40"/>
    </row>
    <row r="3935" customHeight="1" spans="2:4">
      <c r="B3935" s="63"/>
      <c r="C3935" s="64"/>
      <c r="D3935" s="40"/>
    </row>
    <row r="3936" customHeight="1" spans="2:4">
      <c r="B3936" s="63"/>
      <c r="C3936" s="64"/>
      <c r="D3936" s="40"/>
    </row>
    <row r="3937" customHeight="1" spans="2:4">
      <c r="B3937" s="63"/>
      <c r="C3937" s="64"/>
      <c r="D3937" s="40"/>
    </row>
    <row r="3938" customHeight="1" spans="2:4">
      <c r="B3938" s="63"/>
      <c r="C3938" s="64"/>
      <c r="D3938" s="40"/>
    </row>
    <row r="3939" customHeight="1" spans="2:4">
      <c r="B3939" s="63"/>
      <c r="C3939" s="64"/>
      <c r="D3939" s="40"/>
    </row>
    <row r="3940" customHeight="1" spans="2:4">
      <c r="B3940" s="63"/>
      <c r="C3940" s="64"/>
      <c r="D3940" s="40"/>
    </row>
    <row r="3941" customHeight="1" spans="2:4">
      <c r="B3941" s="63"/>
      <c r="C3941" s="64"/>
      <c r="D3941" s="40"/>
    </row>
    <row r="3942" customHeight="1" spans="2:4">
      <c r="B3942" s="63"/>
      <c r="C3942" s="64"/>
      <c r="D3942" s="40"/>
    </row>
    <row r="3943" customHeight="1" spans="2:4">
      <c r="B3943" s="63"/>
      <c r="C3943" s="64"/>
      <c r="D3943" s="40"/>
    </row>
    <row r="3944" customHeight="1" spans="2:4">
      <c r="B3944" s="63"/>
      <c r="C3944" s="64"/>
      <c r="D3944" s="40"/>
    </row>
    <row r="3945" customHeight="1" spans="2:4">
      <c r="B3945" s="63"/>
      <c r="C3945" s="64"/>
      <c r="D3945" s="40"/>
    </row>
    <row r="3946" customHeight="1" spans="2:4">
      <c r="B3946" s="63"/>
      <c r="C3946" s="64"/>
      <c r="D3946" s="40"/>
    </row>
    <row r="3947" customHeight="1" spans="2:4">
      <c r="B3947" s="63"/>
      <c r="C3947" s="64"/>
      <c r="D3947" s="40"/>
    </row>
    <row r="3948" customHeight="1" spans="2:4">
      <c r="B3948" s="63"/>
      <c r="C3948" s="64"/>
      <c r="D3948" s="40"/>
    </row>
    <row r="3949" customHeight="1" spans="2:4">
      <c r="B3949" s="63"/>
      <c r="C3949" s="64"/>
      <c r="D3949" s="40"/>
    </row>
    <row r="3950" customHeight="1" spans="2:4">
      <c r="B3950" s="63"/>
      <c r="C3950" s="64"/>
      <c r="D3950" s="40"/>
    </row>
    <row r="3951" customHeight="1" spans="2:4">
      <c r="B3951" s="63"/>
      <c r="C3951" s="64"/>
      <c r="D3951" s="40"/>
    </row>
    <row r="3952" customHeight="1" spans="2:4">
      <c r="B3952" s="63"/>
      <c r="C3952" s="64"/>
      <c r="D3952" s="40"/>
    </row>
    <row r="3953" customHeight="1" spans="2:4">
      <c r="B3953" s="63"/>
      <c r="C3953" s="64"/>
      <c r="D3953" s="40"/>
    </row>
    <row r="3954" customHeight="1" spans="2:4">
      <c r="B3954" s="63"/>
      <c r="C3954" s="64"/>
      <c r="D3954" s="40"/>
    </row>
    <row r="3955" customHeight="1" spans="2:4">
      <c r="B3955" s="63"/>
      <c r="C3955" s="64"/>
      <c r="D3955" s="40"/>
    </row>
    <row r="3956" customHeight="1" spans="2:4">
      <c r="B3956" s="63"/>
      <c r="C3956" s="64"/>
      <c r="D3956" s="40"/>
    </row>
    <row r="3957" customHeight="1" spans="2:4">
      <c r="B3957" s="63"/>
      <c r="C3957" s="64"/>
      <c r="D3957" s="40"/>
    </row>
    <row r="3958" customHeight="1" spans="2:4">
      <c r="B3958" s="63"/>
      <c r="C3958" s="64"/>
      <c r="D3958" s="40"/>
    </row>
    <row r="3959" customHeight="1" spans="2:4">
      <c r="B3959" s="63"/>
      <c r="C3959" s="64"/>
      <c r="D3959" s="40"/>
    </row>
    <row r="3960" customHeight="1" spans="2:4">
      <c r="B3960" s="63"/>
      <c r="C3960" s="64"/>
      <c r="D3960" s="40"/>
    </row>
    <row r="3961" customHeight="1" spans="2:4">
      <c r="B3961" s="63"/>
      <c r="C3961" s="64"/>
      <c r="D3961" s="40"/>
    </row>
    <row r="3962" customHeight="1" spans="2:4">
      <c r="B3962" s="63"/>
      <c r="C3962" s="64"/>
      <c r="D3962" s="40"/>
    </row>
    <row r="3963" customHeight="1" spans="2:4">
      <c r="B3963" s="63"/>
      <c r="C3963" s="64"/>
      <c r="D3963" s="40"/>
    </row>
    <row r="3964" customHeight="1" spans="2:4">
      <c r="B3964" s="63"/>
      <c r="C3964" s="64"/>
      <c r="D3964" s="40"/>
    </row>
    <row r="3965" customHeight="1" spans="2:4">
      <c r="B3965" s="63"/>
      <c r="C3965" s="64"/>
      <c r="D3965" s="40"/>
    </row>
    <row r="3966" customHeight="1" spans="2:4">
      <c r="B3966" s="63"/>
      <c r="C3966" s="64"/>
      <c r="D3966" s="40"/>
    </row>
    <row r="3967" customHeight="1" spans="2:4">
      <c r="B3967" s="63"/>
      <c r="C3967" s="64"/>
      <c r="D3967" s="40"/>
    </row>
    <row r="3968" customHeight="1" spans="2:4">
      <c r="B3968" s="63"/>
      <c r="C3968" s="64"/>
      <c r="D3968" s="40"/>
    </row>
    <row r="3969" customHeight="1" spans="2:4">
      <c r="B3969" s="63"/>
      <c r="C3969" s="64"/>
      <c r="D3969" s="40"/>
    </row>
    <row r="3970" customHeight="1" spans="2:4">
      <c r="B3970" s="63"/>
      <c r="C3970" s="64"/>
      <c r="D3970" s="40"/>
    </row>
    <row r="3971" customHeight="1" spans="2:4">
      <c r="B3971" s="63"/>
      <c r="C3971" s="64"/>
      <c r="D3971" s="40"/>
    </row>
    <row r="3972" customHeight="1" spans="2:4">
      <c r="B3972" s="63"/>
      <c r="C3972" s="64"/>
      <c r="D3972" s="40"/>
    </row>
    <row r="3973" customHeight="1" spans="2:4">
      <c r="B3973" s="63"/>
      <c r="C3973" s="64"/>
      <c r="D3973" s="40"/>
    </row>
    <row r="3974" customHeight="1" spans="2:4">
      <c r="B3974" s="63"/>
      <c r="C3974" s="64"/>
      <c r="D3974" s="40"/>
    </row>
    <row r="3975" customHeight="1" spans="2:4">
      <c r="B3975" s="63"/>
      <c r="C3975" s="64"/>
      <c r="D3975" s="40"/>
    </row>
    <row r="3976" customHeight="1" spans="2:4">
      <c r="B3976" s="63"/>
      <c r="C3976" s="64"/>
      <c r="D3976" s="40"/>
    </row>
    <row r="3977" customHeight="1" spans="2:4">
      <c r="B3977" s="63"/>
      <c r="C3977" s="64"/>
      <c r="D3977" s="40"/>
    </row>
    <row r="3978" customHeight="1" spans="2:4">
      <c r="B3978" s="63"/>
      <c r="C3978" s="64"/>
      <c r="D3978" s="40"/>
    </row>
    <row r="3979" customHeight="1" spans="2:4">
      <c r="B3979" s="63"/>
      <c r="C3979" s="64"/>
      <c r="D3979" s="40"/>
    </row>
    <row r="3980" customHeight="1" spans="2:4">
      <c r="B3980" s="63"/>
      <c r="C3980" s="64"/>
      <c r="D3980" s="40"/>
    </row>
    <row r="3981" customHeight="1" spans="2:4">
      <c r="B3981" s="63"/>
      <c r="C3981" s="64"/>
      <c r="D3981" s="40"/>
    </row>
    <row r="3982" customHeight="1" spans="2:4">
      <c r="B3982" s="63"/>
      <c r="C3982" s="64"/>
      <c r="D3982" s="40"/>
    </row>
    <row r="3983" customHeight="1" spans="2:4">
      <c r="B3983" s="63"/>
      <c r="C3983" s="64"/>
      <c r="D3983" s="40"/>
    </row>
    <row r="3984" customHeight="1" spans="2:4">
      <c r="B3984" s="63"/>
      <c r="C3984" s="64"/>
      <c r="D3984" s="40"/>
    </row>
    <row r="3985" customHeight="1" spans="2:4">
      <c r="B3985" s="63"/>
      <c r="C3985" s="64"/>
      <c r="D3985" s="40"/>
    </row>
    <row r="3986" customHeight="1" spans="2:4">
      <c r="B3986" s="63"/>
      <c r="C3986" s="64"/>
      <c r="D3986" s="40"/>
    </row>
    <row r="3987" customHeight="1" spans="2:4">
      <c r="B3987" s="63"/>
      <c r="C3987" s="64"/>
      <c r="D3987" s="40"/>
    </row>
    <row r="3988" customHeight="1" spans="2:4">
      <c r="B3988" s="63"/>
      <c r="C3988" s="64"/>
      <c r="D3988" s="40"/>
    </row>
    <row r="3989" customHeight="1" spans="2:4">
      <c r="B3989" s="63"/>
      <c r="C3989" s="64"/>
      <c r="D3989" s="40"/>
    </row>
    <row r="3990" customHeight="1" spans="2:4">
      <c r="B3990" s="63"/>
      <c r="C3990" s="64"/>
      <c r="D3990" s="40"/>
    </row>
    <row r="3991" customHeight="1" spans="2:4">
      <c r="B3991" s="63"/>
      <c r="C3991" s="64"/>
      <c r="D3991" s="40"/>
    </row>
    <row r="3992" customHeight="1" spans="2:4">
      <c r="B3992" s="63"/>
      <c r="C3992" s="64"/>
      <c r="D3992" s="40"/>
    </row>
    <row r="3993" customHeight="1" spans="2:4">
      <c r="B3993" s="63"/>
      <c r="C3993" s="64"/>
      <c r="D3993" s="40"/>
    </row>
    <row r="3994" customHeight="1" spans="2:4">
      <c r="B3994" s="63"/>
      <c r="C3994" s="64"/>
      <c r="D3994" s="40"/>
    </row>
    <row r="3995" customHeight="1" spans="2:4">
      <c r="B3995" s="63"/>
      <c r="C3995" s="64"/>
      <c r="D3995" s="40"/>
    </row>
    <row r="3996" customHeight="1" spans="2:4">
      <c r="B3996" s="63"/>
      <c r="C3996" s="64"/>
      <c r="D3996" s="40"/>
    </row>
    <row r="3997" customHeight="1" spans="2:4">
      <c r="B3997" s="63"/>
      <c r="C3997" s="64"/>
      <c r="D3997" s="40"/>
    </row>
    <row r="3998" customHeight="1" spans="2:4">
      <c r="B3998" s="63"/>
      <c r="C3998" s="64"/>
      <c r="D3998" s="40"/>
    </row>
    <row r="3999" customHeight="1" spans="2:4">
      <c r="B3999" s="63"/>
      <c r="C3999" s="64"/>
      <c r="D3999" s="40"/>
    </row>
    <row r="4000" customHeight="1" spans="2:4">
      <c r="B4000" s="63"/>
      <c r="C4000" s="64"/>
      <c r="D4000" s="40"/>
    </row>
    <row r="4001" customHeight="1" spans="2:4">
      <c r="B4001" s="63"/>
      <c r="C4001" s="64"/>
      <c r="D4001" s="40"/>
    </row>
    <row r="4002" customHeight="1" spans="2:4">
      <c r="B4002" s="63"/>
      <c r="C4002" s="64"/>
      <c r="D4002" s="40"/>
    </row>
    <row r="4003" customHeight="1" spans="2:4">
      <c r="B4003" s="63"/>
      <c r="C4003" s="64"/>
      <c r="D4003" s="40"/>
    </row>
    <row r="4004" customHeight="1" spans="2:4">
      <c r="B4004" s="63"/>
      <c r="C4004" s="64"/>
      <c r="D4004" s="40"/>
    </row>
    <row r="4005" customHeight="1" spans="2:4">
      <c r="B4005" s="63"/>
      <c r="C4005" s="64"/>
      <c r="D4005" s="40"/>
    </row>
    <row r="4006" customHeight="1" spans="2:4">
      <c r="B4006" s="63"/>
      <c r="C4006" s="64"/>
      <c r="D4006" s="40"/>
    </row>
    <row r="4007" customHeight="1" spans="2:4">
      <c r="B4007" s="63"/>
      <c r="C4007" s="64"/>
      <c r="D4007" s="40"/>
    </row>
    <row r="4008" customHeight="1" spans="2:4">
      <c r="B4008" s="63"/>
      <c r="C4008" s="64"/>
      <c r="D4008" s="40"/>
    </row>
    <row r="4009" customHeight="1" spans="2:4">
      <c r="B4009" s="63"/>
      <c r="C4009" s="64"/>
      <c r="D4009" s="40"/>
    </row>
    <row r="4010" customHeight="1" spans="2:4">
      <c r="B4010" s="63"/>
      <c r="C4010" s="64"/>
      <c r="D4010" s="40"/>
    </row>
    <row r="4011" customHeight="1" spans="2:4">
      <c r="B4011" s="63"/>
      <c r="C4011" s="64"/>
      <c r="D4011" s="40"/>
    </row>
    <row r="4012" customHeight="1" spans="2:4">
      <c r="B4012" s="63"/>
      <c r="C4012" s="64"/>
      <c r="D4012" s="40"/>
    </row>
    <row r="4013" customHeight="1" spans="2:4">
      <c r="B4013" s="63"/>
      <c r="C4013" s="64"/>
      <c r="D4013" s="40"/>
    </row>
    <row r="4014" customHeight="1" spans="2:4">
      <c r="B4014" s="63"/>
      <c r="C4014" s="64"/>
      <c r="D4014" s="40"/>
    </row>
    <row r="4015" customHeight="1" spans="2:4">
      <c r="B4015" s="63"/>
      <c r="C4015" s="64"/>
      <c r="D4015" s="40"/>
    </row>
    <row r="4016" customHeight="1" spans="2:4">
      <c r="B4016" s="63"/>
      <c r="C4016" s="64"/>
      <c r="D4016" s="40"/>
    </row>
    <row r="4017" customHeight="1" spans="2:4">
      <c r="B4017" s="63"/>
      <c r="C4017" s="64"/>
      <c r="D4017" s="40"/>
    </row>
    <row r="4018" customHeight="1" spans="2:4">
      <c r="B4018" s="63"/>
      <c r="C4018" s="64"/>
      <c r="D4018" s="40"/>
    </row>
    <row r="4019" customHeight="1" spans="2:4">
      <c r="B4019" s="63"/>
      <c r="C4019" s="64"/>
      <c r="D4019" s="40"/>
    </row>
    <row r="4020" customHeight="1" spans="2:4">
      <c r="B4020" s="63"/>
      <c r="C4020" s="64"/>
      <c r="D4020" s="40"/>
    </row>
    <row r="4021" customHeight="1" spans="2:4">
      <c r="B4021" s="63"/>
      <c r="C4021" s="64"/>
      <c r="D4021" s="40"/>
    </row>
    <row r="4022" customHeight="1" spans="2:4">
      <c r="B4022" s="63"/>
      <c r="C4022" s="64"/>
      <c r="D4022" s="40"/>
    </row>
    <row r="4023" customHeight="1" spans="2:4">
      <c r="B4023" s="63"/>
      <c r="C4023" s="64"/>
      <c r="D4023" s="40"/>
    </row>
    <row r="4024" customHeight="1" spans="2:4">
      <c r="B4024" s="63"/>
      <c r="C4024" s="64"/>
      <c r="D4024" s="40"/>
    </row>
    <row r="4025" customHeight="1" spans="2:4">
      <c r="B4025" s="63"/>
      <c r="C4025" s="64"/>
      <c r="D4025" s="40"/>
    </row>
    <row r="4026" customHeight="1" spans="2:4">
      <c r="B4026" s="63"/>
      <c r="C4026" s="64"/>
      <c r="D4026" s="40"/>
    </row>
    <row r="4027" customHeight="1" spans="2:4">
      <c r="B4027" s="63"/>
      <c r="C4027" s="64"/>
      <c r="D4027" s="40"/>
    </row>
    <row r="4028" customHeight="1" spans="2:4">
      <c r="B4028" s="63"/>
      <c r="C4028" s="64"/>
      <c r="D4028" s="40"/>
    </row>
    <row r="4029" customHeight="1" spans="2:4">
      <c r="B4029" s="63"/>
      <c r="C4029" s="64"/>
      <c r="D4029" s="40"/>
    </row>
    <row r="4030" customHeight="1" spans="2:4">
      <c r="B4030" s="63"/>
      <c r="C4030" s="64"/>
      <c r="D4030" s="40"/>
    </row>
    <row r="4031" customHeight="1" spans="2:4">
      <c r="B4031" s="63"/>
      <c r="C4031" s="64"/>
      <c r="D4031" s="40"/>
    </row>
    <row r="4032" customHeight="1" spans="2:4">
      <c r="B4032" s="63"/>
      <c r="C4032" s="64"/>
      <c r="D4032" s="40"/>
    </row>
    <row r="4033" customHeight="1" spans="2:4">
      <c r="B4033" s="63"/>
      <c r="C4033" s="64"/>
      <c r="D4033" s="40"/>
    </row>
    <row r="4034" customHeight="1" spans="2:4">
      <c r="B4034" s="63"/>
      <c r="C4034" s="64"/>
      <c r="D4034" s="40"/>
    </row>
    <row r="4035" customHeight="1" spans="2:4">
      <c r="B4035" s="63"/>
      <c r="C4035" s="64"/>
      <c r="D4035" s="40"/>
    </row>
    <row r="4036" customHeight="1" spans="2:4">
      <c r="B4036" s="63"/>
      <c r="C4036" s="64"/>
      <c r="D4036" s="40"/>
    </row>
    <row r="4037" customHeight="1" spans="2:4">
      <c r="B4037" s="63"/>
      <c r="C4037" s="64"/>
      <c r="D4037" s="40"/>
    </row>
    <row r="4038" customHeight="1" spans="2:4">
      <c r="B4038" s="63"/>
      <c r="C4038" s="64"/>
      <c r="D4038" s="40"/>
    </row>
    <row r="4039" customHeight="1" spans="2:4">
      <c r="B4039" s="63"/>
      <c r="C4039" s="64"/>
      <c r="D4039" s="40"/>
    </row>
    <row r="4040" customHeight="1" spans="2:4">
      <c r="B4040" s="63"/>
      <c r="C4040" s="64"/>
      <c r="D4040" s="40"/>
    </row>
    <row r="4041" customHeight="1" spans="2:4">
      <c r="B4041" s="63"/>
      <c r="C4041" s="64"/>
      <c r="D4041" s="40"/>
    </row>
    <row r="4042" customHeight="1" spans="2:4">
      <c r="B4042" s="63"/>
      <c r="C4042" s="64"/>
      <c r="D4042" s="40"/>
    </row>
    <row r="4043" customHeight="1" spans="2:4">
      <c r="B4043" s="63"/>
      <c r="C4043" s="64"/>
      <c r="D4043" s="40"/>
    </row>
    <row r="4044" customHeight="1" spans="2:4">
      <c r="B4044" s="63"/>
      <c r="C4044" s="64"/>
      <c r="D4044" s="40"/>
    </row>
    <row r="4045" customHeight="1" spans="2:4">
      <c r="B4045" s="63"/>
      <c r="C4045" s="64"/>
      <c r="D4045" s="40"/>
    </row>
    <row r="4046" customHeight="1" spans="2:4">
      <c r="B4046" s="63"/>
      <c r="C4046" s="64"/>
      <c r="D4046" s="40"/>
    </row>
    <row r="4047" customHeight="1" spans="2:4">
      <c r="B4047" s="63"/>
      <c r="C4047" s="64"/>
      <c r="D4047" s="40"/>
    </row>
    <row r="4048" customHeight="1" spans="2:4">
      <c r="B4048" s="63"/>
      <c r="C4048" s="64"/>
      <c r="D4048" s="40"/>
    </row>
    <row r="4049" customHeight="1" spans="2:4">
      <c r="B4049" s="63"/>
      <c r="C4049" s="64"/>
      <c r="D4049" s="40"/>
    </row>
    <row r="4050" customHeight="1" spans="2:4">
      <c r="B4050" s="63"/>
      <c r="C4050" s="64"/>
      <c r="D4050" s="40"/>
    </row>
    <row r="4051" customHeight="1" spans="2:4">
      <c r="B4051" s="63"/>
      <c r="C4051" s="64"/>
      <c r="D4051" s="40"/>
    </row>
    <row r="4052" customHeight="1" spans="2:4">
      <c r="B4052" s="63"/>
      <c r="C4052" s="64"/>
      <c r="D4052" s="40"/>
    </row>
    <row r="4053" customHeight="1" spans="2:4">
      <c r="B4053" s="63"/>
      <c r="C4053" s="64"/>
      <c r="D4053" s="40"/>
    </row>
    <row r="4054" customHeight="1" spans="2:4">
      <c r="B4054" s="63"/>
      <c r="C4054" s="64"/>
      <c r="D4054" s="40"/>
    </row>
    <row r="4055" customHeight="1" spans="2:4">
      <c r="B4055" s="63"/>
      <c r="C4055" s="64"/>
      <c r="D4055" s="40"/>
    </row>
    <row r="4056" customHeight="1" spans="2:4">
      <c r="B4056" s="63"/>
      <c r="C4056" s="64"/>
      <c r="D4056" s="40"/>
    </row>
    <row r="4057" customHeight="1" spans="2:4">
      <c r="B4057" s="63"/>
      <c r="C4057" s="64"/>
      <c r="D4057" s="40"/>
    </row>
    <row r="4058" customHeight="1" spans="2:4">
      <c r="B4058" s="63"/>
      <c r="C4058" s="64"/>
      <c r="D4058" s="40"/>
    </row>
    <row r="4059" customHeight="1" spans="2:4">
      <c r="B4059" s="63"/>
      <c r="C4059" s="64"/>
      <c r="D4059" s="40"/>
    </row>
    <row r="4060" customHeight="1" spans="2:4">
      <c r="B4060" s="63"/>
      <c r="C4060" s="64"/>
      <c r="D4060" s="40"/>
    </row>
    <row r="4061" customHeight="1" spans="2:4">
      <c r="B4061" s="63"/>
      <c r="C4061" s="64"/>
      <c r="D4061" s="40"/>
    </row>
    <row r="4062" customHeight="1" spans="2:4">
      <c r="B4062" s="63"/>
      <c r="C4062" s="64"/>
      <c r="D4062" s="40"/>
    </row>
    <row r="4063" customHeight="1" spans="2:4">
      <c r="B4063" s="63"/>
      <c r="C4063" s="64"/>
      <c r="D4063" s="40"/>
    </row>
    <row r="4064" customHeight="1" spans="2:4">
      <c r="B4064" s="63"/>
      <c r="C4064" s="64"/>
      <c r="D4064" s="40"/>
    </row>
    <row r="4065" customHeight="1" spans="2:4">
      <c r="B4065" s="63"/>
      <c r="C4065" s="64"/>
      <c r="D4065" s="40"/>
    </row>
    <row r="4066" customHeight="1" spans="2:4">
      <c r="B4066" s="63"/>
      <c r="C4066" s="64"/>
      <c r="D4066" s="40"/>
    </row>
    <row r="4067" customHeight="1" spans="2:4">
      <c r="B4067" s="63"/>
      <c r="C4067" s="64"/>
      <c r="D4067" s="40"/>
    </row>
    <row r="4068" customHeight="1" spans="2:4">
      <c r="B4068" s="63"/>
      <c r="C4068" s="64"/>
      <c r="D4068" s="40"/>
    </row>
    <row r="4069" customHeight="1" spans="2:4">
      <c r="B4069" s="63"/>
      <c r="C4069" s="64"/>
      <c r="D4069" s="40"/>
    </row>
    <row r="4070" customHeight="1" spans="2:4">
      <c r="B4070" s="63"/>
      <c r="C4070" s="64"/>
      <c r="D4070" s="40"/>
    </row>
    <row r="4071" customHeight="1" spans="2:4">
      <c r="B4071" s="63"/>
      <c r="C4071" s="64"/>
      <c r="D4071" s="40"/>
    </row>
    <row r="4072" customHeight="1" spans="2:4">
      <c r="B4072" s="63"/>
      <c r="C4072" s="64"/>
      <c r="D4072" s="40"/>
    </row>
    <row r="4073" customHeight="1" spans="2:4">
      <c r="B4073" s="63"/>
      <c r="C4073" s="64"/>
      <c r="D4073" s="40"/>
    </row>
    <row r="4074" customHeight="1" spans="2:4">
      <c r="B4074" s="63"/>
      <c r="C4074" s="64"/>
      <c r="D4074" s="40"/>
    </row>
    <row r="4075" customHeight="1" spans="2:4">
      <c r="B4075" s="63"/>
      <c r="C4075" s="64"/>
      <c r="D4075" s="40"/>
    </row>
    <row r="4076" customHeight="1" spans="2:4">
      <c r="B4076" s="63"/>
      <c r="C4076" s="64"/>
      <c r="D4076" s="40"/>
    </row>
    <row r="4077" customHeight="1" spans="2:4">
      <c r="B4077" s="63"/>
      <c r="C4077" s="64"/>
      <c r="D4077" s="40"/>
    </row>
    <row r="4078" customHeight="1" spans="2:4">
      <c r="B4078" s="63"/>
      <c r="C4078" s="64"/>
      <c r="D4078" s="40"/>
    </row>
    <row r="4079" customHeight="1" spans="2:4">
      <c r="B4079" s="63"/>
      <c r="C4079" s="64"/>
      <c r="D4079" s="40"/>
    </row>
    <row r="4080" customHeight="1" spans="2:4">
      <c r="B4080" s="63"/>
      <c r="C4080" s="64"/>
      <c r="D4080" s="40"/>
    </row>
    <row r="4081" customHeight="1" spans="2:4">
      <c r="B4081" s="63"/>
      <c r="C4081" s="64"/>
      <c r="D4081" s="40"/>
    </row>
    <row r="4082" customHeight="1" spans="2:4">
      <c r="B4082" s="63"/>
      <c r="C4082" s="64"/>
      <c r="D4082" s="40"/>
    </row>
    <row r="4083" customHeight="1" spans="2:4">
      <c r="B4083" s="63"/>
      <c r="C4083" s="64"/>
      <c r="D4083" s="40"/>
    </row>
    <row r="4084" customHeight="1" spans="2:4">
      <c r="B4084" s="63"/>
      <c r="C4084" s="64"/>
      <c r="D4084" s="40"/>
    </row>
    <row r="4085" customHeight="1" spans="2:4">
      <c r="B4085" s="63"/>
      <c r="C4085" s="64"/>
      <c r="D4085" s="40"/>
    </row>
    <row r="4086" customHeight="1" spans="2:4">
      <c r="B4086" s="63"/>
      <c r="C4086" s="64"/>
      <c r="D4086" s="40"/>
    </row>
    <row r="4087" customHeight="1" spans="2:4">
      <c r="B4087" s="63"/>
      <c r="C4087" s="64"/>
      <c r="D4087" s="40"/>
    </row>
    <row r="4088" customHeight="1" spans="2:4">
      <c r="B4088" s="63"/>
      <c r="C4088" s="64"/>
      <c r="D4088" s="40"/>
    </row>
    <row r="4089" customHeight="1" spans="2:4">
      <c r="B4089" s="63"/>
      <c r="C4089" s="64"/>
      <c r="D4089" s="40"/>
    </row>
    <row r="4090" customHeight="1" spans="2:4">
      <c r="B4090" s="63"/>
      <c r="C4090" s="64"/>
      <c r="D4090" s="40"/>
    </row>
    <row r="4091" customHeight="1" spans="2:4">
      <c r="B4091" s="63"/>
      <c r="C4091" s="64"/>
      <c r="D4091" s="40"/>
    </row>
    <row r="4092" customHeight="1" spans="2:4">
      <c r="B4092" s="63"/>
      <c r="C4092" s="64"/>
      <c r="D4092" s="40"/>
    </row>
    <row r="4093" customHeight="1" spans="2:4">
      <c r="B4093" s="63"/>
      <c r="C4093" s="64"/>
      <c r="D4093" s="40"/>
    </row>
    <row r="4094" customHeight="1" spans="2:4">
      <c r="B4094" s="63"/>
      <c r="C4094" s="64"/>
      <c r="D4094" s="40"/>
    </row>
    <row r="4095" customHeight="1" spans="2:4">
      <c r="B4095" s="63"/>
      <c r="C4095" s="64"/>
      <c r="D4095" s="40"/>
    </row>
    <row r="4096" customHeight="1" spans="2:4">
      <c r="B4096" s="63"/>
      <c r="C4096" s="64"/>
      <c r="D4096" s="40"/>
    </row>
    <row r="4097" customHeight="1" spans="2:4">
      <c r="B4097" s="63"/>
      <c r="C4097" s="64"/>
      <c r="D4097" s="40"/>
    </row>
    <row r="4098" customHeight="1" spans="2:4">
      <c r="B4098" s="63"/>
      <c r="C4098" s="64"/>
      <c r="D4098" s="40"/>
    </row>
    <row r="4099" customHeight="1" spans="2:4">
      <c r="B4099" s="63"/>
      <c r="C4099" s="64"/>
      <c r="D4099" s="40"/>
    </row>
    <row r="4100" customHeight="1" spans="2:4">
      <c r="B4100" s="63"/>
      <c r="C4100" s="64"/>
      <c r="D4100" s="40"/>
    </row>
    <row r="4101" customHeight="1" spans="2:4">
      <c r="B4101" s="63"/>
      <c r="C4101" s="64"/>
      <c r="D4101" s="40"/>
    </row>
    <row r="4102" customHeight="1" spans="2:4">
      <c r="B4102" s="63"/>
      <c r="C4102" s="64"/>
      <c r="D4102" s="40"/>
    </row>
    <row r="4103" customHeight="1" spans="2:4">
      <c r="B4103" s="63"/>
      <c r="C4103" s="64"/>
      <c r="D4103" s="40"/>
    </row>
    <row r="4104" customHeight="1" spans="2:4">
      <c r="B4104" s="63"/>
      <c r="C4104" s="64"/>
      <c r="D4104" s="40"/>
    </row>
    <row r="4105" customHeight="1" spans="2:4">
      <c r="B4105" s="63"/>
      <c r="C4105" s="64"/>
      <c r="D4105" s="40"/>
    </row>
    <row r="4106" customHeight="1" spans="2:4">
      <c r="B4106" s="63"/>
      <c r="C4106" s="64"/>
      <c r="D4106" s="40"/>
    </row>
    <row r="4107" customHeight="1" spans="2:4">
      <c r="B4107" s="63"/>
      <c r="C4107" s="64"/>
      <c r="D4107" s="40"/>
    </row>
    <row r="4108" customHeight="1" spans="2:4">
      <c r="B4108" s="63"/>
      <c r="C4108" s="64"/>
      <c r="D4108" s="40"/>
    </row>
    <row r="4109" customHeight="1" spans="2:4">
      <c r="B4109" s="63"/>
      <c r="C4109" s="64"/>
      <c r="D4109" s="40"/>
    </row>
    <row r="4110" customHeight="1" spans="2:4">
      <c r="B4110" s="63"/>
      <c r="C4110" s="64"/>
      <c r="D4110" s="40"/>
    </row>
    <row r="4111" customHeight="1" spans="2:4">
      <c r="B4111" s="63"/>
      <c r="C4111" s="64"/>
      <c r="D4111" s="40"/>
    </row>
    <row r="4112" customHeight="1" spans="2:4">
      <c r="B4112" s="63"/>
      <c r="C4112" s="64"/>
      <c r="D4112" s="40"/>
    </row>
    <row r="4113" customHeight="1" spans="2:4">
      <c r="B4113" s="63"/>
      <c r="C4113" s="64"/>
      <c r="D4113" s="40"/>
    </row>
    <row r="4114" customHeight="1" spans="2:4">
      <c r="B4114" s="63"/>
      <c r="C4114" s="64"/>
      <c r="D4114" s="40"/>
    </row>
    <row r="4115" customHeight="1" spans="2:4">
      <c r="B4115" s="63"/>
      <c r="C4115" s="64"/>
      <c r="D4115" s="40"/>
    </row>
    <row r="4116" customHeight="1" spans="2:4">
      <c r="B4116" s="63"/>
      <c r="C4116" s="64"/>
      <c r="D4116" s="40"/>
    </row>
    <row r="4117" customHeight="1" spans="2:4">
      <c r="B4117" s="63"/>
      <c r="C4117" s="64"/>
      <c r="D4117" s="40"/>
    </row>
    <row r="4118" customHeight="1" spans="2:4">
      <c r="B4118" s="63"/>
      <c r="C4118" s="64"/>
      <c r="D4118" s="40"/>
    </row>
    <row r="4119" customHeight="1" spans="2:4">
      <c r="B4119" s="63"/>
      <c r="C4119" s="64"/>
      <c r="D4119" s="40"/>
    </row>
    <row r="4120" customHeight="1" spans="2:4">
      <c r="B4120" s="63"/>
      <c r="C4120" s="64"/>
      <c r="D4120" s="40"/>
    </row>
    <row r="4121" customHeight="1" spans="2:4">
      <c r="B4121" s="63"/>
      <c r="C4121" s="64"/>
      <c r="D4121" s="40"/>
    </row>
    <row r="4122" customHeight="1" spans="2:4">
      <c r="B4122" s="63"/>
      <c r="C4122" s="64"/>
      <c r="D4122" s="40"/>
    </row>
    <row r="4123" customHeight="1" spans="2:4">
      <c r="B4123" s="63"/>
      <c r="C4123" s="64"/>
      <c r="D4123" s="40"/>
    </row>
    <row r="4124" customHeight="1" spans="2:4">
      <c r="B4124" s="63"/>
      <c r="C4124" s="64"/>
      <c r="D4124" s="40"/>
    </row>
    <row r="4125" customHeight="1" spans="2:4">
      <c r="B4125" s="63"/>
      <c r="C4125" s="64"/>
      <c r="D4125" s="40"/>
    </row>
    <row r="4126" customHeight="1" spans="2:4">
      <c r="B4126" s="63"/>
      <c r="C4126" s="64"/>
      <c r="D4126" s="40"/>
    </row>
    <row r="4127" customHeight="1" spans="2:4">
      <c r="B4127" s="63"/>
      <c r="C4127" s="64"/>
      <c r="D4127" s="40"/>
    </row>
    <row r="4128" customHeight="1" spans="2:4">
      <c r="B4128" s="63"/>
      <c r="C4128" s="64"/>
      <c r="D4128" s="40"/>
    </row>
    <row r="4129" customHeight="1" spans="2:4">
      <c r="B4129" s="63"/>
      <c r="C4129" s="64"/>
      <c r="D4129" s="40"/>
    </row>
    <row r="4130" customHeight="1" spans="2:4">
      <c r="B4130" s="63"/>
      <c r="C4130" s="64"/>
      <c r="D4130" s="40"/>
    </row>
    <row r="4131" customHeight="1" spans="2:4">
      <c r="B4131" s="63"/>
      <c r="C4131" s="64"/>
      <c r="D4131" s="40"/>
    </row>
    <row r="4132" customHeight="1" spans="2:4">
      <c r="B4132" s="63"/>
      <c r="C4132" s="64"/>
      <c r="D4132" s="40"/>
    </row>
    <row r="4133" customHeight="1" spans="2:4">
      <c r="B4133" s="63"/>
      <c r="C4133" s="64"/>
      <c r="D4133" s="40"/>
    </row>
    <row r="4134" customHeight="1" spans="2:4">
      <c r="B4134" s="63"/>
      <c r="C4134" s="64"/>
      <c r="D4134" s="40"/>
    </row>
    <row r="4135" customHeight="1" spans="2:4">
      <c r="B4135" s="63"/>
      <c r="C4135" s="64"/>
      <c r="D4135" s="40"/>
    </row>
    <row r="4136" customHeight="1" spans="2:4">
      <c r="B4136" s="63"/>
      <c r="C4136" s="64"/>
      <c r="D4136" s="40"/>
    </row>
    <row r="4137" customHeight="1" spans="2:4">
      <c r="B4137" s="63"/>
      <c r="C4137" s="64"/>
      <c r="D4137" s="40"/>
    </row>
    <row r="4138" customHeight="1" spans="2:4">
      <c r="B4138" s="63"/>
      <c r="C4138" s="64"/>
      <c r="D4138" s="40"/>
    </row>
    <row r="4139" customHeight="1" spans="2:4">
      <c r="B4139" s="63"/>
      <c r="C4139" s="64"/>
      <c r="D4139" s="40"/>
    </row>
    <row r="4140" customHeight="1" spans="2:4">
      <c r="B4140" s="63"/>
      <c r="C4140" s="64"/>
      <c r="D4140" s="40"/>
    </row>
    <row r="4141" customHeight="1" spans="2:4">
      <c r="B4141" s="63"/>
      <c r="C4141" s="64"/>
      <c r="D4141" s="40"/>
    </row>
    <row r="4142" customHeight="1" spans="2:4">
      <c r="B4142" s="63"/>
      <c r="C4142" s="64"/>
      <c r="D4142" s="40"/>
    </row>
    <row r="4143" customHeight="1" spans="2:4">
      <c r="B4143" s="63"/>
      <c r="C4143" s="64"/>
      <c r="D4143" s="40"/>
    </row>
    <row r="4144" customHeight="1" spans="2:4">
      <c r="B4144" s="63"/>
      <c r="C4144" s="64"/>
      <c r="D4144" s="40"/>
    </row>
    <row r="4145" customHeight="1" spans="2:4">
      <c r="B4145" s="63"/>
      <c r="C4145" s="64"/>
      <c r="D4145" s="40"/>
    </row>
    <row r="4146" customHeight="1" spans="2:4">
      <c r="B4146" s="63"/>
      <c r="C4146" s="64"/>
      <c r="D4146" s="40"/>
    </row>
    <row r="4147" customHeight="1" spans="2:4">
      <c r="B4147" s="63"/>
      <c r="C4147" s="64"/>
      <c r="D4147" s="40"/>
    </row>
    <row r="4148" customHeight="1" spans="2:4">
      <c r="B4148" s="63"/>
      <c r="C4148" s="64"/>
      <c r="D4148" s="40"/>
    </row>
    <row r="4149" customHeight="1" spans="2:4">
      <c r="B4149" s="63"/>
      <c r="C4149" s="64"/>
      <c r="D4149" s="40"/>
    </row>
    <row r="4150" customHeight="1" spans="2:4">
      <c r="B4150" s="63"/>
      <c r="C4150" s="64"/>
      <c r="D4150" s="40"/>
    </row>
    <row r="4151" customHeight="1" spans="2:4">
      <c r="B4151" s="63"/>
      <c r="C4151" s="64"/>
      <c r="D4151" s="40"/>
    </row>
    <row r="4152" customHeight="1" spans="2:4">
      <c r="B4152" s="63"/>
      <c r="C4152" s="64"/>
      <c r="D4152" s="40"/>
    </row>
    <row r="4153" customHeight="1" spans="2:4">
      <c r="B4153" s="63"/>
      <c r="C4153" s="64"/>
      <c r="D4153" s="40"/>
    </row>
    <row r="4154" customHeight="1" spans="2:4">
      <c r="B4154" s="63"/>
      <c r="C4154" s="64"/>
      <c r="D4154" s="40"/>
    </row>
    <row r="4155" customHeight="1" spans="2:4">
      <c r="B4155" s="63"/>
      <c r="C4155" s="64"/>
      <c r="D4155" s="40"/>
    </row>
    <row r="4156" customHeight="1" spans="2:4">
      <c r="B4156" s="63"/>
      <c r="C4156" s="64"/>
      <c r="D4156" s="40"/>
    </row>
    <row r="4157" customHeight="1" spans="2:4">
      <c r="B4157" s="63"/>
      <c r="C4157" s="64"/>
      <c r="D4157" s="40"/>
    </row>
    <row r="4158" customHeight="1" spans="2:4">
      <c r="B4158" s="63"/>
      <c r="C4158" s="64"/>
      <c r="D4158" s="40"/>
    </row>
    <row r="4159" customHeight="1" spans="2:4">
      <c r="B4159" s="63"/>
      <c r="C4159" s="64"/>
      <c r="D4159" s="40"/>
    </row>
    <row r="4160" customHeight="1" spans="2:4">
      <c r="B4160" s="63"/>
      <c r="C4160" s="64"/>
      <c r="D4160" s="40"/>
    </row>
    <row r="4161" customHeight="1" spans="2:4">
      <c r="B4161" s="63"/>
      <c r="C4161" s="64"/>
      <c r="D4161" s="40"/>
    </row>
    <row r="4162" customHeight="1" spans="2:4">
      <c r="B4162" s="63"/>
      <c r="C4162" s="64"/>
      <c r="D4162" s="40"/>
    </row>
    <row r="4163" customHeight="1" spans="2:4">
      <c r="B4163" s="63"/>
      <c r="C4163" s="64"/>
      <c r="D4163" s="40"/>
    </row>
    <row r="4164" customHeight="1" spans="2:4">
      <c r="B4164" s="63"/>
      <c r="C4164" s="64"/>
      <c r="D4164" s="40"/>
    </row>
    <row r="4165" customHeight="1" spans="2:4">
      <c r="B4165" s="63"/>
      <c r="C4165" s="64"/>
      <c r="D4165" s="40"/>
    </row>
    <row r="4166" customHeight="1" spans="2:4">
      <c r="B4166" s="63"/>
      <c r="C4166" s="64"/>
      <c r="D4166" s="40"/>
    </row>
    <row r="4167" customHeight="1" spans="2:4">
      <c r="B4167" s="63"/>
      <c r="C4167" s="64"/>
      <c r="D4167" s="40"/>
    </row>
    <row r="4168" customHeight="1" spans="2:4">
      <c r="B4168" s="63"/>
      <c r="C4168" s="64"/>
      <c r="D4168" s="40"/>
    </row>
    <row r="4169" customHeight="1" spans="2:4">
      <c r="B4169" s="63"/>
      <c r="C4169" s="64"/>
      <c r="D4169" s="40"/>
    </row>
    <row r="4170" customHeight="1" spans="2:4">
      <c r="B4170" s="63"/>
      <c r="C4170" s="64"/>
      <c r="D4170" s="40"/>
    </row>
    <row r="4171" customHeight="1" spans="2:4">
      <c r="B4171" s="63"/>
      <c r="C4171" s="64"/>
      <c r="D4171" s="40"/>
    </row>
    <row r="4172" customHeight="1" spans="2:4">
      <c r="B4172" s="63"/>
      <c r="C4172" s="64"/>
      <c r="D4172" s="40"/>
    </row>
    <row r="4173" customHeight="1" spans="2:4">
      <c r="B4173" s="63"/>
      <c r="C4173" s="64"/>
      <c r="D4173" s="40"/>
    </row>
    <row r="4174" customHeight="1" spans="2:4">
      <c r="B4174" s="63"/>
      <c r="C4174" s="64"/>
      <c r="D4174" s="40"/>
    </row>
    <row r="4175" customHeight="1" spans="2:4">
      <c r="B4175" s="63"/>
      <c r="C4175" s="64"/>
      <c r="D4175" s="40"/>
    </row>
    <row r="4176" customHeight="1" spans="2:4">
      <c r="B4176" s="63"/>
      <c r="C4176" s="64"/>
      <c r="D4176" s="40"/>
    </row>
    <row r="4177" customHeight="1" spans="2:4">
      <c r="B4177" s="63"/>
      <c r="C4177" s="64"/>
      <c r="D4177" s="40"/>
    </row>
    <row r="4178" customHeight="1" spans="2:4">
      <c r="B4178" s="63"/>
      <c r="C4178" s="64"/>
      <c r="D4178" s="40"/>
    </row>
    <row r="4179" customHeight="1" spans="2:4">
      <c r="B4179" s="63"/>
      <c r="C4179" s="64"/>
      <c r="D4179" s="40"/>
    </row>
    <row r="4180" customHeight="1" spans="2:4">
      <c r="B4180" s="63"/>
      <c r="C4180" s="64"/>
      <c r="D4180" s="40"/>
    </row>
    <row r="4181" customHeight="1" spans="2:4">
      <c r="B4181" s="63"/>
      <c r="C4181" s="64"/>
      <c r="D4181" s="40"/>
    </row>
    <row r="4182" customHeight="1" spans="2:4">
      <c r="B4182" s="63"/>
      <c r="C4182" s="64"/>
      <c r="D4182" s="40"/>
    </row>
    <row r="4183" customHeight="1" spans="2:4">
      <c r="B4183" s="63"/>
      <c r="C4183" s="64"/>
      <c r="D4183" s="40"/>
    </row>
    <row r="4184" customHeight="1" spans="2:4">
      <c r="B4184" s="63"/>
      <c r="C4184" s="64"/>
      <c r="D4184" s="40"/>
    </row>
    <row r="4185" customHeight="1" spans="2:4">
      <c r="B4185" s="63"/>
      <c r="C4185" s="64"/>
      <c r="D4185" s="40"/>
    </row>
    <row r="4186" customHeight="1" spans="2:4">
      <c r="B4186" s="63"/>
      <c r="C4186" s="64"/>
      <c r="D4186" s="40"/>
    </row>
    <row r="4187" customHeight="1" spans="2:4">
      <c r="B4187" s="63"/>
      <c r="C4187" s="64"/>
      <c r="D4187" s="40"/>
    </row>
    <row r="4188" customHeight="1" spans="2:4">
      <c r="B4188" s="63"/>
      <c r="C4188" s="64"/>
      <c r="D4188" s="40"/>
    </row>
    <row r="4189" customHeight="1" spans="2:4">
      <c r="B4189" s="63"/>
      <c r="C4189" s="64"/>
      <c r="D4189" s="40"/>
    </row>
    <row r="4190" customHeight="1" spans="2:4">
      <c r="B4190" s="63"/>
      <c r="C4190" s="64"/>
      <c r="D4190" s="40"/>
    </row>
    <row r="4191" customHeight="1" spans="2:4">
      <c r="B4191" s="63"/>
      <c r="C4191" s="64"/>
      <c r="D4191" s="40"/>
    </row>
    <row r="4192" customHeight="1" spans="2:4">
      <c r="B4192" s="63"/>
      <c r="C4192" s="64"/>
      <c r="D4192" s="40"/>
    </row>
    <row r="4193" customHeight="1" spans="2:4">
      <c r="B4193" s="63"/>
      <c r="C4193" s="64"/>
      <c r="D4193" s="40"/>
    </row>
    <row r="4194" customHeight="1" spans="2:4">
      <c r="B4194" s="63"/>
      <c r="C4194" s="64"/>
      <c r="D4194" s="40"/>
    </row>
    <row r="4195" customHeight="1" spans="2:4">
      <c r="B4195" s="63"/>
      <c r="C4195" s="64"/>
      <c r="D4195" s="40"/>
    </row>
    <row r="4196" customHeight="1" spans="2:4">
      <c r="B4196" s="63"/>
      <c r="C4196" s="64"/>
      <c r="D4196" s="40"/>
    </row>
    <row r="4197" customHeight="1" spans="2:4">
      <c r="B4197" s="63"/>
      <c r="C4197" s="64"/>
      <c r="D4197" s="40"/>
    </row>
    <row r="4198" customHeight="1" spans="2:4">
      <c r="B4198" s="63"/>
      <c r="C4198" s="64"/>
      <c r="D4198" s="40"/>
    </row>
    <row r="4199" customHeight="1" spans="2:4">
      <c r="B4199" s="63"/>
      <c r="C4199" s="64"/>
      <c r="D4199" s="40"/>
    </row>
    <row r="4200" customHeight="1" spans="2:4">
      <c r="B4200" s="63"/>
      <c r="C4200" s="64"/>
      <c r="D4200" s="40"/>
    </row>
    <row r="4201" customHeight="1" spans="2:4">
      <c r="B4201" s="63"/>
      <c r="C4201" s="64"/>
      <c r="D4201" s="40"/>
    </row>
    <row r="4202" customHeight="1" spans="2:4">
      <c r="B4202" s="63"/>
      <c r="C4202" s="64"/>
      <c r="D4202" s="40"/>
    </row>
    <row r="4203" customHeight="1" spans="2:4">
      <c r="B4203" s="63"/>
      <c r="C4203" s="64"/>
      <c r="D4203" s="40"/>
    </row>
    <row r="4204" customHeight="1" spans="2:4">
      <c r="B4204" s="63"/>
      <c r="C4204" s="64"/>
      <c r="D4204" s="40"/>
    </row>
    <row r="4205" customHeight="1" spans="2:4">
      <c r="B4205" s="63"/>
      <c r="C4205" s="64"/>
      <c r="D4205" s="40"/>
    </row>
    <row r="4206" customHeight="1" spans="2:4">
      <c r="B4206" s="63"/>
      <c r="C4206" s="64"/>
      <c r="D4206" s="40"/>
    </row>
    <row r="4207" customHeight="1" spans="2:4">
      <c r="B4207" s="63"/>
      <c r="C4207" s="64"/>
      <c r="D4207" s="40"/>
    </row>
    <row r="4208" customHeight="1" spans="2:4">
      <c r="B4208" s="63"/>
      <c r="C4208" s="64"/>
      <c r="D4208" s="40"/>
    </row>
    <row r="4209" customHeight="1" spans="2:4">
      <c r="B4209" s="63"/>
      <c r="C4209" s="64"/>
      <c r="D4209" s="40"/>
    </row>
    <row r="4210" customHeight="1" spans="2:4">
      <c r="B4210" s="63"/>
      <c r="C4210" s="64"/>
      <c r="D4210" s="40"/>
    </row>
    <row r="4211" customHeight="1" spans="2:4">
      <c r="B4211" s="63"/>
      <c r="C4211" s="64"/>
      <c r="D4211" s="40"/>
    </row>
    <row r="4212" customHeight="1" spans="2:4">
      <c r="B4212" s="63"/>
      <c r="C4212" s="64"/>
      <c r="D4212" s="40"/>
    </row>
    <row r="4213" customHeight="1" spans="2:4">
      <c r="B4213" s="63"/>
      <c r="C4213" s="64"/>
      <c r="D4213" s="40"/>
    </row>
    <row r="4214" customHeight="1" spans="2:4">
      <c r="B4214" s="63"/>
      <c r="C4214" s="64"/>
      <c r="D4214" s="40"/>
    </row>
    <row r="4215" customHeight="1" spans="2:4">
      <c r="B4215" s="63"/>
      <c r="C4215" s="64"/>
      <c r="D4215" s="40"/>
    </row>
    <row r="4216" customHeight="1" spans="2:4">
      <c r="B4216" s="63"/>
      <c r="C4216" s="64"/>
      <c r="D4216" s="40"/>
    </row>
    <row r="4217" customHeight="1" spans="2:4">
      <c r="B4217" s="63"/>
      <c r="C4217" s="64"/>
      <c r="D4217" s="40"/>
    </row>
    <row r="4218" customHeight="1" spans="2:4">
      <c r="B4218" s="63"/>
      <c r="C4218" s="64"/>
      <c r="D4218" s="40"/>
    </row>
    <row r="4219" customHeight="1" spans="2:4">
      <c r="B4219" s="63"/>
      <c r="C4219" s="64"/>
      <c r="D4219" s="40"/>
    </row>
    <row r="4220" customHeight="1" spans="2:4">
      <c r="B4220" s="63"/>
      <c r="C4220" s="64"/>
      <c r="D4220" s="40"/>
    </row>
    <row r="4221" customHeight="1" spans="2:4">
      <c r="B4221" s="63"/>
      <c r="C4221" s="64"/>
      <c r="D4221" s="40"/>
    </row>
    <row r="4222" customHeight="1" spans="2:4">
      <c r="B4222" s="63"/>
      <c r="C4222" s="64"/>
      <c r="D4222" s="40"/>
    </row>
    <row r="4223" customHeight="1" spans="2:4">
      <c r="B4223" s="63"/>
      <c r="C4223" s="64"/>
      <c r="D4223" s="40"/>
    </row>
    <row r="4224" customHeight="1" spans="2:4">
      <c r="B4224" s="63"/>
      <c r="C4224" s="64"/>
      <c r="D4224" s="40"/>
    </row>
    <row r="4225" customHeight="1" spans="2:4">
      <c r="B4225" s="63"/>
      <c r="C4225" s="64"/>
      <c r="D4225" s="40"/>
    </row>
    <row r="4226" customHeight="1" spans="2:4">
      <c r="B4226" s="63"/>
      <c r="C4226" s="64"/>
      <c r="D4226" s="40"/>
    </row>
    <row r="4227" customHeight="1" spans="2:4">
      <c r="B4227" s="63"/>
      <c r="C4227" s="64"/>
      <c r="D4227" s="40"/>
    </row>
    <row r="4228" customHeight="1" spans="2:4">
      <c r="B4228" s="63"/>
      <c r="C4228" s="64"/>
      <c r="D4228" s="40"/>
    </row>
    <row r="4229" customHeight="1" spans="2:4">
      <c r="B4229" s="63"/>
      <c r="C4229" s="64"/>
      <c r="D4229" s="40"/>
    </row>
    <row r="4230" customHeight="1" spans="2:4">
      <c r="B4230" s="63"/>
      <c r="C4230" s="64"/>
      <c r="D4230" s="40"/>
    </row>
    <row r="4231" customHeight="1" spans="2:4">
      <c r="B4231" s="63"/>
      <c r="C4231" s="64"/>
      <c r="D4231" s="40"/>
    </row>
    <row r="4232" customHeight="1" spans="2:4">
      <c r="B4232" s="63"/>
      <c r="C4232" s="64"/>
      <c r="D4232" s="40"/>
    </row>
    <row r="4233" customHeight="1" spans="2:4">
      <c r="B4233" s="63"/>
      <c r="C4233" s="64"/>
      <c r="D4233" s="40"/>
    </row>
    <row r="4234" customHeight="1" spans="2:4">
      <c r="B4234" s="63"/>
      <c r="C4234" s="64"/>
      <c r="D4234" s="40"/>
    </row>
    <row r="4235" customHeight="1" spans="2:4">
      <c r="B4235" s="63"/>
      <c r="C4235" s="64"/>
      <c r="D4235" s="40"/>
    </row>
    <row r="4236" customHeight="1" spans="2:4">
      <c r="B4236" s="63"/>
      <c r="C4236" s="64"/>
      <c r="D4236" s="40"/>
    </row>
    <row r="4237" customHeight="1" spans="2:4">
      <c r="B4237" s="63"/>
      <c r="C4237" s="64"/>
      <c r="D4237" s="40"/>
    </row>
    <row r="4238" customHeight="1" spans="2:4">
      <c r="B4238" s="63"/>
      <c r="C4238" s="64"/>
      <c r="D4238" s="40"/>
    </row>
    <row r="4239" customHeight="1" spans="2:4">
      <c r="B4239" s="63"/>
      <c r="C4239" s="64"/>
      <c r="D4239" s="40"/>
    </row>
    <row r="4240" customHeight="1" spans="2:4">
      <c r="B4240" s="63"/>
      <c r="C4240" s="64"/>
      <c r="D4240" s="40"/>
    </row>
    <row r="4241" customHeight="1" spans="2:4">
      <c r="B4241" s="63"/>
      <c r="C4241" s="64"/>
      <c r="D4241" s="40"/>
    </row>
    <row r="4242" customHeight="1" spans="2:4">
      <c r="B4242" s="63"/>
      <c r="C4242" s="64"/>
      <c r="D4242" s="40"/>
    </row>
    <row r="4243" customHeight="1" spans="2:4">
      <c r="B4243" s="63"/>
      <c r="C4243" s="64"/>
      <c r="D4243" s="40"/>
    </row>
    <row r="4244" customHeight="1" spans="2:4">
      <c r="B4244" s="63"/>
      <c r="C4244" s="64"/>
      <c r="D4244" s="40"/>
    </row>
    <row r="4245" customHeight="1" spans="2:4">
      <c r="B4245" s="63"/>
      <c r="C4245" s="64"/>
      <c r="D4245" s="40"/>
    </row>
    <row r="4246" customHeight="1" spans="2:4">
      <c r="B4246" s="63"/>
      <c r="C4246" s="64"/>
      <c r="D4246" s="40"/>
    </row>
    <row r="4247" customHeight="1" spans="2:4">
      <c r="B4247" s="63"/>
      <c r="C4247" s="64"/>
      <c r="D4247" s="40"/>
    </row>
    <row r="4248" customHeight="1" spans="2:4">
      <c r="B4248" s="63"/>
      <c r="C4248" s="64"/>
      <c r="D4248" s="40"/>
    </row>
    <row r="4249" customHeight="1" spans="2:4">
      <c r="B4249" s="63"/>
      <c r="C4249" s="64"/>
      <c r="D4249" s="40"/>
    </row>
    <row r="4250" customHeight="1" spans="2:4">
      <c r="B4250" s="63"/>
      <c r="C4250" s="64"/>
      <c r="D4250" s="40"/>
    </row>
    <row r="4251" customHeight="1" spans="2:4">
      <c r="B4251" s="63"/>
      <c r="C4251" s="64"/>
      <c r="D4251" s="40"/>
    </row>
    <row r="4252" customHeight="1" spans="2:4">
      <c r="B4252" s="63"/>
      <c r="C4252" s="64"/>
      <c r="D4252" s="40"/>
    </row>
    <row r="4253" customHeight="1" spans="2:4">
      <c r="B4253" s="63"/>
      <c r="C4253" s="64"/>
      <c r="D4253" s="40"/>
    </row>
    <row r="4254" customHeight="1" spans="2:4">
      <c r="B4254" s="63"/>
      <c r="C4254" s="64"/>
      <c r="D4254" s="40"/>
    </row>
    <row r="4255" customHeight="1" spans="2:4">
      <c r="B4255" s="63"/>
      <c r="C4255" s="64"/>
      <c r="D4255" s="40"/>
    </row>
    <row r="4256" customHeight="1" spans="2:4">
      <c r="B4256" s="63"/>
      <c r="C4256" s="64"/>
      <c r="D4256" s="40"/>
    </row>
    <row r="4257" customHeight="1" spans="2:4">
      <c r="B4257" s="63"/>
      <c r="C4257" s="64"/>
      <c r="D4257" s="40"/>
    </row>
    <row r="4258" customHeight="1" spans="2:4">
      <c r="B4258" s="63"/>
      <c r="C4258" s="64"/>
      <c r="D4258" s="40"/>
    </row>
    <row r="4259" customHeight="1" spans="2:4">
      <c r="B4259" s="63"/>
      <c r="C4259" s="64"/>
      <c r="D4259" s="40"/>
    </row>
    <row r="4260" customHeight="1" spans="2:4">
      <c r="B4260" s="63"/>
      <c r="C4260" s="64"/>
      <c r="D4260" s="40"/>
    </row>
    <row r="4261" customHeight="1" spans="2:4">
      <c r="B4261" s="63"/>
      <c r="C4261" s="64"/>
      <c r="D4261" s="40"/>
    </row>
    <row r="4262" customHeight="1" spans="2:4">
      <c r="B4262" s="63"/>
      <c r="C4262" s="64"/>
      <c r="D4262" s="40"/>
    </row>
    <row r="4263" customHeight="1" spans="2:4">
      <c r="B4263" s="63"/>
      <c r="C4263" s="64"/>
      <c r="D4263" s="40"/>
    </row>
    <row r="4264" customHeight="1" spans="2:4">
      <c r="B4264" s="63"/>
      <c r="C4264" s="64"/>
      <c r="D4264" s="40"/>
    </row>
    <row r="4265" customHeight="1" spans="2:4">
      <c r="B4265" s="63"/>
      <c r="C4265" s="64"/>
      <c r="D4265" s="40"/>
    </row>
    <row r="4266" customHeight="1" spans="2:4">
      <c r="B4266" s="63"/>
      <c r="C4266" s="64"/>
      <c r="D4266" s="40"/>
    </row>
    <row r="4267" customHeight="1" spans="2:4">
      <c r="B4267" s="63"/>
      <c r="C4267" s="64"/>
      <c r="D4267" s="40"/>
    </row>
    <row r="4268" customHeight="1" spans="2:4">
      <c r="B4268" s="63"/>
      <c r="C4268" s="64"/>
      <c r="D4268" s="40"/>
    </row>
    <row r="4269" customHeight="1" spans="2:4">
      <c r="B4269" s="63"/>
      <c r="C4269" s="64"/>
      <c r="D4269" s="40"/>
    </row>
    <row r="4270" customHeight="1" spans="2:4">
      <c r="B4270" s="63"/>
      <c r="C4270" s="64"/>
      <c r="D4270" s="40"/>
    </row>
    <row r="4271" customHeight="1" spans="2:4">
      <c r="B4271" s="63"/>
      <c r="C4271" s="64"/>
      <c r="D4271" s="40"/>
    </row>
    <row r="4272" customHeight="1" spans="2:4">
      <c r="B4272" s="63"/>
      <c r="C4272" s="64"/>
      <c r="D4272" s="40"/>
    </row>
    <row r="4273" customHeight="1" spans="2:4">
      <c r="B4273" s="63"/>
      <c r="C4273" s="64"/>
      <c r="D4273" s="40"/>
    </row>
    <row r="4274" customHeight="1" spans="2:4">
      <c r="B4274" s="63"/>
      <c r="C4274" s="64"/>
      <c r="D4274" s="40"/>
    </row>
    <row r="4275" customHeight="1" spans="2:4">
      <c r="B4275" s="63"/>
      <c r="C4275" s="64"/>
      <c r="D4275" s="40"/>
    </row>
    <row r="4276" customHeight="1" spans="2:4">
      <c r="B4276" s="63"/>
      <c r="C4276" s="64"/>
      <c r="D4276" s="40"/>
    </row>
    <row r="4277" customHeight="1" spans="2:4">
      <c r="B4277" s="63"/>
      <c r="C4277" s="64"/>
      <c r="D4277" s="40"/>
    </row>
    <row r="4278" customHeight="1" spans="2:4">
      <c r="B4278" s="63"/>
      <c r="C4278" s="64"/>
      <c r="D4278" s="40"/>
    </row>
    <row r="4279" customHeight="1" spans="2:4">
      <c r="B4279" s="63"/>
      <c r="C4279" s="64"/>
      <c r="D4279" s="40"/>
    </row>
    <row r="4280" customHeight="1" spans="2:4">
      <c r="B4280" s="63"/>
      <c r="C4280" s="64"/>
      <c r="D4280" s="40"/>
    </row>
    <row r="4281" customHeight="1" spans="2:4">
      <c r="B4281" s="63"/>
      <c r="C4281" s="64"/>
      <c r="D4281" s="40"/>
    </row>
    <row r="4282" customHeight="1" spans="2:4">
      <c r="B4282" s="63"/>
      <c r="C4282" s="64"/>
      <c r="D4282" s="40"/>
    </row>
    <row r="4283" customHeight="1" spans="2:4">
      <c r="B4283" s="63"/>
      <c r="C4283" s="64"/>
      <c r="D4283" s="40"/>
    </row>
    <row r="4284" customHeight="1" spans="2:4">
      <c r="B4284" s="63"/>
      <c r="C4284" s="64"/>
      <c r="D4284" s="40"/>
    </row>
    <row r="4285" customHeight="1" spans="2:4">
      <c r="B4285" s="63"/>
      <c r="C4285" s="64"/>
      <c r="D4285" s="40"/>
    </row>
    <row r="4286" customHeight="1" spans="2:4">
      <c r="B4286" s="63"/>
      <c r="C4286" s="64"/>
      <c r="D4286" s="40"/>
    </row>
    <row r="4287" customHeight="1" spans="2:4">
      <c r="B4287" s="63"/>
      <c r="C4287" s="64"/>
      <c r="D4287" s="40"/>
    </row>
    <row r="4288" customHeight="1" spans="2:4">
      <c r="B4288" s="63"/>
      <c r="C4288" s="64"/>
      <c r="D4288" s="40"/>
    </row>
    <row r="4289" customHeight="1" spans="2:4">
      <c r="B4289" s="63"/>
      <c r="C4289" s="64"/>
      <c r="D4289" s="40"/>
    </row>
    <row r="4290" customHeight="1" spans="2:4">
      <c r="B4290" s="63"/>
      <c r="C4290" s="64"/>
      <c r="D4290" s="40"/>
    </row>
    <row r="4291" customHeight="1" spans="2:4">
      <c r="B4291" s="63"/>
      <c r="C4291" s="64"/>
      <c r="D4291" s="40"/>
    </row>
    <row r="4292" customHeight="1" spans="2:4">
      <c r="B4292" s="63"/>
      <c r="C4292" s="64"/>
      <c r="D4292" s="40"/>
    </row>
    <row r="4293" customHeight="1" spans="2:4">
      <c r="B4293" s="63"/>
      <c r="C4293" s="64"/>
      <c r="D4293" s="40"/>
    </row>
    <row r="4294" customHeight="1" spans="2:4">
      <c r="B4294" s="63"/>
      <c r="C4294" s="64"/>
      <c r="D4294" s="40"/>
    </row>
    <row r="4295" customHeight="1" spans="2:4">
      <c r="B4295" s="63"/>
      <c r="C4295" s="64"/>
      <c r="D4295" s="40"/>
    </row>
    <row r="4296" customHeight="1" spans="2:4">
      <c r="B4296" s="63"/>
      <c r="C4296" s="64"/>
      <c r="D4296" s="40"/>
    </row>
    <row r="4297" customHeight="1" spans="2:4">
      <c r="B4297" s="63"/>
      <c r="C4297" s="64"/>
      <c r="D4297" s="40"/>
    </row>
    <row r="4298" customHeight="1" spans="2:4">
      <c r="B4298" s="63"/>
      <c r="C4298" s="64"/>
      <c r="D4298" s="40"/>
    </row>
    <row r="4299" customHeight="1" spans="2:4">
      <c r="B4299" s="63"/>
      <c r="C4299" s="64"/>
      <c r="D4299" s="40"/>
    </row>
    <row r="4300" customHeight="1" spans="2:4">
      <c r="B4300" s="63"/>
      <c r="C4300" s="64"/>
      <c r="D4300" s="40"/>
    </row>
    <row r="4301" customHeight="1" spans="2:4">
      <c r="B4301" s="63"/>
      <c r="C4301" s="64"/>
      <c r="D4301" s="40"/>
    </row>
    <row r="4302" customHeight="1" spans="2:4">
      <c r="B4302" s="63"/>
      <c r="C4302" s="64"/>
      <c r="D4302" s="40"/>
    </row>
    <row r="4303" customHeight="1" spans="2:4">
      <c r="B4303" s="63"/>
      <c r="C4303" s="64"/>
      <c r="D4303" s="40"/>
    </row>
    <row r="4304" customHeight="1" spans="2:4">
      <c r="B4304" s="63"/>
      <c r="C4304" s="64"/>
      <c r="D4304" s="40"/>
    </row>
    <row r="4305" customHeight="1" spans="2:4">
      <c r="B4305" s="63"/>
      <c r="C4305" s="64"/>
      <c r="D4305" s="40"/>
    </row>
    <row r="4306" customHeight="1" spans="2:4">
      <c r="B4306" s="63"/>
      <c r="C4306" s="64"/>
      <c r="D4306" s="40"/>
    </row>
    <row r="4307" customHeight="1" spans="2:4">
      <c r="B4307" s="63"/>
      <c r="C4307" s="64"/>
      <c r="D4307" s="40"/>
    </row>
    <row r="4308" customHeight="1" spans="2:4">
      <c r="B4308" s="63"/>
      <c r="C4308" s="64"/>
      <c r="D4308" s="40"/>
    </row>
    <row r="4309" customHeight="1" spans="2:4">
      <c r="B4309" s="63"/>
      <c r="C4309" s="64"/>
      <c r="D4309" s="40"/>
    </row>
    <row r="4310" customHeight="1" spans="2:4">
      <c r="B4310" s="63"/>
      <c r="C4310" s="64"/>
      <c r="D4310" s="40"/>
    </row>
    <row r="4311" customHeight="1" spans="2:4">
      <c r="B4311" s="63"/>
      <c r="C4311" s="64"/>
      <c r="D4311" s="40"/>
    </row>
    <row r="4312" customHeight="1" spans="2:4">
      <c r="B4312" s="63"/>
      <c r="C4312" s="64"/>
      <c r="D4312" s="40"/>
    </row>
    <row r="4313" customHeight="1" spans="2:4">
      <c r="B4313" s="63"/>
      <c r="C4313" s="64"/>
      <c r="D4313" s="40"/>
    </row>
    <row r="4314" customHeight="1" spans="2:4">
      <c r="B4314" s="63"/>
      <c r="C4314" s="64"/>
      <c r="D4314" s="40"/>
    </row>
    <row r="4315" customHeight="1" spans="2:4">
      <c r="B4315" s="63"/>
      <c r="C4315" s="64"/>
      <c r="D4315" s="40"/>
    </row>
    <row r="4316" customHeight="1" spans="2:4">
      <c r="B4316" s="63"/>
      <c r="C4316" s="64"/>
      <c r="D4316" s="40"/>
    </row>
    <row r="4317" customHeight="1" spans="2:4">
      <c r="B4317" s="63"/>
      <c r="C4317" s="64"/>
      <c r="D4317" s="40"/>
    </row>
    <row r="4318" customHeight="1" spans="2:4">
      <c r="B4318" s="63"/>
      <c r="C4318" s="64"/>
      <c r="D4318" s="40"/>
    </row>
    <row r="4319" customHeight="1" spans="2:4">
      <c r="B4319" s="63"/>
      <c r="C4319" s="64"/>
      <c r="D4319" s="40"/>
    </row>
    <row r="4320" customHeight="1" spans="2:4">
      <c r="B4320" s="63"/>
      <c r="C4320" s="64"/>
      <c r="D4320" s="40"/>
    </row>
    <row r="4321" customHeight="1" spans="2:4">
      <c r="B4321" s="63"/>
      <c r="C4321" s="64"/>
      <c r="D4321" s="40"/>
    </row>
    <row r="4322" customHeight="1" spans="2:4">
      <c r="B4322" s="63"/>
      <c r="C4322" s="64"/>
      <c r="D4322" s="40"/>
    </row>
    <row r="4323" customHeight="1" spans="2:4">
      <c r="B4323" s="63"/>
      <c r="C4323" s="64"/>
      <c r="D4323" s="40"/>
    </row>
    <row r="4324" customHeight="1" spans="2:4">
      <c r="B4324" s="63"/>
      <c r="C4324" s="64"/>
      <c r="D4324" s="40"/>
    </row>
    <row r="4325" customHeight="1" spans="2:4">
      <c r="B4325" s="63"/>
      <c r="C4325" s="64"/>
      <c r="D4325" s="40"/>
    </row>
    <row r="4326" customHeight="1" spans="2:4">
      <c r="B4326" s="63"/>
      <c r="C4326" s="64"/>
      <c r="D4326" s="40"/>
    </row>
    <row r="4327" customHeight="1" spans="2:4">
      <c r="B4327" s="63"/>
      <c r="C4327" s="64"/>
      <c r="D4327" s="40"/>
    </row>
    <row r="4328" customHeight="1" spans="2:4">
      <c r="B4328" s="63"/>
      <c r="C4328" s="64"/>
      <c r="D4328" s="40"/>
    </row>
    <row r="4329" customHeight="1" spans="2:4">
      <c r="B4329" s="63"/>
      <c r="C4329" s="64"/>
      <c r="D4329" s="40"/>
    </row>
    <row r="4330" customHeight="1" spans="2:4">
      <c r="B4330" s="63"/>
      <c r="C4330" s="64"/>
      <c r="D4330" s="40"/>
    </row>
    <row r="4331" customHeight="1" spans="2:4">
      <c r="B4331" s="63"/>
      <c r="C4331" s="64"/>
      <c r="D4331" s="40"/>
    </row>
    <row r="4332" customHeight="1" spans="2:4">
      <c r="B4332" s="63"/>
      <c r="C4332" s="64"/>
      <c r="D4332" s="40"/>
    </row>
    <row r="4333" customHeight="1" spans="2:4">
      <c r="B4333" s="63"/>
      <c r="C4333" s="64"/>
      <c r="D4333" s="40"/>
    </row>
    <row r="4334" customHeight="1" spans="2:4">
      <c r="B4334" s="63"/>
      <c r="C4334" s="64"/>
      <c r="D4334" s="40"/>
    </row>
    <row r="4335" customHeight="1" spans="2:4">
      <c r="B4335" s="63"/>
      <c r="C4335" s="64"/>
      <c r="D4335" s="40"/>
    </row>
    <row r="4336" customHeight="1" spans="2:4">
      <c r="B4336" s="63"/>
      <c r="C4336" s="64"/>
      <c r="D4336" s="40"/>
    </row>
    <row r="4337" customHeight="1" spans="2:4">
      <c r="B4337" s="63"/>
      <c r="C4337" s="64"/>
      <c r="D4337" s="40"/>
    </row>
    <row r="4338" customHeight="1" spans="2:4">
      <c r="B4338" s="63"/>
      <c r="C4338" s="64"/>
      <c r="D4338" s="40"/>
    </row>
    <row r="4339" customHeight="1" spans="2:4">
      <c r="B4339" s="63"/>
      <c r="C4339" s="64"/>
      <c r="D4339" s="40"/>
    </row>
    <row r="4340" customHeight="1" spans="2:4">
      <c r="B4340" s="63"/>
      <c r="C4340" s="64"/>
      <c r="D4340" s="40"/>
    </row>
    <row r="4341" customHeight="1" spans="2:4">
      <c r="B4341" s="63"/>
      <c r="C4341" s="64"/>
      <c r="D4341" s="40"/>
    </row>
    <row r="4342" customHeight="1" spans="2:4">
      <c r="B4342" s="63"/>
      <c r="C4342" s="64"/>
      <c r="D4342" s="40"/>
    </row>
    <row r="4343" customHeight="1" spans="2:4">
      <c r="B4343" s="63"/>
      <c r="C4343" s="64"/>
      <c r="D4343" s="40"/>
    </row>
    <row r="4344" customHeight="1" spans="2:4">
      <c r="B4344" s="63"/>
      <c r="C4344" s="64"/>
      <c r="D4344" s="40"/>
    </row>
    <row r="4345" customHeight="1" spans="2:4">
      <c r="B4345" s="63"/>
      <c r="C4345" s="64"/>
      <c r="D4345" s="40"/>
    </row>
    <row r="4346" customHeight="1" spans="2:4">
      <c r="B4346" s="63"/>
      <c r="C4346" s="64"/>
      <c r="D4346" s="40"/>
    </row>
    <row r="4347" customHeight="1" spans="2:4">
      <c r="B4347" s="63"/>
      <c r="C4347" s="64"/>
      <c r="D4347" s="40"/>
    </row>
    <row r="4348" customHeight="1" spans="2:4">
      <c r="B4348" s="63"/>
      <c r="C4348" s="64"/>
      <c r="D4348" s="40"/>
    </row>
    <row r="4349" customHeight="1" spans="2:4">
      <c r="B4349" s="63"/>
      <c r="C4349" s="64"/>
      <c r="D4349" s="40"/>
    </row>
    <row r="4350" customHeight="1" spans="2:4">
      <c r="B4350" s="63"/>
      <c r="C4350" s="64"/>
      <c r="D4350" s="40"/>
    </row>
    <row r="4351" customHeight="1" spans="2:4">
      <c r="B4351" s="63"/>
      <c r="C4351" s="64"/>
      <c r="D4351" s="40"/>
    </row>
    <row r="4352" customHeight="1" spans="2:4">
      <c r="B4352" s="63"/>
      <c r="C4352" s="64"/>
      <c r="D4352" s="40"/>
    </row>
    <row r="4353" customHeight="1" spans="2:4">
      <c r="B4353" s="63"/>
      <c r="C4353" s="64"/>
      <c r="D4353" s="40"/>
    </row>
    <row r="4354" customHeight="1" spans="2:4">
      <c r="B4354" s="63"/>
      <c r="C4354" s="64"/>
      <c r="D4354" s="40"/>
    </row>
    <row r="4355" customHeight="1" spans="2:4">
      <c r="B4355" s="63"/>
      <c r="C4355" s="64"/>
      <c r="D4355" s="40"/>
    </row>
    <row r="4356" customHeight="1" spans="2:4">
      <c r="B4356" s="63"/>
      <c r="C4356" s="64"/>
      <c r="D4356" s="40"/>
    </row>
    <row r="4357" customHeight="1" spans="2:4">
      <c r="B4357" s="63"/>
      <c r="C4357" s="64"/>
      <c r="D4357" s="40"/>
    </row>
    <row r="4358" customHeight="1" spans="2:4">
      <c r="B4358" s="63"/>
      <c r="C4358" s="64"/>
      <c r="D4358" s="40"/>
    </row>
    <row r="4359" customHeight="1" spans="2:4">
      <c r="B4359" s="63"/>
      <c r="C4359" s="64"/>
      <c r="D4359" s="40"/>
    </row>
    <row r="4360" customHeight="1" spans="2:4">
      <c r="B4360" s="63"/>
      <c r="C4360" s="64"/>
      <c r="D4360" s="40"/>
    </row>
    <row r="4361" customHeight="1" spans="2:4">
      <c r="B4361" s="63"/>
      <c r="C4361" s="64"/>
      <c r="D4361" s="40"/>
    </row>
    <row r="4362" customHeight="1" spans="2:4">
      <c r="B4362" s="63"/>
      <c r="C4362" s="64"/>
      <c r="D4362" s="40"/>
    </row>
    <row r="4363" customHeight="1" spans="2:4">
      <c r="B4363" s="63"/>
      <c r="C4363" s="64"/>
      <c r="D4363" s="40"/>
    </row>
    <row r="4364" customHeight="1" spans="2:4">
      <c r="B4364" s="63"/>
      <c r="C4364" s="64"/>
      <c r="D4364" s="40"/>
    </row>
    <row r="4365" customHeight="1" spans="2:4">
      <c r="B4365" s="63"/>
      <c r="C4365" s="64"/>
      <c r="D4365" s="40"/>
    </row>
    <row r="4366" customHeight="1" spans="2:4">
      <c r="B4366" s="63"/>
      <c r="C4366" s="64"/>
      <c r="D4366" s="40"/>
    </row>
    <row r="4367" customHeight="1" spans="2:4">
      <c r="B4367" s="63"/>
      <c r="C4367" s="64"/>
      <c r="D4367" s="40"/>
    </row>
    <row r="4368" customHeight="1" spans="2:4">
      <c r="B4368" s="63"/>
      <c r="C4368" s="64"/>
      <c r="D4368" s="40"/>
    </row>
    <row r="4369" customHeight="1" spans="2:4">
      <c r="B4369" s="63"/>
      <c r="C4369" s="64"/>
      <c r="D4369" s="40"/>
    </row>
    <row r="4370" customHeight="1" spans="2:4">
      <c r="B4370" s="63"/>
      <c r="C4370" s="64"/>
      <c r="D4370" s="40"/>
    </row>
    <row r="4371" customHeight="1" spans="2:4">
      <c r="B4371" s="63"/>
      <c r="C4371" s="64"/>
      <c r="D4371" s="40"/>
    </row>
    <row r="4372" customHeight="1" spans="2:4">
      <c r="B4372" s="63"/>
      <c r="C4372" s="64"/>
      <c r="D4372" s="40"/>
    </row>
    <row r="4373" customHeight="1" spans="2:4">
      <c r="B4373" s="63"/>
      <c r="C4373" s="64"/>
      <c r="D4373" s="40"/>
    </row>
    <row r="4374" customHeight="1" spans="2:4">
      <c r="B4374" s="63"/>
      <c r="C4374" s="64"/>
      <c r="D4374" s="40"/>
    </row>
    <row r="4375" customHeight="1" spans="2:4">
      <c r="B4375" s="63"/>
      <c r="C4375" s="64"/>
      <c r="D4375" s="40"/>
    </row>
    <row r="4376" customHeight="1" spans="2:4">
      <c r="B4376" s="63"/>
      <c r="C4376" s="64"/>
      <c r="D4376" s="40"/>
    </row>
    <row r="4377" customHeight="1" spans="2:4">
      <c r="B4377" s="63"/>
      <c r="C4377" s="64"/>
      <c r="D4377" s="40"/>
    </row>
    <row r="4378" customHeight="1" spans="2:4">
      <c r="B4378" s="63"/>
      <c r="C4378" s="64"/>
      <c r="D4378" s="40"/>
    </row>
    <row r="4379" customHeight="1" spans="2:4">
      <c r="B4379" s="63"/>
      <c r="C4379" s="64"/>
      <c r="D4379" s="40"/>
    </row>
    <row r="4380" customHeight="1" spans="2:4">
      <c r="B4380" s="63"/>
      <c r="C4380" s="64"/>
      <c r="D4380" s="40"/>
    </row>
    <row r="4381" customHeight="1" spans="2:4">
      <c r="B4381" s="63"/>
      <c r="C4381" s="64"/>
      <c r="D4381" s="40"/>
    </row>
    <row r="4382" customHeight="1" spans="2:4">
      <c r="B4382" s="63"/>
      <c r="C4382" s="64"/>
      <c r="D4382" s="40"/>
    </row>
    <row r="4383" customHeight="1" spans="2:4">
      <c r="B4383" s="63"/>
      <c r="C4383" s="64"/>
      <c r="D4383" s="40"/>
    </row>
    <row r="4384" customHeight="1" spans="2:4">
      <c r="B4384" s="63"/>
      <c r="C4384" s="64"/>
      <c r="D4384" s="40"/>
    </row>
    <row r="4385" customHeight="1" spans="2:4">
      <c r="B4385" s="63"/>
      <c r="C4385" s="64"/>
      <c r="D4385" s="40"/>
    </row>
    <row r="4386" customHeight="1" spans="2:4">
      <c r="B4386" s="63"/>
      <c r="C4386" s="64"/>
      <c r="D4386" s="40"/>
    </row>
    <row r="4387" customHeight="1" spans="2:4">
      <c r="B4387" s="63"/>
      <c r="C4387" s="64"/>
      <c r="D4387" s="40"/>
    </row>
    <row r="4388" customHeight="1" spans="2:4">
      <c r="B4388" s="63"/>
      <c r="C4388" s="64"/>
      <c r="D4388" s="40"/>
    </row>
    <row r="4389" customHeight="1" spans="2:4">
      <c r="B4389" s="63"/>
      <c r="C4389" s="64"/>
      <c r="D4389" s="40"/>
    </row>
    <row r="4390" customHeight="1" spans="2:4">
      <c r="B4390" s="63"/>
      <c r="C4390" s="64"/>
      <c r="D4390" s="40"/>
    </row>
    <row r="4391" customHeight="1" spans="2:4">
      <c r="B4391" s="63"/>
      <c r="C4391" s="64"/>
      <c r="D4391" s="40"/>
    </row>
    <row r="4392" customHeight="1" spans="2:4">
      <c r="B4392" s="63"/>
      <c r="C4392" s="64"/>
      <c r="D4392" s="40"/>
    </row>
    <row r="4393" customHeight="1" spans="2:4">
      <c r="B4393" s="63"/>
      <c r="C4393" s="64"/>
      <c r="D4393" s="40"/>
    </row>
    <row r="4394" customHeight="1" spans="2:4">
      <c r="B4394" s="63"/>
      <c r="C4394" s="64"/>
      <c r="D4394" s="40"/>
    </row>
    <row r="4395" customHeight="1" spans="2:4">
      <c r="B4395" s="63"/>
      <c r="C4395" s="64"/>
      <c r="D4395" s="40"/>
    </row>
    <row r="4396" customHeight="1" spans="2:4">
      <c r="B4396" s="63"/>
      <c r="C4396" s="64"/>
      <c r="D4396" s="40"/>
    </row>
    <row r="4397" customHeight="1" spans="2:4">
      <c r="B4397" s="63"/>
      <c r="C4397" s="64"/>
      <c r="D4397" s="40"/>
    </row>
    <row r="4398" customHeight="1" spans="2:4">
      <c r="B4398" s="63"/>
      <c r="C4398" s="64"/>
      <c r="D4398" s="40"/>
    </row>
    <row r="4399" customHeight="1" spans="2:4">
      <c r="B4399" s="63"/>
      <c r="C4399" s="64"/>
      <c r="D4399" s="40"/>
    </row>
    <row r="4400" customHeight="1" spans="2:4">
      <c r="B4400" s="63"/>
      <c r="C4400" s="64"/>
      <c r="D4400" s="40"/>
    </row>
    <row r="4401" customHeight="1" spans="2:4">
      <c r="B4401" s="63"/>
      <c r="C4401" s="64"/>
      <c r="D4401" s="40"/>
    </row>
    <row r="4402" customHeight="1" spans="2:4">
      <c r="B4402" s="63"/>
      <c r="C4402" s="64"/>
      <c r="D4402" s="40"/>
    </row>
    <row r="4403" customHeight="1" spans="2:4">
      <c r="B4403" s="63"/>
      <c r="C4403" s="64"/>
      <c r="D4403" s="40"/>
    </row>
    <row r="4404" customHeight="1" spans="2:4">
      <c r="B4404" s="63"/>
      <c r="C4404" s="64"/>
      <c r="D4404" s="40"/>
    </row>
    <row r="4405" customHeight="1" spans="2:4">
      <c r="B4405" s="63"/>
      <c r="C4405" s="64"/>
      <c r="D4405" s="40"/>
    </row>
    <row r="4406" customHeight="1" spans="2:4">
      <c r="B4406" s="63"/>
      <c r="C4406" s="64"/>
      <c r="D4406" s="40"/>
    </row>
    <row r="4407" customHeight="1" spans="2:4">
      <c r="B4407" s="63"/>
      <c r="C4407" s="64"/>
      <c r="D4407" s="40"/>
    </row>
    <row r="4408" customHeight="1" spans="2:4">
      <c r="B4408" s="63"/>
      <c r="C4408" s="64"/>
      <c r="D4408" s="40"/>
    </row>
    <row r="4409" customHeight="1" spans="2:4">
      <c r="B4409" s="63"/>
      <c r="C4409" s="64"/>
      <c r="D4409" s="40"/>
    </row>
    <row r="4410" customHeight="1" spans="2:4">
      <c r="B4410" s="63"/>
      <c r="C4410" s="64"/>
      <c r="D4410" s="40"/>
    </row>
    <row r="4411" customHeight="1" spans="2:4">
      <c r="B4411" s="63"/>
      <c r="C4411" s="64"/>
      <c r="D4411" s="40"/>
    </row>
    <row r="4412" customHeight="1" spans="2:4">
      <c r="B4412" s="63"/>
      <c r="C4412" s="64"/>
      <c r="D4412" s="40"/>
    </row>
    <row r="4413" customHeight="1" spans="2:4">
      <c r="B4413" s="63"/>
      <c r="C4413" s="64"/>
      <c r="D4413" s="40"/>
    </row>
    <row r="4414" customHeight="1" spans="2:4">
      <c r="B4414" s="63"/>
      <c r="C4414" s="64"/>
      <c r="D4414" s="40"/>
    </row>
    <row r="4415" customHeight="1" spans="2:4">
      <c r="B4415" s="63"/>
      <c r="C4415" s="64"/>
      <c r="D4415" s="40"/>
    </row>
    <row r="4416" customHeight="1" spans="2:4">
      <c r="B4416" s="63"/>
      <c r="C4416" s="64"/>
      <c r="D4416" s="40"/>
    </row>
    <row r="4417" customHeight="1" spans="2:4">
      <c r="B4417" s="63"/>
      <c r="C4417" s="64"/>
      <c r="D4417" s="40"/>
    </row>
    <row r="4418" customHeight="1" spans="2:4">
      <c r="B4418" s="63"/>
      <c r="C4418" s="64"/>
      <c r="D4418" s="40"/>
    </row>
    <row r="4419" customHeight="1" spans="2:4">
      <c r="B4419" s="63"/>
      <c r="C4419" s="64"/>
      <c r="D4419" s="40"/>
    </row>
    <row r="4420" customHeight="1" spans="2:4">
      <c r="B4420" s="63"/>
      <c r="C4420" s="64"/>
      <c r="D4420" s="40"/>
    </row>
    <row r="4421" customHeight="1" spans="2:4">
      <c r="B4421" s="63"/>
      <c r="C4421" s="64"/>
      <c r="D4421" s="40"/>
    </row>
    <row r="4422" customHeight="1" spans="2:4">
      <c r="B4422" s="63"/>
      <c r="C4422" s="64"/>
      <c r="D4422" s="40"/>
    </row>
    <row r="4423" customHeight="1" spans="2:4">
      <c r="B4423" s="63"/>
      <c r="C4423" s="64"/>
      <c r="D4423" s="40"/>
    </row>
    <row r="4424" customHeight="1" spans="2:4">
      <c r="B4424" s="63"/>
      <c r="C4424" s="64"/>
      <c r="D4424" s="40"/>
    </row>
    <row r="4425" customHeight="1" spans="2:4">
      <c r="B4425" s="63"/>
      <c r="C4425" s="64"/>
      <c r="D4425" s="40"/>
    </row>
    <row r="4426" customHeight="1" spans="2:4">
      <c r="B4426" s="63"/>
      <c r="C4426" s="64"/>
      <c r="D4426" s="40"/>
    </row>
    <row r="4427" customHeight="1" spans="2:4">
      <c r="B4427" s="63"/>
      <c r="C4427" s="64"/>
      <c r="D4427" s="40"/>
    </row>
    <row r="4428" customHeight="1" spans="2:4">
      <c r="B4428" s="63"/>
      <c r="C4428" s="64"/>
      <c r="D4428" s="40"/>
    </row>
    <row r="4429" customHeight="1" spans="2:4">
      <c r="B4429" s="63"/>
      <c r="C4429" s="64"/>
      <c r="D4429" s="40"/>
    </row>
    <row r="4430" customHeight="1" spans="2:4">
      <c r="B4430" s="63"/>
      <c r="C4430" s="64"/>
      <c r="D4430" s="40"/>
    </row>
    <row r="4431" customHeight="1" spans="2:4">
      <c r="B4431" s="63"/>
      <c r="C4431" s="64"/>
      <c r="D4431" s="40"/>
    </row>
    <row r="4432" customHeight="1" spans="2:4">
      <c r="B4432" s="63"/>
      <c r="C4432" s="64"/>
      <c r="D4432" s="40"/>
    </row>
    <row r="4433" customHeight="1" spans="2:4">
      <c r="B4433" s="63"/>
      <c r="C4433" s="64"/>
      <c r="D4433" s="40"/>
    </row>
    <row r="4434" customHeight="1" spans="2:4">
      <c r="B4434" s="63"/>
      <c r="C4434" s="64"/>
      <c r="D4434" s="40"/>
    </row>
    <row r="4435" customHeight="1" spans="2:4">
      <c r="B4435" s="63"/>
      <c r="C4435" s="64"/>
      <c r="D4435" s="40"/>
    </row>
    <row r="4436" customHeight="1" spans="2:4">
      <c r="B4436" s="63"/>
      <c r="C4436" s="64"/>
      <c r="D4436" s="40"/>
    </row>
    <row r="4437" customHeight="1" spans="2:4">
      <c r="B4437" s="63"/>
      <c r="C4437" s="64"/>
      <c r="D4437" s="40"/>
    </row>
    <row r="4438" customHeight="1" spans="2:4">
      <c r="B4438" s="63"/>
      <c r="C4438" s="64"/>
      <c r="D4438" s="40"/>
    </row>
    <row r="4439" customHeight="1" spans="2:4">
      <c r="B4439" s="63"/>
      <c r="C4439" s="64"/>
      <c r="D4439" s="40"/>
    </row>
    <row r="4440" customHeight="1" spans="2:4">
      <c r="B4440" s="63"/>
      <c r="C4440" s="64"/>
      <c r="D4440" s="40"/>
    </row>
    <row r="4441" customHeight="1" spans="2:4">
      <c r="B4441" s="63"/>
      <c r="C4441" s="64"/>
      <c r="D4441" s="40"/>
    </row>
    <row r="4442" customHeight="1" spans="2:4">
      <c r="B4442" s="63"/>
      <c r="C4442" s="64"/>
      <c r="D4442" s="40"/>
    </row>
    <row r="4443" customHeight="1" spans="2:4">
      <c r="B4443" s="63"/>
      <c r="C4443" s="64"/>
      <c r="D4443" s="40"/>
    </row>
    <row r="4444" customHeight="1" spans="2:4">
      <c r="B4444" s="63"/>
      <c r="C4444" s="64"/>
      <c r="D4444" s="40"/>
    </row>
    <row r="4445" customHeight="1" spans="2:4">
      <c r="B4445" s="63"/>
      <c r="C4445" s="64"/>
      <c r="D4445" s="40"/>
    </row>
    <row r="4446" customHeight="1" spans="2:4">
      <c r="B4446" s="63"/>
      <c r="C4446" s="64"/>
      <c r="D4446" s="40"/>
    </row>
    <row r="4447" customHeight="1" spans="2:4">
      <c r="B4447" s="63"/>
      <c r="C4447" s="64"/>
      <c r="D4447" s="40"/>
    </row>
    <row r="4448" customHeight="1" spans="2:4">
      <c r="B4448" s="63"/>
      <c r="C4448" s="64"/>
      <c r="D4448" s="40"/>
    </row>
    <row r="4449" customHeight="1" spans="2:4">
      <c r="B4449" s="63"/>
      <c r="C4449" s="64"/>
      <c r="D4449" s="40"/>
    </row>
    <row r="4450" customHeight="1" spans="2:4">
      <c r="B4450" s="63"/>
      <c r="C4450" s="64"/>
      <c r="D4450" s="40"/>
    </row>
    <row r="4451" customHeight="1" spans="2:4">
      <c r="B4451" s="63"/>
      <c r="C4451" s="64"/>
      <c r="D4451" s="40"/>
    </row>
    <row r="4452" customHeight="1" spans="2:4">
      <c r="B4452" s="63"/>
      <c r="C4452" s="64"/>
      <c r="D4452" s="40"/>
    </row>
    <row r="4453" customHeight="1" spans="2:4">
      <c r="B4453" s="63"/>
      <c r="C4453" s="64"/>
      <c r="D4453" s="40"/>
    </row>
    <row r="4454" customHeight="1" spans="2:4">
      <c r="B4454" s="63"/>
      <c r="C4454" s="64"/>
      <c r="D4454" s="40"/>
    </row>
    <row r="4455" customHeight="1" spans="2:4">
      <c r="B4455" s="63"/>
      <c r="C4455" s="64"/>
      <c r="D4455" s="40"/>
    </row>
    <row r="4456" customHeight="1" spans="2:4">
      <c r="B4456" s="63"/>
      <c r="C4456" s="64"/>
      <c r="D4456" s="40"/>
    </row>
    <row r="4457" customHeight="1" spans="2:4">
      <c r="B4457" s="63"/>
      <c r="C4457" s="64"/>
      <c r="D4457" s="40"/>
    </row>
    <row r="4458" customHeight="1" spans="2:4">
      <c r="B4458" s="63"/>
      <c r="C4458" s="64"/>
      <c r="D4458" s="40"/>
    </row>
    <row r="4459" customHeight="1" spans="2:4">
      <c r="B4459" s="63"/>
      <c r="C4459" s="64"/>
      <c r="D4459" s="40"/>
    </row>
    <row r="4460" customHeight="1" spans="2:4">
      <c r="B4460" s="63"/>
      <c r="C4460" s="64"/>
      <c r="D4460" s="40"/>
    </row>
    <row r="4461" customHeight="1" spans="2:4">
      <c r="B4461" s="63"/>
      <c r="C4461" s="64"/>
      <c r="D4461" s="40"/>
    </row>
    <row r="4462" customHeight="1" spans="2:4">
      <c r="B4462" s="63"/>
      <c r="C4462" s="64"/>
      <c r="D4462" s="40"/>
    </row>
    <row r="4463" customHeight="1" spans="2:4">
      <c r="B4463" s="63"/>
      <c r="C4463" s="64"/>
      <c r="D4463" s="40"/>
    </row>
    <row r="4464" customHeight="1" spans="2:4">
      <c r="B4464" s="63"/>
      <c r="C4464" s="64"/>
      <c r="D4464" s="40"/>
    </row>
    <row r="4465" customHeight="1" spans="2:4">
      <c r="B4465" s="63"/>
      <c r="C4465" s="64"/>
      <c r="D4465" s="40"/>
    </row>
    <row r="4466" customHeight="1" spans="2:4">
      <c r="B4466" s="63"/>
      <c r="C4466" s="64"/>
      <c r="D4466" s="40"/>
    </row>
    <row r="4467" customHeight="1" spans="2:4">
      <c r="B4467" s="63"/>
      <c r="C4467" s="64"/>
      <c r="D4467" s="40"/>
    </row>
    <row r="4468" customHeight="1" spans="2:4">
      <c r="B4468" s="63"/>
      <c r="C4468" s="64"/>
      <c r="D4468" s="40"/>
    </row>
    <row r="4469" customHeight="1" spans="2:4">
      <c r="B4469" s="63"/>
      <c r="C4469" s="64"/>
      <c r="D4469" s="40"/>
    </row>
    <row r="4470" customHeight="1" spans="2:4">
      <c r="B4470" s="63"/>
      <c r="C4470" s="64"/>
      <c r="D4470" s="40"/>
    </row>
    <row r="4471" customHeight="1" spans="2:4">
      <c r="B4471" s="63"/>
      <c r="C4471" s="64"/>
      <c r="D4471" s="40"/>
    </row>
    <row r="4472" customHeight="1" spans="2:4">
      <c r="B4472" s="63"/>
      <c r="C4472" s="64"/>
      <c r="D4472" s="40"/>
    </row>
    <row r="4473" customHeight="1" spans="2:4">
      <c r="B4473" s="63"/>
      <c r="C4473" s="64"/>
      <c r="D4473" s="40"/>
    </row>
    <row r="4474" customHeight="1" spans="2:4">
      <c r="B4474" s="63"/>
      <c r="C4474" s="64"/>
      <c r="D4474" s="40"/>
    </row>
    <row r="4475" customHeight="1" spans="2:4">
      <c r="B4475" s="63"/>
      <c r="C4475" s="64"/>
      <c r="D4475" s="40"/>
    </row>
    <row r="4476" customHeight="1" spans="2:4">
      <c r="B4476" s="63"/>
      <c r="C4476" s="64"/>
      <c r="D4476" s="40"/>
    </row>
    <row r="4477" customHeight="1" spans="2:4">
      <c r="B4477" s="63"/>
      <c r="C4477" s="64"/>
      <c r="D4477" s="40"/>
    </row>
    <row r="4478" customHeight="1" spans="2:4">
      <c r="B4478" s="63"/>
      <c r="C4478" s="64"/>
      <c r="D4478" s="40"/>
    </row>
    <row r="4479" customHeight="1" spans="2:4">
      <c r="B4479" s="63"/>
      <c r="C4479" s="64"/>
      <c r="D4479" s="40"/>
    </row>
    <row r="4480" customHeight="1" spans="2:4">
      <c r="B4480" s="63"/>
      <c r="C4480" s="64"/>
      <c r="D4480" s="40"/>
    </row>
    <row r="4481" customHeight="1" spans="2:4">
      <c r="B4481" s="63"/>
      <c r="C4481" s="64"/>
      <c r="D4481" s="40"/>
    </row>
    <row r="4482" customHeight="1" spans="2:4">
      <c r="B4482" s="63"/>
      <c r="C4482" s="64"/>
      <c r="D4482" s="40"/>
    </row>
    <row r="4483" customHeight="1" spans="2:4">
      <c r="B4483" s="63"/>
      <c r="C4483" s="64"/>
      <c r="D4483" s="40"/>
    </row>
    <row r="4484" customHeight="1" spans="2:4">
      <c r="B4484" s="63"/>
      <c r="C4484" s="64"/>
      <c r="D4484" s="40"/>
    </row>
    <row r="4485" customHeight="1" spans="2:4">
      <c r="B4485" s="63"/>
      <c r="C4485" s="64"/>
      <c r="D4485" s="40"/>
    </row>
    <row r="4486" customHeight="1" spans="2:4">
      <c r="B4486" s="63"/>
      <c r="C4486" s="64"/>
      <c r="D4486" s="40"/>
    </row>
    <row r="4487" customHeight="1" spans="2:4">
      <c r="B4487" s="63"/>
      <c r="C4487" s="64"/>
      <c r="D4487" s="40"/>
    </row>
    <row r="4488" customHeight="1" spans="2:4">
      <c r="B4488" s="63"/>
      <c r="C4488" s="64"/>
      <c r="D4488" s="40"/>
    </row>
    <row r="4489" customHeight="1" spans="2:4">
      <c r="B4489" s="63"/>
      <c r="C4489" s="64"/>
      <c r="D4489" s="40"/>
    </row>
    <row r="4490" customHeight="1" spans="2:4">
      <c r="B4490" s="63"/>
      <c r="C4490" s="64"/>
      <c r="D4490" s="40"/>
    </row>
    <row r="4491" customHeight="1" spans="2:4">
      <c r="B4491" s="63"/>
      <c r="C4491" s="64"/>
      <c r="D4491" s="40"/>
    </row>
    <row r="4492" customHeight="1" spans="2:4">
      <c r="B4492" s="63"/>
      <c r="C4492" s="64"/>
      <c r="D4492" s="40"/>
    </row>
    <row r="4493" customHeight="1" spans="2:4">
      <c r="B4493" s="63"/>
      <c r="C4493" s="64"/>
      <c r="D4493" s="40"/>
    </row>
    <row r="4494" customHeight="1" spans="2:4">
      <c r="B4494" s="63"/>
      <c r="C4494" s="64"/>
      <c r="D4494" s="40"/>
    </row>
    <row r="4495" customHeight="1" spans="2:4">
      <c r="B4495" s="63"/>
      <c r="C4495" s="64"/>
      <c r="D4495" s="40"/>
    </row>
    <row r="4496" customHeight="1" spans="2:4">
      <c r="B4496" s="63"/>
      <c r="C4496" s="64"/>
      <c r="D4496" s="40"/>
    </row>
    <row r="4497" customHeight="1" spans="2:4">
      <c r="B4497" s="63"/>
      <c r="C4497" s="64"/>
      <c r="D4497" s="40"/>
    </row>
    <row r="4498" customHeight="1" spans="2:4">
      <c r="B4498" s="63"/>
      <c r="C4498" s="64"/>
      <c r="D4498" s="40"/>
    </row>
    <row r="4499" customHeight="1" spans="2:4">
      <c r="B4499" s="63"/>
      <c r="C4499" s="64"/>
      <c r="D4499" s="40"/>
    </row>
    <row r="4500" customHeight="1" spans="2:4">
      <c r="B4500" s="63"/>
      <c r="C4500" s="64"/>
      <c r="D4500" s="40"/>
    </row>
    <row r="4501" customHeight="1" spans="2:4">
      <c r="B4501" s="63"/>
      <c r="C4501" s="64"/>
      <c r="D4501" s="40"/>
    </row>
    <row r="4502" customHeight="1" spans="2:4">
      <c r="B4502" s="63"/>
      <c r="C4502" s="64"/>
      <c r="D4502" s="40"/>
    </row>
    <row r="4503" customHeight="1" spans="2:4">
      <c r="B4503" s="63"/>
      <c r="C4503" s="64"/>
      <c r="D4503" s="40"/>
    </row>
    <row r="4504" customHeight="1" spans="2:4">
      <c r="B4504" s="63"/>
      <c r="C4504" s="64"/>
      <c r="D4504" s="40"/>
    </row>
    <row r="4505" customHeight="1" spans="2:4">
      <c r="B4505" s="63"/>
      <c r="C4505" s="64"/>
      <c r="D4505" s="40"/>
    </row>
    <row r="4506" customHeight="1" spans="2:4">
      <c r="B4506" s="63"/>
      <c r="C4506" s="64"/>
      <c r="D4506" s="40"/>
    </row>
    <row r="4507" customHeight="1" spans="2:4">
      <c r="B4507" s="63"/>
      <c r="C4507" s="64"/>
      <c r="D4507" s="40"/>
    </row>
    <row r="4508" customHeight="1" spans="2:4">
      <c r="B4508" s="63"/>
      <c r="C4508" s="64"/>
      <c r="D4508" s="40"/>
    </row>
    <row r="4509" customHeight="1" spans="2:4">
      <c r="B4509" s="63"/>
      <c r="C4509" s="64"/>
      <c r="D4509" s="40"/>
    </row>
    <row r="4510" customHeight="1" spans="2:4">
      <c r="B4510" s="63"/>
      <c r="C4510" s="64"/>
      <c r="D4510" s="40"/>
    </row>
    <row r="4511" customHeight="1" spans="2:4">
      <c r="B4511" s="63"/>
      <c r="C4511" s="64"/>
      <c r="D4511" s="40"/>
    </row>
    <row r="4512" customHeight="1" spans="2:4">
      <c r="B4512" s="63"/>
      <c r="C4512" s="64"/>
      <c r="D4512" s="40"/>
    </row>
    <row r="4513" customHeight="1" spans="2:4">
      <c r="B4513" s="63"/>
      <c r="C4513" s="64"/>
      <c r="D4513" s="40"/>
    </row>
    <row r="4514" customHeight="1" spans="2:4">
      <c r="B4514" s="63"/>
      <c r="C4514" s="64"/>
      <c r="D4514" s="40"/>
    </row>
    <row r="4515" customHeight="1" spans="2:4">
      <c r="B4515" s="63"/>
      <c r="C4515" s="64"/>
      <c r="D4515" s="40"/>
    </row>
    <row r="4516" customHeight="1" spans="2:4">
      <c r="B4516" s="63"/>
      <c r="C4516" s="64"/>
      <c r="D4516" s="40"/>
    </row>
    <row r="4517" customHeight="1" spans="2:4">
      <c r="B4517" s="63"/>
      <c r="C4517" s="64"/>
      <c r="D4517" s="40"/>
    </row>
    <row r="4518" customHeight="1" spans="2:4">
      <c r="B4518" s="63"/>
      <c r="C4518" s="64"/>
      <c r="D4518" s="40"/>
    </row>
    <row r="4519" customHeight="1" spans="2:4">
      <c r="B4519" s="63"/>
      <c r="C4519" s="64"/>
      <c r="D4519" s="40"/>
    </row>
    <row r="4520" customHeight="1" spans="2:4">
      <c r="B4520" s="63"/>
      <c r="C4520" s="64"/>
      <c r="D4520" s="40"/>
    </row>
    <row r="4521" customHeight="1" spans="2:4">
      <c r="B4521" s="63"/>
      <c r="C4521" s="64"/>
      <c r="D4521" s="40"/>
    </row>
  </sheetData>
  <autoFilter ref="A1:M3521">
    <filterColumn colId="4">
      <customFilters>
        <customFilter operator="equal" val="Trial Class"/>
      </customFilters>
    </filterColumn>
    <sortState ref="A1:M3521">
      <sortCondition ref="F1:F3521"/>
      <sortCondition ref="C1:C3521"/>
    </sortState>
    <extLst/>
  </autoFilter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Y1005"/>
  <sheetViews>
    <sheetView showGridLines="0" workbookViewId="0">
      <selection activeCell="A1" sqref="A1"/>
    </sheetView>
  </sheetViews>
  <sheetFormatPr defaultColWidth="12.6285714285714" defaultRowHeight="15" customHeight="1"/>
  <cols>
    <col min="1" max="1" width="12.6285714285714" hidden="1" customWidth="1"/>
    <col min="2" max="3" width="10" customWidth="1"/>
    <col min="4" max="4" width="13" customWidth="1"/>
    <col min="5" max="5" width="24.752380952381" customWidth="1"/>
    <col min="6" max="6" width="10" hidden="1" customWidth="1"/>
    <col min="7" max="7" width="8.38095238095238" customWidth="1"/>
    <col min="8" max="8" width="12.6285714285714" hidden="1" customWidth="1"/>
    <col min="9" max="9" width="10" hidden="1" customWidth="1"/>
    <col min="10" max="10" width="10.1333333333333" hidden="1" customWidth="1"/>
    <col min="11" max="11" width="8.5047619047619" customWidth="1"/>
    <col min="12" max="12" width="15.6285714285714" hidden="1" customWidth="1"/>
    <col min="13" max="13" width="12.6285714285714" hidden="1" customWidth="1"/>
    <col min="14" max="14" width="18.1333333333333" customWidth="1"/>
    <col min="15" max="15" width="12.6285714285714" hidden="1" customWidth="1"/>
    <col min="16" max="17" width="8.38095238095238" customWidth="1"/>
  </cols>
  <sheetData>
    <row r="1" ht="15.75" customHeight="1" spans="1:25">
      <c r="A1" s="1" t="s">
        <v>1220</v>
      </c>
      <c r="B1" s="1" t="s">
        <v>148</v>
      </c>
      <c r="C1" s="1" t="s">
        <v>149</v>
      </c>
      <c r="D1" s="1" t="s">
        <v>31</v>
      </c>
      <c r="E1" s="1" t="s">
        <v>150</v>
      </c>
      <c r="F1" s="1" t="s">
        <v>35</v>
      </c>
      <c r="G1" s="1" t="s">
        <v>147</v>
      </c>
      <c r="H1" s="1" t="s">
        <v>1221</v>
      </c>
      <c r="I1" s="1" t="s">
        <v>28</v>
      </c>
      <c r="J1" s="1" t="s">
        <v>151</v>
      </c>
      <c r="K1" s="12" t="s">
        <v>32</v>
      </c>
      <c r="L1" s="1" t="s">
        <v>29</v>
      </c>
      <c r="M1" s="1" t="s">
        <v>1222</v>
      </c>
      <c r="N1" s="1" t="s">
        <v>25</v>
      </c>
      <c r="O1" s="1" t="s">
        <v>1223</v>
      </c>
      <c r="P1" s="1" t="s">
        <v>1224</v>
      </c>
      <c r="Q1" s="1" t="s">
        <v>1225</v>
      </c>
      <c r="R1" s="1" t="s">
        <v>1226</v>
      </c>
      <c r="S1" s="20"/>
      <c r="T1" s="20"/>
      <c r="U1" s="20"/>
      <c r="V1" s="20"/>
      <c r="W1" s="20"/>
      <c r="X1" s="20"/>
      <c r="Y1" s="20"/>
    </row>
    <row r="2" ht="15.75" customHeight="1" spans="1:18">
      <c r="A2" s="2" t="str">
        <f t="array" ref="A2">IFERROR(INDEX(data!$C$2:$C$13,MATCH(G2,data!$B$2:$B$13,0)),"")</f>
        <v>Online</v>
      </c>
      <c r="B2" s="56"/>
      <c r="C2" s="56"/>
      <c r="D2" s="57">
        <v>44958</v>
      </c>
      <c r="E2" s="31"/>
      <c r="F2" s="56">
        <v>1</v>
      </c>
      <c r="G2" s="31" t="s">
        <v>41</v>
      </c>
      <c r="H2" s="2" t="str">
        <f t="array" ref="H2">IFERROR(INDEX(data!$F$2:$F$16,MATCH(L2,data!$E$2:$E$16,0)),"")</f>
        <v/>
      </c>
      <c r="I2" s="31" t="s">
        <v>72</v>
      </c>
      <c r="J2" s="31" t="s">
        <v>42</v>
      </c>
      <c r="K2" s="59">
        <v>0.625</v>
      </c>
      <c r="L2" s="31" t="s">
        <v>123</v>
      </c>
      <c r="M2" s="19"/>
      <c r="N2" s="31" t="s">
        <v>129</v>
      </c>
      <c r="O2" s="2" t="str">
        <f t="array" ref="O2">INDEX(data!$C$2:$C$13,MATCH(P2,data!$B$2:$B$13,0))</f>
        <v>BDG</v>
      </c>
      <c r="P2" s="31" t="s">
        <v>75</v>
      </c>
      <c r="Q2" s="31" t="s">
        <v>1227</v>
      </c>
      <c r="R2" s="2">
        <v>10000</v>
      </c>
    </row>
    <row r="3" ht="15.75" customHeight="1" spans="1:18">
      <c r="A3" s="2" t="str">
        <f t="array" ref="A3">IFERROR(INDEX(data!$C$2:$C$13,MATCH(G3,data!$B$2:$B$13,0)),"")</f>
        <v>Online</v>
      </c>
      <c r="B3" s="56"/>
      <c r="C3" s="56"/>
      <c r="D3" s="57">
        <v>44958</v>
      </c>
      <c r="E3" s="31" t="s">
        <v>1228</v>
      </c>
      <c r="F3" s="56">
        <v>1</v>
      </c>
      <c r="G3" s="31" t="s">
        <v>41</v>
      </c>
      <c r="H3" s="2" t="str">
        <f t="array" ref="H3">IFERROR(INDEX(data!$F$2:$F$16,MATCH(L3,data!$E$2:$E$16,0)),"")</f>
        <v/>
      </c>
      <c r="I3" s="31" t="s">
        <v>72</v>
      </c>
      <c r="J3" s="31" t="s">
        <v>42</v>
      </c>
      <c r="K3" s="59">
        <v>0.5</v>
      </c>
      <c r="L3" s="31" t="s">
        <v>72</v>
      </c>
      <c r="M3" s="19"/>
      <c r="N3" s="31" t="s">
        <v>88</v>
      </c>
      <c r="O3" s="2" t="str">
        <f t="array" ref="O3">INDEX(data!$C$2:$C$13,MATCH(P3,data!$B$2:$B$13,0))</f>
        <v>JKT 2</v>
      </c>
      <c r="P3" s="31" t="s">
        <v>50</v>
      </c>
      <c r="Q3" s="31" t="s">
        <v>1229</v>
      </c>
      <c r="R3" s="2">
        <v>10001</v>
      </c>
    </row>
    <row r="4" ht="15.75" customHeight="1" spans="1:18">
      <c r="A4" s="2" t="str">
        <f t="array" ref="A4">IFERROR(INDEX(data!$C$2:$C$13,MATCH(G4,data!$B$2:$B$13,0)),"")</f>
        <v>BDG</v>
      </c>
      <c r="B4" s="56"/>
      <c r="C4" s="56"/>
      <c r="D4" s="57">
        <v>44958</v>
      </c>
      <c r="E4" s="31" t="s">
        <v>1230</v>
      </c>
      <c r="F4" s="56">
        <v>6</v>
      </c>
      <c r="G4" s="31" t="s">
        <v>75</v>
      </c>
      <c r="H4" s="2" t="str">
        <f t="array" ref="H4">IFERROR(INDEX(data!$F$2:$F$16,MATCH(L4,data!$E$2:$E$16,0)),"")</f>
        <v/>
      </c>
      <c r="I4" s="31" t="s">
        <v>72</v>
      </c>
      <c r="J4" s="31" t="s">
        <v>42</v>
      </c>
      <c r="K4" s="59">
        <v>0.5</v>
      </c>
      <c r="L4" s="31" t="s">
        <v>72</v>
      </c>
      <c r="M4" s="19"/>
      <c r="N4" s="31" t="s">
        <v>62</v>
      </c>
      <c r="O4" s="2" t="str">
        <f t="array" ref="O4">INDEX(data!$C$2:$C$13,MATCH(P4,data!$B$2:$B$13,0))</f>
        <v>JKT 3</v>
      </c>
      <c r="P4" s="31" t="s">
        <v>63</v>
      </c>
      <c r="Q4" s="31" t="s">
        <v>1227</v>
      </c>
      <c r="R4" s="2">
        <v>10002</v>
      </c>
    </row>
    <row r="5" ht="15.75" customHeight="1" spans="1:18">
      <c r="A5" s="2" t="str">
        <f t="array" ref="A5">IFERROR(INDEX(data!$C$2:$C$13,MATCH(G5,data!$B$2:$B$13,0)),"")</f>
        <v>JKT 3</v>
      </c>
      <c r="B5" s="56"/>
      <c r="C5" s="56"/>
      <c r="D5" s="57">
        <v>44958</v>
      </c>
      <c r="E5" s="31" t="s">
        <v>163</v>
      </c>
      <c r="F5" s="56">
        <v>1</v>
      </c>
      <c r="G5" s="31" t="s">
        <v>63</v>
      </c>
      <c r="H5" s="2" t="str">
        <f t="array" ref="H5">IFERROR(INDEX(data!$F$2:$F$16,MATCH(L5,data!$E$2:$E$16,0)),"")</f>
        <v/>
      </c>
      <c r="I5" s="31" t="s">
        <v>39</v>
      </c>
      <c r="J5" s="31" t="s">
        <v>48</v>
      </c>
      <c r="K5" s="59">
        <v>0.708333333333333</v>
      </c>
      <c r="L5" s="31" t="s">
        <v>72</v>
      </c>
      <c r="M5" s="19"/>
      <c r="N5" s="31" t="s">
        <v>58</v>
      </c>
      <c r="O5" s="2" t="str">
        <f t="array" ref="O5">INDEX(data!$C$2:$C$13,MATCH(P5,data!$B$2:$B$13,0))</f>
        <v>JKT 3</v>
      </c>
      <c r="P5" s="31" t="s">
        <v>63</v>
      </c>
      <c r="Q5" s="31" t="s">
        <v>1229</v>
      </c>
      <c r="R5" s="2">
        <v>10003</v>
      </c>
    </row>
    <row r="6" ht="15.75" customHeight="1" spans="1:18">
      <c r="A6" s="2" t="str">
        <f t="array" ref="A6">IFERROR(INDEX(data!$C$2:$C$13,MATCH(G6,data!$B$2:$B$13,0)),"")</f>
        <v>JKT 1</v>
      </c>
      <c r="B6" s="56">
        <v>1</v>
      </c>
      <c r="C6" s="56">
        <v>1</v>
      </c>
      <c r="D6" s="57">
        <v>44959</v>
      </c>
      <c r="E6" s="31" t="s">
        <v>1231</v>
      </c>
      <c r="F6" s="56">
        <v>2</v>
      </c>
      <c r="G6" s="31" t="s">
        <v>44</v>
      </c>
      <c r="H6" s="2" t="str">
        <f t="array" ref="H6">IFERROR(INDEX(data!$F$2:$F$16,MATCH(L6,data!$E$2:$E$16,0)),"")</f>
        <v/>
      </c>
      <c r="I6" s="31" t="s">
        <v>72</v>
      </c>
      <c r="J6" s="31" t="s">
        <v>42</v>
      </c>
      <c r="K6" s="59">
        <v>0.625</v>
      </c>
      <c r="L6" s="31" t="s">
        <v>1232</v>
      </c>
      <c r="M6" s="19"/>
      <c r="N6" s="31" t="s">
        <v>126</v>
      </c>
      <c r="O6" s="2" t="str">
        <f t="array" ref="O6">INDEX(data!$C$2:$C$13,MATCH(P6,data!$B$2:$B$13,0))</f>
        <v>JKT 1</v>
      </c>
      <c r="P6" s="31" t="s">
        <v>44</v>
      </c>
      <c r="Q6" s="31" t="s">
        <v>1229</v>
      </c>
      <c r="R6" s="2">
        <v>10004</v>
      </c>
    </row>
    <row r="7" ht="15.75" customHeight="1" spans="1:25">
      <c r="A7" s="2" t="str">
        <f t="array" ref="A7">IFERROR(INDEX(data!$C$2:$C$13,MATCH(G7,data!$B$2:$B$13,0)),"")</f>
        <v>Online</v>
      </c>
      <c r="B7" s="56">
        <v>1</v>
      </c>
      <c r="C7" s="56">
        <v>1</v>
      </c>
      <c r="D7" s="57">
        <v>44959</v>
      </c>
      <c r="E7" s="31" t="s">
        <v>1233</v>
      </c>
      <c r="F7" s="56">
        <v>1</v>
      </c>
      <c r="G7" s="31" t="s">
        <v>41</v>
      </c>
      <c r="H7" s="2" t="str">
        <f t="array" ref="H7">IFERROR(INDEX(data!$F$2:$F$16,MATCH(L7,data!$E$2:$E$16,0)),"")</f>
        <v/>
      </c>
      <c r="I7" s="31" t="s">
        <v>72</v>
      </c>
      <c r="J7" s="31" t="s">
        <v>42</v>
      </c>
      <c r="K7" s="59">
        <v>0.625</v>
      </c>
      <c r="L7" s="31" t="s">
        <v>72</v>
      </c>
      <c r="M7" s="19"/>
      <c r="N7" s="31" t="s">
        <v>67</v>
      </c>
      <c r="O7" s="2" t="str">
        <f t="array" ref="O7">INDEX(data!$C$2:$C$13,MATCH(P7,data!$B$2:$B$13,0))</f>
        <v>JKT 3</v>
      </c>
      <c r="P7" s="31" t="s">
        <v>63</v>
      </c>
      <c r="Q7" s="31" t="s">
        <v>1229</v>
      </c>
      <c r="R7" s="2">
        <v>10005</v>
      </c>
      <c r="U7" s="56"/>
      <c r="V7" s="56"/>
      <c r="W7" s="56"/>
      <c r="X7" s="56"/>
      <c r="Y7" s="56"/>
    </row>
    <row r="8" ht="15.75" customHeight="1" spans="1:25">
      <c r="A8" s="2" t="str">
        <f t="array" ref="A8">IFERROR(INDEX(data!$C$2:$C$13,MATCH(G8,data!$B$2:$B$13,0)),"")</f>
        <v>Online</v>
      </c>
      <c r="B8" s="56">
        <v>2</v>
      </c>
      <c r="C8" s="56">
        <v>2</v>
      </c>
      <c r="D8" s="57">
        <v>44959</v>
      </c>
      <c r="E8" s="31" t="s">
        <v>1234</v>
      </c>
      <c r="F8" s="56">
        <v>2</v>
      </c>
      <c r="G8" s="31" t="s">
        <v>41</v>
      </c>
      <c r="H8" s="2" t="str">
        <f t="array" ref="H8">IFERROR(INDEX(data!$F$2:$F$16,MATCH(L8,data!$E$2:$E$16,0)),"")</f>
        <v/>
      </c>
      <c r="I8" s="31" t="s">
        <v>72</v>
      </c>
      <c r="J8" s="31" t="s">
        <v>42</v>
      </c>
      <c r="K8" s="59">
        <v>0.583333333333333</v>
      </c>
      <c r="L8" s="31" t="s">
        <v>97</v>
      </c>
      <c r="M8" s="19"/>
      <c r="N8" s="31" t="s">
        <v>104</v>
      </c>
      <c r="O8" s="2" t="str">
        <f t="array" ref="O8">INDEX(data!$C$2:$C$13,MATCH(P8,data!$B$2:$B$13,0))</f>
        <v>SBY</v>
      </c>
      <c r="P8" s="31" t="s">
        <v>80</v>
      </c>
      <c r="Q8" s="31" t="s">
        <v>1229</v>
      </c>
      <c r="R8" s="2">
        <v>10006</v>
      </c>
      <c r="U8" s="56"/>
      <c r="V8" s="56"/>
      <c r="W8" s="56"/>
      <c r="X8" s="56"/>
      <c r="Y8" s="56"/>
    </row>
    <row r="9" ht="15.75" customHeight="1" spans="1:25">
      <c r="A9" s="2" t="str">
        <f t="array" ref="A9">IFERROR(INDEX(data!$C$2:$C$13,MATCH(G9,data!$B$2:$B$13,0)),"")</f>
        <v>Online</v>
      </c>
      <c r="B9" s="56">
        <v>1</v>
      </c>
      <c r="C9" s="56">
        <v>1</v>
      </c>
      <c r="D9" s="57">
        <v>44959</v>
      </c>
      <c r="E9" s="31" t="s">
        <v>1235</v>
      </c>
      <c r="F9" s="56">
        <v>1</v>
      </c>
      <c r="G9" s="31" t="s">
        <v>41</v>
      </c>
      <c r="H9" s="2" t="str">
        <f t="array" ref="H9">IFERROR(INDEX(data!$F$2:$F$16,MATCH(L9,data!$E$2:$E$16,0)),"")</f>
        <v/>
      </c>
      <c r="I9" s="31" t="s">
        <v>72</v>
      </c>
      <c r="J9" s="31" t="s">
        <v>42</v>
      </c>
      <c r="K9" s="59">
        <v>0.625</v>
      </c>
      <c r="L9" s="31" t="s">
        <v>123</v>
      </c>
      <c r="M9" s="19"/>
      <c r="N9" s="31" t="s">
        <v>94</v>
      </c>
      <c r="O9" s="2" t="str">
        <f t="array" ref="O9">INDEX(data!$C$2:$C$13,MATCH(P9,data!$B$2:$B$13,0))</f>
        <v>JKT 2</v>
      </c>
      <c r="P9" s="31" t="s">
        <v>50</v>
      </c>
      <c r="Q9" s="31" t="s">
        <v>1229</v>
      </c>
      <c r="R9" s="2">
        <v>10007</v>
      </c>
      <c r="U9" s="56"/>
      <c r="V9" s="56"/>
      <c r="W9" s="56"/>
      <c r="X9" s="56"/>
      <c r="Y9" s="56"/>
    </row>
    <row r="10" ht="15.75" customHeight="1" spans="1:18">
      <c r="A10" s="2" t="str">
        <f t="array" ref="A10">IFERROR(INDEX(data!$C$2:$C$13,MATCH(G10,data!$B$2:$B$13,0)),"")</f>
        <v>JKT 3</v>
      </c>
      <c r="B10" s="56">
        <v>1</v>
      </c>
      <c r="C10" s="56">
        <v>1</v>
      </c>
      <c r="D10" s="57">
        <v>44959</v>
      </c>
      <c r="E10" s="31" t="s">
        <v>1232</v>
      </c>
      <c r="F10" s="56">
        <v>2</v>
      </c>
      <c r="G10" s="31" t="s">
        <v>63</v>
      </c>
      <c r="H10" s="2" t="str">
        <f t="array" ref="H10">IFERROR(INDEX(data!$F$2:$F$16,MATCH(L10,data!$E$2:$E$16,0)),"")</f>
        <v/>
      </c>
      <c r="I10" s="31" t="s">
        <v>39</v>
      </c>
      <c r="J10" s="31" t="s">
        <v>42</v>
      </c>
      <c r="K10" s="59">
        <v>0.583333333333333</v>
      </c>
      <c r="L10" s="31" t="s">
        <v>1232</v>
      </c>
      <c r="M10" s="19"/>
      <c r="N10" s="31" t="s">
        <v>58</v>
      </c>
      <c r="O10" s="2" t="str">
        <f t="array" ref="O10">INDEX(data!$C$2:$C$13,MATCH(P10,data!$B$2:$B$13,0))</f>
        <v>JKT 3</v>
      </c>
      <c r="P10" s="31" t="s">
        <v>63</v>
      </c>
      <c r="Q10" s="31" t="s">
        <v>1229</v>
      </c>
      <c r="R10" s="2">
        <v>10008</v>
      </c>
    </row>
    <row r="11" ht="15.75" customHeight="1" spans="1:18">
      <c r="A11" s="2" t="str">
        <f t="array" ref="A11">IFERROR(INDEX(data!$C$2:$C$13,MATCH(G11,data!$B$2:$B$13,0)),"")</f>
        <v>JKT 3</v>
      </c>
      <c r="B11" s="56"/>
      <c r="C11" s="56"/>
      <c r="D11" s="57">
        <v>44959</v>
      </c>
      <c r="E11" s="31" t="s">
        <v>163</v>
      </c>
      <c r="F11" s="56">
        <v>1</v>
      </c>
      <c r="G11" s="31" t="s">
        <v>63</v>
      </c>
      <c r="H11" s="2" t="str">
        <f t="array" ref="H11">IFERROR(INDEX(data!$F$2:$F$16,MATCH(L11,data!$E$2:$E$16,0)),"")</f>
        <v/>
      </c>
      <c r="I11" s="31" t="s">
        <v>39</v>
      </c>
      <c r="J11" s="31" t="s">
        <v>48</v>
      </c>
      <c r="K11" s="59">
        <v>0.75</v>
      </c>
      <c r="L11" s="31" t="s">
        <v>72</v>
      </c>
      <c r="M11" s="19"/>
      <c r="N11" s="31" t="s">
        <v>58</v>
      </c>
      <c r="O11" s="2" t="str">
        <f t="array" ref="O11">INDEX(data!$C$2:$C$13,MATCH(P11,data!$B$2:$B$13,0))</f>
        <v>JKT 3</v>
      </c>
      <c r="P11" s="31" t="s">
        <v>63</v>
      </c>
      <c r="Q11" s="31" t="s">
        <v>1229</v>
      </c>
      <c r="R11" s="2">
        <v>10009</v>
      </c>
    </row>
    <row r="12" ht="15.75" customHeight="1" spans="1:25">
      <c r="A12" s="2" t="str">
        <f t="array" ref="A12">IFERROR(INDEX(data!$C$2:$C$13,MATCH(G12,data!$B$2:$B$13,0)),"")</f>
        <v>Online</v>
      </c>
      <c r="B12" s="56"/>
      <c r="C12" s="56"/>
      <c r="D12" s="57">
        <v>44958</v>
      </c>
      <c r="E12" s="31" t="s">
        <v>1228</v>
      </c>
      <c r="F12" s="56">
        <v>1</v>
      </c>
      <c r="G12" s="31" t="s">
        <v>41</v>
      </c>
      <c r="H12" s="2" t="str">
        <f t="array" ref="H12">IFERROR(INDEX(data!$F$2:$F$16,MATCH(L12,data!$E$2:$E$16,0)),"")</f>
        <v/>
      </c>
      <c r="I12" s="31" t="s">
        <v>72</v>
      </c>
      <c r="J12" s="31" t="s">
        <v>42</v>
      </c>
      <c r="K12" s="59">
        <v>0.5</v>
      </c>
      <c r="L12" s="31" t="s">
        <v>72</v>
      </c>
      <c r="M12" s="19"/>
      <c r="N12" s="31" t="s">
        <v>92</v>
      </c>
      <c r="O12" s="2" t="str">
        <f t="array" ref="O12">INDEX(data!$C$2:$C$13,MATCH(P12,data!$B$2:$B$13,0))</f>
        <v>JKT 2</v>
      </c>
      <c r="P12" s="31" t="s">
        <v>50</v>
      </c>
      <c r="Q12" s="31" t="s">
        <v>1227</v>
      </c>
      <c r="R12" s="2">
        <v>10010</v>
      </c>
      <c r="U12" s="56"/>
      <c r="V12" s="56"/>
      <c r="W12" s="56"/>
      <c r="X12" s="56"/>
      <c r="Y12" s="56"/>
    </row>
    <row r="13" ht="15.75" customHeight="1" spans="1:18">
      <c r="A13" s="2" t="str">
        <f t="array" ref="A13">IFERROR(INDEX(data!$C$2:$C$13,MATCH(G13,data!$B$2:$B$13,0)),"")</f>
        <v>BDG</v>
      </c>
      <c r="B13" s="56">
        <v>1</v>
      </c>
      <c r="C13" s="56">
        <v>1</v>
      </c>
      <c r="D13" s="57">
        <v>44958</v>
      </c>
      <c r="E13" s="31" t="s">
        <v>1236</v>
      </c>
      <c r="F13" s="56">
        <v>1</v>
      </c>
      <c r="G13" s="31" t="s">
        <v>75</v>
      </c>
      <c r="H13" s="2" t="str">
        <f t="array" ref="H13">IFERROR(INDEX(data!$F$2:$F$16,MATCH(L13,data!$E$2:$E$16,0)),"")</f>
        <v/>
      </c>
      <c r="I13" s="31" t="s">
        <v>39</v>
      </c>
      <c r="J13" s="31" t="s">
        <v>42</v>
      </c>
      <c r="K13" s="59">
        <v>0.666666666666667</v>
      </c>
      <c r="L13" s="31" t="s">
        <v>72</v>
      </c>
      <c r="M13" s="19"/>
      <c r="N13" s="31" t="s">
        <v>114</v>
      </c>
      <c r="O13" s="2" t="str">
        <f t="array" ref="O13">INDEX(data!$C$2:$C$13,MATCH(P13,data!$B$2:$B$13,0))</f>
        <v>BDG</v>
      </c>
      <c r="P13" s="31" t="s">
        <v>75</v>
      </c>
      <c r="Q13" s="31" t="s">
        <v>1229</v>
      </c>
      <c r="R13" s="2">
        <v>10011</v>
      </c>
    </row>
    <row r="14" ht="15.75" customHeight="1" spans="1:18">
      <c r="A14" s="2" t="str">
        <f t="array" ref="A14">IFERROR(INDEX(data!$C$2:$C$13,MATCH(G14,data!$B$2:$B$13,0)),"")</f>
        <v>BDG</v>
      </c>
      <c r="B14" s="56">
        <v>1</v>
      </c>
      <c r="C14" s="56">
        <v>2</v>
      </c>
      <c r="D14" s="57">
        <v>44959</v>
      </c>
      <c r="E14" s="31" t="s">
        <v>1236</v>
      </c>
      <c r="F14" s="56">
        <v>1</v>
      </c>
      <c r="G14" s="31" t="s">
        <v>75</v>
      </c>
      <c r="H14" s="2" t="str">
        <f t="array" ref="H14">IFERROR(INDEX(data!$F$2:$F$16,MATCH(L14,data!$E$2:$E$16,0)),"")</f>
        <v/>
      </c>
      <c r="I14" s="31" t="s">
        <v>39</v>
      </c>
      <c r="J14" s="31" t="s">
        <v>42</v>
      </c>
      <c r="K14" s="59">
        <v>0.708333333333333</v>
      </c>
      <c r="L14" s="31" t="s">
        <v>72</v>
      </c>
      <c r="M14" s="19"/>
      <c r="N14" s="31" t="s">
        <v>114</v>
      </c>
      <c r="O14" s="2" t="str">
        <f t="array" ref="O14">INDEX(data!$C$2:$C$13,MATCH(P14,data!$B$2:$B$13,0))</f>
        <v>BDG</v>
      </c>
      <c r="P14" s="31" t="s">
        <v>75</v>
      </c>
      <c r="Q14" s="31" t="s">
        <v>1229</v>
      </c>
      <c r="R14" s="2">
        <v>10012</v>
      </c>
    </row>
    <row r="15" ht="15.75" customHeight="1" spans="1:18">
      <c r="A15" s="2" t="str">
        <f t="array" ref="A15">IFERROR(INDEX(data!$C$2:$C$13,MATCH(G15,data!$B$2:$B$13,0)),"")</f>
        <v>BDG</v>
      </c>
      <c r="B15" s="56"/>
      <c r="C15" s="56"/>
      <c r="D15" s="57">
        <v>44960</v>
      </c>
      <c r="E15" s="31" t="s">
        <v>1237</v>
      </c>
      <c r="F15" s="56">
        <v>1</v>
      </c>
      <c r="G15" s="31" t="s">
        <v>75</v>
      </c>
      <c r="H15" s="2" t="str">
        <f t="array" ref="H15">IFERROR(INDEX(data!$F$2:$F$16,MATCH(L15,data!$E$2:$E$16,0)),"")</f>
        <v/>
      </c>
      <c r="I15" s="31" t="s">
        <v>72</v>
      </c>
      <c r="J15" s="31" t="s">
        <v>42</v>
      </c>
      <c r="K15" s="59">
        <v>0.5</v>
      </c>
      <c r="L15" s="31" t="s">
        <v>72</v>
      </c>
      <c r="M15" s="19"/>
      <c r="N15" s="31" t="s">
        <v>114</v>
      </c>
      <c r="O15" s="2" t="str">
        <f t="array" ref="O15">INDEX(data!$C$2:$C$13,MATCH(P15,data!$B$2:$B$13,0))</f>
        <v>BDG</v>
      </c>
      <c r="P15" s="31" t="s">
        <v>75</v>
      </c>
      <c r="Q15" s="31" t="s">
        <v>1229</v>
      </c>
      <c r="R15" s="2">
        <v>10013</v>
      </c>
    </row>
    <row r="16" ht="15.75" customHeight="1" spans="1:18">
      <c r="A16" s="2" t="str">
        <f t="array" ref="A16">IFERROR(INDEX(data!$C$2:$C$13,MATCH(G16,data!$B$2:$B$13,0)),"")</f>
        <v>JKT 3</v>
      </c>
      <c r="B16" s="56">
        <v>2</v>
      </c>
      <c r="C16" s="56">
        <v>2</v>
      </c>
      <c r="D16" s="57">
        <v>44960</v>
      </c>
      <c r="E16" s="31"/>
      <c r="F16" s="56">
        <v>2</v>
      </c>
      <c r="G16" s="31" t="s">
        <v>63</v>
      </c>
      <c r="H16" s="2" t="str">
        <f t="array" ref="H16">IFERROR(INDEX(data!$F$2:$F$16,MATCH(L16,data!$E$2:$E$16,0)),"")</f>
        <v/>
      </c>
      <c r="I16" s="31" t="s">
        <v>39</v>
      </c>
      <c r="J16" s="31" t="s">
        <v>42</v>
      </c>
      <c r="K16" s="59">
        <v>0.791666666666667</v>
      </c>
      <c r="L16" s="31" t="s">
        <v>1232</v>
      </c>
      <c r="M16" s="19"/>
      <c r="N16" s="31" t="s">
        <v>58</v>
      </c>
      <c r="O16" s="2" t="str">
        <f t="array" ref="O16">INDEX(data!$C$2:$C$13,MATCH(P16,data!$B$2:$B$13,0))</f>
        <v>JKT 3</v>
      </c>
      <c r="P16" s="31" t="s">
        <v>63</v>
      </c>
      <c r="Q16" s="31" t="s">
        <v>1229</v>
      </c>
      <c r="R16" s="2">
        <v>10014</v>
      </c>
    </row>
    <row r="17" ht="15.75" customHeight="1" spans="1:18">
      <c r="A17" s="2" t="str">
        <f t="array" ref="A17">IFERROR(INDEX(data!$C$2:$C$13,MATCH(G17,data!$B$2:$B$13,0)),"")</f>
        <v>JKT 3</v>
      </c>
      <c r="B17" s="56">
        <v>1</v>
      </c>
      <c r="C17" s="56">
        <v>1</v>
      </c>
      <c r="D17" s="57">
        <v>44961</v>
      </c>
      <c r="E17" s="31" t="s">
        <v>163</v>
      </c>
      <c r="F17" s="56">
        <v>1</v>
      </c>
      <c r="G17" s="31" t="s">
        <v>63</v>
      </c>
      <c r="H17" s="2" t="str">
        <f t="array" ref="H17">IFERROR(INDEX(data!$F$2:$F$16,MATCH(L17,data!$E$2:$E$16,0)),"")</f>
        <v/>
      </c>
      <c r="I17" s="31" t="s">
        <v>39</v>
      </c>
      <c r="J17" s="31" t="s">
        <v>42</v>
      </c>
      <c r="K17" s="59">
        <v>0.541666666666667</v>
      </c>
      <c r="L17" s="31" t="s">
        <v>72</v>
      </c>
      <c r="M17" s="19"/>
      <c r="N17" s="31" t="s">
        <v>58</v>
      </c>
      <c r="O17" s="2" t="str">
        <f t="array" ref="O17">INDEX(data!$C$2:$C$13,MATCH(P17,data!$B$2:$B$13,0))</f>
        <v>JKT 3</v>
      </c>
      <c r="P17" s="31" t="s">
        <v>63</v>
      </c>
      <c r="Q17" s="31" t="s">
        <v>1229</v>
      </c>
      <c r="R17" s="2">
        <v>10015</v>
      </c>
    </row>
    <row r="18" ht="15.75" customHeight="1" spans="1:18">
      <c r="A18" s="2" t="str">
        <f t="array" ref="A18">IFERROR(INDEX(data!$C$2:$C$13,MATCH(G18,data!$B$2:$B$13,0)),"")</f>
        <v>JKT 3</v>
      </c>
      <c r="B18" s="56"/>
      <c r="C18" s="56"/>
      <c r="D18" s="57">
        <v>44961</v>
      </c>
      <c r="E18" s="31" t="s">
        <v>1238</v>
      </c>
      <c r="F18" s="56">
        <v>3</v>
      </c>
      <c r="G18" s="31" t="s">
        <v>63</v>
      </c>
      <c r="H18" s="2" t="str">
        <f t="array" ref="H18">IFERROR(INDEX(data!$F$2:$F$16,MATCH(L18,data!$E$2:$E$16,0)),"")</f>
        <v/>
      </c>
      <c r="I18" s="31" t="s">
        <v>72</v>
      </c>
      <c r="J18" s="31" t="s">
        <v>42</v>
      </c>
      <c r="K18" s="59">
        <v>0.75</v>
      </c>
      <c r="L18" s="31" t="s">
        <v>72</v>
      </c>
      <c r="M18" s="19"/>
      <c r="N18" s="31" t="s">
        <v>62</v>
      </c>
      <c r="O18" s="2" t="str">
        <f t="array" ref="O18">INDEX(data!$C$2:$C$13,MATCH(P18,data!$B$2:$B$13,0))</f>
        <v>JKT 3</v>
      </c>
      <c r="P18" s="31" t="s">
        <v>63</v>
      </c>
      <c r="Q18" s="31" t="s">
        <v>1227</v>
      </c>
      <c r="R18" s="2">
        <v>10016</v>
      </c>
    </row>
    <row r="19" ht="15.75" customHeight="1" spans="1:18">
      <c r="A19" s="2" t="str">
        <f t="array" ref="A19">IFERROR(INDEX(data!$C$2:$C$13,MATCH(G19,data!$B$2:$B$13,0)),"")</f>
        <v>JKT 2</v>
      </c>
      <c r="B19" s="56">
        <v>1</v>
      </c>
      <c r="C19" s="56">
        <v>1</v>
      </c>
      <c r="D19" s="57">
        <v>44962</v>
      </c>
      <c r="E19" s="31" t="s">
        <v>163</v>
      </c>
      <c r="F19" s="56">
        <v>1</v>
      </c>
      <c r="G19" s="31" t="s">
        <v>50</v>
      </c>
      <c r="H19" s="2" t="str">
        <f t="array" ref="H19">IFERROR(INDEX(data!$F$2:$F$16,MATCH(L19,data!$E$2:$E$16,0)),"")</f>
        <v/>
      </c>
      <c r="I19" s="31" t="s">
        <v>39</v>
      </c>
      <c r="J19" s="31" t="s">
        <v>42</v>
      </c>
      <c r="K19" s="59">
        <v>0.0833333333333333</v>
      </c>
      <c r="L19" s="31" t="s">
        <v>72</v>
      </c>
      <c r="M19" s="19"/>
      <c r="N19" s="31" t="s">
        <v>88</v>
      </c>
      <c r="O19" s="2" t="str">
        <f t="array" ref="O19">INDEX(data!$C$2:$C$13,MATCH(P19,data!$B$2:$B$13,0))</f>
        <v>JKT 2</v>
      </c>
      <c r="P19" s="31" t="s">
        <v>50</v>
      </c>
      <c r="Q19" s="31" t="s">
        <v>1229</v>
      </c>
      <c r="R19" s="2">
        <v>10017</v>
      </c>
    </row>
    <row r="20" ht="15.75" customHeight="1" spans="1:18">
      <c r="A20" s="2" t="str">
        <f t="array" ref="A20">IFERROR(INDEX(data!$C$2:$C$13,MATCH(G20,data!$B$2:$B$13,0)),"")</f>
        <v>Online</v>
      </c>
      <c r="B20" s="56"/>
      <c r="C20" s="56"/>
      <c r="D20" s="57">
        <v>44964</v>
      </c>
      <c r="E20" s="31"/>
      <c r="F20" s="56">
        <v>1</v>
      </c>
      <c r="G20" s="31" t="s">
        <v>41</v>
      </c>
      <c r="H20" s="2" t="str">
        <f t="array" ref="H20">IFERROR(INDEX(data!$F$2:$F$16,MATCH(L20,data!$E$2:$E$16,0)),"")</f>
        <v/>
      </c>
      <c r="I20" s="31" t="s">
        <v>72</v>
      </c>
      <c r="J20" s="31" t="s">
        <v>42</v>
      </c>
      <c r="K20" s="59">
        <v>0.625</v>
      </c>
      <c r="L20" s="31" t="s">
        <v>123</v>
      </c>
      <c r="M20" s="19"/>
      <c r="N20" s="31" t="s">
        <v>129</v>
      </c>
      <c r="O20" s="2" t="str">
        <f t="array" ref="O20">INDEX(data!$C$2:$C$13,MATCH(P20,data!$B$2:$B$13,0))</f>
        <v>BDG</v>
      </c>
      <c r="P20" s="31" t="s">
        <v>75</v>
      </c>
      <c r="Q20" s="31" t="s">
        <v>1227</v>
      </c>
      <c r="R20" s="2">
        <v>10018</v>
      </c>
    </row>
    <row r="21" ht="15.75" customHeight="1" spans="1:18">
      <c r="A21" s="2" t="str">
        <f t="array" ref="A21">IFERROR(INDEX(data!$C$2:$C$13,MATCH(G21,data!$B$2:$B$13,0)),"")</f>
        <v>JKT 3</v>
      </c>
      <c r="B21" s="56"/>
      <c r="C21" s="56"/>
      <c r="D21" s="57">
        <v>44964</v>
      </c>
      <c r="E21" s="31" t="s">
        <v>165</v>
      </c>
      <c r="F21" s="56">
        <v>1</v>
      </c>
      <c r="G21" s="31" t="s">
        <v>63</v>
      </c>
      <c r="H21" s="2" t="str">
        <f t="array" ref="H21">IFERROR(INDEX(data!$F$2:$F$16,MATCH(L21,data!$E$2:$E$16,0)),"")</f>
        <v/>
      </c>
      <c r="I21" s="31" t="s">
        <v>72</v>
      </c>
      <c r="J21" s="31" t="s">
        <v>42</v>
      </c>
      <c r="K21" s="60">
        <v>0.541666666666667</v>
      </c>
      <c r="L21" s="31" t="s">
        <v>72</v>
      </c>
      <c r="M21" s="19"/>
      <c r="N21" s="31" t="s">
        <v>58</v>
      </c>
      <c r="O21" s="2" t="str">
        <f t="array" ref="O21">INDEX(data!$C$2:$C$13,MATCH(P21,data!$B$2:$B$13,0))</f>
        <v>JKT 3</v>
      </c>
      <c r="P21" s="31" t="s">
        <v>63</v>
      </c>
      <c r="Q21" s="31" t="s">
        <v>1229</v>
      </c>
      <c r="R21" s="2">
        <v>10019</v>
      </c>
    </row>
    <row r="22" ht="15.75" customHeight="1" spans="1:18">
      <c r="A22" s="2" t="str">
        <f t="array" ref="A22">IFERROR(INDEX(data!$C$2:$C$13,MATCH(G22,data!$B$2:$B$13,0)),"")</f>
        <v>JKT 3</v>
      </c>
      <c r="B22" s="56"/>
      <c r="C22" s="56"/>
      <c r="D22" s="57">
        <v>44964</v>
      </c>
      <c r="E22" s="31" t="s">
        <v>165</v>
      </c>
      <c r="F22" s="56">
        <v>1</v>
      </c>
      <c r="G22" s="31" t="s">
        <v>63</v>
      </c>
      <c r="H22" s="2" t="str">
        <f t="array" ref="H22">IFERROR(INDEX(data!$F$2:$F$16,MATCH(L22,data!$E$2:$E$16,0)),"")</f>
        <v/>
      </c>
      <c r="I22" s="31" t="s">
        <v>72</v>
      </c>
      <c r="J22" s="31" t="s">
        <v>42</v>
      </c>
      <c r="K22" s="60">
        <v>0.541666666666667</v>
      </c>
      <c r="L22" s="31" t="s">
        <v>72</v>
      </c>
      <c r="M22" s="19"/>
      <c r="N22" s="31" t="s">
        <v>67</v>
      </c>
      <c r="O22" s="2" t="str">
        <f t="array" ref="O22">INDEX(data!$C$2:$C$13,MATCH(P22,data!$B$2:$B$13,0))</f>
        <v>JKT 3</v>
      </c>
      <c r="P22" s="31" t="s">
        <v>63</v>
      </c>
      <c r="Q22" s="31" t="s">
        <v>1229</v>
      </c>
      <c r="R22" s="2">
        <v>10020</v>
      </c>
    </row>
    <row r="23" ht="15.75" customHeight="1" spans="1:18">
      <c r="A23" s="2" t="str">
        <f t="array" ref="A23">IFERROR(INDEX(data!$C$2:$C$13,MATCH(G23,data!$B$2:$B$13,0)),"")</f>
        <v>JKT 3</v>
      </c>
      <c r="B23" s="56"/>
      <c r="C23" s="56"/>
      <c r="D23" s="57">
        <v>44964</v>
      </c>
      <c r="E23" s="31" t="s">
        <v>165</v>
      </c>
      <c r="F23" s="56">
        <v>1</v>
      </c>
      <c r="G23" s="31" t="s">
        <v>63</v>
      </c>
      <c r="H23" s="2" t="str">
        <f t="array" ref="H23">IFERROR(INDEX(data!$F$2:$F$16,MATCH(L23,data!$E$2:$E$16,0)),"")</f>
        <v/>
      </c>
      <c r="I23" s="31" t="s">
        <v>72</v>
      </c>
      <c r="J23" s="31" t="s">
        <v>42</v>
      </c>
      <c r="K23" s="60">
        <v>0.541666666666667</v>
      </c>
      <c r="L23" s="31" t="s">
        <v>72</v>
      </c>
      <c r="M23" s="19"/>
      <c r="N23" s="31" t="s">
        <v>124</v>
      </c>
      <c r="O23" s="2" t="str">
        <f t="array" ref="O23">INDEX(data!$C$2:$C$13,MATCH(P23,data!$B$2:$B$13,0))</f>
        <v>JKT 3</v>
      </c>
      <c r="P23" s="31" t="s">
        <v>63</v>
      </c>
      <c r="Q23" s="31" t="s">
        <v>1229</v>
      </c>
      <c r="R23" s="2">
        <v>10021</v>
      </c>
    </row>
    <row r="24" ht="15.75" customHeight="1" spans="1:18">
      <c r="A24" s="2" t="str">
        <f t="array" ref="A24">IFERROR(INDEX(data!$C$2:$C$13,MATCH(G24,data!$B$2:$B$13,0)),"")</f>
        <v>JKT 3</v>
      </c>
      <c r="B24" s="56"/>
      <c r="C24" s="56"/>
      <c r="D24" s="57">
        <v>44964</v>
      </c>
      <c r="E24" s="31" t="s">
        <v>165</v>
      </c>
      <c r="F24" s="56">
        <v>1</v>
      </c>
      <c r="G24" s="31" t="s">
        <v>63</v>
      </c>
      <c r="H24" s="2" t="str">
        <f t="array" ref="H24">IFERROR(INDEX(data!$F$2:$F$16,MATCH(L24,data!$E$2:$E$16,0)),"")</f>
        <v/>
      </c>
      <c r="I24" s="31" t="s">
        <v>72</v>
      </c>
      <c r="J24" s="31" t="s">
        <v>42</v>
      </c>
      <c r="K24" s="60">
        <v>0.541666666666667</v>
      </c>
      <c r="L24" s="31" t="s">
        <v>72</v>
      </c>
      <c r="M24" s="19"/>
      <c r="N24" s="31" t="s">
        <v>62</v>
      </c>
      <c r="O24" s="2" t="str">
        <f t="array" ref="O24">INDEX(data!$C$2:$C$13,MATCH(P24,data!$B$2:$B$13,0))</f>
        <v>JKT 3</v>
      </c>
      <c r="P24" s="31" t="s">
        <v>63</v>
      </c>
      <c r="Q24" s="31" t="s">
        <v>1227</v>
      </c>
      <c r="R24" s="2">
        <v>10022</v>
      </c>
    </row>
    <row r="25" ht="15.75" customHeight="1" spans="1:18">
      <c r="A25" s="2" t="str">
        <f t="array" ref="A25">IFERROR(INDEX(data!$C$2:$C$13,MATCH(G25,data!$B$2:$B$13,0)),"")</f>
        <v>JKT 3</v>
      </c>
      <c r="B25" s="56"/>
      <c r="C25" s="56"/>
      <c r="D25" s="57">
        <v>44964</v>
      </c>
      <c r="E25" s="31" t="s">
        <v>165</v>
      </c>
      <c r="F25" s="56">
        <v>1</v>
      </c>
      <c r="G25" s="31" t="s">
        <v>63</v>
      </c>
      <c r="H25" s="2" t="str">
        <f t="array" ref="H25">IFERROR(INDEX(data!$F$2:$F$16,MATCH(L25,data!$E$2:$E$16,0)),"")</f>
        <v/>
      </c>
      <c r="I25" s="31" t="s">
        <v>72</v>
      </c>
      <c r="J25" s="31" t="s">
        <v>42</v>
      </c>
      <c r="K25" s="60">
        <v>0.541666666666667</v>
      </c>
      <c r="L25" s="31" t="s">
        <v>72</v>
      </c>
      <c r="M25" s="19"/>
      <c r="N25" s="31" t="s">
        <v>120</v>
      </c>
      <c r="O25" s="2" t="str">
        <f t="array" ref="O25">INDEX(data!$C$2:$C$13,MATCH(P25,data!$B$2:$B$13,0))</f>
        <v>JKT 3</v>
      </c>
      <c r="P25" s="31" t="s">
        <v>63</v>
      </c>
      <c r="Q25" s="31" t="s">
        <v>1229</v>
      </c>
      <c r="R25" s="2">
        <v>10023</v>
      </c>
    </row>
    <row r="26" ht="15.75" customHeight="1" spans="1:18">
      <c r="A26" s="2" t="str">
        <f t="array" ref="A26">IFERROR(INDEX(data!$C$2:$C$13,MATCH(G26,data!$B$2:$B$13,0)),"")</f>
        <v>JKT 3</v>
      </c>
      <c r="B26" s="56"/>
      <c r="C26" s="56"/>
      <c r="D26" s="57">
        <v>44964</v>
      </c>
      <c r="E26" s="31" t="s">
        <v>165</v>
      </c>
      <c r="F26" s="56">
        <v>1</v>
      </c>
      <c r="G26" s="31" t="s">
        <v>63</v>
      </c>
      <c r="H26" s="2" t="str">
        <f t="array" ref="H26">IFERROR(INDEX(data!$F$2:$F$16,MATCH(L26,data!$E$2:$E$16,0)),"")</f>
        <v/>
      </c>
      <c r="I26" s="31" t="s">
        <v>72</v>
      </c>
      <c r="J26" s="31" t="s">
        <v>42</v>
      </c>
      <c r="K26" s="60">
        <v>0.541666666666667</v>
      </c>
      <c r="L26" s="31" t="s">
        <v>72</v>
      </c>
      <c r="M26" s="19"/>
      <c r="N26" s="31" t="s">
        <v>102</v>
      </c>
      <c r="O26" s="2" t="str">
        <f t="array" ref="O26">INDEX(data!$C$2:$C$13,MATCH(P26,data!$B$2:$B$13,0))</f>
        <v>JKT 3</v>
      </c>
      <c r="P26" s="31" t="s">
        <v>63</v>
      </c>
      <c r="Q26" s="31" t="s">
        <v>1227</v>
      </c>
      <c r="R26" s="2">
        <v>10024</v>
      </c>
    </row>
    <row r="27" ht="15.75" customHeight="1" spans="1:18">
      <c r="A27" s="2" t="str">
        <f t="array" ref="A27">IFERROR(INDEX(data!$C$2:$C$13,MATCH(G27,data!$B$2:$B$13,0)),"")</f>
        <v>JKT 3</v>
      </c>
      <c r="B27" s="56"/>
      <c r="C27" s="56"/>
      <c r="D27" s="57">
        <v>44964</v>
      </c>
      <c r="E27" s="31" t="s">
        <v>1239</v>
      </c>
      <c r="F27" s="56">
        <v>2</v>
      </c>
      <c r="G27" s="31" t="s">
        <v>63</v>
      </c>
      <c r="H27" s="2" t="str">
        <f t="array" ref="H27">IFERROR(INDEX(data!$F$2:$F$16,MATCH(L27,data!$E$2:$E$16,0)),"")</f>
        <v>Offline</v>
      </c>
      <c r="I27" s="31" t="s">
        <v>39</v>
      </c>
      <c r="J27" s="31" t="s">
        <v>42</v>
      </c>
      <c r="K27" s="59">
        <v>0.791666666666667</v>
      </c>
      <c r="L27" s="31" t="s">
        <v>82</v>
      </c>
      <c r="M27" s="19"/>
      <c r="N27" s="31" t="s">
        <v>58</v>
      </c>
      <c r="O27" s="2" t="str">
        <f t="array" ref="O27">INDEX(data!$C$2:$C$13,MATCH(P27,data!$B$2:$B$13,0))</f>
        <v>JKT 3</v>
      </c>
      <c r="P27" s="31" t="s">
        <v>63</v>
      </c>
      <c r="Q27" s="31" t="s">
        <v>1229</v>
      </c>
      <c r="R27" s="2">
        <v>10025</v>
      </c>
    </row>
    <row r="28" ht="15.75" customHeight="1" spans="1:18">
      <c r="A28" s="2" t="str">
        <f t="array" ref="A28">IFERROR(INDEX(data!$C$2:$C$13,MATCH(G28,data!$B$2:$B$13,0)),"")</f>
        <v>JKT 3</v>
      </c>
      <c r="B28" s="56"/>
      <c r="C28" s="56"/>
      <c r="D28" s="57">
        <v>44964</v>
      </c>
      <c r="E28" s="31" t="s">
        <v>1239</v>
      </c>
      <c r="F28" s="56">
        <v>2</v>
      </c>
      <c r="G28" s="31" t="s">
        <v>63</v>
      </c>
      <c r="H28" s="2" t="str">
        <f t="array" ref="H28">IFERROR(INDEX(data!$F$2:$F$16,MATCH(L28,data!$E$2:$E$16,0)),"")</f>
        <v>Offline</v>
      </c>
      <c r="I28" s="31" t="s">
        <v>39</v>
      </c>
      <c r="J28" s="31" t="s">
        <v>42</v>
      </c>
      <c r="K28" s="59">
        <v>0.791666666666667</v>
      </c>
      <c r="L28" s="31" t="s">
        <v>82</v>
      </c>
      <c r="M28" s="19"/>
      <c r="N28" s="31" t="s">
        <v>67</v>
      </c>
      <c r="O28" s="2" t="str">
        <f t="array" ref="O28">INDEX(data!$C$2:$C$13,MATCH(P28,data!$B$2:$B$13,0))</f>
        <v>JKT 3</v>
      </c>
      <c r="P28" s="31" t="s">
        <v>63</v>
      </c>
      <c r="Q28" s="31" t="s">
        <v>1229</v>
      </c>
      <c r="R28" s="2">
        <v>10026</v>
      </c>
    </row>
    <row r="29" ht="15.75" customHeight="1" spans="1:18">
      <c r="A29" s="2" t="str">
        <f t="array" ref="A29">IFERROR(INDEX(data!$C$2:$C$13,MATCH(G29,data!$B$2:$B$13,0)),"")</f>
        <v>JKT 3</v>
      </c>
      <c r="B29" s="56"/>
      <c r="C29" s="56"/>
      <c r="D29" s="57">
        <v>44964</v>
      </c>
      <c r="E29" s="31" t="s">
        <v>1239</v>
      </c>
      <c r="F29" s="56">
        <v>2</v>
      </c>
      <c r="G29" s="31" t="s">
        <v>63</v>
      </c>
      <c r="H29" s="2" t="str">
        <f t="array" ref="H29">IFERROR(INDEX(data!$F$2:$F$16,MATCH(L29,data!$E$2:$E$16,0)),"")</f>
        <v>Offline</v>
      </c>
      <c r="I29" s="31" t="s">
        <v>39</v>
      </c>
      <c r="J29" s="31" t="s">
        <v>42</v>
      </c>
      <c r="K29" s="59">
        <v>0.791666666666667</v>
      </c>
      <c r="L29" s="31" t="s">
        <v>82</v>
      </c>
      <c r="M29" s="19"/>
      <c r="N29" s="31" t="s">
        <v>124</v>
      </c>
      <c r="O29" s="2" t="str">
        <f t="array" ref="O29">INDEX(data!$C$2:$C$13,MATCH(P29,data!$B$2:$B$13,0))</f>
        <v>JKT 3</v>
      </c>
      <c r="P29" s="31" t="s">
        <v>63</v>
      </c>
      <c r="Q29" s="31" t="s">
        <v>1229</v>
      </c>
      <c r="R29" s="2">
        <v>10027</v>
      </c>
    </row>
    <row r="30" ht="15.75" customHeight="1" spans="1:18">
      <c r="A30" s="2" t="str">
        <f t="array" ref="A30">IFERROR(INDEX(data!$C$2:$C$13,MATCH(G30,data!$B$2:$B$13,0)),"")</f>
        <v>JKT 3</v>
      </c>
      <c r="B30" s="56"/>
      <c r="C30" s="56"/>
      <c r="D30" s="57">
        <v>44964</v>
      </c>
      <c r="E30" s="31" t="s">
        <v>1239</v>
      </c>
      <c r="F30" s="56">
        <v>2</v>
      </c>
      <c r="G30" s="31" t="s">
        <v>63</v>
      </c>
      <c r="H30" s="2" t="str">
        <f t="array" ref="H30">IFERROR(INDEX(data!$F$2:$F$16,MATCH(L30,data!$E$2:$E$16,0)),"")</f>
        <v>Offline</v>
      </c>
      <c r="I30" s="31" t="s">
        <v>39</v>
      </c>
      <c r="J30" s="31" t="s">
        <v>42</v>
      </c>
      <c r="K30" s="59">
        <v>0.791666666666667</v>
      </c>
      <c r="L30" s="31" t="s">
        <v>82</v>
      </c>
      <c r="M30" s="19"/>
      <c r="N30" s="31" t="s">
        <v>120</v>
      </c>
      <c r="O30" s="2" t="str">
        <f t="array" ref="O30">INDEX(data!$C$2:$C$13,MATCH(P30,data!$B$2:$B$13,0))</f>
        <v>JKT 3</v>
      </c>
      <c r="P30" s="31" t="s">
        <v>63</v>
      </c>
      <c r="Q30" s="31" t="s">
        <v>1229</v>
      </c>
      <c r="R30" s="2">
        <v>10028</v>
      </c>
    </row>
    <row r="31" ht="15.75" customHeight="1" spans="1:18">
      <c r="A31" s="2" t="str">
        <f t="array" ref="A31">IFERROR(INDEX(data!$C$2:$C$13,MATCH(G31,data!$B$2:$B$13,0)),"")</f>
        <v>JKT 1</v>
      </c>
      <c r="B31" s="56">
        <v>1</v>
      </c>
      <c r="C31" s="56">
        <v>1</v>
      </c>
      <c r="D31" s="57">
        <v>44964</v>
      </c>
      <c r="E31" s="31" t="s">
        <v>1231</v>
      </c>
      <c r="F31" s="56">
        <v>2</v>
      </c>
      <c r="G31" s="31" t="s">
        <v>44</v>
      </c>
      <c r="H31" s="2" t="str">
        <f t="array" ref="H31">IFERROR(INDEX(data!$F$2:$F$16,MATCH(L31,data!$E$2:$E$16,0)),"")</f>
        <v/>
      </c>
      <c r="I31" s="31" t="s">
        <v>52</v>
      </c>
      <c r="J31" s="31" t="s">
        <v>42</v>
      </c>
      <c r="K31" s="59">
        <v>0.791666666666667</v>
      </c>
      <c r="L31" s="31" t="s">
        <v>1232</v>
      </c>
      <c r="M31" s="19"/>
      <c r="N31" s="31" t="s">
        <v>122</v>
      </c>
      <c r="O31" s="2" t="str">
        <f t="array" ref="O31">INDEX(data!$C$2:$C$13,MATCH(P31,data!$B$2:$B$13,0))</f>
        <v>JKT 1</v>
      </c>
      <c r="P31" s="31" t="s">
        <v>44</v>
      </c>
      <c r="Q31" s="31" t="s">
        <v>1229</v>
      </c>
      <c r="R31" s="2">
        <v>10029</v>
      </c>
    </row>
    <row r="32" ht="15.75" customHeight="1" spans="1:18">
      <c r="A32" s="2" t="str">
        <f t="array" ref="A32">IFERROR(INDEX(data!$C$2:$C$13,MATCH(G32,data!$B$2:$B$13,0)),"")</f>
        <v>Online</v>
      </c>
      <c r="B32" s="56"/>
      <c r="C32" s="56"/>
      <c r="D32" s="57">
        <v>44965</v>
      </c>
      <c r="E32" s="31"/>
      <c r="F32" s="56">
        <v>1</v>
      </c>
      <c r="G32" s="31" t="s">
        <v>41</v>
      </c>
      <c r="H32" s="2" t="str">
        <f t="array" ref="H32">IFERROR(INDEX(data!$F$2:$F$16,MATCH(L32,data!$E$2:$E$16,0)),"")</f>
        <v/>
      </c>
      <c r="I32" s="31" t="s">
        <v>72</v>
      </c>
      <c r="J32" s="31" t="s">
        <v>42</v>
      </c>
      <c r="K32" s="60">
        <v>0.625</v>
      </c>
      <c r="L32" s="31" t="s">
        <v>123</v>
      </c>
      <c r="M32" s="19"/>
      <c r="N32" s="31" t="s">
        <v>129</v>
      </c>
      <c r="O32" s="2" t="str">
        <f t="array" ref="O32">INDEX(data!$C$2:$C$13,MATCH(P32,data!$B$2:$B$13,0))</f>
        <v>BDG</v>
      </c>
      <c r="P32" s="31" t="s">
        <v>75</v>
      </c>
      <c r="Q32" s="31" t="s">
        <v>1227</v>
      </c>
      <c r="R32" s="2">
        <v>10030</v>
      </c>
    </row>
    <row r="33" ht="15.75" customHeight="1" spans="1:18">
      <c r="A33" s="2" t="str">
        <f t="array" ref="A33">IFERROR(INDEX(data!$C$2:$C$13,MATCH(G33,data!$B$2:$B$13,0)),"")</f>
        <v>JKT 2</v>
      </c>
      <c r="B33" s="56">
        <v>1</v>
      </c>
      <c r="C33" s="56">
        <v>1</v>
      </c>
      <c r="D33" s="57">
        <v>44964</v>
      </c>
      <c r="E33" s="31" t="s">
        <v>1231</v>
      </c>
      <c r="F33" s="56">
        <v>2</v>
      </c>
      <c r="G33" s="31" t="s">
        <v>50</v>
      </c>
      <c r="H33" s="2" t="str">
        <f t="array" ref="H33">IFERROR(INDEX(data!$F$2:$F$16,MATCH(L33,data!$E$2:$E$16,0)),"")</f>
        <v/>
      </c>
      <c r="I33" s="31" t="s">
        <v>52</v>
      </c>
      <c r="J33" s="31" t="s">
        <v>42</v>
      </c>
      <c r="K33" s="59">
        <v>0.75</v>
      </c>
      <c r="L33" s="31" t="s">
        <v>1232</v>
      </c>
      <c r="M33" s="19"/>
      <c r="N33" s="31" t="s">
        <v>88</v>
      </c>
      <c r="O33" s="2" t="str">
        <f t="array" ref="O33">INDEX(data!$C$2:$C$13,MATCH(P33,data!$B$2:$B$13,0))</f>
        <v>JKT 2</v>
      </c>
      <c r="P33" s="31" t="s">
        <v>50</v>
      </c>
      <c r="Q33" s="31" t="s">
        <v>1229</v>
      </c>
      <c r="R33" s="2">
        <v>10031</v>
      </c>
    </row>
    <row r="34" ht="15.75" customHeight="1" spans="1:18">
      <c r="A34" s="2" t="str">
        <f t="array" ref="A34">IFERROR(INDEX(data!$C$2:$C$13,MATCH(G34,data!$B$2:$B$13,0)),"")</f>
        <v>Online</v>
      </c>
      <c r="B34" s="56"/>
      <c r="C34" s="56">
        <v>1</v>
      </c>
      <c r="D34" s="57">
        <v>44965</v>
      </c>
      <c r="E34" s="31"/>
      <c r="F34" s="56">
        <v>1</v>
      </c>
      <c r="G34" s="31" t="s">
        <v>41</v>
      </c>
      <c r="H34" s="2" t="str">
        <f t="array" ref="H34">IFERROR(INDEX(data!$F$2:$F$16,MATCH(L34,data!$E$2:$E$16,0)),"")</f>
        <v/>
      </c>
      <c r="I34" s="31" t="s">
        <v>69</v>
      </c>
      <c r="J34" s="31" t="s">
        <v>42</v>
      </c>
      <c r="K34" s="59">
        <v>0.625</v>
      </c>
      <c r="L34" s="31" t="s">
        <v>123</v>
      </c>
      <c r="M34" s="19"/>
      <c r="N34" s="31" t="s">
        <v>104</v>
      </c>
      <c r="O34" s="2" t="str">
        <f t="array" ref="O34">INDEX(data!$C$2:$C$13,MATCH(P34,data!$B$2:$B$13,0))</f>
        <v>SBY</v>
      </c>
      <c r="P34" s="31" t="s">
        <v>80</v>
      </c>
      <c r="Q34" s="31" t="s">
        <v>1229</v>
      </c>
      <c r="R34" s="2">
        <v>10032</v>
      </c>
    </row>
    <row r="35" ht="15.75" customHeight="1" spans="1:18">
      <c r="A35" s="2" t="str">
        <f t="array" ref="A35">IFERROR(INDEX(data!$C$2:$C$13,MATCH(G35,data!$B$2:$B$13,0)),"")</f>
        <v>JKT 3</v>
      </c>
      <c r="B35" s="56"/>
      <c r="C35" s="56"/>
      <c r="D35" s="57">
        <v>44965</v>
      </c>
      <c r="E35" s="31" t="s">
        <v>160</v>
      </c>
      <c r="F35" s="56">
        <v>2</v>
      </c>
      <c r="G35" s="31" t="s">
        <v>63</v>
      </c>
      <c r="H35" s="2" t="str">
        <f t="array" ref="H35">IFERROR(INDEX(data!$F$2:$F$16,MATCH(L35,data!$E$2:$E$16,0)),"")</f>
        <v/>
      </c>
      <c r="I35" s="31" t="s">
        <v>1240</v>
      </c>
      <c r="J35" s="31" t="s">
        <v>48</v>
      </c>
      <c r="K35" s="59">
        <v>0.625</v>
      </c>
      <c r="L35" s="31" t="s">
        <v>97</v>
      </c>
      <c r="M35" s="19"/>
      <c r="N35" s="31" t="s">
        <v>58</v>
      </c>
      <c r="O35" s="2" t="str">
        <f t="array" ref="O35">INDEX(data!$C$2:$C$13,MATCH(P35,data!$B$2:$B$13,0))</f>
        <v>JKT 3</v>
      </c>
      <c r="P35" s="31" t="s">
        <v>63</v>
      </c>
      <c r="Q35" s="31" t="s">
        <v>1229</v>
      </c>
      <c r="R35" s="2">
        <v>10033</v>
      </c>
    </row>
    <row r="36" ht="15.75" customHeight="1" spans="1:25">
      <c r="A36" s="2" t="str">
        <f t="array" ref="A36">IFERROR(INDEX(data!$C$2:$C$13,MATCH(G36,data!$B$2:$B$13,0)),"")</f>
        <v>JKT 3</v>
      </c>
      <c r="B36" s="3">
        <v>2</v>
      </c>
      <c r="C36" s="3">
        <v>2</v>
      </c>
      <c r="D36" s="21">
        <v>44965</v>
      </c>
      <c r="E36" s="11" t="s">
        <v>163</v>
      </c>
      <c r="F36" s="3">
        <v>1</v>
      </c>
      <c r="G36" s="11" t="s">
        <v>63</v>
      </c>
      <c r="H36" s="2" t="str">
        <f t="array" ref="H36">IFERROR(INDEX(data!$F$2:$F$16,MATCH(L36,data!$E$2:$E$16,0)),"")</f>
        <v/>
      </c>
      <c r="I36" s="11" t="s">
        <v>39</v>
      </c>
      <c r="J36" s="11" t="s">
        <v>42</v>
      </c>
      <c r="K36" s="18">
        <v>0.708333333333333</v>
      </c>
      <c r="L36" s="11" t="s">
        <v>72</v>
      </c>
      <c r="M36" s="19"/>
      <c r="N36" s="11" t="s">
        <v>58</v>
      </c>
      <c r="O36" s="2" t="str">
        <f t="array" ref="O36">INDEX(data!$C$2:$C$13,MATCH(P36,data!$B$2:$B$13,0))</f>
        <v>JKT 3</v>
      </c>
      <c r="P36" s="11" t="s">
        <v>63</v>
      </c>
      <c r="Q36" s="11" t="s">
        <v>1229</v>
      </c>
      <c r="R36" s="2">
        <v>10034</v>
      </c>
      <c r="S36" s="61"/>
      <c r="T36" s="61"/>
      <c r="U36" s="61"/>
      <c r="V36" s="61"/>
      <c r="W36" s="61"/>
      <c r="X36" s="61"/>
      <c r="Y36" s="61"/>
    </row>
    <row r="37" ht="15.75" customHeight="1" spans="1:18">
      <c r="A37" s="2" t="str">
        <f t="array" ref="A37">IFERROR(INDEX(data!$C$2:$C$13,MATCH(G37,data!$B$2:$B$13,0)),"")</f>
        <v>JKT 2</v>
      </c>
      <c r="B37" s="56"/>
      <c r="C37" s="56"/>
      <c r="D37" s="57">
        <v>44964</v>
      </c>
      <c r="E37" s="31" t="s">
        <v>165</v>
      </c>
      <c r="F37" s="56">
        <v>1</v>
      </c>
      <c r="G37" s="31" t="s">
        <v>55</v>
      </c>
      <c r="H37" s="2" t="str">
        <f t="array" ref="H37">IFERROR(INDEX(data!$F$2:$F$16,MATCH(L37,data!$E$2:$E$16,0)),"")</f>
        <v/>
      </c>
      <c r="I37" s="31" t="s">
        <v>72</v>
      </c>
      <c r="J37" s="31" t="s">
        <v>42</v>
      </c>
      <c r="K37" s="59">
        <v>0.5</v>
      </c>
      <c r="L37" s="31" t="s">
        <v>72</v>
      </c>
      <c r="M37" s="19"/>
      <c r="N37" s="31" t="s">
        <v>79</v>
      </c>
      <c r="O37" s="2" t="str">
        <f t="array" ref="O37">INDEX(data!$C$2:$C$13,MATCH(P37,data!$B$2:$B$13,0))</f>
        <v>JKT 2</v>
      </c>
      <c r="P37" s="31" t="s">
        <v>55</v>
      </c>
      <c r="Q37" s="31" t="s">
        <v>1227</v>
      </c>
      <c r="R37" s="2">
        <v>10035</v>
      </c>
    </row>
    <row r="38" ht="15.75" customHeight="1" spans="1:18">
      <c r="A38" s="2" t="str">
        <f t="array" ref="A38">IFERROR(INDEX(data!$C$2:$C$13,MATCH(G38,data!$B$2:$B$13,0)),"")</f>
        <v>Online</v>
      </c>
      <c r="B38" s="56">
        <v>14</v>
      </c>
      <c r="C38" s="56">
        <v>14</v>
      </c>
      <c r="D38" s="57">
        <v>44966</v>
      </c>
      <c r="E38" s="31" t="s">
        <v>1241</v>
      </c>
      <c r="F38" s="56">
        <v>1</v>
      </c>
      <c r="G38" s="31" t="s">
        <v>41</v>
      </c>
      <c r="H38" s="2" t="str">
        <f t="array" ref="H38">IFERROR(INDEX(data!$F$2:$F$16,MATCH(L38,data!$E$2:$E$16,0)),"")</f>
        <v/>
      </c>
      <c r="I38" s="31" t="s">
        <v>72</v>
      </c>
      <c r="J38" s="31" t="s">
        <v>42</v>
      </c>
      <c r="K38" s="59">
        <v>0.583333333333333</v>
      </c>
      <c r="L38" s="31" t="s">
        <v>97</v>
      </c>
      <c r="M38" s="19"/>
      <c r="N38" s="31" t="s">
        <v>67</v>
      </c>
      <c r="O38" s="2" t="str">
        <f t="array" ref="O38">INDEX(data!$C$2:$C$13,MATCH(P38,data!$B$2:$B$13,0))</f>
        <v>JKT 3</v>
      </c>
      <c r="P38" s="31" t="s">
        <v>63</v>
      </c>
      <c r="Q38" s="31" t="s">
        <v>1229</v>
      </c>
      <c r="R38" s="2">
        <v>10036</v>
      </c>
    </row>
    <row r="39" ht="15.75" customHeight="1" spans="1:18">
      <c r="A39" s="2" t="str">
        <f t="array" ref="A39">IFERROR(INDEX(data!$C$2:$C$13,MATCH(G39,data!$B$2:$B$13,0)),"")</f>
        <v>Online</v>
      </c>
      <c r="B39" s="56">
        <v>15</v>
      </c>
      <c r="C39" s="56">
        <v>15</v>
      </c>
      <c r="D39" s="57">
        <v>44966</v>
      </c>
      <c r="E39" s="31" t="s">
        <v>1241</v>
      </c>
      <c r="F39" s="56">
        <v>1</v>
      </c>
      <c r="G39" s="31" t="s">
        <v>41</v>
      </c>
      <c r="H39" s="2" t="str">
        <f t="array" ref="H39">IFERROR(INDEX(data!$F$2:$F$16,MATCH(L39,data!$E$2:$E$16,0)),"")</f>
        <v/>
      </c>
      <c r="I39" s="31" t="s">
        <v>72</v>
      </c>
      <c r="J39" s="31" t="s">
        <v>42</v>
      </c>
      <c r="K39" s="60">
        <v>0.583333333333333</v>
      </c>
      <c r="L39" s="31" t="s">
        <v>97</v>
      </c>
      <c r="M39" s="19"/>
      <c r="N39" s="31" t="s">
        <v>58</v>
      </c>
      <c r="O39" s="2" t="str">
        <f t="array" ref="O39">INDEX(data!$C$2:$C$13,MATCH(P39,data!$B$2:$B$13,0))</f>
        <v>JKT 3</v>
      </c>
      <c r="P39" s="31" t="s">
        <v>63</v>
      </c>
      <c r="Q39" s="31" t="s">
        <v>1229</v>
      </c>
      <c r="R39" s="2">
        <v>10037</v>
      </c>
    </row>
    <row r="40" ht="15.75" customHeight="1" spans="1:25">
      <c r="A40" s="2" t="str">
        <f t="array" ref="A40">IFERROR(INDEX(data!$C$2:$C$13,MATCH(G40,data!$B$2:$B$13,0)),"")</f>
        <v>JKT 3</v>
      </c>
      <c r="B40" s="5">
        <v>4</v>
      </c>
      <c r="C40" s="5">
        <v>4</v>
      </c>
      <c r="D40" s="7">
        <v>44966</v>
      </c>
      <c r="E40" s="10" t="s">
        <v>163</v>
      </c>
      <c r="F40" s="5">
        <v>1</v>
      </c>
      <c r="G40" s="10" t="s">
        <v>63</v>
      </c>
      <c r="H40" s="2" t="str">
        <f t="array" ref="H40">IFERROR(INDEX(data!$F$2:$F$16,MATCH(L40,data!$E$2:$E$16,0)),"")</f>
        <v/>
      </c>
      <c r="I40" s="10" t="s">
        <v>39</v>
      </c>
      <c r="J40" s="10" t="s">
        <v>42</v>
      </c>
      <c r="K40" s="24">
        <v>0.75</v>
      </c>
      <c r="L40" s="10" t="s">
        <v>72</v>
      </c>
      <c r="M40" s="10"/>
      <c r="N40" s="10" t="s">
        <v>58</v>
      </c>
      <c r="O40" s="2" t="str">
        <f t="array" ref="O40">INDEX(data!$C$2:$C$13,MATCH(P40,data!$B$2:$B$13,0))</f>
        <v>JKT 3</v>
      </c>
      <c r="P40" s="10" t="s">
        <v>63</v>
      </c>
      <c r="Q40" s="10" t="s">
        <v>1229</v>
      </c>
      <c r="R40" s="2">
        <v>10038</v>
      </c>
      <c r="S40" s="61"/>
      <c r="T40" s="61"/>
      <c r="U40" s="61"/>
      <c r="V40" s="61"/>
      <c r="W40" s="61"/>
      <c r="X40" s="61"/>
      <c r="Y40" s="61"/>
    </row>
    <row r="41" ht="15.75" customHeight="1" spans="1:18">
      <c r="A41" s="2" t="str">
        <f t="array" ref="A41">IFERROR(INDEX(data!$C$2:$C$13,MATCH(G41,data!$B$2:$B$13,0)),"")</f>
        <v>JKT 2</v>
      </c>
      <c r="B41" s="56">
        <v>1</v>
      </c>
      <c r="C41" s="56">
        <v>1</v>
      </c>
      <c r="D41" s="57">
        <v>44966</v>
      </c>
      <c r="E41" s="31" t="s">
        <v>1242</v>
      </c>
      <c r="F41" s="56">
        <v>2</v>
      </c>
      <c r="G41" s="31" t="s">
        <v>50</v>
      </c>
      <c r="H41" s="2" t="str">
        <f t="array" ref="H41">IFERROR(INDEX(data!$F$2:$F$16,MATCH(L41,data!$E$2:$E$16,0)),"")</f>
        <v/>
      </c>
      <c r="I41" s="31" t="s">
        <v>52</v>
      </c>
      <c r="J41" s="31" t="s">
        <v>42</v>
      </c>
      <c r="K41" s="59">
        <v>0.5</v>
      </c>
      <c r="L41" s="31" t="s">
        <v>1232</v>
      </c>
      <c r="M41" s="19"/>
      <c r="N41" s="31" t="s">
        <v>88</v>
      </c>
      <c r="O41" s="2" t="str">
        <f t="array" ref="O41">INDEX(data!$C$2:$C$13,MATCH(P41,data!$B$2:$B$13,0))</f>
        <v>JKT 2</v>
      </c>
      <c r="P41" s="31" t="s">
        <v>50</v>
      </c>
      <c r="Q41" s="31" t="s">
        <v>1229</v>
      </c>
      <c r="R41" s="2">
        <v>10039</v>
      </c>
    </row>
    <row r="42" ht="15.75" customHeight="1" spans="1:18">
      <c r="A42" s="2" t="str">
        <f t="array" ref="A42">IFERROR(INDEX(data!$C$2:$C$13,MATCH(G42,data!$B$2:$B$13,0)),"")</f>
        <v>Online</v>
      </c>
      <c r="B42" s="56">
        <v>3</v>
      </c>
      <c r="C42" s="56">
        <v>3</v>
      </c>
      <c r="D42" s="57">
        <v>44964</v>
      </c>
      <c r="E42" s="31" t="s">
        <v>1243</v>
      </c>
      <c r="F42" s="56">
        <v>2</v>
      </c>
      <c r="G42" s="31" t="s">
        <v>41</v>
      </c>
      <c r="H42" s="2" t="str">
        <f t="array" ref="H42">IFERROR(INDEX(data!$F$2:$F$16,MATCH(L42,data!$E$2:$E$16,0)),"")</f>
        <v/>
      </c>
      <c r="I42" s="31" t="s">
        <v>1240</v>
      </c>
      <c r="J42" s="31" t="s">
        <v>42</v>
      </c>
      <c r="K42" s="59">
        <v>0.583333333333333</v>
      </c>
      <c r="L42" s="31" t="s">
        <v>97</v>
      </c>
      <c r="M42" s="19"/>
      <c r="N42" s="31" t="s">
        <v>126</v>
      </c>
      <c r="O42" s="2" t="str">
        <f t="array" ref="O42">INDEX(data!$C$2:$C$13,MATCH(P42,data!$B$2:$B$13,0))</f>
        <v>JKT 1</v>
      </c>
      <c r="P42" s="31" t="s">
        <v>44</v>
      </c>
      <c r="Q42" s="31" t="s">
        <v>1229</v>
      </c>
      <c r="R42" s="2">
        <v>10040</v>
      </c>
    </row>
    <row r="43" ht="15.75" customHeight="1" spans="1:18">
      <c r="A43" s="2" t="str">
        <f t="array" ref="A43">IFERROR(INDEX(data!$C$2:$C$13,MATCH(G43,data!$B$2:$B$13,0)),"")</f>
        <v>Online</v>
      </c>
      <c r="B43" s="56">
        <v>2</v>
      </c>
      <c r="C43" s="56">
        <v>2</v>
      </c>
      <c r="D43" s="57">
        <v>44965</v>
      </c>
      <c r="E43" s="31" t="s">
        <v>1244</v>
      </c>
      <c r="F43" s="56">
        <v>2</v>
      </c>
      <c r="G43" s="31" t="s">
        <v>41</v>
      </c>
      <c r="H43" s="2" t="str">
        <f t="array" ref="H43">IFERROR(INDEX(data!$F$2:$F$16,MATCH(L43,data!$E$2:$E$16,0)),"")</f>
        <v/>
      </c>
      <c r="I43" s="31" t="s">
        <v>39</v>
      </c>
      <c r="J43" s="31" t="s">
        <v>42</v>
      </c>
      <c r="K43" s="59">
        <v>0.625</v>
      </c>
      <c r="L43" s="31" t="s">
        <v>97</v>
      </c>
      <c r="M43" s="19"/>
      <c r="N43" s="31" t="s">
        <v>126</v>
      </c>
      <c r="O43" s="2" t="str">
        <f t="array" ref="O43">INDEX(data!$C$2:$C$13,MATCH(P43,data!$B$2:$B$13,0))</f>
        <v>JKT 1</v>
      </c>
      <c r="P43" s="31" t="s">
        <v>44</v>
      </c>
      <c r="Q43" s="31" t="s">
        <v>1229</v>
      </c>
      <c r="R43" s="2">
        <v>10041</v>
      </c>
    </row>
    <row r="44" ht="15.75" customHeight="1" spans="1:18">
      <c r="A44" s="2" t="str">
        <f t="array" ref="A44">IFERROR(INDEX(data!$C$2:$C$13,MATCH(G44,data!$B$2:$B$13,0)),"")</f>
        <v>Outside</v>
      </c>
      <c r="B44" s="56">
        <v>17</v>
      </c>
      <c r="C44" s="56"/>
      <c r="D44" s="57">
        <v>44965</v>
      </c>
      <c r="E44" s="31" t="s">
        <v>1245</v>
      </c>
      <c r="F44" s="56">
        <v>1</v>
      </c>
      <c r="G44" s="31" t="s">
        <v>86</v>
      </c>
      <c r="H44" s="2" t="str">
        <f t="array" ref="H44">IFERROR(INDEX(data!$F$2:$F$16,MATCH(L44,data!$E$2:$E$16,0)),"")</f>
        <v>Offline</v>
      </c>
      <c r="I44" s="31" t="s">
        <v>39</v>
      </c>
      <c r="J44" s="31" t="s">
        <v>42</v>
      </c>
      <c r="K44" s="59">
        <v>0.791666666666667</v>
      </c>
      <c r="L44" s="31" t="s">
        <v>82</v>
      </c>
      <c r="M44" s="19"/>
      <c r="N44" s="31" t="s">
        <v>126</v>
      </c>
      <c r="O44" s="2" t="str">
        <f t="array" ref="O44">INDEX(data!$C$2:$C$13,MATCH(P44,data!$B$2:$B$13,0))</f>
        <v>JKT 1</v>
      </c>
      <c r="P44" s="31" t="s">
        <v>44</v>
      </c>
      <c r="Q44" s="31" t="s">
        <v>1229</v>
      </c>
      <c r="R44" s="2">
        <v>10042</v>
      </c>
    </row>
    <row r="45" ht="15.75" customHeight="1" spans="1:18">
      <c r="A45" s="2" t="str">
        <f t="array" ref="A45">IFERROR(INDEX(data!$C$2:$C$13,MATCH(G45,data!$B$2:$B$13,0)),"")</f>
        <v>Online</v>
      </c>
      <c r="B45" s="56"/>
      <c r="C45" s="56"/>
      <c r="D45" s="57">
        <v>44966</v>
      </c>
      <c r="E45" s="31"/>
      <c r="F45" s="56">
        <v>1</v>
      </c>
      <c r="G45" s="31" t="s">
        <v>41</v>
      </c>
      <c r="H45" s="2" t="str">
        <f t="array" ref="H45">IFERROR(INDEX(data!$F$2:$F$16,MATCH(L45,data!$E$2:$E$16,0)),"")</f>
        <v/>
      </c>
      <c r="I45" s="31" t="s">
        <v>72</v>
      </c>
      <c r="J45" s="31" t="s">
        <v>42</v>
      </c>
      <c r="K45" s="59">
        <v>0.791666666666667</v>
      </c>
      <c r="L45" s="31" t="s">
        <v>123</v>
      </c>
      <c r="M45" s="19"/>
      <c r="N45" s="31" t="s">
        <v>129</v>
      </c>
      <c r="O45" s="2" t="str">
        <f t="array" ref="O45">INDEX(data!$C$2:$C$13,MATCH(P45,data!$B$2:$B$13,0))</f>
        <v>BDG</v>
      </c>
      <c r="P45" s="31" t="s">
        <v>75</v>
      </c>
      <c r="Q45" s="31" t="s">
        <v>1227</v>
      </c>
      <c r="R45" s="2">
        <v>10043</v>
      </c>
    </row>
    <row r="46" ht="15.75" customHeight="1" spans="1:18">
      <c r="A46" s="2" t="str">
        <f t="array" ref="A46">IFERROR(INDEX(data!$C$2:$C$13,MATCH(G46,data!$B$2:$B$13,0)),"")</f>
        <v>Online</v>
      </c>
      <c r="B46" s="56">
        <v>0</v>
      </c>
      <c r="C46" s="56">
        <v>1</v>
      </c>
      <c r="D46" s="57">
        <v>44966</v>
      </c>
      <c r="E46" s="31" t="s">
        <v>1235</v>
      </c>
      <c r="F46" s="56">
        <v>1</v>
      </c>
      <c r="G46" s="31" t="s">
        <v>41</v>
      </c>
      <c r="H46" s="2" t="str">
        <f t="array" ref="H46">IFERROR(INDEX(data!$F$2:$F$16,MATCH(L46,data!$E$2:$E$16,0)),"")</f>
        <v/>
      </c>
      <c r="I46" s="31" t="s">
        <v>72</v>
      </c>
      <c r="J46" s="31" t="s">
        <v>48</v>
      </c>
      <c r="K46" s="59">
        <v>0.625</v>
      </c>
      <c r="L46" s="31" t="s">
        <v>123</v>
      </c>
      <c r="M46" s="19"/>
      <c r="N46" s="31" t="s">
        <v>94</v>
      </c>
      <c r="O46" s="2" t="str">
        <f t="array" ref="O46">INDEX(data!$C$2:$C$13,MATCH(P46,data!$B$2:$B$13,0))</f>
        <v>JKT 2</v>
      </c>
      <c r="P46" s="31" t="s">
        <v>50</v>
      </c>
      <c r="Q46" s="31" t="s">
        <v>1229</v>
      </c>
      <c r="R46" s="2">
        <v>10044</v>
      </c>
    </row>
    <row r="47" ht="15.75" customHeight="1" spans="1:18">
      <c r="A47" s="2" t="str">
        <f t="array" ref="A47">IFERROR(INDEX(data!$C$2:$C$13,MATCH(G47,data!$B$2:$B$13,0)),"")</f>
        <v>BDG</v>
      </c>
      <c r="B47" s="56">
        <v>1</v>
      </c>
      <c r="C47" s="56">
        <v>1</v>
      </c>
      <c r="D47" s="57">
        <v>44960</v>
      </c>
      <c r="E47" s="31" t="s">
        <v>1236</v>
      </c>
      <c r="F47" s="56">
        <v>1</v>
      </c>
      <c r="G47" s="31" t="s">
        <v>75</v>
      </c>
      <c r="H47" s="2" t="str">
        <f t="array" ref="H47">IFERROR(INDEX(data!$F$2:$F$16,MATCH(L47,data!$E$2:$E$16,0)),"")</f>
        <v/>
      </c>
      <c r="I47" s="31" t="s">
        <v>39</v>
      </c>
      <c r="J47" s="31" t="s">
        <v>42</v>
      </c>
      <c r="K47" s="60">
        <v>0.75</v>
      </c>
      <c r="L47" s="31" t="s">
        <v>72</v>
      </c>
      <c r="M47" s="19"/>
      <c r="N47" s="31" t="s">
        <v>114</v>
      </c>
      <c r="O47" s="2" t="str">
        <f t="array" ref="O47">INDEX(data!$C$2:$C$13,MATCH(P47,data!$B$2:$B$13,0))</f>
        <v>BDG</v>
      </c>
      <c r="P47" s="31" t="s">
        <v>75</v>
      </c>
      <c r="Q47" s="31" t="s">
        <v>1229</v>
      </c>
      <c r="R47" s="2">
        <v>10045</v>
      </c>
    </row>
    <row r="48" ht="15.75" customHeight="1" spans="1:18">
      <c r="A48" s="2" t="str">
        <f t="array" ref="A48">IFERROR(INDEX(data!$C$2:$C$13,MATCH(G48,data!$B$2:$B$13,0)),"")</f>
        <v>BDG</v>
      </c>
      <c r="B48" s="56">
        <v>0</v>
      </c>
      <c r="C48" s="56">
        <v>1</v>
      </c>
      <c r="D48" s="57">
        <v>44961</v>
      </c>
      <c r="E48" s="31" t="s">
        <v>1236</v>
      </c>
      <c r="F48" s="56">
        <v>1</v>
      </c>
      <c r="G48" s="31" t="s">
        <v>75</v>
      </c>
      <c r="H48" s="2" t="str">
        <f t="array" ref="H48">IFERROR(INDEX(data!$F$2:$F$16,MATCH(L48,data!$E$2:$E$16,0)),"")</f>
        <v/>
      </c>
      <c r="I48" s="31" t="s">
        <v>39</v>
      </c>
      <c r="J48" s="31" t="s">
        <v>48</v>
      </c>
      <c r="K48" s="59">
        <v>0.5</v>
      </c>
      <c r="L48" s="31" t="s">
        <v>72</v>
      </c>
      <c r="M48" s="19"/>
      <c r="N48" s="31" t="s">
        <v>114</v>
      </c>
      <c r="O48" s="2" t="str">
        <f t="array" ref="O48">INDEX(data!$C$2:$C$13,MATCH(P48,data!$B$2:$B$13,0))</f>
        <v>BDG</v>
      </c>
      <c r="P48" s="31" t="s">
        <v>75</v>
      </c>
      <c r="Q48" s="31" t="s">
        <v>1229</v>
      </c>
      <c r="R48" s="2">
        <v>10046</v>
      </c>
    </row>
    <row r="49" ht="15.75" customHeight="1" spans="1:18">
      <c r="A49" s="2" t="str">
        <f t="array" ref="A49">IFERROR(INDEX(data!$C$2:$C$13,MATCH(G49,data!$B$2:$B$13,0)),"")</f>
        <v>BDG</v>
      </c>
      <c r="B49" s="56">
        <v>1</v>
      </c>
      <c r="C49" s="56">
        <v>3</v>
      </c>
      <c r="D49" s="57">
        <v>44964</v>
      </c>
      <c r="E49" s="31" t="s">
        <v>1236</v>
      </c>
      <c r="F49" s="56">
        <v>1</v>
      </c>
      <c r="G49" s="31" t="s">
        <v>75</v>
      </c>
      <c r="H49" s="2" t="str">
        <f t="array" ref="H49">IFERROR(INDEX(data!$F$2:$F$16,MATCH(L49,data!$E$2:$E$16,0)),"")</f>
        <v/>
      </c>
      <c r="I49" s="31" t="s">
        <v>39</v>
      </c>
      <c r="J49" s="31" t="s">
        <v>42</v>
      </c>
      <c r="K49" s="59">
        <v>0.625</v>
      </c>
      <c r="L49" s="31" t="s">
        <v>72</v>
      </c>
      <c r="M49" s="19"/>
      <c r="N49" s="31" t="s">
        <v>114</v>
      </c>
      <c r="O49" s="2" t="str">
        <f t="array" ref="O49">INDEX(data!$C$2:$C$13,MATCH(P49,data!$B$2:$B$13,0))</f>
        <v>BDG</v>
      </c>
      <c r="P49" s="31" t="s">
        <v>75</v>
      </c>
      <c r="Q49" s="31" t="s">
        <v>1229</v>
      </c>
      <c r="R49" s="2">
        <v>10047</v>
      </c>
    </row>
    <row r="50" ht="15.75" customHeight="1" spans="1:18">
      <c r="A50" s="2" t="str">
        <f t="array" ref="A50">IFERROR(INDEX(data!$C$2:$C$13,MATCH(G50,data!$B$2:$B$13,0)),"")</f>
        <v>BDG</v>
      </c>
      <c r="B50" s="56">
        <v>3</v>
      </c>
      <c r="C50" s="56">
        <v>4</v>
      </c>
      <c r="D50" s="57">
        <v>44965</v>
      </c>
      <c r="E50" s="31" t="s">
        <v>1236</v>
      </c>
      <c r="F50" s="56">
        <v>1</v>
      </c>
      <c r="G50" s="31" t="s">
        <v>75</v>
      </c>
      <c r="H50" s="2" t="str">
        <f t="array" ref="H50">IFERROR(INDEX(data!$F$2:$F$16,MATCH(L50,data!$E$2:$E$16,0)),"")</f>
        <v/>
      </c>
      <c r="I50" s="31" t="s">
        <v>39</v>
      </c>
      <c r="J50" s="31" t="s">
        <v>42</v>
      </c>
      <c r="K50" s="59">
        <v>0.666666666666667</v>
      </c>
      <c r="L50" s="31" t="s">
        <v>72</v>
      </c>
      <c r="M50" s="19"/>
      <c r="N50" s="31" t="s">
        <v>114</v>
      </c>
      <c r="O50" s="2" t="str">
        <f t="array" ref="O50">INDEX(data!$C$2:$C$13,MATCH(P50,data!$B$2:$B$13,0))</f>
        <v>BDG</v>
      </c>
      <c r="P50" s="31" t="s">
        <v>75</v>
      </c>
      <c r="Q50" s="31" t="s">
        <v>1229</v>
      </c>
      <c r="R50" s="2">
        <v>10048</v>
      </c>
    </row>
    <row r="51" ht="15.75" customHeight="1" spans="1:18">
      <c r="A51" s="2" t="str">
        <f t="array" ref="A51">IFERROR(INDEX(data!$C$2:$C$13,MATCH(G51,data!$B$2:$B$13,0)),"")</f>
        <v>JKT 2</v>
      </c>
      <c r="B51" s="56">
        <v>2</v>
      </c>
      <c r="C51" s="56">
        <v>3</v>
      </c>
      <c r="D51" s="57">
        <v>44966</v>
      </c>
      <c r="E51" s="31" t="s">
        <v>1246</v>
      </c>
      <c r="F51" s="56">
        <v>1</v>
      </c>
      <c r="G51" s="31" t="s">
        <v>50</v>
      </c>
      <c r="H51" s="2" t="str">
        <f t="array" ref="H51">IFERROR(INDEX(data!$F$2:$F$16,MATCH(L51,data!$E$2:$E$16,0)),"")</f>
        <v/>
      </c>
      <c r="I51" s="31" t="s">
        <v>60</v>
      </c>
      <c r="J51" s="31" t="s">
        <v>42</v>
      </c>
      <c r="K51" s="59">
        <v>0.75</v>
      </c>
      <c r="L51" s="31" t="s">
        <v>107</v>
      </c>
      <c r="M51" s="19"/>
      <c r="N51" s="31" t="s">
        <v>88</v>
      </c>
      <c r="O51" s="2" t="str">
        <f t="array" ref="O51">INDEX(data!$C$2:$C$13,MATCH(P51,data!$B$2:$B$13,0))</f>
        <v>JKT 2</v>
      </c>
      <c r="P51" s="31" t="s">
        <v>50</v>
      </c>
      <c r="Q51" s="31" t="s">
        <v>1229</v>
      </c>
      <c r="R51" s="2">
        <v>10049</v>
      </c>
    </row>
    <row r="52" ht="15.75" customHeight="1" spans="1:18">
      <c r="A52" s="2" t="str">
        <f t="array" ref="A52">IFERROR(INDEX(data!$C$2:$C$13,MATCH(G52,data!$B$2:$B$13,0)),"")</f>
        <v>Outside</v>
      </c>
      <c r="B52" s="56">
        <v>15</v>
      </c>
      <c r="C52" s="56">
        <v>15</v>
      </c>
      <c r="D52" s="57">
        <v>44965</v>
      </c>
      <c r="E52" s="31" t="s">
        <v>1247</v>
      </c>
      <c r="F52" s="56">
        <v>1</v>
      </c>
      <c r="G52" s="31" t="s">
        <v>86</v>
      </c>
      <c r="H52" s="2" t="str">
        <f t="array" ref="H52">IFERROR(INDEX(data!$F$2:$F$16,MATCH(L52,data!$E$2:$E$16,0)),"")</f>
        <v/>
      </c>
      <c r="I52" s="31" t="s">
        <v>72</v>
      </c>
      <c r="J52" s="31" t="s">
        <v>48</v>
      </c>
      <c r="K52" s="59">
        <v>0.833333333333333</v>
      </c>
      <c r="L52" s="31" t="s">
        <v>72</v>
      </c>
      <c r="M52" s="19"/>
      <c r="N52" s="31" t="s">
        <v>130</v>
      </c>
      <c r="O52" s="2" t="str">
        <f t="array" ref="O52">INDEX(data!$C$2:$C$13,MATCH(P52,data!$B$2:$B$13,0))</f>
        <v>JKT 1</v>
      </c>
      <c r="P52" s="31" t="s">
        <v>44</v>
      </c>
      <c r="Q52" s="31" t="s">
        <v>1227</v>
      </c>
      <c r="R52" s="2">
        <v>10050</v>
      </c>
    </row>
    <row r="53" ht="15.75" customHeight="1" spans="1:18">
      <c r="A53" s="2" t="str">
        <f t="array" ref="A53">IFERROR(INDEX(data!$C$2:$C$13,MATCH(G53,data!$B$2:$B$13,0)),"")</f>
        <v>Online</v>
      </c>
      <c r="B53" s="56"/>
      <c r="C53" s="56"/>
      <c r="D53" s="57">
        <v>44967</v>
      </c>
      <c r="E53" s="31" t="s">
        <v>1235</v>
      </c>
      <c r="F53" s="56">
        <v>1</v>
      </c>
      <c r="G53" s="31" t="s">
        <v>41</v>
      </c>
      <c r="H53" s="2" t="str">
        <f t="array" ref="H53">IFERROR(INDEX(data!$F$2:$F$16,MATCH(L53,data!$E$2:$E$16,0)),"")</f>
        <v/>
      </c>
      <c r="I53" s="31" t="s">
        <v>69</v>
      </c>
      <c r="J53" s="31" t="s">
        <v>48</v>
      </c>
      <c r="K53" s="59">
        <v>0.666666666666667</v>
      </c>
      <c r="L53" s="31" t="s">
        <v>123</v>
      </c>
      <c r="M53" s="19"/>
      <c r="N53" s="31" t="s">
        <v>130</v>
      </c>
      <c r="O53" s="2" t="str">
        <f t="array" ref="O53">INDEX(data!$C$2:$C$13,MATCH(P53,data!$B$2:$B$13,0))</f>
        <v>JKT 1</v>
      </c>
      <c r="P53" s="31" t="s">
        <v>44</v>
      </c>
      <c r="Q53" s="31" t="s">
        <v>1227</v>
      </c>
      <c r="R53" s="2">
        <v>10051</v>
      </c>
    </row>
    <row r="54" ht="15.75" customHeight="1" spans="1:18">
      <c r="A54" s="2" t="str">
        <f t="array" ref="A54">IFERROR(INDEX(data!$C$2:$C$13,MATCH(G54,data!$B$2:$B$13,0)),"")</f>
        <v/>
      </c>
      <c r="B54" s="56"/>
      <c r="C54" s="56"/>
      <c r="D54" s="57">
        <v>44904</v>
      </c>
      <c r="E54" s="31" t="s">
        <v>1248</v>
      </c>
      <c r="F54" s="56">
        <v>1</v>
      </c>
      <c r="G54" s="31" t="s">
        <v>1249</v>
      </c>
      <c r="H54" s="2" t="str">
        <f t="array" ref="H54">IFERROR(INDEX(data!$F$2:$F$16,MATCH(L54,data!$E$2:$E$16,0)),"")</f>
        <v/>
      </c>
      <c r="I54" s="31" t="s">
        <v>72</v>
      </c>
      <c r="J54" s="31"/>
      <c r="K54" s="59">
        <v>0.5</v>
      </c>
      <c r="L54" s="31" t="s">
        <v>72</v>
      </c>
      <c r="M54" s="19"/>
      <c r="N54" s="31" t="s">
        <v>74</v>
      </c>
      <c r="O54" s="2" t="e">
        <f t="array" ref="O54">INDEX(data!$C$2:$C$13,MATCH(P54,data!$B$2:$B$13,0))</f>
        <v>#N/A</v>
      </c>
      <c r="P54" s="31" t="s">
        <v>1249</v>
      </c>
      <c r="Q54" s="31" t="s">
        <v>1227</v>
      </c>
      <c r="R54" s="2">
        <v>10052</v>
      </c>
    </row>
    <row r="55" ht="15.75" customHeight="1" spans="1:18">
      <c r="A55" s="2" t="str">
        <f t="array" ref="A55">IFERROR(INDEX(data!$C$2:$C$13,MATCH(G55,data!$B$2:$B$13,0)),"")</f>
        <v>SBY</v>
      </c>
      <c r="B55" s="56"/>
      <c r="C55" s="56"/>
      <c r="D55" s="57">
        <v>44905</v>
      </c>
      <c r="E55" s="31" t="s">
        <v>1250</v>
      </c>
      <c r="F55" s="56">
        <v>1</v>
      </c>
      <c r="G55" s="31" t="s">
        <v>80</v>
      </c>
      <c r="H55" s="2" t="str">
        <f t="array" ref="H55">IFERROR(INDEX(data!$F$2:$F$16,MATCH(L55,data!$E$2:$E$16,0)),"")</f>
        <v/>
      </c>
      <c r="I55" s="31" t="s">
        <v>72</v>
      </c>
      <c r="J55" s="31" t="s">
        <v>42</v>
      </c>
      <c r="K55" s="59">
        <v>0.541666666666667</v>
      </c>
      <c r="L55" s="31" t="s">
        <v>72</v>
      </c>
      <c r="M55" s="19"/>
      <c r="N55" s="31" t="s">
        <v>104</v>
      </c>
      <c r="O55" s="2" t="str">
        <f t="array" ref="O55">INDEX(data!$C$2:$C$13,MATCH(P55,data!$B$2:$B$13,0))</f>
        <v>SBY</v>
      </c>
      <c r="P55" s="31" t="s">
        <v>80</v>
      </c>
      <c r="Q55" s="31" t="s">
        <v>1229</v>
      </c>
      <c r="R55" s="2">
        <v>10053</v>
      </c>
    </row>
    <row r="56" ht="15.75" customHeight="1" spans="1:18">
      <c r="A56" s="2" t="str">
        <f t="array" ref="A56">IFERROR(INDEX(data!$C$2:$C$13,MATCH(G56,data!$B$2:$B$13,0)),"")</f>
        <v>SBY</v>
      </c>
      <c r="B56" s="56"/>
      <c r="C56" s="56"/>
      <c r="D56" s="57">
        <v>44905</v>
      </c>
      <c r="E56" s="31" t="s">
        <v>1250</v>
      </c>
      <c r="F56" s="56">
        <v>1</v>
      </c>
      <c r="G56" s="31" t="s">
        <v>80</v>
      </c>
      <c r="H56" s="2" t="str">
        <f t="array" ref="H56">IFERROR(INDEX(data!$F$2:$F$16,MATCH(L56,data!$E$2:$E$16,0)),"")</f>
        <v/>
      </c>
      <c r="I56" s="31" t="s">
        <v>72</v>
      </c>
      <c r="J56" s="31" t="s">
        <v>42</v>
      </c>
      <c r="K56" s="59">
        <v>0.541666666666667</v>
      </c>
      <c r="L56" s="31" t="s">
        <v>72</v>
      </c>
      <c r="M56" s="19"/>
      <c r="N56" s="31" t="s">
        <v>70</v>
      </c>
      <c r="O56" s="2" t="str">
        <f t="array" ref="O56">INDEX(data!$C$2:$C$13,MATCH(P56,data!$B$2:$B$13,0))</f>
        <v>SBY</v>
      </c>
      <c r="P56" s="31" t="s">
        <v>80</v>
      </c>
      <c r="Q56" s="31" t="s">
        <v>1229</v>
      </c>
      <c r="R56" s="2">
        <v>10054</v>
      </c>
    </row>
    <row r="57" ht="15.75" customHeight="1" spans="1:18">
      <c r="A57" s="2" t="str">
        <f t="array" ref="A57">IFERROR(INDEX(data!$C$2:$C$13,MATCH(G57,data!$B$2:$B$13,0)),"")</f>
        <v>Online</v>
      </c>
      <c r="B57" s="56">
        <v>15</v>
      </c>
      <c r="C57" s="56">
        <v>15</v>
      </c>
      <c r="D57" s="57">
        <v>44967</v>
      </c>
      <c r="E57" s="58" t="s">
        <v>1251</v>
      </c>
      <c r="F57" s="56">
        <v>1</v>
      </c>
      <c r="G57" s="31" t="s">
        <v>41</v>
      </c>
      <c r="H57" s="2" t="str">
        <f t="array" ref="H57">IFERROR(INDEX(data!$F$2:$F$16,MATCH(L57,data!$E$2:$E$16,0)),"")</f>
        <v/>
      </c>
      <c r="I57" s="31" t="s">
        <v>72</v>
      </c>
      <c r="J57" s="31" t="s">
        <v>42</v>
      </c>
      <c r="K57" s="59">
        <v>0.583333333333333</v>
      </c>
      <c r="L57" s="31" t="s">
        <v>97</v>
      </c>
      <c r="M57" s="19"/>
      <c r="N57" s="31" t="s">
        <v>124</v>
      </c>
      <c r="O57" s="2" t="str">
        <f t="array" ref="O57">INDEX(data!$C$2:$C$13,MATCH(P57,data!$B$2:$B$13,0))</f>
        <v>JKT 3</v>
      </c>
      <c r="P57" s="31" t="s">
        <v>63</v>
      </c>
      <c r="Q57" s="31" t="s">
        <v>1229</v>
      </c>
      <c r="R57" s="2">
        <v>10055</v>
      </c>
    </row>
    <row r="58" ht="15.75" customHeight="1" spans="1:18">
      <c r="A58" s="2" t="str">
        <f t="array" ref="A58">IFERROR(INDEX(data!$C$2:$C$13,MATCH(G58,data!$B$2:$B$13,0)),"")</f>
        <v>Online</v>
      </c>
      <c r="B58" s="56">
        <v>1</v>
      </c>
      <c r="C58" s="56">
        <v>1</v>
      </c>
      <c r="D58" s="57">
        <v>44967</v>
      </c>
      <c r="E58" s="31"/>
      <c r="F58" s="56">
        <v>1</v>
      </c>
      <c r="G58" s="31" t="s">
        <v>41</v>
      </c>
      <c r="H58" s="2" t="str">
        <f t="array" ref="H58">IFERROR(INDEX(data!$F$2:$F$16,MATCH(L58,data!$E$2:$E$16,0)),"")</f>
        <v/>
      </c>
      <c r="I58" s="31" t="s">
        <v>69</v>
      </c>
      <c r="J58" s="31" t="s">
        <v>42</v>
      </c>
      <c r="K58" s="59">
        <v>0.666666666666667</v>
      </c>
      <c r="L58" s="31" t="s">
        <v>123</v>
      </c>
      <c r="M58" s="19"/>
      <c r="N58" s="31" t="s">
        <v>58</v>
      </c>
      <c r="O58" s="2" t="str">
        <f t="array" ref="O58">INDEX(data!$C$2:$C$13,MATCH(P58,data!$B$2:$B$13,0))</f>
        <v>JKT 3</v>
      </c>
      <c r="P58" s="31" t="s">
        <v>63</v>
      </c>
      <c r="Q58" s="31" t="s">
        <v>1229</v>
      </c>
      <c r="R58" s="2">
        <v>10056</v>
      </c>
    </row>
    <row r="59" ht="15.75" customHeight="1" spans="1:25">
      <c r="A59" s="2" t="str">
        <f t="array" ref="A59">IFERROR(INDEX(data!$C$2:$C$13,MATCH(G59,data!$B$2:$B$13,0)),"")</f>
        <v>JKT 3</v>
      </c>
      <c r="B59" s="5">
        <v>3</v>
      </c>
      <c r="C59" s="5">
        <v>4</v>
      </c>
      <c r="D59" s="7">
        <v>44967</v>
      </c>
      <c r="E59" s="10" t="s">
        <v>163</v>
      </c>
      <c r="F59" s="5">
        <v>1</v>
      </c>
      <c r="G59" s="10" t="s">
        <v>63</v>
      </c>
      <c r="H59" s="2" t="str">
        <f t="array" ref="H59">IFERROR(INDEX(data!$F$2:$F$16,MATCH(L59,data!$E$2:$E$16,0)),"")</f>
        <v/>
      </c>
      <c r="I59" s="10" t="s">
        <v>39</v>
      </c>
      <c r="J59" s="10" t="s">
        <v>42</v>
      </c>
      <c r="K59" s="24">
        <v>0.791666666666667</v>
      </c>
      <c r="L59" s="10" t="s">
        <v>72</v>
      </c>
      <c r="M59" s="10"/>
      <c r="N59" s="10" t="s">
        <v>58</v>
      </c>
      <c r="O59" s="2" t="str">
        <f t="array" ref="O59">INDEX(data!$C$2:$C$13,MATCH(P59,data!$B$2:$B$13,0))</f>
        <v>JKT 3</v>
      </c>
      <c r="P59" s="10" t="s">
        <v>63</v>
      </c>
      <c r="Q59" s="10" t="s">
        <v>1229</v>
      </c>
      <c r="R59" s="2">
        <v>10057</v>
      </c>
      <c r="S59" s="61"/>
      <c r="T59" s="61"/>
      <c r="U59" s="61"/>
      <c r="V59" s="61"/>
      <c r="W59" s="61"/>
      <c r="X59" s="61"/>
      <c r="Y59" s="61"/>
    </row>
    <row r="60" ht="15.75" customHeight="1" spans="1:18">
      <c r="A60" s="2" t="str">
        <f t="array" ref="A60">IFERROR(INDEX(data!$C$2:$C$13,MATCH(G60,data!$B$2:$B$13,0)),"")</f>
        <v>Online</v>
      </c>
      <c r="B60" s="56">
        <v>16</v>
      </c>
      <c r="C60" s="56">
        <v>16</v>
      </c>
      <c r="D60" s="57">
        <v>44967</v>
      </c>
      <c r="E60" s="31" t="s">
        <v>1252</v>
      </c>
      <c r="F60" s="56">
        <v>1</v>
      </c>
      <c r="G60" s="31" t="s">
        <v>41</v>
      </c>
      <c r="H60" s="2" t="str">
        <f t="array" ref="H60">IFERROR(INDEX(data!$F$2:$F$16,MATCH(L60,data!$E$2:$E$16,0)),"")</f>
        <v/>
      </c>
      <c r="I60" s="31" t="s">
        <v>72</v>
      </c>
      <c r="J60" s="31" t="s">
        <v>42</v>
      </c>
      <c r="K60" s="18">
        <v>0.583333333333333</v>
      </c>
      <c r="L60" s="31" t="s">
        <v>72</v>
      </c>
      <c r="M60" s="19"/>
      <c r="N60" s="31" t="s">
        <v>67</v>
      </c>
      <c r="O60" s="2" t="str">
        <f t="array" ref="O60">INDEX(data!$C$2:$C$13,MATCH(P60,data!$B$2:$B$13,0))</f>
        <v>JKT 3</v>
      </c>
      <c r="P60" s="31" t="s">
        <v>63</v>
      </c>
      <c r="Q60" s="31" t="s">
        <v>1229</v>
      </c>
      <c r="R60" s="2">
        <v>10058</v>
      </c>
    </row>
    <row r="61" ht="15.75" customHeight="1" spans="1:18">
      <c r="A61" s="2" t="str">
        <f t="array" ref="A61">IFERROR(INDEX(data!$C$2:$C$13,MATCH(G61,data!$B$2:$B$13,0)),"")</f>
        <v>Online</v>
      </c>
      <c r="B61" s="56">
        <v>1</v>
      </c>
      <c r="C61" s="56">
        <v>1</v>
      </c>
      <c r="D61" s="57">
        <v>44967</v>
      </c>
      <c r="E61" s="31" t="s">
        <v>1253</v>
      </c>
      <c r="F61" s="56">
        <v>1</v>
      </c>
      <c r="G61" s="31" t="s">
        <v>41</v>
      </c>
      <c r="H61" s="2" t="str">
        <f t="array" ref="H61">IFERROR(INDEX(data!$F$2:$F$16,MATCH(L61,data!$E$2:$E$16,0)),"")</f>
        <v>Offline</v>
      </c>
      <c r="I61" s="31" t="s">
        <v>56</v>
      </c>
      <c r="J61" s="31" t="s">
        <v>42</v>
      </c>
      <c r="K61" s="18">
        <v>0.833333333333333</v>
      </c>
      <c r="L61" s="31" t="s">
        <v>56</v>
      </c>
      <c r="M61" s="19"/>
      <c r="N61" s="31" t="s">
        <v>67</v>
      </c>
      <c r="O61" s="2" t="str">
        <f t="array" ref="O61">INDEX(data!$C$2:$C$13,MATCH(P61,data!$B$2:$B$13,0))</f>
        <v>JKT 3</v>
      </c>
      <c r="P61" s="31" t="s">
        <v>63</v>
      </c>
      <c r="Q61" s="31" t="s">
        <v>1229</v>
      </c>
      <c r="R61" s="2">
        <v>10059</v>
      </c>
    </row>
    <row r="62" ht="15.75" customHeight="1" spans="1:18">
      <c r="A62" s="2" t="str">
        <f t="array" ref="A62">IFERROR(INDEX(data!$C$2:$C$13,MATCH(G62,data!$B$2:$B$13,0)),"")</f>
        <v>Online</v>
      </c>
      <c r="B62" s="56">
        <v>3</v>
      </c>
      <c r="C62" s="56">
        <v>3</v>
      </c>
      <c r="D62" s="57">
        <v>44967</v>
      </c>
      <c r="E62" s="31" t="s">
        <v>1254</v>
      </c>
      <c r="F62" s="56">
        <v>2</v>
      </c>
      <c r="G62" s="31" t="s">
        <v>41</v>
      </c>
      <c r="H62" s="2" t="str">
        <f t="array" ref="H62">IFERROR(INDEX(data!$F$2:$F$16,MATCH(L62,data!$E$2:$E$16,0)),"")</f>
        <v/>
      </c>
      <c r="I62" s="31" t="s">
        <v>39</v>
      </c>
      <c r="J62" s="31" t="s">
        <v>42</v>
      </c>
      <c r="K62" s="18">
        <v>0.75</v>
      </c>
      <c r="L62" s="31" t="s">
        <v>39</v>
      </c>
      <c r="M62" s="19"/>
      <c r="N62" s="31" t="s">
        <v>67</v>
      </c>
      <c r="O62" s="2" t="str">
        <f t="array" ref="O62">INDEX(data!$C$2:$C$13,MATCH(P62,data!$B$2:$B$13,0))</f>
        <v>JKT 3</v>
      </c>
      <c r="P62" s="31" t="s">
        <v>63</v>
      </c>
      <c r="Q62" s="31" t="s">
        <v>1229</v>
      </c>
      <c r="R62" s="2">
        <v>10060</v>
      </c>
    </row>
    <row r="63" ht="15.75" customHeight="1" spans="1:18">
      <c r="A63" s="2" t="str">
        <f t="array" ref="A63">IFERROR(INDEX(data!$C$2:$C$13,MATCH(G63,data!$B$2:$B$13,0)),"")</f>
        <v>Online</v>
      </c>
      <c r="B63" s="56">
        <v>1</v>
      </c>
      <c r="C63" s="56">
        <v>1</v>
      </c>
      <c r="D63" s="57">
        <v>44965</v>
      </c>
      <c r="E63" s="31" t="s">
        <v>1254</v>
      </c>
      <c r="F63" s="56">
        <v>2</v>
      </c>
      <c r="G63" s="31" t="s">
        <v>41</v>
      </c>
      <c r="H63" s="2" t="str">
        <f t="array" ref="H63">IFERROR(INDEX(data!$F$2:$F$16,MATCH(L63,data!$E$2:$E$16,0)),"")</f>
        <v/>
      </c>
      <c r="I63" s="31" t="s">
        <v>39</v>
      </c>
      <c r="J63" s="31" t="s">
        <v>42</v>
      </c>
      <c r="K63" s="25">
        <v>0.625</v>
      </c>
      <c r="L63" s="31" t="s">
        <v>39</v>
      </c>
      <c r="M63" s="19"/>
      <c r="N63" s="31" t="s">
        <v>67</v>
      </c>
      <c r="O63" s="2" t="str">
        <f t="array" ref="O63">INDEX(data!$C$2:$C$13,MATCH(P63,data!$B$2:$B$13,0))</f>
        <v>JKT 3</v>
      </c>
      <c r="P63" s="31" t="s">
        <v>63</v>
      </c>
      <c r="Q63" s="31" t="s">
        <v>1229</v>
      </c>
      <c r="R63" s="2">
        <v>10061</v>
      </c>
    </row>
    <row r="64" ht="15.75" customHeight="1" spans="1:18">
      <c r="A64" s="2" t="str">
        <f t="array" ref="A64">IFERROR(INDEX(data!$C$2:$C$13,MATCH(G64,data!$B$2:$B$13,0)),"")</f>
        <v>Online</v>
      </c>
      <c r="B64" s="56">
        <v>1</v>
      </c>
      <c r="C64" s="56">
        <v>1</v>
      </c>
      <c r="D64" s="57">
        <v>44964</v>
      </c>
      <c r="E64" s="31" t="s">
        <v>252</v>
      </c>
      <c r="F64" s="56">
        <v>2</v>
      </c>
      <c r="G64" s="31" t="s">
        <v>41</v>
      </c>
      <c r="H64" s="2" t="str">
        <f t="array" ref="H64">IFERROR(INDEX(data!$F$2:$F$16,MATCH(L64,data!$E$2:$E$16,0)),"")</f>
        <v/>
      </c>
      <c r="I64" s="31" t="s">
        <v>52</v>
      </c>
      <c r="J64" s="31" t="s">
        <v>42</v>
      </c>
      <c r="K64" s="59">
        <v>0.625</v>
      </c>
      <c r="L64" s="31" t="s">
        <v>97</v>
      </c>
      <c r="M64" s="19"/>
      <c r="N64" s="31" t="s">
        <v>67</v>
      </c>
      <c r="O64" s="2" t="str">
        <f t="array" ref="O64">INDEX(data!$C$2:$C$13,MATCH(P64,data!$B$2:$B$13,0))</f>
        <v>JKT 3</v>
      </c>
      <c r="P64" s="31" t="s">
        <v>63</v>
      </c>
      <c r="Q64" s="31" t="s">
        <v>1229</v>
      </c>
      <c r="R64" s="2">
        <v>10062</v>
      </c>
    </row>
    <row r="65" ht="15.75" customHeight="1" spans="1:18">
      <c r="A65" s="2" t="str">
        <f t="array" ref="A65">IFERROR(INDEX(data!$C$2:$C$13,MATCH(G65,data!$B$2:$B$13,0)),"")</f>
        <v>JKT 3</v>
      </c>
      <c r="B65" s="56">
        <v>1</v>
      </c>
      <c r="C65" s="56">
        <v>1</v>
      </c>
      <c r="D65" s="57">
        <v>44961</v>
      </c>
      <c r="E65" s="31" t="s">
        <v>1255</v>
      </c>
      <c r="F65" s="56">
        <v>2</v>
      </c>
      <c r="G65" s="31" t="s">
        <v>63</v>
      </c>
      <c r="H65" s="2" t="str">
        <f t="array" ref="H65">IFERROR(INDEX(data!$F$2:$F$16,MATCH(L65,data!$E$2:$E$16,0)),"")</f>
        <v/>
      </c>
      <c r="I65" s="31" t="s">
        <v>52</v>
      </c>
      <c r="J65" s="31" t="s">
        <v>42</v>
      </c>
      <c r="K65" s="59">
        <v>0.666666666666667</v>
      </c>
      <c r="L65" s="31" t="s">
        <v>1232</v>
      </c>
      <c r="M65" s="19"/>
      <c r="N65" s="31" t="s">
        <v>67</v>
      </c>
      <c r="O65" s="2" t="str">
        <f t="array" ref="O65">INDEX(data!$C$2:$C$13,MATCH(P65,data!$B$2:$B$13,0))</f>
        <v>JKT 3</v>
      </c>
      <c r="P65" s="31" t="s">
        <v>63</v>
      </c>
      <c r="Q65" s="31" t="s">
        <v>1229</v>
      </c>
      <c r="R65" s="2">
        <v>10063</v>
      </c>
    </row>
    <row r="66" ht="15.75" customHeight="1" spans="1:18">
      <c r="A66" s="2" t="str">
        <f t="array" ref="A66">IFERROR(INDEX(data!$C$2:$C$13,MATCH(G66,data!$B$2:$B$13,0)),"")</f>
        <v>JKT 3</v>
      </c>
      <c r="B66" s="56">
        <v>1</v>
      </c>
      <c r="C66" s="56">
        <v>3</v>
      </c>
      <c r="D66" s="57">
        <v>44960</v>
      </c>
      <c r="E66" s="31" t="s">
        <v>163</v>
      </c>
      <c r="F66" s="56">
        <v>1</v>
      </c>
      <c r="G66" s="31" t="s">
        <v>63</v>
      </c>
      <c r="H66" s="2" t="str">
        <f t="array" ref="H66">IFERROR(INDEX(data!$F$2:$F$16,MATCH(L66,data!$E$2:$E$16,0)),"")</f>
        <v/>
      </c>
      <c r="I66" s="31" t="s">
        <v>39</v>
      </c>
      <c r="J66" s="31" t="s">
        <v>42</v>
      </c>
      <c r="K66" s="59">
        <v>0.791666666666667</v>
      </c>
      <c r="L66" s="31" t="s">
        <v>72</v>
      </c>
      <c r="M66" s="19"/>
      <c r="N66" s="31" t="s">
        <v>67</v>
      </c>
      <c r="O66" s="2" t="str">
        <f t="array" ref="O66">INDEX(data!$C$2:$C$13,MATCH(P66,data!$B$2:$B$13,0))</f>
        <v>JKT 3</v>
      </c>
      <c r="P66" s="31" t="s">
        <v>63</v>
      </c>
      <c r="Q66" s="31" t="s">
        <v>1229</v>
      </c>
      <c r="R66" s="2">
        <v>10064</v>
      </c>
    </row>
    <row r="67" ht="15.75" customHeight="1" spans="1:18">
      <c r="A67" s="2" t="str">
        <f t="array" ref="A67">IFERROR(INDEX(data!$C$2:$C$13,MATCH(G67,data!$B$2:$B$13,0)),"")</f>
        <v>Online</v>
      </c>
      <c r="B67" s="56">
        <v>2</v>
      </c>
      <c r="C67" s="56">
        <v>2</v>
      </c>
      <c r="D67" s="57">
        <v>44967</v>
      </c>
      <c r="E67" s="31" t="s">
        <v>176</v>
      </c>
      <c r="F67" s="56">
        <v>2</v>
      </c>
      <c r="G67" s="31" t="s">
        <v>41</v>
      </c>
      <c r="H67" s="2" t="str">
        <f t="array" ref="H67">IFERROR(INDEX(data!$F$2:$F$16,MATCH(L67,data!$E$2:$E$16,0)),"")</f>
        <v/>
      </c>
      <c r="I67" s="31" t="s">
        <v>1240</v>
      </c>
      <c r="J67" s="31" t="s">
        <v>42</v>
      </c>
      <c r="K67" s="59">
        <v>0.791666666666667</v>
      </c>
      <c r="L67" s="31" t="s">
        <v>97</v>
      </c>
      <c r="M67" s="19"/>
      <c r="N67" s="31" t="s">
        <v>124</v>
      </c>
      <c r="O67" s="2" t="str">
        <f t="array" ref="O67">INDEX(data!$C$2:$C$13,MATCH(P67,data!$B$2:$B$13,0))</f>
        <v>JKT 3</v>
      </c>
      <c r="P67" s="31" t="s">
        <v>63</v>
      </c>
      <c r="Q67" s="31" t="s">
        <v>1229</v>
      </c>
      <c r="R67" s="2">
        <v>10065</v>
      </c>
    </row>
    <row r="68" ht="15.75" customHeight="1" spans="1:18">
      <c r="A68" s="2" t="str">
        <f t="array" ref="A68">IFERROR(INDEX(data!$C$2:$C$13,MATCH(G68,data!$B$2:$B$13,0)),"")</f>
        <v>JKT 3</v>
      </c>
      <c r="B68" s="56">
        <v>1</v>
      </c>
      <c r="C68" s="56">
        <v>1</v>
      </c>
      <c r="D68" s="57">
        <v>44964</v>
      </c>
      <c r="E68" s="31" t="s">
        <v>163</v>
      </c>
      <c r="F68" s="56">
        <v>1</v>
      </c>
      <c r="G68" s="31" t="s">
        <v>63</v>
      </c>
      <c r="H68" s="2" t="str">
        <f t="array" ref="H68">IFERROR(INDEX(data!$F$2:$F$16,MATCH(L68,data!$E$2:$E$16,0)),"")</f>
        <v/>
      </c>
      <c r="I68" s="31" t="s">
        <v>39</v>
      </c>
      <c r="J68" s="31" t="s">
        <v>42</v>
      </c>
      <c r="K68" s="59">
        <v>0.666666666666667</v>
      </c>
      <c r="L68" s="31" t="s">
        <v>72</v>
      </c>
      <c r="M68" s="19"/>
      <c r="N68" s="31" t="s">
        <v>124</v>
      </c>
      <c r="O68" s="2" t="str">
        <f t="array" ref="O68">INDEX(data!$C$2:$C$13,MATCH(P68,data!$B$2:$B$13,0))</f>
        <v>JKT 3</v>
      </c>
      <c r="P68" s="31" t="s">
        <v>63</v>
      </c>
      <c r="Q68" s="31" t="s">
        <v>1229</v>
      </c>
      <c r="R68" s="2">
        <v>10066</v>
      </c>
    </row>
    <row r="69" ht="15.75" customHeight="1" spans="1:18">
      <c r="A69" s="2" t="str">
        <f t="array" ref="A69">IFERROR(INDEX(data!$C$2:$C$13,MATCH(G69,data!$B$2:$B$13,0)),"")</f>
        <v>JKT 3</v>
      </c>
      <c r="B69" s="56">
        <v>1</v>
      </c>
      <c r="C69" s="56">
        <v>3</v>
      </c>
      <c r="D69" s="57">
        <v>44963</v>
      </c>
      <c r="E69" s="31" t="s">
        <v>163</v>
      </c>
      <c r="F69" s="56">
        <v>1</v>
      </c>
      <c r="G69" s="31" t="s">
        <v>63</v>
      </c>
      <c r="H69" s="2" t="str">
        <f t="array" ref="H69">IFERROR(INDEX(data!$F$2:$F$16,MATCH(L69,data!$E$2:$E$16,0)),"")</f>
        <v/>
      </c>
      <c r="I69" s="31" t="s">
        <v>39</v>
      </c>
      <c r="J69" s="31" t="s">
        <v>42</v>
      </c>
      <c r="K69" s="60">
        <v>0.75</v>
      </c>
      <c r="L69" s="31" t="s">
        <v>72</v>
      </c>
      <c r="M69" s="19"/>
      <c r="N69" s="31" t="s">
        <v>124</v>
      </c>
      <c r="O69" s="2" t="str">
        <f t="array" ref="O69">INDEX(data!$C$2:$C$13,MATCH(P69,data!$B$2:$B$13,0))</f>
        <v>JKT 3</v>
      </c>
      <c r="P69" s="31" t="s">
        <v>63</v>
      </c>
      <c r="Q69" s="31" t="s">
        <v>1229</v>
      </c>
      <c r="R69" s="2">
        <v>10067</v>
      </c>
    </row>
    <row r="70" ht="15.75" customHeight="1" spans="1:18">
      <c r="A70" s="2" t="str">
        <f t="array" ref="A70">IFERROR(INDEX(data!$C$2:$C$13,MATCH(G70,data!$B$2:$B$13,0)),"")</f>
        <v>JKT 3</v>
      </c>
      <c r="B70" s="56">
        <v>1</v>
      </c>
      <c r="C70" s="56">
        <v>1</v>
      </c>
      <c r="D70" s="57">
        <v>44958</v>
      </c>
      <c r="E70" s="31" t="s">
        <v>1256</v>
      </c>
      <c r="F70" s="56">
        <v>4</v>
      </c>
      <c r="G70" s="31" t="s">
        <v>63</v>
      </c>
      <c r="H70" s="2" t="str">
        <f t="array" ref="H70">IFERROR(INDEX(data!$F$2:$F$16,MATCH(L70,data!$E$2:$E$16,0)),"")</f>
        <v/>
      </c>
      <c r="I70" s="31" t="s">
        <v>72</v>
      </c>
      <c r="J70" s="31" t="s">
        <v>42</v>
      </c>
      <c r="K70" s="60">
        <v>0.416666666666667</v>
      </c>
      <c r="L70" s="31" t="s">
        <v>72</v>
      </c>
      <c r="M70" s="19"/>
      <c r="N70" s="31" t="s">
        <v>124</v>
      </c>
      <c r="O70" s="2" t="str">
        <f t="array" ref="O70">INDEX(data!$C$2:$C$13,MATCH(P70,data!$B$2:$B$13,0))</f>
        <v>JKT 3</v>
      </c>
      <c r="P70" s="31" t="s">
        <v>63</v>
      </c>
      <c r="Q70" s="31" t="s">
        <v>1229</v>
      </c>
      <c r="R70" s="2">
        <v>10068</v>
      </c>
    </row>
    <row r="71" ht="15.75" customHeight="1" spans="1:18">
      <c r="A71" s="2" t="str">
        <f t="array" ref="A71">IFERROR(INDEX(data!$C$2:$C$13,MATCH(G71,data!$B$2:$B$13,0)),"")</f>
        <v>JKT 3</v>
      </c>
      <c r="B71" s="56">
        <v>3</v>
      </c>
      <c r="C71" s="56">
        <v>3</v>
      </c>
      <c r="D71" s="57">
        <v>44973</v>
      </c>
      <c r="E71" s="31" t="s">
        <v>1232</v>
      </c>
      <c r="F71" s="56">
        <v>2</v>
      </c>
      <c r="G71" s="31" t="s">
        <v>63</v>
      </c>
      <c r="H71" s="2" t="str">
        <f t="array" ref="H71">IFERROR(INDEX(data!$F$2:$F$16,MATCH(L71,data!$E$2:$E$16,0)),"")</f>
        <v/>
      </c>
      <c r="I71" s="31" t="s">
        <v>39</v>
      </c>
      <c r="J71" s="31" t="s">
        <v>42</v>
      </c>
      <c r="K71" s="59">
        <v>0.666666666666667</v>
      </c>
      <c r="L71" s="31" t="s">
        <v>1232</v>
      </c>
      <c r="M71" s="19"/>
      <c r="N71" s="31" t="s">
        <v>124</v>
      </c>
      <c r="O71" s="2" t="str">
        <f t="array" ref="O71">INDEX(data!$C$2:$C$13,MATCH(P71,data!$B$2:$B$13,0))</f>
        <v>JKT 3</v>
      </c>
      <c r="P71" s="31" t="s">
        <v>63</v>
      </c>
      <c r="Q71" s="31" t="s">
        <v>1229</v>
      </c>
      <c r="R71" s="2">
        <v>10069</v>
      </c>
    </row>
    <row r="72" ht="15.75" customHeight="1" spans="1:18">
      <c r="A72" s="2" t="str">
        <f t="array" ref="A72">IFERROR(INDEX(data!$C$2:$C$13,MATCH(G72,data!$B$2:$B$13,0)),"")</f>
        <v>Online</v>
      </c>
      <c r="B72" s="56">
        <v>3</v>
      </c>
      <c r="C72" s="56">
        <v>3</v>
      </c>
      <c r="D72" s="57">
        <v>44968</v>
      </c>
      <c r="E72" s="31" t="s">
        <v>160</v>
      </c>
      <c r="F72" s="56">
        <v>2</v>
      </c>
      <c r="G72" s="31" t="s">
        <v>41</v>
      </c>
      <c r="H72" s="2" t="str">
        <f t="array" ref="H72">IFERROR(INDEX(data!$F$2:$F$16,MATCH(L72,data!$E$2:$E$16,0)),"")</f>
        <v/>
      </c>
      <c r="I72" s="31" t="s">
        <v>1240</v>
      </c>
      <c r="J72" s="31" t="s">
        <v>42</v>
      </c>
      <c r="K72" s="59">
        <v>0.5</v>
      </c>
      <c r="L72" s="31" t="s">
        <v>97</v>
      </c>
      <c r="M72" s="19"/>
      <c r="N72" s="31" t="s">
        <v>58</v>
      </c>
      <c r="O72" s="2" t="str">
        <f t="array" ref="O72">INDEX(data!$C$2:$C$13,MATCH(P72,data!$B$2:$B$13,0))</f>
        <v>JKT 3</v>
      </c>
      <c r="P72" s="31" t="s">
        <v>63</v>
      </c>
      <c r="Q72" s="31" t="s">
        <v>1229</v>
      </c>
      <c r="R72" s="2">
        <v>10070</v>
      </c>
    </row>
    <row r="73" ht="15.75" customHeight="1" spans="1:18">
      <c r="A73" s="2" t="str">
        <f t="array" ref="A73">IFERROR(INDEX(data!$C$2:$C$13,MATCH(G73,data!$B$2:$B$13,0)),"")</f>
        <v>JKT 3</v>
      </c>
      <c r="B73" s="56"/>
      <c r="C73" s="56"/>
      <c r="D73" s="57">
        <v>44968</v>
      </c>
      <c r="E73" s="31" t="s">
        <v>163</v>
      </c>
      <c r="F73" s="56">
        <v>1</v>
      </c>
      <c r="G73" s="31" t="s">
        <v>63</v>
      </c>
      <c r="H73" s="2" t="str">
        <f t="array" ref="H73">IFERROR(INDEX(data!$F$2:$F$16,MATCH(L73,data!$E$2:$E$16,0)),"")</f>
        <v/>
      </c>
      <c r="I73" s="31" t="s">
        <v>39</v>
      </c>
      <c r="J73" s="31" t="s">
        <v>48</v>
      </c>
      <c r="K73" s="59">
        <v>0.541666666666667</v>
      </c>
      <c r="L73" s="31" t="s">
        <v>72</v>
      </c>
      <c r="M73" s="19"/>
      <c r="N73" s="31" t="s">
        <v>67</v>
      </c>
      <c r="O73" s="2" t="str">
        <f t="array" ref="O73">INDEX(data!$C$2:$C$13,MATCH(P73,data!$B$2:$B$13,0))</f>
        <v>JKT 3</v>
      </c>
      <c r="P73" s="31" t="s">
        <v>63</v>
      </c>
      <c r="Q73" s="31" t="s">
        <v>1229</v>
      </c>
      <c r="R73" s="2">
        <v>10071</v>
      </c>
    </row>
    <row r="74" ht="15.75" customHeight="1" spans="1:18">
      <c r="A74" s="2" t="str">
        <f t="array" ref="A74">IFERROR(INDEX(data!$C$2:$C$13,MATCH(G74,data!$B$2:$B$13,0)),"")</f>
        <v>JKT 3</v>
      </c>
      <c r="B74" s="56">
        <v>3</v>
      </c>
      <c r="C74" s="56">
        <v>3</v>
      </c>
      <c r="D74" s="57">
        <v>44968</v>
      </c>
      <c r="E74" s="31"/>
      <c r="F74" s="56">
        <v>2</v>
      </c>
      <c r="G74" s="31" t="s">
        <v>63</v>
      </c>
      <c r="H74" s="2" t="str">
        <f t="array" ref="H74">IFERROR(INDEX(data!$F$2:$F$16,MATCH(L74,data!$E$2:$E$16,0)),"")</f>
        <v/>
      </c>
      <c r="I74" s="31" t="s">
        <v>39</v>
      </c>
      <c r="J74" s="31" t="s">
        <v>42</v>
      </c>
      <c r="K74" s="18">
        <v>0.666666666666667</v>
      </c>
      <c r="L74" s="31" t="s">
        <v>1232</v>
      </c>
      <c r="M74" s="19"/>
      <c r="N74" s="31" t="s">
        <v>58</v>
      </c>
      <c r="O74" s="2" t="str">
        <f t="array" ref="O74">INDEX(data!$C$2:$C$13,MATCH(P74,data!$B$2:$B$13,0))</f>
        <v>JKT 3</v>
      </c>
      <c r="P74" s="31" t="s">
        <v>63</v>
      </c>
      <c r="Q74" s="31" t="s">
        <v>1229</v>
      </c>
      <c r="R74" s="2">
        <v>10072</v>
      </c>
    </row>
    <row r="75" ht="15.75" customHeight="1" spans="1:18">
      <c r="A75" s="2" t="str">
        <f t="array" ref="A75">IFERROR(INDEX(data!$C$2:$C$13,MATCH(G75,data!$B$2:$B$13,0)),"")</f>
        <v>Online</v>
      </c>
      <c r="B75" s="56">
        <v>2</v>
      </c>
      <c r="C75" s="56">
        <v>3</v>
      </c>
      <c r="D75" s="57">
        <v>44968</v>
      </c>
      <c r="E75" s="31" t="s">
        <v>1257</v>
      </c>
      <c r="F75" s="56">
        <v>2</v>
      </c>
      <c r="G75" s="31" t="s">
        <v>41</v>
      </c>
      <c r="H75" s="2" t="str">
        <f t="array" ref="H75">IFERROR(INDEX(data!$F$2:$F$16,MATCH(L75,data!$E$2:$E$16,0)),"")</f>
        <v/>
      </c>
      <c r="I75" s="31" t="s">
        <v>39</v>
      </c>
      <c r="J75" s="31" t="s">
        <v>42</v>
      </c>
      <c r="K75" s="59">
        <v>0.583333333333333</v>
      </c>
      <c r="L75" s="31" t="s">
        <v>97</v>
      </c>
      <c r="M75" s="19"/>
      <c r="N75" s="31" t="s">
        <v>94</v>
      </c>
      <c r="O75" s="2" t="str">
        <f t="array" ref="O75">INDEX(data!$C$2:$C$13,MATCH(P75,data!$B$2:$B$13,0))</f>
        <v>JKT 2</v>
      </c>
      <c r="P75" s="31" t="s">
        <v>50</v>
      </c>
      <c r="Q75" s="31" t="s">
        <v>1229</v>
      </c>
      <c r="R75" s="2">
        <v>10073</v>
      </c>
    </row>
    <row r="76" ht="15.75" customHeight="1" spans="1:18">
      <c r="A76" s="2" t="str">
        <f t="array" ref="A76">IFERROR(INDEX(data!$C$2:$C$13,MATCH(G76,data!$B$2:$B$13,0)),"")</f>
        <v>BDG</v>
      </c>
      <c r="B76" s="56">
        <v>2</v>
      </c>
      <c r="C76" s="56">
        <v>3</v>
      </c>
      <c r="D76" s="57">
        <v>44966</v>
      </c>
      <c r="E76" s="31" t="s">
        <v>1236</v>
      </c>
      <c r="F76" s="56">
        <v>1</v>
      </c>
      <c r="G76" s="31" t="s">
        <v>75</v>
      </c>
      <c r="H76" s="2" t="str">
        <f t="array" ref="H76">IFERROR(INDEX(data!$F$2:$F$16,MATCH(L76,data!$E$2:$E$16,0)),"")</f>
        <v/>
      </c>
      <c r="I76" s="31" t="s">
        <v>39</v>
      </c>
      <c r="J76" s="31" t="s">
        <v>42</v>
      </c>
      <c r="K76" s="59">
        <v>0.708333333333333</v>
      </c>
      <c r="L76" s="31" t="s">
        <v>72</v>
      </c>
      <c r="M76" s="19"/>
      <c r="N76" s="31" t="s">
        <v>114</v>
      </c>
      <c r="O76" s="2" t="str">
        <f t="array" ref="O76">INDEX(data!$C$2:$C$13,MATCH(P76,data!$B$2:$B$13,0))</f>
        <v>BDG</v>
      </c>
      <c r="P76" s="31" t="s">
        <v>75</v>
      </c>
      <c r="Q76" s="31" t="s">
        <v>1229</v>
      </c>
      <c r="R76" s="2">
        <v>10074</v>
      </c>
    </row>
    <row r="77" ht="15.75" customHeight="1" spans="1:18">
      <c r="A77" s="2" t="str">
        <f t="array" ref="A77">IFERROR(INDEX(data!$C$2:$C$13,MATCH(G77,data!$B$2:$B$13,0)),"")</f>
        <v>BDG</v>
      </c>
      <c r="B77" s="56">
        <v>3</v>
      </c>
      <c r="C77" s="56">
        <v>5</v>
      </c>
      <c r="D77" s="57">
        <v>44967</v>
      </c>
      <c r="E77" s="31" t="s">
        <v>1258</v>
      </c>
      <c r="F77" s="56">
        <v>1</v>
      </c>
      <c r="G77" s="31" t="s">
        <v>75</v>
      </c>
      <c r="H77" s="2" t="str">
        <f t="array" ref="H77">IFERROR(INDEX(data!$F$2:$F$16,MATCH(L77,data!$E$2:$E$16,0)),"")</f>
        <v/>
      </c>
      <c r="I77" s="31" t="s">
        <v>39</v>
      </c>
      <c r="J77" s="31" t="s">
        <v>42</v>
      </c>
      <c r="K77" s="59">
        <v>0.75</v>
      </c>
      <c r="L77" s="31" t="s">
        <v>72</v>
      </c>
      <c r="M77" s="19"/>
      <c r="N77" s="31" t="s">
        <v>114</v>
      </c>
      <c r="O77" s="2" t="str">
        <f t="array" ref="O77">INDEX(data!$C$2:$C$13,MATCH(P77,data!$B$2:$B$13,0))</f>
        <v>BDG</v>
      </c>
      <c r="P77" s="31" t="s">
        <v>75</v>
      </c>
      <c r="Q77" s="31" t="s">
        <v>1229</v>
      </c>
      <c r="R77" s="2">
        <v>10075</v>
      </c>
    </row>
    <row r="78" ht="15.75" customHeight="1" spans="1:18">
      <c r="A78" s="2" t="str">
        <f t="array" ref="A78">IFERROR(INDEX(data!$C$2:$C$13,MATCH(G78,data!$B$2:$B$13,0)),"")</f>
        <v>Online</v>
      </c>
      <c r="B78" s="56">
        <v>1</v>
      </c>
      <c r="C78" s="56">
        <v>1</v>
      </c>
      <c r="D78" s="57">
        <v>44967</v>
      </c>
      <c r="E78" s="31" t="s">
        <v>1259</v>
      </c>
      <c r="F78" s="56">
        <v>1</v>
      </c>
      <c r="G78" s="31" t="s">
        <v>41</v>
      </c>
      <c r="H78" s="2" t="str">
        <f t="array" ref="H78">IFERROR(INDEX(data!$F$2:$F$16,MATCH(L78,data!$E$2:$E$16,0)),"")</f>
        <v/>
      </c>
      <c r="I78" s="31" t="s">
        <v>39</v>
      </c>
      <c r="J78" s="31" t="s">
        <v>42</v>
      </c>
      <c r="K78" s="59">
        <v>0.833333333333333</v>
      </c>
      <c r="L78" s="31" t="s">
        <v>72</v>
      </c>
      <c r="M78" s="19"/>
      <c r="N78" s="31" t="s">
        <v>114</v>
      </c>
      <c r="O78" s="2" t="str">
        <f t="array" ref="O78">INDEX(data!$C$2:$C$13,MATCH(P78,data!$B$2:$B$13,0))</f>
        <v>BDG</v>
      </c>
      <c r="P78" s="31" t="s">
        <v>75</v>
      </c>
      <c r="Q78" s="31" t="s">
        <v>1229</v>
      </c>
      <c r="R78" s="2">
        <v>10076</v>
      </c>
    </row>
    <row r="79" ht="15.75" customHeight="1" spans="1:18">
      <c r="A79" s="2" t="str">
        <f t="array" ref="A79">IFERROR(INDEX(data!$C$2:$C$13,MATCH(G79,data!$B$2:$B$13,0)),"")</f>
        <v>BDG</v>
      </c>
      <c r="B79" s="56">
        <v>1</v>
      </c>
      <c r="C79" s="56">
        <v>3</v>
      </c>
      <c r="D79" s="57">
        <v>44968</v>
      </c>
      <c r="E79" s="31" t="s">
        <v>1258</v>
      </c>
      <c r="F79" s="56">
        <v>1</v>
      </c>
      <c r="G79" s="31" t="s">
        <v>75</v>
      </c>
      <c r="H79" s="2" t="str">
        <f t="array" ref="H79">IFERROR(INDEX(data!$F$2:$F$16,MATCH(L79,data!$E$2:$E$16,0)),"")</f>
        <v/>
      </c>
      <c r="I79" s="31" t="s">
        <v>39</v>
      </c>
      <c r="J79" s="31" t="s">
        <v>42</v>
      </c>
      <c r="K79" s="59">
        <v>0.5</v>
      </c>
      <c r="L79" s="31" t="s">
        <v>72</v>
      </c>
      <c r="M79" s="19"/>
      <c r="N79" s="31" t="s">
        <v>114</v>
      </c>
      <c r="O79" s="2" t="str">
        <f t="array" ref="O79">INDEX(data!$C$2:$C$13,MATCH(P79,data!$B$2:$B$13,0))</f>
        <v>BDG</v>
      </c>
      <c r="P79" s="31" t="s">
        <v>75</v>
      </c>
      <c r="Q79" s="31" t="s">
        <v>1229</v>
      </c>
      <c r="R79" s="2">
        <v>10077</v>
      </c>
    </row>
    <row r="80" ht="15.75" customHeight="1" spans="1:18">
      <c r="A80" s="2" t="str">
        <f t="array" ref="A80">IFERROR(INDEX(data!$C$2:$C$13,MATCH(G80,data!$B$2:$B$13,0)),"")</f>
        <v>JKT 3</v>
      </c>
      <c r="B80" s="56">
        <v>2</v>
      </c>
      <c r="C80" s="56">
        <v>4</v>
      </c>
      <c r="D80" s="57">
        <v>44969</v>
      </c>
      <c r="E80" s="31" t="s">
        <v>163</v>
      </c>
      <c r="F80" s="56">
        <v>1</v>
      </c>
      <c r="G80" s="31" t="s">
        <v>63</v>
      </c>
      <c r="H80" s="2" t="str">
        <f t="array" ref="H80">IFERROR(INDEX(data!$F$2:$F$16,MATCH(L80,data!$E$2:$E$16,0)),"")</f>
        <v/>
      </c>
      <c r="I80" s="31" t="s">
        <v>39</v>
      </c>
      <c r="J80" s="31" t="s">
        <v>42</v>
      </c>
      <c r="K80" s="59">
        <v>0.625</v>
      </c>
      <c r="L80" s="31" t="s">
        <v>72</v>
      </c>
      <c r="M80" s="19"/>
      <c r="N80" s="31" t="s">
        <v>124</v>
      </c>
      <c r="O80" s="2" t="str">
        <f t="array" ref="O80">INDEX(data!$C$2:$C$13,MATCH(P80,data!$B$2:$B$13,0))</f>
        <v>JKT 3</v>
      </c>
      <c r="P80" s="31" t="s">
        <v>63</v>
      </c>
      <c r="Q80" s="31" t="s">
        <v>1229</v>
      </c>
      <c r="R80" s="2">
        <v>10078</v>
      </c>
    </row>
    <row r="81" ht="15.75" customHeight="1" spans="1:18">
      <c r="A81" s="2" t="str">
        <f t="array" ref="A81">IFERROR(INDEX(data!$C$2:$C$13,MATCH(G81,data!$B$2:$B$13,0)),"")</f>
        <v>JKT 1</v>
      </c>
      <c r="B81" s="56"/>
      <c r="C81" s="56"/>
      <c r="D81" s="57">
        <v>44966</v>
      </c>
      <c r="E81" s="22" t="s">
        <v>1260</v>
      </c>
      <c r="F81" s="56">
        <v>2</v>
      </c>
      <c r="G81" s="31" t="s">
        <v>37</v>
      </c>
      <c r="H81" s="2" t="str">
        <f t="array" ref="H81">IFERROR(INDEX(data!$F$2:$F$16,MATCH(L81,data!$E$2:$E$16,0)),"")</f>
        <v>Offline</v>
      </c>
      <c r="I81" s="31" t="s">
        <v>39</v>
      </c>
      <c r="J81" s="31" t="s">
        <v>42</v>
      </c>
      <c r="K81" s="59">
        <v>0.791666666666667</v>
      </c>
      <c r="L81" s="31" t="s">
        <v>82</v>
      </c>
      <c r="M81" s="19"/>
      <c r="N81" s="31" t="s">
        <v>110</v>
      </c>
      <c r="O81" s="2" t="str">
        <f t="array" ref="O81">INDEX(data!$C$2:$C$13,MATCH(P81,data!$B$2:$B$13,0))</f>
        <v>JKT 1</v>
      </c>
      <c r="P81" s="31" t="s">
        <v>37</v>
      </c>
      <c r="Q81" s="31" t="s">
        <v>1229</v>
      </c>
      <c r="R81" s="2">
        <v>10079</v>
      </c>
    </row>
    <row r="82" ht="15.75" customHeight="1" spans="1:18">
      <c r="A82" s="2" t="str">
        <f t="array" ref="A82">IFERROR(INDEX(data!$C$2:$C$13,MATCH(G82,data!$B$2:$B$13,0)),"")</f>
        <v>Online</v>
      </c>
      <c r="B82" s="56">
        <v>1</v>
      </c>
      <c r="C82" s="56">
        <v>4</v>
      </c>
      <c r="D82" s="57">
        <v>44962</v>
      </c>
      <c r="E82" s="31" t="s">
        <v>123</v>
      </c>
      <c r="F82" s="56">
        <v>1</v>
      </c>
      <c r="G82" s="31" t="s">
        <v>41</v>
      </c>
      <c r="H82" s="2" t="str">
        <f t="array" ref="H82">IFERROR(INDEX(data!$F$2:$F$16,MATCH(L82,data!$E$2:$E$16,0)),"")</f>
        <v/>
      </c>
      <c r="I82" s="31" t="s">
        <v>39</v>
      </c>
      <c r="J82" s="31" t="s">
        <v>42</v>
      </c>
      <c r="K82" s="60">
        <v>0.791666666666667</v>
      </c>
      <c r="L82" s="31" t="s">
        <v>123</v>
      </c>
      <c r="M82" s="19"/>
      <c r="N82" s="31" t="s">
        <v>110</v>
      </c>
      <c r="O82" s="2" t="str">
        <f t="array" ref="O82">INDEX(data!$C$2:$C$13,MATCH(P82,data!$B$2:$B$13,0))</f>
        <v>JKT 1</v>
      </c>
      <c r="P82" s="31" t="s">
        <v>37</v>
      </c>
      <c r="Q82" s="31" t="s">
        <v>1229</v>
      </c>
      <c r="R82" s="2">
        <v>10080</v>
      </c>
    </row>
    <row r="83" ht="15.75" customHeight="1" spans="1:18">
      <c r="A83" s="2" t="str">
        <f t="array" ref="A83">IFERROR(INDEX(data!$C$2:$C$13,MATCH(G83,data!$B$2:$B$13,0)),"")</f>
        <v>Outside</v>
      </c>
      <c r="B83" s="56"/>
      <c r="C83" s="56"/>
      <c r="D83" s="57">
        <v>44965</v>
      </c>
      <c r="E83" s="31" t="s">
        <v>1261</v>
      </c>
      <c r="F83" s="56">
        <v>2</v>
      </c>
      <c r="G83" s="31" t="s">
        <v>86</v>
      </c>
      <c r="H83" s="2" t="str">
        <f t="array" ref="H83">IFERROR(INDEX(data!$F$2:$F$16,MATCH(L83,data!$E$2:$E$16,0)),"")</f>
        <v>Offline</v>
      </c>
      <c r="I83" s="31" t="s">
        <v>39</v>
      </c>
      <c r="J83" s="31" t="s">
        <v>42</v>
      </c>
      <c r="K83" s="59">
        <v>0.791666666666667</v>
      </c>
      <c r="L83" s="31" t="s">
        <v>82</v>
      </c>
      <c r="M83" s="19"/>
      <c r="N83" s="31" t="s">
        <v>122</v>
      </c>
      <c r="O83" s="2" t="str">
        <f t="array" ref="O83">INDEX(data!$C$2:$C$13,MATCH(P83,data!$B$2:$B$13,0))</f>
        <v>JKT 1</v>
      </c>
      <c r="P83" s="31" t="s">
        <v>44</v>
      </c>
      <c r="Q83" s="31" t="s">
        <v>1229</v>
      </c>
      <c r="R83" s="2">
        <v>10081</v>
      </c>
    </row>
    <row r="84" ht="15.75" customHeight="1" spans="1:18">
      <c r="A84" s="2" t="str">
        <f t="array" ref="A84">IFERROR(INDEX(data!$C$2:$C$13,MATCH(G84,data!$B$2:$B$13,0)),"")</f>
        <v>Online</v>
      </c>
      <c r="B84" s="56">
        <v>3</v>
      </c>
      <c r="C84" s="56">
        <v>3</v>
      </c>
      <c r="D84" s="57">
        <v>44969</v>
      </c>
      <c r="E84" s="31" t="s">
        <v>160</v>
      </c>
      <c r="F84" s="56">
        <v>2</v>
      </c>
      <c r="G84" s="31" t="s">
        <v>41</v>
      </c>
      <c r="H84" s="2" t="str">
        <f t="array" ref="H84">IFERROR(INDEX(data!$F$2:$F$16,MATCH(L84,data!$E$2:$E$16,0)),"")</f>
        <v/>
      </c>
      <c r="I84" s="31" t="s">
        <v>1240</v>
      </c>
      <c r="J84" s="31" t="s">
        <v>42</v>
      </c>
      <c r="K84" s="59">
        <v>0.666666666666667</v>
      </c>
      <c r="L84" s="31" t="s">
        <v>97</v>
      </c>
      <c r="M84" s="19"/>
      <c r="N84" s="31" t="s">
        <v>122</v>
      </c>
      <c r="O84" s="2" t="str">
        <f t="array" ref="O84">INDEX(data!$C$2:$C$13,MATCH(P84,data!$B$2:$B$13,0))</f>
        <v>JKT 1</v>
      </c>
      <c r="P84" s="31" t="s">
        <v>44</v>
      </c>
      <c r="Q84" s="31" t="s">
        <v>1229</v>
      </c>
      <c r="R84" s="2">
        <v>10082</v>
      </c>
    </row>
    <row r="85" ht="15.75" customHeight="1" spans="1:18">
      <c r="A85" s="2" t="str">
        <f t="array" ref="A85">IFERROR(INDEX(data!$C$2:$C$13,MATCH(G85,data!$B$2:$B$13,0)),"")</f>
        <v>Outside</v>
      </c>
      <c r="B85" s="56">
        <v>4</v>
      </c>
      <c r="C85" s="56">
        <v>15</v>
      </c>
      <c r="D85" s="57">
        <v>44969</v>
      </c>
      <c r="E85" s="31" t="s">
        <v>1262</v>
      </c>
      <c r="F85" s="56">
        <v>5</v>
      </c>
      <c r="G85" s="31" t="s">
        <v>86</v>
      </c>
      <c r="H85" s="2" t="str">
        <f t="array" ref="H85">IFERROR(INDEX(data!$F$2:$F$16,MATCH(L85,data!$E$2:$E$16,0)),"")</f>
        <v>Offline</v>
      </c>
      <c r="I85" s="31" t="s">
        <v>39</v>
      </c>
      <c r="J85" s="31" t="s">
        <v>42</v>
      </c>
      <c r="K85" s="59">
        <v>0.666666666666667</v>
      </c>
      <c r="L85" s="31" t="s">
        <v>82</v>
      </c>
      <c r="M85" s="19"/>
      <c r="N85" s="31" t="s">
        <v>79</v>
      </c>
      <c r="O85" s="2" t="str">
        <f t="array" ref="O85">INDEX(data!$C$2:$C$13,MATCH(P85,data!$B$2:$B$13,0))</f>
        <v>JKT 2</v>
      </c>
      <c r="P85" s="31" t="s">
        <v>55</v>
      </c>
      <c r="Q85" s="31" t="s">
        <v>1227</v>
      </c>
      <c r="R85" s="2">
        <v>10083</v>
      </c>
    </row>
    <row r="86" ht="15.75" customHeight="1" spans="1:18">
      <c r="A86" s="2" t="str">
        <f t="array" ref="A86">IFERROR(INDEX(data!$C$2:$C$13,MATCH(G86,data!$B$2:$B$13,0)),"")</f>
        <v>BDG</v>
      </c>
      <c r="B86" s="56"/>
      <c r="C86" s="56"/>
      <c r="D86" s="57">
        <v>44970</v>
      </c>
      <c r="E86" s="31" t="s">
        <v>1263</v>
      </c>
      <c r="F86" s="56">
        <v>1</v>
      </c>
      <c r="G86" s="31" t="s">
        <v>75</v>
      </c>
      <c r="H86" s="2" t="str">
        <f t="array" ref="H86">IFERROR(INDEX(data!$F$2:$F$16,MATCH(L86,data!$E$2:$E$16,0)),"")</f>
        <v/>
      </c>
      <c r="I86" s="31" t="s">
        <v>72</v>
      </c>
      <c r="J86" s="31" t="s">
        <v>42</v>
      </c>
      <c r="K86" s="59">
        <v>0.75</v>
      </c>
      <c r="L86" s="31" t="s">
        <v>72</v>
      </c>
      <c r="M86" s="19"/>
      <c r="N86" s="31" t="s">
        <v>129</v>
      </c>
      <c r="O86" s="2" t="str">
        <f t="array" ref="O86">INDEX(data!$C$2:$C$13,MATCH(P86,data!$B$2:$B$13,0))</f>
        <v>BDG</v>
      </c>
      <c r="P86" s="31" t="s">
        <v>75</v>
      </c>
      <c r="Q86" s="31" t="s">
        <v>1227</v>
      </c>
      <c r="R86" s="2">
        <v>10084</v>
      </c>
    </row>
    <row r="87" ht="15.75" customHeight="1" spans="1:18">
      <c r="A87" s="2" t="str">
        <f t="array" ref="A87">IFERROR(INDEX(data!$C$2:$C$13,MATCH(G87,data!$B$2:$B$13,0)),"")</f>
        <v>JKT 2</v>
      </c>
      <c r="B87" s="56">
        <v>1</v>
      </c>
      <c r="C87" s="56">
        <v>4</v>
      </c>
      <c r="D87" s="57">
        <v>44970</v>
      </c>
      <c r="E87" s="31" t="s">
        <v>163</v>
      </c>
      <c r="F87" s="56">
        <v>1</v>
      </c>
      <c r="G87" s="31" t="s">
        <v>50</v>
      </c>
      <c r="H87" s="2" t="str">
        <f t="array" ref="H87">IFERROR(INDEX(data!$F$2:$F$16,MATCH(L87,data!$E$2:$E$16,0)),"")</f>
        <v/>
      </c>
      <c r="I87" s="31" t="s">
        <v>39</v>
      </c>
      <c r="J87" s="31" t="s">
        <v>42</v>
      </c>
      <c r="K87" s="59">
        <v>0.75</v>
      </c>
      <c r="L87" s="31" t="s">
        <v>72</v>
      </c>
      <c r="M87" s="19"/>
      <c r="N87" s="31" t="s">
        <v>88</v>
      </c>
      <c r="O87" s="2" t="str">
        <f t="array" ref="O87">INDEX(data!$C$2:$C$13,MATCH(P87,data!$B$2:$B$13,0))</f>
        <v>JKT 2</v>
      </c>
      <c r="P87" s="31" t="s">
        <v>50</v>
      </c>
      <c r="Q87" s="31" t="s">
        <v>1229</v>
      </c>
      <c r="R87" s="2">
        <v>10085</v>
      </c>
    </row>
    <row r="88" ht="15.75" customHeight="1" spans="1:18">
      <c r="A88" s="2" t="str">
        <f t="array" ref="A88">IFERROR(INDEX(data!$C$2:$C$13,MATCH(G88,data!$B$2:$B$13,0)),"")</f>
        <v>SBY</v>
      </c>
      <c r="B88" s="56">
        <v>10</v>
      </c>
      <c r="C88" s="56"/>
      <c r="D88" s="57">
        <v>44969</v>
      </c>
      <c r="E88" s="31"/>
      <c r="F88" s="56">
        <v>2</v>
      </c>
      <c r="G88" s="31" t="s">
        <v>80</v>
      </c>
      <c r="H88" s="2" t="str">
        <f t="array" ref="H88">IFERROR(INDEX(data!$F$2:$F$16,MATCH(L88,data!$E$2:$E$16,0)),"")</f>
        <v>Offline</v>
      </c>
      <c r="I88" s="31" t="s">
        <v>39</v>
      </c>
      <c r="J88" s="31" t="s">
        <v>42</v>
      </c>
      <c r="K88" s="26">
        <v>0.75</v>
      </c>
      <c r="L88" s="31" t="s">
        <v>82</v>
      </c>
      <c r="M88" s="19"/>
      <c r="N88" s="31" t="s">
        <v>70</v>
      </c>
      <c r="O88" s="2" t="str">
        <f t="array" ref="O88">INDEX(data!$C$2:$C$13,MATCH(P88,data!$B$2:$B$13,0))</f>
        <v>SBY</v>
      </c>
      <c r="P88" s="31" t="s">
        <v>80</v>
      </c>
      <c r="Q88" s="31" t="s">
        <v>1229</v>
      </c>
      <c r="R88" s="2">
        <v>10086</v>
      </c>
    </row>
    <row r="89" ht="15.75" customHeight="1" spans="1:18">
      <c r="A89" s="2" t="str">
        <f t="array" ref="A89">IFERROR(INDEX(data!$C$2:$C$13,MATCH(G89,data!$B$2:$B$13,0)),"")</f>
        <v>JKT 2</v>
      </c>
      <c r="B89" s="3">
        <v>1</v>
      </c>
      <c r="C89" s="3">
        <v>1</v>
      </c>
      <c r="D89" s="21">
        <v>44970</v>
      </c>
      <c r="E89" s="11" t="s">
        <v>470</v>
      </c>
      <c r="F89" s="3">
        <v>2</v>
      </c>
      <c r="G89" s="11" t="s">
        <v>50</v>
      </c>
      <c r="H89" s="2" t="str">
        <f t="array" ref="H89">IFERROR(INDEX(data!$F$2:$F$16,MATCH(L89,data!$E$2:$E$16,0)),"")</f>
        <v/>
      </c>
      <c r="I89" s="11" t="s">
        <v>52</v>
      </c>
      <c r="J89" s="11" t="s">
        <v>42</v>
      </c>
      <c r="K89" s="18">
        <v>0.791666666666667</v>
      </c>
      <c r="L89" s="11" t="s">
        <v>1232</v>
      </c>
      <c r="M89" s="19"/>
      <c r="N89" s="11" t="s">
        <v>88</v>
      </c>
      <c r="O89" s="2" t="str">
        <f t="array" ref="O89">INDEX(data!$C$2:$C$13,MATCH(P89,data!$B$2:$B$13,0))</f>
        <v>JKT 2</v>
      </c>
      <c r="P89" s="11" t="s">
        <v>50</v>
      </c>
      <c r="Q89" s="11" t="s">
        <v>1229</v>
      </c>
      <c r="R89" s="2">
        <v>10087</v>
      </c>
    </row>
    <row r="90" ht="15.75" customHeight="1" spans="1:18">
      <c r="A90" s="2" t="str">
        <f t="array" ref="A90">IFERROR(INDEX(data!$C$2:$C$13,MATCH(G90,data!$B$2:$B$13,0)),"")</f>
        <v>JKT 3</v>
      </c>
      <c r="B90" s="56">
        <v>1</v>
      </c>
      <c r="C90" s="56">
        <v>3</v>
      </c>
      <c r="D90" s="57">
        <v>44971</v>
      </c>
      <c r="E90" s="31" t="s">
        <v>160</v>
      </c>
      <c r="F90" s="56">
        <v>2</v>
      </c>
      <c r="G90" s="31" t="s">
        <v>63</v>
      </c>
      <c r="H90" s="2" t="str">
        <f t="array" ref="H90">IFERROR(INDEX(data!$F$2:$F$16,MATCH(L90,data!$E$2:$E$16,0)),"")</f>
        <v/>
      </c>
      <c r="I90" s="31" t="s">
        <v>1240</v>
      </c>
      <c r="J90" s="31" t="s">
        <v>42</v>
      </c>
      <c r="K90" s="59">
        <v>0.541666666666667</v>
      </c>
      <c r="L90" s="31" t="s">
        <v>97</v>
      </c>
      <c r="M90" s="19"/>
      <c r="N90" s="31" t="s">
        <v>58</v>
      </c>
      <c r="O90" s="2" t="str">
        <f t="array" ref="O90">INDEX(data!$C$2:$C$13,MATCH(P90,data!$B$2:$B$13,0))</f>
        <v>JKT 3</v>
      </c>
      <c r="P90" s="31" t="s">
        <v>63</v>
      </c>
      <c r="Q90" s="31" t="s">
        <v>1229</v>
      </c>
      <c r="R90" s="2">
        <v>10088</v>
      </c>
    </row>
    <row r="91" ht="15.75" customHeight="1" spans="1:18">
      <c r="A91" s="2" t="str">
        <f t="array" ref="A91">IFERROR(INDEX(data!$C$2:$C$13,MATCH(G91,data!$B$2:$B$13,0)),"")</f>
        <v>JKT 1</v>
      </c>
      <c r="B91" s="56">
        <v>2</v>
      </c>
      <c r="C91" s="56">
        <v>2</v>
      </c>
      <c r="D91" s="57">
        <v>44959</v>
      </c>
      <c r="E91" s="31" t="s">
        <v>163</v>
      </c>
      <c r="F91" s="56">
        <v>1</v>
      </c>
      <c r="G91" s="31" t="s">
        <v>44</v>
      </c>
      <c r="H91" s="2" t="str">
        <f t="array" ref="H91">IFERROR(INDEX(data!$F$2:$F$16,MATCH(L91,data!$E$2:$E$16,0)),"")</f>
        <v/>
      </c>
      <c r="I91" s="31" t="s">
        <v>39</v>
      </c>
      <c r="J91" s="31" t="s">
        <v>42</v>
      </c>
      <c r="K91" s="59">
        <v>0.75</v>
      </c>
      <c r="L91" s="31" t="s">
        <v>72</v>
      </c>
      <c r="M91" s="19"/>
      <c r="N91" s="31" t="s">
        <v>122</v>
      </c>
      <c r="O91" s="2" t="str">
        <f t="array" ref="O91">INDEX(data!$C$2:$C$13,MATCH(P91,data!$B$2:$B$13,0))</f>
        <v>JKT 1</v>
      </c>
      <c r="P91" s="31" t="s">
        <v>44</v>
      </c>
      <c r="Q91" s="31" t="s">
        <v>1229</v>
      </c>
      <c r="R91" s="2">
        <v>10089</v>
      </c>
    </row>
    <row r="92" ht="15.75" customHeight="1" spans="1:18">
      <c r="A92" s="2" t="str">
        <f t="array" ref="A92">IFERROR(INDEX(data!$C$2:$C$13,MATCH(G92,data!$B$2:$B$13,0)),"")</f>
        <v>JKT 1</v>
      </c>
      <c r="B92" s="56">
        <v>1</v>
      </c>
      <c r="C92" s="56">
        <v>2</v>
      </c>
      <c r="D92" s="57">
        <v>44963</v>
      </c>
      <c r="E92" s="31" t="s">
        <v>163</v>
      </c>
      <c r="F92" s="56">
        <v>1</v>
      </c>
      <c r="G92" s="31" t="s">
        <v>44</v>
      </c>
      <c r="H92" s="2" t="str">
        <f t="array" ref="H92">IFERROR(INDEX(data!$F$2:$F$16,MATCH(L92,data!$E$2:$E$16,0)),"")</f>
        <v/>
      </c>
      <c r="I92" s="31" t="s">
        <v>39</v>
      </c>
      <c r="J92" s="31" t="s">
        <v>42</v>
      </c>
      <c r="K92" s="59">
        <v>0.75</v>
      </c>
      <c r="L92" s="31" t="s">
        <v>72</v>
      </c>
      <c r="M92" s="19"/>
      <c r="N92" s="31" t="s">
        <v>122</v>
      </c>
      <c r="O92" s="2" t="str">
        <f t="array" ref="O92">INDEX(data!$C$2:$C$13,MATCH(P92,data!$B$2:$B$13,0))</f>
        <v>JKT 1</v>
      </c>
      <c r="P92" s="31" t="s">
        <v>44</v>
      </c>
      <c r="Q92" s="31" t="s">
        <v>1229</v>
      </c>
      <c r="R92" s="2">
        <v>10090</v>
      </c>
    </row>
    <row r="93" ht="15.75" customHeight="1" spans="1:18">
      <c r="A93" s="2" t="str">
        <f t="array" ref="A93">IFERROR(INDEX(data!$C$2:$C$13,MATCH(G93,data!$B$2:$B$13,0)),"")</f>
        <v>JKT 1</v>
      </c>
      <c r="B93" s="56">
        <v>3</v>
      </c>
      <c r="C93" s="56">
        <v>3</v>
      </c>
      <c r="D93" s="57">
        <v>44965</v>
      </c>
      <c r="E93" s="31" t="s">
        <v>163</v>
      </c>
      <c r="F93" s="56">
        <v>1</v>
      </c>
      <c r="G93" s="31" t="s">
        <v>44</v>
      </c>
      <c r="H93" s="2" t="str">
        <f t="array" ref="H93">IFERROR(INDEX(data!$F$2:$F$16,MATCH(L93,data!$E$2:$E$16,0)),"")</f>
        <v/>
      </c>
      <c r="I93" s="31" t="s">
        <v>39</v>
      </c>
      <c r="J93" s="31" t="s">
        <v>42</v>
      </c>
      <c r="K93" s="60">
        <v>0.625</v>
      </c>
      <c r="L93" s="31" t="s">
        <v>72</v>
      </c>
      <c r="M93" s="19"/>
      <c r="N93" s="31" t="s">
        <v>122</v>
      </c>
      <c r="O93" s="2" t="str">
        <f t="array" ref="O93">INDEX(data!$C$2:$C$13,MATCH(P93,data!$B$2:$B$13,0))</f>
        <v>JKT 1</v>
      </c>
      <c r="P93" s="31" t="s">
        <v>44</v>
      </c>
      <c r="Q93" s="31" t="s">
        <v>1229</v>
      </c>
      <c r="R93" s="2">
        <v>10091</v>
      </c>
    </row>
    <row r="94" ht="15.75" customHeight="1" spans="1:18">
      <c r="A94" s="2" t="str">
        <f t="array" ref="A94">IFERROR(INDEX(data!$C$2:$C$13,MATCH(G94,data!$B$2:$B$13,0)),"")</f>
        <v>JKT 1</v>
      </c>
      <c r="B94" s="56">
        <v>1</v>
      </c>
      <c r="C94" s="56">
        <v>1</v>
      </c>
      <c r="D94" s="57">
        <v>44969</v>
      </c>
      <c r="E94" s="31" t="s">
        <v>163</v>
      </c>
      <c r="F94" s="56">
        <v>1</v>
      </c>
      <c r="G94" s="31" t="s">
        <v>44</v>
      </c>
      <c r="H94" s="2" t="str">
        <f t="array" ref="H94">IFERROR(INDEX(data!$F$2:$F$16,MATCH(L94,data!$E$2:$E$16,0)),"")</f>
        <v/>
      </c>
      <c r="I94" s="31" t="s">
        <v>39</v>
      </c>
      <c r="J94" s="31" t="s">
        <v>42</v>
      </c>
      <c r="K94" s="59">
        <v>0.541666666666667</v>
      </c>
      <c r="L94" s="31" t="s">
        <v>72</v>
      </c>
      <c r="M94" s="19"/>
      <c r="N94" s="31" t="s">
        <v>122</v>
      </c>
      <c r="O94" s="2" t="str">
        <f t="array" ref="O94">INDEX(data!$C$2:$C$13,MATCH(P94,data!$B$2:$B$13,0))</f>
        <v>JKT 1</v>
      </c>
      <c r="P94" s="31" t="s">
        <v>44</v>
      </c>
      <c r="Q94" s="31" t="s">
        <v>1229</v>
      </c>
      <c r="R94" s="2">
        <v>10092</v>
      </c>
    </row>
    <row r="95" ht="15.75" customHeight="1" spans="1:18">
      <c r="A95" s="2" t="str">
        <f t="array" ref="A95">IFERROR(INDEX(data!$C$2:$C$13,MATCH(G95,data!$B$2:$B$13,0)),"")</f>
        <v>JKT 1</v>
      </c>
      <c r="B95" s="56">
        <v>3</v>
      </c>
      <c r="C95" s="56">
        <v>3</v>
      </c>
      <c r="D95" s="57">
        <v>44962</v>
      </c>
      <c r="E95" s="31" t="s">
        <v>1232</v>
      </c>
      <c r="F95" s="56">
        <v>2</v>
      </c>
      <c r="G95" s="31" t="s">
        <v>44</v>
      </c>
      <c r="H95" s="2" t="str">
        <f t="array" ref="H95">IFERROR(INDEX(data!$F$2:$F$16,MATCH(L95,data!$E$2:$E$16,0)),"")</f>
        <v/>
      </c>
      <c r="I95" s="31" t="s">
        <v>39</v>
      </c>
      <c r="J95" s="31" t="s">
        <v>42</v>
      </c>
      <c r="K95" s="59">
        <v>0.666666666666667</v>
      </c>
      <c r="L95" s="31" t="s">
        <v>1232</v>
      </c>
      <c r="M95" s="19"/>
      <c r="N95" s="31" t="s">
        <v>122</v>
      </c>
      <c r="O95" s="2" t="str">
        <f t="array" ref="O95">INDEX(data!$C$2:$C$13,MATCH(P95,data!$B$2:$B$13,0))</f>
        <v>JKT 1</v>
      </c>
      <c r="P95" s="31" t="s">
        <v>44</v>
      </c>
      <c r="Q95" s="31" t="s">
        <v>1229</v>
      </c>
      <c r="R95" s="2">
        <v>10093</v>
      </c>
    </row>
    <row r="96" ht="15.75" customHeight="1" spans="1:18">
      <c r="A96" s="2" t="str">
        <f t="array" ref="A96">IFERROR(INDEX(data!$C$2:$C$13,MATCH(G96,data!$B$2:$B$13,0)),"")</f>
        <v>JKT 1</v>
      </c>
      <c r="B96" s="56">
        <v>1</v>
      </c>
      <c r="C96" s="56">
        <v>1</v>
      </c>
      <c r="D96" s="57">
        <v>44971</v>
      </c>
      <c r="E96" s="31" t="s">
        <v>1232</v>
      </c>
      <c r="F96" s="56">
        <v>2</v>
      </c>
      <c r="G96" s="31" t="s">
        <v>44</v>
      </c>
      <c r="H96" s="2" t="str">
        <f t="array" ref="H96">IFERROR(INDEX(data!$F$2:$F$16,MATCH(L96,data!$E$2:$E$16,0)),"")</f>
        <v/>
      </c>
      <c r="I96" s="31" t="s">
        <v>39</v>
      </c>
      <c r="J96" s="31" t="s">
        <v>42</v>
      </c>
      <c r="K96" s="59">
        <v>0.541666666666667</v>
      </c>
      <c r="L96" s="31" t="s">
        <v>1232</v>
      </c>
      <c r="M96" s="19"/>
      <c r="N96" s="31" t="s">
        <v>122</v>
      </c>
      <c r="O96" s="2" t="str">
        <f t="array" ref="O96">INDEX(data!$C$2:$C$13,MATCH(P96,data!$B$2:$B$13,0))</f>
        <v>JKT 1</v>
      </c>
      <c r="P96" s="31" t="s">
        <v>44</v>
      </c>
      <c r="Q96" s="31" t="s">
        <v>1229</v>
      </c>
      <c r="R96" s="2">
        <v>10094</v>
      </c>
    </row>
    <row r="97" ht="15.75" customHeight="1" spans="1:18">
      <c r="A97" s="2" t="str">
        <f t="array" ref="A97">IFERROR(INDEX(data!$C$2:$C$13,MATCH(G97,data!$B$2:$B$13,0)),"")</f>
        <v>JKT 3</v>
      </c>
      <c r="B97" s="56">
        <v>1</v>
      </c>
      <c r="C97" s="56">
        <v>2</v>
      </c>
      <c r="D97" s="57">
        <v>44971</v>
      </c>
      <c r="E97" s="31" t="s">
        <v>163</v>
      </c>
      <c r="F97" s="56">
        <v>1</v>
      </c>
      <c r="G97" s="31" t="s">
        <v>63</v>
      </c>
      <c r="H97" s="2" t="str">
        <f t="array" ref="H97">IFERROR(INDEX(data!$F$2:$F$16,MATCH(L97,data!$E$2:$E$16,0)),"")</f>
        <v/>
      </c>
      <c r="I97" s="31" t="s">
        <v>39</v>
      </c>
      <c r="J97" s="31" t="s">
        <v>42</v>
      </c>
      <c r="K97" s="60">
        <v>0.666666666666667</v>
      </c>
      <c r="L97" s="31" t="s">
        <v>72</v>
      </c>
      <c r="M97" s="19"/>
      <c r="N97" s="31" t="s">
        <v>58</v>
      </c>
      <c r="O97" s="2" t="str">
        <f t="array" ref="O97">INDEX(data!$C$2:$C$13,MATCH(P97,data!$B$2:$B$13,0))</f>
        <v>JKT 3</v>
      </c>
      <c r="P97" s="31" t="s">
        <v>63</v>
      </c>
      <c r="Q97" s="31" t="s">
        <v>1229</v>
      </c>
      <c r="R97" s="2">
        <v>10095</v>
      </c>
    </row>
    <row r="98" ht="15.75" customHeight="1" spans="1:18">
      <c r="A98" s="2" t="str">
        <f t="array" ref="A98">IFERROR(INDEX(data!$C$2:$C$13,MATCH(G98,data!$B$2:$B$13,0)),"")</f>
        <v>JKT 1</v>
      </c>
      <c r="B98" s="56">
        <v>1</v>
      </c>
      <c r="C98" s="56">
        <v>1</v>
      </c>
      <c r="D98" s="57">
        <v>44971</v>
      </c>
      <c r="E98" s="31" t="s">
        <v>163</v>
      </c>
      <c r="F98" s="56">
        <v>1</v>
      </c>
      <c r="G98" s="31" t="s">
        <v>44</v>
      </c>
      <c r="H98" s="2" t="str">
        <f t="array" ref="H98">IFERROR(INDEX(data!$F$2:$F$16,MATCH(L98,data!$E$2:$E$16,0)),"")</f>
        <v/>
      </c>
      <c r="I98" s="31" t="s">
        <v>39</v>
      </c>
      <c r="J98" s="31" t="s">
        <v>42</v>
      </c>
      <c r="K98" s="59">
        <v>0.708333333333333</v>
      </c>
      <c r="L98" s="31" t="s">
        <v>72</v>
      </c>
      <c r="M98" s="19"/>
      <c r="N98" s="31" t="s">
        <v>122</v>
      </c>
      <c r="O98" s="2" t="str">
        <f t="array" ref="O98">INDEX(data!$C$2:$C$13,MATCH(P98,data!$B$2:$B$13,0))</f>
        <v>JKT 1</v>
      </c>
      <c r="P98" s="31" t="s">
        <v>44</v>
      </c>
      <c r="Q98" s="31" t="s">
        <v>1229</v>
      </c>
      <c r="R98" s="2">
        <v>10096</v>
      </c>
    </row>
    <row r="99" ht="15.75" customHeight="1" spans="1:18">
      <c r="A99" s="2" t="str">
        <f t="array" ref="A99">IFERROR(INDEX(data!$C$2:$C$13,MATCH(G99,data!$B$2:$B$13,0)),"")</f>
        <v>JKT 3</v>
      </c>
      <c r="B99" s="56">
        <v>2</v>
      </c>
      <c r="C99" s="56">
        <v>4</v>
      </c>
      <c r="D99" s="57">
        <v>44970</v>
      </c>
      <c r="E99" s="31" t="s">
        <v>163</v>
      </c>
      <c r="F99" s="56">
        <v>1</v>
      </c>
      <c r="G99" s="31" t="s">
        <v>63</v>
      </c>
      <c r="H99" s="2" t="str">
        <f t="array" ref="H99">IFERROR(INDEX(data!$F$2:$F$16,MATCH(L99,data!$E$2:$E$16,0)),"")</f>
        <v/>
      </c>
      <c r="I99" s="31" t="s">
        <v>39</v>
      </c>
      <c r="J99" s="31" t="s">
        <v>42</v>
      </c>
      <c r="K99" s="60">
        <v>0.75</v>
      </c>
      <c r="L99" s="31" t="s">
        <v>72</v>
      </c>
      <c r="M99" s="19"/>
      <c r="N99" s="31" t="s">
        <v>124</v>
      </c>
      <c r="O99" s="2" t="str">
        <f t="array" ref="O99">INDEX(data!$C$2:$C$13,MATCH(P99,data!$B$2:$B$13,0))</f>
        <v>JKT 3</v>
      </c>
      <c r="P99" s="31" t="s">
        <v>63</v>
      </c>
      <c r="Q99" s="31" t="s">
        <v>1229</v>
      </c>
      <c r="R99" s="2">
        <v>10097</v>
      </c>
    </row>
    <row r="100" ht="15.75" customHeight="1" spans="1:18">
      <c r="A100" s="2" t="str">
        <f t="array" ref="A100">IFERROR(INDEX(data!$C$2:$C$13,MATCH(G100,data!$B$2:$B$13,0)),"")</f>
        <v>Online</v>
      </c>
      <c r="B100" s="56">
        <v>1</v>
      </c>
      <c r="C100" s="56">
        <v>1</v>
      </c>
      <c r="D100" s="57">
        <v>44971</v>
      </c>
      <c r="E100" s="31" t="s">
        <v>1264</v>
      </c>
      <c r="F100" s="56">
        <v>1</v>
      </c>
      <c r="G100" s="31" t="s">
        <v>41</v>
      </c>
      <c r="H100" s="2" t="str">
        <f t="array" ref="H100">IFERROR(INDEX(data!$F$2:$F$16,MATCH(L100,data!$E$2:$E$16,0)),"")</f>
        <v/>
      </c>
      <c r="I100" s="31" t="s">
        <v>1240</v>
      </c>
      <c r="J100" s="31" t="s">
        <v>42</v>
      </c>
      <c r="K100" s="60">
        <v>0.625</v>
      </c>
      <c r="L100" s="31" t="s">
        <v>97</v>
      </c>
      <c r="M100" s="19"/>
      <c r="N100" s="31" t="s">
        <v>124</v>
      </c>
      <c r="O100" s="2" t="str">
        <f t="array" ref="O100">INDEX(data!$C$2:$C$13,MATCH(P100,data!$B$2:$B$13,0))</f>
        <v>JKT 3</v>
      </c>
      <c r="P100" s="31" t="s">
        <v>63</v>
      </c>
      <c r="Q100" s="31" t="s">
        <v>1229</v>
      </c>
      <c r="R100" s="2">
        <v>10098</v>
      </c>
    </row>
    <row r="101" ht="15.75" customHeight="1" spans="1:18">
      <c r="A101" s="2" t="str">
        <f t="array" ref="A101">IFERROR(INDEX(data!$C$2:$C$13,MATCH(G101,data!$B$2:$B$13,0)),"")</f>
        <v>Online</v>
      </c>
      <c r="B101" s="56"/>
      <c r="C101" s="56"/>
      <c r="D101" s="57">
        <v>44971</v>
      </c>
      <c r="E101" s="31"/>
      <c r="F101" s="56">
        <v>1</v>
      </c>
      <c r="G101" s="31" t="s">
        <v>41</v>
      </c>
      <c r="H101" s="2" t="str">
        <f t="array" ref="H101">IFERROR(INDEX(data!$F$2:$F$16,MATCH(L101,data!$E$2:$E$16,0)),"")</f>
        <v/>
      </c>
      <c r="I101" s="31" t="s">
        <v>72</v>
      </c>
      <c r="J101" s="31" t="s">
        <v>42</v>
      </c>
      <c r="K101" s="60">
        <v>0.791666666666667</v>
      </c>
      <c r="L101" s="31" t="s">
        <v>123</v>
      </c>
      <c r="M101" s="19"/>
      <c r="N101" s="31" t="s">
        <v>129</v>
      </c>
      <c r="O101" s="2" t="str">
        <f t="array" ref="O101">INDEX(data!$C$2:$C$13,MATCH(P101,data!$B$2:$B$13,0))</f>
        <v>BDG</v>
      </c>
      <c r="P101" s="31" t="s">
        <v>75</v>
      </c>
      <c r="Q101" s="31" t="s">
        <v>1227</v>
      </c>
      <c r="R101" s="2">
        <v>10099</v>
      </c>
    </row>
    <row r="102" ht="15.75" customHeight="1" spans="1:18">
      <c r="A102" s="2" t="str">
        <f t="array" ref="A102">IFERROR(INDEX(data!$C$2:$C$13,MATCH(G102,data!$B$2:$B$13,0)),"")</f>
        <v>Online</v>
      </c>
      <c r="B102" s="56"/>
      <c r="C102" s="56"/>
      <c r="D102" s="57">
        <v>44972</v>
      </c>
      <c r="E102" s="31" t="s">
        <v>1265</v>
      </c>
      <c r="F102" s="56">
        <v>1</v>
      </c>
      <c r="G102" s="31" t="s">
        <v>41</v>
      </c>
      <c r="H102" s="2" t="str">
        <f t="array" ref="H102">IFERROR(INDEX(data!$F$2:$F$16,MATCH(L102,data!$E$2:$E$16,0)),"")</f>
        <v/>
      </c>
      <c r="I102" s="31" t="s">
        <v>72</v>
      </c>
      <c r="J102" s="31" t="s">
        <v>42</v>
      </c>
      <c r="K102" s="59">
        <v>0.520833333333333</v>
      </c>
      <c r="L102" s="31" t="s">
        <v>72</v>
      </c>
      <c r="M102" s="19"/>
      <c r="N102" s="31" t="s">
        <v>129</v>
      </c>
      <c r="O102" s="2" t="str">
        <f t="array" ref="O102">INDEX(data!$C$2:$C$13,MATCH(P102,data!$B$2:$B$13,0))</f>
        <v>BDG</v>
      </c>
      <c r="P102" s="31" t="s">
        <v>75</v>
      </c>
      <c r="Q102" s="31" t="s">
        <v>1227</v>
      </c>
      <c r="R102" s="2">
        <v>10100</v>
      </c>
    </row>
    <row r="103" ht="15.75" customHeight="1" spans="1:18">
      <c r="A103" s="2" t="str">
        <f t="array" ref="A103">IFERROR(INDEX(data!$C$2:$C$13,MATCH(G103,data!$B$2:$B$13,0)),"")</f>
        <v>Online</v>
      </c>
      <c r="B103" s="56">
        <v>1</v>
      </c>
      <c r="C103" s="56">
        <v>2</v>
      </c>
      <c r="D103" s="57">
        <v>44971</v>
      </c>
      <c r="E103" s="31" t="s">
        <v>1266</v>
      </c>
      <c r="F103" s="56">
        <v>1</v>
      </c>
      <c r="G103" s="31" t="s">
        <v>41</v>
      </c>
      <c r="H103" s="2" t="str">
        <f t="array" ref="H103">IFERROR(INDEX(data!$F$2:$F$16,MATCH(L103,data!$E$2:$E$16,0)),"")</f>
        <v/>
      </c>
      <c r="I103" s="31" t="s">
        <v>60</v>
      </c>
      <c r="J103" s="31" t="s">
        <v>42</v>
      </c>
      <c r="K103" s="59">
        <v>0.75</v>
      </c>
      <c r="L103" s="31" t="s">
        <v>107</v>
      </c>
      <c r="M103" s="19"/>
      <c r="N103" s="31" t="s">
        <v>88</v>
      </c>
      <c r="O103" s="2" t="str">
        <f t="array" ref="O103">INDEX(data!$C$2:$C$13,MATCH(P103,data!$B$2:$B$13,0))</f>
        <v>JKT 2</v>
      </c>
      <c r="P103" s="31" t="s">
        <v>50</v>
      </c>
      <c r="Q103" s="31" t="s">
        <v>1229</v>
      </c>
      <c r="R103" s="2">
        <v>10101</v>
      </c>
    </row>
    <row r="104" ht="15.75" customHeight="1" spans="1:18">
      <c r="A104" s="2" t="str">
        <f t="array" ref="A104">IFERROR(INDEX(data!$C$2:$C$13,MATCH(G104,data!$B$2:$B$13,0)),"")</f>
        <v>JKT 2</v>
      </c>
      <c r="B104" s="56">
        <v>2</v>
      </c>
      <c r="C104" s="56">
        <v>2</v>
      </c>
      <c r="D104" s="57">
        <v>44971</v>
      </c>
      <c r="E104" s="31" t="s">
        <v>152</v>
      </c>
      <c r="F104" s="56">
        <v>2</v>
      </c>
      <c r="G104" s="31" t="s">
        <v>50</v>
      </c>
      <c r="H104" s="2" t="str">
        <f t="array" ref="H104">IFERROR(INDEX(data!$F$2:$F$16,MATCH(L104,data!$E$2:$E$16,0)),"")</f>
        <v/>
      </c>
      <c r="I104" s="31" t="s">
        <v>39</v>
      </c>
      <c r="J104" s="31" t="s">
        <v>42</v>
      </c>
      <c r="K104" s="59">
        <v>0.791666666666667</v>
      </c>
      <c r="L104" s="31" t="s">
        <v>1232</v>
      </c>
      <c r="M104" s="19"/>
      <c r="N104" s="31" t="s">
        <v>88</v>
      </c>
      <c r="O104" s="2" t="str">
        <f t="array" ref="O104">INDEX(data!$C$2:$C$13,MATCH(P104,data!$B$2:$B$13,0))</f>
        <v>JKT 2</v>
      </c>
      <c r="P104" s="31" t="s">
        <v>50</v>
      </c>
      <c r="Q104" s="31" t="s">
        <v>1229</v>
      </c>
      <c r="R104" s="2">
        <v>10102</v>
      </c>
    </row>
    <row r="105" ht="15.75" customHeight="1" spans="1:18">
      <c r="A105" s="2" t="str">
        <f t="array" ref="A105">IFERROR(INDEX(data!$C$2:$C$13,MATCH(G105,data!$B$2:$B$13,0)),"")</f>
        <v>Online</v>
      </c>
      <c r="B105" s="56"/>
      <c r="C105" s="56"/>
      <c r="D105" s="57">
        <v>44972</v>
      </c>
      <c r="E105" s="31"/>
      <c r="F105" s="56">
        <v>1</v>
      </c>
      <c r="G105" s="31" t="s">
        <v>41</v>
      </c>
      <c r="H105" s="2" t="str">
        <f t="array" ref="H105">IFERROR(INDEX(data!$F$2:$F$16,MATCH(L105,data!$E$2:$E$16,0)),"")</f>
        <v/>
      </c>
      <c r="I105" s="31" t="s">
        <v>72</v>
      </c>
      <c r="J105" s="31" t="s">
        <v>42</v>
      </c>
      <c r="K105" s="59">
        <v>0.625</v>
      </c>
      <c r="L105" s="31" t="s">
        <v>123</v>
      </c>
      <c r="M105" s="19"/>
      <c r="N105" s="31" t="s">
        <v>129</v>
      </c>
      <c r="O105" s="2" t="str">
        <f t="array" ref="O105">INDEX(data!$C$2:$C$13,MATCH(P105,data!$B$2:$B$13,0))</f>
        <v>BDG</v>
      </c>
      <c r="P105" s="31" t="s">
        <v>75</v>
      </c>
      <c r="Q105" s="31" t="s">
        <v>1227</v>
      </c>
      <c r="R105" s="2">
        <v>10103</v>
      </c>
    </row>
    <row r="106" ht="15.75" customHeight="1" spans="1:18">
      <c r="A106" s="2" t="str">
        <f t="array" ref="A106">IFERROR(INDEX(data!$C$2:$C$13,MATCH(G106,data!$B$2:$B$13,0)),"")</f>
        <v>Online</v>
      </c>
      <c r="B106" s="56">
        <v>4</v>
      </c>
      <c r="C106" s="56">
        <v>5</v>
      </c>
      <c r="D106" s="57">
        <v>44971</v>
      </c>
      <c r="E106" s="22" t="s">
        <v>123</v>
      </c>
      <c r="F106" s="56">
        <v>1</v>
      </c>
      <c r="G106" s="31" t="s">
        <v>41</v>
      </c>
      <c r="H106" s="2" t="str">
        <f t="array" ref="H106">IFERROR(INDEX(data!$F$2:$F$16,MATCH(L106,data!$E$2:$E$16,0)),"")</f>
        <v/>
      </c>
      <c r="I106" s="31" t="s">
        <v>69</v>
      </c>
      <c r="J106" s="31" t="s">
        <v>42</v>
      </c>
      <c r="K106" s="59">
        <v>0.625</v>
      </c>
      <c r="L106" s="31" t="s">
        <v>123</v>
      </c>
      <c r="M106" s="19"/>
      <c r="N106" s="31" t="s">
        <v>79</v>
      </c>
      <c r="O106" s="2" t="str">
        <f t="array" ref="O106">INDEX(data!$C$2:$C$13,MATCH(P106,data!$B$2:$B$13,0))</f>
        <v>JKT 2</v>
      </c>
      <c r="P106" s="31" t="s">
        <v>55</v>
      </c>
      <c r="Q106" s="31" t="s">
        <v>1227</v>
      </c>
      <c r="R106" s="2">
        <v>10104</v>
      </c>
    </row>
    <row r="107" ht="15.75" customHeight="1" spans="1:18">
      <c r="A107" s="2" t="str">
        <f t="array" ref="A107">IFERROR(INDEX(data!$C$2:$C$13,MATCH(G107,data!$B$2:$B$13,0)),"")</f>
        <v>JKT 2</v>
      </c>
      <c r="B107" s="56">
        <v>15</v>
      </c>
      <c r="C107" s="56"/>
      <c r="D107" s="57">
        <v>44971</v>
      </c>
      <c r="E107" s="31" t="s">
        <v>1267</v>
      </c>
      <c r="F107" s="56">
        <v>2</v>
      </c>
      <c r="G107" s="31" t="s">
        <v>55</v>
      </c>
      <c r="H107" s="2" t="str">
        <f t="array" ref="H107">IFERROR(INDEX(data!$F$2:$F$16,MATCH(L107,data!$E$2:$E$16,0)),"")</f>
        <v>Offline</v>
      </c>
      <c r="I107" s="31" t="s">
        <v>72</v>
      </c>
      <c r="J107" s="31"/>
      <c r="K107" s="59">
        <v>0.791666666666667</v>
      </c>
      <c r="L107" s="31" t="s">
        <v>82</v>
      </c>
      <c r="M107" s="19"/>
      <c r="N107" s="31" t="s">
        <v>79</v>
      </c>
      <c r="O107" s="2" t="str">
        <f t="array" ref="O107">INDEX(data!$C$2:$C$13,MATCH(P107,data!$B$2:$B$13,0))</f>
        <v>JKT 2</v>
      </c>
      <c r="P107" s="31" t="s">
        <v>55</v>
      </c>
      <c r="Q107" s="31" t="s">
        <v>1227</v>
      </c>
      <c r="R107" s="2">
        <v>10105</v>
      </c>
    </row>
    <row r="108" ht="15.75" customHeight="1" spans="1:18">
      <c r="A108" s="2" t="str">
        <f t="array" ref="A108">IFERROR(INDEX(data!$C$2:$C$13,MATCH(G108,data!$B$2:$B$13,0)),"")</f>
        <v>Online</v>
      </c>
      <c r="B108" s="56">
        <v>1</v>
      </c>
      <c r="C108" s="56">
        <v>2</v>
      </c>
      <c r="D108" s="57">
        <v>44972</v>
      </c>
      <c r="E108" s="31" t="s">
        <v>123</v>
      </c>
      <c r="F108" s="56">
        <v>1</v>
      </c>
      <c r="G108" s="31" t="s">
        <v>41</v>
      </c>
      <c r="H108" s="2" t="str">
        <f t="array" ref="H108">IFERROR(INDEX(data!$F$2:$F$16,MATCH(L108,data!$E$2:$E$16,0)),"")</f>
        <v/>
      </c>
      <c r="I108" s="31" t="s">
        <v>69</v>
      </c>
      <c r="J108" s="31" t="s">
        <v>42</v>
      </c>
      <c r="K108" s="59">
        <v>0.625</v>
      </c>
      <c r="L108" s="31" t="s">
        <v>123</v>
      </c>
      <c r="M108" s="19"/>
      <c r="N108" s="31" t="s">
        <v>104</v>
      </c>
      <c r="O108" s="2" t="str">
        <f t="array" ref="O108">INDEX(data!$C$2:$C$13,MATCH(P108,data!$B$2:$B$13,0))</f>
        <v>SBY</v>
      </c>
      <c r="P108" s="31" t="s">
        <v>80</v>
      </c>
      <c r="Q108" s="31" t="s">
        <v>1229</v>
      </c>
      <c r="R108" s="2">
        <v>10106</v>
      </c>
    </row>
    <row r="109" ht="15.75" customHeight="1" spans="1:18">
      <c r="A109" s="2" t="str">
        <f t="array" ref="A109">IFERROR(INDEX(data!$C$2:$C$13,MATCH(G109,data!$B$2:$B$13,0)),"")</f>
        <v>BDG</v>
      </c>
      <c r="B109" s="56">
        <v>1</v>
      </c>
      <c r="C109" s="56">
        <v>2</v>
      </c>
      <c r="D109" s="57">
        <v>44971</v>
      </c>
      <c r="E109" s="31" t="s">
        <v>1236</v>
      </c>
      <c r="F109" s="56">
        <v>1</v>
      </c>
      <c r="G109" s="31" t="s">
        <v>75</v>
      </c>
      <c r="H109" s="2" t="str">
        <f t="array" ref="H109">IFERROR(INDEX(data!$F$2:$F$16,MATCH(L109,data!$E$2:$E$16,0)),"")</f>
        <v/>
      </c>
      <c r="I109" s="31" t="s">
        <v>39</v>
      </c>
      <c r="J109" s="31" t="s">
        <v>42</v>
      </c>
      <c r="K109" s="59">
        <v>0.625</v>
      </c>
      <c r="L109" s="31" t="s">
        <v>72</v>
      </c>
      <c r="M109" s="19"/>
      <c r="N109" s="31" t="s">
        <v>114</v>
      </c>
      <c r="O109" s="2" t="str">
        <f t="array" ref="O109">INDEX(data!$C$2:$C$13,MATCH(P109,data!$B$2:$B$13,0))</f>
        <v>BDG</v>
      </c>
      <c r="P109" s="31" t="s">
        <v>75</v>
      </c>
      <c r="Q109" s="31" t="s">
        <v>1229</v>
      </c>
      <c r="R109" s="2">
        <v>10107</v>
      </c>
    </row>
    <row r="110" ht="15.75" customHeight="1" spans="1:18">
      <c r="A110" s="2" t="str">
        <f t="array" ref="A110">IFERROR(INDEX(data!$C$2:$C$13,MATCH(G110,data!$B$2:$B$13,0)),"")</f>
        <v>BDG</v>
      </c>
      <c r="B110" s="56">
        <v>1</v>
      </c>
      <c r="C110" s="56">
        <v>1</v>
      </c>
      <c r="D110" s="57">
        <v>44972</v>
      </c>
      <c r="E110" s="31" t="s">
        <v>1268</v>
      </c>
      <c r="F110" s="56">
        <v>1</v>
      </c>
      <c r="G110" s="31" t="s">
        <v>75</v>
      </c>
      <c r="H110" s="2" t="str">
        <f t="array" ref="H110">IFERROR(INDEX(data!$F$2:$F$16,MATCH(L110,data!$E$2:$E$16,0)),"")</f>
        <v/>
      </c>
      <c r="I110" s="31" t="s">
        <v>65</v>
      </c>
      <c r="J110" s="31" t="s">
        <v>42</v>
      </c>
      <c r="K110" s="59">
        <v>0.583333333333333</v>
      </c>
      <c r="L110" s="31" t="s">
        <v>1232</v>
      </c>
      <c r="M110" s="19"/>
      <c r="N110" s="31" t="s">
        <v>114</v>
      </c>
      <c r="O110" s="2" t="str">
        <f t="array" ref="O110">INDEX(data!$C$2:$C$13,MATCH(P110,data!$B$2:$B$13,0))</f>
        <v>JKT 3</v>
      </c>
      <c r="P110" s="31" t="s">
        <v>63</v>
      </c>
      <c r="Q110" s="31" t="s">
        <v>1229</v>
      </c>
      <c r="R110" s="2">
        <v>10108</v>
      </c>
    </row>
    <row r="111" ht="15.75" customHeight="1" spans="1:18">
      <c r="A111" s="2" t="str">
        <f t="array" ref="A111">IFERROR(INDEX(data!$C$2:$C$13,MATCH(G111,data!$B$2:$B$13,0)),"")</f>
        <v>Online</v>
      </c>
      <c r="B111" s="56">
        <v>2</v>
      </c>
      <c r="C111" s="56">
        <v>3</v>
      </c>
      <c r="D111" s="57">
        <v>44972</v>
      </c>
      <c r="E111" s="23" t="s">
        <v>1264</v>
      </c>
      <c r="F111" s="56">
        <v>2</v>
      </c>
      <c r="G111" s="31" t="s">
        <v>41</v>
      </c>
      <c r="H111" s="2" t="str">
        <f t="array" ref="H111">IFERROR(INDEX(data!$F$2:$F$16,MATCH(L111,data!$E$2:$E$16,0)),"")</f>
        <v/>
      </c>
      <c r="I111" s="31" t="s">
        <v>1240</v>
      </c>
      <c r="J111" s="31" t="s">
        <v>42</v>
      </c>
      <c r="K111" s="59">
        <v>0.583333333333333</v>
      </c>
      <c r="L111" s="31" t="s">
        <v>97</v>
      </c>
      <c r="M111" s="19"/>
      <c r="N111" s="31" t="s">
        <v>124</v>
      </c>
      <c r="O111" s="2" t="str">
        <f t="array" ref="O111">INDEX(data!$C$2:$C$13,MATCH(P111,data!$B$2:$B$13,0))</f>
        <v>JKT 3</v>
      </c>
      <c r="P111" s="31" t="s">
        <v>63</v>
      </c>
      <c r="Q111" s="31" t="s">
        <v>1229</v>
      </c>
      <c r="R111" s="2">
        <v>10109</v>
      </c>
    </row>
    <row r="112" ht="15.75" customHeight="1" spans="1:18">
      <c r="A112" s="2" t="str">
        <f t="array" ref="A112">IFERROR(INDEX(data!$C$2:$C$13,MATCH(G112,data!$B$2:$B$13,0)),"")</f>
        <v>JKT 3</v>
      </c>
      <c r="B112" s="56">
        <v>3</v>
      </c>
      <c r="C112" s="56">
        <v>3</v>
      </c>
      <c r="D112" s="57">
        <v>44972</v>
      </c>
      <c r="E112" s="31" t="s">
        <v>163</v>
      </c>
      <c r="F112" s="56">
        <v>1</v>
      </c>
      <c r="G112" s="31" t="s">
        <v>63</v>
      </c>
      <c r="H112" s="2" t="str">
        <f t="array" ref="H112">IFERROR(INDEX(data!$F$2:$F$16,MATCH(L112,data!$E$2:$E$16,0)),"")</f>
        <v/>
      </c>
      <c r="I112" s="31" t="s">
        <v>39</v>
      </c>
      <c r="J112" s="31" t="s">
        <v>42</v>
      </c>
      <c r="K112" s="59">
        <v>0.708333333333333</v>
      </c>
      <c r="L112" s="31" t="s">
        <v>72</v>
      </c>
      <c r="M112" s="19"/>
      <c r="N112" s="31" t="s">
        <v>124</v>
      </c>
      <c r="O112" s="2" t="str">
        <f t="array" ref="O112">INDEX(data!$C$2:$C$13,MATCH(P112,data!$B$2:$B$13,0))</f>
        <v>JKT 3</v>
      </c>
      <c r="P112" s="31" t="s">
        <v>63</v>
      </c>
      <c r="Q112" s="31" t="s">
        <v>1229</v>
      </c>
      <c r="R112" s="2">
        <v>10110</v>
      </c>
    </row>
    <row r="113" ht="15.75" customHeight="1" spans="1:18">
      <c r="A113" s="2" t="str">
        <f t="array" ref="A113">IFERROR(INDEX(data!$C$2:$C$13,MATCH(G113,data!$B$2:$B$13,0)),"")</f>
        <v>JKT 1</v>
      </c>
      <c r="B113" s="56">
        <v>1</v>
      </c>
      <c r="C113" s="56">
        <v>3</v>
      </c>
      <c r="D113" s="57">
        <v>44972</v>
      </c>
      <c r="E113" s="31" t="s">
        <v>163</v>
      </c>
      <c r="F113" s="56">
        <v>1</v>
      </c>
      <c r="G113" s="31" t="s">
        <v>44</v>
      </c>
      <c r="H113" s="2" t="str">
        <f t="array" ref="H113">IFERROR(INDEX(data!$F$2:$F$16,MATCH(L113,data!$E$2:$E$16,0)),"")</f>
        <v/>
      </c>
      <c r="I113" s="31" t="s">
        <v>39</v>
      </c>
      <c r="J113" s="31" t="s">
        <v>42</v>
      </c>
      <c r="K113" s="60">
        <v>0.625</v>
      </c>
      <c r="L113" s="31" t="s">
        <v>72</v>
      </c>
      <c r="M113" s="19"/>
      <c r="N113" s="31" t="s">
        <v>122</v>
      </c>
      <c r="O113" s="2" t="str">
        <f t="array" ref="O113">INDEX(data!$C$2:$C$13,MATCH(P113,data!$B$2:$B$13,0))</f>
        <v>JKT 1</v>
      </c>
      <c r="P113" s="31" t="s">
        <v>44</v>
      </c>
      <c r="Q113" s="31" t="s">
        <v>1229</v>
      </c>
      <c r="R113" s="2">
        <v>10111</v>
      </c>
    </row>
    <row r="114" ht="15.75" customHeight="1" spans="1:18">
      <c r="A114" s="2" t="str">
        <f t="array" ref="A114">IFERROR(INDEX(data!$C$2:$C$13,MATCH(G114,data!$B$2:$B$13,0)),"")</f>
        <v>JKT 1</v>
      </c>
      <c r="B114" s="56">
        <v>1</v>
      </c>
      <c r="C114" s="56">
        <v>1</v>
      </c>
      <c r="D114" s="57">
        <v>44972</v>
      </c>
      <c r="E114" s="31" t="s">
        <v>470</v>
      </c>
      <c r="F114" s="56">
        <v>2</v>
      </c>
      <c r="G114" s="31" t="s">
        <v>37</v>
      </c>
      <c r="H114" s="2" t="str">
        <f t="array" ref="H114">IFERROR(INDEX(data!$F$2:$F$16,MATCH(L114,data!$E$2:$E$16,0)),"")</f>
        <v/>
      </c>
      <c r="I114" s="31" t="s">
        <v>52</v>
      </c>
      <c r="J114" s="31" t="s">
        <v>42</v>
      </c>
      <c r="K114" s="59">
        <v>0.583333333333333</v>
      </c>
      <c r="L114" s="31" t="s">
        <v>1232</v>
      </c>
      <c r="M114" s="19"/>
      <c r="N114" s="31" t="s">
        <v>110</v>
      </c>
      <c r="O114" s="2" t="str">
        <f t="array" ref="O114">INDEX(data!$C$2:$C$13,MATCH(P114,data!$B$2:$B$13,0))</f>
        <v>JKT 1</v>
      </c>
      <c r="P114" s="31" t="s">
        <v>37</v>
      </c>
      <c r="Q114" s="31" t="s">
        <v>1229</v>
      </c>
      <c r="R114" s="2">
        <v>10112</v>
      </c>
    </row>
    <row r="115" ht="15.75" customHeight="1" spans="1:18">
      <c r="A115" s="2" t="str">
        <f t="array" ref="A115">IFERROR(INDEX(data!$C$2:$C$13,MATCH(G115,data!$B$2:$B$13,0)),"")</f>
        <v>BDG</v>
      </c>
      <c r="B115" s="56">
        <v>2</v>
      </c>
      <c r="C115" s="56">
        <v>3</v>
      </c>
      <c r="D115" s="57">
        <v>44972</v>
      </c>
      <c r="E115" s="31" t="s">
        <v>1236</v>
      </c>
      <c r="F115" s="56">
        <v>1</v>
      </c>
      <c r="G115" s="31" t="s">
        <v>75</v>
      </c>
      <c r="H115" s="2" t="str">
        <f t="array" ref="H115">IFERROR(INDEX(data!$F$2:$F$16,MATCH(L115,data!$E$2:$E$16,0)),"")</f>
        <v/>
      </c>
      <c r="I115" s="31" t="s">
        <v>39</v>
      </c>
      <c r="J115" s="31" t="s">
        <v>42</v>
      </c>
      <c r="K115" s="59">
        <v>0.666666666666667</v>
      </c>
      <c r="L115" s="31" t="s">
        <v>72</v>
      </c>
      <c r="M115" s="19"/>
      <c r="N115" s="31" t="s">
        <v>114</v>
      </c>
      <c r="O115" s="2" t="str">
        <f t="array" ref="O115">INDEX(data!$C$2:$C$13,MATCH(P115,data!$B$2:$B$13,0))</f>
        <v>BDG</v>
      </c>
      <c r="P115" s="31" t="s">
        <v>75</v>
      </c>
      <c r="Q115" s="31" t="s">
        <v>1229</v>
      </c>
      <c r="R115" s="2">
        <v>10113</v>
      </c>
    </row>
    <row r="116" ht="15.75" customHeight="1" spans="1:18">
      <c r="A116" s="2" t="str">
        <f t="array" ref="A116">IFERROR(INDEX(data!$C$2:$C$13,MATCH(G116,data!$B$2:$B$13,0)),"")</f>
        <v>JKT 1</v>
      </c>
      <c r="B116" s="56">
        <v>5</v>
      </c>
      <c r="C116" s="56"/>
      <c r="D116" s="57">
        <v>44972</v>
      </c>
      <c r="E116" s="31" t="s">
        <v>1269</v>
      </c>
      <c r="F116" s="56">
        <v>2</v>
      </c>
      <c r="G116" s="31" t="s">
        <v>37</v>
      </c>
      <c r="H116" s="2" t="str">
        <f t="array" ref="H116">IFERROR(INDEX(data!$F$2:$F$16,MATCH(L116,data!$E$2:$E$16,0)),"")</f>
        <v/>
      </c>
      <c r="I116" s="31" t="s">
        <v>60</v>
      </c>
      <c r="J116" s="31" t="s">
        <v>42</v>
      </c>
      <c r="K116" s="60">
        <v>0.75</v>
      </c>
      <c r="L116" s="31" t="s">
        <v>1270</v>
      </c>
      <c r="M116" s="19"/>
      <c r="N116" s="61" t="s">
        <v>108</v>
      </c>
      <c r="O116" s="2" t="str">
        <f t="array" ref="O116">INDEX(data!$C$2:$C$13,MATCH(P116,data!$B$2:$B$13,0))</f>
        <v>JKT 1</v>
      </c>
      <c r="P116" s="31" t="s">
        <v>37</v>
      </c>
      <c r="Q116" s="31" t="s">
        <v>1227</v>
      </c>
      <c r="R116" s="2">
        <v>10114</v>
      </c>
    </row>
    <row r="117" ht="15.75" customHeight="1" spans="1:18">
      <c r="A117" s="2" t="str">
        <f t="array" ref="A117">IFERROR(INDEX(data!$C$2:$C$13,MATCH(G117,data!$B$2:$B$13,0)),"")</f>
        <v>JKT 1</v>
      </c>
      <c r="B117" s="56"/>
      <c r="C117" s="56"/>
      <c r="D117" s="57">
        <v>44973</v>
      </c>
      <c r="E117" s="31" t="s">
        <v>337</v>
      </c>
      <c r="F117" s="56">
        <v>1</v>
      </c>
      <c r="G117" s="31" t="s">
        <v>44</v>
      </c>
      <c r="H117" s="2" t="str">
        <f t="array" ref="H117">IFERROR(INDEX(data!$F$2:$F$16,MATCH(L117,data!$E$2:$E$16,0)),"")</f>
        <v/>
      </c>
      <c r="I117" s="31" t="s">
        <v>72</v>
      </c>
      <c r="J117" s="31" t="s">
        <v>42</v>
      </c>
      <c r="K117" s="59">
        <v>0</v>
      </c>
      <c r="L117" s="31" t="s">
        <v>72</v>
      </c>
      <c r="M117" s="19"/>
      <c r="N117" s="31" t="s">
        <v>90</v>
      </c>
      <c r="O117" s="2" t="str">
        <f t="array" ref="O117">INDEX(data!$C$2:$C$13,MATCH(P117,data!$B$2:$B$13,0))</f>
        <v>JKT 1</v>
      </c>
      <c r="P117" s="31" t="s">
        <v>44</v>
      </c>
      <c r="Q117" s="31" t="s">
        <v>1227</v>
      </c>
      <c r="R117" s="2">
        <v>10115</v>
      </c>
    </row>
    <row r="118" ht="15.75" customHeight="1" spans="1:18">
      <c r="A118" s="2" t="str">
        <f t="array" ref="A118">IFERROR(INDEX(data!$C$2:$C$13,MATCH(G118,data!$B$2:$B$13,0)),"")</f>
        <v>JKT 2</v>
      </c>
      <c r="B118" s="56"/>
      <c r="C118" s="56" t="s">
        <v>1271</v>
      </c>
      <c r="D118" s="57">
        <v>44972</v>
      </c>
      <c r="E118" s="31" t="s">
        <v>1272</v>
      </c>
      <c r="F118" s="56">
        <v>2</v>
      </c>
      <c r="G118" s="31" t="s">
        <v>50</v>
      </c>
      <c r="H118" s="2" t="str">
        <f t="array" ref="H118">IFERROR(INDEX(data!$F$2:$F$16,MATCH(L118,data!$E$2:$E$16,0)),"")</f>
        <v/>
      </c>
      <c r="I118" s="31" t="s">
        <v>72</v>
      </c>
      <c r="J118" s="31" t="s">
        <v>42</v>
      </c>
      <c r="K118" s="59">
        <v>0.791666666666667</v>
      </c>
      <c r="L118" s="31" t="s">
        <v>72</v>
      </c>
      <c r="M118" s="19"/>
      <c r="N118" s="31" t="s">
        <v>94</v>
      </c>
      <c r="O118" s="2" t="str">
        <f t="array" ref="O118">INDEX(data!$C$2:$C$13,MATCH(P118,data!$B$2:$B$13,0))</f>
        <v>JKT 2</v>
      </c>
      <c r="P118" s="31" t="s">
        <v>50</v>
      </c>
      <c r="Q118" s="31" t="s">
        <v>1229</v>
      </c>
      <c r="R118" s="2">
        <v>10116</v>
      </c>
    </row>
    <row r="119" ht="15.75" customHeight="1" spans="1:18">
      <c r="A119" s="2" t="str">
        <f t="array" ref="A119">IFERROR(INDEX(data!$C$2:$C$13,MATCH(G119,data!$B$2:$B$13,0)),"")</f>
        <v>Online</v>
      </c>
      <c r="B119" s="56"/>
      <c r="C119" s="56"/>
      <c r="D119" s="57">
        <v>44973</v>
      </c>
      <c r="E119" s="31"/>
      <c r="F119" s="56">
        <v>2</v>
      </c>
      <c r="G119" s="31" t="s">
        <v>41</v>
      </c>
      <c r="H119" s="2" t="str">
        <f t="array" ref="H119">IFERROR(INDEX(data!$F$2:$F$16,MATCH(L119,data!$E$2:$E$16,0)),"")</f>
        <v/>
      </c>
      <c r="I119" s="31" t="s">
        <v>60</v>
      </c>
      <c r="J119" s="31" t="s">
        <v>42</v>
      </c>
      <c r="K119" s="59">
        <v>0.791666666666667</v>
      </c>
      <c r="L119" s="31" t="s">
        <v>105</v>
      </c>
      <c r="M119" s="19"/>
      <c r="N119" s="31" t="s">
        <v>129</v>
      </c>
      <c r="O119" s="2" t="str">
        <f t="array" ref="O119">INDEX(data!$C$2:$C$13,MATCH(P119,data!$B$2:$B$13,0))</f>
        <v>BDG</v>
      </c>
      <c r="P119" s="31" t="s">
        <v>75</v>
      </c>
      <c r="Q119" s="31" t="s">
        <v>1227</v>
      </c>
      <c r="R119" s="2">
        <v>10117</v>
      </c>
    </row>
    <row r="120" ht="15.75" customHeight="1" spans="1:18">
      <c r="A120" s="2" t="str">
        <f t="array" ref="A120">IFERROR(INDEX(data!$C$2:$C$13,MATCH(G120,data!$B$2:$B$13,0)),"")</f>
        <v>JKT 2</v>
      </c>
      <c r="B120" s="56"/>
      <c r="C120" s="56"/>
      <c r="D120" s="57">
        <v>44972</v>
      </c>
      <c r="E120" s="31" t="s">
        <v>1272</v>
      </c>
      <c r="F120" s="56">
        <v>2</v>
      </c>
      <c r="G120" s="31" t="s">
        <v>50</v>
      </c>
      <c r="H120" s="2" t="str">
        <f t="array" ref="H120">IFERROR(INDEX(data!$F$2:$F$16,MATCH(L120,data!$E$2:$E$16,0)),"")</f>
        <v>Offline</v>
      </c>
      <c r="I120" s="31" t="s">
        <v>72</v>
      </c>
      <c r="J120" s="31" t="s">
        <v>42</v>
      </c>
      <c r="K120" s="59">
        <v>0.791666666666667</v>
      </c>
      <c r="L120" s="31" t="s">
        <v>82</v>
      </c>
      <c r="M120" s="19"/>
      <c r="N120" s="31" t="s">
        <v>88</v>
      </c>
      <c r="O120" s="2" t="str">
        <f t="array" ref="O120">INDEX(data!$C$2:$C$13,MATCH(P120,data!$B$2:$B$13,0))</f>
        <v>JKT 2</v>
      </c>
      <c r="P120" s="31" t="s">
        <v>50</v>
      </c>
      <c r="Q120" s="31" t="s">
        <v>1229</v>
      </c>
      <c r="R120" s="2">
        <v>10118</v>
      </c>
    </row>
    <row r="121" ht="15.75" customHeight="1" spans="1:18">
      <c r="A121" s="2" t="str">
        <f t="array" ref="A121">IFERROR(INDEX(data!$C$2:$C$13,MATCH(G121,data!$B$2:$B$13,0)),"")</f>
        <v>JKT 2</v>
      </c>
      <c r="B121" s="56">
        <v>1</v>
      </c>
      <c r="C121" s="56">
        <v>1</v>
      </c>
      <c r="D121" s="57">
        <v>44959</v>
      </c>
      <c r="E121" s="31" t="s">
        <v>1273</v>
      </c>
      <c r="F121" s="56">
        <v>2</v>
      </c>
      <c r="G121" s="31" t="s">
        <v>50</v>
      </c>
      <c r="H121" s="2" t="str">
        <f t="array" ref="H121">IFERROR(INDEX(data!$F$2:$F$16,MATCH(L121,data!$E$2:$E$16,0)),"")</f>
        <v/>
      </c>
      <c r="I121" s="31" t="s">
        <v>72</v>
      </c>
      <c r="J121" s="31" t="s">
        <v>42</v>
      </c>
      <c r="K121" s="62">
        <v>0.666666666666667</v>
      </c>
      <c r="L121" s="31" t="s">
        <v>1232</v>
      </c>
      <c r="M121" s="19"/>
      <c r="N121" s="31" t="s">
        <v>94</v>
      </c>
      <c r="O121" s="2" t="str">
        <f t="array" ref="O121">INDEX(data!$C$2:$C$13,MATCH(P121,data!$B$2:$B$13,0))</f>
        <v>JKT 2</v>
      </c>
      <c r="P121" s="31" t="s">
        <v>50</v>
      </c>
      <c r="Q121" s="31" t="s">
        <v>1229</v>
      </c>
      <c r="R121" s="2">
        <v>10119</v>
      </c>
    </row>
    <row r="122" ht="15.75" customHeight="1" spans="1:18">
      <c r="A122" s="2" t="str">
        <f t="array" ref="A122">IFERROR(INDEX(data!$C$2:$C$13,MATCH(G122,data!$B$2:$B$13,0)),"")</f>
        <v>JKT 2</v>
      </c>
      <c r="B122" s="56">
        <v>1</v>
      </c>
      <c r="C122" s="56">
        <v>3</v>
      </c>
      <c r="D122" s="57">
        <v>44966</v>
      </c>
      <c r="E122" s="31" t="s">
        <v>1274</v>
      </c>
      <c r="F122" s="56">
        <v>1</v>
      </c>
      <c r="G122" s="31" t="s">
        <v>50</v>
      </c>
      <c r="H122" s="2" t="str">
        <f t="array" ref="H122">IFERROR(INDEX(data!$F$2:$F$16,MATCH(L122,data!$E$2:$E$16,0)),"")</f>
        <v/>
      </c>
      <c r="I122" s="31" t="s">
        <v>72</v>
      </c>
      <c r="J122" s="31" t="s">
        <v>42</v>
      </c>
      <c r="K122" s="62">
        <v>0.791666666666667</v>
      </c>
      <c r="L122" s="31" t="s">
        <v>72</v>
      </c>
      <c r="M122" s="19"/>
      <c r="N122" s="31" t="s">
        <v>94</v>
      </c>
      <c r="O122" s="2" t="str">
        <f t="array" ref="O122">INDEX(data!$C$2:$C$13,MATCH(P122,data!$B$2:$B$13,0))</f>
        <v>JKT 2</v>
      </c>
      <c r="P122" s="31" t="s">
        <v>50</v>
      </c>
      <c r="Q122" s="31" t="s">
        <v>1229</v>
      </c>
      <c r="R122" s="2">
        <v>10120</v>
      </c>
    </row>
    <row r="123" ht="15.75" customHeight="1" spans="1:18">
      <c r="A123" s="2" t="str">
        <f t="array" ref="A123">IFERROR(INDEX(data!$C$2:$C$13,MATCH(G123,data!$B$2:$B$13,0)),"")</f>
        <v>JKT 2</v>
      </c>
      <c r="B123" s="56">
        <v>1</v>
      </c>
      <c r="C123" s="56">
        <v>1</v>
      </c>
      <c r="D123" s="57">
        <v>44967</v>
      </c>
      <c r="E123" s="31" t="s">
        <v>1274</v>
      </c>
      <c r="F123" s="56">
        <v>1</v>
      </c>
      <c r="G123" s="31" t="s">
        <v>50</v>
      </c>
      <c r="H123" s="2" t="str">
        <f t="array" ref="H123">IFERROR(INDEX(data!$F$2:$F$16,MATCH(L123,data!$E$2:$E$16,0)),"")</f>
        <v/>
      </c>
      <c r="I123" s="31" t="s">
        <v>72</v>
      </c>
      <c r="J123" s="31" t="s">
        <v>42</v>
      </c>
      <c r="K123" s="60">
        <v>0.708333333333333</v>
      </c>
      <c r="L123" s="31" t="s">
        <v>72</v>
      </c>
      <c r="M123" s="19"/>
      <c r="N123" s="31" t="s">
        <v>94</v>
      </c>
      <c r="O123" s="2" t="str">
        <f t="array" ref="O123">INDEX(data!$C$2:$C$13,MATCH(P123,data!$B$2:$B$13,0))</f>
        <v>JKT 2</v>
      </c>
      <c r="P123" s="31" t="s">
        <v>50</v>
      </c>
      <c r="Q123" s="31" t="s">
        <v>1229</v>
      </c>
      <c r="R123" s="2">
        <v>10121</v>
      </c>
    </row>
    <row r="124" ht="15.75" customHeight="1" spans="1:18">
      <c r="A124" s="2" t="str">
        <f t="array" ref="A124">IFERROR(INDEX(data!$C$2:$C$13,MATCH(G124,data!$B$2:$B$13,0)),"")</f>
        <v>JKT 2</v>
      </c>
      <c r="B124" s="56">
        <v>3</v>
      </c>
      <c r="C124" s="56">
        <v>1</v>
      </c>
      <c r="D124" s="57">
        <v>44971</v>
      </c>
      <c r="E124" s="31" t="s">
        <v>1274</v>
      </c>
      <c r="F124" s="56">
        <v>1</v>
      </c>
      <c r="G124" s="31" t="s">
        <v>50</v>
      </c>
      <c r="H124" s="2" t="str">
        <f t="array" ref="H124">IFERROR(INDEX(data!$F$2:$F$16,MATCH(L124,data!$E$2:$E$16,0)),"")</f>
        <v/>
      </c>
      <c r="I124" s="31" t="s">
        <v>72</v>
      </c>
      <c r="J124" s="31" t="s">
        <v>42</v>
      </c>
      <c r="K124" s="59">
        <v>0.75</v>
      </c>
      <c r="L124" s="31" t="s">
        <v>72</v>
      </c>
      <c r="M124" s="19"/>
      <c r="N124" s="31" t="s">
        <v>94</v>
      </c>
      <c r="O124" s="2" t="str">
        <f t="array" ref="O124">INDEX(data!$C$2:$C$13,MATCH(P124,data!$B$2:$B$13,0))</f>
        <v>JKT 2</v>
      </c>
      <c r="P124" s="31" t="s">
        <v>50</v>
      </c>
      <c r="Q124" s="31" t="s">
        <v>1229</v>
      </c>
      <c r="R124" s="2">
        <v>10122</v>
      </c>
    </row>
    <row r="125" ht="15.75" customHeight="1" spans="1:18">
      <c r="A125" s="2" t="str">
        <f t="array" ref="A125">IFERROR(INDEX(data!$C$2:$C$13,MATCH(G125,data!$B$2:$B$13,0)),"")</f>
        <v>JKT 2</v>
      </c>
      <c r="B125" s="56"/>
      <c r="C125" s="56"/>
      <c r="D125" s="57">
        <v>44958</v>
      </c>
      <c r="E125" s="23" t="s">
        <v>1274</v>
      </c>
      <c r="F125" s="56">
        <v>1</v>
      </c>
      <c r="G125" s="31" t="s">
        <v>50</v>
      </c>
      <c r="H125" s="2" t="str">
        <f t="array" ref="H125">IFERROR(INDEX(data!$F$2:$F$16,MATCH(L125,data!$E$2:$E$16,0)),"")</f>
        <v/>
      </c>
      <c r="I125" s="31" t="s">
        <v>72</v>
      </c>
      <c r="J125" s="31" t="s">
        <v>48</v>
      </c>
      <c r="K125" s="59">
        <v>0.666666666666667</v>
      </c>
      <c r="L125" s="31" t="s">
        <v>72</v>
      </c>
      <c r="M125" s="19"/>
      <c r="N125" s="31" t="s">
        <v>94</v>
      </c>
      <c r="O125" s="2" t="str">
        <f t="array" ref="O125">INDEX(data!$C$2:$C$13,MATCH(P125,data!$B$2:$B$13,0))</f>
        <v>JKT 2</v>
      </c>
      <c r="P125" s="31" t="s">
        <v>50</v>
      </c>
      <c r="Q125" s="31" t="s">
        <v>1229</v>
      </c>
      <c r="R125" s="2">
        <v>10123</v>
      </c>
    </row>
    <row r="126" ht="15.75" customHeight="1" spans="1:18">
      <c r="A126" s="2" t="str">
        <f t="array" ref="A126">IFERROR(INDEX(data!$C$2:$C$13,MATCH(G126,data!$B$2:$B$13,0)),"")</f>
        <v>Online</v>
      </c>
      <c r="B126" s="56"/>
      <c r="C126" s="56"/>
      <c r="D126" s="57">
        <v>44911</v>
      </c>
      <c r="E126" s="31" t="s">
        <v>1275</v>
      </c>
      <c r="F126" s="56">
        <v>1</v>
      </c>
      <c r="G126" s="31" t="s">
        <v>41</v>
      </c>
      <c r="H126" s="2" t="str">
        <f t="array" ref="H126">IFERROR(INDEX(data!$F$2:$F$16,MATCH(L126,data!$E$2:$E$16,0)),"")</f>
        <v/>
      </c>
      <c r="I126" s="31" t="s">
        <v>72</v>
      </c>
      <c r="J126" s="31" t="s">
        <v>42</v>
      </c>
      <c r="K126" s="59">
        <v>0.5</v>
      </c>
      <c r="L126" s="31" t="s">
        <v>72</v>
      </c>
      <c r="M126" s="19"/>
      <c r="N126" s="31" t="s">
        <v>36</v>
      </c>
      <c r="O126" s="2" t="str">
        <f t="array" ref="O126">INDEX(data!$C$2:$C$13,MATCH(P126,data!$B$2:$B$13,0))</f>
        <v>JKT 1</v>
      </c>
      <c r="P126" s="31" t="s">
        <v>37</v>
      </c>
      <c r="Q126" s="31" t="s">
        <v>1229</v>
      </c>
      <c r="R126" s="2">
        <v>10124</v>
      </c>
    </row>
    <row r="127" ht="15.75" customHeight="1" spans="1:18">
      <c r="A127" s="2" t="str">
        <f t="array" ref="A127">IFERROR(INDEX(data!$C$2:$C$13,MATCH(G127,data!$B$2:$B$13,0)),"")</f>
        <v>Online</v>
      </c>
      <c r="B127" s="56"/>
      <c r="C127" s="56"/>
      <c r="D127" s="57">
        <v>44973</v>
      </c>
      <c r="E127" s="31" t="s">
        <v>1275</v>
      </c>
      <c r="F127" s="56">
        <v>1</v>
      </c>
      <c r="G127" s="31" t="s">
        <v>41</v>
      </c>
      <c r="H127" s="2" t="str">
        <f t="array" ref="H127">IFERROR(INDEX(data!$F$2:$F$16,MATCH(L127,data!$E$2:$E$16,0)),"")</f>
        <v/>
      </c>
      <c r="I127" s="31" t="s">
        <v>72</v>
      </c>
      <c r="J127" s="31" t="s">
        <v>42</v>
      </c>
      <c r="K127" s="59">
        <v>0.5</v>
      </c>
      <c r="L127" s="31" t="s">
        <v>72</v>
      </c>
      <c r="M127" s="19"/>
      <c r="N127" s="61" t="s">
        <v>108</v>
      </c>
      <c r="O127" s="2" t="str">
        <f t="array" ref="O127">INDEX(data!$C$2:$C$13,MATCH(P127,data!$B$2:$B$13,0))</f>
        <v>JKT 1</v>
      </c>
      <c r="P127" s="31" t="s">
        <v>37</v>
      </c>
      <c r="Q127" s="31" t="s">
        <v>1227</v>
      </c>
      <c r="R127" s="2">
        <v>10125</v>
      </c>
    </row>
    <row r="128" ht="15.75" customHeight="1" spans="1:18">
      <c r="A128" s="2" t="str">
        <f t="array" ref="A128">IFERROR(INDEX(data!$C$2:$C$13,MATCH(G128,data!$B$2:$B$13,0)),"")</f>
        <v>JKT 1</v>
      </c>
      <c r="B128" s="56">
        <v>0</v>
      </c>
      <c r="C128" s="56">
        <v>1</v>
      </c>
      <c r="D128" s="57">
        <v>44910</v>
      </c>
      <c r="E128" s="31" t="s">
        <v>1274</v>
      </c>
      <c r="F128" s="56">
        <v>1</v>
      </c>
      <c r="G128" s="31" t="s">
        <v>37</v>
      </c>
      <c r="H128" s="2" t="str">
        <f t="array" ref="H128">IFERROR(INDEX(data!$F$2:$F$16,MATCH(L128,data!$E$2:$E$16,0)),"")</f>
        <v/>
      </c>
      <c r="I128" s="31" t="s">
        <v>72</v>
      </c>
      <c r="J128" s="31" t="s">
        <v>48</v>
      </c>
      <c r="K128" s="59">
        <v>0.666666666666667</v>
      </c>
      <c r="L128" s="31" t="s">
        <v>72</v>
      </c>
      <c r="M128" s="19"/>
      <c r="N128" s="31" t="s">
        <v>36</v>
      </c>
      <c r="O128" s="2" t="str">
        <f t="array" ref="O128">INDEX(data!$C$2:$C$13,MATCH(P128,data!$B$2:$B$13,0))</f>
        <v>JKT 1</v>
      </c>
      <c r="P128" s="31" t="s">
        <v>37</v>
      </c>
      <c r="Q128" s="31" t="s">
        <v>1229</v>
      </c>
      <c r="R128" s="2">
        <v>10126</v>
      </c>
    </row>
    <row r="129" ht="15.75" customHeight="1" spans="1:18">
      <c r="A129" s="2" t="str">
        <f t="array" ref="A129">IFERROR(INDEX(data!$C$2:$C$13,MATCH(G129,data!$B$2:$B$13,0)),"")</f>
        <v>JKT 1</v>
      </c>
      <c r="B129" s="56">
        <v>0</v>
      </c>
      <c r="C129" s="56">
        <v>1</v>
      </c>
      <c r="D129" s="57">
        <v>44908</v>
      </c>
      <c r="E129" s="31" t="s">
        <v>1274</v>
      </c>
      <c r="F129" s="56">
        <v>1</v>
      </c>
      <c r="G129" s="31" t="s">
        <v>37</v>
      </c>
      <c r="H129" s="2" t="str">
        <f t="array" ref="H129">IFERROR(INDEX(data!$F$2:$F$16,MATCH(L129,data!$E$2:$E$16,0)),"")</f>
        <v/>
      </c>
      <c r="I129" s="31" t="s">
        <v>72</v>
      </c>
      <c r="J129" s="31" t="s">
        <v>48</v>
      </c>
      <c r="K129" s="59">
        <v>0.666666666666667</v>
      </c>
      <c r="L129" s="31" t="s">
        <v>72</v>
      </c>
      <c r="M129" s="19"/>
      <c r="N129" s="31" t="s">
        <v>36</v>
      </c>
      <c r="O129" s="2" t="str">
        <f t="array" ref="O129">INDEX(data!$C$2:$C$13,MATCH(P129,data!$B$2:$B$13,0))</f>
        <v>JKT 1</v>
      </c>
      <c r="P129" s="31" t="s">
        <v>37</v>
      </c>
      <c r="Q129" s="31" t="s">
        <v>1229</v>
      </c>
      <c r="R129" s="2">
        <v>10127</v>
      </c>
    </row>
    <row r="130" ht="15.75" customHeight="1" spans="1:18">
      <c r="A130" s="2" t="str">
        <f t="array" ref="A130">IFERROR(INDEX(data!$C$2:$C$13,MATCH(G130,data!$B$2:$B$13,0)),"")</f>
        <v>JKT 1</v>
      </c>
      <c r="B130" s="56"/>
      <c r="C130" s="56"/>
      <c r="D130" s="57">
        <v>44903</v>
      </c>
      <c r="E130" s="31" t="s">
        <v>1274</v>
      </c>
      <c r="F130" s="56">
        <v>1</v>
      </c>
      <c r="G130" s="31" t="s">
        <v>37</v>
      </c>
      <c r="H130" s="2" t="str">
        <f t="array" ref="H130">IFERROR(INDEX(data!$F$2:$F$16,MATCH(L130,data!$E$2:$E$16,0)),"")</f>
        <v/>
      </c>
      <c r="I130" s="31" t="s">
        <v>72</v>
      </c>
      <c r="J130" s="31" t="s">
        <v>48</v>
      </c>
      <c r="K130" s="59">
        <v>0.666666666666667</v>
      </c>
      <c r="L130" s="31" t="s">
        <v>72</v>
      </c>
      <c r="M130" s="19"/>
      <c r="N130" s="31" t="s">
        <v>36</v>
      </c>
      <c r="O130" s="2" t="str">
        <f t="array" ref="O130">INDEX(data!$C$2:$C$13,MATCH(P130,data!$B$2:$B$13,0))</f>
        <v>JKT 1</v>
      </c>
      <c r="P130" s="31" t="s">
        <v>37</v>
      </c>
      <c r="Q130" s="31" t="s">
        <v>1229</v>
      </c>
      <c r="R130" s="2">
        <v>10128</v>
      </c>
    </row>
    <row r="131" ht="15.75" customHeight="1" spans="1:18">
      <c r="A131" s="2" t="str">
        <f t="array" ref="A131">IFERROR(INDEX(data!$C$2:$C$13,MATCH(G131,data!$B$2:$B$13,0)),"")</f>
        <v>JKT 1</v>
      </c>
      <c r="B131" s="56"/>
      <c r="C131" s="56"/>
      <c r="D131" s="57">
        <v>44902</v>
      </c>
      <c r="E131" s="31" t="s">
        <v>1274</v>
      </c>
      <c r="F131" s="56">
        <v>1</v>
      </c>
      <c r="G131" s="31" t="s">
        <v>37</v>
      </c>
      <c r="H131" s="2" t="str">
        <f t="array" ref="H131">IFERROR(INDEX(data!$F$2:$F$16,MATCH(L131,data!$E$2:$E$16,0)),"")</f>
        <v/>
      </c>
      <c r="I131" s="31" t="s">
        <v>72</v>
      </c>
      <c r="J131" s="31" t="s">
        <v>48</v>
      </c>
      <c r="K131" s="59">
        <v>0.708333333333333</v>
      </c>
      <c r="L131" s="31" t="s">
        <v>72</v>
      </c>
      <c r="M131" s="19"/>
      <c r="N131" s="31" t="s">
        <v>36</v>
      </c>
      <c r="O131" s="2" t="str">
        <f t="array" ref="O131">INDEX(data!$C$2:$C$13,MATCH(P131,data!$B$2:$B$13,0))</f>
        <v>JKT 1</v>
      </c>
      <c r="P131" s="31" t="s">
        <v>37</v>
      </c>
      <c r="Q131" s="31" t="s">
        <v>1229</v>
      </c>
      <c r="R131" s="2">
        <v>10129</v>
      </c>
    </row>
    <row r="132" ht="15.75" customHeight="1" spans="1:18">
      <c r="A132" s="2" t="str">
        <f t="array" ref="A132">IFERROR(INDEX(data!$C$2:$C$13,MATCH(G132,data!$B$2:$B$13,0)),"")</f>
        <v>JKT 1</v>
      </c>
      <c r="B132" s="56"/>
      <c r="C132" s="56"/>
      <c r="D132" s="57">
        <v>44901</v>
      </c>
      <c r="E132" s="31" t="s">
        <v>1274</v>
      </c>
      <c r="F132" s="56">
        <v>1</v>
      </c>
      <c r="G132" s="31" t="s">
        <v>37</v>
      </c>
      <c r="H132" s="2" t="str">
        <f t="array" ref="H132">IFERROR(INDEX(data!$F$2:$F$16,MATCH(L132,data!$E$2:$E$16,0)),"")</f>
        <v/>
      </c>
      <c r="I132" s="31" t="s">
        <v>72</v>
      </c>
      <c r="J132" s="31" t="s">
        <v>48</v>
      </c>
      <c r="K132" s="59">
        <v>0.666666666666667</v>
      </c>
      <c r="L132" s="31" t="s">
        <v>72</v>
      </c>
      <c r="M132" s="19"/>
      <c r="N132" s="31" t="s">
        <v>36</v>
      </c>
      <c r="O132" s="2" t="str">
        <f t="array" ref="O132">INDEX(data!$C$2:$C$13,MATCH(P132,data!$B$2:$B$13,0))</f>
        <v>JKT 1</v>
      </c>
      <c r="P132" s="31" t="s">
        <v>37</v>
      </c>
      <c r="Q132" s="31" t="s">
        <v>1229</v>
      </c>
      <c r="R132" s="2">
        <v>10130</v>
      </c>
    </row>
    <row r="133" ht="15.75" customHeight="1" spans="1:18">
      <c r="A133" s="2" t="str">
        <f t="array" ref="A133">IFERROR(INDEX(data!$C$2:$C$13,MATCH(G133,data!$B$2:$B$13,0)),"")</f>
        <v>JKT 1</v>
      </c>
      <c r="B133" s="56"/>
      <c r="C133" s="56"/>
      <c r="D133" s="57">
        <v>44896</v>
      </c>
      <c r="E133" s="31" t="s">
        <v>1274</v>
      </c>
      <c r="F133" s="56">
        <v>1</v>
      </c>
      <c r="G133" s="31" t="s">
        <v>37</v>
      </c>
      <c r="H133" s="2" t="str">
        <f t="array" ref="H133">IFERROR(INDEX(data!$F$2:$F$16,MATCH(L133,data!$E$2:$E$16,0)),"")</f>
        <v/>
      </c>
      <c r="I133" s="31" t="s">
        <v>72</v>
      </c>
      <c r="J133" s="31" t="s">
        <v>48</v>
      </c>
      <c r="K133" s="59">
        <v>0.666666666666667</v>
      </c>
      <c r="L133" s="31" t="s">
        <v>72</v>
      </c>
      <c r="M133" s="19"/>
      <c r="N133" s="31" t="s">
        <v>36</v>
      </c>
      <c r="O133" s="2" t="str">
        <f t="array" ref="O133">INDEX(data!$C$2:$C$13,MATCH(P133,data!$B$2:$B$13,0))</f>
        <v>JKT 1</v>
      </c>
      <c r="P133" s="31" t="s">
        <v>37</v>
      </c>
      <c r="Q133" s="31" t="s">
        <v>1229</v>
      </c>
      <c r="R133" s="2">
        <v>10131</v>
      </c>
    </row>
    <row r="134" ht="15.75" customHeight="1" spans="1:18">
      <c r="A134" s="2" t="str">
        <f t="array" ref="A134">IFERROR(INDEX(data!$C$2:$C$13,MATCH(G134,data!$B$2:$B$13,0)),"")</f>
        <v>JKT 2</v>
      </c>
      <c r="B134" s="56"/>
      <c r="C134" s="56"/>
      <c r="D134" s="57">
        <v>44961</v>
      </c>
      <c r="E134" s="31" t="s">
        <v>1274</v>
      </c>
      <c r="F134" s="56">
        <v>1</v>
      </c>
      <c r="G134" s="31" t="s">
        <v>50</v>
      </c>
      <c r="H134" s="2" t="str">
        <f t="array" ref="H134">IFERROR(INDEX(data!$F$2:$F$16,MATCH(L134,data!$E$2:$E$16,0)),"")</f>
        <v/>
      </c>
      <c r="I134" s="31" t="s">
        <v>72</v>
      </c>
      <c r="J134" s="31" t="s">
        <v>48</v>
      </c>
      <c r="K134" s="59">
        <v>0.541666666666667</v>
      </c>
      <c r="L134" s="31" t="s">
        <v>72</v>
      </c>
      <c r="M134" s="19"/>
      <c r="N134" s="31" t="s">
        <v>94</v>
      </c>
      <c r="O134" s="2" t="str">
        <f t="array" ref="O134">INDEX(data!$C$2:$C$13,MATCH(P134,data!$B$2:$B$13,0))</f>
        <v>JKT 2</v>
      </c>
      <c r="P134" s="31" t="s">
        <v>50</v>
      </c>
      <c r="Q134" s="31" t="s">
        <v>1229</v>
      </c>
      <c r="R134" s="2">
        <v>10132</v>
      </c>
    </row>
    <row r="135" ht="15.75" customHeight="1" spans="1:18">
      <c r="A135" s="2" t="str">
        <f t="array" ref="A135">IFERROR(INDEX(data!$C$2:$C$13,MATCH(G135,data!$B$2:$B$13,0)),"")</f>
        <v>JKT 2</v>
      </c>
      <c r="B135" s="56"/>
      <c r="C135" s="56"/>
      <c r="D135" s="57">
        <v>44902</v>
      </c>
      <c r="E135" s="31" t="s">
        <v>1274</v>
      </c>
      <c r="F135" s="56">
        <v>1</v>
      </c>
      <c r="G135" s="31" t="s">
        <v>50</v>
      </c>
      <c r="H135" s="2" t="str">
        <f t="array" ref="H135">IFERROR(INDEX(data!$F$2:$F$16,MATCH(L135,data!$E$2:$E$16,0)),"")</f>
        <v/>
      </c>
      <c r="I135" s="31" t="s">
        <v>72</v>
      </c>
      <c r="J135" s="31" t="s">
        <v>48</v>
      </c>
      <c r="K135" s="59">
        <v>0.75</v>
      </c>
      <c r="L135" s="31" t="s">
        <v>72</v>
      </c>
      <c r="M135" s="19"/>
      <c r="N135" s="31" t="s">
        <v>94</v>
      </c>
      <c r="O135" s="2" t="str">
        <f t="array" ref="O135">INDEX(data!$C$2:$C$13,MATCH(P135,data!$B$2:$B$13,0))</f>
        <v>JKT 2</v>
      </c>
      <c r="P135" s="31" t="s">
        <v>50</v>
      </c>
      <c r="Q135" s="31" t="s">
        <v>1229</v>
      </c>
      <c r="R135" s="2">
        <v>10133</v>
      </c>
    </row>
    <row r="136" ht="15.75" customHeight="1" spans="1:18">
      <c r="A136" s="2" t="str">
        <f t="array" ref="A136">IFERROR(INDEX(data!$C$2:$C$13,MATCH(G136,data!$B$2:$B$13,0)),"")</f>
        <v>Online</v>
      </c>
      <c r="B136" s="56"/>
      <c r="C136" s="56"/>
      <c r="D136" s="57">
        <v>44973</v>
      </c>
      <c r="E136" s="31" t="s">
        <v>1275</v>
      </c>
      <c r="F136" s="56">
        <v>1</v>
      </c>
      <c r="G136" s="31" t="s">
        <v>41</v>
      </c>
      <c r="H136" s="2" t="str">
        <f t="array" ref="H136">IFERROR(INDEX(data!$F$2:$F$16,MATCH(L136,data!$E$2:$E$16,0)),"")</f>
        <v/>
      </c>
      <c r="I136" s="31" t="s">
        <v>72</v>
      </c>
      <c r="J136" s="31" t="s">
        <v>42</v>
      </c>
      <c r="K136" s="59">
        <v>0.5</v>
      </c>
      <c r="L136" s="31" t="s">
        <v>72</v>
      </c>
      <c r="M136" s="19"/>
      <c r="N136" s="31" t="s">
        <v>126</v>
      </c>
      <c r="O136" s="2" t="str">
        <f t="array" ref="O136">INDEX(data!$C$2:$C$13,MATCH(P136,data!$B$2:$B$13,0))</f>
        <v>JKT 1</v>
      </c>
      <c r="P136" s="31" t="s">
        <v>44</v>
      </c>
      <c r="Q136" s="31" t="s">
        <v>1229</v>
      </c>
      <c r="R136" s="2">
        <v>10134</v>
      </c>
    </row>
    <row r="137" ht="15.75" customHeight="1" spans="1:18">
      <c r="A137" s="2" t="str">
        <f t="array" ref="A137">IFERROR(INDEX(data!$C$2:$C$13,MATCH(G137,data!$B$2:$B$13,0)),"")</f>
        <v>Online</v>
      </c>
      <c r="B137" s="56"/>
      <c r="C137" s="56"/>
      <c r="D137" s="57">
        <v>44973</v>
      </c>
      <c r="E137" s="31" t="s">
        <v>1275</v>
      </c>
      <c r="F137" s="56">
        <v>1</v>
      </c>
      <c r="G137" s="31" t="s">
        <v>41</v>
      </c>
      <c r="H137" s="2" t="str">
        <f t="array" ref="H137">IFERROR(INDEX(data!$F$2:$F$16,MATCH(L137,data!$E$2:$E$16,0)),"")</f>
        <v/>
      </c>
      <c r="I137" s="31" t="s">
        <v>72</v>
      </c>
      <c r="J137" s="31" t="s">
        <v>42</v>
      </c>
      <c r="K137" s="60">
        <v>0.5</v>
      </c>
      <c r="L137" s="31" t="s">
        <v>72</v>
      </c>
      <c r="M137" s="19"/>
      <c r="N137" s="31" t="s">
        <v>130</v>
      </c>
      <c r="O137" s="2" t="str">
        <f t="array" ref="O137">INDEX(data!$C$2:$C$13,MATCH(P137,data!$B$2:$B$13,0))</f>
        <v>JKT 1</v>
      </c>
      <c r="P137" s="31" t="s">
        <v>44</v>
      </c>
      <c r="Q137" s="31" t="s">
        <v>1227</v>
      </c>
      <c r="R137" s="2">
        <v>10135</v>
      </c>
    </row>
    <row r="138" ht="15.75" customHeight="1" spans="1:18">
      <c r="A138" s="2" t="str">
        <f t="array" ref="A138">IFERROR(INDEX(data!$C$2:$C$13,MATCH(G138,data!$B$2:$B$13,0)),"")</f>
        <v>Online</v>
      </c>
      <c r="B138" s="56"/>
      <c r="C138" s="56"/>
      <c r="D138" s="57">
        <v>44973</v>
      </c>
      <c r="E138" s="31" t="s">
        <v>1275</v>
      </c>
      <c r="F138" s="56">
        <v>1</v>
      </c>
      <c r="G138" s="31" t="s">
        <v>41</v>
      </c>
      <c r="H138" s="2" t="str">
        <f t="array" ref="H138">IFERROR(INDEX(data!$F$2:$F$16,MATCH(L138,data!$E$2:$E$16,0)),"")</f>
        <v/>
      </c>
      <c r="I138" s="31" t="s">
        <v>72</v>
      </c>
      <c r="J138" s="31" t="s">
        <v>42</v>
      </c>
      <c r="K138" s="59">
        <v>0.5</v>
      </c>
      <c r="L138" s="31" t="s">
        <v>72</v>
      </c>
      <c r="M138" s="19"/>
      <c r="N138" s="31" t="s">
        <v>122</v>
      </c>
      <c r="O138" s="2" t="str">
        <f t="array" ref="O138">INDEX(data!$C$2:$C$13,MATCH(P138,data!$B$2:$B$13,0))</f>
        <v>JKT 1</v>
      </c>
      <c r="P138" s="31" t="s">
        <v>44</v>
      </c>
      <c r="Q138" s="31" t="s">
        <v>1229</v>
      </c>
      <c r="R138" s="2">
        <v>10136</v>
      </c>
    </row>
    <row r="139" ht="15.75" customHeight="1" spans="1:18">
      <c r="A139" s="2" t="str">
        <f t="array" ref="A139">IFERROR(INDEX(data!$C$2:$C$13,MATCH(G139,data!$B$2:$B$13,0)),"")</f>
        <v>Online</v>
      </c>
      <c r="B139" s="56"/>
      <c r="C139" s="56"/>
      <c r="D139" s="57">
        <v>44973</v>
      </c>
      <c r="E139" s="31" t="s">
        <v>1275</v>
      </c>
      <c r="F139" s="56">
        <v>1</v>
      </c>
      <c r="G139" s="31" t="s">
        <v>41</v>
      </c>
      <c r="H139" s="2" t="str">
        <f t="array" ref="H139">IFERROR(INDEX(data!$F$2:$F$16,MATCH(L139,data!$E$2:$E$16,0)),"")</f>
        <v/>
      </c>
      <c r="I139" s="31" t="s">
        <v>72</v>
      </c>
      <c r="J139" s="31" t="s">
        <v>42</v>
      </c>
      <c r="K139" s="59">
        <v>0.5</v>
      </c>
      <c r="L139" s="31" t="s">
        <v>72</v>
      </c>
      <c r="M139" s="19"/>
      <c r="N139" s="31" t="s">
        <v>110</v>
      </c>
      <c r="O139" s="2" t="str">
        <f t="array" ref="O139">INDEX(data!$C$2:$C$13,MATCH(P139,data!$B$2:$B$13,0))</f>
        <v>JKT 1</v>
      </c>
      <c r="P139" s="31" t="s">
        <v>37</v>
      </c>
      <c r="Q139" s="31" t="s">
        <v>1229</v>
      </c>
      <c r="R139" s="2">
        <v>10137</v>
      </c>
    </row>
    <row r="140" ht="15.75" customHeight="1" spans="1:18">
      <c r="A140" s="2" t="str">
        <f t="array" ref="A140">IFERROR(INDEX(data!$C$2:$C$13,MATCH(G140,data!$B$2:$B$13,0)),"")</f>
        <v>Online</v>
      </c>
      <c r="B140" s="56">
        <v>3</v>
      </c>
      <c r="C140" s="56">
        <v>3</v>
      </c>
      <c r="D140" s="57">
        <v>44972</v>
      </c>
      <c r="E140" s="31" t="s">
        <v>176</v>
      </c>
      <c r="F140" s="56">
        <v>2</v>
      </c>
      <c r="G140" s="31" t="s">
        <v>41</v>
      </c>
      <c r="H140" s="2" t="str">
        <f t="array" ref="H140">IFERROR(INDEX(data!$F$2:$F$16,MATCH(L140,data!$E$2:$E$16,0)),"")</f>
        <v/>
      </c>
      <c r="I140" s="31" t="s">
        <v>1240</v>
      </c>
      <c r="J140" s="31" t="s">
        <v>42</v>
      </c>
      <c r="K140" s="59">
        <v>0.75</v>
      </c>
      <c r="L140" s="31" t="s">
        <v>97</v>
      </c>
      <c r="M140" s="19"/>
      <c r="N140" s="31" t="s">
        <v>67</v>
      </c>
      <c r="O140" s="2" t="str">
        <f t="array" ref="O140">INDEX(data!$C$2:$C$13,MATCH(P140,data!$B$2:$B$13,0))</f>
        <v>JKT 3</v>
      </c>
      <c r="P140" s="31" t="s">
        <v>63</v>
      </c>
      <c r="Q140" s="31" t="s">
        <v>1229</v>
      </c>
      <c r="R140" s="2">
        <v>10138</v>
      </c>
    </row>
    <row r="141" ht="15.75" customHeight="1" spans="1:18">
      <c r="A141" s="2" t="str">
        <f t="array" ref="A141">IFERROR(INDEX(data!$C$2:$C$13,MATCH(G141,data!$B$2:$B$13,0)),"")</f>
        <v>JKT 3</v>
      </c>
      <c r="B141" s="56">
        <v>1</v>
      </c>
      <c r="C141" s="56">
        <v>1</v>
      </c>
      <c r="D141" s="57">
        <v>44973</v>
      </c>
      <c r="E141" s="31" t="s">
        <v>172</v>
      </c>
      <c r="F141" s="56">
        <v>2</v>
      </c>
      <c r="G141" s="31" t="s">
        <v>63</v>
      </c>
      <c r="H141" s="2" t="str">
        <f t="array" ref="H141">IFERROR(INDEX(data!$F$2:$F$16,MATCH(L141,data!$E$2:$E$16,0)),"")</f>
        <v/>
      </c>
      <c r="I141" s="31" t="s">
        <v>39</v>
      </c>
      <c r="J141" s="31" t="s">
        <v>42</v>
      </c>
      <c r="K141" s="60">
        <v>0.583333333333333</v>
      </c>
      <c r="L141" s="31" t="s">
        <v>1232</v>
      </c>
      <c r="M141" s="19"/>
      <c r="N141" s="31" t="s">
        <v>67</v>
      </c>
      <c r="O141" s="2" t="str">
        <f t="array" ref="O141">INDEX(data!$C$2:$C$13,MATCH(P141,data!$B$2:$B$13,0))</f>
        <v>JKT 3</v>
      </c>
      <c r="P141" s="31" t="s">
        <v>63</v>
      </c>
      <c r="Q141" s="31" t="s">
        <v>1229</v>
      </c>
      <c r="R141" s="2">
        <v>10139</v>
      </c>
    </row>
    <row r="142" ht="15.75" customHeight="1" spans="1:18">
      <c r="A142" s="2" t="str">
        <f t="array" ref="A142">IFERROR(INDEX(data!$C$2:$C$13,MATCH(G142,data!$B$2:$B$13,0)),"")</f>
        <v>Online</v>
      </c>
      <c r="B142" s="56">
        <v>1</v>
      </c>
      <c r="C142" s="56">
        <v>1</v>
      </c>
      <c r="D142" s="57">
        <v>44973</v>
      </c>
      <c r="E142" s="31" t="s">
        <v>307</v>
      </c>
      <c r="F142" s="56">
        <v>2</v>
      </c>
      <c r="G142" s="31" t="s">
        <v>41</v>
      </c>
      <c r="H142" s="2" t="str">
        <f t="array" ref="H142">IFERROR(INDEX(data!$F$2:$F$16,MATCH(L142,data!$E$2:$E$16,0)),"")</f>
        <v/>
      </c>
      <c r="I142" s="31" t="s">
        <v>52</v>
      </c>
      <c r="J142" s="31" t="s">
        <v>42</v>
      </c>
      <c r="K142" s="59">
        <v>0.583333333333333</v>
      </c>
      <c r="L142" s="31" t="s">
        <v>97</v>
      </c>
      <c r="M142" s="19"/>
      <c r="N142" s="31" t="s">
        <v>122</v>
      </c>
      <c r="O142" s="2" t="str">
        <f t="array" ref="O142">INDEX(data!$C$2:$C$13,MATCH(P142,data!$B$2:$B$13,0))</f>
        <v>JKT 1</v>
      </c>
      <c r="P142" s="31" t="s">
        <v>44</v>
      </c>
      <c r="Q142" s="31" t="s">
        <v>1229</v>
      </c>
      <c r="R142" s="2">
        <v>10140</v>
      </c>
    </row>
    <row r="143" ht="15.75" customHeight="1" spans="1:18">
      <c r="A143" s="2" t="str">
        <f t="array" ref="A143">IFERROR(INDEX(data!$C$2:$C$13,MATCH(G143,data!$B$2:$B$13,0)),"")</f>
        <v>Online</v>
      </c>
      <c r="B143" s="56">
        <v>1</v>
      </c>
      <c r="C143" s="56">
        <v>2</v>
      </c>
      <c r="D143" s="57">
        <v>44973</v>
      </c>
      <c r="E143" s="31" t="s">
        <v>1266</v>
      </c>
      <c r="F143" s="56">
        <v>1</v>
      </c>
      <c r="G143" s="31" t="s">
        <v>41</v>
      </c>
      <c r="H143" s="2" t="str">
        <f t="array" ref="H143">IFERROR(INDEX(data!$F$2:$F$16,MATCH(L143,data!$E$2:$E$16,0)),"")</f>
        <v/>
      </c>
      <c r="I143" s="31" t="s">
        <v>60</v>
      </c>
      <c r="J143" s="31" t="s">
        <v>42</v>
      </c>
      <c r="K143" s="59">
        <v>0.75</v>
      </c>
      <c r="L143" s="31" t="s">
        <v>107</v>
      </c>
      <c r="M143" s="19"/>
      <c r="N143" s="31" t="s">
        <v>88</v>
      </c>
      <c r="O143" s="2" t="str">
        <f t="array" ref="O143">INDEX(data!$C$2:$C$13,MATCH(P143,data!$B$2:$B$13,0))</f>
        <v>JKT 2</v>
      </c>
      <c r="P143" s="31" t="s">
        <v>50</v>
      </c>
      <c r="Q143" s="31" t="s">
        <v>1229</v>
      </c>
      <c r="R143" s="2">
        <v>10141</v>
      </c>
    </row>
    <row r="144" ht="15.75" customHeight="1" spans="1:18">
      <c r="A144" s="2" t="str">
        <f t="array" ref="A144">IFERROR(INDEX(data!$C$2:$C$13,MATCH(G144,data!$B$2:$B$13,0)),"")</f>
        <v>JKT 3</v>
      </c>
      <c r="B144" s="56">
        <v>1</v>
      </c>
      <c r="C144" s="56">
        <v>1</v>
      </c>
      <c r="D144" s="57">
        <v>44972</v>
      </c>
      <c r="E144" s="31"/>
      <c r="F144" s="56">
        <v>2</v>
      </c>
      <c r="G144" s="31" t="s">
        <v>63</v>
      </c>
      <c r="H144" s="2" t="str">
        <f t="array" ref="H144">IFERROR(INDEX(data!$F$2:$F$16,MATCH(L144,data!$E$2:$E$16,0)),"")</f>
        <v/>
      </c>
      <c r="I144" s="31" t="s">
        <v>39</v>
      </c>
      <c r="J144" s="31" t="s">
        <v>42</v>
      </c>
      <c r="K144" s="59">
        <v>0.708333333333333</v>
      </c>
      <c r="L144" s="31" t="s">
        <v>1232</v>
      </c>
      <c r="M144" s="19"/>
      <c r="N144" s="31" t="s">
        <v>58</v>
      </c>
      <c r="O144" s="2" t="str">
        <f t="array" ref="O144">INDEX(data!$C$2:$C$13,MATCH(P144,data!$B$2:$B$13,0))</f>
        <v>JKT 3</v>
      </c>
      <c r="P144" s="31" t="s">
        <v>63</v>
      </c>
      <c r="Q144" s="31" t="s">
        <v>1229</v>
      </c>
      <c r="R144" s="2">
        <v>10142</v>
      </c>
    </row>
    <row r="145" ht="15.75" customHeight="1" spans="1:18">
      <c r="A145" s="2" t="str">
        <f t="array" ref="A145">IFERROR(INDEX(data!$C$2:$C$13,MATCH(G145,data!$B$2:$B$13,0)),"")</f>
        <v>JKT 3</v>
      </c>
      <c r="B145" s="56">
        <v>1</v>
      </c>
      <c r="C145" s="56">
        <v>4</v>
      </c>
      <c r="D145" s="57">
        <v>44973</v>
      </c>
      <c r="E145" s="31" t="s">
        <v>163</v>
      </c>
      <c r="F145" s="56">
        <v>1</v>
      </c>
      <c r="G145" s="31" t="s">
        <v>63</v>
      </c>
      <c r="H145" s="2" t="str">
        <f t="array" ref="H145">IFERROR(INDEX(data!$F$2:$F$16,MATCH(L145,data!$E$2:$E$16,0)),"")</f>
        <v/>
      </c>
      <c r="I145" s="31" t="s">
        <v>39</v>
      </c>
      <c r="J145" s="31" t="s">
        <v>42</v>
      </c>
      <c r="K145" s="59">
        <v>0.75</v>
      </c>
      <c r="L145" s="31" t="s">
        <v>72</v>
      </c>
      <c r="M145" s="19"/>
      <c r="N145" s="31" t="s">
        <v>58</v>
      </c>
      <c r="O145" s="2" t="str">
        <f t="array" ref="O145">INDEX(data!$C$2:$C$13,MATCH(P145,data!$B$2:$B$13,0))</f>
        <v>JKT 3</v>
      </c>
      <c r="P145" s="31" t="s">
        <v>63</v>
      </c>
      <c r="Q145" s="31" t="s">
        <v>1229</v>
      </c>
      <c r="R145" s="2">
        <v>10143</v>
      </c>
    </row>
    <row r="146" ht="15.75" customHeight="1" spans="1:18">
      <c r="A146" s="2" t="str">
        <f t="array" ref="A146">IFERROR(INDEX(data!$C$2:$C$13,MATCH(G146,data!$B$2:$B$13,0)),"")</f>
        <v>JKT 1</v>
      </c>
      <c r="B146" s="56">
        <v>4</v>
      </c>
      <c r="C146" s="56">
        <v>4</v>
      </c>
      <c r="D146" s="57">
        <v>44973</v>
      </c>
      <c r="E146" s="31" t="s">
        <v>163</v>
      </c>
      <c r="F146" s="56">
        <v>1</v>
      </c>
      <c r="G146" s="31" t="s">
        <v>44</v>
      </c>
      <c r="H146" s="2" t="str">
        <f t="array" ref="H146">IFERROR(INDEX(data!$F$2:$F$16,MATCH(L146,data!$E$2:$E$16,0)),"")</f>
        <v/>
      </c>
      <c r="I146" s="31" t="s">
        <v>39</v>
      </c>
      <c r="J146" s="31" t="s">
        <v>42</v>
      </c>
      <c r="K146" s="59">
        <v>0.75</v>
      </c>
      <c r="L146" s="31" t="s">
        <v>72</v>
      </c>
      <c r="M146" s="19"/>
      <c r="N146" s="31" t="s">
        <v>122</v>
      </c>
      <c r="O146" s="2" t="str">
        <f t="array" ref="O146">INDEX(data!$C$2:$C$13,MATCH(P146,data!$B$2:$B$13,0))</f>
        <v>JKT 1</v>
      </c>
      <c r="P146" s="31" t="s">
        <v>44</v>
      </c>
      <c r="Q146" s="31" t="s">
        <v>1229</v>
      </c>
      <c r="R146" s="2">
        <v>10144</v>
      </c>
    </row>
    <row r="147" ht="15.75" customHeight="1" spans="1:18">
      <c r="A147" s="2" t="str">
        <f t="array" ref="A147">IFERROR(INDEX(data!$C$2:$C$13,MATCH(G147,data!$B$2:$B$13,0)),"")</f>
        <v>BDG</v>
      </c>
      <c r="B147" s="56">
        <v>57</v>
      </c>
      <c r="C147" s="56">
        <v>57</v>
      </c>
      <c r="D147" s="57">
        <v>44971</v>
      </c>
      <c r="E147" s="31" t="s">
        <v>1276</v>
      </c>
      <c r="F147" s="56">
        <v>2</v>
      </c>
      <c r="G147" s="31" t="s">
        <v>75</v>
      </c>
      <c r="H147" s="2" t="str">
        <f t="array" ref="H147">IFERROR(INDEX(data!$F$2:$F$16,MATCH(L147,data!$E$2:$E$16,0)),"")</f>
        <v>Offline</v>
      </c>
      <c r="I147" s="31" t="s">
        <v>39</v>
      </c>
      <c r="J147" s="31" t="s">
        <v>42</v>
      </c>
      <c r="K147" s="59">
        <v>0.791666666666667</v>
      </c>
      <c r="L147" s="31" t="s">
        <v>82</v>
      </c>
      <c r="M147" s="19"/>
      <c r="N147" s="31" t="s">
        <v>98</v>
      </c>
      <c r="O147" s="2" t="str">
        <f t="array" ref="O147">INDEX(data!$C$2:$C$13,MATCH(P147,data!$B$2:$B$13,0))</f>
        <v>JKT 1</v>
      </c>
      <c r="P147" s="31" t="s">
        <v>37</v>
      </c>
      <c r="Q147" s="31" t="s">
        <v>1227</v>
      </c>
      <c r="R147" s="2">
        <v>10145</v>
      </c>
    </row>
    <row r="148" ht="15.75" customHeight="1" spans="1:18">
      <c r="A148" s="2" t="str">
        <f t="array" ref="A148">IFERROR(INDEX(data!$C$2:$C$13,MATCH(G148,data!$B$2:$B$13,0)),"")</f>
        <v>BDG</v>
      </c>
      <c r="B148" s="56">
        <v>7</v>
      </c>
      <c r="C148" s="56">
        <v>12</v>
      </c>
      <c r="D148" s="57">
        <v>44973</v>
      </c>
      <c r="E148" s="31" t="s">
        <v>1277</v>
      </c>
      <c r="F148" s="56">
        <v>3</v>
      </c>
      <c r="G148" s="31" t="s">
        <v>75</v>
      </c>
      <c r="H148" s="2" t="str">
        <f t="array" ref="H148">IFERROR(INDEX(data!$F$2:$F$16,MATCH(L148,data!$E$2:$E$16,0)),"")</f>
        <v>Offline</v>
      </c>
      <c r="I148" s="31" t="s">
        <v>69</v>
      </c>
      <c r="J148" s="31" t="s">
        <v>42</v>
      </c>
      <c r="K148" s="59">
        <v>0.458333333333333</v>
      </c>
      <c r="L148" s="31" t="s">
        <v>78</v>
      </c>
      <c r="M148" s="19"/>
      <c r="N148" s="31" t="s">
        <v>98</v>
      </c>
      <c r="O148" s="2" t="str">
        <f t="array" ref="O148">INDEX(data!$C$2:$C$13,MATCH(P148,data!$B$2:$B$13,0))</f>
        <v>JKT 1</v>
      </c>
      <c r="P148" s="31" t="s">
        <v>37</v>
      </c>
      <c r="Q148" s="31" t="s">
        <v>1227</v>
      </c>
      <c r="R148" s="2">
        <v>10146</v>
      </c>
    </row>
    <row r="149" ht="15.75" customHeight="1" spans="1:18">
      <c r="A149" s="2" t="str">
        <f t="array" ref="A149">IFERROR(INDEX(data!$C$2:$C$13,MATCH(G149,data!$B$2:$B$13,0)),"")</f>
        <v>BDG</v>
      </c>
      <c r="B149" s="56">
        <v>11</v>
      </c>
      <c r="C149" s="56">
        <v>11</v>
      </c>
      <c r="D149" s="57">
        <v>44908</v>
      </c>
      <c r="E149" s="31" t="s">
        <v>1278</v>
      </c>
      <c r="F149" s="56">
        <v>2</v>
      </c>
      <c r="G149" s="31" t="s">
        <v>75</v>
      </c>
      <c r="H149" s="2" t="str">
        <f t="array" ref="H149">IFERROR(INDEX(data!$F$2:$F$16,MATCH(L149,data!$E$2:$E$16,0)),"")</f>
        <v/>
      </c>
      <c r="I149" s="31" t="s">
        <v>69</v>
      </c>
      <c r="J149" s="31" t="s">
        <v>42</v>
      </c>
      <c r="K149" s="59">
        <v>0.666666666666667</v>
      </c>
      <c r="L149" s="31" t="s">
        <v>123</v>
      </c>
      <c r="M149" s="19"/>
      <c r="N149" s="31" t="s">
        <v>98</v>
      </c>
      <c r="O149" s="2" t="str">
        <f t="array" ref="O149">INDEX(data!$C$2:$C$13,MATCH(P149,data!$B$2:$B$13,0))</f>
        <v>JKT 1</v>
      </c>
      <c r="P149" s="31" t="s">
        <v>37</v>
      </c>
      <c r="Q149" s="31" t="s">
        <v>1227</v>
      </c>
      <c r="R149" s="2">
        <v>10147</v>
      </c>
    </row>
    <row r="150" ht="15.75" customHeight="1" spans="1:18">
      <c r="A150" s="2" t="str">
        <f t="array" ref="A150">IFERROR(INDEX(data!$C$2:$C$13,MATCH(G150,data!$B$2:$B$13,0)),"")</f>
        <v>JKT 2</v>
      </c>
      <c r="B150" s="56"/>
      <c r="C150" s="56"/>
      <c r="D150" s="57">
        <v>44973</v>
      </c>
      <c r="E150" s="31" t="s">
        <v>61</v>
      </c>
      <c r="F150" s="56">
        <v>2</v>
      </c>
      <c r="G150" s="31" t="s">
        <v>50</v>
      </c>
      <c r="H150" s="2" t="str">
        <f t="array" ref="H150">IFERROR(INDEX(data!$F$2:$F$16,MATCH(L150,data!$E$2:$E$16,0)),"")</f>
        <v/>
      </c>
      <c r="I150" s="31" t="s">
        <v>72</v>
      </c>
      <c r="J150" s="31" t="s">
        <v>48</v>
      </c>
      <c r="K150" s="62">
        <v>0.666666666666667</v>
      </c>
      <c r="L150" s="31" t="s">
        <v>1232</v>
      </c>
      <c r="M150" s="19"/>
      <c r="N150" s="31" t="s">
        <v>94</v>
      </c>
      <c r="O150" s="2" t="str">
        <f t="array" ref="O150">INDEX(data!$C$2:$C$13,MATCH(P150,data!$B$2:$B$13,0))</f>
        <v>JKT 2</v>
      </c>
      <c r="P150" s="31" t="s">
        <v>50</v>
      </c>
      <c r="Q150" s="31" t="s">
        <v>1229</v>
      </c>
      <c r="R150" s="2">
        <v>10148</v>
      </c>
    </row>
    <row r="151" ht="15.75" customHeight="1" spans="1:18">
      <c r="A151" s="2" t="str">
        <f t="array" ref="A151">IFERROR(INDEX(data!$C$2:$C$13,MATCH(G151,data!$B$2:$B$13,0)),"")</f>
        <v>JKT 2</v>
      </c>
      <c r="B151" s="56"/>
      <c r="C151" s="56">
        <v>1</v>
      </c>
      <c r="D151" s="57">
        <v>44973</v>
      </c>
      <c r="E151" s="31" t="s">
        <v>163</v>
      </c>
      <c r="F151" s="56">
        <v>1</v>
      </c>
      <c r="G151" s="31" t="s">
        <v>50</v>
      </c>
      <c r="H151" s="2" t="str">
        <f t="array" ref="H151">IFERROR(INDEX(data!$F$2:$F$16,MATCH(L151,data!$E$2:$E$16,0)),"")</f>
        <v/>
      </c>
      <c r="I151" s="31" t="s">
        <v>72</v>
      </c>
      <c r="J151" s="31" t="s">
        <v>48</v>
      </c>
      <c r="K151" s="60">
        <v>0.791666666666667</v>
      </c>
      <c r="L151" s="31" t="s">
        <v>72</v>
      </c>
      <c r="M151" s="19"/>
      <c r="N151" s="31" t="s">
        <v>94</v>
      </c>
      <c r="O151" s="2" t="str">
        <f t="array" ref="O151">INDEX(data!$C$2:$C$13,MATCH(P151,data!$B$2:$B$13,0))</f>
        <v>JKT 2</v>
      </c>
      <c r="P151" s="31" t="s">
        <v>50</v>
      </c>
      <c r="Q151" s="31" t="s">
        <v>1229</v>
      </c>
      <c r="R151" s="2">
        <v>10149</v>
      </c>
    </row>
    <row r="152" ht="15.75" customHeight="1" spans="1:18">
      <c r="A152" s="2" t="str">
        <f t="array" ref="A152">IFERROR(INDEX(data!$C$2:$C$13,MATCH(G152,data!$B$2:$B$13,0)),"")</f>
        <v/>
      </c>
      <c r="B152" s="56">
        <v>21</v>
      </c>
      <c r="C152" s="56">
        <v>15</v>
      </c>
      <c r="D152" s="57">
        <v>44973</v>
      </c>
      <c r="E152" s="31" t="s">
        <v>1279</v>
      </c>
      <c r="F152" s="56">
        <v>2</v>
      </c>
      <c r="G152" s="31" t="s">
        <v>1249</v>
      </c>
      <c r="H152" s="2" t="str">
        <f t="array" ref="H152">IFERROR(INDEX(data!$F$2:$F$16,MATCH(L152,data!$E$2:$E$16,0)),"")</f>
        <v>Offline</v>
      </c>
      <c r="I152" s="31" t="s">
        <v>39</v>
      </c>
      <c r="J152" s="31" t="s">
        <v>42</v>
      </c>
      <c r="K152" s="59">
        <v>0.791666666666667</v>
      </c>
      <c r="L152" s="31" t="s">
        <v>82</v>
      </c>
      <c r="M152" s="19"/>
      <c r="N152" s="31" t="s">
        <v>74</v>
      </c>
      <c r="O152" s="2" t="e">
        <f t="array" ref="O152">INDEX(data!$C$2:$C$13,MATCH(P152,data!$B$2:$B$13,0))</f>
        <v>#N/A</v>
      </c>
      <c r="P152" s="31" t="s">
        <v>1249</v>
      </c>
      <c r="Q152" s="31" t="s">
        <v>1227</v>
      </c>
      <c r="R152" s="2">
        <v>10150</v>
      </c>
    </row>
    <row r="153" ht="15.75" customHeight="1" spans="1:18">
      <c r="A153" s="2" t="str">
        <f t="array" ref="A153">IFERROR(INDEX(data!$C$2:$C$13,MATCH(G153,data!$B$2:$B$13,0)),"")</f>
        <v>JKT 3</v>
      </c>
      <c r="B153" s="56">
        <v>1</v>
      </c>
      <c r="C153" s="56">
        <v>1</v>
      </c>
      <c r="D153" s="57">
        <v>44974</v>
      </c>
      <c r="E153" s="31" t="s">
        <v>1280</v>
      </c>
      <c r="F153" s="56">
        <v>1</v>
      </c>
      <c r="G153" s="31" t="s">
        <v>63</v>
      </c>
      <c r="H153" s="2" t="str">
        <f t="array" ref="H153">IFERROR(INDEX(data!$F$2:$F$16,MATCH(L153,data!$E$2:$E$16,0)),"")</f>
        <v/>
      </c>
      <c r="I153" s="31" t="s">
        <v>52</v>
      </c>
      <c r="J153" s="31" t="s">
        <v>42</v>
      </c>
      <c r="K153" s="60">
        <v>0.791666666666667</v>
      </c>
      <c r="L153" s="31" t="s">
        <v>72</v>
      </c>
      <c r="M153" s="19"/>
      <c r="N153" s="31" t="s">
        <v>67</v>
      </c>
      <c r="O153" s="2" t="str">
        <f t="array" ref="O153">INDEX(data!$C$2:$C$13,MATCH(P153,data!$B$2:$B$13,0))</f>
        <v>JKT 3</v>
      </c>
      <c r="P153" s="31" t="s">
        <v>63</v>
      </c>
      <c r="Q153" s="31" t="s">
        <v>1229</v>
      </c>
      <c r="R153" s="2">
        <v>10151</v>
      </c>
    </row>
    <row r="154" ht="15.75" customHeight="1" spans="1:18">
      <c r="A154" s="2" t="str">
        <f t="array" ref="A154">IFERROR(INDEX(data!$C$2:$C$13,MATCH(G154,data!$B$2:$B$13,0)),"")</f>
        <v>Online</v>
      </c>
      <c r="B154" s="56">
        <v>2</v>
      </c>
      <c r="C154" s="56">
        <v>2</v>
      </c>
      <c r="D154" s="57">
        <v>44974</v>
      </c>
      <c r="E154" s="31" t="s">
        <v>176</v>
      </c>
      <c r="F154" s="56">
        <v>2</v>
      </c>
      <c r="G154" s="31" t="s">
        <v>41</v>
      </c>
      <c r="H154" s="2" t="str">
        <f t="array" ref="H154">IFERROR(INDEX(data!$F$2:$F$16,MATCH(L154,data!$E$2:$E$16,0)),"")</f>
        <v/>
      </c>
      <c r="I154" s="31" t="s">
        <v>1240</v>
      </c>
      <c r="J154" s="31" t="s">
        <v>42</v>
      </c>
      <c r="K154" s="59">
        <v>0.625</v>
      </c>
      <c r="L154" s="31" t="s">
        <v>97</v>
      </c>
      <c r="M154" s="19"/>
      <c r="N154" s="31" t="s">
        <v>67</v>
      </c>
      <c r="O154" s="2" t="str">
        <f t="array" ref="O154">INDEX(data!$C$2:$C$13,MATCH(P154,data!$B$2:$B$13,0))</f>
        <v>JKT 3</v>
      </c>
      <c r="P154" s="31" t="s">
        <v>63</v>
      </c>
      <c r="Q154" s="31" t="s">
        <v>1229</v>
      </c>
      <c r="R154" s="2">
        <v>10152</v>
      </c>
    </row>
    <row r="155" ht="15.75" customHeight="1" spans="1:18">
      <c r="A155" s="2" t="str">
        <f t="array" ref="A155">IFERROR(INDEX(data!$C$2:$C$13,MATCH(G155,data!$B$2:$B$13,0)),"")</f>
        <v>JKT 3</v>
      </c>
      <c r="B155" s="56">
        <v>3</v>
      </c>
      <c r="C155" s="56">
        <v>3</v>
      </c>
      <c r="D155" s="57">
        <v>44974</v>
      </c>
      <c r="E155" s="31" t="s">
        <v>163</v>
      </c>
      <c r="F155" s="56">
        <v>1</v>
      </c>
      <c r="G155" s="31" t="s">
        <v>63</v>
      </c>
      <c r="H155" s="2" t="str">
        <f t="array" ref="H155">IFERROR(INDEX(data!$F$2:$F$16,MATCH(L155,data!$E$2:$E$16,0)),"")</f>
        <v/>
      </c>
      <c r="I155" s="31" t="s">
        <v>39</v>
      </c>
      <c r="J155" s="31" t="s">
        <v>42</v>
      </c>
      <c r="K155" s="59">
        <v>0.791666666666667</v>
      </c>
      <c r="L155" s="31" t="s">
        <v>72</v>
      </c>
      <c r="M155" s="19"/>
      <c r="N155" s="31" t="s">
        <v>67</v>
      </c>
      <c r="O155" s="2" t="str">
        <f t="array" ref="O155">INDEX(data!$C$2:$C$13,MATCH(P155,data!$B$2:$B$13,0))</f>
        <v>JKT 3</v>
      </c>
      <c r="P155" s="31" t="s">
        <v>63</v>
      </c>
      <c r="Q155" s="31" t="s">
        <v>1229</v>
      </c>
      <c r="R155" s="2">
        <v>10153</v>
      </c>
    </row>
    <row r="156" ht="15.75" customHeight="1" spans="1:18">
      <c r="A156" s="2" t="str">
        <f t="array" ref="A156">IFERROR(INDEX(data!$C$2:$C$13,MATCH(G156,data!$B$2:$B$13,0)),"")</f>
        <v>JKT 2</v>
      </c>
      <c r="B156" s="56"/>
      <c r="C156" s="56"/>
      <c r="D156" s="57">
        <v>44974</v>
      </c>
      <c r="E156" s="31" t="s">
        <v>1232</v>
      </c>
      <c r="F156" s="56">
        <v>2</v>
      </c>
      <c r="G156" s="31" t="s">
        <v>50</v>
      </c>
      <c r="H156" s="2" t="str">
        <f t="array" ref="H156">IFERROR(INDEX(data!$F$2:$F$16,MATCH(L156,data!$E$2:$E$16,0)),"")</f>
        <v/>
      </c>
      <c r="I156" s="31" t="s">
        <v>39</v>
      </c>
      <c r="J156" s="31" t="s">
        <v>48</v>
      </c>
      <c r="K156" s="59">
        <v>0.583333333333333</v>
      </c>
      <c r="L156" s="31" t="s">
        <v>1232</v>
      </c>
      <c r="M156" s="19"/>
      <c r="N156" s="31" t="s">
        <v>94</v>
      </c>
      <c r="O156" s="2" t="str">
        <f t="array" ref="O156">INDEX(data!$C$2:$C$13,MATCH(P156,data!$B$2:$B$13,0))</f>
        <v>JKT 2</v>
      </c>
      <c r="P156" s="31" t="s">
        <v>50</v>
      </c>
      <c r="Q156" s="31" t="s">
        <v>1229</v>
      </c>
      <c r="R156" s="2">
        <v>10154</v>
      </c>
    </row>
    <row r="157" ht="15.75" customHeight="1" spans="1:18">
      <c r="A157" s="2" t="str">
        <f t="array" ref="A157">IFERROR(INDEX(data!$C$2:$C$13,MATCH(G157,data!$B$2:$B$13,0)),"")</f>
        <v>JKT 2</v>
      </c>
      <c r="B157" s="56">
        <v>1</v>
      </c>
      <c r="C157" s="56">
        <v>1</v>
      </c>
      <c r="D157" s="57">
        <v>44974</v>
      </c>
      <c r="E157" s="31" t="s">
        <v>163</v>
      </c>
      <c r="F157" s="56">
        <v>1</v>
      </c>
      <c r="G157" s="31" t="s">
        <v>50</v>
      </c>
      <c r="H157" s="2" t="str">
        <f t="array" ref="H157">IFERROR(INDEX(data!$F$2:$F$16,MATCH(L157,data!$E$2:$E$16,0)),"")</f>
        <v/>
      </c>
      <c r="I157" s="31" t="s">
        <v>39</v>
      </c>
      <c r="J157" s="31" t="s">
        <v>42</v>
      </c>
      <c r="K157" s="62">
        <v>0.708333333333333</v>
      </c>
      <c r="L157" s="31" t="s">
        <v>72</v>
      </c>
      <c r="M157" s="19"/>
      <c r="N157" s="31" t="s">
        <v>94</v>
      </c>
      <c r="O157" s="2" t="str">
        <f t="array" ref="O157">INDEX(data!$C$2:$C$13,MATCH(P157,data!$B$2:$B$13,0))</f>
        <v>JKT 2</v>
      </c>
      <c r="P157" s="31" t="s">
        <v>50</v>
      </c>
      <c r="Q157" s="31" t="s">
        <v>1229</v>
      </c>
      <c r="R157" s="2">
        <v>10155</v>
      </c>
    </row>
    <row r="158" ht="15.75" customHeight="1" spans="1:18">
      <c r="A158" s="2" t="str">
        <f t="array" ref="A158">IFERROR(INDEX(data!$C$2:$C$13,MATCH(G158,data!$B$2:$B$13,0)),"")</f>
        <v>JKT 1</v>
      </c>
      <c r="B158" s="56"/>
      <c r="C158" s="56"/>
      <c r="D158" s="57">
        <v>44975</v>
      </c>
      <c r="E158" s="31" t="s">
        <v>217</v>
      </c>
      <c r="F158" s="56">
        <v>2</v>
      </c>
      <c r="G158" s="31" t="s">
        <v>44</v>
      </c>
      <c r="H158" s="2" t="str">
        <f t="array" ref="H158">IFERROR(INDEX(data!$F$2:$F$16,MATCH(L158,data!$E$2:$E$16,0)),"")</f>
        <v/>
      </c>
      <c r="I158" s="31" t="s">
        <v>56</v>
      </c>
      <c r="J158" s="31" t="s">
        <v>42</v>
      </c>
      <c r="K158" s="59">
        <v>0.541666666666667</v>
      </c>
      <c r="L158" s="31" t="s">
        <v>99</v>
      </c>
      <c r="M158" s="19"/>
      <c r="N158" s="31" t="s">
        <v>130</v>
      </c>
      <c r="O158" s="2" t="str">
        <f t="array" ref="O158">INDEX(data!$C$2:$C$13,MATCH(P158,data!$B$2:$B$13,0))</f>
        <v>JKT 1</v>
      </c>
      <c r="P158" s="31" t="s">
        <v>44</v>
      </c>
      <c r="Q158" s="31" t="s">
        <v>1227</v>
      </c>
      <c r="R158" s="2">
        <v>10156</v>
      </c>
    </row>
    <row r="159" ht="15.75" customHeight="1" spans="1:18">
      <c r="A159" s="2" t="str">
        <f t="array" ref="A159">IFERROR(INDEX(data!$C$2:$C$13,MATCH(G159,data!$B$2:$B$13,0)),"")</f>
        <v>Online</v>
      </c>
      <c r="B159" s="56">
        <v>3</v>
      </c>
      <c r="C159" s="56">
        <v>3</v>
      </c>
      <c r="D159" s="57">
        <v>44975</v>
      </c>
      <c r="E159" s="31" t="s">
        <v>176</v>
      </c>
      <c r="F159" s="56">
        <v>2</v>
      </c>
      <c r="G159" s="31" t="s">
        <v>41</v>
      </c>
      <c r="H159" s="2" t="str">
        <f t="array" ref="H159">IFERROR(INDEX(data!$F$2:$F$16,MATCH(L159,data!$E$2:$E$16,0)),"")</f>
        <v/>
      </c>
      <c r="I159" s="31" t="s">
        <v>1240</v>
      </c>
      <c r="J159" s="31" t="s">
        <v>42</v>
      </c>
      <c r="K159" s="59">
        <v>0.583333333333333</v>
      </c>
      <c r="L159" s="31" t="s">
        <v>97</v>
      </c>
      <c r="M159" s="19"/>
      <c r="N159" s="31" t="s">
        <v>67</v>
      </c>
      <c r="O159" s="2" t="str">
        <f t="array" ref="O159">INDEX(data!$C$2:$C$13,MATCH(P159,data!$B$2:$B$13,0))</f>
        <v>JKT 3</v>
      </c>
      <c r="P159" s="31" t="s">
        <v>63</v>
      </c>
      <c r="Q159" s="31" t="s">
        <v>1229</v>
      </c>
      <c r="R159" s="2">
        <v>10157</v>
      </c>
    </row>
    <row r="160" ht="15.75" customHeight="1" spans="1:18">
      <c r="A160" s="2" t="str">
        <f t="array" ref="A160">IFERROR(INDEX(data!$C$2:$C$13,MATCH(G160,data!$B$2:$B$13,0)),"")</f>
        <v>BDG</v>
      </c>
      <c r="B160" s="56">
        <v>4</v>
      </c>
      <c r="C160" s="56">
        <v>7</v>
      </c>
      <c r="D160" s="57">
        <v>44973</v>
      </c>
      <c r="E160" s="31" t="s">
        <v>1236</v>
      </c>
      <c r="F160" s="56">
        <v>1</v>
      </c>
      <c r="G160" s="31" t="s">
        <v>75</v>
      </c>
      <c r="H160" s="2" t="str">
        <f t="array" ref="H160">IFERROR(INDEX(data!$F$2:$F$16,MATCH(L160,data!$E$2:$E$16,0)),"")</f>
        <v/>
      </c>
      <c r="I160" s="31" t="s">
        <v>39</v>
      </c>
      <c r="J160" s="31" t="s">
        <v>42</v>
      </c>
      <c r="K160" s="59">
        <v>0.708333333333333</v>
      </c>
      <c r="L160" s="31" t="s">
        <v>72</v>
      </c>
      <c r="M160" s="19"/>
      <c r="N160" s="31" t="s">
        <v>114</v>
      </c>
      <c r="O160" s="2" t="str">
        <f t="array" ref="O160">INDEX(data!$C$2:$C$13,MATCH(P160,data!$B$2:$B$13,0))</f>
        <v>BDG</v>
      </c>
      <c r="P160" s="31" t="s">
        <v>75</v>
      </c>
      <c r="Q160" s="31" t="s">
        <v>1229</v>
      </c>
      <c r="R160" s="2">
        <v>10158</v>
      </c>
    </row>
    <row r="161" ht="15.75" customHeight="1" spans="1:18">
      <c r="A161" s="2" t="str">
        <f t="array" ref="A161">IFERROR(INDEX(data!$C$2:$C$13,MATCH(G161,data!$B$2:$B$13,0)),"")</f>
        <v>BDG</v>
      </c>
      <c r="B161" s="56">
        <v>1</v>
      </c>
      <c r="C161" s="56">
        <v>2</v>
      </c>
      <c r="D161" s="57">
        <v>44974</v>
      </c>
      <c r="E161" s="31" t="s">
        <v>1236</v>
      </c>
      <c r="F161" s="56">
        <v>1</v>
      </c>
      <c r="G161" s="31" t="s">
        <v>75</v>
      </c>
      <c r="H161" s="2" t="str">
        <f t="array" ref="H161">IFERROR(INDEX(data!$F$2:$F$16,MATCH(L161,data!$E$2:$E$16,0)),"")</f>
        <v/>
      </c>
      <c r="I161" s="31" t="s">
        <v>39</v>
      </c>
      <c r="J161" s="31" t="s">
        <v>42</v>
      </c>
      <c r="K161" s="59">
        <v>0.75</v>
      </c>
      <c r="L161" s="31" t="s">
        <v>72</v>
      </c>
      <c r="M161" s="19"/>
      <c r="N161" s="31" t="s">
        <v>114</v>
      </c>
      <c r="O161" s="2" t="str">
        <f t="array" ref="O161">INDEX(data!$C$2:$C$13,MATCH(P161,data!$B$2:$B$13,0))</f>
        <v>BDG</v>
      </c>
      <c r="P161" s="31" t="s">
        <v>75</v>
      </c>
      <c r="Q161" s="31" t="s">
        <v>1229</v>
      </c>
      <c r="R161" s="2">
        <v>10159</v>
      </c>
    </row>
    <row r="162" ht="15.75" customHeight="1" spans="1:18">
      <c r="A162" s="2" t="str">
        <f t="array" ref="A162">IFERROR(INDEX(data!$C$2:$C$13,MATCH(G162,data!$B$2:$B$13,0)),"")</f>
        <v>BDG</v>
      </c>
      <c r="B162" s="56">
        <v>0</v>
      </c>
      <c r="C162" s="56">
        <v>2</v>
      </c>
      <c r="D162" s="57">
        <v>44975</v>
      </c>
      <c r="E162" s="31" t="s">
        <v>1236</v>
      </c>
      <c r="F162" s="56">
        <v>1</v>
      </c>
      <c r="G162" s="31" t="s">
        <v>75</v>
      </c>
      <c r="H162" s="2" t="str">
        <f t="array" ref="H162">IFERROR(INDEX(data!$F$2:$F$16,MATCH(L162,data!$E$2:$E$16,0)),"")</f>
        <v/>
      </c>
      <c r="I162" s="31" t="s">
        <v>39</v>
      </c>
      <c r="J162" s="31" t="s">
        <v>48</v>
      </c>
      <c r="K162" s="59">
        <v>0.5</v>
      </c>
      <c r="L162" s="31" t="s">
        <v>72</v>
      </c>
      <c r="M162" s="19"/>
      <c r="N162" s="31" t="s">
        <v>114</v>
      </c>
      <c r="O162" s="2" t="str">
        <f t="array" ref="O162">INDEX(data!$C$2:$C$13,MATCH(P162,data!$B$2:$B$13,0))</f>
        <v>BDG</v>
      </c>
      <c r="P162" s="31" t="s">
        <v>75</v>
      </c>
      <c r="Q162" s="31" t="s">
        <v>1229</v>
      </c>
      <c r="R162" s="2">
        <v>10160</v>
      </c>
    </row>
    <row r="163" ht="15.75" customHeight="1" spans="1:18">
      <c r="A163" s="2" t="str">
        <f t="array" ref="A163">IFERROR(INDEX(data!$C$2:$C$13,MATCH(G163,data!$B$2:$B$13,0)),"")</f>
        <v>JKT 1</v>
      </c>
      <c r="B163" s="56">
        <v>1</v>
      </c>
      <c r="C163" s="56">
        <v>1</v>
      </c>
      <c r="D163" s="57">
        <v>44975</v>
      </c>
      <c r="E163" s="31" t="s">
        <v>309</v>
      </c>
      <c r="F163" s="56">
        <v>2</v>
      </c>
      <c r="G163" s="31" t="s">
        <v>44</v>
      </c>
      <c r="H163" s="2" t="str">
        <f t="array" ref="H163">IFERROR(INDEX(data!$F$2:$F$16,MATCH(L163,data!$E$2:$E$16,0)),"")</f>
        <v/>
      </c>
      <c r="I163" s="31" t="s">
        <v>52</v>
      </c>
      <c r="J163" s="31" t="s">
        <v>42</v>
      </c>
      <c r="K163" s="59">
        <v>0.666666666666667</v>
      </c>
      <c r="L163" s="31" t="s">
        <v>1232</v>
      </c>
      <c r="M163" s="19"/>
      <c r="N163" s="31" t="s">
        <v>126</v>
      </c>
      <c r="O163" s="2" t="str">
        <f t="array" ref="O163">INDEX(data!$C$2:$C$13,MATCH(P163,data!$B$2:$B$13,0))</f>
        <v>JKT 1</v>
      </c>
      <c r="P163" s="31" t="s">
        <v>44</v>
      </c>
      <c r="Q163" s="31" t="s">
        <v>1229</v>
      </c>
      <c r="R163" s="2">
        <v>10161</v>
      </c>
    </row>
    <row r="164" ht="15.75" customHeight="1" spans="1:18">
      <c r="A164" s="2" t="str">
        <f t="array" ref="A164">IFERROR(INDEX(data!$C$2:$C$13,MATCH(G164,data!$B$2:$B$13,0)),"")</f>
        <v>JKT 3</v>
      </c>
      <c r="B164" s="56">
        <v>1</v>
      </c>
      <c r="C164" s="56">
        <v>1</v>
      </c>
      <c r="D164" s="57">
        <v>44975</v>
      </c>
      <c r="E164" s="31" t="s">
        <v>1281</v>
      </c>
      <c r="F164" s="56">
        <v>1</v>
      </c>
      <c r="G164" s="31" t="s">
        <v>63</v>
      </c>
      <c r="H164" s="2" t="str">
        <f t="array" ref="H164">IFERROR(INDEX(data!$F$2:$F$16,MATCH(L164,data!$E$2:$E$16,0)),"")</f>
        <v/>
      </c>
      <c r="I164" s="31" t="s">
        <v>52</v>
      </c>
      <c r="J164" s="31" t="s">
        <v>42</v>
      </c>
      <c r="K164" s="59">
        <v>0.708333333333333</v>
      </c>
      <c r="L164" s="31" t="s">
        <v>72</v>
      </c>
      <c r="M164" s="19"/>
      <c r="N164" s="31" t="s">
        <v>67</v>
      </c>
      <c r="O164" s="2" t="str">
        <f t="array" ref="O164">INDEX(data!$C$2:$C$13,MATCH(P164,data!$B$2:$B$13,0))</f>
        <v>JKT 3</v>
      </c>
      <c r="P164" s="31" t="s">
        <v>63</v>
      </c>
      <c r="Q164" s="31" t="s">
        <v>1229</v>
      </c>
      <c r="R164" s="2">
        <v>10162</v>
      </c>
    </row>
    <row r="165" ht="15.75" customHeight="1" spans="1:18">
      <c r="A165" s="2" t="str">
        <f t="array" ref="A165">IFERROR(INDEX(data!$C$2:$C$13,MATCH(G165,data!$B$2:$B$13,0)),"")</f>
        <v>JKT 2</v>
      </c>
      <c r="B165" s="56"/>
      <c r="C165" s="56"/>
      <c r="D165" s="57">
        <v>44975</v>
      </c>
      <c r="E165" s="31" t="s">
        <v>163</v>
      </c>
      <c r="F165" s="56">
        <v>1</v>
      </c>
      <c r="G165" s="31" t="s">
        <v>50</v>
      </c>
      <c r="H165" s="2" t="str">
        <f t="array" ref="H165">IFERROR(INDEX(data!$F$2:$F$16,MATCH(L165,data!$E$2:$E$16,0)),"")</f>
        <v/>
      </c>
      <c r="I165" s="31" t="s">
        <v>72</v>
      </c>
      <c r="J165" s="31" t="s">
        <v>48</v>
      </c>
      <c r="K165" s="60">
        <v>0.541666666666667</v>
      </c>
      <c r="L165" s="31" t="s">
        <v>72</v>
      </c>
      <c r="M165" s="19"/>
      <c r="N165" s="31" t="s">
        <v>94</v>
      </c>
      <c r="O165" s="2" t="str">
        <f t="array" ref="O165">INDEX(data!$C$2:$C$13,MATCH(P165,data!$B$2:$B$13,0))</f>
        <v>JKT 2</v>
      </c>
      <c r="P165" s="31" t="s">
        <v>50</v>
      </c>
      <c r="Q165" s="31" t="s">
        <v>1229</v>
      </c>
      <c r="R165" s="2">
        <v>10163</v>
      </c>
    </row>
    <row r="166" ht="15.75" customHeight="1" spans="1:18">
      <c r="A166" s="2" t="str">
        <f t="array" ref="A166">IFERROR(INDEX(data!$C$2:$C$13,MATCH(G166,data!$B$2:$B$13,0)),"")</f>
        <v>JKT 3</v>
      </c>
      <c r="B166" s="56">
        <v>2</v>
      </c>
      <c r="C166" s="56">
        <v>2</v>
      </c>
      <c r="D166" s="57">
        <v>44976</v>
      </c>
      <c r="E166" s="31" t="s">
        <v>1232</v>
      </c>
      <c r="F166" s="56">
        <v>2</v>
      </c>
      <c r="G166" s="31" t="s">
        <v>63</v>
      </c>
      <c r="H166" s="2" t="str">
        <f t="array" ref="H166">IFERROR(INDEX(data!$F$2:$F$16,MATCH(L166,data!$E$2:$E$16,0)),"")</f>
        <v/>
      </c>
      <c r="I166" s="31" t="s">
        <v>39</v>
      </c>
      <c r="J166" s="31" t="s">
        <v>42</v>
      </c>
      <c r="K166" s="59">
        <v>0.520833333333333</v>
      </c>
      <c r="L166" s="31" t="s">
        <v>1232</v>
      </c>
      <c r="M166" s="19"/>
      <c r="N166" s="31" t="s">
        <v>124</v>
      </c>
      <c r="O166" s="2" t="str">
        <f t="array" ref="O166">INDEX(data!$C$2:$C$13,MATCH(P166,data!$B$2:$B$13,0))</f>
        <v>JKT 3</v>
      </c>
      <c r="P166" s="31" t="s">
        <v>63</v>
      </c>
      <c r="Q166" s="31" t="s">
        <v>1229</v>
      </c>
      <c r="R166" s="2">
        <v>10164</v>
      </c>
    </row>
    <row r="167" ht="15.75" customHeight="1" spans="1:18">
      <c r="A167" s="2" t="str">
        <f t="array" ref="A167">IFERROR(INDEX(data!$C$2:$C$13,MATCH(G167,data!$B$2:$B$13,0)),"")</f>
        <v>Online</v>
      </c>
      <c r="B167" s="56">
        <v>3</v>
      </c>
      <c r="C167" s="56">
        <v>2</v>
      </c>
      <c r="D167" s="57">
        <v>44976</v>
      </c>
      <c r="E167" s="31" t="s">
        <v>97</v>
      </c>
      <c r="F167" s="56">
        <v>2</v>
      </c>
      <c r="G167" s="31" t="s">
        <v>41</v>
      </c>
      <c r="H167" s="2" t="str">
        <f t="array" ref="H167">IFERROR(INDEX(data!$F$2:$F$16,MATCH(L167,data!$E$2:$E$16,0)),"")</f>
        <v/>
      </c>
      <c r="I167" s="31" t="s">
        <v>1240</v>
      </c>
      <c r="J167" s="31" t="s">
        <v>42</v>
      </c>
      <c r="K167" s="60">
        <v>0.708333333333333</v>
      </c>
      <c r="L167" s="31" t="s">
        <v>97</v>
      </c>
      <c r="M167" s="19"/>
      <c r="N167" s="31" t="s">
        <v>124</v>
      </c>
      <c r="O167" s="2" t="str">
        <f t="array" ref="O167">INDEX(data!$C$2:$C$13,MATCH(P167,data!$B$2:$B$13,0))</f>
        <v>JKT 3</v>
      </c>
      <c r="P167" s="31" t="s">
        <v>63</v>
      </c>
      <c r="Q167" s="31" t="s">
        <v>1229</v>
      </c>
      <c r="R167" s="2">
        <v>10165</v>
      </c>
    </row>
    <row r="168" ht="15.75" customHeight="1" spans="1:18">
      <c r="A168" s="2" t="str">
        <f t="array" ref="A168">IFERROR(INDEX(data!$C$2:$C$13,MATCH(G168,data!$B$2:$B$13,0)),"")</f>
        <v>JKT 3</v>
      </c>
      <c r="B168" s="56">
        <v>3</v>
      </c>
      <c r="C168" s="56">
        <v>3</v>
      </c>
      <c r="D168" s="57">
        <v>44976</v>
      </c>
      <c r="E168" s="31" t="s">
        <v>1282</v>
      </c>
      <c r="F168" s="56">
        <v>1</v>
      </c>
      <c r="G168" s="31" t="s">
        <v>63</v>
      </c>
      <c r="H168" s="2" t="str">
        <f t="array" ref="H168">IFERROR(INDEX(data!$F$2:$F$16,MATCH(L168,data!$E$2:$E$16,0)),"")</f>
        <v/>
      </c>
      <c r="I168" s="31" t="s">
        <v>39</v>
      </c>
      <c r="J168" s="31" t="s">
        <v>42</v>
      </c>
      <c r="K168" s="59">
        <v>0.625</v>
      </c>
      <c r="L168" s="31" t="s">
        <v>72</v>
      </c>
      <c r="M168" s="19"/>
      <c r="N168" s="31" t="s">
        <v>124</v>
      </c>
      <c r="O168" s="2" t="str">
        <f t="array" ref="O168">INDEX(data!$C$2:$C$13,MATCH(P168,data!$B$2:$B$13,0))</f>
        <v>JKT 3</v>
      </c>
      <c r="P168" s="31" t="s">
        <v>63</v>
      </c>
      <c r="Q168" s="31" t="s">
        <v>1229</v>
      </c>
      <c r="R168" s="2">
        <v>10166</v>
      </c>
    </row>
    <row r="169" ht="15.75" customHeight="1" spans="1:18">
      <c r="A169" s="2" t="str">
        <f t="array" ref="A169">IFERROR(INDEX(data!$C$2:$C$13,MATCH(G169,data!$B$2:$B$13,0)),"")</f>
        <v>JKT 3</v>
      </c>
      <c r="B169" s="56">
        <v>1</v>
      </c>
      <c r="C169" s="56">
        <v>1</v>
      </c>
      <c r="D169" s="57">
        <v>44976</v>
      </c>
      <c r="E169" s="31" t="s">
        <v>40</v>
      </c>
      <c r="F169" s="56">
        <v>1</v>
      </c>
      <c r="G169" s="31" t="s">
        <v>63</v>
      </c>
      <c r="H169" s="2" t="str">
        <f t="array" ref="H169">IFERROR(INDEX(data!$F$2:$F$16,MATCH(L169,data!$E$2:$E$16,0)),"")</f>
        <v/>
      </c>
      <c r="I169" s="31" t="s">
        <v>52</v>
      </c>
      <c r="J169" s="31" t="s">
        <v>42</v>
      </c>
      <c r="K169" s="59">
        <v>0.604166666666667</v>
      </c>
      <c r="L169" s="31" t="s">
        <v>72</v>
      </c>
      <c r="M169" s="19"/>
      <c r="N169" s="31" t="s">
        <v>124</v>
      </c>
      <c r="O169" s="2" t="str">
        <f t="array" ref="O169">INDEX(data!$C$2:$C$13,MATCH(P169,data!$B$2:$B$13,0))</f>
        <v>JKT 3</v>
      </c>
      <c r="P169" s="31" t="s">
        <v>63</v>
      </c>
      <c r="Q169" s="31" t="s">
        <v>1229</v>
      </c>
      <c r="R169" s="2">
        <v>10167</v>
      </c>
    </row>
    <row r="170" ht="15.75" customHeight="1" spans="1:18">
      <c r="A170" s="2" t="str">
        <f t="array" ref="A170">IFERROR(INDEX(data!$C$2:$C$13,MATCH(G170,data!$B$2:$B$13,0)),"")</f>
        <v>JKT 1</v>
      </c>
      <c r="B170" s="56">
        <v>1</v>
      </c>
      <c r="C170" s="56">
        <v>2</v>
      </c>
      <c r="D170" s="57">
        <v>44976</v>
      </c>
      <c r="E170" s="31" t="s">
        <v>163</v>
      </c>
      <c r="F170" s="56">
        <v>1</v>
      </c>
      <c r="G170" s="31" t="s">
        <v>44</v>
      </c>
      <c r="H170" s="2" t="str">
        <f t="array" ref="H170">IFERROR(INDEX(data!$F$2:$F$16,MATCH(L170,data!$E$2:$E$16,0)),"")</f>
        <v/>
      </c>
      <c r="I170" s="31" t="s">
        <v>39</v>
      </c>
      <c r="J170" s="31" t="s">
        <v>42</v>
      </c>
      <c r="K170" s="59">
        <v>0.541666666666667</v>
      </c>
      <c r="L170" s="31" t="s">
        <v>72</v>
      </c>
      <c r="M170" s="19"/>
      <c r="N170" s="31" t="s">
        <v>122</v>
      </c>
      <c r="O170" s="2" t="str">
        <f t="array" ref="O170">INDEX(data!$C$2:$C$13,MATCH(P170,data!$B$2:$B$13,0))</f>
        <v>JKT 1</v>
      </c>
      <c r="P170" s="31" t="s">
        <v>44</v>
      </c>
      <c r="Q170" s="31" t="s">
        <v>1229</v>
      </c>
      <c r="R170" s="2">
        <v>10168</v>
      </c>
    </row>
    <row r="171" ht="15.75" customHeight="1" spans="1:18">
      <c r="A171" s="2" t="str">
        <f t="array" ref="A171">IFERROR(INDEX(data!$C$2:$C$13,MATCH(G171,data!$B$2:$B$13,0)),"")</f>
        <v>JKT 1</v>
      </c>
      <c r="B171" s="56">
        <v>1</v>
      </c>
      <c r="C171" s="56">
        <v>1</v>
      </c>
      <c r="D171" s="57">
        <v>44976</v>
      </c>
      <c r="E171" s="31" t="s">
        <v>1232</v>
      </c>
      <c r="F171" s="56">
        <v>2</v>
      </c>
      <c r="G171" s="31" t="s">
        <v>44</v>
      </c>
      <c r="H171" s="2" t="str">
        <f t="array" ref="H171">IFERROR(INDEX(data!$F$2:$F$16,MATCH(L171,data!$E$2:$E$16,0)),"")</f>
        <v/>
      </c>
      <c r="I171" s="31" t="s">
        <v>39</v>
      </c>
      <c r="J171" s="31" t="s">
        <v>42</v>
      </c>
      <c r="K171" s="60">
        <v>0.666666666666667</v>
      </c>
      <c r="L171" s="31" t="s">
        <v>1232</v>
      </c>
      <c r="M171" s="19"/>
      <c r="N171" s="31" t="s">
        <v>122</v>
      </c>
      <c r="O171" s="2" t="str">
        <f t="array" ref="O171">INDEX(data!$C$2:$C$13,MATCH(P171,data!$B$2:$B$13,0))</f>
        <v>JKT 1</v>
      </c>
      <c r="P171" s="31" t="s">
        <v>44</v>
      </c>
      <c r="Q171" s="31" t="s">
        <v>1229</v>
      </c>
      <c r="R171" s="2">
        <v>10169</v>
      </c>
    </row>
    <row r="172" ht="15.75" customHeight="1" spans="1:18">
      <c r="A172" s="2" t="str">
        <f t="array" ref="A172">IFERROR(INDEX(data!$C$2:$C$13,MATCH(G172,data!$B$2:$B$13,0)),"")</f>
        <v>Online</v>
      </c>
      <c r="B172" s="56">
        <v>2</v>
      </c>
      <c r="C172" s="56">
        <v>4</v>
      </c>
      <c r="D172" s="57">
        <v>44976</v>
      </c>
      <c r="E172" s="31" t="s">
        <v>1235</v>
      </c>
      <c r="F172" s="56">
        <v>1</v>
      </c>
      <c r="G172" s="31" t="s">
        <v>41</v>
      </c>
      <c r="H172" s="2" t="str">
        <f t="array" ref="H172">IFERROR(INDEX(data!$F$2:$F$16,MATCH(L172,data!$E$2:$E$16,0)),"")</f>
        <v/>
      </c>
      <c r="I172" s="31" t="s">
        <v>69</v>
      </c>
      <c r="J172" s="31" t="s">
        <v>42</v>
      </c>
      <c r="K172" s="59">
        <v>0.791666666666667</v>
      </c>
      <c r="L172" s="31" t="s">
        <v>123</v>
      </c>
      <c r="M172" s="19"/>
      <c r="N172" s="31" t="s">
        <v>110</v>
      </c>
      <c r="O172" s="2" t="str">
        <f t="array" ref="O172">INDEX(data!$C$2:$C$13,MATCH(P172,data!$B$2:$B$13,0))</f>
        <v>JKT 1</v>
      </c>
      <c r="P172" s="31" t="s">
        <v>37</v>
      </c>
      <c r="Q172" s="31" t="s">
        <v>1229</v>
      </c>
      <c r="R172" s="2">
        <v>10170</v>
      </c>
    </row>
    <row r="173" ht="15.75" customHeight="1" spans="1:18">
      <c r="A173" s="2" t="str">
        <f t="array" ref="A173">IFERROR(INDEX(data!$C$2:$C$13,MATCH(G173,data!$B$2:$B$13,0)),"")</f>
        <v>Online</v>
      </c>
      <c r="B173" s="56">
        <v>1</v>
      </c>
      <c r="C173" s="56">
        <v>1</v>
      </c>
      <c r="D173" s="57">
        <v>44977</v>
      </c>
      <c r="E173" s="31" t="s">
        <v>1283</v>
      </c>
      <c r="F173" s="56">
        <v>2</v>
      </c>
      <c r="G173" s="31" t="s">
        <v>41</v>
      </c>
      <c r="H173" s="2" t="str">
        <f t="array" ref="H173">IFERROR(INDEX(data!$F$2:$F$16,MATCH(L173,data!$E$2:$E$16,0)),"")</f>
        <v/>
      </c>
      <c r="I173" s="31" t="s">
        <v>52</v>
      </c>
      <c r="J173" s="31" t="s">
        <v>42</v>
      </c>
      <c r="K173" s="59">
        <v>0.583333333333333</v>
      </c>
      <c r="L173" s="31" t="s">
        <v>97</v>
      </c>
      <c r="M173" s="19"/>
      <c r="N173" s="31" t="s">
        <v>122</v>
      </c>
      <c r="O173" s="2" t="str">
        <f t="array" ref="O173">INDEX(data!$C$2:$C$13,MATCH(P173,data!$B$2:$B$13,0))</f>
        <v>JKT 1</v>
      </c>
      <c r="P173" s="31" t="s">
        <v>44</v>
      </c>
      <c r="Q173" s="31" t="s">
        <v>1229</v>
      </c>
      <c r="R173" s="2">
        <v>10171</v>
      </c>
    </row>
    <row r="174" ht="15.75" customHeight="1" spans="1:18">
      <c r="A174" s="2" t="str">
        <f t="array" ref="A174">IFERROR(INDEX(data!$C$2:$C$13,MATCH(G174,data!$B$2:$B$13,0)),"")</f>
        <v>JKT 1</v>
      </c>
      <c r="B174" s="56">
        <v>3</v>
      </c>
      <c r="C174" s="56">
        <v>3</v>
      </c>
      <c r="D174" s="57">
        <v>44977</v>
      </c>
      <c r="E174" s="31" t="s">
        <v>163</v>
      </c>
      <c r="F174" s="56">
        <v>1</v>
      </c>
      <c r="G174" s="31" t="s">
        <v>44</v>
      </c>
      <c r="H174" s="2" t="str">
        <f t="array" ref="H174">IFERROR(INDEX(data!$F$2:$F$16,MATCH(L174,data!$E$2:$E$16,0)),"")</f>
        <v/>
      </c>
      <c r="I174" s="31" t="s">
        <v>39</v>
      </c>
      <c r="J174" s="31" t="s">
        <v>42</v>
      </c>
      <c r="K174" s="59">
        <v>0.75</v>
      </c>
      <c r="L174" s="31" t="s">
        <v>72</v>
      </c>
      <c r="M174" s="19"/>
      <c r="N174" s="31" t="s">
        <v>122</v>
      </c>
      <c r="O174" s="2" t="str">
        <f t="array" ref="O174">INDEX(data!$C$2:$C$13,MATCH(P174,data!$B$2:$B$13,0))</f>
        <v>JKT 1</v>
      </c>
      <c r="P174" s="31" t="s">
        <v>44</v>
      </c>
      <c r="Q174" s="31" t="s">
        <v>1229</v>
      </c>
      <c r="R174" s="2">
        <v>10172</v>
      </c>
    </row>
    <row r="175" ht="15.75" customHeight="1" spans="1:18">
      <c r="A175" s="2" t="str">
        <f t="array" ref="A175">IFERROR(INDEX(data!$C$2:$C$13,MATCH(G175,data!$B$2:$B$13,0)),"")</f>
        <v>Online</v>
      </c>
      <c r="B175" s="56">
        <v>1</v>
      </c>
      <c r="C175" s="56">
        <v>1</v>
      </c>
      <c r="D175" s="57">
        <v>44958</v>
      </c>
      <c r="E175" s="31"/>
      <c r="F175" s="56">
        <v>1</v>
      </c>
      <c r="G175" s="31" t="s">
        <v>41</v>
      </c>
      <c r="H175" s="2" t="str">
        <f t="array" ref="H175">IFERROR(INDEX(data!$F$2:$F$16,MATCH(L175,data!$E$2:$E$16,0)),"")</f>
        <v>Offline</v>
      </c>
      <c r="I175" s="31" t="s">
        <v>56</v>
      </c>
      <c r="J175" s="31" t="s">
        <v>42</v>
      </c>
      <c r="K175" s="59">
        <v>0.541666666666667</v>
      </c>
      <c r="L175" s="31" t="s">
        <v>84</v>
      </c>
      <c r="M175" s="19"/>
      <c r="N175" s="31" t="s">
        <v>120</v>
      </c>
      <c r="O175" s="2" t="str">
        <f t="array" ref="O175">INDEX(data!$C$2:$C$13,MATCH(P175,data!$B$2:$B$13,0))</f>
        <v>JKT 3</v>
      </c>
      <c r="P175" s="31" t="s">
        <v>63</v>
      </c>
      <c r="Q175" s="31" t="s">
        <v>1229</v>
      </c>
      <c r="R175" s="2">
        <v>10173</v>
      </c>
    </row>
    <row r="176" ht="15.75" customHeight="1" spans="1:18">
      <c r="A176" s="2" t="str">
        <f t="array" ref="A176">IFERROR(INDEX(data!$C$2:$C$13,MATCH(G176,data!$B$2:$B$13,0)),"")</f>
        <v>Online</v>
      </c>
      <c r="B176" s="56">
        <v>1</v>
      </c>
      <c r="C176" s="56">
        <v>1</v>
      </c>
      <c r="D176" s="57">
        <v>44958</v>
      </c>
      <c r="E176" s="31"/>
      <c r="F176" s="56">
        <v>1</v>
      </c>
      <c r="G176" s="31" t="s">
        <v>41</v>
      </c>
      <c r="H176" s="2" t="str">
        <f t="array" ref="H176">IFERROR(INDEX(data!$F$2:$F$16,MATCH(L176,data!$E$2:$E$16,0)),"")</f>
        <v>Offline</v>
      </c>
      <c r="I176" s="31" t="s">
        <v>56</v>
      </c>
      <c r="J176" s="31" t="s">
        <v>42</v>
      </c>
      <c r="K176" s="59">
        <v>0.625</v>
      </c>
      <c r="L176" s="31" t="s">
        <v>84</v>
      </c>
      <c r="M176" s="19"/>
      <c r="N176" s="31" t="s">
        <v>120</v>
      </c>
      <c r="O176" s="2" t="str">
        <f t="array" ref="O176">INDEX(data!$C$2:$C$13,MATCH(P176,data!$B$2:$B$13,0))</f>
        <v>JKT 3</v>
      </c>
      <c r="P176" s="31" t="s">
        <v>63</v>
      </c>
      <c r="Q176" s="31" t="s">
        <v>1229</v>
      </c>
      <c r="R176" s="2">
        <v>10174</v>
      </c>
    </row>
    <row r="177" ht="15.75" customHeight="1" spans="1:18">
      <c r="A177" s="2" t="str">
        <f t="array" ref="A177">IFERROR(INDEX(data!$C$2:$C$13,MATCH(G177,data!$B$2:$B$13,0)),"")</f>
        <v>Online</v>
      </c>
      <c r="B177" s="56">
        <v>1</v>
      </c>
      <c r="C177" s="56">
        <v>1</v>
      </c>
      <c r="D177" s="57">
        <v>44958</v>
      </c>
      <c r="E177" s="31"/>
      <c r="F177" s="56">
        <v>1</v>
      </c>
      <c r="G177" s="31" t="s">
        <v>41</v>
      </c>
      <c r="H177" s="2" t="str">
        <f t="array" ref="H177">IFERROR(INDEX(data!$F$2:$F$16,MATCH(L177,data!$E$2:$E$16,0)),"")</f>
        <v>Offline</v>
      </c>
      <c r="I177" s="31" t="s">
        <v>56</v>
      </c>
      <c r="J177" s="31" t="s">
        <v>42</v>
      </c>
      <c r="K177" s="59">
        <v>0.666666666666667</v>
      </c>
      <c r="L177" s="31" t="s">
        <v>84</v>
      </c>
      <c r="M177" s="19"/>
      <c r="N177" s="31" t="s">
        <v>120</v>
      </c>
      <c r="O177" s="2" t="str">
        <f t="array" ref="O177">INDEX(data!$C$2:$C$13,MATCH(P177,data!$B$2:$B$13,0))</f>
        <v>JKT 3</v>
      </c>
      <c r="P177" s="31" t="s">
        <v>63</v>
      </c>
      <c r="Q177" s="31" t="s">
        <v>1229</v>
      </c>
      <c r="R177" s="2">
        <v>10175</v>
      </c>
    </row>
    <row r="178" ht="15.75" customHeight="1" spans="1:18">
      <c r="A178" s="2" t="str">
        <f t="array" ref="A178">IFERROR(INDEX(data!$C$2:$C$13,MATCH(G178,data!$B$2:$B$13,0)),"")</f>
        <v>Online</v>
      </c>
      <c r="B178" s="56">
        <v>1</v>
      </c>
      <c r="C178" s="56">
        <v>1</v>
      </c>
      <c r="D178" s="57">
        <v>44960</v>
      </c>
      <c r="E178" s="31"/>
      <c r="F178" s="56">
        <v>1</v>
      </c>
      <c r="G178" s="31" t="s">
        <v>41</v>
      </c>
      <c r="H178" s="2" t="str">
        <f t="array" ref="H178">IFERROR(INDEX(data!$F$2:$F$16,MATCH(L178,data!$E$2:$E$16,0)),"")</f>
        <v>Offline</v>
      </c>
      <c r="I178" s="31" t="s">
        <v>56</v>
      </c>
      <c r="J178" s="31" t="s">
        <v>42</v>
      </c>
      <c r="K178" s="59">
        <v>0.541666666666667</v>
      </c>
      <c r="L178" s="31" t="s">
        <v>84</v>
      </c>
      <c r="M178" s="19"/>
      <c r="N178" s="31" t="s">
        <v>120</v>
      </c>
      <c r="O178" s="2" t="str">
        <f t="array" ref="O178">INDEX(data!$C$2:$C$13,MATCH(P178,data!$B$2:$B$13,0))</f>
        <v>JKT 3</v>
      </c>
      <c r="P178" s="31" t="s">
        <v>63</v>
      </c>
      <c r="Q178" s="31" t="s">
        <v>1229</v>
      </c>
      <c r="R178" s="2">
        <v>10176</v>
      </c>
    </row>
    <row r="179" ht="15.75" customHeight="1" spans="1:18">
      <c r="A179" s="2" t="str">
        <f t="array" ref="A179">IFERROR(INDEX(data!$C$2:$C$13,MATCH(G179,data!$B$2:$B$13,0)),"")</f>
        <v>Online</v>
      </c>
      <c r="B179" s="56">
        <v>1</v>
      </c>
      <c r="C179" s="56">
        <v>1</v>
      </c>
      <c r="D179" s="57">
        <v>44960</v>
      </c>
      <c r="E179" s="31"/>
      <c r="F179" s="56">
        <v>1</v>
      </c>
      <c r="G179" s="31" t="s">
        <v>41</v>
      </c>
      <c r="H179" s="2" t="str">
        <f t="array" ref="H179">IFERROR(INDEX(data!$F$2:$F$16,MATCH(L179,data!$E$2:$E$16,0)),"")</f>
        <v>Offline</v>
      </c>
      <c r="I179" s="31" t="s">
        <v>56</v>
      </c>
      <c r="J179" s="31" t="s">
        <v>42</v>
      </c>
      <c r="K179" s="59">
        <v>0.583333333333333</v>
      </c>
      <c r="L179" s="31" t="s">
        <v>84</v>
      </c>
      <c r="M179" s="19"/>
      <c r="N179" s="31" t="s">
        <v>120</v>
      </c>
      <c r="O179" s="2" t="str">
        <f t="array" ref="O179">INDEX(data!$C$2:$C$13,MATCH(P179,data!$B$2:$B$13,0))</f>
        <v>JKT 3</v>
      </c>
      <c r="P179" s="31" t="s">
        <v>63</v>
      </c>
      <c r="Q179" s="31" t="s">
        <v>1229</v>
      </c>
      <c r="R179" s="2">
        <v>10177</v>
      </c>
    </row>
    <row r="180" ht="15.75" customHeight="1" spans="1:18">
      <c r="A180" s="2" t="str">
        <f t="array" ref="A180">IFERROR(INDEX(data!$C$2:$C$13,MATCH(G180,data!$B$2:$B$13,0)),"")</f>
        <v>Online</v>
      </c>
      <c r="B180" s="56">
        <v>1</v>
      </c>
      <c r="C180" s="56">
        <v>1</v>
      </c>
      <c r="D180" s="57">
        <v>44960</v>
      </c>
      <c r="E180" s="31"/>
      <c r="F180" s="56">
        <v>1</v>
      </c>
      <c r="G180" s="31" t="s">
        <v>41</v>
      </c>
      <c r="H180" s="2" t="str">
        <f t="array" ref="H180">IFERROR(INDEX(data!$F$2:$F$16,MATCH(L180,data!$E$2:$E$16,0)),"")</f>
        <v>Offline</v>
      </c>
      <c r="I180" s="31" t="s">
        <v>56</v>
      </c>
      <c r="J180" s="31" t="s">
        <v>42</v>
      </c>
      <c r="K180" s="59">
        <v>0.708333333333333</v>
      </c>
      <c r="L180" s="31" t="s">
        <v>84</v>
      </c>
      <c r="M180" s="19"/>
      <c r="N180" s="31" t="s">
        <v>120</v>
      </c>
      <c r="O180" s="2" t="str">
        <f t="array" ref="O180">INDEX(data!$C$2:$C$13,MATCH(P180,data!$B$2:$B$13,0))</f>
        <v>JKT 3</v>
      </c>
      <c r="P180" s="31" t="s">
        <v>63</v>
      </c>
      <c r="Q180" s="31" t="s">
        <v>1229</v>
      </c>
      <c r="R180" s="2">
        <v>10178</v>
      </c>
    </row>
    <row r="181" ht="15.75" customHeight="1" spans="1:18">
      <c r="A181" s="2" t="str">
        <f t="array" ref="A181">IFERROR(INDEX(data!$C$2:$C$13,MATCH(G181,data!$B$2:$B$13,0)),"")</f>
        <v>Online</v>
      </c>
      <c r="B181" s="56">
        <v>2</v>
      </c>
      <c r="C181" s="56">
        <v>3</v>
      </c>
      <c r="D181" s="57">
        <v>44960</v>
      </c>
      <c r="E181" s="31"/>
      <c r="F181" s="56">
        <v>1</v>
      </c>
      <c r="G181" s="31" t="s">
        <v>41</v>
      </c>
      <c r="H181" s="2" t="str">
        <f t="array" ref="H181">IFERROR(INDEX(data!$F$2:$F$16,MATCH(L181,data!$E$2:$E$16,0)),"")</f>
        <v/>
      </c>
      <c r="I181" s="31" t="s">
        <v>56</v>
      </c>
      <c r="J181" s="31" t="s">
        <v>42</v>
      </c>
      <c r="K181" s="60">
        <v>0.791666666666667</v>
      </c>
      <c r="L181" s="31" t="s">
        <v>101</v>
      </c>
      <c r="M181" s="19"/>
      <c r="N181" s="31" t="s">
        <v>120</v>
      </c>
      <c r="O181" s="2" t="str">
        <f t="array" ref="O181">INDEX(data!$C$2:$C$13,MATCH(P181,data!$B$2:$B$13,0))</f>
        <v>JKT 3</v>
      </c>
      <c r="P181" s="31" t="s">
        <v>63</v>
      </c>
      <c r="Q181" s="31" t="s">
        <v>1229</v>
      </c>
      <c r="R181" s="2">
        <v>10179</v>
      </c>
    </row>
    <row r="182" ht="15.75" customHeight="1" spans="1:18">
      <c r="A182" s="2" t="str">
        <f t="array" ref="A182">IFERROR(INDEX(data!$C$2:$C$13,MATCH(G182,data!$B$2:$B$13,0)),"")</f>
        <v>Online</v>
      </c>
      <c r="B182" s="56">
        <v>1</v>
      </c>
      <c r="C182" s="56">
        <v>1</v>
      </c>
      <c r="D182" s="57">
        <v>44960</v>
      </c>
      <c r="E182" s="31"/>
      <c r="F182" s="56">
        <v>1</v>
      </c>
      <c r="G182" s="31" t="s">
        <v>41</v>
      </c>
      <c r="H182" s="2" t="str">
        <f t="array" ref="H182">IFERROR(INDEX(data!$F$2:$F$16,MATCH(L182,data!$E$2:$E$16,0)),"")</f>
        <v>Offline</v>
      </c>
      <c r="I182" s="31" t="s">
        <v>56</v>
      </c>
      <c r="J182" s="31" t="s">
        <v>42</v>
      </c>
      <c r="K182" s="59">
        <v>0.833333333333333</v>
      </c>
      <c r="L182" s="31" t="s">
        <v>84</v>
      </c>
      <c r="M182" s="19"/>
      <c r="N182" s="31" t="s">
        <v>120</v>
      </c>
      <c r="O182" s="2" t="str">
        <f t="array" ref="O182">INDEX(data!$C$2:$C$13,MATCH(P182,data!$B$2:$B$13,0))</f>
        <v>JKT 3</v>
      </c>
      <c r="P182" s="31" t="s">
        <v>63</v>
      </c>
      <c r="Q182" s="31" t="s">
        <v>1229</v>
      </c>
      <c r="R182" s="2">
        <v>10180</v>
      </c>
    </row>
    <row r="183" ht="15.75" customHeight="1" spans="1:18">
      <c r="A183" s="2" t="str">
        <f t="array" ref="A183">IFERROR(INDEX(data!$C$2:$C$13,MATCH(G183,data!$B$2:$B$13,0)),"")</f>
        <v>JKT 3</v>
      </c>
      <c r="B183" s="56">
        <v>1</v>
      </c>
      <c r="C183" s="56">
        <v>3</v>
      </c>
      <c r="D183" s="57">
        <v>44962</v>
      </c>
      <c r="E183" s="31" t="s">
        <v>293</v>
      </c>
      <c r="F183" s="56">
        <v>1</v>
      </c>
      <c r="G183" s="31" t="s">
        <v>63</v>
      </c>
      <c r="H183" s="2" t="str">
        <f t="array" ref="H183">IFERROR(INDEX(data!$F$2:$F$16,MATCH(L183,data!$E$2:$E$16,0)),"")</f>
        <v/>
      </c>
      <c r="I183" s="31" t="s">
        <v>39</v>
      </c>
      <c r="J183" s="31" t="s">
        <v>42</v>
      </c>
      <c r="K183" s="59">
        <v>0.625</v>
      </c>
      <c r="L183" s="31" t="s">
        <v>72</v>
      </c>
      <c r="M183" s="19"/>
      <c r="N183" s="31" t="s">
        <v>120</v>
      </c>
      <c r="O183" s="2" t="str">
        <f t="array" ref="O183">INDEX(data!$C$2:$C$13,MATCH(P183,data!$B$2:$B$13,0))</f>
        <v>JKT 3</v>
      </c>
      <c r="P183" s="31" t="s">
        <v>63</v>
      </c>
      <c r="Q183" s="31" t="s">
        <v>1229</v>
      </c>
      <c r="R183" s="2">
        <v>10181</v>
      </c>
    </row>
    <row r="184" ht="15.75" customHeight="1" spans="1:18">
      <c r="A184" s="2" t="str">
        <f t="array" ref="A184">IFERROR(INDEX(data!$C$2:$C$13,MATCH(G184,data!$B$2:$B$13,0)),"")</f>
        <v>Online</v>
      </c>
      <c r="B184" s="56">
        <v>2</v>
      </c>
      <c r="C184" s="56">
        <v>3</v>
      </c>
      <c r="D184" s="57">
        <v>44962</v>
      </c>
      <c r="E184" s="31"/>
      <c r="F184" s="56">
        <v>1</v>
      </c>
      <c r="G184" s="31" t="s">
        <v>41</v>
      </c>
      <c r="H184" s="2" t="str">
        <f t="array" ref="H184">IFERROR(INDEX(data!$F$2:$F$16,MATCH(L184,data!$E$2:$E$16,0)),"")</f>
        <v/>
      </c>
      <c r="I184" s="31" t="s">
        <v>56</v>
      </c>
      <c r="J184" s="31" t="s">
        <v>42</v>
      </c>
      <c r="K184" s="59">
        <v>0.666666666666667</v>
      </c>
      <c r="L184" s="31" t="s">
        <v>101</v>
      </c>
      <c r="M184" s="19"/>
      <c r="N184" s="31" t="s">
        <v>120</v>
      </c>
      <c r="O184" s="2" t="str">
        <f t="array" ref="O184">INDEX(data!$C$2:$C$13,MATCH(P184,data!$B$2:$B$13,0))</f>
        <v>JKT 3</v>
      </c>
      <c r="P184" s="31" t="s">
        <v>63</v>
      </c>
      <c r="Q184" s="31" t="s">
        <v>1229</v>
      </c>
      <c r="R184" s="2">
        <v>10182</v>
      </c>
    </row>
    <row r="185" ht="15.75" customHeight="1" spans="1:18">
      <c r="A185" s="2" t="str">
        <f t="array" ref="A185">IFERROR(INDEX(data!$C$2:$C$13,MATCH(G185,data!$B$2:$B$13,0)),"")</f>
        <v>Online</v>
      </c>
      <c r="B185" s="56">
        <v>1</v>
      </c>
      <c r="C185" s="56">
        <v>1</v>
      </c>
      <c r="D185" s="57">
        <v>44962</v>
      </c>
      <c r="E185" s="31"/>
      <c r="F185" s="56">
        <v>1</v>
      </c>
      <c r="G185" s="31" t="s">
        <v>41</v>
      </c>
      <c r="H185" s="2" t="str">
        <f t="array" ref="H185">IFERROR(INDEX(data!$F$2:$F$16,MATCH(L185,data!$E$2:$E$16,0)),"")</f>
        <v>Offline</v>
      </c>
      <c r="I185" s="31" t="s">
        <v>56</v>
      </c>
      <c r="J185" s="31" t="s">
        <v>42</v>
      </c>
      <c r="K185" s="59">
        <v>0.833333333333333</v>
      </c>
      <c r="L185" s="31" t="s">
        <v>84</v>
      </c>
      <c r="M185" s="19"/>
      <c r="N185" s="31" t="s">
        <v>120</v>
      </c>
      <c r="O185" s="2" t="str">
        <f t="array" ref="O185">INDEX(data!$C$2:$C$13,MATCH(P185,data!$B$2:$B$13,0))</f>
        <v>JKT 3</v>
      </c>
      <c r="P185" s="31" t="s">
        <v>63</v>
      </c>
      <c r="Q185" s="31" t="s">
        <v>1229</v>
      </c>
      <c r="R185" s="2">
        <v>10183</v>
      </c>
    </row>
    <row r="186" ht="15.75" customHeight="1" spans="1:18">
      <c r="A186" s="2" t="str">
        <f t="array" ref="A186">IFERROR(INDEX(data!$C$2:$C$13,MATCH(G186,data!$B$2:$B$13,0)),"")</f>
        <v>Online</v>
      </c>
      <c r="B186" s="56">
        <v>1</v>
      </c>
      <c r="C186" s="56">
        <v>1</v>
      </c>
      <c r="D186" s="57">
        <v>44963</v>
      </c>
      <c r="E186" s="31"/>
      <c r="F186" s="56">
        <v>1</v>
      </c>
      <c r="G186" s="31" t="s">
        <v>41</v>
      </c>
      <c r="H186" s="2" t="str">
        <f t="array" ref="H186">IFERROR(INDEX(data!$F$2:$F$16,MATCH(L186,data!$E$2:$E$16,0)),"")</f>
        <v>Offline</v>
      </c>
      <c r="I186" s="31" t="s">
        <v>56</v>
      </c>
      <c r="J186" s="31" t="s">
        <v>42</v>
      </c>
      <c r="K186" s="59">
        <v>0.541666666666667</v>
      </c>
      <c r="L186" s="31" t="s">
        <v>84</v>
      </c>
      <c r="M186" s="19"/>
      <c r="N186" s="31" t="s">
        <v>120</v>
      </c>
      <c r="O186" s="2" t="str">
        <f t="array" ref="O186">INDEX(data!$C$2:$C$13,MATCH(P186,data!$B$2:$B$13,0))</f>
        <v>JKT 3</v>
      </c>
      <c r="P186" s="31" t="s">
        <v>63</v>
      </c>
      <c r="Q186" s="31" t="s">
        <v>1229</v>
      </c>
      <c r="R186" s="2">
        <v>10184</v>
      </c>
    </row>
    <row r="187" ht="15.75" customHeight="1" spans="1:18">
      <c r="A187" s="2" t="str">
        <f t="array" ref="A187">IFERROR(INDEX(data!$C$2:$C$13,MATCH(G187,data!$B$2:$B$13,0)),"")</f>
        <v>Online</v>
      </c>
      <c r="B187" s="56">
        <v>1</v>
      </c>
      <c r="C187" s="56">
        <v>1</v>
      </c>
      <c r="D187" s="57">
        <v>44963</v>
      </c>
      <c r="E187" s="31"/>
      <c r="F187" s="56">
        <v>1</v>
      </c>
      <c r="G187" s="31" t="s">
        <v>41</v>
      </c>
      <c r="H187" s="2" t="str">
        <f t="array" ref="H187">IFERROR(INDEX(data!$F$2:$F$16,MATCH(L187,data!$E$2:$E$16,0)),"")</f>
        <v>Offline</v>
      </c>
      <c r="I187" s="31" t="s">
        <v>56</v>
      </c>
      <c r="J187" s="31" t="s">
        <v>42</v>
      </c>
      <c r="K187" s="59">
        <v>0.666666666666667</v>
      </c>
      <c r="L187" s="31" t="s">
        <v>84</v>
      </c>
      <c r="M187" s="19"/>
      <c r="N187" s="31" t="s">
        <v>120</v>
      </c>
      <c r="O187" s="2" t="str">
        <f t="array" ref="O187">INDEX(data!$C$2:$C$13,MATCH(P187,data!$B$2:$B$13,0))</f>
        <v>JKT 3</v>
      </c>
      <c r="P187" s="31" t="s">
        <v>63</v>
      </c>
      <c r="Q187" s="31" t="s">
        <v>1229</v>
      </c>
      <c r="R187" s="2">
        <v>10185</v>
      </c>
    </row>
    <row r="188" ht="15.75" customHeight="1" spans="1:18">
      <c r="A188" s="2" t="str">
        <f t="array" ref="A188">IFERROR(INDEX(data!$C$2:$C$13,MATCH(G188,data!$B$2:$B$13,0)),"")</f>
        <v>Online</v>
      </c>
      <c r="B188" s="56">
        <v>3</v>
      </c>
      <c r="C188" s="56">
        <v>1</v>
      </c>
      <c r="D188" s="57">
        <v>44963</v>
      </c>
      <c r="E188" s="31"/>
      <c r="F188" s="56">
        <v>1</v>
      </c>
      <c r="G188" s="31" t="s">
        <v>41</v>
      </c>
      <c r="H188" s="2" t="str">
        <f t="array" ref="H188">IFERROR(INDEX(data!$F$2:$F$16,MATCH(L188,data!$E$2:$E$16,0)),"")</f>
        <v/>
      </c>
      <c r="I188" s="31" t="s">
        <v>56</v>
      </c>
      <c r="J188" s="31" t="s">
        <v>42</v>
      </c>
      <c r="K188" s="59">
        <v>0.708333333333333</v>
      </c>
      <c r="L188" s="31" t="s">
        <v>101</v>
      </c>
      <c r="M188" s="19"/>
      <c r="N188" s="31" t="s">
        <v>120</v>
      </c>
      <c r="O188" s="2" t="str">
        <f t="array" ref="O188">INDEX(data!$C$2:$C$13,MATCH(P188,data!$B$2:$B$13,0))</f>
        <v>JKT 3</v>
      </c>
      <c r="P188" s="31" t="s">
        <v>63</v>
      </c>
      <c r="Q188" s="31" t="s">
        <v>1229</v>
      </c>
      <c r="R188" s="2">
        <v>10186</v>
      </c>
    </row>
    <row r="189" ht="15.75" customHeight="1" spans="1:18">
      <c r="A189" s="2" t="str">
        <f t="array" ref="A189">IFERROR(INDEX(data!$C$2:$C$13,MATCH(G189,data!$B$2:$B$13,0)),"")</f>
        <v>Online</v>
      </c>
      <c r="B189" s="56">
        <v>3</v>
      </c>
      <c r="C189" s="56">
        <v>3</v>
      </c>
      <c r="D189" s="57">
        <v>44977</v>
      </c>
      <c r="E189" s="31"/>
      <c r="F189" s="56">
        <v>2</v>
      </c>
      <c r="G189" s="31" t="s">
        <v>41</v>
      </c>
      <c r="H189" s="2" t="str">
        <f t="array" ref="H189">IFERROR(INDEX(data!$F$2:$F$16,MATCH(L189,data!$E$2:$E$16,0)),"")</f>
        <v/>
      </c>
      <c r="I189" s="31" t="s">
        <v>39</v>
      </c>
      <c r="J189" s="31" t="s">
        <v>42</v>
      </c>
      <c r="K189" s="59">
        <v>0.666666666666667</v>
      </c>
      <c r="L189" s="31" t="s">
        <v>97</v>
      </c>
      <c r="M189" s="19"/>
      <c r="N189" s="31" t="s">
        <v>124</v>
      </c>
      <c r="O189" s="2" t="str">
        <f t="array" ref="O189">INDEX(data!$C$2:$C$13,MATCH(P189,data!$B$2:$B$13,0))</f>
        <v>JKT 3</v>
      </c>
      <c r="P189" s="31" t="s">
        <v>63</v>
      </c>
      <c r="Q189" s="31" t="s">
        <v>1229</v>
      </c>
      <c r="R189" s="2">
        <v>10187</v>
      </c>
    </row>
    <row r="190" ht="15.75" customHeight="1" spans="1:18">
      <c r="A190" s="2" t="str">
        <f t="array" ref="A190">IFERROR(INDEX(data!$C$2:$C$13,MATCH(G190,data!$B$2:$B$13,0)),"")</f>
        <v>Online</v>
      </c>
      <c r="B190" s="56">
        <v>3</v>
      </c>
      <c r="C190" s="56">
        <v>3</v>
      </c>
      <c r="D190" s="57">
        <v>44963</v>
      </c>
      <c r="E190" s="31"/>
      <c r="F190" s="56">
        <v>2</v>
      </c>
      <c r="G190" s="31" t="s">
        <v>41</v>
      </c>
      <c r="H190" s="2" t="str">
        <f t="array" ref="H190">IFERROR(INDEX(data!$F$2:$F$16,MATCH(L190,data!$E$2:$E$16,0)),"")</f>
        <v/>
      </c>
      <c r="I190" s="31" t="s">
        <v>39</v>
      </c>
      <c r="J190" s="31" t="s">
        <v>42</v>
      </c>
      <c r="K190" s="59">
        <v>0.770833333333333</v>
      </c>
      <c r="L190" s="31" t="s">
        <v>97</v>
      </c>
      <c r="M190" s="19"/>
      <c r="N190" s="31" t="s">
        <v>120</v>
      </c>
      <c r="O190" s="2" t="str">
        <f t="array" ref="O190">INDEX(data!$C$2:$C$13,MATCH(P190,data!$B$2:$B$13,0))</f>
        <v>JKT 3</v>
      </c>
      <c r="P190" s="31" t="s">
        <v>63</v>
      </c>
      <c r="Q190" s="31" t="s">
        <v>1229</v>
      </c>
      <c r="R190" s="2">
        <v>10188</v>
      </c>
    </row>
    <row r="191" ht="15.75" customHeight="1" spans="1:18">
      <c r="A191" s="2" t="str">
        <f t="array" ref="A191">IFERROR(INDEX(data!$C$2:$C$13,MATCH(G191,data!$B$2:$B$13,0)),"")</f>
        <v>Online</v>
      </c>
      <c r="B191" s="56">
        <v>2</v>
      </c>
      <c r="C191" s="56">
        <v>2</v>
      </c>
      <c r="D191" s="57">
        <v>44964</v>
      </c>
      <c r="E191" s="31"/>
      <c r="F191" s="56">
        <v>1</v>
      </c>
      <c r="G191" s="31" t="s">
        <v>41</v>
      </c>
      <c r="H191" s="2" t="str">
        <f t="array" ref="H191">IFERROR(INDEX(data!$F$2:$F$16,MATCH(L191,data!$E$2:$E$16,0)),"")</f>
        <v>Offline</v>
      </c>
      <c r="I191" s="31" t="s">
        <v>56</v>
      </c>
      <c r="J191" s="31" t="s">
        <v>42</v>
      </c>
      <c r="K191" s="59">
        <v>0.583333333333333</v>
      </c>
      <c r="L191" s="31" t="s">
        <v>84</v>
      </c>
      <c r="M191" s="19"/>
      <c r="N191" s="31" t="s">
        <v>120</v>
      </c>
      <c r="O191" s="2" t="str">
        <f t="array" ref="O191">INDEX(data!$C$2:$C$13,MATCH(P191,data!$B$2:$B$13,0))</f>
        <v>JKT 3</v>
      </c>
      <c r="P191" s="31" t="s">
        <v>63</v>
      </c>
      <c r="Q191" s="31" t="s">
        <v>1229</v>
      </c>
      <c r="R191" s="2">
        <v>10189</v>
      </c>
    </row>
    <row r="192" ht="15.75" customHeight="1" spans="1:18">
      <c r="A192" s="2" t="str">
        <f t="array" ref="A192">IFERROR(INDEX(data!$C$2:$C$13,MATCH(G192,data!$B$2:$B$13,0)),"")</f>
        <v>Online</v>
      </c>
      <c r="B192" s="56">
        <v>1</v>
      </c>
      <c r="C192" s="56">
        <v>1</v>
      </c>
      <c r="D192" s="57">
        <v>44964</v>
      </c>
      <c r="E192" s="31"/>
      <c r="F192" s="56">
        <v>1</v>
      </c>
      <c r="G192" s="31" t="s">
        <v>41</v>
      </c>
      <c r="H192" s="2" t="str">
        <f t="array" ref="H192">IFERROR(INDEX(data!$F$2:$F$16,MATCH(L192,data!$E$2:$E$16,0)),"")</f>
        <v>Offline</v>
      </c>
      <c r="I192" s="31" t="s">
        <v>56</v>
      </c>
      <c r="J192" s="31" t="s">
        <v>42</v>
      </c>
      <c r="K192" s="59">
        <v>0.666666666666667</v>
      </c>
      <c r="L192" s="31" t="s">
        <v>84</v>
      </c>
      <c r="M192" s="19"/>
      <c r="N192" s="31" t="s">
        <v>120</v>
      </c>
      <c r="O192" s="2" t="str">
        <f t="array" ref="O192">INDEX(data!$C$2:$C$13,MATCH(P192,data!$B$2:$B$13,0))</f>
        <v>JKT 3</v>
      </c>
      <c r="P192" s="31" t="s">
        <v>63</v>
      </c>
      <c r="Q192" s="31" t="s">
        <v>1229</v>
      </c>
      <c r="R192" s="2">
        <v>10190</v>
      </c>
    </row>
    <row r="193" ht="15.75" customHeight="1" spans="1:18">
      <c r="A193" s="2" t="str">
        <f t="array" ref="A193">IFERROR(INDEX(data!$C$2:$C$13,MATCH(G193,data!$B$2:$B$13,0)),"")</f>
        <v>Online</v>
      </c>
      <c r="B193" s="56">
        <v>3</v>
      </c>
      <c r="C193" s="56">
        <v>3</v>
      </c>
      <c r="D193" s="57">
        <v>44964</v>
      </c>
      <c r="E193" s="31"/>
      <c r="F193" s="56">
        <v>1</v>
      </c>
      <c r="G193" s="31" t="s">
        <v>41</v>
      </c>
      <c r="H193" s="2" t="str">
        <f t="array" ref="H193">IFERROR(INDEX(data!$F$2:$F$16,MATCH(L193,data!$E$2:$E$16,0)),"")</f>
        <v/>
      </c>
      <c r="I193" s="31" t="s">
        <v>56</v>
      </c>
      <c r="J193" s="31" t="s">
        <v>42</v>
      </c>
      <c r="K193" s="59">
        <v>0.708333333333333</v>
      </c>
      <c r="L193" s="31" t="s">
        <v>101</v>
      </c>
      <c r="M193" s="19"/>
      <c r="N193" s="31" t="s">
        <v>120</v>
      </c>
      <c r="O193" s="2" t="str">
        <f t="array" ref="O193">INDEX(data!$C$2:$C$13,MATCH(P193,data!$B$2:$B$13,0))</f>
        <v>JKT 3</v>
      </c>
      <c r="P193" s="31" t="s">
        <v>63</v>
      </c>
      <c r="Q193" s="31" t="s">
        <v>1229</v>
      </c>
      <c r="R193" s="2">
        <v>10191</v>
      </c>
    </row>
    <row r="194" ht="15.75" customHeight="1" spans="1:18">
      <c r="A194" s="2" t="str">
        <f t="array" ref="A194">IFERROR(INDEX(data!$C$2:$C$13,MATCH(G194,data!$B$2:$B$13,0)),"")</f>
        <v>Online</v>
      </c>
      <c r="B194" s="56">
        <v>1</v>
      </c>
      <c r="C194" s="56">
        <v>1</v>
      </c>
      <c r="D194" s="57">
        <v>44965</v>
      </c>
      <c r="E194" s="31"/>
      <c r="F194" s="56">
        <v>1</v>
      </c>
      <c r="G194" s="31" t="s">
        <v>41</v>
      </c>
      <c r="H194" s="2" t="str">
        <f t="array" ref="H194">IFERROR(INDEX(data!$F$2:$F$16,MATCH(L194,data!$E$2:$E$16,0)),"")</f>
        <v>Offline</v>
      </c>
      <c r="I194" s="31" t="s">
        <v>56</v>
      </c>
      <c r="J194" s="31" t="s">
        <v>42</v>
      </c>
      <c r="K194" s="59">
        <v>0.541666666666667</v>
      </c>
      <c r="L194" s="31" t="s">
        <v>84</v>
      </c>
      <c r="M194" s="19"/>
      <c r="N194" s="31" t="s">
        <v>120</v>
      </c>
      <c r="O194" s="2" t="str">
        <f t="array" ref="O194">INDEX(data!$C$2:$C$13,MATCH(P194,data!$B$2:$B$13,0))</f>
        <v>JKT 3</v>
      </c>
      <c r="P194" s="31" t="s">
        <v>63</v>
      </c>
      <c r="Q194" s="31" t="s">
        <v>1229</v>
      </c>
      <c r="R194" s="2">
        <v>10192</v>
      </c>
    </row>
    <row r="195" ht="15.75" customHeight="1" spans="1:18">
      <c r="A195" s="2" t="str">
        <f t="array" ref="A195">IFERROR(INDEX(data!$C$2:$C$13,MATCH(G195,data!$B$2:$B$13,0)),"")</f>
        <v>Online</v>
      </c>
      <c r="B195" s="56">
        <v>1</v>
      </c>
      <c r="C195" s="56">
        <v>1</v>
      </c>
      <c r="D195" s="57">
        <v>44965</v>
      </c>
      <c r="E195" s="31"/>
      <c r="F195" s="56">
        <v>1</v>
      </c>
      <c r="G195" s="31" t="s">
        <v>41</v>
      </c>
      <c r="H195" s="2" t="str">
        <f t="array" ref="H195">IFERROR(INDEX(data!$F$2:$F$16,MATCH(L195,data!$E$2:$E$16,0)),"")</f>
        <v>Offline</v>
      </c>
      <c r="I195" s="31" t="s">
        <v>56</v>
      </c>
      <c r="J195" s="31" t="s">
        <v>42</v>
      </c>
      <c r="K195" s="59">
        <v>0.583333333333333</v>
      </c>
      <c r="L195" s="31" t="s">
        <v>84</v>
      </c>
      <c r="M195" s="19"/>
      <c r="N195" s="31" t="s">
        <v>120</v>
      </c>
      <c r="O195" s="2" t="str">
        <f t="array" ref="O195">INDEX(data!$C$2:$C$13,MATCH(P195,data!$B$2:$B$13,0))</f>
        <v>JKT 3</v>
      </c>
      <c r="P195" s="31" t="s">
        <v>63</v>
      </c>
      <c r="Q195" s="31" t="s">
        <v>1229</v>
      </c>
      <c r="R195" s="2">
        <v>10193</v>
      </c>
    </row>
    <row r="196" ht="15.75" customHeight="1" spans="1:18">
      <c r="A196" s="2" t="str">
        <f t="array" ref="A196">IFERROR(INDEX(data!$C$2:$C$13,MATCH(G196,data!$B$2:$B$13,0)),"")</f>
        <v>Online</v>
      </c>
      <c r="B196" s="56">
        <v>1</v>
      </c>
      <c r="C196" s="56">
        <v>1</v>
      </c>
      <c r="D196" s="57">
        <v>44965</v>
      </c>
      <c r="E196" s="31"/>
      <c r="F196" s="56">
        <v>1</v>
      </c>
      <c r="G196" s="31" t="s">
        <v>41</v>
      </c>
      <c r="H196" s="2" t="str">
        <f t="array" ref="H196">IFERROR(INDEX(data!$F$2:$F$16,MATCH(L196,data!$E$2:$E$16,0)),"")</f>
        <v/>
      </c>
      <c r="I196" s="31" t="s">
        <v>56</v>
      </c>
      <c r="J196" s="31" t="s">
        <v>42</v>
      </c>
      <c r="K196" s="59">
        <v>0.708333333333333</v>
      </c>
      <c r="L196" s="31" t="s">
        <v>101</v>
      </c>
      <c r="M196" s="19"/>
      <c r="N196" s="31" t="s">
        <v>120</v>
      </c>
      <c r="O196" s="2" t="str">
        <f t="array" ref="O196">INDEX(data!$C$2:$C$13,MATCH(P196,data!$B$2:$B$13,0))</f>
        <v>JKT 3</v>
      </c>
      <c r="P196" s="31" t="s">
        <v>63</v>
      </c>
      <c r="Q196" s="31" t="s">
        <v>1229</v>
      </c>
      <c r="R196" s="2">
        <v>10194</v>
      </c>
    </row>
    <row r="197" ht="15.75" customHeight="1" spans="1:18">
      <c r="A197" s="2" t="str">
        <f t="array" ref="A197">IFERROR(INDEX(data!$C$2:$C$13,MATCH(G197,data!$B$2:$B$13,0)),"")</f>
        <v>Online</v>
      </c>
      <c r="B197" s="56">
        <v>8</v>
      </c>
      <c r="C197" s="56">
        <v>8</v>
      </c>
      <c r="D197" s="57">
        <v>44965</v>
      </c>
      <c r="E197" s="31"/>
      <c r="F197" s="56">
        <v>2</v>
      </c>
      <c r="G197" s="31" t="s">
        <v>41</v>
      </c>
      <c r="H197" s="2" t="str">
        <f t="array" ref="H197">IFERROR(INDEX(data!$F$2:$F$16,MATCH(L197,data!$E$2:$E$16,0)),"")</f>
        <v/>
      </c>
      <c r="I197" s="31" t="s">
        <v>56</v>
      </c>
      <c r="J197" s="31" t="s">
        <v>42</v>
      </c>
      <c r="K197" s="60">
        <v>0.791666666666667</v>
      </c>
      <c r="L197" s="31" t="s">
        <v>224</v>
      </c>
      <c r="M197" s="19"/>
      <c r="N197" s="31" t="s">
        <v>120</v>
      </c>
      <c r="O197" s="2" t="str">
        <f t="array" ref="O197">INDEX(data!$C$2:$C$13,MATCH(P197,data!$B$2:$B$13,0))</f>
        <v>JKT 3</v>
      </c>
      <c r="P197" s="31" t="s">
        <v>63</v>
      </c>
      <c r="Q197" s="31" t="s">
        <v>1229</v>
      </c>
      <c r="R197" s="2">
        <v>10195</v>
      </c>
    </row>
    <row r="198" ht="15.75" customHeight="1" spans="1:18">
      <c r="A198" s="2" t="str">
        <f t="array" ref="A198">IFERROR(INDEX(data!$C$2:$C$13,MATCH(G198,data!$B$2:$B$13,0)),"")</f>
        <v>Online</v>
      </c>
      <c r="B198" s="56">
        <v>4</v>
      </c>
      <c r="C198" s="56">
        <v>4</v>
      </c>
      <c r="D198" s="57">
        <v>44969</v>
      </c>
      <c r="E198" s="31"/>
      <c r="F198" s="56">
        <v>2</v>
      </c>
      <c r="G198" s="31" t="s">
        <v>41</v>
      </c>
      <c r="H198" s="2" t="str">
        <f t="array" ref="H198">IFERROR(INDEX(data!$F$2:$F$16,MATCH(L198,data!$E$2:$E$16,0)),"")</f>
        <v/>
      </c>
      <c r="I198" s="31" t="s">
        <v>39</v>
      </c>
      <c r="J198" s="31" t="s">
        <v>42</v>
      </c>
      <c r="K198" s="59">
        <v>0.583333333333333</v>
      </c>
      <c r="L198" s="31" t="s">
        <v>97</v>
      </c>
      <c r="M198" s="19"/>
      <c r="N198" s="31" t="s">
        <v>120</v>
      </c>
      <c r="O198" s="2" t="str">
        <f t="array" ref="O198">INDEX(data!$C$2:$C$13,MATCH(P198,data!$B$2:$B$13,0))</f>
        <v>JKT 3</v>
      </c>
      <c r="P198" s="31" t="s">
        <v>63</v>
      </c>
      <c r="Q198" s="31" t="s">
        <v>1229</v>
      </c>
      <c r="R198" s="2">
        <v>10196</v>
      </c>
    </row>
    <row r="199" ht="15.75" customHeight="1" spans="1:18">
      <c r="A199" s="2" t="str">
        <f t="array" ref="A199">IFERROR(INDEX(data!$C$2:$C$13,MATCH(G199,data!$B$2:$B$13,0)),"")</f>
        <v>Online</v>
      </c>
      <c r="B199" s="56">
        <v>2</v>
      </c>
      <c r="C199" s="56">
        <v>2</v>
      </c>
      <c r="D199" s="57">
        <v>44969</v>
      </c>
      <c r="E199" s="31"/>
      <c r="F199" s="56">
        <v>1</v>
      </c>
      <c r="G199" s="31" t="s">
        <v>41</v>
      </c>
      <c r="H199" s="2" t="str">
        <f t="array" ref="H199">IFERROR(INDEX(data!$F$2:$F$16,MATCH(L199,data!$E$2:$E$16,0)),"")</f>
        <v/>
      </c>
      <c r="I199" s="31" t="s">
        <v>56</v>
      </c>
      <c r="J199" s="31" t="s">
        <v>42</v>
      </c>
      <c r="K199" s="59">
        <v>0.666666666666667</v>
      </c>
      <c r="L199" s="31" t="s">
        <v>101</v>
      </c>
      <c r="M199" s="19"/>
      <c r="N199" s="31" t="s">
        <v>120</v>
      </c>
      <c r="O199" s="2" t="str">
        <f t="array" ref="O199">INDEX(data!$C$2:$C$13,MATCH(P199,data!$B$2:$B$13,0))</f>
        <v>JKT 3</v>
      </c>
      <c r="P199" s="31" t="s">
        <v>63</v>
      </c>
      <c r="Q199" s="31" t="s">
        <v>1229</v>
      </c>
      <c r="R199" s="2">
        <v>10197</v>
      </c>
    </row>
    <row r="200" ht="15.75" customHeight="1" spans="1:18">
      <c r="A200" s="2" t="str">
        <f t="array" ref="A200">IFERROR(INDEX(data!$C$2:$C$13,MATCH(G200,data!$B$2:$B$13,0)),"")</f>
        <v>Online</v>
      </c>
      <c r="B200" s="56">
        <v>1</v>
      </c>
      <c r="C200" s="56">
        <v>1</v>
      </c>
      <c r="D200" s="57">
        <v>44969</v>
      </c>
      <c r="E200" s="31"/>
      <c r="F200" s="56">
        <v>1</v>
      </c>
      <c r="G200" s="31" t="s">
        <v>41</v>
      </c>
      <c r="H200" s="2" t="str">
        <f t="array" ref="H200">IFERROR(INDEX(data!$F$2:$F$16,MATCH(L200,data!$E$2:$E$16,0)),"")</f>
        <v>Offline</v>
      </c>
      <c r="I200" s="31" t="s">
        <v>56</v>
      </c>
      <c r="J200" s="31" t="s">
        <v>42</v>
      </c>
      <c r="K200" s="59">
        <v>0.708333333333333</v>
      </c>
      <c r="L200" s="31" t="s">
        <v>84</v>
      </c>
      <c r="M200" s="19"/>
      <c r="N200" s="31" t="s">
        <v>120</v>
      </c>
      <c r="O200" s="2" t="str">
        <f t="array" ref="O200">INDEX(data!$C$2:$C$13,MATCH(P200,data!$B$2:$B$13,0))</f>
        <v>JKT 3</v>
      </c>
      <c r="P200" s="31" t="s">
        <v>63</v>
      </c>
      <c r="Q200" s="31" t="s">
        <v>1229</v>
      </c>
      <c r="R200" s="2">
        <v>10198</v>
      </c>
    </row>
    <row r="201" ht="15.75" customHeight="1" spans="1:18">
      <c r="A201" s="2" t="str">
        <f t="array" ref="A201">IFERROR(INDEX(data!$C$2:$C$13,MATCH(G201,data!$B$2:$B$13,0)),"")</f>
        <v>Online</v>
      </c>
      <c r="B201" s="56">
        <v>1</v>
      </c>
      <c r="C201" s="56">
        <v>1</v>
      </c>
      <c r="D201" s="57">
        <v>44970</v>
      </c>
      <c r="E201" s="31"/>
      <c r="F201" s="56">
        <v>1</v>
      </c>
      <c r="G201" s="31" t="s">
        <v>41</v>
      </c>
      <c r="H201" s="2" t="str">
        <f t="array" ref="H201">IFERROR(INDEX(data!$F$2:$F$16,MATCH(L201,data!$E$2:$E$16,0)),"")</f>
        <v>Offline</v>
      </c>
      <c r="I201" s="31" t="s">
        <v>56</v>
      </c>
      <c r="J201" s="31" t="s">
        <v>42</v>
      </c>
      <c r="K201" s="59">
        <v>0.541666666666667</v>
      </c>
      <c r="L201" s="31" t="s">
        <v>84</v>
      </c>
      <c r="M201" s="19"/>
      <c r="N201" s="31" t="s">
        <v>120</v>
      </c>
      <c r="O201" s="2" t="str">
        <f t="array" ref="O201">INDEX(data!$C$2:$C$13,MATCH(P201,data!$B$2:$B$13,0))</f>
        <v>JKT 3</v>
      </c>
      <c r="P201" s="31" t="s">
        <v>63</v>
      </c>
      <c r="Q201" s="31" t="s">
        <v>1229</v>
      </c>
      <c r="R201" s="2">
        <v>10199</v>
      </c>
    </row>
    <row r="202" ht="15.75" customHeight="1" spans="1:18">
      <c r="A202" s="2" t="str">
        <f t="array" ref="A202">IFERROR(INDEX(data!$C$2:$C$13,MATCH(G202,data!$B$2:$B$13,0)),"")</f>
        <v>Online</v>
      </c>
      <c r="B202" s="56">
        <v>1</v>
      </c>
      <c r="C202" s="56">
        <v>1</v>
      </c>
      <c r="D202" s="57">
        <v>44970</v>
      </c>
      <c r="E202" s="31"/>
      <c r="F202" s="56">
        <v>1</v>
      </c>
      <c r="G202" s="31" t="s">
        <v>41</v>
      </c>
      <c r="H202" s="2" t="str">
        <f t="array" ref="H202">IFERROR(INDEX(data!$F$2:$F$16,MATCH(L202,data!$E$2:$E$16,0)),"")</f>
        <v/>
      </c>
      <c r="I202" s="31" t="s">
        <v>39</v>
      </c>
      <c r="J202" s="31" t="s">
        <v>42</v>
      </c>
      <c r="K202" s="59">
        <v>0.625</v>
      </c>
      <c r="L202" s="31" t="s">
        <v>1232</v>
      </c>
      <c r="M202" s="19"/>
      <c r="N202" s="31" t="s">
        <v>120</v>
      </c>
      <c r="O202" s="2" t="str">
        <f t="array" ref="O202">INDEX(data!$C$2:$C$13,MATCH(P202,data!$B$2:$B$13,0))</f>
        <v>JKT 3</v>
      </c>
      <c r="P202" s="31" t="s">
        <v>63</v>
      </c>
      <c r="Q202" s="31" t="s">
        <v>1229</v>
      </c>
      <c r="R202" s="2">
        <v>10200</v>
      </c>
    </row>
    <row r="203" ht="15.75" customHeight="1" spans="1:18">
      <c r="A203" s="2" t="str">
        <f t="array" ref="A203">IFERROR(INDEX(data!$C$2:$C$13,MATCH(G203,data!$B$2:$B$13,0)),"")</f>
        <v>Online</v>
      </c>
      <c r="B203" s="56">
        <v>0</v>
      </c>
      <c r="C203" s="56">
        <v>0</v>
      </c>
      <c r="D203" s="57">
        <v>44970</v>
      </c>
      <c r="E203" s="31" t="s">
        <v>1284</v>
      </c>
      <c r="F203" s="56">
        <v>1</v>
      </c>
      <c r="G203" s="31" t="s">
        <v>41</v>
      </c>
      <c r="H203" s="2" t="str">
        <f t="array" ref="H203">IFERROR(INDEX(data!$F$2:$F$16,MATCH(L203,data!$E$2:$E$16,0)),"")</f>
        <v/>
      </c>
      <c r="I203" s="31" t="s">
        <v>56</v>
      </c>
      <c r="J203" s="31" t="s">
        <v>48</v>
      </c>
      <c r="K203" s="59">
        <v>0.708333333333333</v>
      </c>
      <c r="L203" s="31" t="s">
        <v>101</v>
      </c>
      <c r="M203" s="19"/>
      <c r="N203" s="31" t="s">
        <v>120</v>
      </c>
      <c r="O203" s="2" t="str">
        <f t="array" ref="O203">INDEX(data!$C$2:$C$13,MATCH(P203,data!$B$2:$B$13,0))</f>
        <v>JKT 3</v>
      </c>
      <c r="P203" s="31" t="s">
        <v>63</v>
      </c>
      <c r="Q203" s="31" t="s">
        <v>1229</v>
      </c>
      <c r="R203" s="2">
        <v>10201</v>
      </c>
    </row>
    <row r="204" ht="15.75" customHeight="1" spans="1:18">
      <c r="A204" s="2" t="str">
        <f t="array" ref="A204">IFERROR(INDEX(data!$C$2:$C$13,MATCH(G204,data!$B$2:$B$13,0)),"")</f>
        <v>Online</v>
      </c>
      <c r="B204" s="56">
        <v>1</v>
      </c>
      <c r="C204" s="56">
        <v>1</v>
      </c>
      <c r="D204" s="57">
        <v>44970</v>
      </c>
      <c r="E204" s="31"/>
      <c r="F204" s="56">
        <v>1</v>
      </c>
      <c r="G204" s="31" t="s">
        <v>41</v>
      </c>
      <c r="H204" s="2" t="str">
        <f t="array" ref="H204">IFERROR(INDEX(data!$F$2:$F$16,MATCH(L204,data!$E$2:$E$16,0)),"")</f>
        <v>Offline</v>
      </c>
      <c r="I204" s="31" t="s">
        <v>56</v>
      </c>
      <c r="J204" s="31" t="s">
        <v>42</v>
      </c>
      <c r="K204" s="59">
        <v>0.833333333333333</v>
      </c>
      <c r="L204" s="31" t="s">
        <v>84</v>
      </c>
      <c r="M204" s="19"/>
      <c r="N204" s="31" t="s">
        <v>120</v>
      </c>
      <c r="O204" s="2" t="str">
        <f t="array" ref="O204">INDEX(data!$C$2:$C$13,MATCH(P204,data!$B$2:$B$13,0))</f>
        <v>JKT 3</v>
      </c>
      <c r="P204" s="31" t="s">
        <v>63</v>
      </c>
      <c r="Q204" s="31" t="s">
        <v>1229</v>
      </c>
      <c r="R204" s="2">
        <v>10202</v>
      </c>
    </row>
    <row r="205" ht="15.75" customHeight="1" spans="1:18">
      <c r="A205" s="2" t="str">
        <f t="array" ref="A205">IFERROR(INDEX(data!$C$2:$C$13,MATCH(G205,data!$B$2:$B$13,0)),"")</f>
        <v>Online</v>
      </c>
      <c r="B205" s="56">
        <v>1</v>
      </c>
      <c r="C205" s="56">
        <v>1</v>
      </c>
      <c r="D205" s="57">
        <v>44971</v>
      </c>
      <c r="E205" s="31"/>
      <c r="F205" s="56">
        <v>1</v>
      </c>
      <c r="G205" s="31" t="s">
        <v>41</v>
      </c>
      <c r="H205" s="2" t="str">
        <f t="array" ref="H205">IFERROR(INDEX(data!$F$2:$F$16,MATCH(L205,data!$E$2:$E$16,0)),"")</f>
        <v>Offline</v>
      </c>
      <c r="I205" s="31" t="s">
        <v>56</v>
      </c>
      <c r="J205" s="31" t="s">
        <v>42</v>
      </c>
      <c r="K205" s="60">
        <v>0.583333333333333</v>
      </c>
      <c r="L205" s="31" t="s">
        <v>84</v>
      </c>
      <c r="M205" s="19"/>
      <c r="N205" s="31" t="s">
        <v>120</v>
      </c>
      <c r="O205" s="2" t="str">
        <f t="array" ref="O205">INDEX(data!$C$2:$C$13,MATCH(P205,data!$B$2:$B$13,0))</f>
        <v>JKT 3</v>
      </c>
      <c r="P205" s="31" t="s">
        <v>63</v>
      </c>
      <c r="Q205" s="31" t="s">
        <v>1229</v>
      </c>
      <c r="R205" s="2">
        <v>10203</v>
      </c>
    </row>
    <row r="206" ht="15.75" customHeight="1" spans="1:18">
      <c r="A206" s="2" t="str">
        <f t="array" ref="A206">IFERROR(INDEX(data!$C$2:$C$13,MATCH(G206,data!$B$2:$B$13,0)),"")</f>
        <v>Online</v>
      </c>
      <c r="B206" s="56">
        <v>1</v>
      </c>
      <c r="C206" s="56">
        <v>1</v>
      </c>
      <c r="D206" s="57">
        <v>44971</v>
      </c>
      <c r="E206" s="31"/>
      <c r="F206" s="56">
        <v>1</v>
      </c>
      <c r="G206" s="31" t="s">
        <v>41</v>
      </c>
      <c r="H206" s="2" t="str">
        <f t="array" ref="H206">IFERROR(INDEX(data!$F$2:$F$16,MATCH(L206,data!$E$2:$E$16,0)),"")</f>
        <v>Offline</v>
      </c>
      <c r="I206" s="31" t="s">
        <v>56</v>
      </c>
      <c r="J206" s="31" t="s">
        <v>42</v>
      </c>
      <c r="K206" s="59">
        <v>0.625</v>
      </c>
      <c r="L206" s="31" t="s">
        <v>84</v>
      </c>
      <c r="M206" s="19"/>
      <c r="N206" s="31" t="s">
        <v>120</v>
      </c>
      <c r="O206" s="2" t="str">
        <f t="array" ref="O206">INDEX(data!$C$2:$C$13,MATCH(P206,data!$B$2:$B$13,0))</f>
        <v>JKT 3</v>
      </c>
      <c r="P206" s="31" t="s">
        <v>63</v>
      </c>
      <c r="Q206" s="31" t="s">
        <v>1229</v>
      </c>
      <c r="R206" s="2">
        <v>10204</v>
      </c>
    </row>
    <row r="207" ht="15.75" customHeight="1" spans="1:18">
      <c r="A207" s="2" t="str">
        <f t="array" ref="A207">IFERROR(INDEX(data!$C$2:$C$13,MATCH(G207,data!$B$2:$B$13,0)),"")</f>
        <v>Online</v>
      </c>
      <c r="B207" s="56">
        <v>0</v>
      </c>
      <c r="C207" s="56">
        <v>0</v>
      </c>
      <c r="D207" s="57">
        <v>44971</v>
      </c>
      <c r="E207" s="31" t="s">
        <v>1284</v>
      </c>
      <c r="F207" s="56">
        <v>1</v>
      </c>
      <c r="G207" s="31" t="s">
        <v>41</v>
      </c>
      <c r="H207" s="2" t="str">
        <f t="array" ref="H207">IFERROR(INDEX(data!$F$2:$F$16,MATCH(L207,data!$E$2:$E$16,0)),"")</f>
        <v/>
      </c>
      <c r="I207" s="31" t="s">
        <v>56</v>
      </c>
      <c r="J207" s="31" t="s">
        <v>48</v>
      </c>
      <c r="K207" s="59">
        <v>0.708333333333333</v>
      </c>
      <c r="L207" s="31" t="s">
        <v>101</v>
      </c>
      <c r="M207" s="19"/>
      <c r="N207" s="31" t="s">
        <v>120</v>
      </c>
      <c r="O207" s="2" t="str">
        <f t="array" ref="O207">INDEX(data!$C$2:$C$13,MATCH(P207,data!$B$2:$B$13,0))</f>
        <v>JKT 3</v>
      </c>
      <c r="P207" s="31" t="s">
        <v>63</v>
      </c>
      <c r="Q207" s="31" t="s">
        <v>1229</v>
      </c>
      <c r="R207" s="2">
        <v>10205</v>
      </c>
    </row>
    <row r="208" ht="15.75" customHeight="1" spans="1:18">
      <c r="A208" s="2" t="str">
        <f t="array" ref="A208">IFERROR(INDEX(data!$C$2:$C$13,MATCH(G208,data!$B$2:$B$13,0)),"")</f>
        <v>Online</v>
      </c>
      <c r="B208" s="56">
        <v>1</v>
      </c>
      <c r="C208" s="56">
        <v>1</v>
      </c>
      <c r="D208" s="57">
        <v>44971</v>
      </c>
      <c r="E208" s="31"/>
      <c r="F208" s="56">
        <v>1</v>
      </c>
      <c r="G208" s="31" t="s">
        <v>41</v>
      </c>
      <c r="H208" s="2" t="str">
        <f t="array" ref="H208">IFERROR(INDEX(data!$F$2:$F$16,MATCH(L208,data!$E$2:$E$16,0)),"")</f>
        <v>Offline</v>
      </c>
      <c r="I208" s="31" t="s">
        <v>56</v>
      </c>
      <c r="J208" s="31" t="s">
        <v>42</v>
      </c>
      <c r="K208" s="59">
        <v>0.833333333333333</v>
      </c>
      <c r="L208" s="31" t="s">
        <v>84</v>
      </c>
      <c r="M208" s="19"/>
      <c r="N208" s="31" t="s">
        <v>120</v>
      </c>
      <c r="O208" s="2" t="str">
        <f t="array" ref="O208">INDEX(data!$C$2:$C$13,MATCH(P208,data!$B$2:$B$13,0))</f>
        <v>JKT 3</v>
      </c>
      <c r="P208" s="31" t="s">
        <v>63</v>
      </c>
      <c r="Q208" s="31" t="s">
        <v>1229</v>
      </c>
      <c r="R208" s="2">
        <v>10206</v>
      </c>
    </row>
    <row r="209" ht="15.75" customHeight="1" spans="1:18">
      <c r="A209" s="2" t="str">
        <f t="array" ref="A209">IFERROR(INDEX(data!$C$2:$C$13,MATCH(G209,data!$B$2:$B$13,0)),"")</f>
        <v>Online</v>
      </c>
      <c r="B209" s="56">
        <v>1</v>
      </c>
      <c r="C209" s="56">
        <v>1</v>
      </c>
      <c r="D209" s="57">
        <v>44974</v>
      </c>
      <c r="E209" s="31"/>
      <c r="F209" s="56">
        <v>1</v>
      </c>
      <c r="G209" s="31" t="s">
        <v>41</v>
      </c>
      <c r="H209" s="2" t="str">
        <f t="array" ref="H209">IFERROR(INDEX(data!$F$2:$F$16,MATCH(L209,data!$E$2:$E$16,0)),"")</f>
        <v>Offline</v>
      </c>
      <c r="I209" s="31" t="s">
        <v>56</v>
      </c>
      <c r="J209" s="31" t="s">
        <v>42</v>
      </c>
      <c r="K209" s="59">
        <v>0.5</v>
      </c>
      <c r="L209" s="31" t="s">
        <v>84</v>
      </c>
      <c r="M209" s="19"/>
      <c r="N209" s="31" t="s">
        <v>120</v>
      </c>
      <c r="O209" s="2" t="str">
        <f t="array" ref="O209">INDEX(data!$C$2:$C$13,MATCH(P209,data!$B$2:$B$13,0))</f>
        <v>JKT 3</v>
      </c>
      <c r="P209" s="31" t="s">
        <v>63</v>
      </c>
      <c r="Q209" s="31" t="s">
        <v>1229</v>
      </c>
      <c r="R209" s="2">
        <v>10207</v>
      </c>
    </row>
    <row r="210" ht="15.75" customHeight="1" spans="1:18">
      <c r="A210" s="2" t="str">
        <f t="array" ref="A210">IFERROR(INDEX(data!$C$2:$C$13,MATCH(G210,data!$B$2:$B$13,0)),"")</f>
        <v>Online</v>
      </c>
      <c r="B210" s="56">
        <v>1</v>
      </c>
      <c r="C210" s="56">
        <v>1</v>
      </c>
      <c r="D210" s="57">
        <v>44974</v>
      </c>
      <c r="E210" s="31"/>
      <c r="F210" s="56">
        <v>1</v>
      </c>
      <c r="G210" s="31" t="s">
        <v>41</v>
      </c>
      <c r="H210" s="2" t="str">
        <f t="array" ref="H210">IFERROR(INDEX(data!$F$2:$F$16,MATCH(L210,data!$E$2:$E$16,0)),"")</f>
        <v>Offline</v>
      </c>
      <c r="I210" s="31" t="s">
        <v>56</v>
      </c>
      <c r="J210" s="31" t="s">
        <v>42</v>
      </c>
      <c r="K210" s="59">
        <v>0.625</v>
      </c>
      <c r="L210" s="31" t="s">
        <v>84</v>
      </c>
      <c r="M210" s="19"/>
      <c r="N210" s="31" t="s">
        <v>120</v>
      </c>
      <c r="O210" s="2" t="str">
        <f t="array" ref="O210">INDEX(data!$C$2:$C$13,MATCH(P210,data!$B$2:$B$13,0))</f>
        <v>JKT 3</v>
      </c>
      <c r="P210" s="31" t="s">
        <v>63</v>
      </c>
      <c r="Q210" s="31" t="s">
        <v>1229</v>
      </c>
      <c r="R210" s="2">
        <v>10208</v>
      </c>
    </row>
    <row r="211" ht="15.75" customHeight="1" spans="1:18">
      <c r="A211" s="2" t="str">
        <f t="array" ref="A211">IFERROR(INDEX(data!$C$2:$C$13,MATCH(G211,data!$B$2:$B$13,0)),"")</f>
        <v>Online</v>
      </c>
      <c r="B211" s="56">
        <v>2</v>
      </c>
      <c r="C211" s="56">
        <v>2</v>
      </c>
      <c r="D211" s="57">
        <v>44974</v>
      </c>
      <c r="E211" s="31"/>
      <c r="F211" s="56">
        <v>2</v>
      </c>
      <c r="G211" s="31" t="s">
        <v>41</v>
      </c>
      <c r="H211" s="2" t="str">
        <f t="array" ref="H211">IFERROR(INDEX(data!$F$2:$F$16,MATCH(L211,data!$E$2:$E$16,0)),"")</f>
        <v/>
      </c>
      <c r="I211" s="31" t="s">
        <v>39</v>
      </c>
      <c r="J211" s="31" t="s">
        <v>42</v>
      </c>
      <c r="K211" s="59">
        <v>0.708333333333333</v>
      </c>
      <c r="L211" s="31" t="s">
        <v>97</v>
      </c>
      <c r="M211" s="19"/>
      <c r="N211" s="31" t="s">
        <v>120</v>
      </c>
      <c r="O211" s="2" t="str">
        <f t="array" ref="O211">INDEX(data!$C$2:$C$13,MATCH(P211,data!$B$2:$B$13,0))</f>
        <v>JKT 3</v>
      </c>
      <c r="P211" s="31" t="s">
        <v>63</v>
      </c>
      <c r="Q211" s="31" t="s">
        <v>1229</v>
      </c>
      <c r="R211" s="2">
        <v>10209</v>
      </c>
    </row>
    <row r="212" ht="15.75" customHeight="1" spans="1:18">
      <c r="A212" s="2" t="str">
        <f t="array" ref="A212">IFERROR(INDEX(data!$C$2:$C$13,MATCH(G212,data!$B$2:$B$13,0)),"")</f>
        <v>Online</v>
      </c>
      <c r="B212" s="56">
        <v>2</v>
      </c>
      <c r="C212" s="56">
        <v>2</v>
      </c>
      <c r="D212" s="57">
        <v>44974</v>
      </c>
      <c r="E212" s="31"/>
      <c r="F212" s="56">
        <v>1</v>
      </c>
      <c r="G212" s="31" t="s">
        <v>41</v>
      </c>
      <c r="H212" s="2" t="str">
        <f t="array" ref="H212">IFERROR(INDEX(data!$F$2:$F$16,MATCH(L212,data!$E$2:$E$16,0)),"")</f>
        <v/>
      </c>
      <c r="I212" s="31" t="s">
        <v>56</v>
      </c>
      <c r="J212" s="31" t="s">
        <v>42</v>
      </c>
      <c r="K212" s="59">
        <v>0.791666666666667</v>
      </c>
      <c r="L212" s="31" t="s">
        <v>101</v>
      </c>
      <c r="M212" s="19"/>
      <c r="N212" s="31" t="s">
        <v>120</v>
      </c>
      <c r="O212" s="2" t="str">
        <f t="array" ref="O212">INDEX(data!$C$2:$C$13,MATCH(P212,data!$B$2:$B$13,0))</f>
        <v>JKT 3</v>
      </c>
      <c r="P212" s="31" t="s">
        <v>63</v>
      </c>
      <c r="Q212" s="31" t="s">
        <v>1229</v>
      </c>
      <c r="R212" s="2">
        <v>10210</v>
      </c>
    </row>
    <row r="213" ht="15.75" customHeight="1" spans="1:18">
      <c r="A213" s="2" t="str">
        <f t="array" ref="A213">IFERROR(INDEX(data!$C$2:$C$13,MATCH(G213,data!$B$2:$B$13,0)),"")</f>
        <v>Online</v>
      </c>
      <c r="B213" s="56">
        <v>1</v>
      </c>
      <c r="C213" s="56">
        <v>1</v>
      </c>
      <c r="D213" s="57">
        <v>44976</v>
      </c>
      <c r="E213" s="31"/>
      <c r="F213" s="56">
        <v>1</v>
      </c>
      <c r="G213" s="31" t="s">
        <v>41</v>
      </c>
      <c r="H213" s="2" t="str">
        <f t="array" ref="H213">IFERROR(INDEX(data!$F$2:$F$16,MATCH(L213,data!$E$2:$E$16,0)),"")</f>
        <v>Offline</v>
      </c>
      <c r="I213" s="31" t="s">
        <v>56</v>
      </c>
      <c r="J213" s="31" t="s">
        <v>42</v>
      </c>
      <c r="K213" s="59">
        <v>0.541666666666667</v>
      </c>
      <c r="L213" s="31" t="s">
        <v>84</v>
      </c>
      <c r="M213" s="19"/>
      <c r="N213" s="31" t="s">
        <v>120</v>
      </c>
      <c r="O213" s="2" t="str">
        <f t="array" ref="O213">INDEX(data!$C$2:$C$13,MATCH(P213,data!$B$2:$B$13,0))</f>
        <v>JKT 3</v>
      </c>
      <c r="P213" s="31" t="s">
        <v>63</v>
      </c>
      <c r="Q213" s="31" t="s">
        <v>1229</v>
      </c>
      <c r="R213" s="2">
        <v>10211</v>
      </c>
    </row>
    <row r="214" ht="15.75" customHeight="1" spans="1:18">
      <c r="A214" s="2" t="str">
        <f t="array" ref="A214">IFERROR(INDEX(data!$C$2:$C$13,MATCH(G214,data!$B$2:$B$13,0)),"")</f>
        <v>Online</v>
      </c>
      <c r="B214" s="56">
        <v>1</v>
      </c>
      <c r="C214" s="56">
        <v>1</v>
      </c>
      <c r="D214" s="57">
        <v>44976</v>
      </c>
      <c r="E214" s="31"/>
      <c r="F214" s="56">
        <v>1</v>
      </c>
      <c r="G214" s="31" t="s">
        <v>41</v>
      </c>
      <c r="H214" s="2" t="str">
        <f t="array" ref="H214">IFERROR(INDEX(data!$F$2:$F$16,MATCH(L214,data!$E$2:$E$16,0)),"")</f>
        <v>Offline</v>
      </c>
      <c r="I214" s="31" t="s">
        <v>56</v>
      </c>
      <c r="J214" s="31" t="s">
        <v>42</v>
      </c>
      <c r="K214" s="59">
        <v>0.666666666666667</v>
      </c>
      <c r="L214" s="31" t="s">
        <v>84</v>
      </c>
      <c r="M214" s="19"/>
      <c r="N214" s="31" t="s">
        <v>120</v>
      </c>
      <c r="O214" s="2" t="str">
        <f t="array" ref="O214">INDEX(data!$C$2:$C$13,MATCH(P214,data!$B$2:$B$13,0))</f>
        <v>JKT 3</v>
      </c>
      <c r="P214" s="31" t="s">
        <v>63</v>
      </c>
      <c r="Q214" s="31" t="s">
        <v>1229</v>
      </c>
      <c r="R214" s="2">
        <v>10212</v>
      </c>
    </row>
    <row r="215" ht="15.75" customHeight="1" spans="1:18">
      <c r="A215" s="2" t="str">
        <f t="array" ref="A215">IFERROR(INDEX(data!$C$2:$C$13,MATCH(G215,data!$B$2:$B$13,0)),"")</f>
        <v>Online</v>
      </c>
      <c r="B215" s="56">
        <v>0</v>
      </c>
      <c r="C215" s="56">
        <v>0</v>
      </c>
      <c r="D215" s="57">
        <v>44977</v>
      </c>
      <c r="E215" s="31" t="s">
        <v>1284</v>
      </c>
      <c r="F215" s="56">
        <v>1</v>
      </c>
      <c r="G215" s="31" t="s">
        <v>41</v>
      </c>
      <c r="H215" s="2" t="str">
        <f t="array" ref="H215">IFERROR(INDEX(data!$F$2:$F$16,MATCH(L215,data!$E$2:$E$16,0)),"")</f>
        <v/>
      </c>
      <c r="I215" s="31" t="s">
        <v>56</v>
      </c>
      <c r="J215" s="31" t="s">
        <v>48</v>
      </c>
      <c r="K215" s="59">
        <v>0.708333333333333</v>
      </c>
      <c r="L215" s="31" t="s">
        <v>101</v>
      </c>
      <c r="M215" s="19"/>
      <c r="N215" s="31" t="s">
        <v>120</v>
      </c>
      <c r="O215" s="2" t="str">
        <f t="array" ref="O215">INDEX(data!$C$2:$C$13,MATCH(P215,data!$B$2:$B$13,0))</f>
        <v>JKT 3</v>
      </c>
      <c r="P215" s="31" t="s">
        <v>63</v>
      </c>
      <c r="Q215" s="31" t="s">
        <v>1229</v>
      </c>
      <c r="R215" s="2">
        <v>10213</v>
      </c>
    </row>
    <row r="216" ht="15.75" customHeight="1" spans="1:18">
      <c r="A216" s="2" t="str">
        <f t="array" ref="A216">IFERROR(INDEX(data!$C$2:$C$13,MATCH(G216,data!$B$2:$B$13,0)),"")</f>
        <v>JKT 3</v>
      </c>
      <c r="B216" s="56">
        <v>1</v>
      </c>
      <c r="C216" s="56">
        <v>1</v>
      </c>
      <c r="D216" s="57">
        <v>44977</v>
      </c>
      <c r="E216" s="31" t="s">
        <v>293</v>
      </c>
      <c r="F216" s="56">
        <v>1</v>
      </c>
      <c r="G216" s="31" t="s">
        <v>63</v>
      </c>
      <c r="H216" s="2" t="str">
        <f t="array" ref="H216">IFERROR(INDEX(data!$F$2:$F$16,MATCH(L216,data!$E$2:$E$16,0)),"")</f>
        <v/>
      </c>
      <c r="I216" s="31" t="s">
        <v>39</v>
      </c>
      <c r="J216" s="31" t="s">
        <v>42</v>
      </c>
      <c r="K216" s="59">
        <v>0.75</v>
      </c>
      <c r="L216" s="31" t="s">
        <v>72</v>
      </c>
      <c r="M216" s="19"/>
      <c r="N216" s="31" t="s">
        <v>120</v>
      </c>
      <c r="O216" s="2" t="str">
        <f t="array" ref="O216">INDEX(data!$C$2:$C$13,MATCH(P216,data!$B$2:$B$13,0))</f>
        <v>JKT 3</v>
      </c>
      <c r="P216" s="31" t="s">
        <v>63</v>
      </c>
      <c r="Q216" s="31" t="s">
        <v>1229</v>
      </c>
      <c r="R216" s="2">
        <v>10214</v>
      </c>
    </row>
    <row r="217" ht="15.75" customHeight="1" spans="1:18">
      <c r="A217" s="2" t="str">
        <f t="array" ref="A217">IFERROR(INDEX(data!$C$2:$C$13,MATCH(G217,data!$B$2:$B$13,0)),"")</f>
        <v>Online</v>
      </c>
      <c r="B217" s="56"/>
      <c r="C217" s="56"/>
      <c r="D217" s="57">
        <v>44978</v>
      </c>
      <c r="E217" s="31"/>
      <c r="F217" s="56">
        <v>2</v>
      </c>
      <c r="G217" s="31" t="s">
        <v>41</v>
      </c>
      <c r="H217" s="2" t="str">
        <f t="array" ref="H217">IFERROR(INDEX(data!$F$2:$F$16,MATCH(L217,data!$E$2:$E$16,0)),"")</f>
        <v/>
      </c>
      <c r="I217" s="31" t="s">
        <v>60</v>
      </c>
      <c r="J217" s="31" t="s">
        <v>42</v>
      </c>
      <c r="K217" s="59">
        <v>0.791666666666667</v>
      </c>
      <c r="L217" s="31" t="s">
        <v>105</v>
      </c>
      <c r="M217" s="19"/>
      <c r="N217" s="31" t="s">
        <v>129</v>
      </c>
      <c r="O217" s="2" t="str">
        <f t="array" ref="O217">INDEX(data!$C$2:$C$13,MATCH(P217,data!$B$2:$B$13,0))</f>
        <v>BDG</v>
      </c>
      <c r="P217" s="31" t="s">
        <v>75</v>
      </c>
      <c r="Q217" s="31" t="s">
        <v>1227</v>
      </c>
      <c r="R217" s="2">
        <v>10215</v>
      </c>
    </row>
    <row r="218" ht="15.75" customHeight="1" spans="1:18">
      <c r="A218" s="2" t="str">
        <f t="array" ref="A218">IFERROR(INDEX(data!$C$2:$C$13,MATCH(G218,data!$B$2:$B$13,0)),"")</f>
        <v>JKT 3</v>
      </c>
      <c r="B218" s="56">
        <v>1</v>
      </c>
      <c r="C218" s="56">
        <v>1</v>
      </c>
      <c r="D218" s="57">
        <v>44978</v>
      </c>
      <c r="E218" s="31" t="s">
        <v>228</v>
      </c>
      <c r="F218" s="56">
        <v>2</v>
      </c>
      <c r="G218" s="31" t="s">
        <v>63</v>
      </c>
      <c r="H218" s="2" t="str">
        <f t="array" ref="H218">IFERROR(INDEX(data!$F$2:$F$16,MATCH(L218,data!$E$2:$E$16,0)),"")</f>
        <v/>
      </c>
      <c r="I218" s="31" t="s">
        <v>52</v>
      </c>
      <c r="J218" s="31" t="s">
        <v>42</v>
      </c>
      <c r="K218" s="59">
        <v>0.708333333333333</v>
      </c>
      <c r="L218" s="31" t="s">
        <v>1232</v>
      </c>
      <c r="M218" s="19"/>
      <c r="N218" s="31" t="s">
        <v>67</v>
      </c>
      <c r="O218" s="2" t="str">
        <f t="array" ref="O218">INDEX(data!$C$2:$C$13,MATCH(P218,data!$B$2:$B$13,0))</f>
        <v>JKT 3</v>
      </c>
      <c r="P218" s="31" t="s">
        <v>63</v>
      </c>
      <c r="Q218" s="31" t="s">
        <v>1229</v>
      </c>
      <c r="R218" s="2">
        <v>10216</v>
      </c>
    </row>
    <row r="219" ht="15.75" customHeight="1" spans="1:18">
      <c r="A219" s="2" t="str">
        <f t="array" ref="A219">IFERROR(INDEX(data!$C$2:$C$13,MATCH(G219,data!$B$2:$B$13,0)),"")</f>
        <v>JKT 3</v>
      </c>
      <c r="B219" s="56"/>
      <c r="C219" s="56"/>
      <c r="D219" s="57">
        <v>44978</v>
      </c>
      <c r="E219" s="31" t="s">
        <v>1285</v>
      </c>
      <c r="F219" s="56">
        <v>0.5</v>
      </c>
      <c r="G219" s="31" t="s">
        <v>63</v>
      </c>
      <c r="H219" s="2" t="str">
        <f t="array" ref="H219">IFERROR(INDEX(data!$F$2:$F$16,MATCH(L219,data!$E$2:$E$16,0)),"")</f>
        <v/>
      </c>
      <c r="I219" s="31" t="s">
        <v>72</v>
      </c>
      <c r="J219" s="31" t="s">
        <v>42</v>
      </c>
      <c r="K219" s="60">
        <v>0.520833333333333</v>
      </c>
      <c r="L219" s="31" t="s">
        <v>72</v>
      </c>
      <c r="M219" s="19"/>
      <c r="N219" s="31" t="s">
        <v>67</v>
      </c>
      <c r="O219" s="2" t="str">
        <f t="array" ref="O219">INDEX(data!$C$2:$C$13,MATCH(P219,data!$B$2:$B$13,0))</f>
        <v>JKT 3</v>
      </c>
      <c r="P219" s="31" t="s">
        <v>63</v>
      </c>
      <c r="Q219" s="31" t="s">
        <v>1229</v>
      </c>
      <c r="R219" s="2">
        <v>10217</v>
      </c>
    </row>
    <row r="220" ht="15.75" customHeight="1" spans="1:18">
      <c r="A220" s="2" t="str">
        <f t="array" ref="A220">IFERROR(INDEX(data!$C$2:$C$13,MATCH(G220,data!$B$2:$B$13,0)),"")</f>
        <v>JKT 3</v>
      </c>
      <c r="B220" s="56"/>
      <c r="C220" s="56"/>
      <c r="D220" s="57">
        <v>44978</v>
      </c>
      <c r="E220" s="31" t="s">
        <v>1285</v>
      </c>
      <c r="F220" s="56">
        <v>0.5</v>
      </c>
      <c r="G220" s="31" t="s">
        <v>63</v>
      </c>
      <c r="H220" s="2" t="str">
        <f t="array" ref="H220">IFERROR(INDEX(data!$F$2:$F$16,MATCH(L220,data!$E$2:$E$16,0)),"")</f>
        <v/>
      </c>
      <c r="I220" s="31" t="s">
        <v>72</v>
      </c>
      <c r="J220" s="31" t="s">
        <v>42</v>
      </c>
      <c r="K220" s="59">
        <v>0.520833333333333</v>
      </c>
      <c r="L220" s="31" t="s">
        <v>72</v>
      </c>
      <c r="M220" s="19"/>
      <c r="N220" s="31" t="s">
        <v>124</v>
      </c>
      <c r="O220" s="2" t="str">
        <f t="array" ref="O220">INDEX(data!$C$2:$C$13,MATCH(P220,data!$B$2:$B$13,0))</f>
        <v>JKT 3</v>
      </c>
      <c r="P220" s="31" t="s">
        <v>63</v>
      </c>
      <c r="Q220" s="31" t="s">
        <v>1229</v>
      </c>
      <c r="R220" s="2">
        <v>10218</v>
      </c>
    </row>
    <row r="221" ht="15.75" customHeight="1" spans="1:18">
      <c r="A221" s="2" t="str">
        <f t="array" ref="A221">IFERROR(INDEX(data!$C$2:$C$13,MATCH(G221,data!$B$2:$B$13,0)),"")</f>
        <v>JKT 3</v>
      </c>
      <c r="B221" s="56"/>
      <c r="C221" s="56"/>
      <c r="D221" s="57">
        <v>44978</v>
      </c>
      <c r="E221" s="31" t="s">
        <v>1285</v>
      </c>
      <c r="F221" s="56">
        <v>0.5</v>
      </c>
      <c r="G221" s="31" t="s">
        <v>63</v>
      </c>
      <c r="H221" s="2" t="str">
        <f t="array" ref="H221">IFERROR(INDEX(data!$F$2:$F$16,MATCH(L221,data!$E$2:$E$16,0)),"")</f>
        <v/>
      </c>
      <c r="I221" s="31" t="s">
        <v>72</v>
      </c>
      <c r="J221" s="31" t="s">
        <v>42</v>
      </c>
      <c r="K221" s="59">
        <v>0.520833333333333</v>
      </c>
      <c r="L221" s="31" t="s">
        <v>72</v>
      </c>
      <c r="M221" s="19"/>
      <c r="N221" s="31" t="s">
        <v>120</v>
      </c>
      <c r="O221" s="2" t="str">
        <f t="array" ref="O221">INDEX(data!$C$2:$C$13,MATCH(P221,data!$B$2:$B$13,0))</f>
        <v>JKT 3</v>
      </c>
      <c r="P221" s="31" t="s">
        <v>63</v>
      </c>
      <c r="Q221" s="31" t="s">
        <v>1229</v>
      </c>
      <c r="R221" s="2">
        <v>10219</v>
      </c>
    </row>
    <row r="222" ht="15.75" customHeight="1" spans="1:18">
      <c r="A222" s="2" t="str">
        <f t="array" ref="A222">IFERROR(INDEX(data!$C$2:$C$13,MATCH(G222,data!$B$2:$B$13,0)),"")</f>
        <v>JKT 3</v>
      </c>
      <c r="B222" s="56"/>
      <c r="C222" s="56"/>
      <c r="D222" s="57">
        <v>44978</v>
      </c>
      <c r="E222" s="31" t="s">
        <v>1285</v>
      </c>
      <c r="F222" s="56">
        <v>0.5</v>
      </c>
      <c r="G222" s="31" t="s">
        <v>63</v>
      </c>
      <c r="H222" s="2" t="str">
        <f t="array" ref="H222">IFERROR(INDEX(data!$F$2:$F$16,MATCH(L222,data!$E$2:$E$16,0)),"")</f>
        <v/>
      </c>
      <c r="I222" s="31" t="s">
        <v>72</v>
      </c>
      <c r="J222" s="31" t="s">
        <v>42</v>
      </c>
      <c r="K222" s="59">
        <v>0.520833333333333</v>
      </c>
      <c r="L222" s="31" t="s">
        <v>72</v>
      </c>
      <c r="M222" s="19"/>
      <c r="N222" s="31" t="s">
        <v>62</v>
      </c>
      <c r="O222" s="2" t="str">
        <f t="array" ref="O222">INDEX(data!$C$2:$C$13,MATCH(P222,data!$B$2:$B$13,0))</f>
        <v>JKT 3</v>
      </c>
      <c r="P222" s="31" t="s">
        <v>63</v>
      </c>
      <c r="Q222" s="31" t="s">
        <v>1227</v>
      </c>
      <c r="R222" s="2">
        <v>10220</v>
      </c>
    </row>
    <row r="223" ht="15.75" customHeight="1" spans="1:18">
      <c r="A223" s="2" t="str">
        <f t="array" ref="A223">IFERROR(INDEX(data!$C$2:$C$13,MATCH(G223,data!$B$2:$B$13,0)),"")</f>
        <v>Online</v>
      </c>
      <c r="B223" s="56">
        <v>1</v>
      </c>
      <c r="C223" s="56">
        <v>1</v>
      </c>
      <c r="D223" s="57">
        <v>44978</v>
      </c>
      <c r="E223" s="31" t="s">
        <v>95</v>
      </c>
      <c r="F223" s="56">
        <v>2</v>
      </c>
      <c r="G223" s="31" t="s">
        <v>41</v>
      </c>
      <c r="H223" s="2" t="str">
        <f t="array" ref="H223">IFERROR(INDEX(data!$F$2:$F$16,MATCH(L223,data!$E$2:$E$16,0)),"")</f>
        <v/>
      </c>
      <c r="I223" s="31" t="s">
        <v>39</v>
      </c>
      <c r="J223" s="31" t="s">
        <v>42</v>
      </c>
      <c r="K223" s="59">
        <v>0.625</v>
      </c>
      <c r="L223" s="31" t="s">
        <v>97</v>
      </c>
      <c r="M223" s="19"/>
      <c r="N223" s="31" t="s">
        <v>122</v>
      </c>
      <c r="O223" s="2" t="str">
        <f t="array" ref="O223">INDEX(data!$C$2:$C$13,MATCH(P223,data!$B$2:$B$13,0))</f>
        <v>JKT 1</v>
      </c>
      <c r="P223" s="31" t="s">
        <v>44</v>
      </c>
      <c r="Q223" s="31" t="s">
        <v>1229</v>
      </c>
      <c r="R223" s="2">
        <v>10221</v>
      </c>
    </row>
    <row r="224" ht="15.75" customHeight="1" spans="1:18">
      <c r="A224" s="2" t="str">
        <f t="array" ref="A224">IFERROR(INDEX(data!$C$2:$C$13,MATCH(G224,data!$B$2:$B$13,0)),"")</f>
        <v>JKT 1</v>
      </c>
      <c r="B224" s="56">
        <v>1</v>
      </c>
      <c r="C224" s="56">
        <v>1</v>
      </c>
      <c r="D224" s="57">
        <v>44978</v>
      </c>
      <c r="E224" s="31" t="s">
        <v>163</v>
      </c>
      <c r="F224" s="56">
        <v>1</v>
      </c>
      <c r="G224" s="31" t="s">
        <v>44</v>
      </c>
      <c r="H224" s="2" t="str">
        <f t="array" ref="H224">IFERROR(INDEX(data!$F$2:$F$16,MATCH(L224,data!$E$2:$E$16,0)),"")</f>
        <v/>
      </c>
      <c r="I224" s="31" t="s">
        <v>39</v>
      </c>
      <c r="J224" s="31" t="s">
        <v>42</v>
      </c>
      <c r="K224" s="59">
        <v>0.708333333333333</v>
      </c>
      <c r="L224" s="31" t="s">
        <v>72</v>
      </c>
      <c r="M224" s="19"/>
      <c r="N224" s="31" t="s">
        <v>122</v>
      </c>
      <c r="O224" s="2" t="str">
        <f t="array" ref="O224">INDEX(data!$C$2:$C$13,MATCH(P224,data!$B$2:$B$13,0))</f>
        <v>JKT 1</v>
      </c>
      <c r="P224" s="31" t="s">
        <v>44</v>
      </c>
      <c r="Q224" s="31" t="s">
        <v>1229</v>
      </c>
      <c r="R224" s="2">
        <v>10222</v>
      </c>
    </row>
    <row r="225" ht="15.75" customHeight="1" spans="1:18">
      <c r="A225" s="2" t="str">
        <f t="array" ref="A225">IFERROR(INDEX(data!$C$2:$C$13,MATCH(G225,data!$B$2:$B$13,0)),"")</f>
        <v>Online</v>
      </c>
      <c r="B225" s="56">
        <v>0</v>
      </c>
      <c r="C225" s="56">
        <v>3</v>
      </c>
      <c r="D225" s="57">
        <v>44978</v>
      </c>
      <c r="E225" s="31" t="s">
        <v>1286</v>
      </c>
      <c r="F225" s="56">
        <v>2</v>
      </c>
      <c r="G225" s="31" t="s">
        <v>41</v>
      </c>
      <c r="H225" s="2" t="str">
        <f t="array" ref="H225">IFERROR(INDEX(data!$F$2:$F$16,MATCH(L225,data!$E$2:$E$16,0)),"")</f>
        <v/>
      </c>
      <c r="I225" s="31" t="s">
        <v>1240</v>
      </c>
      <c r="J225" s="31" t="s">
        <v>48</v>
      </c>
      <c r="K225" s="59">
        <v>0.625</v>
      </c>
      <c r="L225" s="31" t="s">
        <v>97</v>
      </c>
      <c r="M225" s="19"/>
      <c r="N225" s="31" t="s">
        <v>58</v>
      </c>
      <c r="O225" s="2" t="str">
        <f t="array" ref="O225">INDEX(data!$C$2:$C$13,MATCH(P225,data!$B$2:$B$13,0))</f>
        <v>JKT 3</v>
      </c>
      <c r="P225" s="31" t="s">
        <v>63</v>
      </c>
      <c r="Q225" s="31" t="s">
        <v>1229</v>
      </c>
      <c r="R225" s="2">
        <v>10223</v>
      </c>
    </row>
    <row r="226" ht="15.75" customHeight="1" spans="1:18">
      <c r="A226" s="2" t="str">
        <f t="array" ref="A226">IFERROR(INDEX(data!$C$2:$C$13,MATCH(G226,data!$B$2:$B$13,0)),"")</f>
        <v>Outside</v>
      </c>
      <c r="B226" s="56"/>
      <c r="C226" s="56"/>
      <c r="D226" s="57">
        <v>44978</v>
      </c>
      <c r="E226" s="31" t="s">
        <v>1287</v>
      </c>
      <c r="F226" s="56">
        <v>1</v>
      </c>
      <c r="G226" s="31" t="s">
        <v>86</v>
      </c>
      <c r="H226" s="2" t="str">
        <f t="array" ref="H226">IFERROR(INDEX(data!$F$2:$F$16,MATCH(L226,data!$E$2:$E$16,0)),"")</f>
        <v>Offline</v>
      </c>
      <c r="I226" s="31" t="s">
        <v>39</v>
      </c>
      <c r="J226" s="31" t="s">
        <v>42</v>
      </c>
      <c r="K226" s="59">
        <v>0.75</v>
      </c>
      <c r="L226" s="31" t="s">
        <v>82</v>
      </c>
      <c r="M226" s="19"/>
      <c r="N226" s="31" t="s">
        <v>58</v>
      </c>
      <c r="O226" s="2" t="str">
        <f t="array" ref="O226">INDEX(data!$C$2:$C$13,MATCH(P226,data!$B$2:$B$13,0))</f>
        <v>JKT 3</v>
      </c>
      <c r="P226" s="31" t="s">
        <v>63</v>
      </c>
      <c r="Q226" s="31" t="s">
        <v>1229</v>
      </c>
      <c r="R226" s="2">
        <v>10224</v>
      </c>
    </row>
    <row r="227" ht="15.75" customHeight="1" spans="1:18">
      <c r="A227" s="2" t="str">
        <f t="array" ref="A227">IFERROR(INDEX(data!$C$2:$C$13,MATCH(G227,data!$B$2:$B$13,0)),"")</f>
        <v>JKT 3</v>
      </c>
      <c r="B227" s="56"/>
      <c r="C227" s="56"/>
      <c r="D227" s="57">
        <v>44978</v>
      </c>
      <c r="E227" s="31" t="s">
        <v>1288</v>
      </c>
      <c r="F227" s="56">
        <v>2</v>
      </c>
      <c r="G227" s="31" t="s">
        <v>63</v>
      </c>
      <c r="H227" s="2" t="str">
        <f t="array" ref="H227">IFERROR(INDEX(data!$F$2:$F$16,MATCH(L227,data!$E$2:$E$16,0)),"")</f>
        <v>Offline</v>
      </c>
      <c r="I227" s="31" t="s">
        <v>39</v>
      </c>
      <c r="J227" s="31" t="s">
        <v>42</v>
      </c>
      <c r="K227" s="59">
        <v>0.791666666666667</v>
      </c>
      <c r="L227" s="31" t="s">
        <v>82</v>
      </c>
      <c r="M227" s="19"/>
      <c r="N227" s="31" t="s">
        <v>58</v>
      </c>
      <c r="O227" s="2" t="str">
        <f t="array" ref="O227">INDEX(data!$C$2:$C$13,MATCH(P227,data!$B$2:$B$13,0))</f>
        <v>JKT 3</v>
      </c>
      <c r="P227" s="31" t="s">
        <v>63</v>
      </c>
      <c r="Q227" s="31" t="s">
        <v>1229</v>
      </c>
      <c r="R227" s="2">
        <v>10225</v>
      </c>
    </row>
    <row r="228" ht="15.75" customHeight="1" spans="1:18">
      <c r="A228" s="2" t="str">
        <f t="array" ref="A228">IFERROR(INDEX(data!$C$2:$C$13,MATCH(G228,data!$B$2:$B$13,0)),"")</f>
        <v>JKT 3</v>
      </c>
      <c r="B228" s="56"/>
      <c r="C228" s="56"/>
      <c r="D228" s="57">
        <v>44978</v>
      </c>
      <c r="E228" s="31" t="s">
        <v>1288</v>
      </c>
      <c r="F228" s="56">
        <v>2</v>
      </c>
      <c r="G228" s="31" t="s">
        <v>63</v>
      </c>
      <c r="H228" s="2" t="str">
        <f t="array" ref="H228">IFERROR(INDEX(data!$F$2:$F$16,MATCH(L228,data!$E$2:$E$16,0)),"")</f>
        <v>Offline</v>
      </c>
      <c r="I228" s="31" t="s">
        <v>39</v>
      </c>
      <c r="J228" s="31" t="s">
        <v>42</v>
      </c>
      <c r="K228" s="59">
        <v>0.791666666666667</v>
      </c>
      <c r="L228" s="31" t="s">
        <v>82</v>
      </c>
      <c r="M228" s="19"/>
      <c r="N228" s="31" t="s">
        <v>124</v>
      </c>
      <c r="O228" s="2" t="str">
        <f t="array" ref="O228">INDEX(data!$C$2:$C$13,MATCH(P228,data!$B$2:$B$13,0))</f>
        <v>JKT 3</v>
      </c>
      <c r="P228" s="31" t="s">
        <v>63</v>
      </c>
      <c r="Q228" s="31" t="s">
        <v>1229</v>
      </c>
      <c r="R228" s="2">
        <v>10226</v>
      </c>
    </row>
    <row r="229" ht="15.75" customHeight="1" spans="1:18">
      <c r="A229" s="2" t="str">
        <f t="array" ref="A229">IFERROR(INDEX(data!$C$2:$C$13,MATCH(G229,data!$B$2:$B$13,0)),"")</f>
        <v>JKT 3</v>
      </c>
      <c r="B229" s="56"/>
      <c r="C229" s="56"/>
      <c r="D229" s="57">
        <v>44978</v>
      </c>
      <c r="E229" s="31" t="s">
        <v>1288</v>
      </c>
      <c r="F229" s="56">
        <v>2</v>
      </c>
      <c r="G229" s="31" t="s">
        <v>63</v>
      </c>
      <c r="H229" s="2" t="str">
        <f t="array" ref="H229">IFERROR(INDEX(data!$F$2:$F$16,MATCH(L229,data!$E$2:$E$16,0)),"")</f>
        <v>Offline</v>
      </c>
      <c r="I229" s="31" t="s">
        <v>39</v>
      </c>
      <c r="J229" s="31" t="s">
        <v>42</v>
      </c>
      <c r="K229" s="59">
        <v>0.791666666666667</v>
      </c>
      <c r="L229" s="31" t="s">
        <v>82</v>
      </c>
      <c r="M229" s="19"/>
      <c r="N229" s="31" t="s">
        <v>120</v>
      </c>
      <c r="O229" s="2" t="str">
        <f t="array" ref="O229">INDEX(data!$C$2:$C$13,MATCH(P229,data!$B$2:$B$13,0))</f>
        <v>JKT 3</v>
      </c>
      <c r="P229" s="31" t="s">
        <v>63</v>
      </c>
      <c r="Q229" s="31" t="s">
        <v>1229</v>
      </c>
      <c r="R229" s="2">
        <v>10227</v>
      </c>
    </row>
    <row r="230" ht="15.75" customHeight="1" spans="1:18">
      <c r="A230" s="2" t="str">
        <f t="array" ref="A230">IFERROR(INDEX(data!$C$2:$C$13,MATCH(G230,data!$B$2:$B$13,0)),"")</f>
        <v>JKT 3</v>
      </c>
      <c r="B230" s="56"/>
      <c r="C230" s="56"/>
      <c r="D230" s="57">
        <v>44978</v>
      </c>
      <c r="E230" s="31" t="s">
        <v>1288</v>
      </c>
      <c r="F230" s="56">
        <v>2</v>
      </c>
      <c r="G230" s="31" t="s">
        <v>63</v>
      </c>
      <c r="H230" s="2" t="str">
        <f t="array" ref="H230">IFERROR(INDEX(data!$F$2:$F$16,MATCH(L230,data!$E$2:$E$16,0)),"")</f>
        <v>Offline</v>
      </c>
      <c r="I230" s="31" t="s">
        <v>39</v>
      </c>
      <c r="J230" s="31" t="s">
        <v>42</v>
      </c>
      <c r="K230" s="59">
        <v>0.791666666666667</v>
      </c>
      <c r="L230" s="31" t="s">
        <v>82</v>
      </c>
      <c r="M230" s="19"/>
      <c r="N230" s="31" t="s">
        <v>67</v>
      </c>
      <c r="O230" s="2" t="str">
        <f t="array" ref="O230">INDEX(data!$C$2:$C$13,MATCH(P230,data!$B$2:$B$13,0))</f>
        <v>JKT 3</v>
      </c>
      <c r="P230" s="31" t="s">
        <v>63</v>
      </c>
      <c r="Q230" s="31" t="s">
        <v>1229</v>
      </c>
      <c r="R230" s="2">
        <v>10228</v>
      </c>
    </row>
    <row r="231" ht="15.75" customHeight="1" spans="1:18">
      <c r="A231" s="2" t="str">
        <f t="array" ref="A231">IFERROR(INDEX(data!$C$2:$C$13,MATCH(G231,data!$B$2:$B$13,0)),"")</f>
        <v>JKT 2</v>
      </c>
      <c r="B231" s="56">
        <v>0</v>
      </c>
      <c r="C231" s="56">
        <v>1</v>
      </c>
      <c r="D231" s="57">
        <v>44978</v>
      </c>
      <c r="E231" s="31" t="s">
        <v>1289</v>
      </c>
      <c r="F231" s="56">
        <v>0.5</v>
      </c>
      <c r="G231" s="31" t="s">
        <v>50</v>
      </c>
      <c r="H231" s="2" t="str">
        <f t="array" ref="H231">IFERROR(INDEX(data!$F$2:$F$16,MATCH(L231,data!$E$2:$E$16,0)),"")</f>
        <v/>
      </c>
      <c r="I231" s="31" t="s">
        <v>52</v>
      </c>
      <c r="J231" s="31" t="s">
        <v>48</v>
      </c>
      <c r="K231" s="62">
        <v>0.541666666666667</v>
      </c>
      <c r="L231" s="31" t="s">
        <v>72</v>
      </c>
      <c r="M231" s="19"/>
      <c r="N231" s="31" t="s">
        <v>94</v>
      </c>
      <c r="O231" s="2" t="str">
        <f t="array" ref="O231">INDEX(data!$C$2:$C$13,MATCH(P231,data!$B$2:$B$13,0))</f>
        <v>JKT 2</v>
      </c>
      <c r="P231" s="31" t="s">
        <v>50</v>
      </c>
      <c r="Q231" s="31" t="s">
        <v>1229</v>
      </c>
      <c r="R231" s="2">
        <v>10229</v>
      </c>
    </row>
    <row r="232" ht="15.75" customHeight="1" spans="1:18">
      <c r="A232" s="2" t="str">
        <f t="array" ref="A232">IFERROR(INDEX(data!$C$2:$C$13,MATCH(G232,data!$B$2:$B$13,0)),"")</f>
        <v>JKT 2</v>
      </c>
      <c r="B232" s="56">
        <v>0</v>
      </c>
      <c r="C232" s="56">
        <v>0</v>
      </c>
      <c r="D232" s="57">
        <v>44978</v>
      </c>
      <c r="E232" s="31" t="s">
        <v>163</v>
      </c>
      <c r="F232" s="56">
        <v>1</v>
      </c>
      <c r="G232" s="31" t="s">
        <v>50</v>
      </c>
      <c r="H232" s="2" t="str">
        <f t="array" ref="H232">IFERROR(INDEX(data!$F$2:$F$16,MATCH(L232,data!$E$2:$E$16,0)),"")</f>
        <v/>
      </c>
      <c r="I232" s="31" t="s">
        <v>72</v>
      </c>
      <c r="J232" s="31" t="s">
        <v>48</v>
      </c>
      <c r="K232" s="59">
        <v>0.75</v>
      </c>
      <c r="L232" s="31" t="s">
        <v>72</v>
      </c>
      <c r="M232" s="19"/>
      <c r="N232" s="31" t="s">
        <v>94</v>
      </c>
      <c r="O232" s="2" t="str">
        <f t="array" ref="O232">INDEX(data!$C$2:$C$13,MATCH(P232,data!$B$2:$B$13,0))</f>
        <v>JKT 2</v>
      </c>
      <c r="P232" s="31" t="s">
        <v>50</v>
      </c>
      <c r="Q232" s="31" t="s">
        <v>1229</v>
      </c>
      <c r="R232" s="2">
        <v>10230</v>
      </c>
    </row>
    <row r="233" ht="15.75" customHeight="1" spans="1:18">
      <c r="A233" s="2" t="str">
        <f t="array" ref="A233">IFERROR(INDEX(data!$C$2:$C$13,MATCH(G233,data!$B$2:$B$13,0)),"")</f>
        <v>Online</v>
      </c>
      <c r="B233" s="56"/>
      <c r="C233" s="56"/>
      <c r="D233" s="57">
        <v>44979</v>
      </c>
      <c r="E233" s="31"/>
      <c r="F233" s="56">
        <v>1</v>
      </c>
      <c r="G233" s="31" t="s">
        <v>41</v>
      </c>
      <c r="H233" s="2" t="str">
        <f t="array" ref="H233">IFERROR(INDEX(data!$F$2:$F$16,MATCH(L233,data!$E$2:$E$16,0)),"")</f>
        <v/>
      </c>
      <c r="I233" s="31" t="s">
        <v>72</v>
      </c>
      <c r="J233" s="31" t="s">
        <v>42</v>
      </c>
      <c r="K233" s="59">
        <v>0.625</v>
      </c>
      <c r="L233" s="31" t="s">
        <v>123</v>
      </c>
      <c r="M233" s="19"/>
      <c r="N233" s="31" t="s">
        <v>129</v>
      </c>
      <c r="O233" s="2" t="str">
        <f t="array" ref="O233">INDEX(data!$C$2:$C$13,MATCH(P233,data!$B$2:$B$13,0))</f>
        <v>BDG</v>
      </c>
      <c r="P233" s="31" t="s">
        <v>75</v>
      </c>
      <c r="Q233" s="31" t="s">
        <v>1227</v>
      </c>
      <c r="R233" s="2">
        <v>10231</v>
      </c>
    </row>
    <row r="234" ht="15.75" customHeight="1" spans="1:18">
      <c r="A234" s="2" t="str">
        <f t="array" ref="A234">IFERROR(INDEX(data!$C$2:$C$13,MATCH(G234,data!$B$2:$B$13,0)),"")</f>
        <v>JKT 3</v>
      </c>
      <c r="B234" s="56">
        <v>1</v>
      </c>
      <c r="C234" s="56">
        <v>1</v>
      </c>
      <c r="D234" s="57">
        <v>44978</v>
      </c>
      <c r="E234" s="31" t="s">
        <v>1290</v>
      </c>
      <c r="F234" s="56">
        <v>1</v>
      </c>
      <c r="G234" s="31" t="s">
        <v>63</v>
      </c>
      <c r="H234" s="2" t="str">
        <f t="array" ref="H234">IFERROR(INDEX(data!$F$2:$F$16,MATCH(L234,data!$E$2:$E$16,0)),"")</f>
        <v/>
      </c>
      <c r="I234" s="31" t="s">
        <v>72</v>
      </c>
      <c r="J234" s="31" t="s">
        <v>42</v>
      </c>
      <c r="K234" s="59">
        <v>0.8125</v>
      </c>
      <c r="L234" s="31" t="s">
        <v>72</v>
      </c>
      <c r="M234" s="19"/>
      <c r="N234" s="31" t="s">
        <v>124</v>
      </c>
      <c r="O234" s="2" t="str">
        <f t="array" ref="O234">INDEX(data!$C$2:$C$13,MATCH(P234,data!$B$2:$B$13,0))</f>
        <v>JKT 3</v>
      </c>
      <c r="P234" s="31" t="s">
        <v>63</v>
      </c>
      <c r="Q234" s="31" t="s">
        <v>1229</v>
      </c>
      <c r="R234" s="2">
        <v>10232</v>
      </c>
    </row>
    <row r="235" ht="15.75" customHeight="1" spans="1:18">
      <c r="A235" s="2" t="str">
        <f t="array" ref="A235">IFERROR(INDEX(data!$C$2:$C$13,MATCH(G235,data!$B$2:$B$13,0)),"")</f>
        <v>JKT 3</v>
      </c>
      <c r="B235" s="56">
        <v>1</v>
      </c>
      <c r="C235" s="56">
        <v>1</v>
      </c>
      <c r="D235" s="57">
        <v>44978</v>
      </c>
      <c r="E235" s="31" t="s">
        <v>1282</v>
      </c>
      <c r="F235" s="56">
        <v>1</v>
      </c>
      <c r="G235" s="31" t="s">
        <v>63</v>
      </c>
      <c r="H235" s="2" t="str">
        <f t="array" ref="H235">IFERROR(INDEX(data!$F$2:$F$16,MATCH(L235,data!$E$2:$E$16,0)),"")</f>
        <v/>
      </c>
      <c r="I235" s="31" t="s">
        <v>72</v>
      </c>
      <c r="J235" s="31" t="s">
        <v>42</v>
      </c>
      <c r="K235" s="59">
        <v>0.666666666666667</v>
      </c>
      <c r="L235" s="31" t="s">
        <v>72</v>
      </c>
      <c r="M235" s="19"/>
      <c r="N235" s="31" t="s">
        <v>124</v>
      </c>
      <c r="O235" s="2" t="str">
        <f t="array" ref="O235">INDEX(data!$C$2:$C$13,MATCH(P235,data!$B$2:$B$13,0))</f>
        <v>JKT 3</v>
      </c>
      <c r="P235" s="31" t="s">
        <v>63</v>
      </c>
      <c r="Q235" s="31" t="s">
        <v>1229</v>
      </c>
      <c r="R235" s="2">
        <v>10233</v>
      </c>
    </row>
    <row r="236" ht="15.75" customHeight="1" spans="1:18">
      <c r="A236" s="2" t="str">
        <f t="array" ref="A236">IFERROR(INDEX(data!$C$2:$C$13,MATCH(G236,data!$B$2:$B$13,0)),"")</f>
        <v>JKT 3</v>
      </c>
      <c r="B236" s="56">
        <v>2</v>
      </c>
      <c r="C236" s="56">
        <v>2</v>
      </c>
      <c r="D236" s="57">
        <v>44979</v>
      </c>
      <c r="E236" s="31"/>
      <c r="F236" s="56">
        <v>2</v>
      </c>
      <c r="G236" s="31" t="s">
        <v>63</v>
      </c>
      <c r="H236" s="2" t="str">
        <f t="array" ref="H236">IFERROR(INDEX(data!$F$2:$F$16,MATCH(L236,data!$E$2:$E$16,0)),"")</f>
        <v/>
      </c>
      <c r="I236" s="31" t="s">
        <v>39</v>
      </c>
      <c r="J236" s="31" t="s">
        <v>42</v>
      </c>
      <c r="K236" s="59">
        <v>0.75</v>
      </c>
      <c r="L236" s="31" t="s">
        <v>1232</v>
      </c>
      <c r="M236" s="19"/>
      <c r="N236" s="31" t="s">
        <v>58</v>
      </c>
      <c r="O236" s="2" t="str">
        <f t="array" ref="O236">INDEX(data!$C$2:$C$13,MATCH(P236,data!$B$2:$B$13,0))</f>
        <v>JKT 3</v>
      </c>
      <c r="P236" s="31" t="s">
        <v>63</v>
      </c>
      <c r="Q236" s="31" t="s">
        <v>1229</v>
      </c>
      <c r="R236" s="2">
        <v>10234</v>
      </c>
    </row>
    <row r="237" ht="15.75" customHeight="1" spans="1:18">
      <c r="A237" s="2" t="str">
        <f t="array" ref="A237">IFERROR(INDEX(data!$C$2:$C$13,MATCH(G237,data!$B$2:$B$13,0)),"")</f>
        <v>JKT 3</v>
      </c>
      <c r="B237" s="56">
        <v>3</v>
      </c>
      <c r="C237" s="56">
        <v>3</v>
      </c>
      <c r="D237" s="57">
        <v>44979</v>
      </c>
      <c r="E237" s="31" t="s">
        <v>97</v>
      </c>
      <c r="F237" s="56">
        <v>2</v>
      </c>
      <c r="G237" s="31" t="s">
        <v>63</v>
      </c>
      <c r="H237" s="2" t="str">
        <f t="array" ref="H237">IFERROR(INDEX(data!$F$2:$F$16,MATCH(L237,data!$E$2:$E$16,0)),"")</f>
        <v/>
      </c>
      <c r="I237" s="31" t="s">
        <v>1240</v>
      </c>
      <c r="J237" s="31" t="s">
        <v>42</v>
      </c>
      <c r="K237" s="59">
        <v>0.625</v>
      </c>
      <c r="L237" s="31" t="s">
        <v>97</v>
      </c>
      <c r="M237" s="19"/>
      <c r="N237" s="31" t="s">
        <v>124</v>
      </c>
      <c r="O237" s="2" t="str">
        <f t="array" ref="O237">INDEX(data!$C$2:$C$13,MATCH(P237,data!$B$2:$B$13,0))</f>
        <v>JKT 3</v>
      </c>
      <c r="P237" s="31" t="s">
        <v>63</v>
      </c>
      <c r="Q237" s="31" t="s">
        <v>1229</v>
      </c>
      <c r="R237" s="2">
        <v>10235</v>
      </c>
    </row>
    <row r="238" ht="15.75" customHeight="1" spans="1:18">
      <c r="A238" s="2" t="str">
        <f t="array" ref="A238">IFERROR(INDEX(data!$C$2:$C$13,MATCH(G238,data!$B$2:$B$13,0)),"")</f>
        <v>SBY</v>
      </c>
      <c r="B238" s="56"/>
      <c r="C238" s="56"/>
      <c r="D238" s="57">
        <v>44975</v>
      </c>
      <c r="E238" s="31"/>
      <c r="F238" s="56">
        <v>2</v>
      </c>
      <c r="G238" s="31" t="s">
        <v>80</v>
      </c>
      <c r="H238" s="2" t="str">
        <f t="array" ref="H238">IFERROR(INDEX(data!$F$2:$F$16,MATCH(L238,data!$E$2:$E$16,0)),"")</f>
        <v>Offline</v>
      </c>
      <c r="I238" s="31" t="s">
        <v>39</v>
      </c>
      <c r="J238" s="31" t="s">
        <v>42</v>
      </c>
      <c r="K238" s="26">
        <v>0.75</v>
      </c>
      <c r="L238" s="31" t="s">
        <v>82</v>
      </c>
      <c r="M238" s="19"/>
      <c r="N238" s="31" t="s">
        <v>70</v>
      </c>
      <c r="O238" s="2" t="str">
        <f t="array" ref="O238">INDEX(data!$C$2:$C$13,MATCH(P238,data!$B$2:$B$13,0))</f>
        <v>SBY</v>
      </c>
      <c r="P238" s="31" t="s">
        <v>80</v>
      </c>
      <c r="Q238" s="31" t="s">
        <v>1229</v>
      </c>
      <c r="R238" s="2">
        <v>10236</v>
      </c>
    </row>
    <row r="239" ht="15.75" customHeight="1" spans="1:18">
      <c r="A239" s="2" t="str">
        <f t="array" ref="A239">IFERROR(INDEX(data!$C$2:$C$13,MATCH(G239,data!$B$2:$B$13,0)),"")</f>
        <v>Online</v>
      </c>
      <c r="B239" s="56">
        <v>2</v>
      </c>
      <c r="C239" s="56">
        <v>3</v>
      </c>
      <c r="D239" s="57">
        <v>44976</v>
      </c>
      <c r="E239" s="31"/>
      <c r="F239" s="56">
        <v>2</v>
      </c>
      <c r="G239" s="31" t="s">
        <v>41</v>
      </c>
      <c r="H239" s="2" t="str">
        <f t="array" ref="H239">IFERROR(INDEX(data!$F$2:$F$16,MATCH(L239,data!$E$2:$E$16,0)),"")</f>
        <v/>
      </c>
      <c r="I239" s="31" t="s">
        <v>1240</v>
      </c>
      <c r="J239" s="31" t="s">
        <v>42</v>
      </c>
      <c r="K239" s="59">
        <v>0.666666666666667</v>
      </c>
      <c r="L239" s="31" t="s">
        <v>97</v>
      </c>
      <c r="M239" s="19"/>
      <c r="N239" s="31" t="s">
        <v>70</v>
      </c>
      <c r="O239" s="2" t="str">
        <f t="array" ref="O239">INDEX(data!$C$2:$C$13,MATCH(P239,data!$B$2:$B$13,0))</f>
        <v>SBY</v>
      </c>
      <c r="P239" s="31" t="s">
        <v>80</v>
      </c>
      <c r="Q239" s="31" t="s">
        <v>1229</v>
      </c>
      <c r="R239" s="2">
        <v>10237</v>
      </c>
    </row>
    <row r="240" ht="15.75" customHeight="1" spans="1:18">
      <c r="A240" s="2" t="str">
        <f t="array" ref="A240">IFERROR(INDEX(data!$C$2:$C$13,MATCH(G240,data!$B$2:$B$13,0)),"")</f>
        <v>Online</v>
      </c>
      <c r="B240" s="56">
        <v>3</v>
      </c>
      <c r="C240" s="56">
        <v>3</v>
      </c>
      <c r="D240" s="57">
        <v>44979</v>
      </c>
      <c r="E240" s="31"/>
      <c r="F240" s="56">
        <v>1</v>
      </c>
      <c r="G240" s="31" t="s">
        <v>41</v>
      </c>
      <c r="H240" s="2" t="str">
        <f t="array" ref="H240">IFERROR(INDEX(data!$F$2:$F$16,MATCH(L240,data!$E$2:$E$16,0)),"")</f>
        <v/>
      </c>
      <c r="I240" s="31" t="s">
        <v>69</v>
      </c>
      <c r="J240" s="31" t="s">
        <v>42</v>
      </c>
      <c r="K240" s="59">
        <v>0.625</v>
      </c>
      <c r="L240" s="31" t="s">
        <v>123</v>
      </c>
      <c r="M240" s="19"/>
      <c r="N240" s="31" t="s">
        <v>104</v>
      </c>
      <c r="O240" s="2" t="str">
        <f t="array" ref="O240">INDEX(data!$C$2:$C$13,MATCH(P240,data!$B$2:$B$13,0))</f>
        <v>SBY</v>
      </c>
      <c r="P240" s="31" t="s">
        <v>80</v>
      </c>
      <c r="Q240" s="31" t="s">
        <v>1229</v>
      </c>
      <c r="R240" s="2">
        <v>10238</v>
      </c>
    </row>
    <row r="241" ht="15.75" customHeight="1" spans="1:18">
      <c r="A241" s="2" t="str">
        <f t="array" ref="A241">IFERROR(INDEX(data!$C$2:$C$13,MATCH(G241,data!$B$2:$B$13,0)),"")</f>
        <v>JKT 1</v>
      </c>
      <c r="B241" s="56"/>
      <c r="C241" s="56"/>
      <c r="D241" s="57">
        <v>44979</v>
      </c>
      <c r="E241" s="31" t="s">
        <v>163</v>
      </c>
      <c r="F241" s="56">
        <v>1</v>
      </c>
      <c r="G241" s="31" t="s">
        <v>44</v>
      </c>
      <c r="H241" s="2" t="str">
        <f t="array" ref="H241">IFERROR(INDEX(data!$F$2:$F$16,MATCH(L241,data!$E$2:$E$16,0)),"")</f>
        <v/>
      </c>
      <c r="I241" s="31" t="s">
        <v>39</v>
      </c>
      <c r="J241" s="31" t="s">
        <v>48</v>
      </c>
      <c r="K241" s="59">
        <v>0.625</v>
      </c>
      <c r="L241" s="31" t="s">
        <v>72</v>
      </c>
      <c r="M241" s="19"/>
      <c r="N241" s="31" t="s">
        <v>122</v>
      </c>
      <c r="O241" s="2" t="str">
        <f t="array" ref="O241">INDEX(data!$C$2:$C$13,MATCH(P241,data!$B$2:$B$13,0))</f>
        <v>JKT 1</v>
      </c>
      <c r="P241" s="31" t="s">
        <v>44</v>
      </c>
      <c r="Q241" s="31" t="s">
        <v>1229</v>
      </c>
      <c r="R241" s="2">
        <v>10239</v>
      </c>
    </row>
    <row r="242" ht="15.75" customHeight="1" spans="1:18">
      <c r="A242" s="2" t="str">
        <f t="array" ref="A242">IFERROR(INDEX(data!$C$2:$C$13,MATCH(G242,data!$B$2:$B$13,0)),"")</f>
        <v>JKT 3</v>
      </c>
      <c r="B242" s="56">
        <v>1</v>
      </c>
      <c r="C242" s="56">
        <v>2</v>
      </c>
      <c r="D242" s="57">
        <v>44979</v>
      </c>
      <c r="E242" s="31" t="s">
        <v>163</v>
      </c>
      <c r="F242" s="56">
        <v>1</v>
      </c>
      <c r="G242" s="31" t="s">
        <v>63</v>
      </c>
      <c r="H242" s="2" t="str">
        <f t="array" ref="H242">IFERROR(INDEX(data!$F$2:$F$16,MATCH(L242,data!$E$2:$E$16,0)),"")</f>
        <v/>
      </c>
      <c r="I242" s="31" t="s">
        <v>39</v>
      </c>
      <c r="J242" s="31" t="s">
        <v>42</v>
      </c>
      <c r="K242" s="59">
        <v>0.666666666666667</v>
      </c>
      <c r="L242" s="31" t="s">
        <v>72</v>
      </c>
      <c r="M242" s="19"/>
      <c r="N242" s="31" t="s">
        <v>124</v>
      </c>
      <c r="O242" s="2" t="str">
        <f t="array" ref="O242">INDEX(data!$C$2:$C$13,MATCH(P242,data!$B$2:$B$13,0))</f>
        <v>JKT 3</v>
      </c>
      <c r="P242" s="31" t="s">
        <v>63</v>
      </c>
      <c r="Q242" s="31" t="s">
        <v>1229</v>
      </c>
      <c r="R242" s="2">
        <v>10240</v>
      </c>
    </row>
    <row r="243" ht="15.75" customHeight="1" spans="1:18">
      <c r="A243" s="2" t="str">
        <f t="array" ref="A243">IFERROR(INDEX(data!$C$2:$C$13,MATCH(G243,data!$B$2:$B$13,0)),"")</f>
        <v>Online</v>
      </c>
      <c r="B243" s="56">
        <v>1</v>
      </c>
      <c r="C243" s="56">
        <v>1</v>
      </c>
      <c r="D243" s="57">
        <v>44979</v>
      </c>
      <c r="E243" s="31" t="s">
        <v>89</v>
      </c>
      <c r="F243" s="56">
        <v>1</v>
      </c>
      <c r="G243" s="31" t="s">
        <v>41</v>
      </c>
      <c r="H243" s="2" t="str">
        <f t="array" ref="H243">IFERROR(INDEX(data!$F$2:$F$16,MATCH(L243,data!$E$2:$E$16,0)),"")</f>
        <v/>
      </c>
      <c r="I243" s="31" t="s">
        <v>52</v>
      </c>
      <c r="J243" s="31" t="s">
        <v>42</v>
      </c>
      <c r="K243" s="59">
        <v>0.75</v>
      </c>
      <c r="L243" s="31" t="s">
        <v>72</v>
      </c>
      <c r="M243" s="19"/>
      <c r="N243" s="31" t="s">
        <v>124</v>
      </c>
      <c r="O243" s="2" t="str">
        <f t="array" ref="O243">INDEX(data!$C$2:$C$13,MATCH(P243,data!$B$2:$B$13,0))</f>
        <v>JKT 3</v>
      </c>
      <c r="P243" s="31" t="s">
        <v>63</v>
      </c>
      <c r="Q243" s="31" t="s">
        <v>1229</v>
      </c>
      <c r="R243" s="2">
        <v>10241</v>
      </c>
    </row>
    <row r="244" ht="15.75" customHeight="1" spans="1:18">
      <c r="A244" s="2" t="str">
        <f t="array" ref="A244">IFERROR(INDEX(data!$C$2:$C$13,MATCH(G244,data!$B$2:$B$13,0)),"")</f>
        <v>Online</v>
      </c>
      <c r="B244" s="56"/>
      <c r="C244" s="56"/>
      <c r="D244" s="57">
        <v>44980</v>
      </c>
      <c r="E244" s="31"/>
      <c r="F244" s="56">
        <v>1</v>
      </c>
      <c r="G244" s="31" t="s">
        <v>41</v>
      </c>
      <c r="H244" s="2" t="str">
        <f t="array" ref="H244">IFERROR(INDEX(data!$F$2:$F$16,MATCH(L244,data!$E$2:$E$16,0)),"")</f>
        <v/>
      </c>
      <c r="I244" s="31" t="s">
        <v>72</v>
      </c>
      <c r="J244" s="31" t="s">
        <v>42</v>
      </c>
      <c r="K244" s="59">
        <v>0.791666666666667</v>
      </c>
      <c r="L244" s="31" t="s">
        <v>123</v>
      </c>
      <c r="M244" s="19"/>
      <c r="N244" s="31" t="s">
        <v>129</v>
      </c>
      <c r="O244" s="2" t="str">
        <f t="array" ref="O244">INDEX(data!$C$2:$C$13,MATCH(P244,data!$B$2:$B$13,0))</f>
        <v>BDG</v>
      </c>
      <c r="P244" s="31" t="s">
        <v>75</v>
      </c>
      <c r="Q244" s="31" t="s">
        <v>1227</v>
      </c>
      <c r="R244" s="2">
        <v>10242</v>
      </c>
    </row>
    <row r="245" ht="15.75" customHeight="1" spans="1:18">
      <c r="A245" s="2" t="str">
        <f t="array" ref="A245">IFERROR(INDEX(data!$C$2:$C$13,MATCH(G245,data!$B$2:$B$13,0)),"")</f>
        <v>JKT 2</v>
      </c>
      <c r="B245" s="56"/>
      <c r="C245" s="56"/>
      <c r="D245" s="57">
        <v>44980</v>
      </c>
      <c r="E245" s="31" t="s">
        <v>163</v>
      </c>
      <c r="F245" s="56">
        <v>1</v>
      </c>
      <c r="G245" s="31" t="s">
        <v>50</v>
      </c>
      <c r="H245" s="2" t="str">
        <f t="array" ref="H245">IFERROR(INDEX(data!$F$2:$F$16,MATCH(L245,data!$E$2:$E$16,0)),"")</f>
        <v/>
      </c>
      <c r="I245" s="31" t="s">
        <v>39</v>
      </c>
      <c r="J245" s="31" t="s">
        <v>48</v>
      </c>
      <c r="K245" s="59">
        <v>0.166666666666667</v>
      </c>
      <c r="L245" s="31" t="s">
        <v>72</v>
      </c>
      <c r="M245" s="19"/>
      <c r="N245" s="31" t="s">
        <v>88</v>
      </c>
      <c r="O245" s="2" t="str">
        <f t="array" ref="O245">INDEX(data!$C$2:$C$13,MATCH(P245,data!$B$2:$B$13,0))</f>
        <v>JKT 2</v>
      </c>
      <c r="P245" s="31" t="s">
        <v>50</v>
      </c>
      <c r="Q245" s="31" t="s">
        <v>1229</v>
      </c>
      <c r="R245" s="2">
        <v>10243</v>
      </c>
    </row>
    <row r="246" ht="15.75" customHeight="1" spans="1:18">
      <c r="A246" s="2" t="str">
        <f t="array" ref="A246">IFERROR(INDEX(data!$C$2:$C$13,MATCH(G246,data!$B$2:$B$13,0)),"")</f>
        <v/>
      </c>
      <c r="B246" s="56"/>
      <c r="C246" s="56"/>
      <c r="D246" s="57">
        <v>44980</v>
      </c>
      <c r="E246" s="31" t="s">
        <v>1291</v>
      </c>
      <c r="F246" s="56">
        <v>1</v>
      </c>
      <c r="G246" s="31" t="s">
        <v>1249</v>
      </c>
      <c r="H246" s="2" t="str">
        <f t="array" ref="H246">IFERROR(INDEX(data!$F$2:$F$16,MATCH(L246,data!$E$2:$E$16,0)),"")</f>
        <v/>
      </c>
      <c r="I246" s="31" t="s">
        <v>72</v>
      </c>
      <c r="J246" s="31" t="s">
        <v>42</v>
      </c>
      <c r="K246" s="59">
        <v>0.583333333333333</v>
      </c>
      <c r="L246" s="31" t="s">
        <v>72</v>
      </c>
      <c r="M246" s="19"/>
      <c r="N246" s="31" t="s">
        <v>74</v>
      </c>
      <c r="O246" s="2" t="e">
        <f t="array" ref="O246">INDEX(data!$C$2:$C$13,MATCH(P246,data!$B$2:$B$13,0))</f>
        <v>#N/A</v>
      </c>
      <c r="P246" s="31" t="s">
        <v>1249</v>
      </c>
      <c r="Q246" s="31" t="s">
        <v>1227</v>
      </c>
      <c r="R246" s="2">
        <v>10244</v>
      </c>
    </row>
    <row r="247" ht="15.75" customHeight="1" spans="1:18">
      <c r="A247" s="2" t="str">
        <f t="array" ref="A247">IFERROR(INDEX(data!$C$2:$C$13,MATCH(G247,data!$B$2:$B$13,0)),"")</f>
        <v>JKT 2</v>
      </c>
      <c r="B247" s="56"/>
      <c r="C247" s="56"/>
      <c r="D247" s="57">
        <v>44979</v>
      </c>
      <c r="E247" s="31" t="s">
        <v>82</v>
      </c>
      <c r="F247" s="56">
        <v>2</v>
      </c>
      <c r="G247" s="31" t="s">
        <v>50</v>
      </c>
      <c r="H247" s="2" t="str">
        <f t="array" ref="H247">IFERROR(INDEX(data!$F$2:$F$16,MATCH(L247,data!$E$2:$E$16,0)),"")</f>
        <v>Offline</v>
      </c>
      <c r="I247" s="31" t="s">
        <v>72</v>
      </c>
      <c r="J247" s="31" t="s">
        <v>42</v>
      </c>
      <c r="K247" s="60">
        <v>0.791666666666667</v>
      </c>
      <c r="L247" s="31" t="s">
        <v>82</v>
      </c>
      <c r="M247" s="19"/>
      <c r="N247" s="31" t="s">
        <v>94</v>
      </c>
      <c r="O247" s="2" t="str">
        <f t="array" ref="O247">INDEX(data!$C$2:$C$13,MATCH(P247,data!$B$2:$B$13,0))</f>
        <v>JKT 2</v>
      </c>
      <c r="P247" s="31" t="s">
        <v>50</v>
      </c>
      <c r="Q247" s="31" t="s">
        <v>1229</v>
      </c>
      <c r="R247" s="2">
        <v>10245</v>
      </c>
    </row>
    <row r="248" ht="15.75" customHeight="1" spans="1:18">
      <c r="A248" s="2" t="str">
        <f t="array" ref="A248">IFERROR(INDEX(data!$C$2:$C$13,MATCH(G248,data!$B$2:$B$13,0)),"")</f>
        <v>Online</v>
      </c>
      <c r="B248" s="56">
        <v>2</v>
      </c>
      <c r="C248" s="56">
        <v>4</v>
      </c>
      <c r="D248" s="57">
        <v>44980</v>
      </c>
      <c r="E248" s="31" t="s">
        <v>123</v>
      </c>
      <c r="F248" s="56">
        <v>1</v>
      </c>
      <c r="G248" s="31" t="s">
        <v>41</v>
      </c>
      <c r="H248" s="2" t="str">
        <f t="array" ref="H248">IFERROR(INDEX(data!$F$2:$F$16,MATCH(L248,data!$E$2:$E$16,0)),"")</f>
        <v/>
      </c>
      <c r="I248" s="31" t="s">
        <v>72</v>
      </c>
      <c r="J248" s="31" t="s">
        <v>42</v>
      </c>
      <c r="K248" s="60">
        <v>0.625</v>
      </c>
      <c r="L248" s="31" t="s">
        <v>123</v>
      </c>
      <c r="M248" s="19"/>
      <c r="N248" s="31" t="s">
        <v>94</v>
      </c>
      <c r="O248" s="2" t="str">
        <f t="array" ref="O248">INDEX(data!$C$2:$C$13,MATCH(P248,data!$B$2:$B$13,0))</f>
        <v>JKT 2</v>
      </c>
      <c r="P248" s="31" t="s">
        <v>50</v>
      </c>
      <c r="Q248" s="31" t="s">
        <v>1229</v>
      </c>
      <c r="R248" s="2">
        <v>10246</v>
      </c>
    </row>
    <row r="249" ht="15.75" customHeight="1" spans="1:18">
      <c r="A249" s="2" t="str">
        <f t="array" ref="A249">IFERROR(INDEX(data!$C$2:$C$13,MATCH(G249,data!$B$2:$B$13,0)),"")</f>
        <v>JKT 3</v>
      </c>
      <c r="B249" s="56">
        <v>2</v>
      </c>
      <c r="C249" s="56">
        <v>2</v>
      </c>
      <c r="D249" s="57">
        <v>44980</v>
      </c>
      <c r="E249" s="31" t="s">
        <v>172</v>
      </c>
      <c r="F249" s="56">
        <v>2</v>
      </c>
      <c r="G249" s="31" t="s">
        <v>63</v>
      </c>
      <c r="H249" s="2" t="str">
        <f t="array" ref="H249">IFERROR(INDEX(data!$F$2:$F$16,MATCH(L249,data!$E$2:$E$16,0)),"")</f>
        <v/>
      </c>
      <c r="I249" s="31" t="s">
        <v>39</v>
      </c>
      <c r="J249" s="31" t="s">
        <v>42</v>
      </c>
      <c r="K249" s="59">
        <v>0.625</v>
      </c>
      <c r="L249" s="31" t="s">
        <v>1232</v>
      </c>
      <c r="M249" s="19"/>
      <c r="N249" s="31" t="s">
        <v>67</v>
      </c>
      <c r="O249" s="2" t="str">
        <f t="array" ref="O249">INDEX(data!$C$2:$C$13,MATCH(P249,data!$B$2:$B$13,0))</f>
        <v>JKT 3</v>
      </c>
      <c r="P249" s="31" t="s">
        <v>63</v>
      </c>
      <c r="Q249" s="31" t="s">
        <v>1229</v>
      </c>
      <c r="R249" s="2">
        <v>10247</v>
      </c>
    </row>
    <row r="250" ht="15.75" customHeight="1" spans="1:18">
      <c r="A250" s="2" t="str">
        <f t="array" ref="A250">IFERROR(INDEX(data!$C$2:$C$13,MATCH(G250,data!$B$2:$B$13,0)),"")</f>
        <v>JKT 1</v>
      </c>
      <c r="B250" s="56">
        <v>2</v>
      </c>
      <c r="C250" s="56"/>
      <c r="D250" s="57">
        <v>44981</v>
      </c>
      <c r="E250" s="31" t="s">
        <v>1292</v>
      </c>
      <c r="F250" s="56">
        <v>1</v>
      </c>
      <c r="G250" s="31" t="s">
        <v>37</v>
      </c>
      <c r="H250" s="2" t="str">
        <f t="array" ref="H250">IFERROR(INDEX(data!$F$2:$F$16,MATCH(L250,data!$E$2:$E$16,0)),"")</f>
        <v/>
      </c>
      <c r="I250" s="31" t="s">
        <v>72</v>
      </c>
      <c r="J250" s="31" t="s">
        <v>42</v>
      </c>
      <c r="K250" s="59">
        <v>0.5</v>
      </c>
      <c r="L250" s="31" t="s">
        <v>97</v>
      </c>
      <c r="M250" s="19"/>
      <c r="N250" s="61" t="s">
        <v>108</v>
      </c>
      <c r="O250" s="2" t="str">
        <f t="array" ref="O250">INDEX(data!$C$2:$C$13,MATCH(P250,data!$B$2:$B$13,0))</f>
        <v>JKT 1</v>
      </c>
      <c r="P250" s="31" t="s">
        <v>37</v>
      </c>
      <c r="Q250" s="31" t="s">
        <v>1227</v>
      </c>
      <c r="R250" s="2">
        <v>10248</v>
      </c>
    </row>
    <row r="251" ht="15.75" customHeight="1" spans="1:18">
      <c r="A251" s="2" t="str">
        <f t="array" ref="A251">IFERROR(INDEX(data!$C$2:$C$13,MATCH(G251,data!$B$2:$B$13,0)),"")</f>
        <v>JKT 3</v>
      </c>
      <c r="B251" s="56">
        <v>3</v>
      </c>
      <c r="C251" s="56">
        <v>5</v>
      </c>
      <c r="D251" s="57">
        <v>44980</v>
      </c>
      <c r="E251" s="31" t="s">
        <v>163</v>
      </c>
      <c r="F251" s="56">
        <v>1</v>
      </c>
      <c r="G251" s="31" t="s">
        <v>63</v>
      </c>
      <c r="H251" s="2" t="str">
        <f t="array" ref="H251">IFERROR(INDEX(data!$F$2:$F$16,MATCH(L251,data!$E$2:$E$16,0)),"")</f>
        <v/>
      </c>
      <c r="I251" s="31" t="s">
        <v>39</v>
      </c>
      <c r="J251" s="31" t="s">
        <v>42</v>
      </c>
      <c r="K251" s="59">
        <v>0.75</v>
      </c>
      <c r="L251" s="31" t="s">
        <v>72</v>
      </c>
      <c r="M251" s="19"/>
      <c r="N251" s="31" t="s">
        <v>58</v>
      </c>
      <c r="O251" s="2" t="str">
        <f t="array" ref="O251">INDEX(data!$C$2:$C$13,MATCH(P251,data!$B$2:$B$13,0))</f>
        <v>JKT 3</v>
      </c>
      <c r="P251" s="31" t="s">
        <v>63</v>
      </c>
      <c r="Q251" s="31" t="s">
        <v>1229</v>
      </c>
      <c r="R251" s="2">
        <v>10249</v>
      </c>
    </row>
    <row r="252" ht="15.75" customHeight="1" spans="1:18">
      <c r="A252" s="2" t="str">
        <f t="array" ref="A252">IFERROR(INDEX(data!$C$2:$C$13,MATCH(G252,data!$B$2:$B$13,0)),"")</f>
        <v>JKT 2</v>
      </c>
      <c r="B252" s="56">
        <v>3</v>
      </c>
      <c r="C252" s="56">
        <v>3</v>
      </c>
      <c r="D252" s="57">
        <v>44918</v>
      </c>
      <c r="E252" s="22" t="s">
        <v>172</v>
      </c>
      <c r="F252" s="56">
        <v>2</v>
      </c>
      <c r="G252" s="31" t="s">
        <v>50</v>
      </c>
      <c r="H252" s="2" t="str">
        <f t="array" ref="H252">IFERROR(INDEX(data!$F$2:$F$16,MATCH(L252,data!$E$2:$E$16,0)),"")</f>
        <v/>
      </c>
      <c r="I252" s="31" t="s">
        <v>39</v>
      </c>
      <c r="J252" s="31" t="s">
        <v>42</v>
      </c>
      <c r="K252" s="59">
        <v>0.75</v>
      </c>
      <c r="L252" s="31" t="s">
        <v>97</v>
      </c>
      <c r="M252" s="19"/>
      <c r="N252" s="31" t="s">
        <v>88</v>
      </c>
      <c r="O252" s="2" t="str">
        <f t="array" ref="O252">INDEX(data!$C$2:$C$13,MATCH(P252,data!$B$2:$B$13,0))</f>
        <v>JKT 2</v>
      </c>
      <c r="P252" s="31" t="s">
        <v>50</v>
      </c>
      <c r="Q252" s="31" t="s">
        <v>1229</v>
      </c>
      <c r="R252" s="2">
        <v>10250</v>
      </c>
    </row>
    <row r="253" ht="15.75" customHeight="1" spans="1:18">
      <c r="A253" s="2" t="str">
        <f t="array" ref="A253">IFERROR(INDEX(data!$C$2:$C$13,MATCH(G253,data!$B$2:$B$13,0)),"")</f>
        <v>JKT 2</v>
      </c>
      <c r="B253" s="56">
        <v>0</v>
      </c>
      <c r="C253" s="56">
        <v>1</v>
      </c>
      <c r="D253" s="57">
        <v>44980</v>
      </c>
      <c r="E253" s="31" t="s">
        <v>163</v>
      </c>
      <c r="F253" s="56">
        <v>1</v>
      </c>
      <c r="G253" s="31" t="s">
        <v>50</v>
      </c>
      <c r="H253" s="2" t="str">
        <f t="array" ref="H253">IFERROR(INDEX(data!$F$2:$F$16,MATCH(L253,data!$E$2:$E$16,0)),"")</f>
        <v/>
      </c>
      <c r="I253" s="31" t="s">
        <v>72</v>
      </c>
      <c r="J253" s="31" t="s">
        <v>48</v>
      </c>
      <c r="K253" s="59">
        <v>0.791666666666667</v>
      </c>
      <c r="L253" s="31" t="s">
        <v>72</v>
      </c>
      <c r="M253" s="19"/>
      <c r="N253" s="31" t="s">
        <v>94</v>
      </c>
      <c r="O253" s="2" t="str">
        <f t="array" ref="O253">INDEX(data!$C$2:$C$13,MATCH(P253,data!$B$2:$B$13,0))</f>
        <v>JKT 2</v>
      </c>
      <c r="P253" s="31" t="s">
        <v>50</v>
      </c>
      <c r="Q253" s="31" t="s">
        <v>1229</v>
      </c>
      <c r="R253" s="2">
        <v>10251</v>
      </c>
    </row>
    <row r="254" ht="15.75" customHeight="1" spans="1:18">
      <c r="A254" s="2" t="str">
        <f t="array" ref="A254">IFERROR(INDEX(data!$C$2:$C$13,MATCH(G254,data!$B$2:$B$13,0)),"")</f>
        <v>Online</v>
      </c>
      <c r="B254" s="56">
        <v>2</v>
      </c>
      <c r="C254" s="56">
        <v>3</v>
      </c>
      <c r="D254" s="57">
        <v>44981</v>
      </c>
      <c r="E254" s="31" t="s">
        <v>160</v>
      </c>
      <c r="F254" s="56">
        <v>2</v>
      </c>
      <c r="G254" s="31" t="s">
        <v>41</v>
      </c>
      <c r="H254" s="2" t="str">
        <f t="array" ref="H254">IFERROR(INDEX(data!$F$2:$F$16,MATCH(L254,data!$E$2:$E$16,0)),"")</f>
        <v/>
      </c>
      <c r="I254" s="31" t="s">
        <v>1240</v>
      </c>
      <c r="J254" s="31" t="s">
        <v>42</v>
      </c>
      <c r="K254" s="60">
        <v>0.75</v>
      </c>
      <c r="L254" s="31" t="s">
        <v>97</v>
      </c>
      <c r="M254" s="19"/>
      <c r="N254" s="31" t="s">
        <v>58</v>
      </c>
      <c r="O254" s="2" t="str">
        <f t="array" ref="O254">INDEX(data!$C$2:$C$13,MATCH(P254,data!$B$2:$B$13,0))</f>
        <v>JKT 3</v>
      </c>
      <c r="P254" s="31" t="s">
        <v>63</v>
      </c>
      <c r="Q254" s="31" t="s">
        <v>1229</v>
      </c>
      <c r="R254" s="2">
        <v>10252</v>
      </c>
    </row>
    <row r="255" ht="15.75" customHeight="1" spans="1:18">
      <c r="A255" s="2" t="str">
        <f t="array" ref="A255">IFERROR(INDEX(data!$C$2:$C$13,MATCH(G255,data!$B$2:$B$13,0)),"")</f>
        <v>Online</v>
      </c>
      <c r="B255" s="56">
        <v>0</v>
      </c>
      <c r="C255" s="56">
        <v>1</v>
      </c>
      <c r="D255" s="57">
        <v>44981</v>
      </c>
      <c r="E255" s="31" t="s">
        <v>1293</v>
      </c>
      <c r="F255" s="56">
        <v>0.5</v>
      </c>
      <c r="G255" s="31" t="s">
        <v>41</v>
      </c>
      <c r="H255" s="2" t="str">
        <f t="array" ref="H255">IFERROR(INDEX(data!$F$2:$F$16,MATCH(L255,data!$E$2:$E$16,0)),"")</f>
        <v/>
      </c>
      <c r="I255" s="31" t="s">
        <v>1240</v>
      </c>
      <c r="J255" s="31" t="s">
        <v>48</v>
      </c>
      <c r="K255" s="59">
        <v>0.5</v>
      </c>
      <c r="L255" s="31" t="s">
        <v>72</v>
      </c>
      <c r="M255" s="19"/>
      <c r="N255" s="31" t="s">
        <v>122</v>
      </c>
      <c r="O255" s="2" t="str">
        <f t="array" ref="O255">INDEX(data!$C$2:$C$13,MATCH(P255,data!$B$2:$B$13,0))</f>
        <v>JKT 1</v>
      </c>
      <c r="P255" s="31" t="s">
        <v>44</v>
      </c>
      <c r="Q255" s="31" t="s">
        <v>1229</v>
      </c>
      <c r="R255" s="2">
        <v>10253</v>
      </c>
    </row>
    <row r="256" ht="15.75" customHeight="1" spans="1:18">
      <c r="A256" s="2" t="str">
        <f t="array" ref="A256">IFERROR(INDEX(data!$C$2:$C$13,MATCH(G256,data!$B$2:$B$13,0)),"")</f>
        <v>JKT 1</v>
      </c>
      <c r="B256" s="56">
        <v>0</v>
      </c>
      <c r="C256" s="56">
        <v>0</v>
      </c>
      <c r="D256" s="57">
        <v>44981</v>
      </c>
      <c r="E256" s="31" t="s">
        <v>61</v>
      </c>
      <c r="F256" s="56">
        <v>2</v>
      </c>
      <c r="G256" s="31" t="s">
        <v>44</v>
      </c>
      <c r="H256" s="2" t="str">
        <f t="array" ref="H256">IFERROR(INDEX(data!$F$2:$F$16,MATCH(L256,data!$E$2:$E$16,0)),"")</f>
        <v/>
      </c>
      <c r="I256" s="31" t="s">
        <v>39</v>
      </c>
      <c r="J256" s="31" t="s">
        <v>48</v>
      </c>
      <c r="K256" s="59">
        <v>0.625</v>
      </c>
      <c r="L256" s="31" t="s">
        <v>72</v>
      </c>
      <c r="M256" s="19"/>
      <c r="N256" s="31" t="s">
        <v>122</v>
      </c>
      <c r="O256" s="2" t="str">
        <f t="array" ref="O256">INDEX(data!$C$2:$C$13,MATCH(P256,data!$B$2:$B$13,0))</f>
        <v>JKT 1</v>
      </c>
      <c r="P256" s="31" t="s">
        <v>44</v>
      </c>
      <c r="Q256" s="31" t="s">
        <v>1229</v>
      </c>
      <c r="R256" s="2">
        <v>10254</v>
      </c>
    </row>
    <row r="257" ht="15.75" customHeight="1" spans="1:18">
      <c r="A257" s="2" t="str">
        <f t="array" ref="A257">IFERROR(INDEX(data!$C$2:$C$13,MATCH(G257,data!$B$2:$B$13,0)),"")</f>
        <v>JKT 1</v>
      </c>
      <c r="B257" s="56">
        <v>30</v>
      </c>
      <c r="C257" s="56">
        <v>16</v>
      </c>
      <c r="D257" s="57">
        <v>44980</v>
      </c>
      <c r="E257" s="31" t="s">
        <v>1260</v>
      </c>
      <c r="F257" s="56">
        <v>2</v>
      </c>
      <c r="G257" s="31" t="s">
        <v>37</v>
      </c>
      <c r="H257" s="2" t="str">
        <f t="array" ref="H257">IFERROR(INDEX(data!$F$2:$F$16,MATCH(L257,data!$E$2:$E$16,0)),"")</f>
        <v>Offline</v>
      </c>
      <c r="I257" s="31" t="s">
        <v>72</v>
      </c>
      <c r="J257" s="31" t="s">
        <v>42</v>
      </c>
      <c r="K257" s="59">
        <v>0.791666666666667</v>
      </c>
      <c r="L257" s="31" t="s">
        <v>82</v>
      </c>
      <c r="M257" s="19"/>
      <c r="N257" s="31" t="s">
        <v>110</v>
      </c>
      <c r="O257" s="2" t="str">
        <f t="array" ref="O257">INDEX(data!$C$2:$C$13,MATCH(P257,data!$B$2:$B$13,0))</f>
        <v>JKT 1</v>
      </c>
      <c r="P257" s="31" t="s">
        <v>37</v>
      </c>
      <c r="Q257" s="31" t="s">
        <v>1229</v>
      </c>
      <c r="R257" s="2">
        <v>10255</v>
      </c>
    </row>
    <row r="258" ht="15.75" customHeight="1" spans="1:18">
      <c r="A258" s="2" t="str">
        <f t="array" ref="A258">IFERROR(INDEX(data!$C$2:$C$13,MATCH(G258,data!$B$2:$B$13,0)),"")</f>
        <v>JKT 2</v>
      </c>
      <c r="B258" s="56">
        <v>0</v>
      </c>
      <c r="C258" s="56">
        <v>1</v>
      </c>
      <c r="D258" s="57">
        <v>44981</v>
      </c>
      <c r="E258" s="31" t="s">
        <v>163</v>
      </c>
      <c r="F258" s="56">
        <v>1</v>
      </c>
      <c r="G258" s="31" t="s">
        <v>50</v>
      </c>
      <c r="H258" s="2" t="str">
        <f t="array" ref="H258">IFERROR(INDEX(data!$F$2:$F$16,MATCH(L258,data!$E$2:$E$16,0)),"")</f>
        <v/>
      </c>
      <c r="I258" s="31" t="s">
        <v>72</v>
      </c>
      <c r="J258" s="31" t="s">
        <v>48</v>
      </c>
      <c r="K258" s="59">
        <v>0.708333333333333</v>
      </c>
      <c r="L258" s="31" t="s">
        <v>72</v>
      </c>
      <c r="M258" s="19"/>
      <c r="N258" s="31" t="s">
        <v>94</v>
      </c>
      <c r="O258" s="2" t="str">
        <f t="array" ref="O258">INDEX(data!$C$2:$C$13,MATCH(P258,data!$B$2:$B$13,0))</f>
        <v>JKT 2</v>
      </c>
      <c r="P258" s="31" t="s">
        <v>50</v>
      </c>
      <c r="Q258" s="31" t="s">
        <v>1229</v>
      </c>
      <c r="R258" s="2">
        <v>10256</v>
      </c>
    </row>
    <row r="259" ht="15.75" customHeight="1" spans="1:18">
      <c r="A259" s="2" t="str">
        <f t="array" ref="A259">IFERROR(INDEX(data!$C$2:$C$13,MATCH(G259,data!$B$2:$B$13,0)),"")</f>
        <v>Online</v>
      </c>
      <c r="B259" s="56">
        <v>1</v>
      </c>
      <c r="C259" s="56">
        <v>1</v>
      </c>
      <c r="D259" s="57">
        <v>44981</v>
      </c>
      <c r="E259" s="31" t="s">
        <v>97</v>
      </c>
      <c r="F259" s="56">
        <v>2</v>
      </c>
      <c r="G259" s="31" t="s">
        <v>41</v>
      </c>
      <c r="H259" s="2" t="str">
        <f t="array" ref="H259">IFERROR(INDEX(data!$F$2:$F$16,MATCH(L259,data!$E$2:$E$16,0)),"")</f>
        <v/>
      </c>
      <c r="I259" s="31" t="s">
        <v>39</v>
      </c>
      <c r="J259" s="31" t="s">
        <v>42</v>
      </c>
      <c r="K259" s="59">
        <v>0.666666666666667</v>
      </c>
      <c r="L259" s="31" t="s">
        <v>97</v>
      </c>
      <c r="M259" s="19"/>
      <c r="N259" s="31" t="s">
        <v>124</v>
      </c>
      <c r="O259" s="2" t="str">
        <f t="array" ref="O259">INDEX(data!$C$2:$C$13,MATCH(P259,data!$B$2:$B$13,0))</f>
        <v>JKT 3</v>
      </c>
      <c r="P259" s="31" t="s">
        <v>63</v>
      </c>
      <c r="Q259" s="31" t="s">
        <v>1229</v>
      </c>
      <c r="R259" s="2">
        <v>10257</v>
      </c>
    </row>
    <row r="260" ht="15.75" customHeight="1" spans="1:18">
      <c r="A260" s="2" t="str">
        <f t="array" ref="A260">IFERROR(INDEX(data!$C$2:$C$13,MATCH(G260,data!$B$2:$B$13,0)),"")</f>
        <v>JKT 3</v>
      </c>
      <c r="B260" s="56">
        <v>1</v>
      </c>
      <c r="C260" s="56">
        <v>1</v>
      </c>
      <c r="D260" s="57">
        <v>44981</v>
      </c>
      <c r="E260" s="31" t="s">
        <v>1294</v>
      </c>
      <c r="F260" s="56">
        <v>1</v>
      </c>
      <c r="G260" s="31" t="s">
        <v>63</v>
      </c>
      <c r="H260" s="2" t="str">
        <f t="array" ref="H260">IFERROR(INDEX(data!$F$2:$F$16,MATCH(L260,data!$E$2:$E$16,0)),"")</f>
        <v/>
      </c>
      <c r="I260" s="31" t="s">
        <v>39</v>
      </c>
      <c r="J260" s="31" t="s">
        <v>42</v>
      </c>
      <c r="K260" s="59">
        <v>0.791666666666667</v>
      </c>
      <c r="L260" s="31" t="s">
        <v>72</v>
      </c>
      <c r="M260" s="19"/>
      <c r="N260" s="31" t="s">
        <v>124</v>
      </c>
      <c r="O260" s="2" t="str">
        <f t="array" ref="O260">INDEX(data!$C$2:$C$13,MATCH(P260,data!$B$2:$B$13,0))</f>
        <v>JKT 3</v>
      </c>
      <c r="P260" s="31" t="s">
        <v>63</v>
      </c>
      <c r="Q260" s="31" t="s">
        <v>1229</v>
      </c>
      <c r="R260" s="2">
        <v>10258</v>
      </c>
    </row>
    <row r="261" ht="15.75" customHeight="1" spans="1:18">
      <c r="A261" s="2" t="str">
        <f t="array" ref="A261">IFERROR(INDEX(data!$C$2:$C$13,MATCH(G261,data!$B$2:$B$13,0)),"")</f>
        <v>JKT 2</v>
      </c>
      <c r="B261" s="56">
        <v>0</v>
      </c>
      <c r="C261" s="56">
        <v>0</v>
      </c>
      <c r="D261" s="57">
        <v>44982</v>
      </c>
      <c r="E261" s="31" t="s">
        <v>1295</v>
      </c>
      <c r="F261" s="56">
        <v>1</v>
      </c>
      <c r="G261" s="31" t="s">
        <v>50</v>
      </c>
      <c r="H261" s="2" t="str">
        <f t="array" ref="H261">IFERROR(INDEX(data!$F$2:$F$16,MATCH(L261,data!$E$2:$E$16,0)),"")</f>
        <v/>
      </c>
      <c r="I261" s="31" t="s">
        <v>72</v>
      </c>
      <c r="J261" s="31" t="s">
        <v>48</v>
      </c>
      <c r="K261" s="59">
        <v>0.541666666666667</v>
      </c>
      <c r="L261" s="31" t="s">
        <v>72</v>
      </c>
      <c r="M261" s="19"/>
      <c r="N261" s="31" t="s">
        <v>94</v>
      </c>
      <c r="O261" s="2" t="str">
        <f t="array" ref="O261">INDEX(data!$C$2:$C$13,MATCH(P261,data!$B$2:$B$13,0))</f>
        <v>JKT 2</v>
      </c>
      <c r="P261" s="31" t="s">
        <v>50</v>
      </c>
      <c r="Q261" s="31" t="s">
        <v>1229</v>
      </c>
      <c r="R261" s="2">
        <v>10259</v>
      </c>
    </row>
    <row r="262" ht="15.75" customHeight="1" spans="1:18">
      <c r="A262" s="2" t="str">
        <f t="array" ref="A262">IFERROR(INDEX(data!$C$2:$C$13,MATCH(G262,data!$B$2:$B$13,0)),"")</f>
        <v>Online</v>
      </c>
      <c r="B262" s="56">
        <v>17</v>
      </c>
      <c r="C262" s="56"/>
      <c r="D262" s="57">
        <v>44968</v>
      </c>
      <c r="E262" s="31" t="s">
        <v>99</v>
      </c>
      <c r="F262" s="56">
        <v>2</v>
      </c>
      <c r="G262" s="31" t="s">
        <v>41</v>
      </c>
      <c r="H262" s="2" t="str">
        <f t="array" ref="H262">IFERROR(INDEX(data!$F$2:$F$16,MATCH(L262,data!$E$2:$E$16,0)),"")</f>
        <v/>
      </c>
      <c r="I262" s="31" t="s">
        <v>56</v>
      </c>
      <c r="J262" s="31" t="s">
        <v>42</v>
      </c>
      <c r="K262" s="59">
        <v>0.541666666666667</v>
      </c>
      <c r="L262" s="31" t="s">
        <v>99</v>
      </c>
      <c r="M262" s="19"/>
      <c r="N262" s="31" t="s">
        <v>74</v>
      </c>
      <c r="O262" s="2" t="e">
        <f t="array" ref="O262">INDEX(data!$C$2:$C$13,MATCH(P262,data!$B$2:$B$13,0))</f>
        <v>#N/A</v>
      </c>
      <c r="P262" s="31" t="s">
        <v>1249</v>
      </c>
      <c r="Q262" s="31" t="s">
        <v>1227</v>
      </c>
      <c r="R262" s="2">
        <v>10260</v>
      </c>
    </row>
    <row r="263" ht="15.75" customHeight="1" spans="1:18">
      <c r="A263" s="2" t="str">
        <f t="array" ref="A263">IFERROR(INDEX(data!$C$2:$C$13,MATCH(G263,data!$B$2:$B$13,0)),"")</f>
        <v>JKT 3</v>
      </c>
      <c r="B263" s="56">
        <v>2</v>
      </c>
      <c r="C263" s="56">
        <v>4</v>
      </c>
      <c r="D263" s="57">
        <v>44982</v>
      </c>
      <c r="E263" s="31" t="s">
        <v>163</v>
      </c>
      <c r="F263" s="56">
        <v>1</v>
      </c>
      <c r="G263" s="31" t="s">
        <v>63</v>
      </c>
      <c r="H263" s="2" t="str">
        <f t="array" ref="H263">IFERROR(INDEX(data!$F$2:$F$16,MATCH(L263,data!$E$2:$E$16,0)),"")</f>
        <v/>
      </c>
      <c r="I263" s="31" t="s">
        <v>39</v>
      </c>
      <c r="J263" s="31" t="s">
        <v>42</v>
      </c>
      <c r="K263" s="59">
        <v>0.541666666666667</v>
      </c>
      <c r="L263" s="31" t="s">
        <v>72</v>
      </c>
      <c r="M263" s="19"/>
      <c r="N263" s="31" t="s">
        <v>58</v>
      </c>
      <c r="O263" s="2" t="str">
        <f t="array" ref="O263">INDEX(data!$C$2:$C$13,MATCH(P263,data!$B$2:$B$13,0))</f>
        <v>JKT 3</v>
      </c>
      <c r="P263" s="31" t="s">
        <v>63</v>
      </c>
      <c r="Q263" s="31" t="s">
        <v>1229</v>
      </c>
      <c r="R263" s="2">
        <v>10261</v>
      </c>
    </row>
    <row r="264" ht="15.75" customHeight="1" spans="1:18">
      <c r="A264" s="2" t="str">
        <f t="array" ref="A264">IFERROR(INDEX(data!$C$2:$C$13,MATCH(G264,data!$B$2:$B$13,0)),"")</f>
        <v>Online</v>
      </c>
      <c r="B264" s="56">
        <v>1</v>
      </c>
      <c r="C264" s="56">
        <v>1</v>
      </c>
      <c r="D264" s="57">
        <v>44982</v>
      </c>
      <c r="E264" s="31" t="s">
        <v>1293</v>
      </c>
      <c r="F264" s="56">
        <v>0.5</v>
      </c>
      <c r="G264" s="31" t="s">
        <v>41</v>
      </c>
      <c r="H264" s="2" t="str">
        <f t="array" ref="H264">IFERROR(INDEX(data!$F$2:$F$16,MATCH(L264,data!$E$2:$E$16,0)),"")</f>
        <v/>
      </c>
      <c r="I264" s="31" t="s">
        <v>1240</v>
      </c>
      <c r="J264" s="31" t="s">
        <v>42</v>
      </c>
      <c r="K264" s="59">
        <v>0.625</v>
      </c>
      <c r="L264" s="31" t="s">
        <v>72</v>
      </c>
      <c r="M264" s="19"/>
      <c r="N264" s="31" t="s">
        <v>58</v>
      </c>
      <c r="O264" s="2" t="str">
        <f t="array" ref="O264">INDEX(data!$C$2:$C$13,MATCH(P264,data!$B$2:$B$13,0))</f>
        <v>JKT 3</v>
      </c>
      <c r="P264" s="31" t="s">
        <v>63</v>
      </c>
      <c r="Q264" s="31" t="s">
        <v>1229</v>
      </c>
      <c r="R264" s="2">
        <v>10262</v>
      </c>
    </row>
    <row r="265" ht="15.75" customHeight="1" spans="1:18">
      <c r="A265" s="2" t="str">
        <f t="array" ref="A265">IFERROR(INDEX(data!$C$2:$C$13,MATCH(G265,data!$B$2:$B$13,0)),"")</f>
        <v>JKT 3</v>
      </c>
      <c r="B265" s="56"/>
      <c r="C265" s="56"/>
      <c r="D265" s="57">
        <v>44982</v>
      </c>
      <c r="E265" s="31" t="s">
        <v>1293</v>
      </c>
      <c r="F265" s="56">
        <v>0.5</v>
      </c>
      <c r="G265" s="31" t="s">
        <v>63</v>
      </c>
      <c r="H265" s="2" t="str">
        <f t="array" ref="H265">IFERROR(INDEX(data!$F$2:$F$16,MATCH(L265,data!$E$2:$E$16,0)),"")</f>
        <v/>
      </c>
      <c r="I265" s="31" t="s">
        <v>52</v>
      </c>
      <c r="J265" s="31" t="s">
        <v>48</v>
      </c>
      <c r="K265" s="59">
        <v>0.708333333333333</v>
      </c>
      <c r="L265" s="31" t="s">
        <v>72</v>
      </c>
      <c r="M265" s="19"/>
      <c r="N265" s="31" t="s">
        <v>58</v>
      </c>
      <c r="O265" s="2" t="str">
        <f t="array" ref="O265">INDEX(data!$C$2:$C$13,MATCH(P265,data!$B$2:$B$13,0))</f>
        <v>JKT 3</v>
      </c>
      <c r="P265" s="31" t="s">
        <v>63</v>
      </c>
      <c r="Q265" s="31" t="s">
        <v>1229</v>
      </c>
      <c r="R265" s="2">
        <v>10263</v>
      </c>
    </row>
    <row r="266" ht="15.75" customHeight="1" spans="1:18">
      <c r="A266" s="2" t="str">
        <f t="array" ref="A266">IFERROR(INDEX(data!$C$2:$C$13,MATCH(G266,data!$B$2:$B$13,0)),"")</f>
        <v>SBY</v>
      </c>
      <c r="B266" s="56"/>
      <c r="C266" s="56"/>
      <c r="D266" s="57">
        <v>44982</v>
      </c>
      <c r="E266" s="31" t="s">
        <v>1296</v>
      </c>
      <c r="F266" s="56">
        <v>2</v>
      </c>
      <c r="G266" s="31" t="s">
        <v>80</v>
      </c>
      <c r="H266" s="2" t="str">
        <f t="array" ref="H266">IFERROR(INDEX(data!$F$2:$F$16,MATCH(L266,data!$E$2:$E$16,0)),"")</f>
        <v>Offline</v>
      </c>
      <c r="I266" s="31" t="s">
        <v>39</v>
      </c>
      <c r="J266" s="31" t="s">
        <v>42</v>
      </c>
      <c r="K266" s="59">
        <v>0.75</v>
      </c>
      <c r="L266" s="31" t="s">
        <v>82</v>
      </c>
      <c r="M266" s="19"/>
      <c r="N266" s="31" t="s">
        <v>104</v>
      </c>
      <c r="O266" s="2" t="str">
        <f t="array" ref="O266">INDEX(data!$C$2:$C$13,MATCH(P266,data!$B$2:$B$13,0))</f>
        <v>SBY</v>
      </c>
      <c r="P266" s="31" t="s">
        <v>80</v>
      </c>
      <c r="Q266" s="31" t="s">
        <v>1229</v>
      </c>
      <c r="R266" s="2">
        <v>10264</v>
      </c>
    </row>
    <row r="267" ht="15.75" customHeight="1" spans="1:18">
      <c r="A267" s="2" t="str">
        <f t="array" ref="A267">IFERROR(INDEX(data!$C$2:$C$13,MATCH(G267,data!$B$2:$B$13,0)),"")</f>
        <v>BDG</v>
      </c>
      <c r="B267" s="56">
        <v>1</v>
      </c>
      <c r="C267" s="56">
        <v>3</v>
      </c>
      <c r="D267" s="57">
        <v>44978</v>
      </c>
      <c r="E267" s="31" t="s">
        <v>1236</v>
      </c>
      <c r="F267" s="56">
        <v>1</v>
      </c>
      <c r="G267" s="31" t="s">
        <v>75</v>
      </c>
      <c r="H267" s="2" t="str">
        <f t="array" ref="H267">IFERROR(INDEX(data!$F$2:$F$16,MATCH(L267,data!$E$2:$E$16,0)),"")</f>
        <v/>
      </c>
      <c r="I267" s="31" t="s">
        <v>39</v>
      </c>
      <c r="J267" s="31" t="s">
        <v>42</v>
      </c>
      <c r="K267" s="59">
        <v>0.625</v>
      </c>
      <c r="L267" s="31" t="s">
        <v>72</v>
      </c>
      <c r="M267" s="19"/>
      <c r="N267" s="31" t="s">
        <v>114</v>
      </c>
      <c r="O267" s="2" t="str">
        <f t="array" ref="O267">INDEX(data!$C$2:$C$13,MATCH(P267,data!$B$2:$B$13,0))</f>
        <v>BDG</v>
      </c>
      <c r="P267" s="31" t="s">
        <v>75</v>
      </c>
      <c r="Q267" s="31" t="s">
        <v>1229</v>
      </c>
      <c r="R267" s="2">
        <v>10265</v>
      </c>
    </row>
    <row r="268" ht="15.75" customHeight="1" spans="1:18">
      <c r="A268" s="2" t="str">
        <f t="array" ref="A268">IFERROR(INDEX(data!$C$2:$C$13,MATCH(G268,data!$B$2:$B$13,0)),"")</f>
        <v>BDG</v>
      </c>
      <c r="B268" s="56">
        <v>1</v>
      </c>
      <c r="C268" s="56">
        <v>4</v>
      </c>
      <c r="D268" s="57">
        <v>44979</v>
      </c>
      <c r="E268" s="31" t="s">
        <v>1236</v>
      </c>
      <c r="F268" s="56">
        <v>1</v>
      </c>
      <c r="G268" s="31" t="s">
        <v>75</v>
      </c>
      <c r="H268" s="2" t="str">
        <f t="array" ref="H268">IFERROR(INDEX(data!$F$2:$F$16,MATCH(L268,data!$E$2:$E$16,0)),"")</f>
        <v/>
      </c>
      <c r="I268" s="31" t="s">
        <v>39</v>
      </c>
      <c r="J268" s="31" t="s">
        <v>42</v>
      </c>
      <c r="K268" s="59">
        <v>0.666666666666667</v>
      </c>
      <c r="L268" s="31" t="s">
        <v>72</v>
      </c>
      <c r="M268" s="19"/>
      <c r="N268" s="31" t="s">
        <v>114</v>
      </c>
      <c r="O268" s="2" t="str">
        <f t="array" ref="O268">INDEX(data!$C$2:$C$13,MATCH(P268,data!$B$2:$B$13,0))</f>
        <v>BDG</v>
      </c>
      <c r="P268" s="31" t="s">
        <v>75</v>
      </c>
      <c r="Q268" s="31" t="s">
        <v>1229</v>
      </c>
      <c r="R268" s="2">
        <v>10266</v>
      </c>
    </row>
    <row r="269" ht="15.75" customHeight="1" spans="1:18">
      <c r="A269" s="2" t="str">
        <f t="array" ref="A269">IFERROR(INDEX(data!$C$2:$C$13,MATCH(G269,data!$B$2:$B$13,0)),"")</f>
        <v>BDG</v>
      </c>
      <c r="B269" s="56">
        <v>2</v>
      </c>
      <c r="C269" s="56">
        <v>2</v>
      </c>
      <c r="D269" s="57">
        <v>44979</v>
      </c>
      <c r="E269" s="31" t="s">
        <v>288</v>
      </c>
      <c r="F269" s="56">
        <v>1</v>
      </c>
      <c r="G269" s="31" t="s">
        <v>75</v>
      </c>
      <c r="H269" s="2" t="str">
        <f t="array" ref="H269">IFERROR(INDEX(data!$F$2:$F$16,MATCH(L269,data!$E$2:$E$16,0)),"")</f>
        <v/>
      </c>
      <c r="I269" s="31" t="s">
        <v>65</v>
      </c>
      <c r="J269" s="31" t="s">
        <v>42</v>
      </c>
      <c r="K269" s="60">
        <v>0.770833333333333</v>
      </c>
      <c r="L269" s="31" t="s">
        <v>1232</v>
      </c>
      <c r="M269" s="19"/>
      <c r="N269" s="31" t="s">
        <v>114</v>
      </c>
      <c r="O269" s="2" t="str">
        <f t="array" ref="O269">INDEX(data!$C$2:$C$13,MATCH(P269,data!$B$2:$B$13,0))</f>
        <v>BDG</v>
      </c>
      <c r="P269" s="31" t="s">
        <v>75</v>
      </c>
      <c r="Q269" s="31" t="s">
        <v>1229</v>
      </c>
      <c r="R269" s="2">
        <v>10267</v>
      </c>
    </row>
    <row r="270" ht="15.75" customHeight="1" spans="1:18">
      <c r="A270" s="2" t="str">
        <f t="array" ref="A270">IFERROR(INDEX(data!$C$2:$C$13,MATCH(G270,data!$B$2:$B$13,0)),"")</f>
        <v>BDG</v>
      </c>
      <c r="B270" s="56">
        <v>4</v>
      </c>
      <c r="C270" s="56">
        <v>5</v>
      </c>
      <c r="D270" s="57">
        <v>44980</v>
      </c>
      <c r="E270" s="31" t="s">
        <v>1236</v>
      </c>
      <c r="F270" s="56">
        <v>1</v>
      </c>
      <c r="G270" s="31" t="s">
        <v>75</v>
      </c>
      <c r="H270" s="2" t="str">
        <f t="array" ref="H270">IFERROR(INDEX(data!$F$2:$F$16,MATCH(L270,data!$E$2:$E$16,0)),"")</f>
        <v/>
      </c>
      <c r="I270" s="31" t="s">
        <v>39</v>
      </c>
      <c r="J270" s="31" t="s">
        <v>42</v>
      </c>
      <c r="K270" s="59">
        <v>0.708333333333333</v>
      </c>
      <c r="L270" s="31" t="s">
        <v>72</v>
      </c>
      <c r="M270" s="19"/>
      <c r="N270" s="31" t="s">
        <v>114</v>
      </c>
      <c r="O270" s="2" t="str">
        <f t="array" ref="O270">INDEX(data!$C$2:$C$13,MATCH(P270,data!$B$2:$B$13,0))</f>
        <v>BDG</v>
      </c>
      <c r="P270" s="31" t="s">
        <v>75</v>
      </c>
      <c r="Q270" s="31" t="s">
        <v>1229</v>
      </c>
      <c r="R270" s="2">
        <v>10268</v>
      </c>
    </row>
    <row r="271" ht="15.75" customHeight="1" spans="1:18">
      <c r="A271" s="2" t="str">
        <f t="array" ref="A271">IFERROR(INDEX(data!$C$2:$C$13,MATCH(G271,data!$B$2:$B$13,0)),"")</f>
        <v>BDG</v>
      </c>
      <c r="B271" s="56">
        <v>1</v>
      </c>
      <c r="C271" s="56">
        <v>2</v>
      </c>
      <c r="D271" s="57">
        <v>44981</v>
      </c>
      <c r="E271" s="31" t="s">
        <v>1236</v>
      </c>
      <c r="F271" s="56">
        <v>1</v>
      </c>
      <c r="G271" s="31" t="s">
        <v>75</v>
      </c>
      <c r="H271" s="2" t="str">
        <f t="array" ref="H271">IFERROR(INDEX(data!$F$2:$F$16,MATCH(L271,data!$E$2:$E$16,0)),"")</f>
        <v/>
      </c>
      <c r="I271" s="31" t="s">
        <v>39</v>
      </c>
      <c r="J271" s="31" t="s">
        <v>42</v>
      </c>
      <c r="K271" s="59">
        <v>0.75</v>
      </c>
      <c r="L271" s="31" t="s">
        <v>72</v>
      </c>
      <c r="M271" s="19"/>
      <c r="N271" s="31" t="s">
        <v>114</v>
      </c>
      <c r="O271" s="2" t="str">
        <f t="array" ref="O271">INDEX(data!$C$2:$C$13,MATCH(P271,data!$B$2:$B$13,0))</f>
        <v>BDG</v>
      </c>
      <c r="P271" s="31" t="s">
        <v>75</v>
      </c>
      <c r="Q271" s="31" t="s">
        <v>1229</v>
      </c>
      <c r="R271" s="2">
        <v>10269</v>
      </c>
    </row>
    <row r="272" ht="15.75" customHeight="1" spans="1:18">
      <c r="A272" s="2" t="str">
        <f t="array" ref="A272">IFERROR(INDEX(data!$C$2:$C$13,MATCH(G272,data!$B$2:$B$13,0)),"")</f>
        <v>BDG</v>
      </c>
      <c r="B272" s="56">
        <v>0</v>
      </c>
      <c r="C272" s="56">
        <v>0</v>
      </c>
      <c r="D272" s="57">
        <v>44982</v>
      </c>
      <c r="E272" s="31" t="s">
        <v>1236</v>
      </c>
      <c r="F272" s="56">
        <v>1</v>
      </c>
      <c r="G272" s="31" t="s">
        <v>75</v>
      </c>
      <c r="H272" s="2" t="str">
        <f t="array" ref="H272">IFERROR(INDEX(data!$F$2:$F$16,MATCH(L272,data!$E$2:$E$16,0)),"")</f>
        <v/>
      </c>
      <c r="I272" s="31" t="s">
        <v>39</v>
      </c>
      <c r="J272" s="31" t="s">
        <v>48</v>
      </c>
      <c r="K272" s="59">
        <v>0.5</v>
      </c>
      <c r="L272" s="31" t="s">
        <v>72</v>
      </c>
      <c r="M272" s="19"/>
      <c r="N272" s="31" t="s">
        <v>114</v>
      </c>
      <c r="O272" s="2" t="str">
        <f t="array" ref="O272">INDEX(data!$C$2:$C$13,MATCH(P272,data!$B$2:$B$13,0))</f>
        <v>BDG</v>
      </c>
      <c r="P272" s="31" t="s">
        <v>75</v>
      </c>
      <c r="Q272" s="31" t="s">
        <v>1229</v>
      </c>
      <c r="R272" s="2">
        <v>10270</v>
      </c>
    </row>
    <row r="273" ht="15.75" customHeight="1" spans="1:18">
      <c r="A273" s="2" t="str">
        <f t="array" ref="A273">IFERROR(INDEX(data!$C$2:$C$13,MATCH(G273,data!$B$2:$B$13,0)),"")</f>
        <v>Outside</v>
      </c>
      <c r="B273" s="56"/>
      <c r="C273" s="56"/>
      <c r="D273" s="57">
        <v>44978</v>
      </c>
      <c r="E273" s="31" t="s">
        <v>1297</v>
      </c>
      <c r="F273" s="56">
        <v>5</v>
      </c>
      <c r="G273" s="31" t="s">
        <v>86</v>
      </c>
      <c r="H273" s="2" t="str">
        <f t="array" ref="H273">IFERROR(INDEX(data!$F$2:$F$16,MATCH(L273,data!$E$2:$E$16,0)),"")</f>
        <v/>
      </c>
      <c r="I273" s="31" t="s">
        <v>72</v>
      </c>
      <c r="J273" s="31"/>
      <c r="K273" s="59">
        <v>0.458333333333333</v>
      </c>
      <c r="L273" s="31" t="s">
        <v>72</v>
      </c>
      <c r="M273" s="19"/>
      <c r="N273" s="31" t="s">
        <v>79</v>
      </c>
      <c r="O273" s="2" t="str">
        <f t="array" ref="O273">INDEX(data!$C$2:$C$13,MATCH(P273,data!$B$2:$B$13,0))</f>
        <v>JKT 2</v>
      </c>
      <c r="P273" s="31" t="s">
        <v>55</v>
      </c>
      <c r="Q273" s="31" t="s">
        <v>1227</v>
      </c>
      <c r="R273" s="2">
        <v>10271</v>
      </c>
    </row>
    <row r="274" ht="15.75" customHeight="1" spans="1:18">
      <c r="A274" s="2" t="str">
        <f t="array" ref="A274">IFERROR(INDEX(data!$C$2:$C$13,MATCH(G274,data!$B$2:$B$13,0)),"")</f>
        <v>Outside</v>
      </c>
      <c r="B274" s="56"/>
      <c r="C274" s="56"/>
      <c r="D274" s="57">
        <v>44981</v>
      </c>
      <c r="E274" s="31" t="s">
        <v>1298</v>
      </c>
      <c r="F274" s="56">
        <v>5</v>
      </c>
      <c r="G274" s="31" t="s">
        <v>86</v>
      </c>
      <c r="H274" s="2" t="str">
        <f t="array" ref="H274">IFERROR(INDEX(data!$F$2:$F$16,MATCH(L274,data!$E$2:$E$16,0)),"")</f>
        <v/>
      </c>
      <c r="I274" s="31" t="s">
        <v>72</v>
      </c>
      <c r="J274" s="31"/>
      <c r="K274" s="59">
        <v>0.458333333333333</v>
      </c>
      <c r="L274" s="31" t="s">
        <v>72</v>
      </c>
      <c r="M274" s="19"/>
      <c r="N274" s="31" t="s">
        <v>79</v>
      </c>
      <c r="O274" s="2" t="str">
        <f t="array" ref="O274">INDEX(data!$C$2:$C$13,MATCH(P274,data!$B$2:$B$13,0))</f>
        <v>JKT 2</v>
      </c>
      <c r="P274" s="31" t="s">
        <v>55</v>
      </c>
      <c r="Q274" s="31" t="s">
        <v>1227</v>
      </c>
      <c r="R274" s="2">
        <v>10272</v>
      </c>
    </row>
    <row r="275" ht="15.75" customHeight="1" spans="1:18">
      <c r="A275" s="2" t="str">
        <f t="array" ref="A275">IFERROR(INDEX(data!$C$2:$C$13,MATCH(G275,data!$B$2:$B$13,0)),"")</f>
        <v>JKT 1</v>
      </c>
      <c r="B275" s="56">
        <v>1</v>
      </c>
      <c r="C275" s="56">
        <v>1</v>
      </c>
      <c r="D275" s="57">
        <v>44983</v>
      </c>
      <c r="E275" s="31" t="s">
        <v>1232</v>
      </c>
      <c r="F275" s="56">
        <v>2</v>
      </c>
      <c r="G275" s="31" t="s">
        <v>44</v>
      </c>
      <c r="H275" s="2" t="str">
        <f t="array" ref="H275">IFERROR(INDEX(data!$F$2:$F$16,MATCH(L275,data!$E$2:$E$16,0)),"")</f>
        <v/>
      </c>
      <c r="I275" s="31" t="s">
        <v>39</v>
      </c>
      <c r="J275" s="31" t="s">
        <v>42</v>
      </c>
      <c r="K275" s="59">
        <v>0.666666666666667</v>
      </c>
      <c r="L275" s="31" t="s">
        <v>1232</v>
      </c>
      <c r="M275" s="19"/>
      <c r="N275" s="31" t="s">
        <v>122</v>
      </c>
      <c r="O275" s="2" t="str">
        <f t="array" ref="O275">INDEX(data!$C$2:$C$13,MATCH(P275,data!$B$2:$B$13,0))</f>
        <v>JKT 1</v>
      </c>
      <c r="P275" s="31" t="s">
        <v>44</v>
      </c>
      <c r="Q275" s="31" t="s">
        <v>1229</v>
      </c>
      <c r="R275" s="2">
        <v>10273</v>
      </c>
    </row>
    <row r="276" ht="15.75" customHeight="1" spans="1:18">
      <c r="A276" s="2" t="str">
        <f t="array" ref="A276">IFERROR(INDEX(data!$C$2:$C$13,MATCH(G276,data!$B$2:$B$13,0)),"")</f>
        <v>JKT 1</v>
      </c>
      <c r="B276" s="56">
        <v>0</v>
      </c>
      <c r="C276" s="56">
        <v>0</v>
      </c>
      <c r="D276" s="57">
        <v>44983</v>
      </c>
      <c r="E276" s="31" t="s">
        <v>163</v>
      </c>
      <c r="F276" s="56">
        <v>1</v>
      </c>
      <c r="G276" s="31" t="s">
        <v>44</v>
      </c>
      <c r="H276" s="2" t="str">
        <f t="array" ref="H276">IFERROR(INDEX(data!$F$2:$F$16,MATCH(L276,data!$E$2:$E$16,0)),"")</f>
        <v/>
      </c>
      <c r="I276" s="31" t="s">
        <v>39</v>
      </c>
      <c r="J276" s="31" t="s">
        <v>48</v>
      </c>
      <c r="K276" s="59">
        <v>0.541666666666667</v>
      </c>
      <c r="L276" s="31" t="s">
        <v>72</v>
      </c>
      <c r="M276" s="19"/>
      <c r="N276" s="31" t="s">
        <v>122</v>
      </c>
      <c r="O276" s="2" t="str">
        <f t="array" ref="O276">INDEX(data!$C$2:$C$13,MATCH(P276,data!$B$2:$B$13,0))</f>
        <v>JKT 1</v>
      </c>
      <c r="P276" s="31" t="s">
        <v>44</v>
      </c>
      <c r="Q276" s="31" t="s">
        <v>1229</v>
      </c>
      <c r="R276" s="2">
        <v>10274</v>
      </c>
    </row>
    <row r="277" ht="15.75" customHeight="1" spans="1:18">
      <c r="A277" s="2" t="str">
        <f t="array" ref="A277">IFERROR(INDEX(data!$C$2:$C$13,MATCH(G277,data!$B$2:$B$13,0)),"")</f>
        <v>JKT 2</v>
      </c>
      <c r="B277" s="56">
        <v>3</v>
      </c>
      <c r="C277" s="56">
        <v>3</v>
      </c>
      <c r="D277" s="57">
        <v>44983</v>
      </c>
      <c r="E277" s="31" t="s">
        <v>1232</v>
      </c>
      <c r="F277" s="56">
        <v>2</v>
      </c>
      <c r="G277" s="31" t="s">
        <v>50</v>
      </c>
      <c r="H277" s="2" t="str">
        <f t="array" ref="H277">IFERROR(INDEX(data!$F$2:$F$16,MATCH(L277,data!$E$2:$E$16,0)),"")</f>
        <v/>
      </c>
      <c r="I277" s="31" t="s">
        <v>39</v>
      </c>
      <c r="J277" s="31" t="s">
        <v>42</v>
      </c>
      <c r="K277" s="59">
        <v>0.75</v>
      </c>
      <c r="L277" s="31" t="s">
        <v>1232</v>
      </c>
      <c r="M277" s="19"/>
      <c r="N277" s="31" t="s">
        <v>88</v>
      </c>
      <c r="O277" s="2" t="str">
        <f t="array" ref="O277">INDEX(data!$C$2:$C$13,MATCH(P277,data!$B$2:$B$13,0))</f>
        <v>JKT 2</v>
      </c>
      <c r="P277" s="31" t="s">
        <v>50</v>
      </c>
      <c r="Q277" s="31" t="s">
        <v>1229</v>
      </c>
      <c r="R277" s="2">
        <v>10275</v>
      </c>
    </row>
    <row r="278" ht="15.75" customHeight="1" spans="1:18">
      <c r="A278" s="2" t="str">
        <f t="array" ref="A278">IFERROR(INDEX(data!$C$2:$C$13,MATCH(G278,data!$B$2:$B$13,0)),"")</f>
        <v>JKT 2</v>
      </c>
      <c r="B278" s="56">
        <v>0</v>
      </c>
      <c r="C278" s="56">
        <v>0</v>
      </c>
      <c r="D278" s="57">
        <v>44983</v>
      </c>
      <c r="E278" s="31" t="s">
        <v>163</v>
      </c>
      <c r="F278" s="56">
        <v>1</v>
      </c>
      <c r="G278" s="31" t="s">
        <v>50</v>
      </c>
      <c r="H278" s="2" t="str">
        <f t="array" ref="H278">IFERROR(INDEX(data!$F$2:$F$16,MATCH(L278,data!$E$2:$E$16,0)),"")</f>
        <v/>
      </c>
      <c r="I278" s="31" t="s">
        <v>39</v>
      </c>
      <c r="J278" s="31" t="s">
        <v>48</v>
      </c>
      <c r="K278" s="59">
        <v>0.583333333333333</v>
      </c>
      <c r="L278" s="31" t="s">
        <v>72</v>
      </c>
      <c r="M278" s="19"/>
      <c r="N278" s="31" t="s">
        <v>88</v>
      </c>
      <c r="O278" s="2" t="str">
        <f t="array" ref="O278">INDEX(data!$C$2:$C$13,MATCH(P278,data!$B$2:$B$13,0))</f>
        <v>JKT 2</v>
      </c>
      <c r="P278" s="31" t="s">
        <v>50</v>
      </c>
      <c r="Q278" s="31" t="s">
        <v>1229</v>
      </c>
      <c r="R278" s="2">
        <v>10276</v>
      </c>
    </row>
    <row r="279" ht="15.75" customHeight="1" spans="1:18">
      <c r="A279" s="2" t="str">
        <f t="array" ref="A279">IFERROR(INDEX(data!$C$2:$C$13,MATCH(G279,data!$B$2:$B$13,0)),"")</f>
        <v>JKT 2</v>
      </c>
      <c r="B279" s="56">
        <v>0</v>
      </c>
      <c r="C279" s="56">
        <v>0</v>
      </c>
      <c r="D279" s="57">
        <v>44984</v>
      </c>
      <c r="E279" s="31" t="s">
        <v>61</v>
      </c>
      <c r="F279" s="56">
        <v>2</v>
      </c>
      <c r="G279" s="31" t="s">
        <v>50</v>
      </c>
      <c r="H279" s="2" t="str">
        <f t="array" ref="H279">IFERROR(INDEX(data!$F$2:$F$16,MATCH(L279,data!$E$2:$E$16,0)),"")</f>
        <v/>
      </c>
      <c r="I279" s="31" t="s">
        <v>39</v>
      </c>
      <c r="J279" s="31" t="s">
        <v>48</v>
      </c>
      <c r="K279" s="59">
        <v>0.583333333333333</v>
      </c>
      <c r="L279" s="31" t="s">
        <v>1232</v>
      </c>
      <c r="M279" s="19"/>
      <c r="N279" s="31" t="s">
        <v>88</v>
      </c>
      <c r="O279" s="2" t="str">
        <f t="array" ref="O279">INDEX(data!$C$2:$C$13,MATCH(P279,data!$B$2:$B$13,0))</f>
        <v>JKT 2</v>
      </c>
      <c r="P279" s="31" t="s">
        <v>50</v>
      </c>
      <c r="Q279" s="31" t="s">
        <v>1229</v>
      </c>
      <c r="R279" s="2">
        <v>10277</v>
      </c>
    </row>
    <row r="280" ht="15.75" customHeight="1" spans="1:18">
      <c r="A280" s="2" t="str">
        <f t="array" ref="A280">IFERROR(INDEX(data!$C$2:$C$13,MATCH(G280,data!$B$2:$B$13,0)),"")</f>
        <v>Online</v>
      </c>
      <c r="B280" s="56">
        <v>0</v>
      </c>
      <c r="C280" s="56">
        <v>1</v>
      </c>
      <c r="D280" s="57">
        <v>44984</v>
      </c>
      <c r="E280" s="31" t="s">
        <v>61</v>
      </c>
      <c r="F280" s="56">
        <v>2</v>
      </c>
      <c r="G280" s="31" t="s">
        <v>41</v>
      </c>
      <c r="H280" s="2" t="str">
        <f t="array" ref="H280">IFERROR(INDEX(data!$F$2:$F$16,MATCH(L280,data!$E$2:$E$16,0)),"")</f>
        <v/>
      </c>
      <c r="I280" s="31" t="s">
        <v>39</v>
      </c>
      <c r="J280" s="31" t="s">
        <v>48</v>
      </c>
      <c r="K280" s="59">
        <v>0.583333333333333</v>
      </c>
      <c r="L280" s="31" t="s">
        <v>97</v>
      </c>
      <c r="M280" s="19"/>
      <c r="N280" s="31" t="s">
        <v>122</v>
      </c>
      <c r="O280" s="2" t="str">
        <f t="array" ref="O280">INDEX(data!$C$2:$C$13,MATCH(P280,data!$B$2:$B$13,0))</f>
        <v>JKT 1</v>
      </c>
      <c r="P280" s="31" t="s">
        <v>44</v>
      </c>
      <c r="Q280" s="31" t="s">
        <v>1229</v>
      </c>
      <c r="R280" s="2">
        <v>10278</v>
      </c>
    </row>
    <row r="281" ht="15.75" customHeight="1" spans="1:18">
      <c r="A281" s="2" t="str">
        <f t="array" ref="A281">IFERROR(INDEX(data!$C$2:$C$13,MATCH(G281,data!$B$2:$B$13,0)),"")</f>
        <v>JKT 1</v>
      </c>
      <c r="B281" s="56">
        <v>1</v>
      </c>
      <c r="C281" s="56">
        <v>3</v>
      </c>
      <c r="D281" s="57">
        <v>44984</v>
      </c>
      <c r="E281" s="31" t="s">
        <v>163</v>
      </c>
      <c r="F281" s="56">
        <v>1</v>
      </c>
      <c r="G281" s="31" t="s">
        <v>44</v>
      </c>
      <c r="H281" s="2" t="str">
        <f t="array" ref="H281">IFERROR(INDEX(data!$F$2:$F$16,MATCH(L281,data!$E$2:$E$16,0)),"")</f>
        <v/>
      </c>
      <c r="I281" s="31" t="s">
        <v>39</v>
      </c>
      <c r="J281" s="31" t="s">
        <v>42</v>
      </c>
      <c r="K281" s="59">
        <v>0.75</v>
      </c>
      <c r="L281" s="31" t="s">
        <v>72</v>
      </c>
      <c r="M281" s="19"/>
      <c r="N281" s="31" t="s">
        <v>122</v>
      </c>
      <c r="O281" s="2" t="str">
        <f t="array" ref="O281">INDEX(data!$C$2:$C$13,MATCH(P281,data!$B$2:$B$13,0))</f>
        <v>JKT 1</v>
      </c>
      <c r="P281" s="31" t="s">
        <v>44</v>
      </c>
      <c r="Q281" s="31" t="s">
        <v>1229</v>
      </c>
      <c r="R281" s="2">
        <v>10279</v>
      </c>
    </row>
    <row r="282" ht="15.75" customHeight="1" spans="1:18">
      <c r="A282" s="2" t="str">
        <f t="array" ref="A282">IFERROR(INDEX(data!$C$2:$C$13,MATCH(G282,data!$B$2:$B$13,0)),"")</f>
        <v>Online</v>
      </c>
      <c r="B282" s="56">
        <v>2</v>
      </c>
      <c r="C282" s="56">
        <v>2</v>
      </c>
      <c r="D282" s="57">
        <v>44985</v>
      </c>
      <c r="E282" s="31" t="s">
        <v>160</v>
      </c>
      <c r="F282" s="56">
        <v>2</v>
      </c>
      <c r="G282" s="31" t="s">
        <v>41</v>
      </c>
      <c r="H282" s="2" t="str">
        <f t="array" ref="H282">IFERROR(INDEX(data!$F$2:$F$16,MATCH(L282,data!$E$2:$E$16,0)),"")</f>
        <v/>
      </c>
      <c r="I282" s="31" t="s">
        <v>1240</v>
      </c>
      <c r="J282" s="31" t="s">
        <v>42</v>
      </c>
      <c r="K282" s="59">
        <v>0.625</v>
      </c>
      <c r="L282" s="31" t="s">
        <v>97</v>
      </c>
      <c r="M282" s="19"/>
      <c r="N282" s="31" t="s">
        <v>58</v>
      </c>
      <c r="O282" s="2" t="str">
        <f t="array" ref="O282">INDEX(data!$C$2:$C$13,MATCH(P282,data!$B$2:$B$13,0))</f>
        <v>JKT 3</v>
      </c>
      <c r="P282" s="31" t="s">
        <v>63</v>
      </c>
      <c r="Q282" s="31" t="s">
        <v>1229</v>
      </c>
      <c r="R282" s="2">
        <v>10280</v>
      </c>
    </row>
    <row r="283" ht="15.75" customHeight="1" spans="1:18">
      <c r="A283" s="2" t="str">
        <f t="array" ref="A283">IFERROR(INDEX(data!$C$2:$C$13,MATCH(G283,data!$B$2:$B$13,0)),"")</f>
        <v>Online</v>
      </c>
      <c r="B283" s="56"/>
      <c r="C283" s="56">
        <v>1</v>
      </c>
      <c r="D283" s="57">
        <v>44985</v>
      </c>
      <c r="E283" s="31" t="s">
        <v>1289</v>
      </c>
      <c r="F283" s="56">
        <v>1</v>
      </c>
      <c r="G283" s="31" t="s">
        <v>41</v>
      </c>
      <c r="H283" s="2" t="str">
        <f t="array" ref="H283">IFERROR(INDEX(data!$F$2:$F$16,MATCH(L283,data!$E$2:$E$16,0)),"")</f>
        <v/>
      </c>
      <c r="I283" s="31" t="s">
        <v>39</v>
      </c>
      <c r="J283" s="31"/>
      <c r="K283" s="59">
        <v>0.75</v>
      </c>
      <c r="L283" s="31" t="s">
        <v>72</v>
      </c>
      <c r="M283" s="19"/>
      <c r="N283" s="31" t="s">
        <v>58</v>
      </c>
      <c r="O283" s="2" t="str">
        <f t="array" ref="O283">INDEX(data!$C$2:$C$13,MATCH(P283,data!$B$2:$B$13,0))</f>
        <v>JKT 3</v>
      </c>
      <c r="P283" s="31" t="s">
        <v>63</v>
      </c>
      <c r="Q283" s="31" t="s">
        <v>1229</v>
      </c>
      <c r="R283" s="2">
        <v>10281</v>
      </c>
    </row>
    <row r="284" ht="15.75" customHeight="1" spans="1:18">
      <c r="A284" s="2" t="str">
        <f t="array" ref="A284">IFERROR(INDEX(data!$C$2:$C$13,MATCH(G284,data!$B$2:$B$13,0)),"")</f>
        <v>JKT 2</v>
      </c>
      <c r="B284" s="56">
        <v>1</v>
      </c>
      <c r="C284" s="56">
        <v>1</v>
      </c>
      <c r="D284" s="57">
        <v>44985</v>
      </c>
      <c r="E284" s="31" t="s">
        <v>1289</v>
      </c>
      <c r="F284" s="56">
        <v>1</v>
      </c>
      <c r="G284" s="31" t="s">
        <v>50</v>
      </c>
      <c r="H284" s="2" t="str">
        <f t="array" ref="H284">IFERROR(INDEX(data!$F$2:$F$16,MATCH(L284,data!$E$2:$E$16,0)),"")</f>
        <v/>
      </c>
      <c r="I284" s="31" t="s">
        <v>52</v>
      </c>
      <c r="J284" s="31" t="s">
        <v>42</v>
      </c>
      <c r="K284" s="59">
        <v>0.5</v>
      </c>
      <c r="L284" s="31" t="s">
        <v>72</v>
      </c>
      <c r="M284" s="19"/>
      <c r="N284" s="31" t="s">
        <v>88</v>
      </c>
      <c r="O284" s="2" t="str">
        <f t="array" ref="O284">INDEX(data!$C$2:$C$13,MATCH(P284,data!$B$2:$B$13,0))</f>
        <v>JKT 2</v>
      </c>
      <c r="P284" s="31" t="s">
        <v>50</v>
      </c>
      <c r="Q284" s="31" t="s">
        <v>1229</v>
      </c>
      <c r="R284" s="2">
        <v>10282</v>
      </c>
    </row>
    <row r="285" ht="15.75" customHeight="1" spans="1:18">
      <c r="A285" s="2" t="str">
        <f t="array" ref="A285">IFERROR(INDEX(data!$C$2:$C$13,MATCH(G285,data!$B$2:$B$13,0)),"")</f>
        <v>SBY</v>
      </c>
      <c r="B285" s="56">
        <v>2</v>
      </c>
      <c r="C285" s="56">
        <v>2</v>
      </c>
      <c r="D285" s="57">
        <v>44985</v>
      </c>
      <c r="E285" s="31" t="s">
        <v>123</v>
      </c>
      <c r="F285" s="56">
        <v>1</v>
      </c>
      <c r="G285" s="31" t="s">
        <v>80</v>
      </c>
      <c r="H285" s="2" t="str">
        <f t="array" ref="H285">IFERROR(INDEX(data!$F$2:$F$16,MATCH(L285,data!$E$2:$E$16,0)),"")</f>
        <v/>
      </c>
      <c r="I285" s="31" t="s">
        <v>69</v>
      </c>
      <c r="J285" s="31" t="s">
        <v>42</v>
      </c>
      <c r="K285" s="59">
        <v>0.625</v>
      </c>
      <c r="L285" s="31" t="s">
        <v>123</v>
      </c>
      <c r="M285" s="19"/>
      <c r="N285" s="31" t="s">
        <v>104</v>
      </c>
      <c r="O285" s="2" t="str">
        <f t="array" ref="O285">INDEX(data!$C$2:$C$13,MATCH(P285,data!$B$2:$B$13,0))</f>
        <v>SBY</v>
      </c>
      <c r="P285" s="31" t="s">
        <v>80</v>
      </c>
      <c r="Q285" s="31" t="s">
        <v>1229</v>
      </c>
      <c r="R285" s="2">
        <v>10283</v>
      </c>
    </row>
    <row r="286" ht="15.75" customHeight="1" spans="1:18">
      <c r="A286" s="2" t="str">
        <f t="array" ref="A286">IFERROR(INDEX(data!$C$2:$C$13,MATCH(G286,data!$B$2:$B$13,0)),"")</f>
        <v>Online</v>
      </c>
      <c r="B286" s="56">
        <v>1</v>
      </c>
      <c r="C286" s="56">
        <v>1</v>
      </c>
      <c r="D286" s="57">
        <v>44985</v>
      </c>
      <c r="E286" s="31" t="s">
        <v>1299</v>
      </c>
      <c r="F286" s="56">
        <v>0.5</v>
      </c>
      <c r="G286" s="31" t="s">
        <v>41</v>
      </c>
      <c r="H286" s="2" t="str">
        <f t="array" ref="H286">IFERROR(INDEX(data!$F$2:$F$16,MATCH(L286,data!$E$2:$E$16,0)),"")</f>
        <v/>
      </c>
      <c r="I286" s="31" t="s">
        <v>1240</v>
      </c>
      <c r="J286" s="31" t="s">
        <v>42</v>
      </c>
      <c r="K286" s="59">
        <v>0.625</v>
      </c>
      <c r="L286" s="31" t="s">
        <v>72</v>
      </c>
      <c r="M286" s="19"/>
      <c r="N286" s="31" t="s">
        <v>67</v>
      </c>
      <c r="O286" s="2" t="str">
        <f t="array" ref="O286">INDEX(data!$C$2:$C$13,MATCH(P286,data!$B$2:$B$13,0))</f>
        <v>JKT 3</v>
      </c>
      <c r="P286" s="31" t="s">
        <v>63</v>
      </c>
      <c r="Q286" s="31" t="s">
        <v>1229</v>
      </c>
      <c r="R286" s="2">
        <v>10284</v>
      </c>
    </row>
    <row r="287" ht="15.75" customHeight="1" spans="1:18">
      <c r="A287" s="2" t="str">
        <f t="array" ref="A287">IFERROR(INDEX(data!$C$2:$C$13,MATCH(G287,data!$B$2:$B$13,0)),"")</f>
        <v>JKT 3</v>
      </c>
      <c r="B287" s="56">
        <v>1</v>
      </c>
      <c r="C287" s="56">
        <v>3</v>
      </c>
      <c r="D287" s="57">
        <v>44983</v>
      </c>
      <c r="E287" s="31" t="s">
        <v>163</v>
      </c>
      <c r="F287" s="56">
        <v>1</v>
      </c>
      <c r="G287" s="31" t="s">
        <v>63</v>
      </c>
      <c r="H287" s="2" t="str">
        <f t="array" ref="H287">IFERROR(INDEX(data!$F$2:$F$16,MATCH(L287,data!$E$2:$E$16,0)),"")</f>
        <v/>
      </c>
      <c r="I287" s="31" t="s">
        <v>39</v>
      </c>
      <c r="J287" s="31" t="s">
        <v>42</v>
      </c>
      <c r="K287" s="59">
        <v>0.625</v>
      </c>
      <c r="L287" s="31" t="s">
        <v>72</v>
      </c>
      <c r="M287" s="19"/>
      <c r="N287" s="31" t="s">
        <v>124</v>
      </c>
      <c r="O287" s="2" t="str">
        <f t="array" ref="O287">INDEX(data!$C$2:$C$13,MATCH(P287,data!$B$2:$B$13,0))</f>
        <v>JKT 3</v>
      </c>
      <c r="P287" s="31" t="s">
        <v>63</v>
      </c>
      <c r="Q287" s="31" t="s">
        <v>1229</v>
      </c>
      <c r="R287" s="2">
        <v>10285</v>
      </c>
    </row>
    <row r="288" ht="15.75" customHeight="1" spans="1:18">
      <c r="A288" s="2" t="str">
        <f t="array" ref="A288">IFERROR(INDEX(data!$C$2:$C$13,MATCH(G288,data!$B$2:$B$13,0)),"")</f>
        <v>JKT 3</v>
      </c>
      <c r="B288" s="56">
        <v>0</v>
      </c>
      <c r="C288" s="56">
        <v>0</v>
      </c>
      <c r="D288" s="57">
        <v>44985</v>
      </c>
      <c r="E288" s="31" t="s">
        <v>163</v>
      </c>
      <c r="F288" s="56">
        <v>1</v>
      </c>
      <c r="G288" s="31" t="s">
        <v>63</v>
      </c>
      <c r="H288" s="2" t="str">
        <f t="array" ref="H288">IFERROR(INDEX(data!$F$2:$F$16,MATCH(L288,data!$E$2:$E$16,0)),"")</f>
        <v/>
      </c>
      <c r="I288" s="31" t="s">
        <v>39</v>
      </c>
      <c r="J288" s="31" t="s">
        <v>48</v>
      </c>
      <c r="K288" s="59">
        <v>0.666666666666667</v>
      </c>
      <c r="L288" s="31" t="s">
        <v>72</v>
      </c>
      <c r="M288" s="19"/>
      <c r="N288" s="31" t="s">
        <v>67</v>
      </c>
      <c r="O288" s="2" t="str">
        <f t="array" ref="O288">INDEX(data!$C$2:$C$13,MATCH(P288,data!$B$2:$B$13,0))</f>
        <v>JKT 3</v>
      </c>
      <c r="P288" s="31" t="s">
        <v>63</v>
      </c>
      <c r="Q288" s="31" t="s">
        <v>1229</v>
      </c>
      <c r="R288" s="2">
        <v>10286</v>
      </c>
    </row>
    <row r="289" ht="15.75" customHeight="1" spans="1:18">
      <c r="A289" s="2" t="str">
        <f t="array" ref="A289">IFERROR(INDEX(data!$C$2:$C$13,MATCH(G289,data!$B$2:$B$13,0)),"")</f>
        <v>JKT 3</v>
      </c>
      <c r="B289" s="56">
        <v>2</v>
      </c>
      <c r="C289" s="56">
        <v>2</v>
      </c>
      <c r="D289" s="57">
        <v>44983</v>
      </c>
      <c r="E289" s="31" t="s">
        <v>1232</v>
      </c>
      <c r="F289" s="56">
        <v>2</v>
      </c>
      <c r="G289" s="31" t="s">
        <v>63</v>
      </c>
      <c r="H289" s="2" t="str">
        <f t="array" ref="H289">IFERROR(INDEX(data!$F$2:$F$16,MATCH(L289,data!$E$2:$E$16,0)),"")</f>
        <v/>
      </c>
      <c r="I289" s="31" t="s">
        <v>39</v>
      </c>
      <c r="J289" s="31" t="s">
        <v>42</v>
      </c>
      <c r="K289" s="60">
        <v>0.666666666666667</v>
      </c>
      <c r="L289" s="31" t="s">
        <v>1232</v>
      </c>
      <c r="M289" s="19"/>
      <c r="N289" s="31" t="s">
        <v>124</v>
      </c>
      <c r="O289" s="2" t="str">
        <f t="array" ref="O289">INDEX(data!$C$2:$C$13,MATCH(P289,data!$B$2:$B$13,0))</f>
        <v>JKT 3</v>
      </c>
      <c r="P289" s="31" t="s">
        <v>63</v>
      </c>
      <c r="Q289" s="31" t="s">
        <v>1229</v>
      </c>
      <c r="R289" s="2">
        <v>10287</v>
      </c>
    </row>
    <row r="290" ht="15.75" customHeight="1" spans="1:18">
      <c r="A290" s="2" t="str">
        <f t="array" ref="A290">IFERROR(INDEX(data!$C$2:$C$13,MATCH(G290,data!$B$2:$B$13,0)),"")</f>
        <v>Online</v>
      </c>
      <c r="B290" s="56">
        <v>1</v>
      </c>
      <c r="C290" s="56">
        <v>1</v>
      </c>
      <c r="D290" s="57">
        <v>44984</v>
      </c>
      <c r="E290" s="31" t="s">
        <v>97</v>
      </c>
      <c r="F290" s="56">
        <v>2</v>
      </c>
      <c r="G290" s="31" t="s">
        <v>41</v>
      </c>
      <c r="H290" s="2" t="str">
        <f t="array" ref="H290">IFERROR(INDEX(data!$F$2:$F$16,MATCH(L290,data!$E$2:$E$16,0)),"")</f>
        <v/>
      </c>
      <c r="I290" s="31" t="s">
        <v>1240</v>
      </c>
      <c r="J290" s="31" t="s">
        <v>42</v>
      </c>
      <c r="K290" s="59">
        <v>0.666666666666667</v>
      </c>
      <c r="L290" s="31" t="s">
        <v>97</v>
      </c>
      <c r="M290" s="19"/>
      <c r="N290" s="31" t="s">
        <v>124</v>
      </c>
      <c r="O290" s="2" t="str">
        <f t="array" ref="O290">INDEX(data!$C$2:$C$13,MATCH(P290,data!$B$2:$B$13,0))</f>
        <v>JKT 3</v>
      </c>
      <c r="P290" s="31" t="s">
        <v>63</v>
      </c>
      <c r="Q290" s="31" t="s">
        <v>1229</v>
      </c>
      <c r="R290" s="2">
        <v>10288</v>
      </c>
    </row>
    <row r="291" ht="15.75" customHeight="1" spans="1:18">
      <c r="A291" s="2" t="str">
        <f t="array" ref="A291">IFERROR(INDEX(data!$C$2:$C$13,MATCH(G291,data!$B$2:$B$13,0)),"")</f>
        <v>JKT 3</v>
      </c>
      <c r="B291" s="56">
        <v>0</v>
      </c>
      <c r="C291" s="56">
        <v>0</v>
      </c>
      <c r="D291" s="57">
        <v>44985</v>
      </c>
      <c r="E291" s="31" t="s">
        <v>1232</v>
      </c>
      <c r="F291" s="56">
        <v>2</v>
      </c>
      <c r="G291" s="31" t="s">
        <v>63</v>
      </c>
      <c r="H291" s="2" t="str">
        <f t="array" ref="H291">IFERROR(INDEX(data!$F$2:$F$16,MATCH(L291,data!$E$2:$E$16,0)),"")</f>
        <v/>
      </c>
      <c r="I291" s="31" t="s">
        <v>39</v>
      </c>
      <c r="J291" s="31" t="s">
        <v>42</v>
      </c>
      <c r="K291" s="59">
        <v>0.625</v>
      </c>
      <c r="L291" s="31" t="s">
        <v>1232</v>
      </c>
      <c r="M291" s="19"/>
      <c r="N291" s="31" t="s">
        <v>124</v>
      </c>
      <c r="O291" s="2" t="str">
        <f t="array" ref="O291">INDEX(data!$C$2:$C$13,MATCH(P291,data!$B$2:$B$13,0))</f>
        <v>JKT 3</v>
      </c>
      <c r="P291" s="31" t="s">
        <v>63</v>
      </c>
      <c r="Q291" s="31" t="s">
        <v>1229</v>
      </c>
      <c r="R291" s="2">
        <v>10289</v>
      </c>
    </row>
    <row r="292" ht="15.75" customHeight="1" spans="1:18">
      <c r="A292" s="2" t="str">
        <f t="array" ref="A292">IFERROR(INDEX(data!$C$2:$C$13,MATCH(G292,data!$B$2:$B$13,0)),"")</f>
        <v>JKT 1</v>
      </c>
      <c r="B292" s="56">
        <v>0</v>
      </c>
      <c r="C292" s="56">
        <v>0</v>
      </c>
      <c r="D292" s="57">
        <v>44985</v>
      </c>
      <c r="E292" s="31" t="s">
        <v>97</v>
      </c>
      <c r="F292" s="56">
        <v>2</v>
      </c>
      <c r="G292" s="31" t="s">
        <v>44</v>
      </c>
      <c r="H292" s="2" t="str">
        <f t="array" ref="H292">IFERROR(INDEX(data!$F$2:$F$16,MATCH(L292,data!$E$2:$E$16,0)),"")</f>
        <v/>
      </c>
      <c r="I292" s="31" t="s">
        <v>39</v>
      </c>
      <c r="J292" s="31" t="s">
        <v>48</v>
      </c>
      <c r="K292" s="59">
        <v>0.541666666666667</v>
      </c>
      <c r="L292" s="31" t="s">
        <v>97</v>
      </c>
      <c r="M292" s="19"/>
      <c r="N292" s="31" t="s">
        <v>126</v>
      </c>
      <c r="O292" s="2" t="str">
        <f t="array" ref="O292">INDEX(data!$C$2:$C$13,MATCH(P292,data!$B$2:$B$13,0))</f>
        <v>JKT 1</v>
      </c>
      <c r="P292" s="31" t="s">
        <v>44</v>
      </c>
      <c r="Q292" s="31" t="s">
        <v>1229</v>
      </c>
      <c r="R292" s="2">
        <v>10290</v>
      </c>
    </row>
    <row r="293" ht="15.75" customHeight="1" spans="1:18">
      <c r="A293" s="2" t="str">
        <f t="array" ref="A293">IFERROR(INDEX(data!$C$2:$C$13,MATCH(G293,data!$B$2:$B$13,0)),"")</f>
        <v>JKT 2</v>
      </c>
      <c r="B293" s="56"/>
      <c r="C293" s="56"/>
      <c r="D293" s="57">
        <v>44971</v>
      </c>
      <c r="E293" s="31" t="s">
        <v>224</v>
      </c>
      <c r="F293" s="56">
        <v>1</v>
      </c>
      <c r="G293" s="31" t="s">
        <v>50</v>
      </c>
      <c r="H293" s="2" t="str">
        <f t="array" ref="H293">IFERROR(INDEX(data!$F$2:$F$16,MATCH(L293,data!$E$2:$E$16,0)),"")</f>
        <v/>
      </c>
      <c r="I293" s="31" t="s">
        <v>56</v>
      </c>
      <c r="J293" s="31"/>
      <c r="K293" s="62">
        <v>0.791666666666667</v>
      </c>
      <c r="L293" s="31" t="s">
        <v>224</v>
      </c>
      <c r="M293" s="19"/>
      <c r="N293" s="31" t="s">
        <v>92</v>
      </c>
      <c r="O293" s="2" t="str">
        <f t="array" ref="O293">INDEX(data!$C$2:$C$13,MATCH(P293,data!$B$2:$B$13,0))</f>
        <v>JKT 2</v>
      </c>
      <c r="P293" s="31" t="s">
        <v>50</v>
      </c>
      <c r="Q293" s="31" t="s">
        <v>1227</v>
      </c>
      <c r="R293" s="2">
        <v>10291</v>
      </c>
    </row>
    <row r="294" ht="15.75" customHeight="1" spans="1:18">
      <c r="A294" s="2" t="str">
        <f t="array" ref="A294">IFERROR(INDEX(data!$C$2:$C$13,MATCH(G294,data!$B$2:$B$13,0)),"")</f>
        <v>JKT 2</v>
      </c>
      <c r="B294" s="56"/>
      <c r="C294" s="56"/>
      <c r="D294" s="57">
        <v>44978</v>
      </c>
      <c r="E294" s="31" t="s">
        <v>224</v>
      </c>
      <c r="F294" s="56">
        <v>1</v>
      </c>
      <c r="G294" s="31" t="s">
        <v>50</v>
      </c>
      <c r="H294" s="2" t="str">
        <f t="array" ref="H294">IFERROR(INDEX(data!$F$2:$F$16,MATCH(L294,data!$E$2:$E$16,0)),"")</f>
        <v/>
      </c>
      <c r="I294" s="31" t="s">
        <v>56</v>
      </c>
      <c r="J294" s="31"/>
      <c r="K294" s="59">
        <v>0.791666666666667</v>
      </c>
      <c r="L294" s="31" t="s">
        <v>224</v>
      </c>
      <c r="M294" s="19"/>
      <c r="N294" s="31" t="s">
        <v>92</v>
      </c>
      <c r="O294" s="2" t="str">
        <f t="array" ref="O294">INDEX(data!$C$2:$C$13,MATCH(P294,data!$B$2:$B$13,0))</f>
        <v>JKT 2</v>
      </c>
      <c r="P294" s="31" t="s">
        <v>50</v>
      </c>
      <c r="Q294" s="31" t="s">
        <v>1227</v>
      </c>
      <c r="R294" s="2">
        <v>10292</v>
      </c>
    </row>
    <row r="295" ht="15.75" customHeight="1" spans="1:18">
      <c r="A295" s="2" t="str">
        <f t="array" ref="A295">IFERROR(INDEX(data!$C$2:$C$13,MATCH(G295,data!$B$2:$B$13,0)),"")</f>
        <v>JKT 2</v>
      </c>
      <c r="B295" s="56"/>
      <c r="C295" s="56"/>
      <c r="D295" s="57">
        <v>44985</v>
      </c>
      <c r="E295" s="31" t="s">
        <v>224</v>
      </c>
      <c r="F295" s="56">
        <v>1</v>
      </c>
      <c r="G295" s="31" t="s">
        <v>50</v>
      </c>
      <c r="H295" s="2" t="str">
        <f t="array" ref="H295">IFERROR(INDEX(data!$F$2:$F$16,MATCH(L295,data!$E$2:$E$16,0)),"")</f>
        <v/>
      </c>
      <c r="I295" s="31" t="s">
        <v>56</v>
      </c>
      <c r="J295" s="31"/>
      <c r="K295" s="59">
        <v>0.791666666666667</v>
      </c>
      <c r="L295" s="31" t="s">
        <v>224</v>
      </c>
      <c r="M295" s="19"/>
      <c r="N295" s="31" t="s">
        <v>92</v>
      </c>
      <c r="O295" s="2" t="str">
        <f t="array" ref="O295">INDEX(data!$C$2:$C$13,MATCH(P295,data!$B$2:$B$13,0))</f>
        <v>JKT 2</v>
      </c>
      <c r="P295" s="31" t="s">
        <v>50</v>
      </c>
      <c r="Q295" s="31" t="s">
        <v>1227</v>
      </c>
      <c r="R295" s="2">
        <v>10293</v>
      </c>
    </row>
    <row r="296" ht="15.75" customHeight="1" spans="1:18">
      <c r="A296" s="2" t="str">
        <f t="array" ref="A296">IFERROR(INDEX(data!$C$2:$C$13,MATCH(G296,data!$B$2:$B$13,0)),"")</f>
        <v>JKT 2</v>
      </c>
      <c r="B296" s="56"/>
      <c r="C296" s="56"/>
      <c r="D296" s="57">
        <v>44972</v>
      </c>
      <c r="E296" s="31" t="s">
        <v>1300</v>
      </c>
      <c r="F296" s="56">
        <v>1</v>
      </c>
      <c r="G296" s="31" t="s">
        <v>50</v>
      </c>
      <c r="H296" s="2" t="str">
        <f t="array" ref="H296">IFERROR(INDEX(data!$F$2:$F$16,MATCH(L296,data!$E$2:$E$16,0)),"")</f>
        <v>Offline</v>
      </c>
      <c r="I296" s="31" t="s">
        <v>39</v>
      </c>
      <c r="J296" s="31"/>
      <c r="K296" s="59">
        <v>0.791666666666667</v>
      </c>
      <c r="L296" s="31" t="s">
        <v>82</v>
      </c>
      <c r="M296" s="19"/>
      <c r="N296" s="31" t="s">
        <v>92</v>
      </c>
      <c r="O296" s="2" t="str">
        <f t="array" ref="O296">INDEX(data!$C$2:$C$13,MATCH(P296,data!$B$2:$B$13,0))</f>
        <v>JKT 2</v>
      </c>
      <c r="P296" s="31" t="s">
        <v>50</v>
      </c>
      <c r="Q296" s="31" t="s">
        <v>1227</v>
      </c>
      <c r="R296" s="2">
        <v>10294</v>
      </c>
    </row>
    <row r="297" ht="15.75" customHeight="1" spans="1:18">
      <c r="A297" s="2" t="str">
        <f t="array" ref="A297">IFERROR(INDEX(data!$C$2:$C$13,MATCH(G297,data!$B$2:$B$13,0)),"")</f>
        <v>SBY</v>
      </c>
      <c r="B297" s="56"/>
      <c r="C297" s="56"/>
      <c r="D297" s="57">
        <v>44985</v>
      </c>
      <c r="E297" s="31" t="s">
        <v>1301</v>
      </c>
      <c r="F297" s="56">
        <v>1</v>
      </c>
      <c r="G297" s="31" t="s">
        <v>80</v>
      </c>
      <c r="H297" s="2" t="str">
        <f t="array" ref="H297">IFERROR(INDEX(data!$F$2:$F$16,MATCH(L297,data!$E$2:$E$16,0)),"")</f>
        <v/>
      </c>
      <c r="I297" s="31" t="s">
        <v>72</v>
      </c>
      <c r="J297" s="31" t="s">
        <v>42</v>
      </c>
      <c r="K297" s="59">
        <v>0.6875</v>
      </c>
      <c r="L297" s="31" t="s">
        <v>72</v>
      </c>
      <c r="M297" s="19"/>
      <c r="N297" s="31" t="s">
        <v>70</v>
      </c>
      <c r="O297" s="2" t="str">
        <f t="array" ref="O297">INDEX(data!$C$2:$C$13,MATCH(P297,data!$B$2:$B$13,0))</f>
        <v>SBY</v>
      </c>
      <c r="P297" s="31" t="s">
        <v>80</v>
      </c>
      <c r="Q297" s="31" t="s">
        <v>1229</v>
      </c>
      <c r="R297" s="2">
        <v>10295</v>
      </c>
    </row>
    <row r="298" ht="15.75" customHeight="1" spans="1:18">
      <c r="A298" s="2" t="str">
        <f t="array" ref="A298">IFERROR(INDEX(data!$C$2:$C$13,MATCH(G298,data!$B$2:$B$13,0)),"")</f>
        <v>SBY</v>
      </c>
      <c r="B298" s="56"/>
      <c r="C298" s="56"/>
      <c r="D298" s="57">
        <v>44985</v>
      </c>
      <c r="E298" s="31" t="s">
        <v>1301</v>
      </c>
      <c r="F298" s="56">
        <v>1</v>
      </c>
      <c r="G298" s="31" t="s">
        <v>80</v>
      </c>
      <c r="H298" s="2" t="str">
        <f t="array" ref="H298">IFERROR(INDEX(data!$F$2:$F$16,MATCH(L298,data!$E$2:$E$16,0)),"")</f>
        <v/>
      </c>
      <c r="I298" s="31" t="s">
        <v>72</v>
      </c>
      <c r="J298" s="31" t="s">
        <v>42</v>
      </c>
      <c r="K298" s="59">
        <v>0.6875</v>
      </c>
      <c r="L298" s="31" t="s">
        <v>72</v>
      </c>
      <c r="M298" s="19"/>
      <c r="N298" s="31" t="s">
        <v>104</v>
      </c>
      <c r="O298" s="2" t="str">
        <f t="array" ref="O298">INDEX(data!$C$2:$C$13,MATCH(P298,data!$B$2:$B$13,0))</f>
        <v>SBY</v>
      </c>
      <c r="P298" s="31" t="s">
        <v>80</v>
      </c>
      <c r="Q298" s="31" t="s">
        <v>1229</v>
      </c>
      <c r="R298" s="2">
        <v>10296</v>
      </c>
    </row>
    <row r="299" ht="15.75" customHeight="1" spans="1:18">
      <c r="A299" s="2" t="str">
        <f t="array" ref="A299">IFERROR(INDEX(data!$C$2:$C$13,MATCH(G299,data!$B$2:$B$13,0)),"")</f>
        <v>SBY</v>
      </c>
      <c r="B299" s="56"/>
      <c r="C299" s="56"/>
      <c r="D299" s="57">
        <v>44985</v>
      </c>
      <c r="E299" s="31" t="s">
        <v>1301</v>
      </c>
      <c r="F299" s="56">
        <v>1</v>
      </c>
      <c r="G299" s="31" t="s">
        <v>80</v>
      </c>
      <c r="H299" s="2" t="str">
        <f t="array" ref="H299">IFERROR(INDEX(data!$F$2:$F$16,MATCH(L299,data!$E$2:$E$16,0)),"")</f>
        <v/>
      </c>
      <c r="I299" s="31" t="s">
        <v>72</v>
      </c>
      <c r="J299" s="31" t="s">
        <v>42</v>
      </c>
      <c r="K299" s="59">
        <v>0.6875</v>
      </c>
      <c r="L299" s="31" t="s">
        <v>72</v>
      </c>
      <c r="M299" s="19"/>
      <c r="N299" s="31" t="s">
        <v>106</v>
      </c>
      <c r="O299" s="2" t="str">
        <f t="array" ref="O299">INDEX(data!$C$2:$C$13,MATCH(P299,data!$B$2:$B$13,0))</f>
        <v>SBY</v>
      </c>
      <c r="P299" s="31" t="s">
        <v>80</v>
      </c>
      <c r="Q299" s="31" t="s">
        <v>1227</v>
      </c>
      <c r="R299" s="2">
        <v>10297</v>
      </c>
    </row>
    <row r="300" ht="15.75" customHeight="1" spans="1:18">
      <c r="A300" s="2" t="str">
        <f t="array" ref="A300">IFERROR(INDEX(data!$C$2:$C$13,MATCH(G300,data!$B$2:$B$13,0)),"")</f>
        <v>SBY</v>
      </c>
      <c r="B300" s="56"/>
      <c r="C300" s="56"/>
      <c r="D300" s="57">
        <v>44985</v>
      </c>
      <c r="E300" s="31" t="s">
        <v>1301</v>
      </c>
      <c r="F300" s="56">
        <v>1</v>
      </c>
      <c r="G300" s="31" t="s">
        <v>80</v>
      </c>
      <c r="H300" s="2" t="str">
        <f t="array" ref="H300">IFERROR(INDEX(data!$F$2:$F$16,MATCH(L300,data!$E$2:$E$16,0)),"")</f>
        <v/>
      </c>
      <c r="I300" s="31" t="s">
        <v>72</v>
      </c>
      <c r="J300" s="31" t="s">
        <v>42</v>
      </c>
      <c r="K300" s="59">
        <v>0.6875</v>
      </c>
      <c r="L300" s="31" t="s">
        <v>72</v>
      </c>
      <c r="M300" s="19"/>
      <c r="N300" s="31" t="s">
        <v>116</v>
      </c>
      <c r="O300" s="2" t="str">
        <f t="array" ref="O300">INDEX(data!$C$2:$C$13,MATCH(P300,data!$B$2:$B$13,0))</f>
        <v>SBY</v>
      </c>
      <c r="P300" s="31" t="s">
        <v>80</v>
      </c>
      <c r="Q300" s="31" t="s">
        <v>1227</v>
      </c>
      <c r="R300" s="2">
        <v>10298</v>
      </c>
    </row>
    <row r="301" ht="15.75" customHeight="1" spans="1:18">
      <c r="A301" s="2" t="str">
        <f t="array" ref="A301">IFERROR(INDEX(data!$C$2:$C$13,MATCH(G301,data!$B$2:$B$13,0)),"")</f>
        <v>Online</v>
      </c>
      <c r="B301" s="56"/>
      <c r="C301" s="56"/>
      <c r="D301" s="57">
        <v>44985</v>
      </c>
      <c r="E301" s="31" t="s">
        <v>1302</v>
      </c>
      <c r="F301" s="56">
        <v>2</v>
      </c>
      <c r="G301" s="31" t="s">
        <v>41</v>
      </c>
      <c r="H301" s="2" t="str">
        <f t="array" ref="H301">IFERROR(INDEX(data!$F$2:$F$16,MATCH(L301,data!$E$2:$E$16,0)),"")</f>
        <v>Offline</v>
      </c>
      <c r="I301" s="31" t="s">
        <v>72</v>
      </c>
      <c r="J301" s="31" t="s">
        <v>42</v>
      </c>
      <c r="K301" s="59">
        <v>0.791666666666667</v>
      </c>
      <c r="L301" s="31" t="s">
        <v>78</v>
      </c>
      <c r="M301" s="19"/>
      <c r="N301" s="31" t="s">
        <v>70</v>
      </c>
      <c r="O301" s="2" t="str">
        <f t="array" ref="O301">INDEX(data!$C$2:$C$13,MATCH(P301,data!$B$2:$B$13,0))</f>
        <v>SBY</v>
      </c>
      <c r="P301" s="31" t="s">
        <v>80</v>
      </c>
      <c r="Q301" s="31" t="s">
        <v>1229</v>
      </c>
      <c r="R301" s="2">
        <v>10299</v>
      </c>
    </row>
    <row r="302" ht="15.75" customHeight="1" spans="1:18">
      <c r="A302" s="2" t="str">
        <f t="array" ref="A302">IFERROR(INDEX(data!$C$2:$C$13,MATCH(G302,data!$B$2:$B$13,0)),"")</f>
        <v>Online</v>
      </c>
      <c r="B302" s="56"/>
      <c r="C302" s="56"/>
      <c r="D302" s="57">
        <v>44985</v>
      </c>
      <c r="E302" s="31" t="s">
        <v>1302</v>
      </c>
      <c r="F302" s="56">
        <v>2</v>
      </c>
      <c r="G302" s="31" t="s">
        <v>41</v>
      </c>
      <c r="H302" s="2" t="str">
        <f t="array" ref="H302">IFERROR(INDEX(data!$F$2:$F$16,MATCH(L302,data!$E$2:$E$16,0)),"")</f>
        <v>Offline</v>
      </c>
      <c r="I302" s="31" t="s">
        <v>72</v>
      </c>
      <c r="J302" s="31" t="s">
        <v>42</v>
      </c>
      <c r="K302" s="59">
        <v>0.791666666666667</v>
      </c>
      <c r="L302" s="31" t="s">
        <v>78</v>
      </c>
      <c r="M302" s="19"/>
      <c r="N302" s="31" t="s">
        <v>106</v>
      </c>
      <c r="O302" s="2" t="str">
        <f t="array" ref="O302">INDEX(data!$C$2:$C$13,MATCH(P302,data!$B$2:$B$13,0))</f>
        <v>SBY</v>
      </c>
      <c r="P302" s="31" t="s">
        <v>80</v>
      </c>
      <c r="Q302" s="31" t="s">
        <v>1227</v>
      </c>
      <c r="R302" s="2">
        <v>10300</v>
      </c>
    </row>
    <row r="303" ht="15.75" customHeight="1" spans="1:18">
      <c r="A303" s="2" t="str">
        <f t="array" ref="A303">IFERROR(INDEX(data!$C$2:$C$13,MATCH(G303,data!$B$2:$B$13,0)),"")</f>
        <v>Online</v>
      </c>
      <c r="B303" s="56">
        <v>2</v>
      </c>
      <c r="C303" s="56">
        <v>3</v>
      </c>
      <c r="D303" s="57">
        <v>44985</v>
      </c>
      <c r="E303" s="31" t="s">
        <v>1303</v>
      </c>
      <c r="F303" s="56">
        <v>1</v>
      </c>
      <c r="G303" s="31" t="s">
        <v>41</v>
      </c>
      <c r="H303" s="2" t="str">
        <f t="array" ref="H303">IFERROR(INDEX(data!$F$2:$F$16,MATCH(L303,data!$E$2:$E$16,0)),"")</f>
        <v/>
      </c>
      <c r="I303" s="31" t="s">
        <v>60</v>
      </c>
      <c r="J303" s="31" t="s">
        <v>42</v>
      </c>
      <c r="K303" s="59">
        <v>0.75</v>
      </c>
      <c r="L303" s="31" t="s">
        <v>107</v>
      </c>
      <c r="M303" s="19"/>
      <c r="N303" s="31" t="s">
        <v>88</v>
      </c>
      <c r="O303" s="2" t="str">
        <f t="array" ref="O303">INDEX(data!$C$2:$C$13,MATCH(P303,data!$B$2:$B$13,0))</f>
        <v>JKT 2</v>
      </c>
      <c r="P303" s="31" t="s">
        <v>50</v>
      </c>
      <c r="Q303" s="31" t="s">
        <v>1229</v>
      </c>
      <c r="R303" s="2">
        <v>10301</v>
      </c>
    </row>
    <row r="304" ht="15.75" customHeight="1" spans="1:18">
      <c r="A304" s="2" t="str">
        <f t="array" ref="A304">IFERROR(INDEX(data!$C$2:$C$13,MATCH(G304,data!$B$2:$B$13,0)),"")</f>
        <v>Online</v>
      </c>
      <c r="B304" s="56">
        <v>1</v>
      </c>
      <c r="C304" s="56">
        <v>1</v>
      </c>
      <c r="D304" s="57">
        <v>44979</v>
      </c>
      <c r="E304" s="31"/>
      <c r="F304" s="56">
        <v>1</v>
      </c>
      <c r="G304" s="31" t="s">
        <v>41</v>
      </c>
      <c r="H304" s="2" t="str">
        <f t="array" ref="H304">IFERROR(INDEX(data!$F$2:$F$16,MATCH(L304,data!$E$2:$E$16,0)),"")</f>
        <v>Offline</v>
      </c>
      <c r="I304" s="31" t="s">
        <v>56</v>
      </c>
      <c r="J304" s="31" t="s">
        <v>42</v>
      </c>
      <c r="K304" s="59">
        <v>0.625</v>
      </c>
      <c r="L304" s="31" t="s">
        <v>84</v>
      </c>
      <c r="M304" s="19"/>
      <c r="N304" s="31" t="s">
        <v>120</v>
      </c>
      <c r="O304" s="2" t="str">
        <f t="array" ref="O304">INDEX(data!$C$2:$C$13,MATCH(P304,data!$B$2:$B$13,0))</f>
        <v>JKT 3</v>
      </c>
      <c r="P304" s="31" t="s">
        <v>63</v>
      </c>
      <c r="Q304" s="31" t="s">
        <v>1229</v>
      </c>
      <c r="R304" s="2">
        <v>10302</v>
      </c>
    </row>
    <row r="305" ht="15.75" customHeight="1" spans="1:18">
      <c r="A305" s="2" t="str">
        <f t="array" ref="A305">IFERROR(INDEX(data!$C$2:$C$13,MATCH(G305,data!$B$2:$B$13,0)),"")</f>
        <v>Online</v>
      </c>
      <c r="B305" s="56">
        <v>1</v>
      </c>
      <c r="C305" s="56">
        <v>1</v>
      </c>
      <c r="D305" s="57">
        <v>44979</v>
      </c>
      <c r="E305" s="31"/>
      <c r="F305" s="56">
        <v>1</v>
      </c>
      <c r="G305" s="31" t="s">
        <v>41</v>
      </c>
      <c r="H305" s="2" t="str">
        <f t="array" ref="H305">IFERROR(INDEX(data!$F$2:$F$16,MATCH(L305,data!$E$2:$E$16,0)),"")</f>
        <v>Offline</v>
      </c>
      <c r="I305" s="31" t="s">
        <v>56</v>
      </c>
      <c r="J305" s="31" t="s">
        <v>42</v>
      </c>
      <c r="K305" s="59">
        <v>0.708333333333333</v>
      </c>
      <c r="L305" s="31" t="s">
        <v>84</v>
      </c>
      <c r="M305" s="19"/>
      <c r="N305" s="31" t="s">
        <v>120</v>
      </c>
      <c r="O305" s="2" t="str">
        <f t="array" ref="O305">INDEX(data!$C$2:$C$13,MATCH(P305,data!$B$2:$B$13,0))</f>
        <v>JKT 3</v>
      </c>
      <c r="P305" s="31" t="s">
        <v>63</v>
      </c>
      <c r="Q305" s="31" t="s">
        <v>1229</v>
      </c>
      <c r="R305" s="2">
        <v>10303</v>
      </c>
    </row>
    <row r="306" ht="15.75" customHeight="1" spans="1:18">
      <c r="A306" s="2" t="str">
        <f t="array" ref="A306">IFERROR(INDEX(data!$C$2:$C$13,MATCH(G306,data!$B$2:$B$13,0)),"")</f>
        <v>Online</v>
      </c>
      <c r="B306" s="56">
        <v>1</v>
      </c>
      <c r="C306" s="56">
        <v>1</v>
      </c>
      <c r="D306" s="57">
        <v>44981</v>
      </c>
      <c r="E306" s="31"/>
      <c r="F306" s="56">
        <v>1</v>
      </c>
      <c r="G306" s="31" t="s">
        <v>41</v>
      </c>
      <c r="H306" s="2" t="str">
        <f t="array" ref="H306">IFERROR(INDEX(data!$F$2:$F$16,MATCH(L306,data!$E$2:$E$16,0)),"")</f>
        <v>Offline</v>
      </c>
      <c r="I306" s="31" t="s">
        <v>56</v>
      </c>
      <c r="J306" s="31" t="s">
        <v>42</v>
      </c>
      <c r="K306" s="59">
        <v>0.625</v>
      </c>
      <c r="L306" s="31" t="s">
        <v>84</v>
      </c>
      <c r="M306" s="19"/>
      <c r="N306" s="31" t="s">
        <v>120</v>
      </c>
      <c r="O306" s="2" t="str">
        <f t="array" ref="O306">INDEX(data!$C$2:$C$13,MATCH(P306,data!$B$2:$B$13,0))</f>
        <v>JKT 3</v>
      </c>
      <c r="P306" s="31" t="s">
        <v>63</v>
      </c>
      <c r="Q306" s="31" t="s">
        <v>1229</v>
      </c>
      <c r="R306" s="2">
        <v>10304</v>
      </c>
    </row>
    <row r="307" ht="15.75" customHeight="1" spans="1:18">
      <c r="A307" s="2" t="str">
        <f t="array" ref="A307">IFERROR(INDEX(data!$C$2:$C$13,MATCH(G307,data!$B$2:$B$13,0)),"")</f>
        <v>Online</v>
      </c>
      <c r="B307" s="56">
        <v>1</v>
      </c>
      <c r="C307" s="56">
        <v>1</v>
      </c>
      <c r="D307" s="57">
        <v>44981</v>
      </c>
      <c r="E307" s="31"/>
      <c r="F307" s="56">
        <v>1</v>
      </c>
      <c r="G307" s="31" t="s">
        <v>41</v>
      </c>
      <c r="H307" s="2" t="str">
        <f t="array" ref="H307">IFERROR(INDEX(data!$F$2:$F$16,MATCH(L307,data!$E$2:$E$16,0)),"")</f>
        <v>Offline</v>
      </c>
      <c r="I307" s="31" t="s">
        <v>56</v>
      </c>
      <c r="J307" s="31" t="s">
        <v>42</v>
      </c>
      <c r="K307" s="59">
        <v>0.833333333333333</v>
      </c>
      <c r="L307" s="31" t="s">
        <v>84</v>
      </c>
      <c r="M307" s="19"/>
      <c r="N307" s="31" t="s">
        <v>120</v>
      </c>
      <c r="O307" s="2" t="str">
        <f t="array" ref="O307">INDEX(data!$C$2:$C$13,MATCH(P307,data!$B$2:$B$13,0))</f>
        <v>JKT 3</v>
      </c>
      <c r="P307" s="31" t="s">
        <v>63</v>
      </c>
      <c r="Q307" s="31" t="s">
        <v>1229</v>
      </c>
      <c r="R307" s="2">
        <v>10305</v>
      </c>
    </row>
    <row r="308" ht="15.75" customHeight="1" spans="1:18">
      <c r="A308" s="2" t="str">
        <f t="array" ref="A308">IFERROR(INDEX(data!$C$2:$C$13,MATCH(G308,data!$B$2:$B$13,0)),"")</f>
        <v>Online</v>
      </c>
      <c r="B308" s="56">
        <v>1</v>
      </c>
      <c r="C308" s="56">
        <v>1</v>
      </c>
      <c r="D308" s="57">
        <v>44983</v>
      </c>
      <c r="E308" s="31"/>
      <c r="F308" s="56">
        <v>1</v>
      </c>
      <c r="G308" s="31" t="s">
        <v>41</v>
      </c>
      <c r="H308" s="2" t="str">
        <f t="array" ref="H308">IFERROR(INDEX(data!$F$2:$F$16,MATCH(L308,data!$E$2:$E$16,0)),"")</f>
        <v>Offline</v>
      </c>
      <c r="I308" s="31" t="s">
        <v>56</v>
      </c>
      <c r="J308" s="31" t="s">
        <v>42</v>
      </c>
      <c r="K308" s="59">
        <v>0.541666666666667</v>
      </c>
      <c r="L308" s="31" t="s">
        <v>84</v>
      </c>
      <c r="M308" s="19"/>
      <c r="N308" s="31" t="s">
        <v>120</v>
      </c>
      <c r="O308" s="2" t="str">
        <f t="array" ref="O308">INDEX(data!$C$2:$C$13,MATCH(P308,data!$B$2:$B$13,0))</f>
        <v>JKT 3</v>
      </c>
      <c r="P308" s="31" t="s">
        <v>63</v>
      </c>
      <c r="Q308" s="31" t="s">
        <v>1229</v>
      </c>
      <c r="R308" s="2">
        <v>10306</v>
      </c>
    </row>
    <row r="309" ht="15.75" customHeight="1" spans="1:18">
      <c r="A309" s="2" t="str">
        <f t="array" ref="A309">IFERROR(INDEX(data!$C$2:$C$13,MATCH(G309,data!$B$2:$B$13,0)),"")</f>
        <v>Online</v>
      </c>
      <c r="B309" s="56">
        <v>1</v>
      </c>
      <c r="C309" s="56">
        <v>1</v>
      </c>
      <c r="D309" s="57">
        <v>44983</v>
      </c>
      <c r="E309" s="31"/>
      <c r="F309" s="56">
        <v>1</v>
      </c>
      <c r="G309" s="31" t="s">
        <v>41</v>
      </c>
      <c r="H309" s="2" t="str">
        <f t="array" ref="H309">IFERROR(INDEX(data!$F$2:$F$16,MATCH(L309,data!$E$2:$E$16,0)),"")</f>
        <v/>
      </c>
      <c r="I309" s="31" t="s">
        <v>56</v>
      </c>
      <c r="J309" s="31" t="s">
        <v>42</v>
      </c>
      <c r="K309" s="59">
        <v>0.666666666666667</v>
      </c>
      <c r="L309" s="31" t="s">
        <v>101</v>
      </c>
      <c r="M309" s="19"/>
      <c r="N309" s="31" t="s">
        <v>120</v>
      </c>
      <c r="O309" s="2" t="str">
        <f t="array" ref="O309">INDEX(data!$C$2:$C$13,MATCH(P309,data!$B$2:$B$13,0))</f>
        <v>JKT 3</v>
      </c>
      <c r="P309" s="31" t="s">
        <v>63</v>
      </c>
      <c r="Q309" s="31" t="s">
        <v>1229</v>
      </c>
      <c r="R309" s="2">
        <v>10307</v>
      </c>
    </row>
    <row r="310" ht="15.75" customHeight="1" spans="1:18">
      <c r="A310" s="2" t="str">
        <f t="array" ref="A310">IFERROR(INDEX(data!$C$2:$C$13,MATCH(G310,data!$B$2:$B$13,0)),"")</f>
        <v>Online</v>
      </c>
      <c r="B310" s="56">
        <v>1</v>
      </c>
      <c r="C310" s="56">
        <v>1</v>
      </c>
      <c r="D310" s="57">
        <v>44983</v>
      </c>
      <c r="E310" s="31" t="s">
        <v>1289</v>
      </c>
      <c r="F310" s="56">
        <v>1</v>
      </c>
      <c r="G310" s="31" t="s">
        <v>41</v>
      </c>
      <c r="H310" s="2" t="str">
        <f t="array" ref="H310">IFERROR(INDEX(data!$F$2:$F$16,MATCH(L310,data!$E$2:$E$16,0)),"")</f>
        <v/>
      </c>
      <c r="I310" s="31" t="s">
        <v>39</v>
      </c>
      <c r="J310" s="31" t="s">
        <v>42</v>
      </c>
      <c r="K310" s="59">
        <v>0.708333333333333</v>
      </c>
      <c r="L310" s="31" t="s">
        <v>72</v>
      </c>
      <c r="M310" s="19"/>
      <c r="N310" s="31" t="s">
        <v>120</v>
      </c>
      <c r="O310" s="2" t="str">
        <f t="array" ref="O310">INDEX(data!$C$2:$C$13,MATCH(P310,data!$B$2:$B$13,0))</f>
        <v>JKT 3</v>
      </c>
      <c r="P310" s="31" t="s">
        <v>63</v>
      </c>
      <c r="Q310" s="31" t="s">
        <v>1229</v>
      </c>
      <c r="R310" s="2">
        <v>10308</v>
      </c>
    </row>
    <row r="311" ht="15.75" customHeight="1" spans="1:18">
      <c r="A311" s="2" t="str">
        <f t="array" ref="A311">IFERROR(INDEX(data!$C$2:$C$13,MATCH(G311,data!$B$2:$B$13,0)),"")</f>
        <v>Online</v>
      </c>
      <c r="B311" s="56">
        <v>1</v>
      </c>
      <c r="C311" s="56">
        <v>1</v>
      </c>
      <c r="D311" s="57">
        <v>44983</v>
      </c>
      <c r="E311" s="31"/>
      <c r="F311" s="56">
        <v>1</v>
      </c>
      <c r="G311" s="31" t="s">
        <v>41</v>
      </c>
      <c r="H311" s="2" t="str">
        <f t="array" ref="H311">IFERROR(INDEX(data!$F$2:$F$16,MATCH(L311,data!$E$2:$E$16,0)),"")</f>
        <v>Offline</v>
      </c>
      <c r="I311" s="31" t="s">
        <v>56</v>
      </c>
      <c r="J311" s="31" t="s">
        <v>42</v>
      </c>
      <c r="K311" s="59">
        <v>0.833333333333333</v>
      </c>
      <c r="L311" s="31" t="s">
        <v>84</v>
      </c>
      <c r="M311" s="19"/>
      <c r="N311" s="31" t="s">
        <v>120</v>
      </c>
      <c r="O311" s="2" t="str">
        <f t="array" ref="O311">INDEX(data!$C$2:$C$13,MATCH(P311,data!$B$2:$B$13,0))</f>
        <v>JKT 3</v>
      </c>
      <c r="P311" s="31" t="s">
        <v>63</v>
      </c>
      <c r="Q311" s="31" t="s">
        <v>1229</v>
      </c>
      <c r="R311" s="2">
        <v>10309</v>
      </c>
    </row>
    <row r="312" ht="15.75" customHeight="1" spans="1:18">
      <c r="A312" s="2" t="str">
        <f t="array" ref="A312">IFERROR(INDEX(data!$C$2:$C$13,MATCH(G312,data!$B$2:$B$13,0)),"")</f>
        <v>JKT 3</v>
      </c>
      <c r="B312" s="56">
        <v>2</v>
      </c>
      <c r="C312" s="56">
        <v>2</v>
      </c>
      <c r="D312" s="57">
        <v>44984</v>
      </c>
      <c r="E312" s="31"/>
      <c r="F312" s="56">
        <v>2</v>
      </c>
      <c r="G312" s="31" t="s">
        <v>63</v>
      </c>
      <c r="H312" s="2" t="str">
        <f t="array" ref="H312">IFERROR(INDEX(data!$F$2:$F$16,MATCH(L312,data!$E$2:$E$16,0)),"")</f>
        <v/>
      </c>
      <c r="I312" s="31" t="s">
        <v>39</v>
      </c>
      <c r="J312" s="31" t="s">
        <v>42</v>
      </c>
      <c r="K312" s="59">
        <v>0.583333333333333</v>
      </c>
      <c r="L312" s="31" t="s">
        <v>1232</v>
      </c>
      <c r="M312" s="19"/>
      <c r="N312" s="31" t="s">
        <v>120</v>
      </c>
      <c r="O312" s="2" t="str">
        <f t="array" ref="O312">INDEX(data!$C$2:$C$13,MATCH(P312,data!$B$2:$B$13,0))</f>
        <v>JKT 3</v>
      </c>
      <c r="P312" s="31" t="s">
        <v>63</v>
      </c>
      <c r="Q312" s="31" t="s">
        <v>1229</v>
      </c>
      <c r="R312" s="2">
        <v>10310</v>
      </c>
    </row>
    <row r="313" ht="15.75" customHeight="1" spans="1:18">
      <c r="A313" s="2" t="str">
        <f t="array" ref="A313">IFERROR(INDEX(data!$C$2:$C$13,MATCH(G313,data!$B$2:$B$13,0)),"")</f>
        <v>Online</v>
      </c>
      <c r="B313" s="56">
        <v>0</v>
      </c>
      <c r="C313" s="56">
        <v>0</v>
      </c>
      <c r="D313" s="57">
        <v>44984</v>
      </c>
      <c r="E313" s="31" t="s">
        <v>202</v>
      </c>
      <c r="F313" s="56">
        <v>1</v>
      </c>
      <c r="G313" s="31" t="s">
        <v>41</v>
      </c>
      <c r="H313" s="2" t="str">
        <f t="array" ref="H313">IFERROR(INDEX(data!$F$2:$F$16,MATCH(L313,data!$E$2:$E$16,0)),"")</f>
        <v/>
      </c>
      <c r="I313" s="31" t="s">
        <v>56</v>
      </c>
      <c r="J313" s="31" t="s">
        <v>48</v>
      </c>
      <c r="K313" s="59">
        <v>0.708333333333333</v>
      </c>
      <c r="L313" s="31" t="s">
        <v>101</v>
      </c>
      <c r="M313" s="19"/>
      <c r="N313" s="31" t="s">
        <v>120</v>
      </c>
      <c r="O313" s="2" t="str">
        <f t="array" ref="O313">INDEX(data!$C$2:$C$13,MATCH(P313,data!$B$2:$B$13,0))</f>
        <v>JKT 3</v>
      </c>
      <c r="P313" s="31" t="s">
        <v>63</v>
      </c>
      <c r="Q313" s="31" t="s">
        <v>1229</v>
      </c>
      <c r="R313" s="2">
        <v>10311</v>
      </c>
    </row>
    <row r="314" ht="15.75" customHeight="1" spans="1:18">
      <c r="A314" s="2" t="str">
        <f t="array" ref="A314">IFERROR(INDEX(data!$C$2:$C$13,MATCH(G314,data!$B$2:$B$13,0)),"")</f>
        <v>JKT 3</v>
      </c>
      <c r="B314" s="56">
        <v>2</v>
      </c>
      <c r="C314" s="56">
        <v>2</v>
      </c>
      <c r="D314" s="57">
        <v>44984</v>
      </c>
      <c r="E314" s="31" t="s">
        <v>293</v>
      </c>
      <c r="F314" s="56">
        <v>1</v>
      </c>
      <c r="G314" s="31" t="s">
        <v>63</v>
      </c>
      <c r="H314" s="2" t="str">
        <f t="array" ref="H314">IFERROR(INDEX(data!$F$2:$F$16,MATCH(L314,data!$E$2:$E$16,0)),"")</f>
        <v/>
      </c>
      <c r="I314" s="31" t="s">
        <v>39</v>
      </c>
      <c r="J314" s="31" t="s">
        <v>42</v>
      </c>
      <c r="K314" s="59">
        <v>0.75</v>
      </c>
      <c r="L314" s="31" t="s">
        <v>72</v>
      </c>
      <c r="M314" s="19"/>
      <c r="N314" s="31" t="s">
        <v>120</v>
      </c>
      <c r="O314" s="2" t="str">
        <f t="array" ref="O314">INDEX(data!$C$2:$C$13,MATCH(P314,data!$B$2:$B$13,0))</f>
        <v>JKT 3</v>
      </c>
      <c r="P314" s="31" t="s">
        <v>63</v>
      </c>
      <c r="Q314" s="31" t="s">
        <v>1229</v>
      </c>
      <c r="R314" s="2">
        <v>10312</v>
      </c>
    </row>
    <row r="315" ht="15.75" customHeight="1" spans="1:18">
      <c r="A315" s="2" t="str">
        <f t="array" ref="A315">IFERROR(INDEX(data!$C$2:$C$13,MATCH(G315,data!$B$2:$B$13,0)),"")</f>
        <v>Online</v>
      </c>
      <c r="B315" s="56">
        <v>2</v>
      </c>
      <c r="C315" s="56">
        <v>2</v>
      </c>
      <c r="D315" s="57">
        <v>44985</v>
      </c>
      <c r="E315" s="31"/>
      <c r="F315" s="56">
        <v>2</v>
      </c>
      <c r="G315" s="31" t="s">
        <v>41</v>
      </c>
      <c r="H315" s="2" t="str">
        <f t="array" ref="H315">IFERROR(INDEX(data!$F$2:$F$16,MATCH(L315,data!$E$2:$E$16,0)),"")</f>
        <v/>
      </c>
      <c r="I315" s="31" t="s">
        <v>1240</v>
      </c>
      <c r="J315" s="31" t="s">
        <v>42</v>
      </c>
      <c r="K315" s="59">
        <v>0.75</v>
      </c>
      <c r="L315" s="31" t="s">
        <v>97</v>
      </c>
      <c r="M315" s="19"/>
      <c r="N315" s="31" t="s">
        <v>120</v>
      </c>
      <c r="O315" s="2" t="str">
        <f t="array" ref="O315">INDEX(data!$C$2:$C$13,MATCH(P315,data!$B$2:$B$13,0))</f>
        <v>JKT 3</v>
      </c>
      <c r="P315" s="31" t="s">
        <v>63</v>
      </c>
      <c r="Q315" s="31" t="s">
        <v>1229</v>
      </c>
      <c r="R315" s="2">
        <v>10313</v>
      </c>
    </row>
    <row r="316" ht="15.75" customHeight="1" spans="1:18">
      <c r="A316" s="2" t="str">
        <f t="array" ref="A316">IFERROR(INDEX(data!$C$2:$C$13,MATCH(G316,data!$B$2:$B$13,0)),"")</f>
        <v>JKT 2</v>
      </c>
      <c r="B316" s="56">
        <v>4</v>
      </c>
      <c r="C316" s="56">
        <v>8</v>
      </c>
      <c r="D316" s="57">
        <v>44966</v>
      </c>
      <c r="E316" s="31"/>
      <c r="F316" s="56">
        <v>2</v>
      </c>
      <c r="G316" s="31" t="s">
        <v>50</v>
      </c>
      <c r="H316" s="2" t="str">
        <f t="array" ref="H316">IFERROR(INDEX(data!$F$2:$F$16,MATCH(L316,data!$E$2:$E$16,0)),"")</f>
        <v/>
      </c>
      <c r="I316" s="31" t="s">
        <v>56</v>
      </c>
      <c r="J316" s="31" t="s">
        <v>42</v>
      </c>
      <c r="K316" s="59">
        <v>0.791666666666667</v>
      </c>
      <c r="L316" s="31" t="s">
        <v>224</v>
      </c>
      <c r="M316" s="19"/>
      <c r="N316" s="31" t="s">
        <v>83</v>
      </c>
      <c r="O316" s="2" t="str">
        <f t="array" ref="O316">INDEX(data!$C$2:$C$13,MATCH(P316,data!$B$2:$B$13,0))</f>
        <v>JKT 2</v>
      </c>
      <c r="P316" s="31" t="s">
        <v>50</v>
      </c>
      <c r="Q316" s="31" t="s">
        <v>1227</v>
      </c>
      <c r="R316" s="2">
        <v>10314</v>
      </c>
    </row>
    <row r="317" ht="15.75" customHeight="1" spans="1:18">
      <c r="A317" s="2" t="str">
        <f t="array" ref="A317">IFERROR(INDEX(data!$C$2:$C$13,MATCH(G317,data!$B$2:$B$13,0)),"")</f>
        <v>JKT 2</v>
      </c>
      <c r="B317" s="56">
        <v>3</v>
      </c>
      <c r="C317" s="56">
        <v>5</v>
      </c>
      <c r="D317" s="57">
        <v>44973</v>
      </c>
      <c r="E317" s="31"/>
      <c r="F317" s="56">
        <v>2</v>
      </c>
      <c r="G317" s="31" t="s">
        <v>50</v>
      </c>
      <c r="H317" s="2" t="str">
        <f t="array" ref="H317">IFERROR(INDEX(data!$F$2:$F$16,MATCH(L317,data!$E$2:$E$16,0)),"")</f>
        <v/>
      </c>
      <c r="I317" s="31" t="s">
        <v>56</v>
      </c>
      <c r="J317" s="31" t="s">
        <v>42</v>
      </c>
      <c r="K317" s="59">
        <v>0.791666666666667</v>
      </c>
      <c r="L317" s="31" t="s">
        <v>224</v>
      </c>
      <c r="M317" s="19"/>
      <c r="N317" s="31" t="s">
        <v>83</v>
      </c>
      <c r="O317" s="2" t="str">
        <f t="array" ref="O317">INDEX(data!$C$2:$C$13,MATCH(P317,data!$B$2:$B$13,0))</f>
        <v>JKT 2</v>
      </c>
      <c r="P317" s="31" t="s">
        <v>50</v>
      </c>
      <c r="Q317" s="31" t="s">
        <v>1227</v>
      </c>
      <c r="R317" s="2">
        <v>10315</v>
      </c>
    </row>
    <row r="318" ht="15.75" customHeight="1" spans="1:18">
      <c r="A318" s="2" t="str">
        <f t="array" ref="A318">IFERROR(INDEX(data!$C$2:$C$13,MATCH(G318,data!$B$2:$B$13,0)),"")</f>
        <v>JKT 1</v>
      </c>
      <c r="B318" s="56">
        <v>1</v>
      </c>
      <c r="C318" s="56">
        <v>1</v>
      </c>
      <c r="D318" s="57">
        <v>44960</v>
      </c>
      <c r="E318" s="31"/>
      <c r="F318" s="56">
        <v>2</v>
      </c>
      <c r="G318" s="31" t="s">
        <v>37</v>
      </c>
      <c r="H318" s="2" t="str">
        <f t="array" ref="H318">IFERROR(INDEX(data!$F$2:$F$16,MATCH(L318,data!$E$2:$E$16,0)),"")</f>
        <v/>
      </c>
      <c r="I318" s="31" t="s">
        <v>60</v>
      </c>
      <c r="J318" s="31" t="s">
        <v>42</v>
      </c>
      <c r="K318" s="59">
        <v>0.791666666666667</v>
      </c>
      <c r="L318" s="31" t="s">
        <v>1270</v>
      </c>
      <c r="M318" s="19"/>
      <c r="N318" s="31" t="s">
        <v>83</v>
      </c>
      <c r="O318" s="2" t="str">
        <f t="array" ref="O318">INDEX(data!$C$2:$C$13,MATCH(P318,data!$B$2:$B$13,0))</f>
        <v>JKT 1</v>
      </c>
      <c r="P318" s="31" t="s">
        <v>37</v>
      </c>
      <c r="Q318" s="31" t="s">
        <v>1227</v>
      </c>
      <c r="R318" s="2">
        <v>10316</v>
      </c>
    </row>
    <row r="319" ht="15.75" customHeight="1" spans="1:18">
      <c r="A319" s="2" t="str">
        <f t="array" ref="A319">IFERROR(INDEX(data!$C$2:$C$13,MATCH(G319,data!$B$2:$B$13,0)),"")</f>
        <v>JKT 2</v>
      </c>
      <c r="B319" s="56">
        <v>0</v>
      </c>
      <c r="C319" s="56">
        <v>0</v>
      </c>
      <c r="D319" s="57">
        <v>44985</v>
      </c>
      <c r="E319" s="31" t="s">
        <v>61</v>
      </c>
      <c r="F319" s="56">
        <v>2</v>
      </c>
      <c r="G319" s="31" t="s">
        <v>50</v>
      </c>
      <c r="H319" s="2" t="str">
        <f t="array" ref="H319">IFERROR(INDEX(data!$F$2:$F$16,MATCH(L319,data!$E$2:$E$16,0)),"")</f>
        <v/>
      </c>
      <c r="I319" s="31" t="s">
        <v>39</v>
      </c>
      <c r="J319" s="31" t="s">
        <v>48</v>
      </c>
      <c r="K319" s="59">
        <v>0.583333333333333</v>
      </c>
      <c r="L319" s="31" t="s">
        <v>1232</v>
      </c>
      <c r="M319" s="19"/>
      <c r="N319" s="31" t="s">
        <v>94</v>
      </c>
      <c r="O319" s="2" t="str">
        <f t="array" ref="O319">INDEX(data!$C$2:$C$13,MATCH(P319,data!$B$2:$B$13,0))</f>
        <v>JKT 2</v>
      </c>
      <c r="P319" s="31" t="s">
        <v>50</v>
      </c>
      <c r="Q319" s="31" t="s">
        <v>1229</v>
      </c>
      <c r="R319" s="2">
        <v>10317</v>
      </c>
    </row>
    <row r="320" ht="15.75" customHeight="1" spans="1:18">
      <c r="A320" s="2" t="str">
        <f t="array" ref="A320">IFERROR(INDEX(data!$C$2:$C$13,MATCH(G320,data!$B$2:$B$13,0)),"")</f>
        <v>JKT 2</v>
      </c>
      <c r="B320" s="56">
        <v>0</v>
      </c>
      <c r="C320" s="56">
        <v>0</v>
      </c>
      <c r="D320" s="57">
        <v>44985</v>
      </c>
      <c r="E320" s="31" t="s">
        <v>1274</v>
      </c>
      <c r="F320" s="56">
        <v>1</v>
      </c>
      <c r="G320" s="31" t="s">
        <v>50</v>
      </c>
      <c r="H320" s="2" t="str">
        <f t="array" ref="H320">IFERROR(INDEX(data!$F$2:$F$16,MATCH(L320,data!$E$2:$E$16,0)),"")</f>
        <v/>
      </c>
      <c r="I320" s="31" t="s">
        <v>72</v>
      </c>
      <c r="J320" s="31" t="s">
        <v>48</v>
      </c>
      <c r="K320" s="59">
        <v>0.75</v>
      </c>
      <c r="L320" s="31" t="s">
        <v>72</v>
      </c>
      <c r="M320" s="19"/>
      <c r="N320" s="31" t="s">
        <v>94</v>
      </c>
      <c r="O320" s="2" t="str">
        <f t="array" ref="O320">INDEX(data!$C$2:$C$13,MATCH(P320,data!$B$2:$B$13,0))</f>
        <v>JKT 2</v>
      </c>
      <c r="P320" s="31" t="s">
        <v>50</v>
      </c>
      <c r="Q320" s="31" t="s">
        <v>1229</v>
      </c>
      <c r="R320" s="2">
        <v>10318</v>
      </c>
    </row>
    <row r="321" ht="15.75" customHeight="1" spans="1:18">
      <c r="A321" s="2" t="str">
        <f t="array" ref="A321">IFERROR(INDEX(data!$C$2:$C$13,MATCH(G321,data!$B$2:$B$13,0)),"")</f>
        <v>Online</v>
      </c>
      <c r="B321" s="56"/>
      <c r="C321" s="56"/>
      <c r="D321" s="57">
        <v>44962</v>
      </c>
      <c r="E321" s="31"/>
      <c r="F321" s="56">
        <v>2</v>
      </c>
      <c r="G321" s="31" t="s">
        <v>41</v>
      </c>
      <c r="H321" s="2" t="str">
        <f t="array" ref="H321">IFERROR(INDEX(data!$F$2:$F$16,MATCH(L321,data!$E$2:$E$16,0)),"")</f>
        <v/>
      </c>
      <c r="I321" s="31" t="s">
        <v>56</v>
      </c>
      <c r="J321" s="31" t="s">
        <v>42</v>
      </c>
      <c r="K321" s="59">
        <v>0.541666666666667</v>
      </c>
      <c r="L321" s="31" t="s">
        <v>99</v>
      </c>
      <c r="M321" s="19"/>
      <c r="N321" s="31" t="s">
        <v>118</v>
      </c>
      <c r="O321" s="2" t="e">
        <f t="array" ref="O321">INDEX(data!$C$2:$C$13,MATCH(P321,data!$B$2:$B$13,0))</f>
        <v>#N/A</v>
      </c>
      <c r="P321" s="31" t="s">
        <v>1249</v>
      </c>
      <c r="Q321" s="31" t="s">
        <v>1227</v>
      </c>
      <c r="R321" s="2">
        <v>10319</v>
      </c>
    </row>
    <row r="322" ht="15.75" customHeight="1" spans="1:18">
      <c r="A322" s="2" t="str">
        <f t="array" ref="A322">IFERROR(INDEX(data!$C$2:$C$13,MATCH(G322,data!$B$2:$B$13,0)),"")</f>
        <v>Online</v>
      </c>
      <c r="B322" s="56"/>
      <c r="C322" s="56"/>
      <c r="D322" s="57">
        <v>44964</v>
      </c>
      <c r="E322" s="31"/>
      <c r="F322" s="56">
        <v>2</v>
      </c>
      <c r="G322" s="31" t="s">
        <v>41</v>
      </c>
      <c r="H322" s="2" t="str">
        <f t="array" ref="H322">IFERROR(INDEX(data!$F$2:$F$16,MATCH(L322,data!$E$2:$E$16,0)),"")</f>
        <v/>
      </c>
      <c r="I322" s="31" t="s">
        <v>60</v>
      </c>
      <c r="J322" s="31" t="s">
        <v>42</v>
      </c>
      <c r="K322" s="59">
        <v>0.791666666666667</v>
      </c>
      <c r="L322" s="31" t="s">
        <v>105</v>
      </c>
      <c r="M322" s="19"/>
      <c r="N322" s="31" t="s">
        <v>118</v>
      </c>
      <c r="O322" s="2" t="e">
        <f t="array" ref="O322">INDEX(data!$C$2:$C$13,MATCH(P322,data!$B$2:$B$13,0))</f>
        <v>#N/A</v>
      </c>
      <c r="P322" s="31" t="s">
        <v>1249</v>
      </c>
      <c r="Q322" s="31" t="s">
        <v>1227</v>
      </c>
      <c r="R322" s="2">
        <v>10320</v>
      </c>
    </row>
    <row r="323" ht="15.75" customHeight="1" spans="1:18">
      <c r="A323" s="2" t="str">
        <f t="array" ref="A323">IFERROR(INDEX(data!$C$2:$C$13,MATCH(G323,data!$B$2:$B$13,0)),"")</f>
        <v>Online</v>
      </c>
      <c r="B323" s="56"/>
      <c r="C323" s="56"/>
      <c r="D323" s="57">
        <v>44966</v>
      </c>
      <c r="E323" s="31"/>
      <c r="F323" s="56">
        <v>1</v>
      </c>
      <c r="G323" s="31" t="s">
        <v>41</v>
      </c>
      <c r="H323" s="2" t="str">
        <f t="array" ref="H323">IFERROR(INDEX(data!$F$2:$F$16,MATCH(L323,data!$E$2:$E$16,0)),"")</f>
        <v/>
      </c>
      <c r="I323" s="31" t="s">
        <v>72</v>
      </c>
      <c r="J323" s="31" t="s">
        <v>42</v>
      </c>
      <c r="K323" s="59">
        <v>0.5</v>
      </c>
      <c r="L323" s="31" t="s">
        <v>72</v>
      </c>
      <c r="M323" s="19"/>
      <c r="N323" s="31" t="s">
        <v>118</v>
      </c>
      <c r="O323" s="2" t="e">
        <f t="array" ref="O323">INDEX(data!$C$2:$C$13,MATCH(P323,data!$B$2:$B$13,0))</f>
        <v>#N/A</v>
      </c>
      <c r="P323" s="31" t="s">
        <v>1249</v>
      </c>
      <c r="Q323" s="31" t="s">
        <v>1227</v>
      </c>
      <c r="R323" s="2">
        <v>10321</v>
      </c>
    </row>
    <row r="324" ht="15.75" customHeight="1" spans="1:18">
      <c r="A324" s="2" t="str">
        <f t="array" ref="A324">IFERROR(INDEX(data!$C$2:$C$13,MATCH(G324,data!$B$2:$B$13,0)),"")</f>
        <v>Online</v>
      </c>
      <c r="B324" s="56"/>
      <c r="C324" s="56"/>
      <c r="D324" s="57">
        <v>44969</v>
      </c>
      <c r="E324" s="31"/>
      <c r="F324" s="56">
        <v>2</v>
      </c>
      <c r="G324" s="31" t="s">
        <v>41</v>
      </c>
      <c r="H324" s="2" t="str">
        <f t="array" ref="H324">IFERROR(INDEX(data!$F$2:$F$16,MATCH(L324,data!$E$2:$E$16,0)),"")</f>
        <v/>
      </c>
      <c r="I324" s="31" t="s">
        <v>56</v>
      </c>
      <c r="J324" s="31" t="s">
        <v>42</v>
      </c>
      <c r="K324" s="59">
        <v>0.541666666666667</v>
      </c>
      <c r="L324" s="31" t="s">
        <v>99</v>
      </c>
      <c r="M324" s="19"/>
      <c r="N324" s="31" t="s">
        <v>118</v>
      </c>
      <c r="O324" s="2" t="e">
        <f t="array" ref="O324">INDEX(data!$C$2:$C$13,MATCH(P324,data!$B$2:$B$13,0))</f>
        <v>#N/A</v>
      </c>
      <c r="P324" s="31" t="s">
        <v>1249</v>
      </c>
      <c r="Q324" s="31" t="s">
        <v>1227</v>
      </c>
      <c r="R324" s="2">
        <v>10322</v>
      </c>
    </row>
    <row r="325" ht="15.75" customHeight="1" spans="1:18">
      <c r="A325" s="2" t="str">
        <f t="array" ref="A325">IFERROR(INDEX(data!$C$2:$C$13,MATCH(G325,data!$B$2:$B$13,0)),"")</f>
        <v>Online</v>
      </c>
      <c r="B325" s="56"/>
      <c r="C325" s="56"/>
      <c r="D325" s="57">
        <v>44971</v>
      </c>
      <c r="E325" s="31"/>
      <c r="F325" s="56">
        <v>1</v>
      </c>
      <c r="G325" s="31" t="s">
        <v>41</v>
      </c>
      <c r="H325" s="2" t="str">
        <f t="array" ref="H325">IFERROR(INDEX(data!$F$2:$F$16,MATCH(L325,data!$E$2:$E$16,0)),"")</f>
        <v/>
      </c>
      <c r="I325" s="31" t="s">
        <v>60</v>
      </c>
      <c r="J325" s="31" t="s">
        <v>42</v>
      </c>
      <c r="K325" s="59">
        <v>0.791666666666667</v>
      </c>
      <c r="L325" s="31" t="s">
        <v>105</v>
      </c>
      <c r="M325" s="19"/>
      <c r="N325" s="31" t="s">
        <v>118</v>
      </c>
      <c r="O325" s="2" t="e">
        <f t="array" ref="O325">INDEX(data!$C$2:$C$13,MATCH(P325,data!$B$2:$B$13,0))</f>
        <v>#N/A</v>
      </c>
      <c r="P325" s="31" t="s">
        <v>1249</v>
      </c>
      <c r="Q325" s="31" t="s">
        <v>1227</v>
      </c>
      <c r="R325" s="2">
        <v>10323</v>
      </c>
    </row>
    <row r="326" ht="15.75" customHeight="1" spans="1:18">
      <c r="A326" s="2" t="str">
        <f t="array" ref="A326">IFERROR(INDEX(data!$C$2:$C$13,MATCH(G326,data!$B$2:$B$13,0)),"")</f>
        <v>Online</v>
      </c>
      <c r="B326" s="56"/>
      <c r="C326" s="56"/>
      <c r="D326" s="57">
        <v>44977</v>
      </c>
      <c r="E326" s="31"/>
      <c r="F326" s="56">
        <v>1</v>
      </c>
      <c r="G326" s="31" t="s">
        <v>41</v>
      </c>
      <c r="H326" s="2" t="str">
        <f t="array" ref="H326">IFERROR(INDEX(data!$F$2:$F$16,MATCH(L326,data!$E$2:$E$16,0)),"")</f>
        <v/>
      </c>
      <c r="I326" s="31" t="s">
        <v>69</v>
      </c>
      <c r="J326" s="31" t="s">
        <v>42</v>
      </c>
      <c r="K326" s="59">
        <v>0.625</v>
      </c>
      <c r="L326" s="31" t="s">
        <v>123</v>
      </c>
      <c r="M326" s="19"/>
      <c r="N326" s="31" t="s">
        <v>118</v>
      </c>
      <c r="O326" s="2" t="e">
        <f t="array" ref="O326">INDEX(data!$C$2:$C$13,MATCH(P326,data!$B$2:$B$13,0))</f>
        <v>#N/A</v>
      </c>
      <c r="P326" s="31" t="s">
        <v>1249</v>
      </c>
      <c r="Q326" s="31" t="s">
        <v>1227</v>
      </c>
      <c r="R326" s="2">
        <v>10324</v>
      </c>
    </row>
    <row r="327" ht="15.75" customHeight="1" spans="1:18">
      <c r="A327" s="2" t="str">
        <f t="array" ref="A327">IFERROR(INDEX(data!$C$2:$C$13,MATCH(G327,data!$B$2:$B$13,0)),"")</f>
        <v>Online</v>
      </c>
      <c r="B327" s="56"/>
      <c r="C327" s="56"/>
      <c r="D327" s="57">
        <v>44983</v>
      </c>
      <c r="E327" s="31"/>
      <c r="F327" s="56">
        <v>2</v>
      </c>
      <c r="G327" s="31" t="s">
        <v>41</v>
      </c>
      <c r="H327" s="2" t="str">
        <f t="array" ref="H327">IFERROR(INDEX(data!$F$2:$F$16,MATCH(L327,data!$E$2:$E$16,0)),"")</f>
        <v/>
      </c>
      <c r="I327" s="31" t="s">
        <v>56</v>
      </c>
      <c r="J327" s="31" t="s">
        <v>42</v>
      </c>
      <c r="K327" s="59">
        <v>0.541666666666667</v>
      </c>
      <c r="L327" s="31" t="s">
        <v>99</v>
      </c>
      <c r="M327" s="19"/>
      <c r="N327" s="31" t="s">
        <v>118</v>
      </c>
      <c r="O327" s="2" t="e">
        <f t="array" ref="O327">INDEX(data!$C$2:$C$13,MATCH(P327,data!$B$2:$B$13,0))</f>
        <v>#N/A</v>
      </c>
      <c r="P327" s="31" t="s">
        <v>1249</v>
      </c>
      <c r="Q327" s="31" t="s">
        <v>1227</v>
      </c>
      <c r="R327" s="2">
        <v>10325</v>
      </c>
    </row>
    <row r="328" ht="15.75" customHeight="1" spans="1:18">
      <c r="A328" s="2" t="str">
        <f t="array" ref="A328">IFERROR(INDEX(data!$C$2:$C$13,MATCH(G328,data!$B$2:$B$13,0)),"")</f>
        <v>Online</v>
      </c>
      <c r="B328" s="56"/>
      <c r="C328" s="56"/>
      <c r="D328" s="57">
        <v>44983</v>
      </c>
      <c r="E328" s="31"/>
      <c r="F328" s="56">
        <v>1</v>
      </c>
      <c r="G328" s="31" t="s">
        <v>41</v>
      </c>
      <c r="H328" s="2" t="str">
        <f t="array" ref="H328">IFERROR(INDEX(data!$F$2:$F$16,MATCH(L328,data!$E$2:$E$16,0)),"")</f>
        <v/>
      </c>
      <c r="I328" s="31" t="s">
        <v>72</v>
      </c>
      <c r="J328" s="31" t="s">
        <v>42</v>
      </c>
      <c r="K328" s="59">
        <v>0.791666666666667</v>
      </c>
      <c r="L328" s="31" t="s">
        <v>123</v>
      </c>
      <c r="M328" s="19"/>
      <c r="N328" s="31" t="s">
        <v>118</v>
      </c>
      <c r="O328" s="2" t="e">
        <f t="array" ref="O328">INDEX(data!$C$2:$C$13,MATCH(P328,data!$B$2:$B$13,0))</f>
        <v>#N/A</v>
      </c>
      <c r="P328" s="31" t="s">
        <v>1249</v>
      </c>
      <c r="Q328" s="31" t="s">
        <v>1227</v>
      </c>
      <c r="R328" s="2">
        <v>10326</v>
      </c>
    </row>
    <row r="329" ht="15.75" customHeight="1" spans="1:18">
      <c r="A329" s="2" t="str">
        <f t="array" ref="A329">IFERROR(INDEX(data!$C$2:$C$13,MATCH(G329,data!$B$2:$B$13,0)),"")</f>
        <v>Online</v>
      </c>
      <c r="B329" s="56"/>
      <c r="C329" s="56"/>
      <c r="D329" s="57">
        <v>44984</v>
      </c>
      <c r="E329" s="31"/>
      <c r="F329" s="56">
        <v>1</v>
      </c>
      <c r="G329" s="31" t="s">
        <v>41</v>
      </c>
      <c r="H329" s="2" t="str">
        <f t="array" ref="H329">IFERROR(INDEX(data!$F$2:$F$16,MATCH(L329,data!$E$2:$E$16,0)),"")</f>
        <v/>
      </c>
      <c r="I329" s="31" t="s">
        <v>72</v>
      </c>
      <c r="J329" s="31" t="s">
        <v>42</v>
      </c>
      <c r="K329" s="59">
        <v>0.625</v>
      </c>
      <c r="L329" s="31" t="s">
        <v>123</v>
      </c>
      <c r="M329" s="19"/>
      <c r="N329" s="31" t="s">
        <v>118</v>
      </c>
      <c r="O329" s="2" t="e">
        <f t="array" ref="O329">INDEX(data!$C$2:$C$13,MATCH(P329,data!$B$2:$B$13,0))</f>
        <v>#N/A</v>
      </c>
      <c r="P329" s="31" t="s">
        <v>1249</v>
      </c>
      <c r="Q329" s="31" t="s">
        <v>1227</v>
      </c>
      <c r="R329" s="2">
        <v>10327</v>
      </c>
    </row>
    <row r="330" ht="15.75" customHeight="1" spans="1:18">
      <c r="A330" s="2" t="str">
        <f t="array" ref="A330">IFERROR(INDEX(data!$C$2:$C$13,MATCH(G330,data!$B$2:$B$13,0)),"")</f>
        <v>Online</v>
      </c>
      <c r="B330" s="56">
        <v>14</v>
      </c>
      <c r="C330" s="56"/>
      <c r="D330" s="57">
        <v>44982</v>
      </c>
      <c r="E330" s="31"/>
      <c r="F330" s="56">
        <v>2</v>
      </c>
      <c r="G330" s="31" t="s">
        <v>41</v>
      </c>
      <c r="H330" s="2" t="str">
        <f t="array" ref="H330">IFERROR(INDEX(data!$F$2:$F$16,MATCH(L330,data!$E$2:$E$16,0)),"")</f>
        <v/>
      </c>
      <c r="I330" s="31" t="s">
        <v>56</v>
      </c>
      <c r="J330" s="31" t="s">
        <v>42</v>
      </c>
      <c r="K330" s="59">
        <v>0.541666666666667</v>
      </c>
      <c r="L330" s="31" t="s">
        <v>99</v>
      </c>
      <c r="M330" s="19"/>
      <c r="N330" s="31" t="s">
        <v>90</v>
      </c>
      <c r="O330" s="2" t="str">
        <f t="array" ref="O330">INDEX(data!$C$2:$C$13,MATCH(P330,data!$B$2:$B$13,0))</f>
        <v>JKT 1</v>
      </c>
      <c r="P330" s="31" t="s">
        <v>44</v>
      </c>
      <c r="Q330" s="31" t="s">
        <v>1227</v>
      </c>
      <c r="R330" s="2">
        <v>10328</v>
      </c>
    </row>
    <row r="331" ht="15.75" customHeight="1" spans="1:18">
      <c r="A331" s="2" t="str">
        <f t="array" ref="A331">IFERROR(INDEX(data!$C$2:$C$13,MATCH(G331,data!$B$2:$B$13,0)),"")</f>
        <v>Online</v>
      </c>
      <c r="B331" s="56">
        <v>2</v>
      </c>
      <c r="C331" s="56">
        <v>3</v>
      </c>
      <c r="D331" s="57">
        <v>44985</v>
      </c>
      <c r="E331" s="31"/>
      <c r="F331" s="56">
        <v>1</v>
      </c>
      <c r="G331" s="31" t="s">
        <v>41</v>
      </c>
      <c r="H331" s="2" t="str">
        <f t="array" ref="H331">IFERROR(INDEX(data!$F$2:$F$16,MATCH(L331,data!$E$2:$E$16,0)),"")</f>
        <v/>
      </c>
      <c r="I331" s="31" t="s">
        <v>69</v>
      </c>
      <c r="J331" s="31" t="s">
        <v>42</v>
      </c>
      <c r="K331" s="59">
        <v>0.625</v>
      </c>
      <c r="L331" s="31" t="s">
        <v>123</v>
      </c>
      <c r="M331" s="19"/>
      <c r="N331" s="31" t="s">
        <v>79</v>
      </c>
      <c r="O331" s="2" t="str">
        <f t="array" ref="O331">INDEX(data!$C$2:$C$13,MATCH(P331,data!$B$2:$B$13,0))</f>
        <v>JKT 2</v>
      </c>
      <c r="P331" s="31" t="s">
        <v>55</v>
      </c>
      <c r="Q331" s="31" t="s">
        <v>1227</v>
      </c>
      <c r="R331" s="2">
        <v>10329</v>
      </c>
    </row>
    <row r="332" ht="15.75" customHeight="1" spans="1:18">
      <c r="A332" s="2" t="str">
        <f t="array" ref="A332">IFERROR(INDEX(data!$C$2:$C$13,MATCH(G332,data!$B$2:$B$13,0)),"")</f>
        <v>JKT 1</v>
      </c>
      <c r="B332" s="56"/>
      <c r="C332" s="56"/>
      <c r="D332" s="57">
        <v>44993</v>
      </c>
      <c r="E332" s="31"/>
      <c r="F332" s="56"/>
      <c r="G332" s="31" t="s">
        <v>44</v>
      </c>
      <c r="H332" s="2"/>
      <c r="I332" s="31"/>
      <c r="J332" s="31"/>
      <c r="K332" s="59">
        <v>0.583333333333333</v>
      </c>
      <c r="L332" s="31"/>
      <c r="M332" s="19"/>
      <c r="N332" s="31" t="s">
        <v>90</v>
      </c>
      <c r="O332" s="2"/>
      <c r="P332" s="31" t="s">
        <v>44</v>
      </c>
      <c r="Q332" s="31" t="s">
        <v>1227</v>
      </c>
      <c r="R332" s="2"/>
    </row>
    <row r="333" ht="15.75" customHeight="1" spans="1:18">
      <c r="A333" s="2" t="str">
        <f t="array" ref="A333">IFERROR(INDEX(data!$C$2:$C$13,MATCH(G333,data!$B$2:$B$13,0)),"")</f>
        <v>Online</v>
      </c>
      <c r="B333" s="56">
        <v>4</v>
      </c>
      <c r="C333" s="56"/>
      <c r="D333" s="57">
        <v>45006</v>
      </c>
      <c r="E333" s="31" t="s">
        <v>1304</v>
      </c>
      <c r="F333" s="56"/>
      <c r="G333" s="31" t="s">
        <v>41</v>
      </c>
      <c r="H333" s="2"/>
      <c r="I333" s="31"/>
      <c r="J333" s="31"/>
      <c r="K333" s="59">
        <v>0.625</v>
      </c>
      <c r="L333" s="31"/>
      <c r="M333" s="19"/>
      <c r="N333" s="31" t="s">
        <v>118</v>
      </c>
      <c r="O333" s="2"/>
      <c r="P333" s="31" t="s">
        <v>1249</v>
      </c>
      <c r="Q333" s="31" t="s">
        <v>1227</v>
      </c>
      <c r="R333" s="2"/>
    </row>
    <row r="334" ht="15.75" customHeight="1" spans="1:18">
      <c r="A334" s="2" t="str">
        <f t="array" ref="A334">IFERROR(INDEX(data!$C$2:$C$13,MATCH(G334,data!$B$2:$B$13,0)),"")</f>
        <v>Online</v>
      </c>
      <c r="B334" s="56">
        <v>1</v>
      </c>
      <c r="C334" s="56">
        <v>1</v>
      </c>
      <c r="D334" s="57">
        <v>45006</v>
      </c>
      <c r="E334" s="31" t="s">
        <v>197</v>
      </c>
      <c r="F334" s="56"/>
      <c r="G334" s="31" t="s">
        <v>41</v>
      </c>
      <c r="H334" s="2"/>
      <c r="I334" s="31"/>
      <c r="J334" s="31"/>
      <c r="K334" s="59">
        <v>0.708333333333333</v>
      </c>
      <c r="L334" s="31"/>
      <c r="M334" s="19"/>
      <c r="N334" s="31" t="s">
        <v>118</v>
      </c>
      <c r="O334" s="2"/>
      <c r="P334" s="31" t="s">
        <v>1249</v>
      </c>
      <c r="Q334" s="31" t="s">
        <v>1227</v>
      </c>
      <c r="R334" s="2"/>
    </row>
    <row r="335" ht="15.75" customHeight="1" spans="1:18">
      <c r="A335" s="2" t="str">
        <f t="array" ref="A335">IFERROR(INDEX(data!$C$2:$C$13,MATCH(G335,data!$B$2:$B$13,0)),"")</f>
        <v>Online</v>
      </c>
      <c r="B335" s="56"/>
      <c r="C335" s="56"/>
      <c r="D335" s="57">
        <v>45008</v>
      </c>
      <c r="E335" s="31" t="s">
        <v>1304</v>
      </c>
      <c r="F335" s="56"/>
      <c r="G335" s="31" t="s">
        <v>41</v>
      </c>
      <c r="H335" s="2"/>
      <c r="I335" s="31"/>
      <c r="J335" s="31"/>
      <c r="K335" s="59"/>
      <c r="L335" s="31"/>
      <c r="M335" s="19"/>
      <c r="N335" s="31" t="s">
        <v>118</v>
      </c>
      <c r="O335" s="2"/>
      <c r="P335" s="31" t="s">
        <v>1249</v>
      </c>
      <c r="Q335" s="31" t="s">
        <v>1227</v>
      </c>
      <c r="R335" s="2"/>
    </row>
    <row r="336" ht="15.75" customHeight="1" spans="1:18">
      <c r="A336" s="2" t="str">
        <f t="array" ref="A336">IFERROR(INDEX(data!$C$2:$C$13,MATCH(G336,data!$B$2:$B$13,0)),"")</f>
        <v/>
      </c>
      <c r="B336" s="56"/>
      <c r="C336" s="56"/>
      <c r="D336" s="31"/>
      <c r="E336" s="31"/>
      <c r="F336" s="56"/>
      <c r="G336" s="31"/>
      <c r="H336" s="2"/>
      <c r="I336" s="31"/>
      <c r="J336" s="31"/>
      <c r="K336" s="59"/>
      <c r="L336" s="31"/>
      <c r="M336" s="19"/>
      <c r="N336" s="31"/>
      <c r="O336" s="2"/>
      <c r="P336" s="31"/>
      <c r="Q336" s="31"/>
      <c r="R336" s="2"/>
    </row>
    <row r="337" ht="15.75" customHeight="1" spans="1:18">
      <c r="A337" s="2" t="str">
        <f t="array" ref="A337">IFERROR(INDEX(data!$C$2:$C$13,MATCH(G337,data!$B$2:$B$13,0)),"")</f>
        <v/>
      </c>
      <c r="B337" s="56"/>
      <c r="C337" s="56"/>
      <c r="D337" s="31"/>
      <c r="E337" s="31"/>
      <c r="F337" s="56"/>
      <c r="G337" s="31"/>
      <c r="H337" s="2"/>
      <c r="I337" s="31"/>
      <c r="J337" s="31"/>
      <c r="K337" s="59"/>
      <c r="L337" s="31"/>
      <c r="M337" s="19"/>
      <c r="N337" s="31"/>
      <c r="O337" s="2"/>
      <c r="P337" s="31"/>
      <c r="Q337" s="31"/>
      <c r="R337" s="2"/>
    </row>
    <row r="338" ht="15.75" customHeight="1" spans="1:18">
      <c r="A338" s="2" t="str">
        <f t="array" ref="A338">IFERROR(INDEX(data!$C$2:$C$13,MATCH(G338,data!$B$2:$B$13,0)),"")</f>
        <v/>
      </c>
      <c r="B338" s="56"/>
      <c r="C338" s="56"/>
      <c r="D338" s="31"/>
      <c r="E338" s="31"/>
      <c r="F338" s="56"/>
      <c r="G338" s="31"/>
      <c r="H338" s="2"/>
      <c r="I338" s="31"/>
      <c r="J338" s="31"/>
      <c r="K338" s="59"/>
      <c r="L338" s="31"/>
      <c r="M338" s="19"/>
      <c r="N338" s="31"/>
      <c r="O338" s="2"/>
      <c r="P338" s="31"/>
      <c r="Q338" s="31"/>
      <c r="R338" s="2"/>
    </row>
    <row r="339" ht="15.75" customHeight="1" spans="1:18">
      <c r="A339" s="2" t="str">
        <f t="array" ref="A339">IFERROR(INDEX(data!$C$2:$C$13,MATCH(G339,data!$B$2:$B$13,0)),"")</f>
        <v/>
      </c>
      <c r="B339" s="56"/>
      <c r="C339" s="56"/>
      <c r="D339" s="31"/>
      <c r="E339" s="31"/>
      <c r="F339" s="56"/>
      <c r="G339" s="31"/>
      <c r="H339" s="2"/>
      <c r="I339" s="31"/>
      <c r="J339" s="31"/>
      <c r="K339" s="59"/>
      <c r="L339" s="31"/>
      <c r="M339" s="19"/>
      <c r="N339" s="31"/>
      <c r="O339" s="2"/>
      <c r="P339" s="31"/>
      <c r="Q339" s="31"/>
      <c r="R339" s="2"/>
    </row>
    <row r="340" ht="15.75" customHeight="1" spans="1:18">
      <c r="A340" s="2" t="str">
        <f t="array" ref="A340">IFERROR(INDEX(data!$C$2:$C$13,MATCH(G340,data!$B$2:$B$13,0)),"")</f>
        <v/>
      </c>
      <c r="B340" s="56"/>
      <c r="C340" s="56"/>
      <c r="D340" s="31"/>
      <c r="E340" s="31"/>
      <c r="F340" s="56"/>
      <c r="G340" s="31"/>
      <c r="H340" s="2"/>
      <c r="I340" s="31"/>
      <c r="J340" s="31"/>
      <c r="K340" s="59"/>
      <c r="L340" s="31"/>
      <c r="M340" s="19"/>
      <c r="N340" s="31"/>
      <c r="O340" s="2"/>
      <c r="P340" s="31"/>
      <c r="Q340" s="31"/>
      <c r="R340" s="2"/>
    </row>
    <row r="341" ht="15.75" customHeight="1" spans="1:18">
      <c r="A341" s="2" t="str">
        <f t="array" ref="A341">IFERROR(INDEX(data!$C$2:$C$13,MATCH(G341,data!$B$2:$B$13,0)),"")</f>
        <v/>
      </c>
      <c r="B341" s="56"/>
      <c r="C341" s="56"/>
      <c r="D341" s="31"/>
      <c r="E341" s="31"/>
      <c r="F341" s="56"/>
      <c r="G341" s="31"/>
      <c r="H341" s="2"/>
      <c r="I341" s="31"/>
      <c r="J341" s="31"/>
      <c r="K341" s="59"/>
      <c r="L341" s="31"/>
      <c r="M341" s="19"/>
      <c r="N341" s="31"/>
      <c r="O341" s="2"/>
      <c r="P341" s="31"/>
      <c r="Q341" s="31"/>
      <c r="R341" s="2"/>
    </row>
    <row r="342" ht="15.75" customHeight="1" spans="1:18">
      <c r="A342" s="2" t="str">
        <f t="array" ref="A342">IFERROR(INDEX(data!$C$2:$C$13,MATCH(G342,data!$B$2:$B$13,0)),"")</f>
        <v/>
      </c>
      <c r="B342" s="56"/>
      <c r="C342" s="56"/>
      <c r="D342" s="31"/>
      <c r="E342" s="31"/>
      <c r="F342" s="56"/>
      <c r="G342" s="31"/>
      <c r="H342" s="2"/>
      <c r="I342" s="31"/>
      <c r="J342" s="31"/>
      <c r="K342" s="59"/>
      <c r="L342" s="31"/>
      <c r="M342" s="19"/>
      <c r="N342" s="31"/>
      <c r="O342" s="2"/>
      <c r="P342" s="31"/>
      <c r="Q342" s="31"/>
      <c r="R342" s="2"/>
    </row>
    <row r="343" ht="15.75" customHeight="1" spans="1:18">
      <c r="A343" s="2" t="str">
        <f t="array" ref="A343">IFERROR(INDEX(data!$C$2:$C$13,MATCH(G343,data!$B$2:$B$13,0)),"")</f>
        <v/>
      </c>
      <c r="B343" s="56"/>
      <c r="C343" s="56"/>
      <c r="D343" s="31"/>
      <c r="E343" s="31"/>
      <c r="F343" s="56"/>
      <c r="G343" s="31"/>
      <c r="H343" s="2"/>
      <c r="I343" s="31"/>
      <c r="J343" s="31"/>
      <c r="K343" s="59"/>
      <c r="L343" s="31"/>
      <c r="M343" s="19"/>
      <c r="N343" s="31"/>
      <c r="O343" s="2"/>
      <c r="P343" s="31"/>
      <c r="Q343" s="31"/>
      <c r="R343" s="2"/>
    </row>
    <row r="344" ht="15.75" customHeight="1" spans="1:18">
      <c r="A344" s="2" t="str">
        <f t="array" ref="A344">IFERROR(INDEX(data!$C$2:$C$13,MATCH(G344,data!$B$2:$B$13,0)),"")</f>
        <v/>
      </c>
      <c r="B344" s="56"/>
      <c r="C344" s="56"/>
      <c r="D344" s="31"/>
      <c r="E344" s="31"/>
      <c r="F344" s="56"/>
      <c r="G344" s="31"/>
      <c r="H344" s="2"/>
      <c r="I344" s="31"/>
      <c r="J344" s="31"/>
      <c r="K344" s="59"/>
      <c r="L344" s="31"/>
      <c r="M344" s="19"/>
      <c r="N344" s="31"/>
      <c r="O344" s="2"/>
      <c r="P344" s="31"/>
      <c r="Q344" s="31"/>
      <c r="R344" s="2"/>
    </row>
    <row r="345" ht="15.75" customHeight="1" spans="1:18">
      <c r="A345" s="2" t="str">
        <f t="array" ref="A345">IFERROR(INDEX(data!$C$2:$C$13,MATCH(G345,data!$B$2:$B$13,0)),"")</f>
        <v/>
      </c>
      <c r="B345" s="56"/>
      <c r="C345" s="56"/>
      <c r="D345" s="31"/>
      <c r="E345" s="31"/>
      <c r="F345" s="56"/>
      <c r="G345" s="31"/>
      <c r="H345" s="2"/>
      <c r="I345" s="31"/>
      <c r="J345" s="31"/>
      <c r="K345" s="59"/>
      <c r="L345" s="31"/>
      <c r="M345" s="19"/>
      <c r="N345" s="31"/>
      <c r="O345" s="2"/>
      <c r="P345" s="31"/>
      <c r="Q345" s="31"/>
      <c r="R345" s="2"/>
    </row>
    <row r="346" ht="15.75" customHeight="1" spans="1:18">
      <c r="A346" s="2" t="str">
        <f t="array" ref="A346">IFERROR(INDEX(data!$C$2:$C$13,MATCH(G346,data!$B$2:$B$13,0)),"")</f>
        <v/>
      </c>
      <c r="B346" s="56"/>
      <c r="C346" s="56"/>
      <c r="D346" s="31"/>
      <c r="E346" s="31"/>
      <c r="F346" s="56"/>
      <c r="G346" s="31"/>
      <c r="H346" s="2"/>
      <c r="I346" s="31"/>
      <c r="J346" s="31"/>
      <c r="K346" s="59"/>
      <c r="L346" s="31"/>
      <c r="M346" s="19"/>
      <c r="N346" s="31"/>
      <c r="O346" s="2"/>
      <c r="P346" s="31"/>
      <c r="Q346" s="31"/>
      <c r="R346" s="2"/>
    </row>
    <row r="347" ht="15.75" customHeight="1" spans="1:18">
      <c r="A347" s="2" t="str">
        <f t="array" ref="A347">IFERROR(INDEX(data!$C$2:$C$13,MATCH(G347,data!$B$2:$B$13,0)),"")</f>
        <v/>
      </c>
      <c r="B347" s="56"/>
      <c r="C347" s="56"/>
      <c r="D347" s="31"/>
      <c r="E347" s="31"/>
      <c r="F347" s="56"/>
      <c r="G347" s="31"/>
      <c r="H347" s="2"/>
      <c r="I347" s="31"/>
      <c r="J347" s="31"/>
      <c r="K347" s="59"/>
      <c r="L347" s="31"/>
      <c r="M347" s="19"/>
      <c r="N347" s="31"/>
      <c r="O347" s="2"/>
      <c r="P347" s="31"/>
      <c r="Q347" s="31"/>
      <c r="R347" s="2"/>
    </row>
    <row r="348" ht="15.75" customHeight="1" spans="1:18">
      <c r="A348" s="2" t="str">
        <f t="array" ref="A348">IFERROR(INDEX(data!$C$2:$C$13,MATCH(G348,data!$B$2:$B$13,0)),"")</f>
        <v/>
      </c>
      <c r="B348" s="56"/>
      <c r="C348" s="56"/>
      <c r="D348" s="31"/>
      <c r="E348" s="31"/>
      <c r="F348" s="56"/>
      <c r="G348" s="31"/>
      <c r="H348" s="2"/>
      <c r="I348" s="31"/>
      <c r="J348" s="31"/>
      <c r="K348" s="59"/>
      <c r="L348" s="31"/>
      <c r="M348" s="19"/>
      <c r="N348" s="31"/>
      <c r="O348" s="2"/>
      <c r="P348" s="31"/>
      <c r="Q348" s="31"/>
      <c r="R348" s="2"/>
    </row>
    <row r="349" ht="15.75" customHeight="1" spans="1:18">
      <c r="A349" s="2" t="str">
        <f t="array" ref="A349">IFERROR(INDEX(data!$C$2:$C$13,MATCH(G349,data!$B$2:$B$13,0)),"")</f>
        <v/>
      </c>
      <c r="B349" s="56"/>
      <c r="C349" s="56"/>
      <c r="D349" s="31"/>
      <c r="E349" s="31"/>
      <c r="F349" s="56"/>
      <c r="G349" s="31"/>
      <c r="H349" s="2"/>
      <c r="I349" s="31"/>
      <c r="J349" s="31"/>
      <c r="K349" s="59"/>
      <c r="L349" s="31"/>
      <c r="M349" s="19"/>
      <c r="N349" s="31"/>
      <c r="O349" s="2"/>
      <c r="P349" s="31"/>
      <c r="Q349" s="31"/>
      <c r="R349" s="2"/>
    </row>
    <row r="350" ht="15.75" customHeight="1" spans="1:18">
      <c r="A350" s="2" t="str">
        <f t="array" ref="A350">IFERROR(INDEX(data!$C$2:$C$13,MATCH(G350,data!$B$2:$B$13,0)),"")</f>
        <v/>
      </c>
      <c r="B350" s="56"/>
      <c r="C350" s="56"/>
      <c r="D350" s="31"/>
      <c r="E350" s="31"/>
      <c r="F350" s="56"/>
      <c r="G350" s="31"/>
      <c r="H350" s="2"/>
      <c r="I350" s="31"/>
      <c r="J350" s="31"/>
      <c r="K350" s="59"/>
      <c r="L350" s="31"/>
      <c r="M350" s="19"/>
      <c r="N350" s="31"/>
      <c r="O350" s="2"/>
      <c r="P350" s="31"/>
      <c r="Q350" s="31"/>
      <c r="R350" s="2"/>
    </row>
    <row r="351" ht="15.75" customHeight="1" spans="1:18">
      <c r="A351" s="2" t="str">
        <f t="array" ref="A351">IFERROR(INDEX(data!$C$2:$C$13,MATCH(G351,data!$B$2:$B$13,0)),"")</f>
        <v/>
      </c>
      <c r="B351" s="56"/>
      <c r="C351" s="56"/>
      <c r="D351" s="31"/>
      <c r="E351" s="31"/>
      <c r="F351" s="56"/>
      <c r="G351" s="31"/>
      <c r="H351" s="2"/>
      <c r="I351" s="31"/>
      <c r="J351" s="31"/>
      <c r="K351" s="59"/>
      <c r="L351" s="31"/>
      <c r="M351" s="19"/>
      <c r="N351" s="31"/>
      <c r="O351" s="2"/>
      <c r="P351" s="31"/>
      <c r="Q351" s="31"/>
      <c r="R351" s="2"/>
    </row>
    <row r="352" ht="15.75" customHeight="1" spans="1:18">
      <c r="A352" s="2" t="str">
        <f t="array" ref="A352">IFERROR(INDEX(data!$C$2:$C$13,MATCH(G352,data!$B$2:$B$13,0)),"")</f>
        <v/>
      </c>
      <c r="B352" s="56"/>
      <c r="C352" s="56"/>
      <c r="D352" s="31"/>
      <c r="E352" s="31"/>
      <c r="F352" s="56"/>
      <c r="G352" s="31"/>
      <c r="H352" s="2"/>
      <c r="I352" s="31"/>
      <c r="J352" s="31"/>
      <c r="K352" s="59"/>
      <c r="L352" s="31"/>
      <c r="M352" s="19"/>
      <c r="N352" s="31"/>
      <c r="O352" s="2"/>
      <c r="P352" s="31"/>
      <c r="Q352" s="31"/>
      <c r="R352" s="2"/>
    </row>
    <row r="353" ht="15.75" customHeight="1" spans="1:18">
      <c r="A353" s="2" t="str">
        <f t="array" ref="A353">IFERROR(INDEX(data!$C$2:$C$13,MATCH(G353,data!$B$2:$B$13,0)),"")</f>
        <v/>
      </c>
      <c r="B353" s="56"/>
      <c r="C353" s="56"/>
      <c r="D353" s="31"/>
      <c r="E353" s="31"/>
      <c r="F353" s="56"/>
      <c r="G353" s="31"/>
      <c r="H353" s="2"/>
      <c r="I353" s="31"/>
      <c r="J353" s="31"/>
      <c r="K353" s="59"/>
      <c r="L353" s="31"/>
      <c r="M353" s="19"/>
      <c r="N353" s="31"/>
      <c r="O353" s="2"/>
      <c r="P353" s="31"/>
      <c r="Q353" s="31"/>
      <c r="R353" s="2"/>
    </row>
    <row r="354" ht="15.75" customHeight="1" spans="1:18">
      <c r="A354" s="2" t="str">
        <f t="array" ref="A354">IFERROR(INDEX(data!$C$2:$C$13,MATCH(G354,data!$B$2:$B$13,0)),"")</f>
        <v/>
      </c>
      <c r="B354" s="56"/>
      <c r="C354" s="56"/>
      <c r="D354" s="31"/>
      <c r="E354" s="31"/>
      <c r="F354" s="56"/>
      <c r="G354" s="31"/>
      <c r="H354" s="2"/>
      <c r="I354" s="31"/>
      <c r="J354" s="31"/>
      <c r="K354" s="59"/>
      <c r="L354" s="31"/>
      <c r="M354" s="19"/>
      <c r="N354" s="31"/>
      <c r="O354" s="2"/>
      <c r="P354" s="31"/>
      <c r="Q354" s="31"/>
      <c r="R354" s="2"/>
    </row>
    <row r="355" ht="15.75" customHeight="1" spans="1:18">
      <c r="A355" s="2" t="str">
        <f t="array" ref="A355">IFERROR(INDEX(data!$C$2:$C$13,MATCH(G355,data!$B$2:$B$13,0)),"")</f>
        <v/>
      </c>
      <c r="B355" s="56"/>
      <c r="C355" s="56"/>
      <c r="D355" s="31"/>
      <c r="E355" s="31"/>
      <c r="F355" s="56"/>
      <c r="G355" s="31"/>
      <c r="H355" s="2"/>
      <c r="I355" s="31"/>
      <c r="J355" s="31"/>
      <c r="K355" s="59"/>
      <c r="L355" s="31"/>
      <c r="M355" s="19"/>
      <c r="N355" s="31"/>
      <c r="O355" s="2"/>
      <c r="P355" s="31"/>
      <c r="Q355" s="31"/>
      <c r="R355" s="2"/>
    </row>
    <row r="356" ht="15.75" customHeight="1" spans="1:18">
      <c r="A356" s="2" t="str">
        <f t="array" ref="A356">IFERROR(INDEX(data!$C$2:$C$13,MATCH(G356,data!$B$2:$B$13,0)),"")</f>
        <v/>
      </c>
      <c r="B356" s="56"/>
      <c r="C356" s="56"/>
      <c r="D356" s="31"/>
      <c r="E356" s="31"/>
      <c r="F356" s="56"/>
      <c r="G356" s="31"/>
      <c r="H356" s="2"/>
      <c r="I356" s="31"/>
      <c r="J356" s="31"/>
      <c r="K356" s="59"/>
      <c r="L356" s="31"/>
      <c r="M356" s="19"/>
      <c r="N356" s="31"/>
      <c r="O356" s="2"/>
      <c r="P356" s="31"/>
      <c r="Q356" s="31"/>
      <c r="R356" s="2"/>
    </row>
    <row r="357" ht="15.75" customHeight="1" spans="1:18">
      <c r="A357" s="2" t="str">
        <f t="array" ref="A357">IFERROR(INDEX(data!$C$2:$C$13,MATCH(G357,data!$B$2:$B$13,0)),"")</f>
        <v/>
      </c>
      <c r="B357" s="56"/>
      <c r="C357" s="56"/>
      <c r="D357" s="31"/>
      <c r="E357" s="31"/>
      <c r="F357" s="56"/>
      <c r="G357" s="31"/>
      <c r="H357" s="2"/>
      <c r="I357" s="31"/>
      <c r="J357" s="31"/>
      <c r="K357" s="59"/>
      <c r="L357" s="31"/>
      <c r="M357" s="19"/>
      <c r="N357" s="31"/>
      <c r="O357" s="2"/>
      <c r="P357" s="31"/>
      <c r="Q357" s="31"/>
      <c r="R357" s="2"/>
    </row>
    <row r="358" ht="15.75" customHeight="1" spans="1:18">
      <c r="A358" s="2" t="str">
        <f t="array" ref="A358">IFERROR(INDEX(data!$C$2:$C$13,MATCH(G358,data!$B$2:$B$13,0)),"")</f>
        <v/>
      </c>
      <c r="B358" s="56"/>
      <c r="C358" s="56"/>
      <c r="D358" s="31"/>
      <c r="E358" s="31"/>
      <c r="F358" s="56"/>
      <c r="G358" s="31"/>
      <c r="H358" s="2"/>
      <c r="I358" s="31"/>
      <c r="J358" s="31"/>
      <c r="K358" s="59"/>
      <c r="L358" s="31"/>
      <c r="M358" s="19"/>
      <c r="N358" s="31"/>
      <c r="O358" s="2"/>
      <c r="P358" s="31"/>
      <c r="Q358" s="31"/>
      <c r="R358" s="2"/>
    </row>
    <row r="359" ht="15.75" customHeight="1" spans="1:18">
      <c r="A359" s="2" t="str">
        <f t="array" ref="A359">IFERROR(INDEX(data!$C$2:$C$13,MATCH(G359,data!$B$2:$B$13,0)),"")</f>
        <v/>
      </c>
      <c r="B359" s="56"/>
      <c r="C359" s="56"/>
      <c r="D359" s="31"/>
      <c r="E359" s="31"/>
      <c r="F359" s="56"/>
      <c r="G359" s="31"/>
      <c r="H359" s="2"/>
      <c r="I359" s="31"/>
      <c r="J359" s="31"/>
      <c r="K359" s="59"/>
      <c r="L359" s="31"/>
      <c r="M359" s="19"/>
      <c r="N359" s="31"/>
      <c r="O359" s="2"/>
      <c r="P359" s="31"/>
      <c r="Q359" s="31"/>
      <c r="R359" s="2"/>
    </row>
    <row r="360" ht="15.75" customHeight="1" spans="1:18">
      <c r="A360" s="2" t="str">
        <f t="array" ref="A360">IFERROR(INDEX(data!$C$2:$C$13,MATCH(G360,data!$B$2:$B$13,0)),"")</f>
        <v/>
      </c>
      <c r="B360" s="56"/>
      <c r="C360" s="56"/>
      <c r="D360" s="31"/>
      <c r="E360" s="31"/>
      <c r="F360" s="56"/>
      <c r="G360" s="31"/>
      <c r="H360" s="2"/>
      <c r="I360" s="31"/>
      <c r="J360" s="31"/>
      <c r="K360" s="59"/>
      <c r="L360" s="31"/>
      <c r="M360" s="19"/>
      <c r="N360" s="31"/>
      <c r="O360" s="2"/>
      <c r="P360" s="31"/>
      <c r="Q360" s="31"/>
      <c r="R360" s="2"/>
    </row>
    <row r="361" ht="15.75" customHeight="1" spans="1:18">
      <c r="A361" s="2" t="str">
        <f t="array" ref="A361">IFERROR(INDEX(data!$C$2:$C$13,MATCH(G361,data!$B$2:$B$13,0)),"")</f>
        <v/>
      </c>
      <c r="B361" s="56"/>
      <c r="C361" s="56"/>
      <c r="D361" s="31"/>
      <c r="E361" s="31"/>
      <c r="F361" s="56"/>
      <c r="G361" s="31"/>
      <c r="H361" s="2"/>
      <c r="I361" s="31"/>
      <c r="J361" s="31"/>
      <c r="K361" s="59"/>
      <c r="L361" s="31"/>
      <c r="M361" s="19"/>
      <c r="N361" s="31"/>
      <c r="O361" s="2"/>
      <c r="P361" s="31"/>
      <c r="Q361" s="31"/>
      <c r="R361" s="2"/>
    </row>
    <row r="362" ht="15.75" customHeight="1" spans="1:18">
      <c r="A362" s="2" t="str">
        <f t="array" ref="A362">IFERROR(INDEX(data!$C$2:$C$13,MATCH(G362,data!$B$2:$B$13,0)),"")</f>
        <v/>
      </c>
      <c r="B362" s="56"/>
      <c r="C362" s="56"/>
      <c r="D362" s="31"/>
      <c r="E362" s="31"/>
      <c r="F362" s="56"/>
      <c r="G362" s="31"/>
      <c r="H362" s="2"/>
      <c r="I362" s="31"/>
      <c r="J362" s="31"/>
      <c r="K362" s="59"/>
      <c r="L362" s="31"/>
      <c r="M362" s="19"/>
      <c r="N362" s="31"/>
      <c r="O362" s="2"/>
      <c r="P362" s="31"/>
      <c r="Q362" s="31"/>
      <c r="R362" s="2"/>
    </row>
    <row r="363" ht="15.75" customHeight="1" spans="1:18">
      <c r="A363" s="2" t="str">
        <f t="array" ref="A363">IFERROR(INDEX(data!$C$2:$C$13,MATCH(G363,data!$B$2:$B$13,0)),"")</f>
        <v/>
      </c>
      <c r="B363" s="56"/>
      <c r="C363" s="56"/>
      <c r="D363" s="31"/>
      <c r="E363" s="31"/>
      <c r="F363" s="56"/>
      <c r="G363" s="31"/>
      <c r="H363" s="2"/>
      <c r="I363" s="31"/>
      <c r="J363" s="31"/>
      <c r="K363" s="59"/>
      <c r="L363" s="31"/>
      <c r="M363" s="19"/>
      <c r="N363" s="31"/>
      <c r="O363" s="2"/>
      <c r="P363" s="31"/>
      <c r="Q363" s="31"/>
      <c r="R363" s="2"/>
    </row>
    <row r="364" ht="15.75" customHeight="1" spans="1:18">
      <c r="A364" s="2" t="str">
        <f t="array" ref="A364">IFERROR(INDEX(data!$C$2:$C$13,MATCH(G364,data!$B$2:$B$13,0)),"")</f>
        <v/>
      </c>
      <c r="B364" s="56"/>
      <c r="C364" s="56"/>
      <c r="D364" s="31"/>
      <c r="E364" s="31"/>
      <c r="F364" s="56"/>
      <c r="G364" s="31"/>
      <c r="H364" s="2"/>
      <c r="I364" s="31"/>
      <c r="J364" s="31"/>
      <c r="K364" s="59"/>
      <c r="L364" s="31"/>
      <c r="M364" s="19"/>
      <c r="N364" s="31"/>
      <c r="O364" s="2"/>
      <c r="P364" s="31"/>
      <c r="Q364" s="31"/>
      <c r="R364" s="2"/>
    </row>
    <row r="365" ht="15.75" customHeight="1" spans="1:18">
      <c r="A365" s="2" t="str">
        <f t="array" ref="A365">IFERROR(INDEX(data!$C$2:$C$13,MATCH(G365,data!$B$2:$B$13,0)),"")</f>
        <v/>
      </c>
      <c r="B365" s="56"/>
      <c r="C365" s="56"/>
      <c r="D365" s="31"/>
      <c r="E365" s="31"/>
      <c r="F365" s="56"/>
      <c r="G365" s="31"/>
      <c r="H365" s="2"/>
      <c r="I365" s="31"/>
      <c r="J365" s="31"/>
      <c r="K365" s="59"/>
      <c r="L365" s="31"/>
      <c r="M365" s="19"/>
      <c r="N365" s="31"/>
      <c r="O365" s="2"/>
      <c r="P365" s="31"/>
      <c r="Q365" s="31"/>
      <c r="R365" s="2"/>
    </row>
    <row r="366" ht="15.75" customHeight="1" spans="1:18">
      <c r="A366" s="2" t="str">
        <f t="array" ref="A366">IFERROR(INDEX(data!$C$2:$C$13,MATCH(G366,data!$B$2:$B$13,0)),"")</f>
        <v/>
      </c>
      <c r="B366" s="56"/>
      <c r="C366" s="56"/>
      <c r="D366" s="31"/>
      <c r="E366" s="31"/>
      <c r="F366" s="56"/>
      <c r="G366" s="31"/>
      <c r="H366" s="2"/>
      <c r="I366" s="31"/>
      <c r="J366" s="31"/>
      <c r="K366" s="59"/>
      <c r="L366" s="31"/>
      <c r="M366" s="19"/>
      <c r="N366" s="31"/>
      <c r="O366" s="2"/>
      <c r="P366" s="31"/>
      <c r="Q366" s="31"/>
      <c r="R366" s="2"/>
    </row>
    <row r="367" ht="15.75" customHeight="1" spans="1:18">
      <c r="A367" s="2" t="str">
        <f t="array" ref="A367">IFERROR(INDEX(data!$C$2:$C$13,MATCH(G367,data!$B$2:$B$13,0)),"")</f>
        <v/>
      </c>
      <c r="B367" s="56"/>
      <c r="C367" s="56"/>
      <c r="D367" s="31"/>
      <c r="E367" s="31"/>
      <c r="F367" s="56"/>
      <c r="G367" s="31"/>
      <c r="H367" s="2"/>
      <c r="I367" s="31"/>
      <c r="J367" s="31"/>
      <c r="K367" s="59"/>
      <c r="L367" s="31"/>
      <c r="M367" s="19"/>
      <c r="N367" s="31"/>
      <c r="O367" s="2"/>
      <c r="P367" s="31"/>
      <c r="Q367" s="31"/>
      <c r="R367" s="2"/>
    </row>
    <row r="368" ht="15.75" customHeight="1" spans="1:18">
      <c r="A368" s="2" t="str">
        <f t="array" ref="A368">IFERROR(INDEX(data!$C$2:$C$13,MATCH(G368,data!$B$2:$B$13,0)),"")</f>
        <v/>
      </c>
      <c r="B368" s="56"/>
      <c r="C368" s="56"/>
      <c r="D368" s="31"/>
      <c r="E368" s="31"/>
      <c r="F368" s="56"/>
      <c r="G368" s="31"/>
      <c r="H368" s="2"/>
      <c r="I368" s="31"/>
      <c r="J368" s="31"/>
      <c r="K368" s="59"/>
      <c r="L368" s="31"/>
      <c r="M368" s="19"/>
      <c r="N368" s="31"/>
      <c r="O368" s="2"/>
      <c r="P368" s="31"/>
      <c r="Q368" s="31"/>
      <c r="R368" s="2"/>
    </row>
    <row r="369" ht="15.75" customHeight="1" spans="1:18">
      <c r="A369" s="2" t="str">
        <f t="array" ref="A369">IFERROR(INDEX(data!$C$2:$C$13,MATCH(G369,data!$B$2:$B$13,0)),"")</f>
        <v/>
      </c>
      <c r="B369" s="56"/>
      <c r="C369" s="56"/>
      <c r="D369" s="31"/>
      <c r="E369" s="31"/>
      <c r="F369" s="56"/>
      <c r="G369" s="31"/>
      <c r="H369" s="2"/>
      <c r="I369" s="31"/>
      <c r="J369" s="31"/>
      <c r="K369" s="59"/>
      <c r="L369" s="31"/>
      <c r="M369" s="19"/>
      <c r="N369" s="31"/>
      <c r="O369" s="2"/>
      <c r="P369" s="31"/>
      <c r="Q369" s="31"/>
      <c r="R369" s="2"/>
    </row>
    <row r="370" ht="15.75" customHeight="1" spans="1:18">
      <c r="A370" s="2" t="str">
        <f t="array" ref="A370">IFERROR(INDEX(data!$C$2:$C$13,MATCH(G370,data!$B$2:$B$13,0)),"")</f>
        <v/>
      </c>
      <c r="B370" s="56"/>
      <c r="C370" s="56"/>
      <c r="D370" s="31"/>
      <c r="E370" s="31"/>
      <c r="F370" s="56"/>
      <c r="G370" s="31"/>
      <c r="H370" s="2"/>
      <c r="I370" s="31"/>
      <c r="J370" s="31"/>
      <c r="K370" s="59"/>
      <c r="L370" s="31"/>
      <c r="M370" s="19"/>
      <c r="N370" s="31"/>
      <c r="O370" s="2"/>
      <c r="P370" s="31"/>
      <c r="Q370" s="31"/>
      <c r="R370" s="2"/>
    </row>
    <row r="371" ht="15.75" customHeight="1" spans="1:18">
      <c r="A371" s="2" t="str">
        <f t="array" ref="A371">IFERROR(INDEX(data!$C$2:$C$13,MATCH(G371,data!$B$2:$B$13,0)),"")</f>
        <v/>
      </c>
      <c r="B371" s="56"/>
      <c r="C371" s="56"/>
      <c r="D371" s="31"/>
      <c r="E371" s="31"/>
      <c r="F371" s="56"/>
      <c r="G371" s="31"/>
      <c r="H371" s="2"/>
      <c r="I371" s="31"/>
      <c r="J371" s="31"/>
      <c r="K371" s="59"/>
      <c r="L371" s="31"/>
      <c r="M371" s="19"/>
      <c r="N371" s="31"/>
      <c r="O371" s="2"/>
      <c r="P371" s="31"/>
      <c r="Q371" s="31"/>
      <c r="R371" s="2"/>
    </row>
    <row r="372" ht="15.75" customHeight="1" spans="1:18">
      <c r="A372" s="2" t="str">
        <f t="array" ref="A372">IFERROR(INDEX(data!$C$2:$C$13,MATCH(G372,data!$B$2:$B$13,0)),"")</f>
        <v/>
      </c>
      <c r="B372" s="56"/>
      <c r="C372" s="56"/>
      <c r="D372" s="31"/>
      <c r="E372" s="31"/>
      <c r="F372" s="56"/>
      <c r="G372" s="31"/>
      <c r="H372" s="2"/>
      <c r="I372" s="31"/>
      <c r="J372" s="31"/>
      <c r="K372" s="59"/>
      <c r="L372" s="31"/>
      <c r="M372" s="19"/>
      <c r="N372" s="31"/>
      <c r="O372" s="2"/>
      <c r="P372" s="31"/>
      <c r="Q372" s="31"/>
      <c r="R372" s="2"/>
    </row>
    <row r="373" ht="15.75" customHeight="1" spans="1:18">
      <c r="A373" s="2" t="str">
        <f t="array" ref="A373">IFERROR(INDEX(data!$C$2:$C$13,MATCH(G373,data!$B$2:$B$13,0)),"")</f>
        <v/>
      </c>
      <c r="B373" s="56"/>
      <c r="C373" s="56"/>
      <c r="D373" s="31"/>
      <c r="E373" s="31"/>
      <c r="F373" s="56"/>
      <c r="G373" s="31"/>
      <c r="H373" s="2"/>
      <c r="I373" s="31"/>
      <c r="J373" s="31"/>
      <c r="K373" s="59"/>
      <c r="L373" s="31"/>
      <c r="M373" s="19"/>
      <c r="N373" s="31"/>
      <c r="O373" s="2"/>
      <c r="P373" s="31"/>
      <c r="Q373" s="31"/>
      <c r="R373" s="2"/>
    </row>
    <row r="374" ht="15.75" customHeight="1" spans="1:18">
      <c r="A374" s="2" t="str">
        <f t="array" ref="A374">IFERROR(INDEX(data!$C$2:$C$13,MATCH(G374,data!$B$2:$B$13,0)),"")</f>
        <v/>
      </c>
      <c r="B374" s="56"/>
      <c r="C374" s="56"/>
      <c r="D374" s="31"/>
      <c r="E374" s="31"/>
      <c r="F374" s="56"/>
      <c r="G374" s="31"/>
      <c r="H374" s="2"/>
      <c r="I374" s="31"/>
      <c r="J374" s="31"/>
      <c r="K374" s="59"/>
      <c r="L374" s="31"/>
      <c r="M374" s="19"/>
      <c r="N374" s="31"/>
      <c r="O374" s="2"/>
      <c r="P374" s="31"/>
      <c r="Q374" s="31"/>
      <c r="R374" s="2"/>
    </row>
    <row r="375" ht="15.75" customHeight="1" spans="1:18">
      <c r="A375" s="2" t="str">
        <f t="array" ref="A375">IFERROR(INDEX(data!$C$2:$C$13,MATCH(G375,data!$B$2:$B$13,0)),"")</f>
        <v/>
      </c>
      <c r="B375" s="56"/>
      <c r="C375" s="56"/>
      <c r="D375" s="31"/>
      <c r="E375" s="31"/>
      <c r="F375" s="56"/>
      <c r="G375" s="31"/>
      <c r="H375" s="2"/>
      <c r="I375" s="31"/>
      <c r="J375" s="31"/>
      <c r="K375" s="59"/>
      <c r="L375" s="31"/>
      <c r="M375" s="19"/>
      <c r="N375" s="31"/>
      <c r="O375" s="2"/>
      <c r="P375" s="31"/>
      <c r="Q375" s="31"/>
      <c r="R375" s="2"/>
    </row>
    <row r="376" ht="15.75" customHeight="1" spans="1:18">
      <c r="A376" s="2" t="str">
        <f t="array" ref="A376">IFERROR(INDEX(data!$C$2:$C$13,MATCH(G376,data!$B$2:$B$13,0)),"")</f>
        <v/>
      </c>
      <c r="B376" s="56"/>
      <c r="C376" s="56"/>
      <c r="D376" s="31"/>
      <c r="E376" s="31"/>
      <c r="F376" s="56"/>
      <c r="G376" s="31"/>
      <c r="H376" s="2"/>
      <c r="I376" s="31"/>
      <c r="J376" s="31"/>
      <c r="K376" s="59"/>
      <c r="L376" s="31"/>
      <c r="M376" s="19"/>
      <c r="N376" s="31"/>
      <c r="O376" s="2"/>
      <c r="P376" s="31"/>
      <c r="Q376" s="31"/>
      <c r="R376" s="2"/>
    </row>
    <row r="377" ht="15.75" customHeight="1" spans="1:18">
      <c r="A377" s="2" t="str">
        <f t="array" ref="A377">IFERROR(INDEX(data!$C$2:$C$13,MATCH(G377,data!$B$2:$B$13,0)),"")</f>
        <v/>
      </c>
      <c r="B377" s="56"/>
      <c r="C377" s="56"/>
      <c r="D377" s="31"/>
      <c r="E377" s="31"/>
      <c r="F377" s="56"/>
      <c r="G377" s="31"/>
      <c r="H377" s="2"/>
      <c r="I377" s="31"/>
      <c r="J377" s="31"/>
      <c r="K377" s="59"/>
      <c r="L377" s="31"/>
      <c r="M377" s="19"/>
      <c r="N377" s="31"/>
      <c r="O377" s="2"/>
      <c r="P377" s="31"/>
      <c r="Q377" s="31"/>
      <c r="R377" s="2"/>
    </row>
    <row r="378" ht="15.75" customHeight="1" spans="1:18">
      <c r="A378" s="2" t="str">
        <f t="array" ref="A378">IFERROR(INDEX(data!$C$2:$C$13,MATCH(G378,data!$B$2:$B$13,0)),"")</f>
        <v/>
      </c>
      <c r="B378" s="56"/>
      <c r="C378" s="56"/>
      <c r="D378" s="31"/>
      <c r="E378" s="31"/>
      <c r="F378" s="56"/>
      <c r="G378" s="31"/>
      <c r="H378" s="2"/>
      <c r="I378" s="31"/>
      <c r="J378" s="31"/>
      <c r="K378" s="59"/>
      <c r="L378" s="31"/>
      <c r="M378" s="19"/>
      <c r="N378" s="31"/>
      <c r="O378" s="2"/>
      <c r="P378" s="31"/>
      <c r="Q378" s="31"/>
      <c r="R378" s="2"/>
    </row>
    <row r="379" ht="15.75" customHeight="1" spans="1:18">
      <c r="A379" s="2" t="str">
        <f t="array" ref="A379">IFERROR(INDEX(data!$C$2:$C$13,MATCH(G379,data!$B$2:$B$13,0)),"")</f>
        <v/>
      </c>
      <c r="B379" s="56"/>
      <c r="C379" s="56"/>
      <c r="D379" s="31"/>
      <c r="E379" s="31"/>
      <c r="F379" s="56"/>
      <c r="G379" s="31"/>
      <c r="H379" s="2"/>
      <c r="I379" s="31"/>
      <c r="J379" s="31"/>
      <c r="K379" s="59"/>
      <c r="L379" s="31"/>
      <c r="M379" s="19"/>
      <c r="N379" s="31"/>
      <c r="O379" s="2"/>
      <c r="P379" s="31"/>
      <c r="Q379" s="31"/>
      <c r="R379" s="2"/>
    </row>
    <row r="380" ht="15.75" customHeight="1" spans="1:18">
      <c r="A380" s="2" t="str">
        <f t="array" ref="A380">IFERROR(INDEX(data!$C$2:$C$13,MATCH(G380,data!$B$2:$B$13,0)),"")</f>
        <v/>
      </c>
      <c r="B380" s="56"/>
      <c r="C380" s="56"/>
      <c r="D380" s="31"/>
      <c r="E380" s="31"/>
      <c r="F380" s="56"/>
      <c r="G380" s="31"/>
      <c r="H380" s="2"/>
      <c r="I380" s="31"/>
      <c r="J380" s="31"/>
      <c r="K380" s="59"/>
      <c r="L380" s="31"/>
      <c r="M380" s="19"/>
      <c r="N380" s="31"/>
      <c r="O380" s="2"/>
      <c r="P380" s="31"/>
      <c r="Q380" s="31"/>
      <c r="R380" s="2"/>
    </row>
    <row r="381" ht="15.75" customHeight="1" spans="1:18">
      <c r="A381" s="2" t="str">
        <f t="array" ref="A381">IFERROR(INDEX(data!$C$2:$C$13,MATCH(G381,data!$B$2:$B$13,0)),"")</f>
        <v/>
      </c>
      <c r="B381" s="56"/>
      <c r="C381" s="56"/>
      <c r="D381" s="31"/>
      <c r="E381" s="31"/>
      <c r="F381" s="56"/>
      <c r="G381" s="31"/>
      <c r="H381" s="2"/>
      <c r="I381" s="31"/>
      <c r="J381" s="31"/>
      <c r="K381" s="59"/>
      <c r="L381" s="31"/>
      <c r="M381" s="19"/>
      <c r="N381" s="31"/>
      <c r="O381" s="2"/>
      <c r="P381" s="31"/>
      <c r="Q381" s="31"/>
      <c r="R381" s="2"/>
    </row>
    <row r="382" ht="15.75" customHeight="1" spans="1:18">
      <c r="A382" s="2" t="str">
        <f t="array" ref="A382">IFERROR(INDEX(data!$C$2:$C$13,MATCH(G382,data!$B$2:$B$13,0)),"")</f>
        <v/>
      </c>
      <c r="B382" s="56"/>
      <c r="C382" s="56"/>
      <c r="D382" s="31"/>
      <c r="E382" s="31"/>
      <c r="F382" s="56"/>
      <c r="G382" s="31"/>
      <c r="H382" s="2"/>
      <c r="I382" s="31"/>
      <c r="J382" s="31"/>
      <c r="K382" s="59"/>
      <c r="L382" s="31"/>
      <c r="M382" s="19"/>
      <c r="N382" s="31"/>
      <c r="O382" s="2"/>
      <c r="P382" s="31"/>
      <c r="Q382" s="31"/>
      <c r="R382" s="2"/>
    </row>
    <row r="383" ht="15.75" customHeight="1" spans="1:18">
      <c r="A383" s="2" t="str">
        <f t="array" ref="A383">IFERROR(INDEX(data!$C$2:$C$13,MATCH(G383,data!$B$2:$B$13,0)),"")</f>
        <v/>
      </c>
      <c r="B383" s="56"/>
      <c r="C383" s="56"/>
      <c r="D383" s="31"/>
      <c r="E383" s="31"/>
      <c r="F383" s="56"/>
      <c r="G383" s="31"/>
      <c r="H383" s="2"/>
      <c r="I383" s="31"/>
      <c r="J383" s="31"/>
      <c r="K383" s="59"/>
      <c r="L383" s="31"/>
      <c r="M383" s="19"/>
      <c r="N383" s="31"/>
      <c r="O383" s="2"/>
      <c r="P383" s="31"/>
      <c r="Q383" s="31"/>
      <c r="R383" s="2"/>
    </row>
    <row r="384" ht="15.75" customHeight="1" spans="1:18">
      <c r="A384" s="2" t="str">
        <f t="array" ref="A384">IFERROR(INDEX(data!$C$2:$C$13,MATCH(G384,data!$B$2:$B$13,0)),"")</f>
        <v/>
      </c>
      <c r="B384" s="56"/>
      <c r="C384" s="56"/>
      <c r="D384" s="31"/>
      <c r="E384" s="31"/>
      <c r="F384" s="56"/>
      <c r="G384" s="31"/>
      <c r="H384" s="2"/>
      <c r="I384" s="31"/>
      <c r="J384" s="31"/>
      <c r="K384" s="59"/>
      <c r="L384" s="31"/>
      <c r="M384" s="19"/>
      <c r="N384" s="31"/>
      <c r="O384" s="2"/>
      <c r="P384" s="31"/>
      <c r="Q384" s="31"/>
      <c r="R384" s="2"/>
    </row>
    <row r="385" ht="15.75" customHeight="1" spans="1:18">
      <c r="A385" s="2" t="str">
        <f t="array" ref="A385">IFERROR(INDEX(data!$C$2:$C$13,MATCH(G385,data!$B$2:$B$13,0)),"")</f>
        <v/>
      </c>
      <c r="B385" s="56"/>
      <c r="C385" s="56"/>
      <c r="D385" s="31"/>
      <c r="E385" s="31"/>
      <c r="F385" s="56"/>
      <c r="G385" s="31"/>
      <c r="H385" s="2"/>
      <c r="I385" s="31"/>
      <c r="J385" s="31"/>
      <c r="K385" s="59"/>
      <c r="L385" s="31"/>
      <c r="M385" s="19"/>
      <c r="N385" s="31"/>
      <c r="O385" s="2"/>
      <c r="P385" s="31"/>
      <c r="Q385" s="31"/>
      <c r="R385" s="2"/>
    </row>
    <row r="386" ht="15.75" customHeight="1" spans="1:18">
      <c r="A386" s="2" t="str">
        <f t="array" ref="A386">IFERROR(INDEX(data!$C$2:$C$13,MATCH(G386,data!$B$2:$B$13,0)),"")</f>
        <v/>
      </c>
      <c r="B386" s="56"/>
      <c r="C386" s="56"/>
      <c r="D386" s="31"/>
      <c r="E386" s="31"/>
      <c r="F386" s="56"/>
      <c r="G386" s="31"/>
      <c r="H386" s="2"/>
      <c r="I386" s="31"/>
      <c r="J386" s="31"/>
      <c r="K386" s="59"/>
      <c r="L386" s="31"/>
      <c r="M386" s="19"/>
      <c r="N386" s="31"/>
      <c r="O386" s="2"/>
      <c r="P386" s="31"/>
      <c r="Q386" s="31"/>
      <c r="R386" s="2"/>
    </row>
    <row r="387" ht="15.75" customHeight="1" spans="1:18">
      <c r="A387" s="2" t="str">
        <f t="array" ref="A387">IFERROR(INDEX(data!$C$2:$C$13,MATCH(G387,data!$B$2:$B$13,0)),"")</f>
        <v/>
      </c>
      <c r="B387" s="56"/>
      <c r="C387" s="56"/>
      <c r="D387" s="31"/>
      <c r="E387" s="31"/>
      <c r="F387" s="56"/>
      <c r="G387" s="31"/>
      <c r="H387" s="2"/>
      <c r="I387" s="31"/>
      <c r="J387" s="31"/>
      <c r="K387" s="59"/>
      <c r="L387" s="31"/>
      <c r="M387" s="19"/>
      <c r="N387" s="31"/>
      <c r="O387" s="2"/>
      <c r="P387" s="31"/>
      <c r="Q387" s="31"/>
      <c r="R387" s="2"/>
    </row>
    <row r="388" ht="15.75" customHeight="1" spans="1:18">
      <c r="A388" s="2" t="str">
        <f t="array" ref="A388">IFERROR(INDEX(data!$C$2:$C$13,MATCH(G388,data!$B$2:$B$13,0)),"")</f>
        <v/>
      </c>
      <c r="B388" s="56"/>
      <c r="C388" s="56"/>
      <c r="D388" s="31"/>
      <c r="E388" s="31"/>
      <c r="F388" s="56"/>
      <c r="G388" s="31"/>
      <c r="H388" s="2"/>
      <c r="I388" s="31"/>
      <c r="J388" s="31"/>
      <c r="K388" s="59"/>
      <c r="L388" s="31"/>
      <c r="M388" s="19"/>
      <c r="N388" s="31"/>
      <c r="O388" s="2"/>
      <c r="P388" s="31"/>
      <c r="Q388" s="31"/>
      <c r="R388" s="2"/>
    </row>
    <row r="389" ht="15.75" customHeight="1" spans="1:18">
      <c r="A389" s="2" t="str">
        <f t="array" ref="A389">IFERROR(INDEX(data!$C$2:$C$13,MATCH(G389,data!$B$2:$B$13,0)),"")</f>
        <v/>
      </c>
      <c r="B389" s="56"/>
      <c r="C389" s="56"/>
      <c r="D389" s="31"/>
      <c r="E389" s="31"/>
      <c r="F389" s="56"/>
      <c r="G389" s="31"/>
      <c r="H389" s="2"/>
      <c r="I389" s="31"/>
      <c r="J389" s="31"/>
      <c r="K389" s="59"/>
      <c r="L389" s="31"/>
      <c r="M389" s="19"/>
      <c r="N389" s="31"/>
      <c r="O389" s="2"/>
      <c r="P389" s="31"/>
      <c r="Q389" s="31"/>
      <c r="R389" s="2"/>
    </row>
    <row r="390" ht="15.75" customHeight="1" spans="1:18">
      <c r="A390" s="2" t="str">
        <f t="array" ref="A390">IFERROR(INDEX(data!$C$2:$C$13,MATCH(G390,data!$B$2:$B$13,0)),"")</f>
        <v/>
      </c>
      <c r="B390" s="56"/>
      <c r="C390" s="56"/>
      <c r="D390" s="31"/>
      <c r="E390" s="31"/>
      <c r="F390" s="56"/>
      <c r="G390" s="31"/>
      <c r="H390" s="2"/>
      <c r="I390" s="31"/>
      <c r="J390" s="31"/>
      <c r="K390" s="59"/>
      <c r="L390" s="31"/>
      <c r="M390" s="19"/>
      <c r="N390" s="31"/>
      <c r="O390" s="2"/>
      <c r="P390" s="31"/>
      <c r="Q390" s="31"/>
      <c r="R390" s="2"/>
    </row>
    <row r="391" ht="15.75" customHeight="1" spans="1:18">
      <c r="A391" s="2" t="str">
        <f t="array" ref="A391">IFERROR(INDEX(data!$C$2:$C$13,MATCH(G391,data!$B$2:$B$13,0)),"")</f>
        <v/>
      </c>
      <c r="B391" s="56"/>
      <c r="C391" s="56"/>
      <c r="D391" s="31"/>
      <c r="E391" s="31"/>
      <c r="F391" s="56"/>
      <c r="G391" s="31"/>
      <c r="H391" s="2"/>
      <c r="I391" s="31"/>
      <c r="J391" s="31"/>
      <c r="K391" s="59"/>
      <c r="L391" s="31"/>
      <c r="M391" s="19"/>
      <c r="N391" s="31"/>
      <c r="O391" s="2"/>
      <c r="P391" s="31"/>
      <c r="Q391" s="31"/>
      <c r="R391" s="2"/>
    </row>
    <row r="392" ht="15.75" customHeight="1" spans="1:18">
      <c r="A392" s="2" t="str">
        <f t="array" ref="A392">IFERROR(INDEX(data!$C$2:$C$13,MATCH(G392,data!$B$2:$B$13,0)),"")</f>
        <v/>
      </c>
      <c r="B392" s="56"/>
      <c r="C392" s="56"/>
      <c r="D392" s="31"/>
      <c r="E392" s="31"/>
      <c r="F392" s="56"/>
      <c r="G392" s="31"/>
      <c r="H392" s="2"/>
      <c r="I392" s="31"/>
      <c r="J392" s="31"/>
      <c r="K392" s="59"/>
      <c r="L392" s="31"/>
      <c r="M392" s="19"/>
      <c r="N392" s="31"/>
      <c r="O392" s="2"/>
      <c r="P392" s="31"/>
      <c r="Q392" s="31"/>
      <c r="R392" s="2"/>
    </row>
    <row r="393" ht="15.75" customHeight="1" spans="1:18">
      <c r="A393" s="2" t="str">
        <f t="array" ref="A393">IFERROR(INDEX(data!$C$2:$C$13,MATCH(G393,data!$B$2:$B$13,0)),"")</f>
        <v/>
      </c>
      <c r="B393" s="56"/>
      <c r="C393" s="56"/>
      <c r="D393" s="31"/>
      <c r="E393" s="31"/>
      <c r="F393" s="56"/>
      <c r="G393" s="31"/>
      <c r="H393" s="2"/>
      <c r="I393" s="31"/>
      <c r="J393" s="31"/>
      <c r="K393" s="59"/>
      <c r="L393" s="31"/>
      <c r="M393" s="19"/>
      <c r="N393" s="31"/>
      <c r="O393" s="2"/>
      <c r="P393" s="31"/>
      <c r="Q393" s="31"/>
      <c r="R393" s="2"/>
    </row>
    <row r="394" ht="15.75" customHeight="1" spans="1:18">
      <c r="A394" s="2" t="str">
        <f t="array" ref="A394">IFERROR(INDEX(data!$C$2:$C$13,MATCH(G394,data!$B$2:$B$13,0)),"")</f>
        <v/>
      </c>
      <c r="B394" s="56"/>
      <c r="C394" s="56"/>
      <c r="D394" s="31"/>
      <c r="E394" s="31"/>
      <c r="F394" s="56"/>
      <c r="G394" s="31"/>
      <c r="H394" s="2"/>
      <c r="I394" s="31"/>
      <c r="J394" s="31"/>
      <c r="K394" s="59"/>
      <c r="L394" s="31"/>
      <c r="M394" s="19"/>
      <c r="N394" s="31"/>
      <c r="O394" s="2"/>
      <c r="P394" s="31"/>
      <c r="Q394" s="31"/>
      <c r="R394" s="2"/>
    </row>
    <row r="395" ht="15.75" customHeight="1" spans="1:18">
      <c r="A395" s="2" t="str">
        <f t="array" ref="A395">IFERROR(INDEX(data!$C$2:$C$13,MATCH(G395,data!$B$2:$B$13,0)),"")</f>
        <v/>
      </c>
      <c r="B395" s="56"/>
      <c r="C395" s="56"/>
      <c r="D395" s="31"/>
      <c r="E395" s="31"/>
      <c r="F395" s="56"/>
      <c r="G395" s="31"/>
      <c r="H395" s="2"/>
      <c r="I395" s="31"/>
      <c r="J395" s="31"/>
      <c r="K395" s="59"/>
      <c r="L395" s="31"/>
      <c r="M395" s="19"/>
      <c r="N395" s="31"/>
      <c r="O395" s="2"/>
      <c r="P395" s="31"/>
      <c r="Q395" s="31"/>
      <c r="R395" s="2"/>
    </row>
    <row r="396" ht="15.75" customHeight="1" spans="1:18">
      <c r="A396" s="2" t="str">
        <f t="array" ref="A396">IFERROR(INDEX(data!$C$2:$C$13,MATCH(G396,data!$B$2:$B$13,0)),"")</f>
        <v/>
      </c>
      <c r="B396" s="56"/>
      <c r="C396" s="56"/>
      <c r="D396" s="31"/>
      <c r="E396" s="31"/>
      <c r="F396" s="56"/>
      <c r="G396" s="31"/>
      <c r="H396" s="2"/>
      <c r="I396" s="31"/>
      <c r="J396" s="31"/>
      <c r="K396" s="59"/>
      <c r="L396" s="31"/>
      <c r="M396" s="19"/>
      <c r="N396" s="31"/>
      <c r="O396" s="2"/>
      <c r="P396" s="31"/>
      <c r="Q396" s="31"/>
      <c r="R396" s="2"/>
    </row>
    <row r="397" ht="15.75" customHeight="1" spans="1:18">
      <c r="A397" s="2" t="str">
        <f t="array" ref="A397">IFERROR(INDEX(data!$C$2:$C$13,MATCH(G397,data!$B$2:$B$13,0)),"")</f>
        <v/>
      </c>
      <c r="B397" s="56"/>
      <c r="C397" s="56"/>
      <c r="D397" s="31"/>
      <c r="E397" s="31"/>
      <c r="F397" s="56"/>
      <c r="G397" s="31"/>
      <c r="H397" s="2"/>
      <c r="I397" s="31"/>
      <c r="J397" s="31"/>
      <c r="K397" s="59"/>
      <c r="L397" s="31"/>
      <c r="M397" s="19"/>
      <c r="N397" s="31"/>
      <c r="O397" s="2"/>
      <c r="P397" s="31"/>
      <c r="Q397" s="31"/>
      <c r="R397" s="2"/>
    </row>
    <row r="398" ht="15.75" customHeight="1" spans="1:18">
      <c r="A398" s="2" t="str">
        <f t="array" ref="A398">IFERROR(INDEX(data!$C$2:$C$13,MATCH(G398,data!$B$2:$B$13,0)),"")</f>
        <v/>
      </c>
      <c r="B398" s="56"/>
      <c r="C398" s="56"/>
      <c r="D398" s="31"/>
      <c r="E398" s="31"/>
      <c r="F398" s="56"/>
      <c r="G398" s="31"/>
      <c r="H398" s="2"/>
      <c r="I398" s="31"/>
      <c r="J398" s="31"/>
      <c r="K398" s="59"/>
      <c r="L398" s="31"/>
      <c r="M398" s="19"/>
      <c r="N398" s="31"/>
      <c r="O398" s="2"/>
      <c r="P398" s="31"/>
      <c r="Q398" s="31"/>
      <c r="R398" s="2"/>
    </row>
    <row r="399" ht="15.75" customHeight="1" spans="1:18">
      <c r="A399" s="2" t="str">
        <f t="array" ref="A399">IFERROR(INDEX(data!$C$2:$C$13,MATCH(G399,data!$B$2:$B$13,0)),"")</f>
        <v/>
      </c>
      <c r="B399" s="56"/>
      <c r="C399" s="56"/>
      <c r="D399" s="31"/>
      <c r="E399" s="31"/>
      <c r="F399" s="56"/>
      <c r="G399" s="31"/>
      <c r="H399" s="2"/>
      <c r="I399" s="31"/>
      <c r="J399" s="31"/>
      <c r="K399" s="59"/>
      <c r="L399" s="31"/>
      <c r="M399" s="19"/>
      <c r="N399" s="31"/>
      <c r="O399" s="2"/>
      <c r="P399" s="31"/>
      <c r="Q399" s="31"/>
      <c r="R399" s="2"/>
    </row>
    <row r="400" ht="15.75" customHeight="1" spans="1:18">
      <c r="A400" s="2" t="str">
        <f t="array" ref="A400">IFERROR(INDEX(data!$C$2:$C$13,MATCH(G400,data!$B$2:$B$13,0)),"")</f>
        <v/>
      </c>
      <c r="B400" s="56"/>
      <c r="C400" s="56"/>
      <c r="D400" s="31"/>
      <c r="E400" s="31"/>
      <c r="F400" s="56"/>
      <c r="G400" s="31"/>
      <c r="H400" s="2"/>
      <c r="I400" s="31"/>
      <c r="J400" s="31"/>
      <c r="K400" s="59"/>
      <c r="L400" s="31"/>
      <c r="M400" s="19"/>
      <c r="N400" s="31"/>
      <c r="O400" s="2"/>
      <c r="P400" s="31"/>
      <c r="Q400" s="31"/>
      <c r="R400" s="2"/>
    </row>
    <row r="401" ht="15.75" customHeight="1" spans="1:18">
      <c r="A401" s="2" t="str">
        <f t="array" ref="A401">IFERROR(INDEX(data!$C$2:$C$13,MATCH(G401,data!$B$2:$B$13,0)),"")</f>
        <v/>
      </c>
      <c r="B401" s="56"/>
      <c r="C401" s="56"/>
      <c r="D401" s="31"/>
      <c r="E401" s="31"/>
      <c r="F401" s="56"/>
      <c r="G401" s="31"/>
      <c r="H401" s="2"/>
      <c r="I401" s="31"/>
      <c r="J401" s="31"/>
      <c r="K401" s="59"/>
      <c r="L401" s="31"/>
      <c r="M401" s="19"/>
      <c r="N401" s="31"/>
      <c r="O401" s="2"/>
      <c r="P401" s="31"/>
      <c r="Q401" s="31"/>
      <c r="R401" s="2"/>
    </row>
    <row r="402" ht="15.75" customHeight="1" spans="1:18">
      <c r="A402" s="2" t="str">
        <f t="array" ref="A402">IFERROR(INDEX(data!$C$2:$C$13,MATCH(G402,data!$B$2:$B$13,0)),"")</f>
        <v/>
      </c>
      <c r="B402" s="56"/>
      <c r="C402" s="56"/>
      <c r="D402" s="31"/>
      <c r="E402" s="31"/>
      <c r="F402" s="56"/>
      <c r="G402" s="31"/>
      <c r="H402" s="2"/>
      <c r="I402" s="31"/>
      <c r="J402" s="31"/>
      <c r="K402" s="59"/>
      <c r="L402" s="31"/>
      <c r="M402" s="19"/>
      <c r="N402" s="31"/>
      <c r="O402" s="2"/>
      <c r="P402" s="31"/>
      <c r="Q402" s="31"/>
      <c r="R402" s="2"/>
    </row>
    <row r="403" ht="15.75" customHeight="1" spans="1:18">
      <c r="A403" s="2" t="str">
        <f t="array" ref="A403">IFERROR(INDEX(data!$C$2:$C$13,MATCH(G403,data!$B$2:$B$13,0)),"")</f>
        <v/>
      </c>
      <c r="B403" s="56"/>
      <c r="C403" s="56"/>
      <c r="D403" s="31"/>
      <c r="E403" s="31"/>
      <c r="F403" s="56"/>
      <c r="G403" s="31"/>
      <c r="H403" s="2"/>
      <c r="I403" s="31"/>
      <c r="J403" s="31"/>
      <c r="K403" s="59"/>
      <c r="L403" s="31"/>
      <c r="M403" s="19"/>
      <c r="N403" s="31"/>
      <c r="O403" s="2"/>
      <c r="P403" s="31"/>
      <c r="Q403" s="31"/>
      <c r="R403" s="2"/>
    </row>
    <row r="404" ht="15.75" customHeight="1" spans="1:18">
      <c r="A404" s="2" t="str">
        <f t="array" ref="A404">IFERROR(INDEX(data!$C$2:$C$13,MATCH(G404,data!$B$2:$B$13,0)),"")</f>
        <v/>
      </c>
      <c r="B404" s="56"/>
      <c r="C404" s="56"/>
      <c r="D404" s="31"/>
      <c r="E404" s="31"/>
      <c r="F404" s="56"/>
      <c r="G404" s="31"/>
      <c r="H404" s="2"/>
      <c r="I404" s="31"/>
      <c r="J404" s="31"/>
      <c r="K404" s="59"/>
      <c r="L404" s="31"/>
      <c r="M404" s="19"/>
      <c r="N404" s="31"/>
      <c r="O404" s="2"/>
      <c r="P404" s="31"/>
      <c r="Q404" s="31"/>
      <c r="R404" s="2"/>
    </row>
    <row r="405" ht="15.75" customHeight="1" spans="1:18">
      <c r="A405" s="2" t="str">
        <f t="array" ref="A405">IFERROR(INDEX(data!$C$2:$C$13,MATCH(G405,data!$B$2:$B$13,0)),"")</f>
        <v/>
      </c>
      <c r="B405" s="56"/>
      <c r="C405" s="56"/>
      <c r="D405" s="31"/>
      <c r="E405" s="31"/>
      <c r="F405" s="56"/>
      <c r="G405" s="31"/>
      <c r="H405" s="2"/>
      <c r="I405" s="31"/>
      <c r="J405" s="31"/>
      <c r="K405" s="59"/>
      <c r="L405" s="31"/>
      <c r="M405" s="19"/>
      <c r="N405" s="31"/>
      <c r="O405" s="2"/>
      <c r="P405" s="31"/>
      <c r="Q405" s="31"/>
      <c r="R405" s="2"/>
    </row>
    <row r="406" ht="15.75" customHeight="1" spans="1:18">
      <c r="A406" s="2" t="str">
        <f t="array" ref="A406">IFERROR(INDEX(data!$C$2:$C$13,MATCH(G406,data!$B$2:$B$13,0)),"")</f>
        <v/>
      </c>
      <c r="B406" s="56"/>
      <c r="C406" s="56"/>
      <c r="D406" s="31"/>
      <c r="E406" s="31"/>
      <c r="F406" s="56"/>
      <c r="G406" s="31"/>
      <c r="H406" s="2"/>
      <c r="I406" s="31"/>
      <c r="J406" s="31"/>
      <c r="K406" s="59"/>
      <c r="L406" s="31"/>
      <c r="M406" s="19"/>
      <c r="N406" s="31"/>
      <c r="O406" s="2"/>
      <c r="P406" s="31"/>
      <c r="Q406" s="31"/>
      <c r="R406" s="2"/>
    </row>
    <row r="407" ht="15.75" customHeight="1" spans="1:18">
      <c r="A407" s="2" t="str">
        <f t="array" ref="A407">IFERROR(INDEX(data!$C$2:$C$13,MATCH(G407,data!$B$2:$B$13,0)),"")</f>
        <v/>
      </c>
      <c r="B407" s="56"/>
      <c r="C407" s="56"/>
      <c r="D407" s="31"/>
      <c r="E407" s="31"/>
      <c r="F407" s="56"/>
      <c r="G407" s="31"/>
      <c r="H407" s="2"/>
      <c r="I407" s="31"/>
      <c r="J407" s="31"/>
      <c r="K407" s="59"/>
      <c r="L407" s="31"/>
      <c r="M407" s="19"/>
      <c r="N407" s="31"/>
      <c r="O407" s="2"/>
      <c r="P407" s="31"/>
      <c r="Q407" s="31"/>
      <c r="R407" s="2"/>
    </row>
    <row r="408" ht="15.75" customHeight="1" spans="1:18">
      <c r="A408" s="2" t="str">
        <f t="array" ref="A408">IFERROR(INDEX(data!$C$2:$C$13,MATCH(G408,data!$B$2:$B$13,0)),"")</f>
        <v/>
      </c>
      <c r="B408" s="56"/>
      <c r="C408" s="56"/>
      <c r="D408" s="31"/>
      <c r="E408" s="31"/>
      <c r="F408" s="56"/>
      <c r="G408" s="31"/>
      <c r="H408" s="2"/>
      <c r="I408" s="31"/>
      <c r="J408" s="31"/>
      <c r="K408" s="59"/>
      <c r="L408" s="31"/>
      <c r="M408" s="19"/>
      <c r="N408" s="31"/>
      <c r="O408" s="2"/>
      <c r="P408" s="31"/>
      <c r="Q408" s="31"/>
      <c r="R408" s="2"/>
    </row>
    <row r="409" ht="15.75" customHeight="1" spans="1:18">
      <c r="A409" s="2" t="str">
        <f t="array" ref="A409">IFERROR(INDEX(data!$C$2:$C$13,MATCH(G409,data!$B$2:$B$13,0)),"")</f>
        <v/>
      </c>
      <c r="B409" s="56"/>
      <c r="C409" s="56"/>
      <c r="D409" s="31"/>
      <c r="E409" s="31"/>
      <c r="F409" s="56"/>
      <c r="G409" s="31"/>
      <c r="H409" s="2"/>
      <c r="I409" s="31"/>
      <c r="J409" s="31"/>
      <c r="K409" s="59"/>
      <c r="L409" s="31"/>
      <c r="M409" s="19"/>
      <c r="N409" s="31"/>
      <c r="O409" s="2"/>
      <c r="P409" s="31"/>
      <c r="Q409" s="31"/>
      <c r="R409" s="2"/>
    </row>
    <row r="410" ht="15.75" customHeight="1" spans="1:18">
      <c r="A410" s="2" t="str">
        <f t="array" ref="A410">IFERROR(INDEX(data!$C$2:$C$13,MATCH(G410,data!$B$2:$B$13,0)),"")</f>
        <v/>
      </c>
      <c r="B410" s="56"/>
      <c r="C410" s="56"/>
      <c r="D410" s="31"/>
      <c r="E410" s="31"/>
      <c r="F410" s="56"/>
      <c r="G410" s="31"/>
      <c r="H410" s="2"/>
      <c r="I410" s="31"/>
      <c r="J410" s="31"/>
      <c r="K410" s="59"/>
      <c r="L410" s="31"/>
      <c r="M410" s="19"/>
      <c r="N410" s="31"/>
      <c r="O410" s="2"/>
      <c r="P410" s="31"/>
      <c r="Q410" s="31"/>
      <c r="R410" s="2"/>
    </row>
    <row r="411" ht="15.75" customHeight="1" spans="1:18">
      <c r="A411" s="2" t="str">
        <f t="array" ref="A411">IFERROR(INDEX(data!$C$2:$C$13,MATCH(G411,data!$B$2:$B$13,0)),"")</f>
        <v/>
      </c>
      <c r="B411" s="56"/>
      <c r="C411" s="56"/>
      <c r="D411" s="31"/>
      <c r="E411" s="31"/>
      <c r="F411" s="56"/>
      <c r="G411" s="31"/>
      <c r="H411" s="2"/>
      <c r="I411" s="31"/>
      <c r="J411" s="31"/>
      <c r="K411" s="59"/>
      <c r="L411" s="31"/>
      <c r="M411" s="19"/>
      <c r="N411" s="31"/>
      <c r="O411" s="2"/>
      <c r="P411" s="31"/>
      <c r="Q411" s="31"/>
      <c r="R411" s="2"/>
    </row>
    <row r="412" ht="15.75" customHeight="1" spans="1:18">
      <c r="A412" s="2" t="str">
        <f t="array" ref="A412">IFERROR(INDEX(data!$C$2:$C$13,MATCH(G412,data!$B$2:$B$13,0)),"")</f>
        <v/>
      </c>
      <c r="B412" s="56"/>
      <c r="C412" s="56"/>
      <c r="D412" s="31"/>
      <c r="E412" s="31"/>
      <c r="F412" s="56"/>
      <c r="G412" s="31"/>
      <c r="H412" s="2"/>
      <c r="I412" s="31"/>
      <c r="J412" s="31"/>
      <c r="K412" s="59"/>
      <c r="L412" s="31"/>
      <c r="M412" s="19"/>
      <c r="N412" s="31"/>
      <c r="O412" s="2"/>
      <c r="P412" s="31"/>
      <c r="Q412" s="31"/>
      <c r="R412" s="2"/>
    </row>
    <row r="413" ht="15.75" customHeight="1" spans="1:18">
      <c r="A413" s="2" t="str">
        <f t="array" ref="A413">IFERROR(INDEX(data!$C$2:$C$13,MATCH(G413,data!$B$2:$B$13,0)),"")</f>
        <v/>
      </c>
      <c r="B413" s="56"/>
      <c r="C413" s="56"/>
      <c r="D413" s="31"/>
      <c r="E413" s="31"/>
      <c r="F413" s="56"/>
      <c r="G413" s="31"/>
      <c r="H413" s="2"/>
      <c r="I413" s="31"/>
      <c r="J413" s="31"/>
      <c r="K413" s="59"/>
      <c r="L413" s="31"/>
      <c r="M413" s="19"/>
      <c r="N413" s="31"/>
      <c r="O413" s="2"/>
      <c r="P413" s="31"/>
      <c r="Q413" s="31"/>
      <c r="R413" s="2"/>
    </row>
    <row r="414" ht="15.75" customHeight="1" spans="1:18">
      <c r="A414" s="2" t="str">
        <f t="array" ref="A414">IFERROR(INDEX(data!$C$2:$C$13,MATCH(G414,data!$B$2:$B$13,0)),"")</f>
        <v/>
      </c>
      <c r="B414" s="56"/>
      <c r="C414" s="56"/>
      <c r="D414" s="31"/>
      <c r="E414" s="31"/>
      <c r="F414" s="56"/>
      <c r="G414" s="31"/>
      <c r="H414" s="2"/>
      <c r="I414" s="31"/>
      <c r="J414" s="31"/>
      <c r="K414" s="59"/>
      <c r="L414" s="31"/>
      <c r="M414" s="19"/>
      <c r="N414" s="31"/>
      <c r="O414" s="2"/>
      <c r="P414" s="31"/>
      <c r="Q414" s="31"/>
      <c r="R414" s="2"/>
    </row>
    <row r="415" ht="15.75" customHeight="1" spans="1:18">
      <c r="A415" s="2" t="str">
        <f t="array" ref="A415">IFERROR(INDEX(data!$C$2:$C$13,MATCH(G415,data!$B$2:$B$13,0)),"")</f>
        <v/>
      </c>
      <c r="B415" s="56"/>
      <c r="C415" s="56"/>
      <c r="D415" s="31"/>
      <c r="E415" s="31"/>
      <c r="F415" s="56"/>
      <c r="G415" s="31"/>
      <c r="H415" s="2"/>
      <c r="I415" s="31"/>
      <c r="J415" s="31"/>
      <c r="K415" s="59"/>
      <c r="L415" s="31"/>
      <c r="M415" s="19"/>
      <c r="N415" s="31"/>
      <c r="O415" s="2"/>
      <c r="P415" s="31"/>
      <c r="Q415" s="31"/>
      <c r="R415" s="2"/>
    </row>
    <row r="416" ht="15.75" customHeight="1" spans="1:18">
      <c r="A416" s="2" t="str">
        <f t="array" ref="A416">IFERROR(INDEX(data!$C$2:$C$13,MATCH(G416,data!$B$2:$B$13,0)),"")</f>
        <v/>
      </c>
      <c r="B416" s="56"/>
      <c r="C416" s="56"/>
      <c r="D416" s="31"/>
      <c r="E416" s="31"/>
      <c r="F416" s="56"/>
      <c r="G416" s="31"/>
      <c r="H416" s="2"/>
      <c r="I416" s="31"/>
      <c r="J416" s="31"/>
      <c r="K416" s="59"/>
      <c r="L416" s="31"/>
      <c r="M416" s="19"/>
      <c r="N416" s="31"/>
      <c r="O416" s="2"/>
      <c r="P416" s="31"/>
      <c r="Q416" s="31"/>
      <c r="R416" s="2"/>
    </row>
    <row r="417" ht="15.75" customHeight="1" spans="1:18">
      <c r="A417" s="2" t="str">
        <f t="array" ref="A417">IFERROR(INDEX(data!$C$2:$C$13,MATCH(G417,data!$B$2:$B$13,0)),"")</f>
        <v/>
      </c>
      <c r="B417" s="56"/>
      <c r="C417" s="56"/>
      <c r="D417" s="31"/>
      <c r="E417" s="31"/>
      <c r="F417" s="56"/>
      <c r="G417" s="31"/>
      <c r="H417" s="2"/>
      <c r="I417" s="31"/>
      <c r="J417" s="31"/>
      <c r="K417" s="59"/>
      <c r="L417" s="31"/>
      <c r="M417" s="19"/>
      <c r="N417" s="31"/>
      <c r="O417" s="2"/>
      <c r="P417" s="31"/>
      <c r="Q417" s="31"/>
      <c r="R417" s="2"/>
    </row>
    <row r="418" ht="15.75" customHeight="1" spans="1:18">
      <c r="A418" s="2" t="str">
        <f t="array" ref="A418">IFERROR(INDEX(data!$C$2:$C$13,MATCH(G418,data!$B$2:$B$13,0)),"")</f>
        <v/>
      </c>
      <c r="B418" s="56"/>
      <c r="C418" s="56"/>
      <c r="D418" s="31"/>
      <c r="E418" s="31"/>
      <c r="F418" s="56"/>
      <c r="G418" s="31"/>
      <c r="H418" s="2"/>
      <c r="I418" s="31"/>
      <c r="J418" s="31"/>
      <c r="K418" s="59"/>
      <c r="L418" s="31"/>
      <c r="M418" s="19"/>
      <c r="N418" s="31"/>
      <c r="O418" s="2"/>
      <c r="P418" s="31"/>
      <c r="Q418" s="31"/>
      <c r="R418" s="2"/>
    </row>
    <row r="419" ht="15.75" customHeight="1" spans="1:18">
      <c r="A419" s="2" t="str">
        <f t="array" ref="A419">IFERROR(INDEX(data!$C$2:$C$13,MATCH(G419,data!$B$2:$B$13,0)),"")</f>
        <v/>
      </c>
      <c r="B419" s="56"/>
      <c r="C419" s="56"/>
      <c r="D419" s="31"/>
      <c r="E419" s="31"/>
      <c r="F419" s="56"/>
      <c r="G419" s="31"/>
      <c r="H419" s="2"/>
      <c r="I419" s="31"/>
      <c r="J419" s="31"/>
      <c r="K419" s="59"/>
      <c r="L419" s="31"/>
      <c r="M419" s="19"/>
      <c r="N419" s="31"/>
      <c r="O419" s="2"/>
      <c r="P419" s="31"/>
      <c r="Q419" s="31"/>
      <c r="R419" s="2"/>
    </row>
    <row r="420" ht="15.75" customHeight="1" spans="1:18">
      <c r="A420" s="2" t="str">
        <f t="array" ref="A420">IFERROR(INDEX(data!$C$2:$C$13,MATCH(G420,data!$B$2:$B$13,0)),"")</f>
        <v/>
      </c>
      <c r="B420" s="56"/>
      <c r="C420" s="56"/>
      <c r="D420" s="31"/>
      <c r="E420" s="31"/>
      <c r="F420" s="56"/>
      <c r="G420" s="31"/>
      <c r="H420" s="2"/>
      <c r="I420" s="31"/>
      <c r="J420" s="31"/>
      <c r="K420" s="59"/>
      <c r="L420" s="31"/>
      <c r="M420" s="19"/>
      <c r="N420" s="31"/>
      <c r="O420" s="2"/>
      <c r="P420" s="31"/>
      <c r="Q420" s="31"/>
      <c r="R420" s="2"/>
    </row>
    <row r="421" ht="15.75" customHeight="1" spans="1:18">
      <c r="A421" s="2" t="str">
        <f t="array" ref="A421">IFERROR(INDEX(data!$C$2:$C$13,MATCH(G421,data!$B$2:$B$13,0)),"")</f>
        <v/>
      </c>
      <c r="B421" s="56"/>
      <c r="C421" s="56"/>
      <c r="D421" s="31"/>
      <c r="E421" s="31"/>
      <c r="F421" s="56"/>
      <c r="G421" s="31"/>
      <c r="H421" s="2"/>
      <c r="I421" s="31"/>
      <c r="J421" s="31"/>
      <c r="K421" s="59"/>
      <c r="L421" s="31"/>
      <c r="M421" s="19"/>
      <c r="N421" s="31"/>
      <c r="O421" s="2"/>
      <c r="P421" s="31"/>
      <c r="Q421" s="31"/>
      <c r="R421" s="2"/>
    </row>
    <row r="422" ht="15.75" customHeight="1" spans="1:18">
      <c r="A422" s="2" t="str">
        <f t="array" ref="A422">IFERROR(INDEX(data!$C$2:$C$13,MATCH(G422,data!$B$2:$B$13,0)),"")</f>
        <v/>
      </c>
      <c r="B422" s="56"/>
      <c r="C422" s="56"/>
      <c r="D422" s="31"/>
      <c r="E422" s="31"/>
      <c r="F422" s="56"/>
      <c r="G422" s="31"/>
      <c r="H422" s="2"/>
      <c r="I422" s="31"/>
      <c r="J422" s="31"/>
      <c r="K422" s="59"/>
      <c r="L422" s="31"/>
      <c r="M422" s="19"/>
      <c r="N422" s="31"/>
      <c r="O422" s="2"/>
      <c r="P422" s="31"/>
      <c r="Q422" s="31"/>
      <c r="R422" s="2"/>
    </row>
    <row r="423" ht="15.75" customHeight="1" spans="1:18">
      <c r="A423" s="2" t="str">
        <f t="array" ref="A423">IFERROR(INDEX(data!$C$2:$C$13,MATCH(G423,data!$B$2:$B$13,0)),"")</f>
        <v/>
      </c>
      <c r="B423" s="56"/>
      <c r="C423" s="56"/>
      <c r="D423" s="31"/>
      <c r="E423" s="31"/>
      <c r="F423" s="56"/>
      <c r="G423" s="31"/>
      <c r="H423" s="2"/>
      <c r="I423" s="31"/>
      <c r="J423" s="31"/>
      <c r="K423" s="59"/>
      <c r="L423" s="31"/>
      <c r="M423" s="19"/>
      <c r="N423" s="31"/>
      <c r="O423" s="2"/>
      <c r="P423" s="31"/>
      <c r="Q423" s="31"/>
      <c r="R423" s="2"/>
    </row>
    <row r="424" ht="15.75" customHeight="1" spans="1:18">
      <c r="A424" s="2" t="str">
        <f t="array" ref="A424">IFERROR(INDEX(data!$C$2:$C$13,MATCH(G424,data!$B$2:$B$13,0)),"")</f>
        <v/>
      </c>
      <c r="B424" s="56"/>
      <c r="C424" s="56"/>
      <c r="D424" s="31"/>
      <c r="E424" s="31"/>
      <c r="F424" s="56"/>
      <c r="G424" s="31"/>
      <c r="H424" s="2"/>
      <c r="I424" s="31"/>
      <c r="J424" s="31"/>
      <c r="K424" s="59"/>
      <c r="L424" s="31"/>
      <c r="M424" s="19"/>
      <c r="N424" s="31"/>
      <c r="O424" s="2"/>
      <c r="P424" s="31"/>
      <c r="Q424" s="31"/>
      <c r="R424" s="2"/>
    </row>
    <row r="425" ht="15.75" customHeight="1" spans="1:18">
      <c r="A425" s="2" t="str">
        <f t="array" ref="A425">IFERROR(INDEX(data!$C$2:$C$13,MATCH(G425,data!$B$2:$B$13,0)),"")</f>
        <v/>
      </c>
      <c r="B425" s="56"/>
      <c r="C425" s="56"/>
      <c r="D425" s="31"/>
      <c r="E425" s="31"/>
      <c r="F425" s="56"/>
      <c r="G425" s="31"/>
      <c r="H425" s="2"/>
      <c r="I425" s="31"/>
      <c r="J425" s="31"/>
      <c r="K425" s="59"/>
      <c r="L425" s="31"/>
      <c r="M425" s="19"/>
      <c r="N425" s="31"/>
      <c r="O425" s="2"/>
      <c r="P425" s="31"/>
      <c r="Q425" s="31"/>
      <c r="R425" s="2"/>
    </row>
    <row r="426" ht="15.75" customHeight="1" spans="1:18">
      <c r="A426" s="2" t="str">
        <f t="array" ref="A426">IFERROR(INDEX(data!$C$2:$C$13,MATCH(G426,data!$B$2:$B$13,0)),"")</f>
        <v/>
      </c>
      <c r="B426" s="56"/>
      <c r="C426" s="56"/>
      <c r="D426" s="31"/>
      <c r="E426" s="31"/>
      <c r="F426" s="56"/>
      <c r="G426" s="31"/>
      <c r="H426" s="2"/>
      <c r="I426" s="31"/>
      <c r="J426" s="31"/>
      <c r="K426" s="59"/>
      <c r="L426" s="31"/>
      <c r="M426" s="19"/>
      <c r="N426" s="31"/>
      <c r="O426" s="2"/>
      <c r="P426" s="31"/>
      <c r="Q426" s="31"/>
      <c r="R426" s="2"/>
    </row>
    <row r="427" ht="15.75" customHeight="1" spans="1:18">
      <c r="A427" s="2" t="str">
        <f t="array" ref="A427">IFERROR(INDEX(data!$C$2:$C$13,MATCH(G427,data!$B$2:$B$13,0)),"")</f>
        <v/>
      </c>
      <c r="B427" s="56"/>
      <c r="C427" s="56"/>
      <c r="D427" s="31"/>
      <c r="E427" s="31"/>
      <c r="F427" s="56"/>
      <c r="G427" s="31"/>
      <c r="H427" s="2"/>
      <c r="I427" s="31"/>
      <c r="J427" s="31"/>
      <c r="K427" s="59"/>
      <c r="L427" s="31"/>
      <c r="M427" s="19"/>
      <c r="N427" s="31"/>
      <c r="O427" s="2"/>
      <c r="P427" s="31"/>
      <c r="Q427" s="31"/>
      <c r="R427" s="2"/>
    </row>
    <row r="428" ht="15.75" customHeight="1" spans="1:18">
      <c r="A428" s="2" t="str">
        <f t="array" ref="A428">IFERROR(INDEX(data!$C$2:$C$13,MATCH(G428,data!$B$2:$B$13,0)),"")</f>
        <v/>
      </c>
      <c r="B428" s="56"/>
      <c r="C428" s="56"/>
      <c r="D428" s="31"/>
      <c r="E428" s="31"/>
      <c r="F428" s="56"/>
      <c r="G428" s="31"/>
      <c r="H428" s="2"/>
      <c r="I428" s="31"/>
      <c r="J428" s="31"/>
      <c r="K428" s="59"/>
      <c r="L428" s="31"/>
      <c r="M428" s="19"/>
      <c r="N428" s="31"/>
      <c r="O428" s="2"/>
      <c r="P428" s="31"/>
      <c r="Q428" s="31"/>
      <c r="R428" s="2"/>
    </row>
    <row r="429" ht="15.75" customHeight="1" spans="1:18">
      <c r="A429" s="2" t="str">
        <f t="array" ref="A429">IFERROR(INDEX(data!$C$2:$C$13,MATCH(G429,data!$B$2:$B$13,0)),"")</f>
        <v/>
      </c>
      <c r="B429" s="56"/>
      <c r="C429" s="56"/>
      <c r="D429" s="31"/>
      <c r="E429" s="31"/>
      <c r="F429" s="56"/>
      <c r="G429" s="31"/>
      <c r="H429" s="2"/>
      <c r="I429" s="31"/>
      <c r="J429" s="31"/>
      <c r="K429" s="59"/>
      <c r="L429" s="31"/>
      <c r="M429" s="19"/>
      <c r="N429" s="31"/>
      <c r="O429" s="2"/>
      <c r="P429" s="31"/>
      <c r="Q429" s="31"/>
      <c r="R429" s="2"/>
    </row>
    <row r="430" ht="15.75" customHeight="1" spans="1:18">
      <c r="A430" s="2" t="str">
        <f t="array" ref="A430">IFERROR(INDEX(data!$C$2:$C$13,MATCH(G430,data!$B$2:$B$13,0)),"")</f>
        <v/>
      </c>
      <c r="B430" s="56"/>
      <c r="C430" s="56"/>
      <c r="D430" s="31"/>
      <c r="E430" s="31"/>
      <c r="F430" s="56"/>
      <c r="G430" s="31"/>
      <c r="H430" s="2"/>
      <c r="I430" s="31"/>
      <c r="J430" s="31"/>
      <c r="K430" s="59"/>
      <c r="L430" s="31"/>
      <c r="M430" s="19"/>
      <c r="N430" s="31"/>
      <c r="O430" s="2"/>
      <c r="P430" s="31"/>
      <c r="Q430" s="31"/>
      <c r="R430" s="2"/>
    </row>
    <row r="431" ht="15.75" customHeight="1" spans="1:18">
      <c r="A431" s="2" t="str">
        <f t="array" ref="A431">IFERROR(INDEX(data!$C$2:$C$13,MATCH(G431,data!$B$2:$B$13,0)),"")</f>
        <v/>
      </c>
      <c r="B431" s="56"/>
      <c r="C431" s="56"/>
      <c r="D431" s="31"/>
      <c r="E431" s="31"/>
      <c r="F431" s="56"/>
      <c r="G431" s="31"/>
      <c r="H431" s="2"/>
      <c r="I431" s="31"/>
      <c r="J431" s="31"/>
      <c r="K431" s="59"/>
      <c r="L431" s="31"/>
      <c r="M431" s="19"/>
      <c r="N431" s="31"/>
      <c r="O431" s="2"/>
      <c r="P431" s="31"/>
      <c r="Q431" s="31"/>
      <c r="R431" s="2"/>
    </row>
    <row r="432" ht="15.75" customHeight="1" spans="1:18">
      <c r="A432" s="2" t="str">
        <f t="array" ref="A432">IFERROR(INDEX(data!$C$2:$C$13,MATCH(G432,data!$B$2:$B$13,0)),"")</f>
        <v/>
      </c>
      <c r="B432" s="56"/>
      <c r="C432" s="56"/>
      <c r="D432" s="31"/>
      <c r="E432" s="31"/>
      <c r="F432" s="56"/>
      <c r="G432" s="31"/>
      <c r="H432" s="2"/>
      <c r="I432" s="31"/>
      <c r="J432" s="31"/>
      <c r="K432" s="59"/>
      <c r="L432" s="31"/>
      <c r="M432" s="19"/>
      <c r="N432" s="31"/>
      <c r="O432" s="2"/>
      <c r="P432" s="31"/>
      <c r="Q432" s="31"/>
      <c r="R432" s="2"/>
    </row>
    <row r="433" ht="15.75" customHeight="1" spans="1:18">
      <c r="A433" s="2" t="str">
        <f t="array" ref="A433">IFERROR(INDEX(data!$C$2:$C$13,MATCH(G433,data!$B$2:$B$13,0)),"")</f>
        <v/>
      </c>
      <c r="B433" s="56"/>
      <c r="C433" s="56"/>
      <c r="D433" s="31"/>
      <c r="E433" s="31"/>
      <c r="F433" s="56"/>
      <c r="G433" s="31"/>
      <c r="H433" s="2"/>
      <c r="I433" s="31"/>
      <c r="J433" s="31"/>
      <c r="K433" s="59"/>
      <c r="L433" s="31"/>
      <c r="M433" s="19"/>
      <c r="N433" s="31"/>
      <c r="O433" s="2"/>
      <c r="P433" s="31"/>
      <c r="Q433" s="31"/>
      <c r="R433" s="2"/>
    </row>
    <row r="434" ht="15.75" customHeight="1" spans="1:18">
      <c r="A434" s="2" t="str">
        <f t="array" ref="A434">IFERROR(INDEX(data!$C$2:$C$13,MATCH(G434,data!$B$2:$B$13,0)),"")</f>
        <v/>
      </c>
      <c r="B434" s="56"/>
      <c r="C434" s="56"/>
      <c r="D434" s="31"/>
      <c r="E434" s="31"/>
      <c r="F434" s="56"/>
      <c r="G434" s="31"/>
      <c r="H434" s="2"/>
      <c r="I434" s="31"/>
      <c r="J434" s="31"/>
      <c r="K434" s="59"/>
      <c r="L434" s="31"/>
      <c r="M434" s="19"/>
      <c r="N434" s="31"/>
      <c r="O434" s="2"/>
      <c r="P434" s="31"/>
      <c r="Q434" s="31"/>
      <c r="R434" s="2"/>
    </row>
    <row r="435" ht="15.75" customHeight="1" spans="1:18">
      <c r="A435" s="2" t="str">
        <f t="array" ref="A435">IFERROR(INDEX(data!$C$2:$C$13,MATCH(G435,data!$B$2:$B$13,0)),"")</f>
        <v/>
      </c>
      <c r="B435" s="56"/>
      <c r="C435" s="56"/>
      <c r="D435" s="31"/>
      <c r="E435" s="31"/>
      <c r="F435" s="56"/>
      <c r="G435" s="31"/>
      <c r="H435" s="2"/>
      <c r="I435" s="31"/>
      <c r="J435" s="31"/>
      <c r="K435" s="59"/>
      <c r="L435" s="31"/>
      <c r="M435" s="19"/>
      <c r="N435" s="31"/>
      <c r="O435" s="2"/>
      <c r="P435" s="31"/>
      <c r="Q435" s="31"/>
      <c r="R435" s="2"/>
    </row>
    <row r="436" ht="15.75" customHeight="1" spans="1:18">
      <c r="A436" s="2" t="str">
        <f t="array" ref="A436">IFERROR(INDEX(data!$C$2:$C$13,MATCH(G436,data!$B$2:$B$13,0)),"")</f>
        <v/>
      </c>
      <c r="B436" s="56"/>
      <c r="C436" s="56"/>
      <c r="D436" s="31"/>
      <c r="E436" s="31"/>
      <c r="F436" s="56"/>
      <c r="G436" s="31"/>
      <c r="H436" s="2"/>
      <c r="I436" s="31"/>
      <c r="J436" s="31"/>
      <c r="K436" s="59"/>
      <c r="L436" s="31"/>
      <c r="M436" s="19"/>
      <c r="N436" s="31"/>
      <c r="O436" s="2"/>
      <c r="P436" s="31"/>
      <c r="Q436" s="31"/>
      <c r="R436" s="2"/>
    </row>
    <row r="437" ht="15.75" customHeight="1" spans="1:18">
      <c r="A437" s="2" t="str">
        <f t="array" ref="A437">IFERROR(INDEX(data!$C$2:$C$13,MATCH(G437,data!$B$2:$B$13,0)),"")</f>
        <v/>
      </c>
      <c r="B437" s="56"/>
      <c r="C437" s="56"/>
      <c r="D437" s="31"/>
      <c r="E437" s="31"/>
      <c r="F437" s="56"/>
      <c r="G437" s="31"/>
      <c r="H437" s="2"/>
      <c r="I437" s="31"/>
      <c r="J437" s="31"/>
      <c r="K437" s="59"/>
      <c r="L437" s="31"/>
      <c r="M437" s="19"/>
      <c r="N437" s="31"/>
      <c r="O437" s="2"/>
      <c r="P437" s="31"/>
      <c r="Q437" s="31"/>
      <c r="R437" s="2"/>
    </row>
    <row r="438" ht="15.75" customHeight="1" spans="1:18">
      <c r="A438" s="2" t="str">
        <f t="array" ref="A438">IFERROR(INDEX(data!$C$2:$C$13,MATCH(G438,data!$B$2:$B$13,0)),"")</f>
        <v/>
      </c>
      <c r="B438" s="56"/>
      <c r="C438" s="56"/>
      <c r="D438" s="31"/>
      <c r="E438" s="31"/>
      <c r="F438" s="56"/>
      <c r="G438" s="31"/>
      <c r="H438" s="2"/>
      <c r="I438" s="31"/>
      <c r="J438" s="31"/>
      <c r="K438" s="59"/>
      <c r="L438" s="31"/>
      <c r="M438" s="19"/>
      <c r="N438" s="31"/>
      <c r="O438" s="2"/>
      <c r="P438" s="31"/>
      <c r="Q438" s="31"/>
      <c r="R438" s="2"/>
    </row>
    <row r="439" ht="15.75" customHeight="1" spans="1:18">
      <c r="A439" s="2" t="str">
        <f t="array" ref="A439">IFERROR(INDEX(data!$C$2:$C$13,MATCH(G439,data!$B$2:$B$13,0)),"")</f>
        <v/>
      </c>
      <c r="B439" s="56"/>
      <c r="C439" s="56"/>
      <c r="D439" s="31"/>
      <c r="E439" s="31"/>
      <c r="F439" s="56"/>
      <c r="G439" s="31"/>
      <c r="H439" s="2"/>
      <c r="I439" s="31"/>
      <c r="J439" s="31"/>
      <c r="K439" s="59"/>
      <c r="L439" s="31"/>
      <c r="M439" s="19"/>
      <c r="N439" s="31"/>
      <c r="O439" s="2"/>
      <c r="P439" s="31"/>
      <c r="Q439" s="31"/>
      <c r="R439" s="2"/>
    </row>
    <row r="440" ht="15.75" customHeight="1" spans="1:18">
      <c r="A440" s="2" t="str">
        <f t="array" ref="A440">IFERROR(INDEX(data!$C$2:$C$13,MATCH(G440,data!$B$2:$B$13,0)),"")</f>
        <v/>
      </c>
      <c r="B440" s="56"/>
      <c r="C440" s="56"/>
      <c r="D440" s="31"/>
      <c r="E440" s="31"/>
      <c r="F440" s="56"/>
      <c r="G440" s="31"/>
      <c r="H440" s="2"/>
      <c r="I440" s="31"/>
      <c r="J440" s="31"/>
      <c r="K440" s="59"/>
      <c r="L440" s="31"/>
      <c r="M440" s="19"/>
      <c r="N440" s="31"/>
      <c r="O440" s="2"/>
      <c r="P440" s="31"/>
      <c r="Q440" s="31"/>
      <c r="R440" s="2"/>
    </row>
    <row r="441" ht="15.75" customHeight="1" spans="1:18">
      <c r="A441" s="2" t="str">
        <f t="array" ref="A441">IFERROR(INDEX(data!$C$2:$C$13,MATCH(G441,data!$B$2:$B$13,0)),"")</f>
        <v/>
      </c>
      <c r="B441" s="56"/>
      <c r="C441" s="56"/>
      <c r="D441" s="31"/>
      <c r="E441" s="31"/>
      <c r="F441" s="56"/>
      <c r="G441" s="31"/>
      <c r="H441" s="2"/>
      <c r="I441" s="31"/>
      <c r="J441" s="31"/>
      <c r="K441" s="59"/>
      <c r="L441" s="31"/>
      <c r="M441" s="19"/>
      <c r="N441" s="31"/>
      <c r="O441" s="2"/>
      <c r="P441" s="31"/>
      <c r="Q441" s="31"/>
      <c r="R441" s="2"/>
    </row>
    <row r="442" ht="15.75" customHeight="1" spans="1:18">
      <c r="A442" s="2" t="str">
        <f t="array" ref="A442">IFERROR(INDEX(data!$C$2:$C$13,MATCH(G442,data!$B$2:$B$13,0)),"")</f>
        <v/>
      </c>
      <c r="B442" s="56"/>
      <c r="C442" s="56"/>
      <c r="D442" s="31"/>
      <c r="E442" s="31"/>
      <c r="F442" s="56"/>
      <c r="G442" s="31"/>
      <c r="H442" s="2"/>
      <c r="I442" s="31"/>
      <c r="J442" s="31"/>
      <c r="K442" s="59"/>
      <c r="L442" s="31"/>
      <c r="M442" s="19"/>
      <c r="N442" s="31"/>
      <c r="O442" s="2"/>
      <c r="P442" s="31"/>
      <c r="Q442" s="31"/>
      <c r="R442" s="2"/>
    </row>
    <row r="443" ht="15.75" customHeight="1" spans="1:18">
      <c r="A443" s="2" t="str">
        <f t="array" ref="A443">IFERROR(INDEX(data!$C$2:$C$13,MATCH(G443,data!$B$2:$B$13,0)),"")</f>
        <v/>
      </c>
      <c r="B443" s="56"/>
      <c r="C443" s="56"/>
      <c r="D443" s="31"/>
      <c r="E443" s="31"/>
      <c r="F443" s="56"/>
      <c r="G443" s="31"/>
      <c r="H443" s="2"/>
      <c r="I443" s="31"/>
      <c r="J443" s="31"/>
      <c r="K443" s="59"/>
      <c r="L443" s="31"/>
      <c r="M443" s="19"/>
      <c r="N443" s="31"/>
      <c r="O443" s="2"/>
      <c r="P443" s="31"/>
      <c r="Q443" s="31"/>
      <c r="R443" s="2"/>
    </row>
    <row r="444" ht="15.75" customHeight="1" spans="1:18">
      <c r="A444" s="2" t="str">
        <f t="array" ref="A444">IFERROR(INDEX(data!$C$2:$C$13,MATCH(G444,data!$B$2:$B$13,0)),"")</f>
        <v/>
      </c>
      <c r="B444" s="56"/>
      <c r="C444" s="56"/>
      <c r="D444" s="31"/>
      <c r="E444" s="31"/>
      <c r="F444" s="56"/>
      <c r="G444" s="31"/>
      <c r="H444" s="2"/>
      <c r="I444" s="31"/>
      <c r="J444" s="31"/>
      <c r="K444" s="59"/>
      <c r="L444" s="31"/>
      <c r="M444" s="19"/>
      <c r="N444" s="31"/>
      <c r="O444" s="2"/>
      <c r="P444" s="31"/>
      <c r="Q444" s="31"/>
      <c r="R444" s="2"/>
    </row>
    <row r="445" ht="15.75" customHeight="1" spans="1:18">
      <c r="A445" s="2" t="str">
        <f t="array" ref="A445">IFERROR(INDEX(data!$C$2:$C$13,MATCH(G445,data!$B$2:$B$13,0)),"")</f>
        <v/>
      </c>
      <c r="B445" s="56"/>
      <c r="C445" s="56"/>
      <c r="D445" s="31"/>
      <c r="E445" s="31"/>
      <c r="F445" s="56"/>
      <c r="G445" s="31"/>
      <c r="H445" s="2"/>
      <c r="I445" s="31"/>
      <c r="J445" s="31"/>
      <c r="K445" s="59"/>
      <c r="L445" s="31"/>
      <c r="M445" s="19"/>
      <c r="N445" s="31"/>
      <c r="O445" s="2"/>
      <c r="P445" s="31"/>
      <c r="Q445" s="31"/>
      <c r="R445" s="2"/>
    </row>
    <row r="446" ht="15.75" customHeight="1" spans="1:18">
      <c r="A446" s="2" t="str">
        <f t="array" ref="A446">IFERROR(INDEX(data!$C$2:$C$13,MATCH(G446,data!$B$2:$B$13,0)),"")</f>
        <v/>
      </c>
      <c r="B446" s="56"/>
      <c r="C446" s="56"/>
      <c r="D446" s="31"/>
      <c r="E446" s="31"/>
      <c r="F446" s="56"/>
      <c r="G446" s="31"/>
      <c r="H446" s="2"/>
      <c r="I446" s="31"/>
      <c r="J446" s="31"/>
      <c r="K446" s="59"/>
      <c r="L446" s="31"/>
      <c r="M446" s="19"/>
      <c r="N446" s="31"/>
      <c r="O446" s="2"/>
      <c r="P446" s="31"/>
      <c r="Q446" s="31"/>
      <c r="R446" s="2"/>
    </row>
    <row r="447" ht="15.75" customHeight="1" spans="1:18">
      <c r="A447" s="2" t="str">
        <f t="array" ref="A447">IFERROR(INDEX(data!$C$2:$C$13,MATCH(G447,data!$B$2:$B$13,0)),"")</f>
        <v/>
      </c>
      <c r="B447" s="56"/>
      <c r="C447" s="56"/>
      <c r="D447" s="31"/>
      <c r="E447" s="31"/>
      <c r="F447" s="56"/>
      <c r="G447" s="31"/>
      <c r="H447" s="2"/>
      <c r="I447" s="31"/>
      <c r="J447" s="31"/>
      <c r="K447" s="59"/>
      <c r="L447" s="31"/>
      <c r="M447" s="19"/>
      <c r="N447" s="31"/>
      <c r="O447" s="2"/>
      <c r="P447" s="31"/>
      <c r="Q447" s="31"/>
      <c r="R447" s="2"/>
    </row>
    <row r="448" ht="15.75" customHeight="1" spans="1:18">
      <c r="A448" s="2" t="str">
        <f t="array" ref="A448">IFERROR(INDEX(data!$C$2:$C$13,MATCH(G448,data!$B$2:$B$13,0)),"")</f>
        <v/>
      </c>
      <c r="B448" s="56"/>
      <c r="C448" s="56"/>
      <c r="D448" s="31"/>
      <c r="E448" s="31"/>
      <c r="F448" s="56"/>
      <c r="G448" s="31"/>
      <c r="H448" s="2"/>
      <c r="I448" s="31"/>
      <c r="J448" s="31"/>
      <c r="K448" s="59"/>
      <c r="L448" s="31"/>
      <c r="M448" s="19"/>
      <c r="N448" s="31"/>
      <c r="O448" s="2"/>
      <c r="P448" s="31"/>
      <c r="Q448" s="31"/>
      <c r="R448" s="2"/>
    </row>
    <row r="449" ht="15.75" customHeight="1" spans="1:18">
      <c r="A449" s="2" t="str">
        <f t="array" ref="A449">IFERROR(INDEX(data!$C$2:$C$13,MATCH(G449,data!$B$2:$B$13,0)),"")</f>
        <v/>
      </c>
      <c r="B449" s="56"/>
      <c r="C449" s="56"/>
      <c r="D449" s="31"/>
      <c r="E449" s="31"/>
      <c r="F449" s="56"/>
      <c r="G449" s="31"/>
      <c r="H449" s="2"/>
      <c r="I449" s="31"/>
      <c r="J449" s="31"/>
      <c r="K449" s="59"/>
      <c r="L449" s="31"/>
      <c r="M449" s="19"/>
      <c r="N449" s="31"/>
      <c r="O449" s="2"/>
      <c r="P449" s="31"/>
      <c r="Q449" s="31"/>
      <c r="R449" s="2"/>
    </row>
    <row r="450" ht="15.75" customHeight="1" spans="1:18">
      <c r="A450" s="2" t="str">
        <f t="array" ref="A450">IFERROR(INDEX(data!$C$2:$C$13,MATCH(G450,data!$B$2:$B$13,0)),"")</f>
        <v/>
      </c>
      <c r="B450" s="56"/>
      <c r="C450" s="56"/>
      <c r="D450" s="31"/>
      <c r="E450" s="31"/>
      <c r="F450" s="56"/>
      <c r="G450" s="31"/>
      <c r="H450" s="2"/>
      <c r="I450" s="31"/>
      <c r="J450" s="31"/>
      <c r="K450" s="59"/>
      <c r="L450" s="31"/>
      <c r="M450" s="19"/>
      <c r="N450" s="31"/>
      <c r="O450" s="2"/>
      <c r="P450" s="31"/>
      <c r="Q450" s="31"/>
      <c r="R450" s="2"/>
    </row>
    <row r="451" ht="15.75" customHeight="1" spans="1:18">
      <c r="A451" s="2" t="str">
        <f t="array" ref="A451">IFERROR(INDEX(data!$C$2:$C$13,MATCH(G451,data!$B$2:$B$13,0)),"")</f>
        <v/>
      </c>
      <c r="B451" s="56"/>
      <c r="C451" s="56"/>
      <c r="D451" s="31"/>
      <c r="E451" s="31"/>
      <c r="F451" s="56"/>
      <c r="G451" s="31"/>
      <c r="H451" s="2"/>
      <c r="I451" s="31"/>
      <c r="J451" s="31"/>
      <c r="K451" s="59"/>
      <c r="L451" s="31"/>
      <c r="M451" s="19"/>
      <c r="N451" s="31"/>
      <c r="O451" s="2"/>
      <c r="P451" s="31"/>
      <c r="Q451" s="31"/>
      <c r="R451" s="2"/>
    </row>
    <row r="452" ht="15.75" customHeight="1" spans="1:18">
      <c r="A452" s="2" t="str">
        <f t="array" ref="A452">IFERROR(INDEX(data!$C$2:$C$13,MATCH(G452,data!$B$2:$B$13,0)),"")</f>
        <v/>
      </c>
      <c r="B452" s="56"/>
      <c r="C452" s="56"/>
      <c r="D452" s="31"/>
      <c r="E452" s="31"/>
      <c r="F452" s="56"/>
      <c r="G452" s="31"/>
      <c r="H452" s="2"/>
      <c r="I452" s="31"/>
      <c r="J452" s="31"/>
      <c r="K452" s="59"/>
      <c r="L452" s="31"/>
      <c r="M452" s="19"/>
      <c r="N452" s="31"/>
      <c r="O452" s="2"/>
      <c r="P452" s="31"/>
      <c r="Q452" s="31"/>
      <c r="R452" s="2"/>
    </row>
    <row r="453" ht="15.75" customHeight="1" spans="1:18">
      <c r="A453" s="2" t="str">
        <f t="array" ref="A453">IFERROR(INDEX(data!$C$2:$C$13,MATCH(G453,data!$B$2:$B$13,0)),"")</f>
        <v/>
      </c>
      <c r="B453" s="56"/>
      <c r="C453" s="56"/>
      <c r="D453" s="31"/>
      <c r="E453" s="31"/>
      <c r="F453" s="56"/>
      <c r="G453" s="31"/>
      <c r="H453" s="2"/>
      <c r="I453" s="31"/>
      <c r="J453" s="31"/>
      <c r="K453" s="59"/>
      <c r="L453" s="31"/>
      <c r="M453" s="19"/>
      <c r="N453" s="31"/>
      <c r="O453" s="2"/>
      <c r="P453" s="31"/>
      <c r="Q453" s="31"/>
      <c r="R453" s="2"/>
    </row>
    <row r="454" ht="15.75" customHeight="1" spans="1:18">
      <c r="A454" s="2" t="str">
        <f t="array" ref="A454">IFERROR(INDEX(data!$C$2:$C$13,MATCH(G454,data!$B$2:$B$13,0)),"")</f>
        <v/>
      </c>
      <c r="B454" s="56"/>
      <c r="C454" s="56"/>
      <c r="D454" s="31"/>
      <c r="E454" s="31"/>
      <c r="F454" s="56"/>
      <c r="G454" s="31"/>
      <c r="H454" s="2"/>
      <c r="I454" s="31"/>
      <c r="J454" s="31"/>
      <c r="K454" s="59"/>
      <c r="L454" s="31"/>
      <c r="M454" s="19"/>
      <c r="N454" s="31"/>
      <c r="O454" s="2"/>
      <c r="P454" s="31"/>
      <c r="Q454" s="31"/>
      <c r="R454" s="2"/>
    </row>
    <row r="455" ht="15.75" customHeight="1" spans="1:18">
      <c r="A455" s="2" t="str">
        <f t="array" ref="A455">IFERROR(INDEX(data!$C$2:$C$13,MATCH(G455,data!$B$2:$B$13,0)),"")</f>
        <v/>
      </c>
      <c r="B455" s="56"/>
      <c r="C455" s="56"/>
      <c r="D455" s="31"/>
      <c r="E455" s="31"/>
      <c r="F455" s="56"/>
      <c r="G455" s="31"/>
      <c r="H455" s="2"/>
      <c r="I455" s="31"/>
      <c r="J455" s="31"/>
      <c r="K455" s="59"/>
      <c r="L455" s="31"/>
      <c r="M455" s="19"/>
      <c r="N455" s="31"/>
      <c r="O455" s="2"/>
      <c r="P455" s="31"/>
      <c r="Q455" s="31"/>
      <c r="R455" s="2"/>
    </row>
    <row r="456" ht="15.75" customHeight="1" spans="1:18">
      <c r="A456" s="2" t="str">
        <f t="array" ref="A456">IFERROR(INDEX(data!$C$2:$C$13,MATCH(G456,data!$B$2:$B$13,0)),"")</f>
        <v/>
      </c>
      <c r="B456" s="56"/>
      <c r="C456" s="56"/>
      <c r="D456" s="31"/>
      <c r="E456" s="31"/>
      <c r="F456" s="56"/>
      <c r="G456" s="31"/>
      <c r="H456" s="2"/>
      <c r="I456" s="31"/>
      <c r="J456" s="31"/>
      <c r="K456" s="59"/>
      <c r="L456" s="31"/>
      <c r="M456" s="19"/>
      <c r="N456" s="31"/>
      <c r="O456" s="2"/>
      <c r="P456" s="31"/>
      <c r="Q456" s="31"/>
      <c r="R456" s="2"/>
    </row>
    <row r="457" ht="15.75" customHeight="1" spans="1:18">
      <c r="A457" s="2" t="str">
        <f t="array" ref="A457">IFERROR(INDEX(data!$C$2:$C$13,MATCH(G457,data!$B$2:$B$13,0)),"")</f>
        <v/>
      </c>
      <c r="B457" s="56"/>
      <c r="C457" s="56"/>
      <c r="D457" s="31"/>
      <c r="E457" s="31"/>
      <c r="F457" s="56"/>
      <c r="G457" s="31"/>
      <c r="H457" s="2"/>
      <c r="I457" s="31"/>
      <c r="J457" s="31"/>
      <c r="K457" s="59"/>
      <c r="L457" s="31"/>
      <c r="M457" s="19"/>
      <c r="N457" s="31"/>
      <c r="O457" s="2"/>
      <c r="P457" s="31"/>
      <c r="Q457" s="31"/>
      <c r="R457" s="2"/>
    </row>
    <row r="458" ht="15.75" customHeight="1" spans="1:18">
      <c r="A458" s="2" t="str">
        <f t="array" ref="A458">IFERROR(INDEX(data!$C$2:$C$13,MATCH(G458,data!$B$2:$B$13,0)),"")</f>
        <v/>
      </c>
      <c r="B458" s="56"/>
      <c r="C458" s="56"/>
      <c r="D458" s="31"/>
      <c r="E458" s="31"/>
      <c r="F458" s="56"/>
      <c r="G458" s="31"/>
      <c r="H458" s="2"/>
      <c r="I458" s="31"/>
      <c r="J458" s="31"/>
      <c r="K458" s="59"/>
      <c r="L458" s="31"/>
      <c r="M458" s="19"/>
      <c r="N458" s="31"/>
      <c r="O458" s="2"/>
      <c r="P458" s="31"/>
      <c r="Q458" s="31"/>
      <c r="R458" s="2"/>
    </row>
    <row r="459" ht="15.75" customHeight="1" spans="1:18">
      <c r="A459" s="2" t="str">
        <f t="array" ref="A459">IFERROR(INDEX(data!$C$2:$C$13,MATCH(G459,data!$B$2:$B$13,0)),"")</f>
        <v/>
      </c>
      <c r="B459" s="56"/>
      <c r="C459" s="56"/>
      <c r="D459" s="31"/>
      <c r="E459" s="31"/>
      <c r="F459" s="56"/>
      <c r="G459" s="31"/>
      <c r="H459" s="2"/>
      <c r="I459" s="31"/>
      <c r="J459" s="31"/>
      <c r="K459" s="59"/>
      <c r="L459" s="31"/>
      <c r="M459" s="19"/>
      <c r="N459" s="31"/>
      <c r="O459" s="2"/>
      <c r="P459" s="31"/>
      <c r="Q459" s="31"/>
      <c r="R459" s="2"/>
    </row>
    <row r="460" ht="15.75" customHeight="1" spans="1:18">
      <c r="A460" s="2" t="str">
        <f t="array" ref="A460">IFERROR(INDEX(data!$C$2:$C$13,MATCH(G460,data!$B$2:$B$13,0)),"")</f>
        <v/>
      </c>
      <c r="B460" s="56"/>
      <c r="C460" s="56"/>
      <c r="D460" s="31"/>
      <c r="E460" s="31"/>
      <c r="F460" s="56"/>
      <c r="G460" s="31"/>
      <c r="H460" s="2"/>
      <c r="I460" s="31"/>
      <c r="J460" s="31"/>
      <c r="K460" s="59"/>
      <c r="L460" s="31"/>
      <c r="M460" s="19"/>
      <c r="N460" s="31"/>
      <c r="O460" s="2"/>
      <c r="P460" s="31"/>
      <c r="Q460" s="31"/>
      <c r="R460" s="2"/>
    </row>
    <row r="461" ht="15.75" customHeight="1" spans="1:18">
      <c r="A461" s="2" t="str">
        <f t="array" ref="A461">IFERROR(INDEX(data!$C$2:$C$13,MATCH(G461,data!$B$2:$B$13,0)),"")</f>
        <v/>
      </c>
      <c r="B461" s="56"/>
      <c r="C461" s="56"/>
      <c r="D461" s="31"/>
      <c r="E461" s="31"/>
      <c r="F461" s="56"/>
      <c r="G461" s="31"/>
      <c r="H461" s="2"/>
      <c r="I461" s="31"/>
      <c r="J461" s="31"/>
      <c r="K461" s="59"/>
      <c r="L461" s="31"/>
      <c r="M461" s="19"/>
      <c r="N461" s="31"/>
      <c r="O461" s="2"/>
      <c r="P461" s="31"/>
      <c r="Q461" s="31"/>
      <c r="R461" s="2"/>
    </row>
    <row r="462" ht="15.75" customHeight="1" spans="1:18">
      <c r="A462" s="2" t="str">
        <f t="array" ref="A462">IFERROR(INDEX(data!$C$2:$C$13,MATCH(G462,data!$B$2:$B$13,0)),"")</f>
        <v/>
      </c>
      <c r="B462" s="56"/>
      <c r="C462" s="56"/>
      <c r="D462" s="31"/>
      <c r="E462" s="31"/>
      <c r="F462" s="56"/>
      <c r="G462" s="31"/>
      <c r="H462" s="2"/>
      <c r="I462" s="31"/>
      <c r="J462" s="31"/>
      <c r="K462" s="59"/>
      <c r="L462" s="31"/>
      <c r="M462" s="19"/>
      <c r="N462" s="31"/>
      <c r="O462" s="2"/>
      <c r="P462" s="31"/>
      <c r="Q462" s="31"/>
      <c r="R462" s="2"/>
    </row>
    <row r="463" ht="15.75" customHeight="1" spans="1:18">
      <c r="A463" s="2" t="str">
        <f t="array" ref="A463">IFERROR(INDEX(data!$C$2:$C$13,MATCH(G463,data!$B$2:$B$13,0)),"")</f>
        <v/>
      </c>
      <c r="B463" s="56"/>
      <c r="C463" s="56"/>
      <c r="D463" s="31"/>
      <c r="E463" s="31"/>
      <c r="F463" s="56"/>
      <c r="G463" s="31"/>
      <c r="H463" s="2"/>
      <c r="I463" s="31"/>
      <c r="J463" s="31"/>
      <c r="K463" s="59"/>
      <c r="L463" s="31"/>
      <c r="M463" s="19"/>
      <c r="N463" s="31"/>
      <c r="O463" s="2"/>
      <c r="P463" s="31"/>
      <c r="Q463" s="31"/>
      <c r="R463" s="2"/>
    </row>
    <row r="464" ht="15.75" customHeight="1" spans="1:18">
      <c r="A464" s="2" t="str">
        <f t="array" ref="A464">IFERROR(INDEX(data!$C$2:$C$13,MATCH(G464,data!$B$2:$B$13,0)),"")</f>
        <v/>
      </c>
      <c r="B464" s="56"/>
      <c r="C464" s="56"/>
      <c r="D464" s="31"/>
      <c r="E464" s="31"/>
      <c r="F464" s="56"/>
      <c r="G464" s="31"/>
      <c r="H464" s="2"/>
      <c r="I464" s="31"/>
      <c r="J464" s="31"/>
      <c r="K464" s="59"/>
      <c r="L464" s="31"/>
      <c r="M464" s="19"/>
      <c r="N464" s="31"/>
      <c r="O464" s="2"/>
      <c r="P464" s="31"/>
      <c r="Q464" s="31"/>
      <c r="R464" s="2"/>
    </row>
    <row r="465" ht="15.75" customHeight="1" spans="1:18">
      <c r="A465" s="2" t="str">
        <f t="array" ref="A465">IFERROR(INDEX(data!$C$2:$C$13,MATCH(G465,data!$B$2:$B$13,0)),"")</f>
        <v/>
      </c>
      <c r="B465" s="56"/>
      <c r="C465" s="56"/>
      <c r="D465" s="31"/>
      <c r="E465" s="31"/>
      <c r="F465" s="56"/>
      <c r="G465" s="31"/>
      <c r="H465" s="2"/>
      <c r="I465" s="31"/>
      <c r="J465" s="31"/>
      <c r="K465" s="59"/>
      <c r="L465" s="31"/>
      <c r="M465" s="19"/>
      <c r="N465" s="31"/>
      <c r="O465" s="2"/>
      <c r="P465" s="31"/>
      <c r="Q465" s="31"/>
      <c r="R465" s="2"/>
    </row>
    <row r="466" ht="15.75" customHeight="1" spans="1:18">
      <c r="A466" s="2" t="str">
        <f t="array" ref="A466">IFERROR(INDEX(data!$C$2:$C$13,MATCH(G466,data!$B$2:$B$13,0)),"")</f>
        <v/>
      </c>
      <c r="B466" s="56"/>
      <c r="C466" s="56"/>
      <c r="D466" s="31"/>
      <c r="E466" s="31"/>
      <c r="F466" s="56"/>
      <c r="G466" s="31"/>
      <c r="H466" s="2"/>
      <c r="I466" s="31"/>
      <c r="J466" s="31"/>
      <c r="K466" s="59"/>
      <c r="L466" s="31"/>
      <c r="M466" s="19"/>
      <c r="N466" s="31"/>
      <c r="O466" s="2"/>
      <c r="P466" s="31"/>
      <c r="Q466" s="31"/>
      <c r="R466" s="2"/>
    </row>
    <row r="467" ht="15.75" customHeight="1" spans="1:18">
      <c r="A467" s="2" t="str">
        <f t="array" ref="A467">IFERROR(INDEX(data!$C$2:$C$13,MATCH(G467,data!$B$2:$B$13,0)),"")</f>
        <v/>
      </c>
      <c r="B467" s="56"/>
      <c r="C467" s="56"/>
      <c r="D467" s="31"/>
      <c r="E467" s="31"/>
      <c r="F467" s="56"/>
      <c r="G467" s="31"/>
      <c r="H467" s="2"/>
      <c r="I467" s="31"/>
      <c r="J467" s="31"/>
      <c r="K467" s="59"/>
      <c r="L467" s="31"/>
      <c r="M467" s="19"/>
      <c r="N467" s="31"/>
      <c r="O467" s="2"/>
      <c r="P467" s="31"/>
      <c r="Q467" s="31"/>
      <c r="R467" s="2"/>
    </row>
    <row r="468" ht="15.75" customHeight="1" spans="1:18">
      <c r="A468" s="2" t="str">
        <f t="array" ref="A468">IFERROR(INDEX(data!$C$2:$C$13,MATCH(G468,data!$B$2:$B$13,0)),"")</f>
        <v/>
      </c>
      <c r="B468" s="56"/>
      <c r="C468" s="56"/>
      <c r="D468" s="31"/>
      <c r="E468" s="31"/>
      <c r="F468" s="56"/>
      <c r="G468" s="31"/>
      <c r="H468" s="2"/>
      <c r="I468" s="31"/>
      <c r="J468" s="31"/>
      <c r="K468" s="59"/>
      <c r="L468" s="31"/>
      <c r="M468" s="19"/>
      <c r="N468" s="31"/>
      <c r="O468" s="2"/>
      <c r="P468" s="31"/>
      <c r="Q468" s="31"/>
      <c r="R468" s="2"/>
    </row>
    <row r="469" ht="15.75" customHeight="1" spans="1:18">
      <c r="A469" s="2" t="str">
        <f t="array" ref="A469">IFERROR(INDEX(data!$C$2:$C$13,MATCH(G469,data!$B$2:$B$13,0)),"")</f>
        <v/>
      </c>
      <c r="B469" s="56"/>
      <c r="C469" s="56"/>
      <c r="D469" s="31"/>
      <c r="E469" s="31"/>
      <c r="F469" s="56"/>
      <c r="G469" s="31"/>
      <c r="H469" s="2"/>
      <c r="I469" s="31"/>
      <c r="J469" s="31"/>
      <c r="K469" s="59"/>
      <c r="L469" s="31"/>
      <c r="M469" s="19"/>
      <c r="N469" s="31"/>
      <c r="O469" s="2"/>
      <c r="P469" s="31"/>
      <c r="Q469" s="31"/>
      <c r="R469" s="2"/>
    </row>
    <row r="470" ht="15.75" customHeight="1" spans="1:18">
      <c r="A470" s="2" t="str">
        <f t="array" ref="A470">IFERROR(INDEX(data!$C$2:$C$13,MATCH(G470,data!$B$2:$B$13,0)),"")</f>
        <v/>
      </c>
      <c r="B470" s="56"/>
      <c r="C470" s="56"/>
      <c r="D470" s="31"/>
      <c r="E470" s="31"/>
      <c r="F470" s="56"/>
      <c r="G470" s="31"/>
      <c r="H470" s="2"/>
      <c r="I470" s="31"/>
      <c r="J470" s="31"/>
      <c r="K470" s="59"/>
      <c r="L470" s="31"/>
      <c r="M470" s="19"/>
      <c r="N470" s="31"/>
      <c r="O470" s="2"/>
      <c r="P470" s="31"/>
      <c r="Q470" s="31"/>
      <c r="R470" s="2"/>
    </row>
    <row r="471" ht="15.75" customHeight="1" spans="1:18">
      <c r="A471" s="2" t="str">
        <f t="array" ref="A471">IFERROR(INDEX(data!$C$2:$C$13,MATCH(G471,data!$B$2:$B$13,0)),"")</f>
        <v/>
      </c>
      <c r="B471" s="56"/>
      <c r="C471" s="56"/>
      <c r="D471" s="31"/>
      <c r="E471" s="31"/>
      <c r="F471" s="56"/>
      <c r="G471" s="31"/>
      <c r="H471" s="2"/>
      <c r="I471" s="31"/>
      <c r="J471" s="31"/>
      <c r="K471" s="59"/>
      <c r="L471" s="31"/>
      <c r="M471" s="19"/>
      <c r="N471" s="31"/>
      <c r="O471" s="2"/>
      <c r="P471" s="31"/>
      <c r="Q471" s="31"/>
      <c r="R471" s="2"/>
    </row>
    <row r="472" ht="15.75" customHeight="1" spans="1:18">
      <c r="A472" s="2" t="str">
        <f t="array" ref="A472">IFERROR(INDEX(data!$C$2:$C$13,MATCH(G472,data!$B$2:$B$13,0)),"")</f>
        <v/>
      </c>
      <c r="B472" s="56"/>
      <c r="C472" s="56"/>
      <c r="D472" s="31"/>
      <c r="E472" s="31"/>
      <c r="F472" s="56"/>
      <c r="G472" s="31"/>
      <c r="H472" s="2"/>
      <c r="I472" s="31"/>
      <c r="J472" s="31"/>
      <c r="K472" s="59"/>
      <c r="L472" s="31"/>
      <c r="M472" s="19"/>
      <c r="N472" s="31"/>
      <c r="O472" s="2"/>
      <c r="P472" s="31"/>
      <c r="Q472" s="31"/>
      <c r="R472" s="2"/>
    </row>
    <row r="473" ht="15.75" customHeight="1" spans="1:18">
      <c r="A473" s="2" t="str">
        <f t="array" ref="A473">IFERROR(INDEX(data!$C$2:$C$13,MATCH(G473,data!$B$2:$B$13,0)),"")</f>
        <v/>
      </c>
      <c r="B473" s="56"/>
      <c r="C473" s="56"/>
      <c r="D473" s="31"/>
      <c r="E473" s="31"/>
      <c r="F473" s="56"/>
      <c r="G473" s="31"/>
      <c r="H473" s="2"/>
      <c r="I473" s="31"/>
      <c r="J473" s="31"/>
      <c r="K473" s="59"/>
      <c r="L473" s="31"/>
      <c r="M473" s="19"/>
      <c r="N473" s="31"/>
      <c r="O473" s="2"/>
      <c r="P473" s="31"/>
      <c r="Q473" s="31"/>
      <c r="R473" s="2"/>
    </row>
    <row r="474" ht="15.75" customHeight="1" spans="1:18">
      <c r="A474" s="2" t="str">
        <f t="array" ref="A474">IFERROR(INDEX(data!$C$2:$C$13,MATCH(G474,data!$B$2:$B$13,0)),"")</f>
        <v/>
      </c>
      <c r="B474" s="56"/>
      <c r="C474" s="56"/>
      <c r="D474" s="31"/>
      <c r="E474" s="31"/>
      <c r="F474" s="56"/>
      <c r="G474" s="31"/>
      <c r="H474" s="2"/>
      <c r="I474" s="31"/>
      <c r="J474" s="31"/>
      <c r="K474" s="59"/>
      <c r="L474" s="31"/>
      <c r="M474" s="19"/>
      <c r="N474" s="31"/>
      <c r="O474" s="2"/>
      <c r="P474" s="31"/>
      <c r="Q474" s="31"/>
      <c r="R474" s="2"/>
    </row>
    <row r="475" ht="15.75" customHeight="1" spans="1:18">
      <c r="A475" s="2" t="str">
        <f t="array" ref="A475">IFERROR(INDEX(data!$C$2:$C$13,MATCH(G475,data!$B$2:$B$13,0)),"")</f>
        <v/>
      </c>
      <c r="B475" s="56"/>
      <c r="C475" s="56"/>
      <c r="D475" s="31"/>
      <c r="E475" s="31"/>
      <c r="F475" s="56"/>
      <c r="G475" s="31"/>
      <c r="H475" s="2"/>
      <c r="I475" s="31"/>
      <c r="J475" s="31"/>
      <c r="K475" s="59"/>
      <c r="L475" s="31"/>
      <c r="M475" s="19"/>
      <c r="N475" s="31"/>
      <c r="O475" s="2"/>
      <c r="P475" s="31"/>
      <c r="Q475" s="31"/>
      <c r="R475" s="2"/>
    </row>
    <row r="476" ht="15.75" customHeight="1" spans="1:18">
      <c r="A476" s="2" t="str">
        <f t="array" ref="A476">IFERROR(INDEX(data!$C$2:$C$13,MATCH(G476,data!$B$2:$B$13,0)),"")</f>
        <v/>
      </c>
      <c r="B476" s="56"/>
      <c r="C476" s="56"/>
      <c r="D476" s="31"/>
      <c r="E476" s="31"/>
      <c r="F476" s="56"/>
      <c r="G476" s="31"/>
      <c r="H476" s="2"/>
      <c r="I476" s="31"/>
      <c r="J476" s="31"/>
      <c r="K476" s="59"/>
      <c r="L476" s="31"/>
      <c r="M476" s="19"/>
      <c r="N476" s="31"/>
      <c r="O476" s="2"/>
      <c r="P476" s="31"/>
      <c r="Q476" s="31"/>
      <c r="R476" s="2"/>
    </row>
    <row r="477" ht="15.75" customHeight="1" spans="1:18">
      <c r="A477" s="2" t="str">
        <f t="array" ref="A477">IFERROR(INDEX(data!$C$2:$C$13,MATCH(G477,data!$B$2:$B$13,0)),"")</f>
        <v/>
      </c>
      <c r="B477" s="56"/>
      <c r="C477" s="56"/>
      <c r="D477" s="31"/>
      <c r="E477" s="31"/>
      <c r="F477" s="56"/>
      <c r="G477" s="31"/>
      <c r="H477" s="2"/>
      <c r="I477" s="31"/>
      <c r="J477" s="31"/>
      <c r="K477" s="59"/>
      <c r="L477" s="31"/>
      <c r="M477" s="19"/>
      <c r="N477" s="31"/>
      <c r="O477" s="2"/>
      <c r="P477" s="31"/>
      <c r="Q477" s="31"/>
      <c r="R477" s="2"/>
    </row>
    <row r="478" ht="15.75" customHeight="1" spans="1:18">
      <c r="A478" s="2" t="str">
        <f t="array" ref="A478">IFERROR(INDEX(data!$C$2:$C$13,MATCH(G478,data!$B$2:$B$13,0)),"")</f>
        <v/>
      </c>
      <c r="B478" s="56"/>
      <c r="C478" s="56"/>
      <c r="D478" s="31"/>
      <c r="E478" s="31"/>
      <c r="F478" s="56"/>
      <c r="G478" s="31"/>
      <c r="H478" s="2"/>
      <c r="I478" s="31"/>
      <c r="J478" s="31"/>
      <c r="K478" s="59"/>
      <c r="L478" s="31"/>
      <c r="M478" s="19"/>
      <c r="N478" s="31"/>
      <c r="O478" s="2"/>
      <c r="P478" s="31"/>
      <c r="Q478" s="31"/>
      <c r="R478" s="2"/>
    </row>
    <row r="479" ht="15.75" customHeight="1" spans="1:18">
      <c r="A479" s="2" t="str">
        <f t="array" ref="A479">IFERROR(INDEX(data!$C$2:$C$13,MATCH(G479,data!$B$2:$B$13,0)),"")</f>
        <v/>
      </c>
      <c r="B479" s="56"/>
      <c r="C479" s="56"/>
      <c r="D479" s="31"/>
      <c r="E479" s="31"/>
      <c r="F479" s="56"/>
      <c r="G479" s="31"/>
      <c r="H479" s="2"/>
      <c r="I479" s="31"/>
      <c r="J479" s="31"/>
      <c r="K479" s="59"/>
      <c r="L479" s="31"/>
      <c r="M479" s="19"/>
      <c r="N479" s="31"/>
      <c r="O479" s="2"/>
      <c r="P479" s="31"/>
      <c r="Q479" s="31"/>
      <c r="R479" s="2"/>
    </row>
    <row r="480" ht="15.75" customHeight="1" spans="1:18">
      <c r="A480" s="2" t="str">
        <f t="array" ref="A480">IFERROR(INDEX(data!$C$2:$C$13,MATCH(G480,data!$B$2:$B$13,0)),"")</f>
        <v/>
      </c>
      <c r="B480" s="56"/>
      <c r="C480" s="56"/>
      <c r="D480" s="31"/>
      <c r="E480" s="31"/>
      <c r="F480" s="56"/>
      <c r="G480" s="31"/>
      <c r="H480" s="2"/>
      <c r="I480" s="31"/>
      <c r="J480" s="31"/>
      <c r="K480" s="59"/>
      <c r="L480" s="31"/>
      <c r="M480" s="19"/>
      <c r="N480" s="31"/>
      <c r="O480" s="2"/>
      <c r="P480" s="31"/>
      <c r="Q480" s="31"/>
      <c r="R480" s="2"/>
    </row>
    <row r="481" ht="15.75" customHeight="1" spans="1:18">
      <c r="A481" s="2" t="str">
        <f t="array" ref="A481">IFERROR(INDEX(data!$C$2:$C$13,MATCH(G481,data!$B$2:$B$13,0)),"")</f>
        <v/>
      </c>
      <c r="B481" s="56"/>
      <c r="C481" s="56"/>
      <c r="D481" s="31"/>
      <c r="E481" s="31"/>
      <c r="F481" s="56"/>
      <c r="G481" s="31"/>
      <c r="H481" s="2"/>
      <c r="I481" s="31"/>
      <c r="J481" s="31"/>
      <c r="K481" s="59"/>
      <c r="L481" s="31"/>
      <c r="M481" s="19"/>
      <c r="N481" s="31"/>
      <c r="O481" s="2"/>
      <c r="P481" s="31"/>
      <c r="Q481" s="31"/>
      <c r="R481" s="2"/>
    </row>
    <row r="482" ht="15.75" customHeight="1" spans="1:18">
      <c r="A482" s="2" t="str">
        <f t="array" ref="A482">IFERROR(INDEX(data!$C$2:$C$13,MATCH(G482,data!$B$2:$B$13,0)),"")</f>
        <v/>
      </c>
      <c r="B482" s="56"/>
      <c r="C482" s="56"/>
      <c r="D482" s="31"/>
      <c r="E482" s="31"/>
      <c r="F482" s="56"/>
      <c r="G482" s="31"/>
      <c r="H482" s="2"/>
      <c r="I482" s="31"/>
      <c r="J482" s="31"/>
      <c r="K482" s="59"/>
      <c r="L482" s="31"/>
      <c r="M482" s="19"/>
      <c r="N482" s="31"/>
      <c r="O482" s="2"/>
      <c r="P482" s="31"/>
      <c r="Q482" s="31"/>
      <c r="R482" s="2"/>
    </row>
    <row r="483" ht="15.75" customHeight="1" spans="1:18">
      <c r="A483" s="2" t="str">
        <f t="array" ref="A483">IFERROR(INDEX(data!$C$2:$C$13,MATCH(G483,data!$B$2:$B$13,0)),"")</f>
        <v/>
      </c>
      <c r="B483" s="56"/>
      <c r="C483" s="56"/>
      <c r="D483" s="31"/>
      <c r="E483" s="31"/>
      <c r="F483" s="56"/>
      <c r="G483" s="31"/>
      <c r="H483" s="2"/>
      <c r="I483" s="31"/>
      <c r="J483" s="31"/>
      <c r="K483" s="59"/>
      <c r="L483" s="31"/>
      <c r="M483" s="19"/>
      <c r="N483" s="31"/>
      <c r="O483" s="2"/>
      <c r="P483" s="31"/>
      <c r="Q483" s="31"/>
      <c r="R483" s="2"/>
    </row>
    <row r="484" ht="15.75" customHeight="1" spans="1:18">
      <c r="A484" s="2" t="str">
        <f t="array" ref="A484">IFERROR(INDEX(data!$C$2:$C$13,MATCH(G484,data!$B$2:$B$13,0)),"")</f>
        <v/>
      </c>
      <c r="B484" s="56"/>
      <c r="C484" s="56"/>
      <c r="D484" s="31"/>
      <c r="E484" s="31"/>
      <c r="F484" s="56"/>
      <c r="G484" s="31"/>
      <c r="H484" s="2"/>
      <c r="I484" s="31"/>
      <c r="J484" s="31"/>
      <c r="K484" s="59"/>
      <c r="L484" s="31"/>
      <c r="M484" s="19"/>
      <c r="N484" s="31"/>
      <c r="O484" s="2"/>
      <c r="P484" s="31"/>
      <c r="Q484" s="31"/>
      <c r="R484" s="2"/>
    </row>
    <row r="485" ht="15.75" customHeight="1" spans="1:18">
      <c r="A485" s="2" t="str">
        <f t="array" ref="A485">IFERROR(INDEX(data!$C$2:$C$13,MATCH(G485,data!$B$2:$B$13,0)),"")</f>
        <v/>
      </c>
      <c r="B485" s="56"/>
      <c r="C485" s="56"/>
      <c r="D485" s="31"/>
      <c r="E485" s="31"/>
      <c r="F485" s="56"/>
      <c r="G485" s="31"/>
      <c r="H485" s="2"/>
      <c r="I485" s="31"/>
      <c r="J485" s="31"/>
      <c r="K485" s="59"/>
      <c r="L485" s="31"/>
      <c r="M485" s="19"/>
      <c r="N485" s="31"/>
      <c r="O485" s="2"/>
      <c r="P485" s="31"/>
      <c r="Q485" s="31"/>
      <c r="R485" s="2"/>
    </row>
    <row r="486" ht="15.75" customHeight="1" spans="1:18">
      <c r="A486" s="2" t="str">
        <f t="array" ref="A486">IFERROR(INDEX(data!$C$2:$C$13,MATCH(G486,data!$B$2:$B$13,0)),"")</f>
        <v/>
      </c>
      <c r="B486" s="56"/>
      <c r="C486" s="56"/>
      <c r="D486" s="31"/>
      <c r="E486" s="31"/>
      <c r="F486" s="56"/>
      <c r="G486" s="31"/>
      <c r="H486" s="2"/>
      <c r="I486" s="31"/>
      <c r="J486" s="31"/>
      <c r="K486" s="59"/>
      <c r="L486" s="31"/>
      <c r="M486" s="19"/>
      <c r="N486" s="31"/>
      <c r="O486" s="2"/>
      <c r="P486" s="31"/>
      <c r="Q486" s="31"/>
      <c r="R486" s="2"/>
    </row>
    <row r="487" ht="15.75" customHeight="1" spans="1:18">
      <c r="A487" s="2" t="str">
        <f t="array" ref="A487">IFERROR(INDEX(data!$C$2:$C$13,MATCH(G487,data!$B$2:$B$13,0)),"")</f>
        <v/>
      </c>
      <c r="B487" s="56"/>
      <c r="C487" s="56"/>
      <c r="D487" s="31"/>
      <c r="E487" s="31"/>
      <c r="F487" s="56"/>
      <c r="G487" s="31"/>
      <c r="H487" s="2"/>
      <c r="I487" s="31"/>
      <c r="J487" s="31"/>
      <c r="K487" s="59"/>
      <c r="L487" s="31"/>
      <c r="M487" s="19"/>
      <c r="N487" s="31"/>
      <c r="O487" s="2"/>
      <c r="P487" s="31"/>
      <c r="Q487" s="31"/>
      <c r="R487" s="2"/>
    </row>
    <row r="488" ht="15.75" customHeight="1" spans="1:18">
      <c r="A488" s="2" t="str">
        <f t="array" ref="A488">IFERROR(INDEX(data!$C$2:$C$13,MATCH(G488,data!$B$2:$B$13,0)),"")</f>
        <v/>
      </c>
      <c r="B488" s="56"/>
      <c r="C488" s="56"/>
      <c r="D488" s="31"/>
      <c r="E488" s="31"/>
      <c r="F488" s="56"/>
      <c r="G488" s="31"/>
      <c r="H488" s="2"/>
      <c r="I488" s="31"/>
      <c r="J488" s="31"/>
      <c r="K488" s="59"/>
      <c r="L488" s="31"/>
      <c r="M488" s="19"/>
      <c r="N488" s="31"/>
      <c r="O488" s="2"/>
      <c r="P488" s="31"/>
      <c r="Q488" s="31"/>
      <c r="R488" s="2"/>
    </row>
    <row r="489" ht="15.75" customHeight="1" spans="1:18">
      <c r="A489" s="2" t="str">
        <f t="array" ref="A489">IFERROR(INDEX(data!$C$2:$C$13,MATCH(G489,data!$B$2:$B$13,0)),"")</f>
        <v/>
      </c>
      <c r="B489" s="56"/>
      <c r="C489" s="56"/>
      <c r="D489" s="31"/>
      <c r="E489" s="31"/>
      <c r="F489" s="56"/>
      <c r="G489" s="31"/>
      <c r="H489" s="2"/>
      <c r="I489" s="31"/>
      <c r="J489" s="31"/>
      <c r="K489" s="59"/>
      <c r="L489" s="31"/>
      <c r="M489" s="19"/>
      <c r="N489" s="31"/>
      <c r="O489" s="2"/>
      <c r="P489" s="31"/>
      <c r="Q489" s="31"/>
      <c r="R489" s="2"/>
    </row>
    <row r="490" ht="15.75" customHeight="1" spans="1:18">
      <c r="A490" s="2" t="str">
        <f t="array" ref="A490">IFERROR(INDEX(data!$C$2:$C$13,MATCH(G490,data!$B$2:$B$13,0)),"")</f>
        <v/>
      </c>
      <c r="B490" s="56"/>
      <c r="C490" s="56"/>
      <c r="D490" s="31"/>
      <c r="E490" s="31"/>
      <c r="F490" s="56"/>
      <c r="G490" s="31"/>
      <c r="H490" s="2"/>
      <c r="I490" s="31"/>
      <c r="J490" s="31"/>
      <c r="K490" s="59"/>
      <c r="L490" s="31"/>
      <c r="M490" s="19"/>
      <c r="N490" s="31"/>
      <c r="O490" s="2"/>
      <c r="P490" s="31"/>
      <c r="Q490" s="31"/>
      <c r="R490" s="2"/>
    </row>
    <row r="491" ht="15.75" customHeight="1" spans="1:18">
      <c r="A491" s="2" t="str">
        <f t="array" ref="A491">IFERROR(INDEX(data!$C$2:$C$13,MATCH(G491,data!$B$2:$B$13,0)),"")</f>
        <v/>
      </c>
      <c r="B491" s="56"/>
      <c r="C491" s="56"/>
      <c r="D491" s="31"/>
      <c r="E491" s="31"/>
      <c r="F491" s="56"/>
      <c r="G491" s="31"/>
      <c r="H491" s="2"/>
      <c r="I491" s="31"/>
      <c r="J491" s="31"/>
      <c r="K491" s="59"/>
      <c r="L491" s="31"/>
      <c r="M491" s="19"/>
      <c r="N491" s="31"/>
      <c r="O491" s="2"/>
      <c r="P491" s="31"/>
      <c r="Q491" s="31"/>
      <c r="R491" s="2"/>
    </row>
    <row r="492" ht="15.75" customHeight="1" spans="1:18">
      <c r="A492" s="2" t="str">
        <f t="array" ref="A492">IFERROR(INDEX(data!$C$2:$C$13,MATCH(G492,data!$B$2:$B$13,0)),"")</f>
        <v/>
      </c>
      <c r="B492" s="56"/>
      <c r="C492" s="56"/>
      <c r="D492" s="31"/>
      <c r="E492" s="31"/>
      <c r="F492" s="56"/>
      <c r="G492" s="31"/>
      <c r="H492" s="2"/>
      <c r="I492" s="31"/>
      <c r="J492" s="31"/>
      <c r="K492" s="59"/>
      <c r="L492" s="31"/>
      <c r="M492" s="19"/>
      <c r="N492" s="31"/>
      <c r="O492" s="2"/>
      <c r="P492" s="31"/>
      <c r="Q492" s="31"/>
      <c r="R492" s="2"/>
    </row>
    <row r="493" ht="15.75" customHeight="1" spans="1:18">
      <c r="A493" s="2" t="str">
        <f t="array" ref="A493">IFERROR(INDEX(data!$C$2:$C$13,MATCH(G493,data!$B$2:$B$13,0)),"")</f>
        <v/>
      </c>
      <c r="B493" s="56"/>
      <c r="C493" s="56"/>
      <c r="D493" s="31"/>
      <c r="E493" s="31"/>
      <c r="F493" s="56"/>
      <c r="G493" s="31"/>
      <c r="H493" s="2"/>
      <c r="I493" s="31"/>
      <c r="J493" s="31"/>
      <c r="K493" s="59"/>
      <c r="L493" s="31"/>
      <c r="M493" s="19"/>
      <c r="N493" s="31"/>
      <c r="O493" s="2"/>
      <c r="P493" s="31"/>
      <c r="Q493" s="31"/>
      <c r="R493" s="2"/>
    </row>
    <row r="494" ht="15.75" customHeight="1" spans="1:18">
      <c r="A494" s="2" t="str">
        <f t="array" ref="A494">IFERROR(INDEX(data!$C$2:$C$13,MATCH(G494,data!$B$2:$B$13,0)),"")</f>
        <v/>
      </c>
      <c r="B494" s="56"/>
      <c r="C494" s="56"/>
      <c r="D494" s="31"/>
      <c r="E494" s="31"/>
      <c r="F494" s="56"/>
      <c r="G494" s="31"/>
      <c r="H494" s="2"/>
      <c r="I494" s="31"/>
      <c r="J494" s="31"/>
      <c r="K494" s="59"/>
      <c r="L494" s="31"/>
      <c r="M494" s="19"/>
      <c r="N494" s="31"/>
      <c r="O494" s="2"/>
      <c r="P494" s="31"/>
      <c r="Q494" s="31"/>
      <c r="R494" s="2"/>
    </row>
    <row r="495" ht="15.75" customHeight="1" spans="1:18">
      <c r="A495" s="2" t="str">
        <f t="array" ref="A495">IFERROR(INDEX(data!$C$2:$C$13,MATCH(G495,data!$B$2:$B$13,0)),"")</f>
        <v/>
      </c>
      <c r="B495" s="56"/>
      <c r="C495" s="56"/>
      <c r="D495" s="31"/>
      <c r="E495" s="31"/>
      <c r="F495" s="56"/>
      <c r="G495" s="31"/>
      <c r="H495" s="2"/>
      <c r="I495" s="31"/>
      <c r="J495" s="31"/>
      <c r="K495" s="59"/>
      <c r="L495" s="31"/>
      <c r="M495" s="19"/>
      <c r="N495" s="31"/>
      <c r="O495" s="2"/>
      <c r="P495" s="31"/>
      <c r="Q495" s="31"/>
      <c r="R495" s="2"/>
    </row>
    <row r="496" ht="15.75" customHeight="1" spans="1:18">
      <c r="A496" s="2" t="str">
        <f t="array" ref="A496">IFERROR(INDEX(data!$C$2:$C$13,MATCH(G496,data!$B$2:$B$13,0)),"")</f>
        <v/>
      </c>
      <c r="B496" s="56"/>
      <c r="C496" s="56"/>
      <c r="D496" s="31"/>
      <c r="E496" s="31"/>
      <c r="F496" s="56"/>
      <c r="G496" s="31"/>
      <c r="H496" s="2"/>
      <c r="I496" s="31"/>
      <c r="J496" s="31"/>
      <c r="K496" s="59"/>
      <c r="L496" s="31"/>
      <c r="M496" s="19"/>
      <c r="N496" s="31"/>
      <c r="O496" s="2"/>
      <c r="P496" s="31"/>
      <c r="Q496" s="31"/>
      <c r="R496" s="2"/>
    </row>
    <row r="497" ht="15.75" customHeight="1" spans="1:18">
      <c r="A497" s="2" t="str">
        <f t="array" ref="A497">IFERROR(INDEX(data!$C$2:$C$13,MATCH(G497,data!$B$2:$B$13,0)),"")</f>
        <v/>
      </c>
      <c r="B497" s="56"/>
      <c r="C497" s="56"/>
      <c r="D497" s="31"/>
      <c r="E497" s="31"/>
      <c r="F497" s="56"/>
      <c r="G497" s="31"/>
      <c r="H497" s="2"/>
      <c r="I497" s="31"/>
      <c r="J497" s="31"/>
      <c r="K497" s="59"/>
      <c r="L497" s="31"/>
      <c r="M497" s="19"/>
      <c r="N497" s="31"/>
      <c r="O497" s="2"/>
      <c r="P497" s="31"/>
      <c r="Q497" s="31"/>
      <c r="R497" s="2"/>
    </row>
    <row r="498" ht="15.75" customHeight="1" spans="1:18">
      <c r="A498" s="2" t="str">
        <f t="array" ref="A498">IFERROR(INDEX(data!$C$2:$C$13,MATCH(G498,data!$B$2:$B$13,0)),"")</f>
        <v/>
      </c>
      <c r="B498" s="56"/>
      <c r="C498" s="56"/>
      <c r="D498" s="31"/>
      <c r="E498" s="31"/>
      <c r="F498" s="56"/>
      <c r="G498" s="31"/>
      <c r="H498" s="2"/>
      <c r="I498" s="31"/>
      <c r="J498" s="31"/>
      <c r="K498" s="59"/>
      <c r="L498" s="31"/>
      <c r="M498" s="19"/>
      <c r="N498" s="31"/>
      <c r="O498" s="2"/>
      <c r="P498" s="31"/>
      <c r="Q498" s="31"/>
      <c r="R498" s="2"/>
    </row>
    <row r="499" ht="15.75" customHeight="1" spans="1:18">
      <c r="A499" s="2" t="str">
        <f t="array" ref="A499">IFERROR(INDEX(data!$C$2:$C$13,MATCH(G499,data!$B$2:$B$13,0)),"")</f>
        <v/>
      </c>
      <c r="B499" s="56"/>
      <c r="C499" s="56"/>
      <c r="D499" s="31"/>
      <c r="E499" s="31"/>
      <c r="F499" s="56"/>
      <c r="G499" s="31"/>
      <c r="H499" s="2"/>
      <c r="I499" s="31"/>
      <c r="J499" s="31"/>
      <c r="K499" s="59"/>
      <c r="L499" s="31"/>
      <c r="M499" s="19"/>
      <c r="N499" s="31"/>
      <c r="O499" s="2"/>
      <c r="P499" s="31"/>
      <c r="Q499" s="31"/>
      <c r="R499" s="2"/>
    </row>
    <row r="500" ht="15.75" customHeight="1" spans="1:18">
      <c r="A500" s="2" t="str">
        <f t="array" ref="A500">IFERROR(INDEX(data!$C$2:$C$13,MATCH(G500,data!$B$2:$B$13,0)),"")</f>
        <v/>
      </c>
      <c r="B500" s="56"/>
      <c r="C500" s="56"/>
      <c r="D500" s="31"/>
      <c r="E500" s="31"/>
      <c r="F500" s="56"/>
      <c r="G500" s="31"/>
      <c r="H500" s="2"/>
      <c r="I500" s="31"/>
      <c r="J500" s="31"/>
      <c r="K500" s="59"/>
      <c r="L500" s="31"/>
      <c r="M500" s="19"/>
      <c r="N500" s="31"/>
      <c r="O500" s="2"/>
      <c r="P500" s="31"/>
      <c r="Q500" s="31"/>
      <c r="R500" s="2"/>
    </row>
    <row r="501" ht="15.75" customHeight="1" spans="1:18">
      <c r="A501" s="2" t="str">
        <f t="array" ref="A501">IFERROR(INDEX(data!$C$2:$C$13,MATCH(G501,data!$B$2:$B$13,0)),"")</f>
        <v/>
      </c>
      <c r="B501" s="56"/>
      <c r="C501" s="56"/>
      <c r="D501" s="31"/>
      <c r="E501" s="31"/>
      <c r="F501" s="56"/>
      <c r="G501" s="31"/>
      <c r="H501" s="2"/>
      <c r="I501" s="31"/>
      <c r="J501" s="31"/>
      <c r="K501" s="59"/>
      <c r="L501" s="31"/>
      <c r="M501" s="19"/>
      <c r="N501" s="31"/>
      <c r="O501" s="2"/>
      <c r="P501" s="31"/>
      <c r="Q501" s="31"/>
      <c r="R501" s="2"/>
    </row>
    <row r="502" ht="15.75" customHeight="1" spans="1:18">
      <c r="A502" s="2" t="str">
        <f t="array" ref="A502">IFERROR(INDEX(data!$C$2:$C$13,MATCH(G502,data!$B$2:$B$13,0)),"")</f>
        <v/>
      </c>
      <c r="B502" s="56"/>
      <c r="C502" s="56"/>
      <c r="D502" s="31"/>
      <c r="E502" s="31"/>
      <c r="F502" s="56"/>
      <c r="G502" s="31"/>
      <c r="H502" s="2"/>
      <c r="I502" s="31"/>
      <c r="J502" s="31"/>
      <c r="K502" s="59"/>
      <c r="L502" s="31"/>
      <c r="M502" s="19"/>
      <c r="N502" s="31"/>
      <c r="O502" s="2"/>
      <c r="P502" s="31"/>
      <c r="Q502" s="31"/>
      <c r="R502" s="2"/>
    </row>
    <row r="503" ht="15.75" customHeight="1" spans="1:18">
      <c r="A503" s="2" t="str">
        <f t="array" ref="A503">IFERROR(INDEX(data!$C$2:$C$13,MATCH(G503,data!$B$2:$B$13,0)),"")</f>
        <v/>
      </c>
      <c r="B503" s="56"/>
      <c r="C503" s="56"/>
      <c r="D503" s="31"/>
      <c r="E503" s="31"/>
      <c r="F503" s="56"/>
      <c r="G503" s="31"/>
      <c r="H503" s="2"/>
      <c r="I503" s="31"/>
      <c r="J503" s="31"/>
      <c r="K503" s="59"/>
      <c r="L503" s="31"/>
      <c r="M503" s="19"/>
      <c r="N503" s="31"/>
      <c r="O503" s="2"/>
      <c r="P503" s="31"/>
      <c r="Q503" s="31"/>
      <c r="R503" s="2"/>
    </row>
    <row r="504" ht="15.75" customHeight="1" spans="1:18">
      <c r="A504" s="2" t="str">
        <f t="array" ref="A504">IFERROR(INDEX(data!$C$2:$C$13,MATCH(G504,data!$B$2:$B$13,0)),"")</f>
        <v/>
      </c>
      <c r="B504" s="56"/>
      <c r="C504" s="56"/>
      <c r="D504" s="31"/>
      <c r="E504" s="31"/>
      <c r="F504" s="56"/>
      <c r="G504" s="31"/>
      <c r="H504" s="2"/>
      <c r="I504" s="31"/>
      <c r="J504" s="31"/>
      <c r="K504" s="59"/>
      <c r="L504" s="31"/>
      <c r="M504" s="19"/>
      <c r="N504" s="31"/>
      <c r="O504" s="2"/>
      <c r="P504" s="31"/>
      <c r="Q504" s="31"/>
      <c r="R504" s="2"/>
    </row>
    <row r="505" ht="15.75" customHeight="1" spans="1:18">
      <c r="A505" s="2" t="str">
        <f t="array" ref="A505">IFERROR(INDEX(data!$C$2:$C$13,MATCH(G505,data!$B$2:$B$13,0)),"")</f>
        <v/>
      </c>
      <c r="B505" s="56"/>
      <c r="C505" s="56"/>
      <c r="D505" s="31"/>
      <c r="E505" s="31"/>
      <c r="F505" s="56"/>
      <c r="G505" s="31"/>
      <c r="H505" s="2"/>
      <c r="I505" s="31"/>
      <c r="J505" s="31"/>
      <c r="K505" s="59"/>
      <c r="L505" s="31"/>
      <c r="M505" s="19"/>
      <c r="N505" s="31"/>
      <c r="O505" s="2"/>
      <c r="P505" s="31"/>
      <c r="Q505" s="31"/>
      <c r="R505" s="2"/>
    </row>
    <row r="506" ht="15.75" customHeight="1" spans="1:18">
      <c r="A506" s="2" t="str">
        <f t="array" ref="A506">IFERROR(INDEX(data!$C$2:$C$13,MATCH(G506,data!$B$2:$B$13,0)),"")</f>
        <v/>
      </c>
      <c r="B506" s="56"/>
      <c r="C506" s="56"/>
      <c r="D506" s="31"/>
      <c r="E506" s="31"/>
      <c r="F506" s="56"/>
      <c r="G506" s="31"/>
      <c r="H506" s="2"/>
      <c r="I506" s="31"/>
      <c r="J506" s="31"/>
      <c r="K506" s="59"/>
      <c r="L506" s="31"/>
      <c r="M506" s="19"/>
      <c r="N506" s="31"/>
      <c r="O506" s="2"/>
      <c r="P506" s="31"/>
      <c r="Q506" s="31"/>
      <c r="R506" s="2"/>
    </row>
    <row r="507" ht="15.75" customHeight="1" spans="1:18">
      <c r="A507" s="2" t="str">
        <f t="array" ref="A507">IFERROR(INDEX(data!$C$2:$C$13,MATCH(G507,data!$B$2:$B$13,0)),"")</f>
        <v/>
      </c>
      <c r="B507" s="56"/>
      <c r="C507" s="56"/>
      <c r="D507" s="31"/>
      <c r="E507" s="31"/>
      <c r="F507" s="56"/>
      <c r="G507" s="31"/>
      <c r="H507" s="2"/>
      <c r="I507" s="31"/>
      <c r="J507" s="31"/>
      <c r="K507" s="59"/>
      <c r="L507" s="31"/>
      <c r="M507" s="19"/>
      <c r="N507" s="31"/>
      <c r="O507" s="2"/>
      <c r="P507" s="31"/>
      <c r="Q507" s="31"/>
      <c r="R507" s="2"/>
    </row>
    <row r="508" ht="15.75" customHeight="1" spans="1:18">
      <c r="A508" s="2" t="str">
        <f t="array" ref="A508">IFERROR(INDEX(data!$C$2:$C$13,MATCH(G508,data!$B$2:$B$13,0)),"")</f>
        <v/>
      </c>
      <c r="B508" s="56"/>
      <c r="C508" s="56"/>
      <c r="D508" s="31"/>
      <c r="E508" s="31"/>
      <c r="F508" s="56"/>
      <c r="G508" s="31"/>
      <c r="H508" s="2"/>
      <c r="I508" s="31"/>
      <c r="J508" s="31"/>
      <c r="K508" s="59"/>
      <c r="L508" s="31"/>
      <c r="M508" s="19"/>
      <c r="N508" s="31"/>
      <c r="O508" s="2"/>
      <c r="P508" s="31"/>
      <c r="Q508" s="31"/>
      <c r="R508" s="2"/>
    </row>
    <row r="509" ht="15.75" customHeight="1" spans="1:18">
      <c r="A509" s="2" t="str">
        <f t="array" ref="A509">IFERROR(INDEX(data!$C$2:$C$13,MATCH(G509,data!$B$2:$B$13,0)),"")</f>
        <v/>
      </c>
      <c r="B509" s="56"/>
      <c r="C509" s="56"/>
      <c r="D509" s="31"/>
      <c r="E509" s="31"/>
      <c r="F509" s="56"/>
      <c r="G509" s="31"/>
      <c r="H509" s="2"/>
      <c r="I509" s="31"/>
      <c r="J509" s="31"/>
      <c r="K509" s="59"/>
      <c r="L509" s="31"/>
      <c r="M509" s="19"/>
      <c r="N509" s="31"/>
      <c r="O509" s="2"/>
      <c r="P509" s="31"/>
      <c r="Q509" s="31"/>
      <c r="R509" s="2"/>
    </row>
    <row r="510" ht="15.75" customHeight="1" spans="1:18">
      <c r="A510" s="2" t="str">
        <f t="array" ref="A510">IFERROR(INDEX(data!$C$2:$C$13,MATCH(G510,data!$B$2:$B$13,0)),"")</f>
        <v/>
      </c>
      <c r="B510" s="56"/>
      <c r="C510" s="56"/>
      <c r="D510" s="31"/>
      <c r="E510" s="31"/>
      <c r="F510" s="56"/>
      <c r="G510" s="31"/>
      <c r="H510" s="2"/>
      <c r="I510" s="31"/>
      <c r="J510" s="31"/>
      <c r="K510" s="59"/>
      <c r="L510" s="31"/>
      <c r="M510" s="19"/>
      <c r="N510" s="31"/>
      <c r="O510" s="2"/>
      <c r="P510" s="31"/>
      <c r="Q510" s="31"/>
      <c r="R510" s="2"/>
    </row>
    <row r="511" ht="15.75" customHeight="1" spans="1:18">
      <c r="A511" s="2" t="str">
        <f t="array" ref="A511">IFERROR(INDEX(data!$C$2:$C$13,MATCH(G511,data!$B$2:$B$13,0)),"")</f>
        <v/>
      </c>
      <c r="B511" s="56"/>
      <c r="C511" s="56"/>
      <c r="D511" s="31"/>
      <c r="E511" s="31"/>
      <c r="F511" s="56"/>
      <c r="G511" s="31"/>
      <c r="H511" s="2"/>
      <c r="I511" s="31"/>
      <c r="J511" s="31"/>
      <c r="K511" s="59"/>
      <c r="L511" s="31"/>
      <c r="M511" s="19"/>
      <c r="N511" s="31"/>
      <c r="O511" s="2"/>
      <c r="P511" s="31"/>
      <c r="Q511" s="31"/>
      <c r="R511" s="2"/>
    </row>
    <row r="512" ht="15.75" customHeight="1" spans="1:18">
      <c r="A512" s="2" t="str">
        <f t="array" ref="A512">IFERROR(INDEX(data!$C$2:$C$13,MATCH(G512,data!$B$2:$B$13,0)),"")</f>
        <v/>
      </c>
      <c r="B512" s="56"/>
      <c r="C512" s="56"/>
      <c r="D512" s="31"/>
      <c r="E512" s="31"/>
      <c r="F512" s="56"/>
      <c r="G512" s="31"/>
      <c r="H512" s="2"/>
      <c r="I512" s="31"/>
      <c r="J512" s="31"/>
      <c r="K512" s="59"/>
      <c r="L512" s="31"/>
      <c r="M512" s="19"/>
      <c r="N512" s="31"/>
      <c r="O512" s="2"/>
      <c r="P512" s="31"/>
      <c r="Q512" s="31"/>
      <c r="R512" s="2"/>
    </row>
    <row r="513" ht="15.75" customHeight="1" spans="1:18">
      <c r="A513" s="2" t="str">
        <f t="array" ref="A513">IFERROR(INDEX(data!$C$2:$C$13,MATCH(G513,data!$B$2:$B$13,0)),"")</f>
        <v/>
      </c>
      <c r="B513" s="56"/>
      <c r="C513" s="56"/>
      <c r="D513" s="31"/>
      <c r="E513" s="31"/>
      <c r="F513" s="56"/>
      <c r="G513" s="31"/>
      <c r="H513" s="2"/>
      <c r="I513" s="31"/>
      <c r="J513" s="31"/>
      <c r="K513" s="59"/>
      <c r="L513" s="31"/>
      <c r="M513" s="19"/>
      <c r="N513" s="31"/>
      <c r="O513" s="2"/>
      <c r="P513" s="31"/>
      <c r="Q513" s="31"/>
      <c r="R513" s="2"/>
    </row>
    <row r="514" ht="15.75" customHeight="1" spans="1:18">
      <c r="A514" s="2" t="str">
        <f t="array" ref="A514">IFERROR(INDEX(data!$C$2:$C$13,MATCH(G514,data!$B$2:$B$13,0)),"")</f>
        <v/>
      </c>
      <c r="B514" s="56"/>
      <c r="C514" s="56"/>
      <c r="D514" s="31"/>
      <c r="E514" s="31"/>
      <c r="F514" s="56"/>
      <c r="G514" s="31"/>
      <c r="H514" s="2"/>
      <c r="I514" s="31"/>
      <c r="J514" s="31"/>
      <c r="K514" s="59"/>
      <c r="L514" s="31"/>
      <c r="M514" s="19"/>
      <c r="N514" s="31"/>
      <c r="O514" s="2"/>
      <c r="P514" s="31"/>
      <c r="Q514" s="31"/>
      <c r="R514" s="2"/>
    </row>
    <row r="515" ht="15.75" customHeight="1" spans="1:18">
      <c r="A515" s="2" t="str">
        <f t="array" ref="A515">IFERROR(INDEX(data!$C$2:$C$13,MATCH(G515,data!$B$2:$B$13,0)),"")</f>
        <v/>
      </c>
      <c r="B515" s="56"/>
      <c r="C515" s="56"/>
      <c r="D515" s="31"/>
      <c r="E515" s="31"/>
      <c r="F515" s="56"/>
      <c r="G515" s="31"/>
      <c r="H515" s="2"/>
      <c r="I515" s="31"/>
      <c r="J515" s="31"/>
      <c r="K515" s="59"/>
      <c r="L515" s="31"/>
      <c r="M515" s="19"/>
      <c r="N515" s="31"/>
      <c r="O515" s="2"/>
      <c r="P515" s="31"/>
      <c r="Q515" s="31"/>
      <c r="R515" s="2"/>
    </row>
    <row r="516" ht="15.75" customHeight="1" spans="1:18">
      <c r="A516" s="2" t="str">
        <f t="array" ref="A516">IFERROR(INDEX(data!$C$2:$C$13,MATCH(G516,data!$B$2:$B$13,0)),"")</f>
        <v/>
      </c>
      <c r="B516" s="56"/>
      <c r="C516" s="56"/>
      <c r="D516" s="31"/>
      <c r="E516" s="31"/>
      <c r="F516" s="56"/>
      <c r="G516" s="31"/>
      <c r="H516" s="2"/>
      <c r="I516" s="31"/>
      <c r="J516" s="31"/>
      <c r="K516" s="59"/>
      <c r="L516" s="31"/>
      <c r="M516" s="19"/>
      <c r="N516" s="31"/>
      <c r="O516" s="2"/>
      <c r="P516" s="31"/>
      <c r="Q516" s="31"/>
      <c r="R516" s="2"/>
    </row>
    <row r="517" ht="15.75" customHeight="1" spans="1:18">
      <c r="A517" s="2" t="str">
        <f t="array" ref="A517">IFERROR(INDEX(data!$C$2:$C$13,MATCH(G517,data!$B$2:$B$13,0)),"")</f>
        <v/>
      </c>
      <c r="B517" s="56"/>
      <c r="C517" s="56"/>
      <c r="D517" s="31"/>
      <c r="E517" s="31"/>
      <c r="F517" s="56"/>
      <c r="G517" s="31"/>
      <c r="H517" s="2"/>
      <c r="I517" s="31"/>
      <c r="J517" s="31"/>
      <c r="K517" s="59"/>
      <c r="L517" s="31"/>
      <c r="M517" s="19"/>
      <c r="N517" s="31"/>
      <c r="O517" s="2"/>
      <c r="P517" s="31"/>
      <c r="Q517" s="31"/>
      <c r="R517" s="2"/>
    </row>
    <row r="518" ht="15.75" customHeight="1" spans="1:18">
      <c r="A518" s="2" t="str">
        <f t="array" ref="A518">IFERROR(INDEX(data!$C$2:$C$13,MATCH(G518,data!$B$2:$B$13,0)),"")</f>
        <v/>
      </c>
      <c r="B518" s="56"/>
      <c r="C518" s="56"/>
      <c r="D518" s="31"/>
      <c r="E518" s="31"/>
      <c r="F518" s="56"/>
      <c r="G518" s="31"/>
      <c r="H518" s="2"/>
      <c r="I518" s="31"/>
      <c r="J518" s="31"/>
      <c r="K518" s="59"/>
      <c r="L518" s="31"/>
      <c r="M518" s="19"/>
      <c r="N518" s="31"/>
      <c r="O518" s="2"/>
      <c r="P518" s="31"/>
      <c r="Q518" s="31"/>
      <c r="R518" s="2"/>
    </row>
    <row r="519" ht="15.75" customHeight="1" spans="1:18">
      <c r="A519" s="2" t="str">
        <f t="array" ref="A519">IFERROR(INDEX(data!$C$2:$C$13,MATCH(G519,data!$B$2:$B$13,0)),"")</f>
        <v/>
      </c>
      <c r="B519" s="56"/>
      <c r="C519" s="56"/>
      <c r="D519" s="31"/>
      <c r="E519" s="31"/>
      <c r="F519" s="56"/>
      <c r="G519" s="31"/>
      <c r="H519" s="2"/>
      <c r="I519" s="31"/>
      <c r="J519" s="31"/>
      <c r="K519" s="59"/>
      <c r="L519" s="31"/>
      <c r="M519" s="19"/>
      <c r="N519" s="31"/>
      <c r="O519" s="2"/>
      <c r="P519" s="31"/>
      <c r="Q519" s="31"/>
      <c r="R519" s="2"/>
    </row>
    <row r="520" ht="15.75" customHeight="1" spans="1:18">
      <c r="A520" s="2" t="str">
        <f t="array" ref="A520">IFERROR(INDEX(data!$C$2:$C$13,MATCH(G520,data!$B$2:$B$13,0)),"")</f>
        <v/>
      </c>
      <c r="B520" s="56"/>
      <c r="C520" s="56"/>
      <c r="D520" s="31"/>
      <c r="E520" s="31"/>
      <c r="F520" s="56"/>
      <c r="G520" s="31"/>
      <c r="H520" s="2"/>
      <c r="I520" s="31"/>
      <c r="J520" s="31"/>
      <c r="K520" s="59"/>
      <c r="L520" s="31"/>
      <c r="M520" s="19"/>
      <c r="N520" s="31"/>
      <c r="O520" s="2"/>
      <c r="P520" s="31"/>
      <c r="Q520" s="31"/>
      <c r="R520" s="2"/>
    </row>
    <row r="521" ht="15.75" customHeight="1" spans="1:18">
      <c r="A521" s="2" t="str">
        <f t="array" ref="A521">IFERROR(INDEX(data!$C$2:$C$13,MATCH(G521,data!$B$2:$B$13,0)),"")</f>
        <v/>
      </c>
      <c r="B521" s="56"/>
      <c r="C521" s="56"/>
      <c r="D521" s="31"/>
      <c r="E521" s="31"/>
      <c r="F521" s="56"/>
      <c r="G521" s="31"/>
      <c r="H521" s="2"/>
      <c r="I521" s="31"/>
      <c r="J521" s="31"/>
      <c r="K521" s="59"/>
      <c r="L521" s="31"/>
      <c r="M521" s="19"/>
      <c r="N521" s="31"/>
      <c r="O521" s="2"/>
      <c r="P521" s="31"/>
      <c r="Q521" s="31"/>
      <c r="R521" s="2"/>
    </row>
    <row r="522" ht="15.75" customHeight="1" spans="1:18">
      <c r="A522" s="2" t="str">
        <f t="array" ref="A522">IFERROR(INDEX(data!$C$2:$C$13,MATCH(G522,data!$B$2:$B$13,0)),"")</f>
        <v/>
      </c>
      <c r="B522" s="56"/>
      <c r="C522" s="56"/>
      <c r="D522" s="31"/>
      <c r="E522" s="31"/>
      <c r="F522" s="56"/>
      <c r="G522" s="31"/>
      <c r="H522" s="2"/>
      <c r="I522" s="31"/>
      <c r="J522" s="31"/>
      <c r="K522" s="59"/>
      <c r="L522" s="31"/>
      <c r="M522" s="19"/>
      <c r="N522" s="31"/>
      <c r="O522" s="2"/>
      <c r="P522" s="31"/>
      <c r="Q522" s="31"/>
      <c r="R522" s="2"/>
    </row>
    <row r="523" ht="15.75" customHeight="1" spans="1:18">
      <c r="A523" s="2" t="str">
        <f t="array" ref="A523">IFERROR(INDEX(data!$C$2:$C$13,MATCH(G523,data!$B$2:$B$13,0)),"")</f>
        <v/>
      </c>
      <c r="B523" s="56"/>
      <c r="C523" s="56"/>
      <c r="D523" s="31"/>
      <c r="E523" s="31"/>
      <c r="F523" s="56"/>
      <c r="G523" s="31"/>
      <c r="H523" s="2"/>
      <c r="I523" s="31"/>
      <c r="J523" s="31"/>
      <c r="K523" s="59"/>
      <c r="L523" s="31"/>
      <c r="M523" s="19"/>
      <c r="N523" s="31"/>
      <c r="O523" s="2"/>
      <c r="P523" s="31"/>
      <c r="Q523" s="31"/>
      <c r="R523" s="2"/>
    </row>
    <row r="524" ht="15.75" customHeight="1" spans="1:18">
      <c r="A524" s="2" t="str">
        <f t="array" ref="A524">IFERROR(INDEX(data!$C$2:$C$13,MATCH(G524,data!$B$2:$B$13,0)),"")</f>
        <v/>
      </c>
      <c r="B524" s="56"/>
      <c r="C524" s="56"/>
      <c r="D524" s="31"/>
      <c r="E524" s="31"/>
      <c r="F524" s="56"/>
      <c r="G524" s="31"/>
      <c r="H524" s="2"/>
      <c r="I524" s="31"/>
      <c r="J524" s="31"/>
      <c r="K524" s="59"/>
      <c r="L524" s="31"/>
      <c r="M524" s="19"/>
      <c r="N524" s="31"/>
      <c r="O524" s="2"/>
      <c r="P524" s="31"/>
      <c r="Q524" s="31"/>
      <c r="R524" s="2"/>
    </row>
    <row r="525" ht="15.75" customHeight="1" spans="1:18">
      <c r="A525" s="2" t="str">
        <f t="array" ref="A525">IFERROR(INDEX(data!$C$2:$C$13,MATCH(G525,data!$B$2:$B$13,0)),"")</f>
        <v/>
      </c>
      <c r="B525" s="56"/>
      <c r="C525" s="56"/>
      <c r="D525" s="31"/>
      <c r="E525" s="31"/>
      <c r="F525" s="56"/>
      <c r="G525" s="31"/>
      <c r="H525" s="2"/>
      <c r="I525" s="31"/>
      <c r="J525" s="31"/>
      <c r="K525" s="59"/>
      <c r="L525" s="31"/>
      <c r="M525" s="19"/>
      <c r="N525" s="31"/>
      <c r="O525" s="2"/>
      <c r="P525" s="31"/>
      <c r="Q525" s="31"/>
      <c r="R525" s="2"/>
    </row>
    <row r="526" ht="15.75" customHeight="1" spans="1:18">
      <c r="A526" s="2" t="str">
        <f t="array" ref="A526">IFERROR(INDEX(data!$C$2:$C$13,MATCH(G526,data!$B$2:$B$13,0)),"")</f>
        <v/>
      </c>
      <c r="B526" s="56"/>
      <c r="C526" s="56"/>
      <c r="D526" s="31"/>
      <c r="E526" s="31"/>
      <c r="F526" s="56"/>
      <c r="G526" s="31"/>
      <c r="H526" s="2"/>
      <c r="I526" s="31"/>
      <c r="J526" s="31"/>
      <c r="K526" s="59"/>
      <c r="L526" s="31"/>
      <c r="M526" s="19"/>
      <c r="N526" s="31"/>
      <c r="O526" s="2"/>
      <c r="P526" s="31"/>
      <c r="Q526" s="31"/>
      <c r="R526" s="2"/>
    </row>
    <row r="527" ht="15.75" customHeight="1" spans="1:18">
      <c r="A527" s="2" t="str">
        <f t="array" ref="A527">IFERROR(INDEX(data!$C$2:$C$13,MATCH(G527,data!$B$2:$B$13,0)),"")</f>
        <v/>
      </c>
      <c r="B527" s="56"/>
      <c r="C527" s="56"/>
      <c r="D527" s="31"/>
      <c r="E527" s="31"/>
      <c r="F527" s="56"/>
      <c r="G527" s="31"/>
      <c r="H527" s="2"/>
      <c r="I527" s="31"/>
      <c r="J527" s="31"/>
      <c r="K527" s="59"/>
      <c r="L527" s="31"/>
      <c r="M527" s="19"/>
      <c r="N527" s="31"/>
      <c r="O527" s="2"/>
      <c r="P527" s="31"/>
      <c r="Q527" s="31"/>
      <c r="R527" s="2"/>
    </row>
    <row r="528" ht="15.75" customHeight="1" spans="1:18">
      <c r="A528" s="2" t="str">
        <f t="array" ref="A528">IFERROR(INDEX(data!$C$2:$C$13,MATCH(G528,data!$B$2:$B$13,0)),"")</f>
        <v/>
      </c>
      <c r="B528" s="56"/>
      <c r="C528" s="56"/>
      <c r="D528" s="31"/>
      <c r="E528" s="31"/>
      <c r="F528" s="56"/>
      <c r="G528" s="31"/>
      <c r="H528" s="2"/>
      <c r="I528" s="31"/>
      <c r="J528" s="31"/>
      <c r="K528" s="59"/>
      <c r="L528" s="31"/>
      <c r="M528" s="19"/>
      <c r="N528" s="31"/>
      <c r="O528" s="2"/>
      <c r="P528" s="31"/>
      <c r="Q528" s="31"/>
      <c r="R528" s="2"/>
    </row>
    <row r="529" ht="15.75" customHeight="1" spans="1:18">
      <c r="A529" s="2" t="str">
        <f t="array" ref="A529">IFERROR(INDEX(data!$C$2:$C$13,MATCH(G529,data!$B$2:$B$13,0)),"")</f>
        <v/>
      </c>
      <c r="B529" s="56"/>
      <c r="C529" s="56"/>
      <c r="D529" s="31"/>
      <c r="E529" s="31"/>
      <c r="F529" s="56"/>
      <c r="G529" s="31"/>
      <c r="H529" s="2"/>
      <c r="I529" s="31"/>
      <c r="J529" s="31"/>
      <c r="K529" s="59"/>
      <c r="L529" s="31"/>
      <c r="M529" s="19"/>
      <c r="N529" s="31"/>
      <c r="O529" s="2"/>
      <c r="P529" s="31"/>
      <c r="Q529" s="31"/>
      <c r="R529" s="2"/>
    </row>
    <row r="530" ht="15.75" customHeight="1" spans="1:18">
      <c r="A530" s="2" t="str">
        <f t="array" ref="A530">IFERROR(INDEX(data!$C$2:$C$13,MATCH(G530,data!$B$2:$B$13,0)),"")</f>
        <v/>
      </c>
      <c r="B530" s="56"/>
      <c r="C530" s="56"/>
      <c r="D530" s="31"/>
      <c r="E530" s="31"/>
      <c r="F530" s="56"/>
      <c r="G530" s="31"/>
      <c r="H530" s="2"/>
      <c r="I530" s="31"/>
      <c r="J530" s="31"/>
      <c r="K530" s="59"/>
      <c r="L530" s="31"/>
      <c r="M530" s="19"/>
      <c r="N530" s="31"/>
      <c r="O530" s="2"/>
      <c r="P530" s="31"/>
      <c r="Q530" s="31"/>
      <c r="R530" s="2"/>
    </row>
    <row r="531" ht="15.75" customHeight="1" spans="1:18">
      <c r="A531" s="2" t="str">
        <f t="array" ref="A531">IFERROR(INDEX(data!$C$2:$C$13,MATCH(G531,data!$B$2:$B$13,0)),"")</f>
        <v/>
      </c>
      <c r="B531" s="56"/>
      <c r="C531" s="56"/>
      <c r="D531" s="31"/>
      <c r="E531" s="31"/>
      <c r="F531" s="56"/>
      <c r="G531" s="31"/>
      <c r="H531" s="2"/>
      <c r="I531" s="31"/>
      <c r="J531" s="31"/>
      <c r="K531" s="59"/>
      <c r="L531" s="31"/>
      <c r="M531" s="19"/>
      <c r="N531" s="31"/>
      <c r="O531" s="2"/>
      <c r="P531" s="31"/>
      <c r="Q531" s="31"/>
      <c r="R531" s="2"/>
    </row>
    <row r="532" ht="15.75" customHeight="1" spans="1:18">
      <c r="A532" s="2" t="str">
        <f t="array" ref="A532">IFERROR(INDEX(data!$C$2:$C$13,MATCH(G532,data!$B$2:$B$13,0)),"")</f>
        <v/>
      </c>
      <c r="B532" s="56"/>
      <c r="C532" s="56"/>
      <c r="D532" s="31"/>
      <c r="E532" s="31"/>
      <c r="F532" s="56"/>
      <c r="G532" s="31"/>
      <c r="H532" s="2"/>
      <c r="I532" s="31"/>
      <c r="J532" s="31"/>
      <c r="K532" s="59"/>
      <c r="L532" s="31"/>
      <c r="M532" s="19"/>
      <c r="N532" s="31"/>
      <c r="O532" s="2"/>
      <c r="P532" s="31"/>
      <c r="Q532" s="31"/>
      <c r="R532" s="2"/>
    </row>
    <row r="533" ht="15.75" customHeight="1" spans="1:18">
      <c r="A533" s="2" t="str">
        <f t="array" ref="A533">IFERROR(INDEX(data!$C$2:$C$13,MATCH(G533,data!$B$2:$B$13,0)),"")</f>
        <v/>
      </c>
      <c r="B533" s="56"/>
      <c r="C533" s="56"/>
      <c r="D533" s="31"/>
      <c r="E533" s="31"/>
      <c r="F533" s="56"/>
      <c r="G533" s="31"/>
      <c r="H533" s="2"/>
      <c r="I533" s="31"/>
      <c r="J533" s="31"/>
      <c r="K533" s="59"/>
      <c r="L533" s="31"/>
      <c r="M533" s="19"/>
      <c r="N533" s="31"/>
      <c r="O533" s="2"/>
      <c r="P533" s="31"/>
      <c r="Q533" s="31"/>
      <c r="R533" s="2"/>
    </row>
    <row r="534" ht="15.75" customHeight="1" spans="1:18">
      <c r="A534" s="2" t="str">
        <f t="array" ref="A534">IFERROR(INDEX(data!$C$2:$C$13,MATCH(G534,data!$B$2:$B$13,0)),"")</f>
        <v/>
      </c>
      <c r="B534" s="56"/>
      <c r="C534" s="56"/>
      <c r="D534" s="31"/>
      <c r="E534" s="31"/>
      <c r="F534" s="56"/>
      <c r="G534" s="31"/>
      <c r="H534" s="2"/>
      <c r="I534" s="31"/>
      <c r="J534" s="31"/>
      <c r="K534" s="59"/>
      <c r="L534" s="31"/>
      <c r="M534" s="19"/>
      <c r="N534" s="31"/>
      <c r="O534" s="2"/>
      <c r="P534" s="31"/>
      <c r="Q534" s="31"/>
      <c r="R534" s="2"/>
    </row>
    <row r="535" ht="15.75" customHeight="1" spans="1:18">
      <c r="A535" s="2" t="str">
        <f t="array" ref="A535">IFERROR(INDEX(data!$C$2:$C$13,MATCH(G535,data!$B$2:$B$13,0)),"")</f>
        <v/>
      </c>
      <c r="B535" s="56"/>
      <c r="C535" s="56"/>
      <c r="D535" s="31"/>
      <c r="E535" s="31"/>
      <c r="F535" s="56"/>
      <c r="G535" s="31"/>
      <c r="H535" s="2"/>
      <c r="I535" s="31"/>
      <c r="J535" s="31"/>
      <c r="K535" s="59"/>
      <c r="L535" s="31"/>
      <c r="M535" s="19"/>
      <c r="N535" s="31"/>
      <c r="O535" s="2"/>
      <c r="P535" s="31"/>
      <c r="Q535" s="31"/>
      <c r="R535" s="2"/>
    </row>
    <row r="536" ht="15.75" customHeight="1" spans="1:18">
      <c r="A536" s="2" t="str">
        <f t="array" ref="A536">IFERROR(INDEX(data!$C$2:$C$13,MATCH(G536,data!$B$2:$B$13,0)),"")</f>
        <v/>
      </c>
      <c r="B536" s="56"/>
      <c r="C536" s="56"/>
      <c r="D536" s="31"/>
      <c r="E536" s="31"/>
      <c r="F536" s="56"/>
      <c r="G536" s="31"/>
      <c r="H536" s="2"/>
      <c r="I536" s="31"/>
      <c r="J536" s="31"/>
      <c r="K536" s="59"/>
      <c r="L536" s="31"/>
      <c r="M536" s="19"/>
      <c r="N536" s="31"/>
      <c r="O536" s="2"/>
      <c r="P536" s="31"/>
      <c r="Q536" s="31"/>
      <c r="R536" s="2"/>
    </row>
    <row r="537" ht="15.75" customHeight="1" spans="1:18">
      <c r="A537" s="2" t="str">
        <f t="array" ref="A537">IFERROR(INDEX(data!$C$2:$C$13,MATCH(G537,data!$B$2:$B$13,0)),"")</f>
        <v/>
      </c>
      <c r="B537" s="56"/>
      <c r="C537" s="56"/>
      <c r="D537" s="31"/>
      <c r="E537" s="31"/>
      <c r="F537" s="56"/>
      <c r="G537" s="31"/>
      <c r="H537" s="2"/>
      <c r="I537" s="31"/>
      <c r="J537" s="31"/>
      <c r="K537" s="59"/>
      <c r="L537" s="31"/>
      <c r="M537" s="19"/>
      <c r="N537" s="31"/>
      <c r="O537" s="2"/>
      <c r="P537" s="31"/>
      <c r="Q537" s="31"/>
      <c r="R537" s="2"/>
    </row>
    <row r="538" ht="15.75" customHeight="1" spans="1:18">
      <c r="A538" s="2" t="str">
        <f t="array" ref="A538">IFERROR(INDEX(data!$C$2:$C$13,MATCH(G538,data!$B$2:$B$13,0)),"")</f>
        <v/>
      </c>
      <c r="B538" s="56"/>
      <c r="C538" s="56"/>
      <c r="D538" s="31"/>
      <c r="E538" s="31"/>
      <c r="F538" s="56"/>
      <c r="G538" s="31"/>
      <c r="H538" s="2"/>
      <c r="I538" s="31"/>
      <c r="J538" s="31"/>
      <c r="K538" s="59"/>
      <c r="L538" s="31"/>
      <c r="M538" s="19"/>
      <c r="N538" s="31"/>
      <c r="O538" s="2"/>
      <c r="P538" s="31"/>
      <c r="Q538" s="31"/>
      <c r="R538" s="2"/>
    </row>
    <row r="539" ht="15.75" customHeight="1" spans="1:18">
      <c r="A539" s="2" t="str">
        <f t="array" ref="A539">IFERROR(INDEX(data!$C$2:$C$13,MATCH(G539,data!$B$2:$B$13,0)),"")</f>
        <v/>
      </c>
      <c r="B539" s="56"/>
      <c r="C539" s="56"/>
      <c r="D539" s="31"/>
      <c r="E539" s="31"/>
      <c r="F539" s="56"/>
      <c r="G539" s="31"/>
      <c r="H539" s="2"/>
      <c r="I539" s="31"/>
      <c r="J539" s="31"/>
      <c r="K539" s="59"/>
      <c r="L539" s="31"/>
      <c r="M539" s="19"/>
      <c r="N539" s="31"/>
      <c r="O539" s="2"/>
      <c r="P539" s="31"/>
      <c r="Q539" s="31"/>
      <c r="R539" s="2"/>
    </row>
    <row r="540" ht="15.75" customHeight="1" spans="1:18">
      <c r="A540" s="2" t="str">
        <f t="array" ref="A540">IFERROR(INDEX(data!$C$2:$C$13,MATCH(G540,data!$B$2:$B$13,0)),"")</f>
        <v/>
      </c>
      <c r="B540" s="56"/>
      <c r="C540" s="56"/>
      <c r="D540" s="31"/>
      <c r="E540" s="31"/>
      <c r="F540" s="56"/>
      <c r="G540" s="31"/>
      <c r="H540" s="2"/>
      <c r="I540" s="31"/>
      <c r="J540" s="31"/>
      <c r="K540" s="59"/>
      <c r="L540" s="31"/>
      <c r="M540" s="19"/>
      <c r="N540" s="31"/>
      <c r="O540" s="2"/>
      <c r="P540" s="31"/>
      <c r="Q540" s="31"/>
      <c r="R540" s="2"/>
    </row>
    <row r="541" ht="15.75" customHeight="1" spans="1:18">
      <c r="A541" s="2" t="str">
        <f t="array" ref="A541">IFERROR(INDEX(data!$C$2:$C$13,MATCH(G541,data!$B$2:$B$13,0)),"")</f>
        <v/>
      </c>
      <c r="B541" s="56"/>
      <c r="C541" s="56"/>
      <c r="D541" s="31"/>
      <c r="E541" s="31"/>
      <c r="F541" s="56"/>
      <c r="G541" s="31"/>
      <c r="H541" s="2"/>
      <c r="I541" s="31"/>
      <c r="J541" s="31"/>
      <c r="K541" s="59"/>
      <c r="L541" s="31"/>
      <c r="M541" s="19"/>
      <c r="N541" s="31"/>
      <c r="O541" s="2"/>
      <c r="P541" s="31"/>
      <c r="Q541" s="31"/>
      <c r="R541" s="2"/>
    </row>
    <row r="542" ht="15.75" customHeight="1" spans="1:18">
      <c r="A542" s="2" t="str">
        <f t="array" ref="A542">IFERROR(INDEX(data!$C$2:$C$13,MATCH(G542,data!$B$2:$B$13,0)),"")</f>
        <v/>
      </c>
      <c r="B542" s="56"/>
      <c r="C542" s="56"/>
      <c r="D542" s="31"/>
      <c r="E542" s="31"/>
      <c r="F542" s="56"/>
      <c r="G542" s="31"/>
      <c r="H542" s="2"/>
      <c r="I542" s="31"/>
      <c r="J542" s="31"/>
      <c r="K542" s="59"/>
      <c r="L542" s="31"/>
      <c r="M542" s="19"/>
      <c r="N542" s="31"/>
      <c r="O542" s="2"/>
      <c r="P542" s="31"/>
      <c r="Q542" s="31"/>
      <c r="R542" s="2"/>
    </row>
    <row r="543" ht="15.75" customHeight="1" spans="1:18">
      <c r="A543" s="2" t="str">
        <f t="array" ref="A543">IFERROR(INDEX(data!$C$2:$C$13,MATCH(G543,data!$B$2:$B$13,0)),"")</f>
        <v/>
      </c>
      <c r="B543" s="56"/>
      <c r="C543" s="56"/>
      <c r="D543" s="31"/>
      <c r="E543" s="31"/>
      <c r="F543" s="56"/>
      <c r="G543" s="31"/>
      <c r="H543" s="2"/>
      <c r="I543" s="31"/>
      <c r="J543" s="31"/>
      <c r="K543" s="59"/>
      <c r="L543" s="31"/>
      <c r="M543" s="19"/>
      <c r="N543" s="31"/>
      <c r="O543" s="2"/>
      <c r="P543" s="31"/>
      <c r="Q543" s="31"/>
      <c r="R543" s="2"/>
    </row>
    <row r="544" ht="15.75" customHeight="1" spans="1:18">
      <c r="A544" s="2" t="str">
        <f t="array" ref="A544">IFERROR(INDEX(data!$C$2:$C$13,MATCH(G544,data!$B$2:$B$13,0)),"")</f>
        <v/>
      </c>
      <c r="B544" s="56"/>
      <c r="C544" s="56"/>
      <c r="D544" s="31"/>
      <c r="E544" s="31"/>
      <c r="F544" s="56"/>
      <c r="G544" s="31"/>
      <c r="H544" s="2"/>
      <c r="I544" s="31"/>
      <c r="J544" s="31"/>
      <c r="K544" s="59"/>
      <c r="L544" s="31"/>
      <c r="M544" s="19"/>
      <c r="N544" s="31"/>
      <c r="O544" s="2"/>
      <c r="P544" s="31"/>
      <c r="Q544" s="31"/>
      <c r="R544" s="2"/>
    </row>
    <row r="545" ht="15.75" customHeight="1" spans="1:18">
      <c r="A545" s="2" t="str">
        <f t="array" ref="A545">IFERROR(INDEX(data!$C$2:$C$13,MATCH(G545,data!$B$2:$B$13,0)),"")</f>
        <v/>
      </c>
      <c r="B545" s="56"/>
      <c r="C545" s="56"/>
      <c r="D545" s="31"/>
      <c r="E545" s="31"/>
      <c r="F545" s="56"/>
      <c r="G545" s="31"/>
      <c r="H545" s="2"/>
      <c r="I545" s="31"/>
      <c r="J545" s="31"/>
      <c r="K545" s="59"/>
      <c r="L545" s="31"/>
      <c r="M545" s="19"/>
      <c r="N545" s="31"/>
      <c r="O545" s="2"/>
      <c r="P545" s="31"/>
      <c r="Q545" s="31"/>
      <c r="R545" s="2"/>
    </row>
    <row r="546" ht="15.75" customHeight="1" spans="1:18">
      <c r="A546" s="2" t="str">
        <f t="array" ref="A546">IFERROR(INDEX(data!$C$2:$C$13,MATCH(G546,data!$B$2:$B$13,0)),"")</f>
        <v/>
      </c>
      <c r="B546" s="56"/>
      <c r="C546" s="56"/>
      <c r="D546" s="31"/>
      <c r="E546" s="31"/>
      <c r="F546" s="56"/>
      <c r="G546" s="31"/>
      <c r="H546" s="2"/>
      <c r="I546" s="31"/>
      <c r="J546" s="31"/>
      <c r="K546" s="59"/>
      <c r="L546" s="31"/>
      <c r="M546" s="19"/>
      <c r="N546" s="31"/>
      <c r="O546" s="2"/>
      <c r="P546" s="31"/>
      <c r="Q546" s="31"/>
      <c r="R546" s="2"/>
    </row>
    <row r="547" ht="15.75" customHeight="1" spans="1:18">
      <c r="A547" s="2" t="str">
        <f t="array" ref="A547">IFERROR(INDEX(data!$C$2:$C$13,MATCH(G547,data!$B$2:$B$13,0)),"")</f>
        <v/>
      </c>
      <c r="B547" s="56"/>
      <c r="C547" s="56"/>
      <c r="D547" s="31"/>
      <c r="E547" s="31"/>
      <c r="F547" s="56"/>
      <c r="G547" s="31"/>
      <c r="H547" s="2"/>
      <c r="I547" s="31"/>
      <c r="J547" s="31"/>
      <c r="K547" s="59"/>
      <c r="L547" s="31"/>
      <c r="M547" s="19"/>
      <c r="N547" s="31"/>
      <c r="O547" s="2"/>
      <c r="P547" s="31"/>
      <c r="Q547" s="31"/>
      <c r="R547" s="2"/>
    </row>
    <row r="548" ht="15.75" customHeight="1" spans="1:18">
      <c r="A548" s="2" t="str">
        <f t="array" ref="A548">IFERROR(INDEX(data!$C$2:$C$13,MATCH(G548,data!$B$2:$B$13,0)),"")</f>
        <v/>
      </c>
      <c r="B548" s="56"/>
      <c r="C548" s="56"/>
      <c r="D548" s="31"/>
      <c r="E548" s="31"/>
      <c r="F548" s="56"/>
      <c r="G548" s="31"/>
      <c r="H548" s="2"/>
      <c r="I548" s="31"/>
      <c r="J548" s="31"/>
      <c r="K548" s="59"/>
      <c r="L548" s="31"/>
      <c r="M548" s="19"/>
      <c r="N548" s="31"/>
      <c r="O548" s="2"/>
      <c r="P548" s="31"/>
      <c r="Q548" s="31"/>
      <c r="R548" s="2"/>
    </row>
    <row r="549" ht="15.75" customHeight="1" spans="1:18">
      <c r="A549" s="2" t="str">
        <f t="array" ref="A549">IFERROR(INDEX(data!$C$2:$C$13,MATCH(G549,data!$B$2:$B$13,0)),"")</f>
        <v/>
      </c>
      <c r="B549" s="56"/>
      <c r="C549" s="56"/>
      <c r="D549" s="31"/>
      <c r="E549" s="31"/>
      <c r="F549" s="56"/>
      <c r="G549" s="31"/>
      <c r="H549" s="2"/>
      <c r="I549" s="31"/>
      <c r="J549" s="31"/>
      <c r="K549" s="59"/>
      <c r="L549" s="31"/>
      <c r="M549" s="19"/>
      <c r="N549" s="31"/>
      <c r="O549" s="2"/>
      <c r="P549" s="31"/>
      <c r="Q549" s="31"/>
      <c r="R549" s="2"/>
    </row>
    <row r="550" ht="15.75" customHeight="1" spans="1:18">
      <c r="A550" s="2" t="str">
        <f t="array" ref="A550">IFERROR(INDEX(data!$C$2:$C$13,MATCH(G550,data!$B$2:$B$13,0)),"")</f>
        <v/>
      </c>
      <c r="B550" s="56"/>
      <c r="C550" s="56"/>
      <c r="D550" s="31"/>
      <c r="E550" s="31"/>
      <c r="F550" s="56"/>
      <c r="G550" s="31"/>
      <c r="H550" s="2"/>
      <c r="I550" s="31"/>
      <c r="J550" s="31"/>
      <c r="K550" s="59"/>
      <c r="L550" s="31"/>
      <c r="M550" s="19"/>
      <c r="N550" s="31"/>
      <c r="O550" s="2"/>
      <c r="P550" s="31"/>
      <c r="Q550" s="31"/>
      <c r="R550" s="2"/>
    </row>
    <row r="551" ht="15.75" customHeight="1" spans="1:18">
      <c r="A551" s="2" t="str">
        <f t="array" ref="A551">IFERROR(INDEX(data!$C$2:$C$13,MATCH(G551,data!$B$2:$B$13,0)),"")</f>
        <v/>
      </c>
      <c r="B551" s="56"/>
      <c r="C551" s="56"/>
      <c r="D551" s="31"/>
      <c r="E551" s="31"/>
      <c r="F551" s="56"/>
      <c r="G551" s="31"/>
      <c r="H551" s="2"/>
      <c r="I551" s="31"/>
      <c r="J551" s="31"/>
      <c r="K551" s="59"/>
      <c r="L551" s="31"/>
      <c r="M551" s="19"/>
      <c r="N551" s="31"/>
      <c r="O551" s="2"/>
      <c r="P551" s="31"/>
      <c r="Q551" s="31"/>
      <c r="R551" s="2"/>
    </row>
    <row r="552" ht="15.75" customHeight="1" spans="1:18">
      <c r="A552" s="2" t="str">
        <f t="array" ref="A552">IFERROR(INDEX(data!$C$2:$C$13,MATCH(G552,data!$B$2:$B$13,0)),"")</f>
        <v/>
      </c>
      <c r="B552" s="56"/>
      <c r="C552" s="56"/>
      <c r="D552" s="31"/>
      <c r="E552" s="31"/>
      <c r="F552" s="56"/>
      <c r="G552" s="31"/>
      <c r="H552" s="2"/>
      <c r="I552" s="31"/>
      <c r="J552" s="31"/>
      <c r="K552" s="59"/>
      <c r="L552" s="31"/>
      <c r="M552" s="19"/>
      <c r="N552" s="31"/>
      <c r="O552" s="2"/>
      <c r="P552" s="31"/>
      <c r="Q552" s="31"/>
      <c r="R552" s="2"/>
    </row>
    <row r="553" ht="15.75" customHeight="1" spans="1:18">
      <c r="A553" s="2" t="str">
        <f t="array" ref="A553">IFERROR(INDEX(data!$C$2:$C$13,MATCH(G553,data!$B$2:$B$13,0)),"")</f>
        <v/>
      </c>
      <c r="B553" s="56"/>
      <c r="C553" s="56"/>
      <c r="D553" s="31"/>
      <c r="E553" s="31"/>
      <c r="F553" s="56"/>
      <c r="G553" s="31"/>
      <c r="H553" s="2"/>
      <c r="I553" s="31"/>
      <c r="J553" s="31"/>
      <c r="K553" s="59"/>
      <c r="L553" s="31"/>
      <c r="M553" s="19"/>
      <c r="N553" s="31"/>
      <c r="O553" s="2"/>
      <c r="P553" s="31"/>
      <c r="Q553" s="31"/>
      <c r="R553" s="2"/>
    </row>
    <row r="554" ht="15.75" customHeight="1" spans="1:18">
      <c r="A554" s="2" t="str">
        <f t="array" ref="A554">IFERROR(INDEX(data!$C$2:$C$13,MATCH(G554,data!$B$2:$B$13,0)),"")</f>
        <v/>
      </c>
      <c r="B554" s="56"/>
      <c r="C554" s="56"/>
      <c r="D554" s="31"/>
      <c r="E554" s="31"/>
      <c r="F554" s="56"/>
      <c r="G554" s="31"/>
      <c r="H554" s="2"/>
      <c r="I554" s="31"/>
      <c r="J554" s="31"/>
      <c r="K554" s="59"/>
      <c r="L554" s="31"/>
      <c r="M554" s="19"/>
      <c r="N554" s="31"/>
      <c r="O554" s="2"/>
      <c r="P554" s="31"/>
      <c r="Q554" s="31"/>
      <c r="R554" s="2"/>
    </row>
    <row r="555" ht="15.75" customHeight="1" spans="1:18">
      <c r="A555" s="2" t="str">
        <f t="array" ref="A555">IFERROR(INDEX(data!$C$2:$C$13,MATCH(G555,data!$B$2:$B$13,0)),"")</f>
        <v/>
      </c>
      <c r="B555" s="56"/>
      <c r="C555" s="56"/>
      <c r="D555" s="31"/>
      <c r="E555" s="31"/>
      <c r="F555" s="56"/>
      <c r="G555" s="31"/>
      <c r="H555" s="2"/>
      <c r="I555" s="31"/>
      <c r="J555" s="31"/>
      <c r="K555" s="59"/>
      <c r="L555" s="31"/>
      <c r="M555" s="19"/>
      <c r="N555" s="31"/>
      <c r="O555" s="2"/>
      <c r="P555" s="31"/>
      <c r="Q555" s="31"/>
      <c r="R555" s="2"/>
    </row>
    <row r="556" ht="15.75" customHeight="1" spans="1:18">
      <c r="A556" s="2" t="str">
        <f t="array" ref="A556">IFERROR(INDEX(data!$C$2:$C$13,MATCH(G556,data!$B$2:$B$13,0)),"")</f>
        <v/>
      </c>
      <c r="B556" s="56"/>
      <c r="C556" s="56"/>
      <c r="D556" s="31"/>
      <c r="E556" s="31"/>
      <c r="F556" s="56"/>
      <c r="G556" s="31"/>
      <c r="H556" s="2"/>
      <c r="I556" s="31"/>
      <c r="J556" s="31"/>
      <c r="K556" s="59"/>
      <c r="L556" s="31"/>
      <c r="M556" s="19"/>
      <c r="N556" s="31"/>
      <c r="O556" s="2"/>
      <c r="P556" s="31"/>
      <c r="Q556" s="31"/>
      <c r="R556" s="2"/>
    </row>
    <row r="557" ht="15.75" customHeight="1" spans="1:18">
      <c r="A557" s="2" t="str">
        <f t="array" ref="A557">IFERROR(INDEX(data!$C$2:$C$13,MATCH(G557,data!$B$2:$B$13,0)),"")</f>
        <v/>
      </c>
      <c r="B557" s="56"/>
      <c r="C557" s="56"/>
      <c r="D557" s="31"/>
      <c r="E557" s="31"/>
      <c r="F557" s="56"/>
      <c r="G557" s="31"/>
      <c r="H557" s="2"/>
      <c r="I557" s="31"/>
      <c r="J557" s="31"/>
      <c r="K557" s="59"/>
      <c r="L557" s="31"/>
      <c r="M557" s="19"/>
      <c r="N557" s="31"/>
      <c r="O557" s="2"/>
      <c r="P557" s="31"/>
      <c r="Q557" s="31"/>
      <c r="R557" s="2"/>
    </row>
    <row r="558" ht="15.75" customHeight="1" spans="1:18">
      <c r="A558" s="2" t="str">
        <f t="array" ref="A558">IFERROR(INDEX(data!$C$2:$C$13,MATCH(G558,data!$B$2:$B$13,0)),"")</f>
        <v/>
      </c>
      <c r="B558" s="56"/>
      <c r="C558" s="56"/>
      <c r="D558" s="31"/>
      <c r="E558" s="31"/>
      <c r="F558" s="56"/>
      <c r="G558" s="31"/>
      <c r="H558" s="2"/>
      <c r="I558" s="31"/>
      <c r="J558" s="31"/>
      <c r="K558" s="59"/>
      <c r="L558" s="31"/>
      <c r="M558" s="19"/>
      <c r="N558" s="31"/>
      <c r="O558" s="2"/>
      <c r="P558" s="31"/>
      <c r="Q558" s="31"/>
      <c r="R558" s="2"/>
    </row>
    <row r="559" ht="15.75" customHeight="1" spans="1:18">
      <c r="A559" s="2" t="str">
        <f t="array" ref="A559">IFERROR(INDEX(data!$C$2:$C$13,MATCH(G559,data!$B$2:$B$13,0)),"")</f>
        <v/>
      </c>
      <c r="B559" s="56"/>
      <c r="C559" s="56"/>
      <c r="D559" s="31"/>
      <c r="E559" s="31"/>
      <c r="F559" s="56"/>
      <c r="G559" s="31"/>
      <c r="H559" s="2"/>
      <c r="I559" s="31"/>
      <c r="J559" s="31"/>
      <c r="K559" s="59"/>
      <c r="L559" s="31"/>
      <c r="M559" s="19"/>
      <c r="N559" s="31"/>
      <c r="O559" s="2"/>
      <c r="P559" s="31"/>
      <c r="Q559" s="31"/>
      <c r="R559" s="2"/>
    </row>
    <row r="560" ht="15.75" customHeight="1" spans="1:18">
      <c r="A560" s="2" t="str">
        <f t="array" ref="A560">IFERROR(INDEX(data!$C$2:$C$13,MATCH(G560,data!$B$2:$B$13,0)),"")</f>
        <v/>
      </c>
      <c r="B560" s="56"/>
      <c r="C560" s="56"/>
      <c r="D560" s="31"/>
      <c r="E560" s="31"/>
      <c r="F560" s="56"/>
      <c r="G560" s="31"/>
      <c r="H560" s="2"/>
      <c r="I560" s="31"/>
      <c r="J560" s="31"/>
      <c r="K560" s="59"/>
      <c r="L560" s="31"/>
      <c r="M560" s="19"/>
      <c r="N560" s="31"/>
      <c r="O560" s="2"/>
      <c r="P560" s="31"/>
      <c r="Q560" s="31"/>
      <c r="R560" s="2"/>
    </row>
    <row r="561" ht="15.75" customHeight="1" spans="1:18">
      <c r="A561" s="2" t="str">
        <f t="array" ref="A561">IFERROR(INDEX(data!$C$2:$C$13,MATCH(G561,data!$B$2:$B$13,0)),"")</f>
        <v/>
      </c>
      <c r="B561" s="56"/>
      <c r="C561" s="56"/>
      <c r="D561" s="31"/>
      <c r="E561" s="31"/>
      <c r="F561" s="56"/>
      <c r="G561" s="31"/>
      <c r="H561" s="2"/>
      <c r="I561" s="31"/>
      <c r="J561" s="31"/>
      <c r="K561" s="59"/>
      <c r="L561" s="31"/>
      <c r="M561" s="19"/>
      <c r="N561" s="31"/>
      <c r="O561" s="2"/>
      <c r="P561" s="31"/>
      <c r="Q561" s="31"/>
      <c r="R561" s="2"/>
    </row>
    <row r="562" ht="15.75" customHeight="1" spans="1:18">
      <c r="A562" s="2" t="str">
        <f t="array" ref="A562">IFERROR(INDEX(data!$C$2:$C$13,MATCH(G562,data!$B$2:$B$13,0)),"")</f>
        <v/>
      </c>
      <c r="B562" s="56"/>
      <c r="C562" s="56"/>
      <c r="D562" s="31"/>
      <c r="E562" s="31"/>
      <c r="F562" s="56"/>
      <c r="G562" s="31"/>
      <c r="H562" s="2"/>
      <c r="I562" s="31"/>
      <c r="J562" s="31"/>
      <c r="K562" s="59"/>
      <c r="L562" s="31"/>
      <c r="M562" s="19"/>
      <c r="N562" s="31"/>
      <c r="O562" s="2"/>
      <c r="P562" s="31"/>
      <c r="Q562" s="31"/>
      <c r="R562" s="2"/>
    </row>
    <row r="563" ht="15.75" customHeight="1" spans="1:18">
      <c r="A563" s="2" t="str">
        <f t="array" ref="A563">IFERROR(INDEX(data!$C$2:$C$13,MATCH(G563,data!$B$2:$B$13,0)),"")</f>
        <v/>
      </c>
      <c r="B563" s="56"/>
      <c r="C563" s="56"/>
      <c r="D563" s="31"/>
      <c r="E563" s="31"/>
      <c r="F563" s="56"/>
      <c r="G563" s="31"/>
      <c r="H563" s="2"/>
      <c r="I563" s="31"/>
      <c r="J563" s="31"/>
      <c r="K563" s="59"/>
      <c r="L563" s="31"/>
      <c r="M563" s="19"/>
      <c r="N563" s="31"/>
      <c r="O563" s="2"/>
      <c r="P563" s="31"/>
      <c r="Q563" s="31"/>
      <c r="R563" s="2"/>
    </row>
    <row r="564" ht="15.75" customHeight="1" spans="1:18">
      <c r="A564" s="2" t="str">
        <f t="array" ref="A564">IFERROR(INDEX(data!$C$2:$C$13,MATCH(G564,data!$B$2:$B$13,0)),"")</f>
        <v/>
      </c>
      <c r="B564" s="56"/>
      <c r="C564" s="56"/>
      <c r="D564" s="31"/>
      <c r="E564" s="31"/>
      <c r="F564" s="56"/>
      <c r="G564" s="31"/>
      <c r="H564" s="2"/>
      <c r="I564" s="31"/>
      <c r="J564" s="31"/>
      <c r="K564" s="59"/>
      <c r="L564" s="31"/>
      <c r="M564" s="19"/>
      <c r="N564" s="31"/>
      <c r="O564" s="2"/>
      <c r="P564" s="31"/>
      <c r="Q564" s="31"/>
      <c r="R564" s="2"/>
    </row>
    <row r="565" ht="15.75" customHeight="1" spans="1:18">
      <c r="A565" s="2" t="str">
        <f t="array" ref="A565">IFERROR(INDEX(data!$C$2:$C$13,MATCH(G565,data!$B$2:$B$13,0)),"")</f>
        <v/>
      </c>
      <c r="B565" s="56"/>
      <c r="C565" s="56"/>
      <c r="D565" s="31"/>
      <c r="E565" s="31"/>
      <c r="F565" s="56"/>
      <c r="G565" s="31"/>
      <c r="H565" s="2"/>
      <c r="I565" s="31"/>
      <c r="J565" s="31"/>
      <c r="K565" s="59"/>
      <c r="L565" s="31"/>
      <c r="M565" s="19"/>
      <c r="N565" s="31"/>
      <c r="O565" s="2"/>
      <c r="P565" s="31"/>
      <c r="Q565" s="31"/>
      <c r="R565" s="2"/>
    </row>
    <row r="566" ht="15.75" customHeight="1" spans="1:18">
      <c r="A566" s="2" t="str">
        <f t="array" ref="A566">IFERROR(INDEX(data!$C$2:$C$13,MATCH(G566,data!$B$2:$B$13,0)),"")</f>
        <v/>
      </c>
      <c r="B566" s="56"/>
      <c r="C566" s="56"/>
      <c r="D566" s="31"/>
      <c r="E566" s="31"/>
      <c r="F566" s="56"/>
      <c r="G566" s="31"/>
      <c r="H566" s="2"/>
      <c r="I566" s="31"/>
      <c r="J566" s="31"/>
      <c r="K566" s="59"/>
      <c r="L566" s="31"/>
      <c r="M566" s="19"/>
      <c r="N566" s="31"/>
      <c r="O566" s="2"/>
      <c r="P566" s="31"/>
      <c r="Q566" s="31"/>
      <c r="R566" s="2"/>
    </row>
    <row r="567" ht="15.75" customHeight="1" spans="1:18">
      <c r="A567" s="2" t="str">
        <f t="array" ref="A567">IFERROR(INDEX(data!$C$2:$C$13,MATCH(G567,data!$B$2:$B$13,0)),"")</f>
        <v/>
      </c>
      <c r="B567" s="56"/>
      <c r="C567" s="56"/>
      <c r="D567" s="31"/>
      <c r="E567" s="31"/>
      <c r="F567" s="56"/>
      <c r="G567" s="31"/>
      <c r="H567" s="2"/>
      <c r="I567" s="31"/>
      <c r="J567" s="31"/>
      <c r="K567" s="59"/>
      <c r="L567" s="31"/>
      <c r="M567" s="19"/>
      <c r="N567" s="31"/>
      <c r="O567" s="2"/>
      <c r="P567" s="31"/>
      <c r="Q567" s="31"/>
      <c r="R567" s="2"/>
    </row>
    <row r="568" ht="15.75" customHeight="1" spans="1:18">
      <c r="A568" s="2" t="str">
        <f t="array" ref="A568">IFERROR(INDEX(data!$C$2:$C$13,MATCH(G568,data!$B$2:$B$13,0)),"")</f>
        <v/>
      </c>
      <c r="B568" s="56"/>
      <c r="C568" s="56"/>
      <c r="D568" s="31"/>
      <c r="E568" s="31"/>
      <c r="F568" s="56"/>
      <c r="G568" s="31"/>
      <c r="H568" s="2"/>
      <c r="I568" s="31"/>
      <c r="J568" s="31"/>
      <c r="K568" s="59"/>
      <c r="L568" s="31"/>
      <c r="M568" s="19"/>
      <c r="N568" s="31"/>
      <c r="O568" s="2"/>
      <c r="P568" s="31"/>
      <c r="Q568" s="31"/>
      <c r="R568" s="2"/>
    </row>
    <row r="569" ht="15.75" customHeight="1" spans="1:18">
      <c r="A569" s="2" t="str">
        <f t="array" ref="A569">IFERROR(INDEX(data!$C$2:$C$13,MATCH(G569,data!$B$2:$B$13,0)),"")</f>
        <v/>
      </c>
      <c r="B569" s="56"/>
      <c r="C569" s="56"/>
      <c r="D569" s="31"/>
      <c r="E569" s="31"/>
      <c r="F569" s="56"/>
      <c r="G569" s="31"/>
      <c r="H569" s="2"/>
      <c r="I569" s="31"/>
      <c r="J569" s="31"/>
      <c r="K569" s="59"/>
      <c r="L569" s="31"/>
      <c r="M569" s="19"/>
      <c r="N569" s="31"/>
      <c r="O569" s="2"/>
      <c r="P569" s="31"/>
      <c r="Q569" s="31"/>
      <c r="R569" s="2"/>
    </row>
    <row r="570" ht="15.75" customHeight="1" spans="1:18">
      <c r="A570" s="2" t="str">
        <f t="array" ref="A570">IFERROR(INDEX(data!$C$2:$C$13,MATCH(G570,data!$B$2:$B$13,0)),"")</f>
        <v/>
      </c>
      <c r="B570" s="56"/>
      <c r="C570" s="56"/>
      <c r="D570" s="31"/>
      <c r="E570" s="31"/>
      <c r="F570" s="56"/>
      <c r="G570" s="31"/>
      <c r="H570" s="2"/>
      <c r="I570" s="31"/>
      <c r="J570" s="31"/>
      <c r="K570" s="59"/>
      <c r="L570" s="31"/>
      <c r="M570" s="19"/>
      <c r="N570" s="31"/>
      <c r="O570" s="2"/>
      <c r="P570" s="31"/>
      <c r="Q570" s="31"/>
      <c r="R570" s="2"/>
    </row>
    <row r="571" ht="15.75" customHeight="1" spans="1:18">
      <c r="A571" s="2" t="str">
        <f t="array" ref="A571">IFERROR(INDEX(data!$C$2:$C$13,MATCH(G571,data!$B$2:$B$13,0)),"")</f>
        <v/>
      </c>
      <c r="B571" s="56"/>
      <c r="C571" s="56"/>
      <c r="D571" s="31"/>
      <c r="E571" s="31"/>
      <c r="F571" s="56"/>
      <c r="G571" s="31"/>
      <c r="H571" s="2"/>
      <c r="I571" s="31"/>
      <c r="J571" s="31"/>
      <c r="K571" s="59"/>
      <c r="L571" s="31"/>
      <c r="M571" s="19"/>
      <c r="N571" s="31"/>
      <c r="O571" s="2"/>
      <c r="P571" s="31"/>
      <c r="Q571" s="31"/>
      <c r="R571" s="2"/>
    </row>
    <row r="572" ht="15.75" customHeight="1" spans="1:18">
      <c r="A572" s="2" t="str">
        <f t="array" ref="A572">IFERROR(INDEX(data!$C$2:$C$13,MATCH(G572,data!$B$2:$B$13,0)),"")</f>
        <v/>
      </c>
      <c r="B572" s="56"/>
      <c r="C572" s="56"/>
      <c r="D572" s="31"/>
      <c r="E572" s="31"/>
      <c r="F572" s="56"/>
      <c r="G572" s="31"/>
      <c r="H572" s="2"/>
      <c r="I572" s="31"/>
      <c r="J572" s="31"/>
      <c r="K572" s="59"/>
      <c r="L572" s="31"/>
      <c r="M572" s="19"/>
      <c r="N572" s="31"/>
      <c r="O572" s="2"/>
      <c r="P572" s="31"/>
      <c r="Q572" s="31"/>
      <c r="R572" s="2"/>
    </row>
    <row r="573" ht="15.75" customHeight="1" spans="1:18">
      <c r="A573" s="2" t="str">
        <f t="array" ref="A573">IFERROR(INDEX(data!$C$2:$C$13,MATCH(G573,data!$B$2:$B$13,0)),"")</f>
        <v/>
      </c>
      <c r="B573" s="56"/>
      <c r="C573" s="56"/>
      <c r="D573" s="31"/>
      <c r="E573" s="31"/>
      <c r="F573" s="56"/>
      <c r="G573" s="31"/>
      <c r="H573" s="2"/>
      <c r="I573" s="31"/>
      <c r="J573" s="31"/>
      <c r="K573" s="59"/>
      <c r="L573" s="31"/>
      <c r="M573" s="19"/>
      <c r="N573" s="31"/>
      <c r="O573" s="2"/>
      <c r="P573" s="31"/>
      <c r="Q573" s="31"/>
      <c r="R573" s="2"/>
    </row>
    <row r="574" ht="15.75" customHeight="1" spans="1:18">
      <c r="A574" s="2" t="str">
        <f t="array" ref="A574">IFERROR(INDEX(data!$C$2:$C$13,MATCH(G574,data!$B$2:$B$13,0)),"")</f>
        <v/>
      </c>
      <c r="B574" s="56"/>
      <c r="C574" s="56"/>
      <c r="D574" s="31"/>
      <c r="E574" s="31"/>
      <c r="F574" s="56"/>
      <c r="G574" s="31"/>
      <c r="H574" s="2"/>
      <c r="I574" s="31"/>
      <c r="J574" s="31"/>
      <c r="K574" s="59"/>
      <c r="L574" s="31"/>
      <c r="M574" s="19"/>
      <c r="N574" s="31"/>
      <c r="O574" s="2"/>
      <c r="P574" s="31"/>
      <c r="Q574" s="31"/>
      <c r="R574" s="2"/>
    </row>
    <row r="575" ht="15.75" customHeight="1" spans="1:18">
      <c r="A575" s="2" t="str">
        <f t="array" ref="A575">IFERROR(INDEX(data!$C$2:$C$13,MATCH(G575,data!$B$2:$B$13,0)),"")</f>
        <v/>
      </c>
      <c r="B575" s="56"/>
      <c r="C575" s="56"/>
      <c r="D575" s="31"/>
      <c r="E575" s="31"/>
      <c r="F575" s="56"/>
      <c r="G575" s="31"/>
      <c r="H575" s="2"/>
      <c r="I575" s="31"/>
      <c r="J575" s="31"/>
      <c r="K575" s="59"/>
      <c r="L575" s="31"/>
      <c r="M575" s="19"/>
      <c r="N575" s="31"/>
      <c r="O575" s="2"/>
      <c r="P575" s="31"/>
      <c r="Q575" s="31"/>
      <c r="R575" s="2"/>
    </row>
    <row r="576" ht="15.75" customHeight="1" spans="1:18">
      <c r="A576" s="2" t="str">
        <f t="array" ref="A576">IFERROR(INDEX(data!$C$2:$C$13,MATCH(G576,data!$B$2:$B$13,0)),"")</f>
        <v/>
      </c>
      <c r="B576" s="56"/>
      <c r="C576" s="56"/>
      <c r="D576" s="31"/>
      <c r="E576" s="31"/>
      <c r="F576" s="56"/>
      <c r="G576" s="31"/>
      <c r="H576" s="2"/>
      <c r="I576" s="31"/>
      <c r="J576" s="31"/>
      <c r="K576" s="59"/>
      <c r="L576" s="31"/>
      <c r="M576" s="19"/>
      <c r="N576" s="31"/>
      <c r="O576" s="2"/>
      <c r="P576" s="31"/>
      <c r="Q576" s="31"/>
      <c r="R576" s="2"/>
    </row>
    <row r="577" ht="15.75" customHeight="1" spans="1:18">
      <c r="A577" s="2" t="str">
        <f t="array" ref="A577">IFERROR(INDEX(data!$C$2:$C$13,MATCH(G577,data!$B$2:$B$13,0)),"")</f>
        <v/>
      </c>
      <c r="B577" s="56"/>
      <c r="C577" s="56"/>
      <c r="D577" s="31"/>
      <c r="E577" s="31"/>
      <c r="F577" s="56"/>
      <c r="G577" s="31"/>
      <c r="H577" s="2"/>
      <c r="I577" s="31"/>
      <c r="J577" s="31"/>
      <c r="K577" s="59"/>
      <c r="L577" s="31"/>
      <c r="M577" s="19"/>
      <c r="N577" s="31"/>
      <c r="O577" s="2"/>
      <c r="P577" s="31"/>
      <c r="Q577" s="31"/>
      <c r="R577" s="2"/>
    </row>
    <row r="578" ht="15.75" customHeight="1" spans="1:18">
      <c r="A578" s="2" t="str">
        <f t="array" ref="A578">IFERROR(INDEX(data!$C$2:$C$13,MATCH(G578,data!$B$2:$B$13,0)),"")</f>
        <v/>
      </c>
      <c r="B578" s="56"/>
      <c r="C578" s="56"/>
      <c r="D578" s="31"/>
      <c r="E578" s="31"/>
      <c r="F578" s="56"/>
      <c r="G578" s="31"/>
      <c r="H578" s="2"/>
      <c r="I578" s="31"/>
      <c r="J578" s="31"/>
      <c r="K578" s="59"/>
      <c r="L578" s="31"/>
      <c r="M578" s="19"/>
      <c r="N578" s="31"/>
      <c r="O578" s="2"/>
      <c r="P578" s="31"/>
      <c r="Q578" s="31"/>
      <c r="R578" s="2"/>
    </row>
    <row r="579" ht="15.75" customHeight="1" spans="1:18">
      <c r="A579" s="2" t="str">
        <f t="array" ref="A579">IFERROR(INDEX(data!$C$2:$C$13,MATCH(G579,data!$B$2:$B$13,0)),"")</f>
        <v/>
      </c>
      <c r="B579" s="56"/>
      <c r="C579" s="56"/>
      <c r="D579" s="31"/>
      <c r="E579" s="31"/>
      <c r="F579" s="56"/>
      <c r="G579" s="31"/>
      <c r="H579" s="2"/>
      <c r="I579" s="31"/>
      <c r="J579" s="31"/>
      <c r="K579" s="59"/>
      <c r="L579" s="31"/>
      <c r="M579" s="19"/>
      <c r="N579" s="31"/>
      <c r="O579" s="2"/>
      <c r="P579" s="31"/>
      <c r="Q579" s="31"/>
      <c r="R579" s="2"/>
    </row>
    <row r="580" ht="15.75" customHeight="1" spans="1:18">
      <c r="A580" s="2" t="str">
        <f t="array" ref="A580">IFERROR(INDEX(data!$C$2:$C$13,MATCH(G580,data!$B$2:$B$13,0)),"")</f>
        <v/>
      </c>
      <c r="B580" s="56"/>
      <c r="C580" s="56"/>
      <c r="D580" s="31"/>
      <c r="E580" s="31"/>
      <c r="F580" s="56"/>
      <c r="G580" s="31"/>
      <c r="H580" s="2"/>
      <c r="I580" s="31"/>
      <c r="J580" s="31"/>
      <c r="K580" s="59"/>
      <c r="L580" s="31"/>
      <c r="M580" s="19"/>
      <c r="N580" s="31"/>
      <c r="O580" s="2"/>
      <c r="P580" s="31"/>
      <c r="Q580" s="31"/>
      <c r="R580" s="2"/>
    </row>
    <row r="581" ht="15.75" customHeight="1" spans="1:18">
      <c r="A581" s="2" t="str">
        <f t="array" ref="A581">IFERROR(INDEX(data!$C$2:$C$13,MATCH(G581,data!$B$2:$B$13,0)),"")</f>
        <v/>
      </c>
      <c r="B581" s="56"/>
      <c r="C581" s="56"/>
      <c r="D581" s="31"/>
      <c r="E581" s="31"/>
      <c r="F581" s="56"/>
      <c r="G581" s="31"/>
      <c r="H581" s="2"/>
      <c r="I581" s="31"/>
      <c r="J581" s="31"/>
      <c r="K581" s="59"/>
      <c r="L581" s="31"/>
      <c r="M581" s="19"/>
      <c r="N581" s="31"/>
      <c r="O581" s="2"/>
      <c r="P581" s="31"/>
      <c r="Q581" s="31"/>
      <c r="R581" s="2"/>
    </row>
    <row r="582" ht="15.75" customHeight="1" spans="1:18">
      <c r="A582" s="2" t="str">
        <f t="array" ref="A582">IFERROR(INDEX(data!$C$2:$C$13,MATCH(G582,data!$B$2:$B$13,0)),"")</f>
        <v/>
      </c>
      <c r="B582" s="56"/>
      <c r="C582" s="56"/>
      <c r="D582" s="31"/>
      <c r="E582" s="31"/>
      <c r="F582" s="56"/>
      <c r="G582" s="31"/>
      <c r="H582" s="2"/>
      <c r="I582" s="31"/>
      <c r="J582" s="31"/>
      <c r="K582" s="59"/>
      <c r="L582" s="31"/>
      <c r="M582" s="19"/>
      <c r="N582" s="31"/>
      <c r="O582" s="2"/>
      <c r="P582" s="31"/>
      <c r="Q582" s="31"/>
      <c r="R582" s="2"/>
    </row>
    <row r="583" ht="15.75" customHeight="1" spans="1:18">
      <c r="A583" s="2" t="str">
        <f t="array" ref="A583">IFERROR(INDEX(data!$C$2:$C$13,MATCH(G583,data!$B$2:$B$13,0)),"")</f>
        <v/>
      </c>
      <c r="B583" s="56"/>
      <c r="C583" s="56"/>
      <c r="D583" s="31"/>
      <c r="E583" s="31"/>
      <c r="F583" s="56"/>
      <c r="G583" s="31"/>
      <c r="H583" s="2"/>
      <c r="I583" s="31"/>
      <c r="J583" s="31"/>
      <c r="K583" s="59"/>
      <c r="L583" s="31"/>
      <c r="M583" s="19"/>
      <c r="N583" s="31"/>
      <c r="O583" s="2"/>
      <c r="P583" s="31"/>
      <c r="Q583" s="31"/>
      <c r="R583" s="2"/>
    </row>
    <row r="584" ht="15.75" customHeight="1" spans="1:18">
      <c r="A584" s="2" t="str">
        <f t="array" ref="A584">IFERROR(INDEX(data!$C$2:$C$13,MATCH(G584,data!$B$2:$B$13,0)),"")</f>
        <v/>
      </c>
      <c r="B584" s="56"/>
      <c r="C584" s="56"/>
      <c r="D584" s="31"/>
      <c r="E584" s="31"/>
      <c r="F584" s="56"/>
      <c r="G584" s="31"/>
      <c r="H584" s="2"/>
      <c r="I584" s="31"/>
      <c r="J584" s="31"/>
      <c r="K584" s="59"/>
      <c r="L584" s="31"/>
      <c r="M584" s="19"/>
      <c r="N584" s="31"/>
      <c r="O584" s="2"/>
      <c r="P584" s="31"/>
      <c r="Q584" s="31"/>
      <c r="R584" s="2"/>
    </row>
    <row r="585" ht="15.75" customHeight="1" spans="1:18">
      <c r="A585" s="2" t="str">
        <f t="array" ref="A585">IFERROR(INDEX(data!$C$2:$C$13,MATCH(G585,data!$B$2:$B$13,0)),"")</f>
        <v/>
      </c>
      <c r="B585" s="56"/>
      <c r="C585" s="56"/>
      <c r="D585" s="31"/>
      <c r="E585" s="31"/>
      <c r="F585" s="56"/>
      <c r="G585" s="31"/>
      <c r="H585" s="2"/>
      <c r="I585" s="31"/>
      <c r="J585" s="31"/>
      <c r="K585" s="59"/>
      <c r="L585" s="31"/>
      <c r="M585" s="19"/>
      <c r="N585" s="31"/>
      <c r="O585" s="2"/>
      <c r="P585" s="31"/>
      <c r="Q585" s="31"/>
      <c r="R585" s="2"/>
    </row>
    <row r="586" ht="15.75" customHeight="1" spans="1:18">
      <c r="A586" s="2" t="str">
        <f t="array" ref="A586">IFERROR(INDEX(data!$C$2:$C$13,MATCH(G586,data!$B$2:$B$13,0)),"")</f>
        <v/>
      </c>
      <c r="B586" s="56"/>
      <c r="C586" s="56"/>
      <c r="D586" s="31"/>
      <c r="E586" s="31"/>
      <c r="F586" s="56"/>
      <c r="G586" s="31"/>
      <c r="H586" s="2"/>
      <c r="I586" s="31"/>
      <c r="J586" s="31"/>
      <c r="K586" s="59"/>
      <c r="L586" s="31"/>
      <c r="M586" s="19"/>
      <c r="N586" s="31"/>
      <c r="O586" s="2"/>
      <c r="P586" s="31"/>
      <c r="Q586" s="31"/>
      <c r="R586" s="2"/>
    </row>
    <row r="587" ht="15.75" customHeight="1" spans="1:18">
      <c r="A587" s="2" t="str">
        <f t="array" ref="A587">IFERROR(INDEX(data!$C$2:$C$13,MATCH(G587,data!$B$2:$B$13,0)),"")</f>
        <v/>
      </c>
      <c r="B587" s="56"/>
      <c r="C587" s="56"/>
      <c r="D587" s="31"/>
      <c r="E587" s="31"/>
      <c r="F587" s="56"/>
      <c r="G587" s="31"/>
      <c r="H587" s="2"/>
      <c r="I587" s="31"/>
      <c r="J587" s="31"/>
      <c r="K587" s="59"/>
      <c r="L587" s="31"/>
      <c r="M587" s="19"/>
      <c r="N587" s="31"/>
      <c r="O587" s="2"/>
      <c r="P587" s="31"/>
      <c r="Q587" s="31"/>
      <c r="R587" s="2"/>
    </row>
    <row r="588" ht="15.75" customHeight="1" spans="1:18">
      <c r="A588" s="2" t="str">
        <f t="array" ref="A588">IFERROR(INDEX(data!$C$2:$C$13,MATCH(G588,data!$B$2:$B$13,0)),"")</f>
        <v/>
      </c>
      <c r="B588" s="56"/>
      <c r="C588" s="56"/>
      <c r="D588" s="31"/>
      <c r="E588" s="31"/>
      <c r="F588" s="56"/>
      <c r="G588" s="31"/>
      <c r="H588" s="2"/>
      <c r="I588" s="31"/>
      <c r="J588" s="31"/>
      <c r="K588" s="59"/>
      <c r="L588" s="31"/>
      <c r="M588" s="19"/>
      <c r="N588" s="31"/>
      <c r="O588" s="2"/>
      <c r="P588" s="31"/>
      <c r="Q588" s="31"/>
      <c r="R588" s="2"/>
    </row>
    <row r="589" ht="15.75" customHeight="1" spans="1:18">
      <c r="A589" s="2" t="str">
        <f t="array" ref="A589">IFERROR(INDEX(data!$C$2:$C$13,MATCH(G589,data!$B$2:$B$13,0)),"")</f>
        <v/>
      </c>
      <c r="B589" s="56"/>
      <c r="C589" s="56"/>
      <c r="D589" s="31"/>
      <c r="E589" s="31"/>
      <c r="F589" s="56"/>
      <c r="G589" s="31"/>
      <c r="H589" s="2"/>
      <c r="I589" s="31"/>
      <c r="J589" s="31"/>
      <c r="K589" s="59"/>
      <c r="L589" s="31"/>
      <c r="M589" s="19"/>
      <c r="N589" s="31"/>
      <c r="O589" s="2"/>
      <c r="P589" s="31"/>
      <c r="Q589" s="31"/>
      <c r="R589" s="2"/>
    </row>
    <row r="590" ht="15.75" customHeight="1" spans="1:18">
      <c r="A590" s="2" t="str">
        <f t="array" ref="A590">IFERROR(INDEX(data!$C$2:$C$13,MATCH(G590,data!$B$2:$B$13,0)),"")</f>
        <v/>
      </c>
      <c r="B590" s="56"/>
      <c r="C590" s="56"/>
      <c r="D590" s="31"/>
      <c r="E590" s="31"/>
      <c r="F590" s="56"/>
      <c r="G590" s="31"/>
      <c r="H590" s="2"/>
      <c r="I590" s="31"/>
      <c r="J590" s="31"/>
      <c r="K590" s="59"/>
      <c r="L590" s="31"/>
      <c r="M590" s="19"/>
      <c r="N590" s="31"/>
      <c r="O590" s="2"/>
      <c r="P590" s="31"/>
      <c r="Q590" s="31"/>
      <c r="R590" s="2"/>
    </row>
    <row r="591" ht="15.75" customHeight="1" spans="1:18">
      <c r="A591" s="2" t="str">
        <f t="array" ref="A591">IFERROR(INDEX(data!$C$2:$C$13,MATCH(G591,data!$B$2:$B$13,0)),"")</f>
        <v/>
      </c>
      <c r="B591" s="56"/>
      <c r="C591" s="56"/>
      <c r="D591" s="31"/>
      <c r="E591" s="31"/>
      <c r="F591" s="56"/>
      <c r="G591" s="31"/>
      <c r="H591" s="2"/>
      <c r="I591" s="31"/>
      <c r="J591" s="31"/>
      <c r="K591" s="59"/>
      <c r="L591" s="31"/>
      <c r="M591" s="19"/>
      <c r="N591" s="31"/>
      <c r="O591" s="2"/>
      <c r="P591" s="31"/>
      <c r="Q591" s="31"/>
      <c r="R591" s="2"/>
    </row>
    <row r="592" ht="15.75" customHeight="1" spans="1:18">
      <c r="A592" s="2" t="str">
        <f t="array" ref="A592">IFERROR(INDEX(data!$C$2:$C$13,MATCH(G592,data!$B$2:$B$13,0)),"")</f>
        <v/>
      </c>
      <c r="B592" s="56"/>
      <c r="C592" s="56"/>
      <c r="D592" s="31"/>
      <c r="E592" s="31"/>
      <c r="F592" s="56"/>
      <c r="G592" s="31"/>
      <c r="H592" s="2"/>
      <c r="I592" s="31"/>
      <c r="J592" s="31"/>
      <c r="K592" s="59"/>
      <c r="L592" s="31"/>
      <c r="M592" s="19"/>
      <c r="N592" s="31"/>
      <c r="O592" s="2"/>
      <c r="P592" s="31"/>
      <c r="Q592" s="31"/>
      <c r="R592" s="2"/>
    </row>
    <row r="593" ht="15.75" customHeight="1" spans="1:18">
      <c r="A593" s="2" t="str">
        <f t="array" ref="A593">IFERROR(INDEX(data!$C$2:$C$13,MATCH(G593,data!$B$2:$B$13,0)),"")</f>
        <v/>
      </c>
      <c r="B593" s="56"/>
      <c r="C593" s="56"/>
      <c r="D593" s="31"/>
      <c r="E593" s="31"/>
      <c r="F593" s="56"/>
      <c r="G593" s="31"/>
      <c r="H593" s="2"/>
      <c r="I593" s="31"/>
      <c r="J593" s="31"/>
      <c r="K593" s="59"/>
      <c r="L593" s="31"/>
      <c r="M593" s="19"/>
      <c r="N593" s="31"/>
      <c r="O593" s="2"/>
      <c r="P593" s="31"/>
      <c r="Q593" s="31"/>
      <c r="R593" s="2"/>
    </row>
    <row r="594" ht="15.75" customHeight="1" spans="1:18">
      <c r="A594" s="2" t="str">
        <f t="array" ref="A594">IFERROR(INDEX(data!$C$2:$C$13,MATCH(G594,data!$B$2:$B$13,0)),"")</f>
        <v/>
      </c>
      <c r="B594" s="56"/>
      <c r="C594" s="56"/>
      <c r="D594" s="31"/>
      <c r="E594" s="31"/>
      <c r="F594" s="56"/>
      <c r="G594" s="31"/>
      <c r="H594" s="2"/>
      <c r="I594" s="31"/>
      <c r="J594" s="31"/>
      <c r="K594" s="59"/>
      <c r="L594" s="31"/>
      <c r="M594" s="19"/>
      <c r="N594" s="31"/>
      <c r="O594" s="2"/>
      <c r="P594" s="31"/>
      <c r="Q594" s="31"/>
      <c r="R594" s="2"/>
    </row>
    <row r="595" ht="15.75" customHeight="1" spans="1:18">
      <c r="A595" s="2" t="str">
        <f t="array" ref="A595">IFERROR(INDEX(data!$C$2:$C$13,MATCH(G595,data!$B$2:$B$13,0)),"")</f>
        <v/>
      </c>
      <c r="B595" s="56"/>
      <c r="C595" s="56"/>
      <c r="D595" s="31"/>
      <c r="E595" s="31"/>
      <c r="F595" s="56"/>
      <c r="G595" s="31"/>
      <c r="H595" s="2"/>
      <c r="I595" s="31"/>
      <c r="J595" s="31"/>
      <c r="K595" s="59"/>
      <c r="L595" s="31"/>
      <c r="M595" s="19"/>
      <c r="N595" s="31"/>
      <c r="O595" s="2"/>
      <c r="P595" s="31"/>
      <c r="Q595" s="31"/>
      <c r="R595" s="2"/>
    </row>
    <row r="596" ht="15.75" customHeight="1" spans="1:18">
      <c r="A596" s="2" t="str">
        <f t="array" ref="A596">IFERROR(INDEX(data!$C$2:$C$13,MATCH(G596,data!$B$2:$B$13,0)),"")</f>
        <v/>
      </c>
      <c r="B596" s="56"/>
      <c r="C596" s="56"/>
      <c r="D596" s="31"/>
      <c r="E596" s="31"/>
      <c r="F596" s="56"/>
      <c r="G596" s="31"/>
      <c r="H596" s="2"/>
      <c r="I596" s="31"/>
      <c r="J596" s="31"/>
      <c r="K596" s="59"/>
      <c r="L596" s="31"/>
      <c r="M596" s="19"/>
      <c r="N596" s="31"/>
      <c r="O596" s="2"/>
      <c r="P596" s="31"/>
      <c r="Q596" s="31"/>
      <c r="R596" s="2"/>
    </row>
    <row r="597" ht="15.75" customHeight="1" spans="1:18">
      <c r="A597" s="2" t="str">
        <f t="array" ref="A597">IFERROR(INDEX(data!$C$2:$C$13,MATCH(G597,data!$B$2:$B$13,0)),"")</f>
        <v/>
      </c>
      <c r="B597" s="56"/>
      <c r="C597" s="56"/>
      <c r="D597" s="31"/>
      <c r="E597" s="31"/>
      <c r="F597" s="56"/>
      <c r="G597" s="31"/>
      <c r="H597" s="2"/>
      <c r="I597" s="31"/>
      <c r="J597" s="31"/>
      <c r="K597" s="59"/>
      <c r="L597" s="31"/>
      <c r="M597" s="19"/>
      <c r="N597" s="31"/>
      <c r="O597" s="2"/>
      <c r="P597" s="31"/>
      <c r="Q597" s="31"/>
      <c r="R597" s="2"/>
    </row>
    <row r="598" ht="15.75" customHeight="1" spans="1:18">
      <c r="A598" s="2" t="str">
        <f t="array" ref="A598">IFERROR(INDEX(data!$C$2:$C$13,MATCH(G598,data!$B$2:$B$13,0)),"")</f>
        <v/>
      </c>
      <c r="B598" s="56"/>
      <c r="C598" s="56"/>
      <c r="D598" s="31"/>
      <c r="E598" s="31"/>
      <c r="F598" s="56"/>
      <c r="G598" s="31"/>
      <c r="H598" s="2"/>
      <c r="I598" s="31"/>
      <c r="J598" s="31"/>
      <c r="K598" s="59"/>
      <c r="L598" s="31"/>
      <c r="M598" s="19"/>
      <c r="N598" s="31"/>
      <c r="O598" s="2"/>
      <c r="P598" s="31"/>
      <c r="Q598" s="31"/>
      <c r="R598" s="2"/>
    </row>
    <row r="599" ht="15.75" customHeight="1" spans="1:18">
      <c r="A599" s="2" t="str">
        <f t="array" ref="A599">IFERROR(INDEX(data!$C$2:$C$13,MATCH(G599,data!$B$2:$B$13,0)),"")</f>
        <v/>
      </c>
      <c r="B599" s="56"/>
      <c r="C599" s="56"/>
      <c r="D599" s="31"/>
      <c r="E599" s="31"/>
      <c r="F599" s="56"/>
      <c r="G599" s="31"/>
      <c r="H599" s="2"/>
      <c r="I599" s="31"/>
      <c r="J599" s="31"/>
      <c r="K599" s="59"/>
      <c r="L599" s="31"/>
      <c r="M599" s="19"/>
      <c r="N599" s="31"/>
      <c r="O599" s="2"/>
      <c r="P599" s="31"/>
      <c r="Q599" s="31"/>
      <c r="R599" s="2"/>
    </row>
    <row r="600" ht="15.75" customHeight="1" spans="1:18">
      <c r="A600" s="2" t="str">
        <f t="array" ref="A600">IFERROR(INDEX(data!$C$2:$C$13,MATCH(G600,data!$B$2:$B$13,0)),"")</f>
        <v/>
      </c>
      <c r="B600" s="56"/>
      <c r="C600" s="56"/>
      <c r="D600" s="31"/>
      <c r="E600" s="31"/>
      <c r="F600" s="56"/>
      <c r="G600" s="31"/>
      <c r="H600" s="2"/>
      <c r="I600" s="31"/>
      <c r="J600" s="31"/>
      <c r="K600" s="59"/>
      <c r="L600" s="31"/>
      <c r="M600" s="19"/>
      <c r="N600" s="31"/>
      <c r="O600" s="2"/>
      <c r="P600" s="31"/>
      <c r="Q600" s="31"/>
      <c r="R600" s="2"/>
    </row>
    <row r="601" ht="15.75" customHeight="1" spans="1:18">
      <c r="A601" s="2" t="str">
        <f t="array" ref="A601">IFERROR(INDEX(data!$C$2:$C$13,MATCH(G601,data!$B$2:$B$13,0)),"")</f>
        <v/>
      </c>
      <c r="B601" s="56"/>
      <c r="C601" s="56"/>
      <c r="D601" s="31"/>
      <c r="E601" s="31"/>
      <c r="F601" s="56"/>
      <c r="G601" s="31"/>
      <c r="H601" s="2"/>
      <c r="I601" s="31"/>
      <c r="J601" s="31"/>
      <c r="K601" s="59"/>
      <c r="L601" s="31"/>
      <c r="M601" s="19"/>
      <c r="N601" s="31"/>
      <c r="O601" s="2"/>
      <c r="P601" s="31"/>
      <c r="Q601" s="31"/>
      <c r="R601" s="2"/>
    </row>
    <row r="602" ht="15.75" customHeight="1" spans="1:18">
      <c r="A602" s="2" t="str">
        <f t="array" ref="A602">IFERROR(INDEX(data!$C$2:$C$13,MATCH(G602,data!$B$2:$B$13,0)),"")</f>
        <v/>
      </c>
      <c r="B602" s="56"/>
      <c r="C602" s="56"/>
      <c r="D602" s="31"/>
      <c r="E602" s="31"/>
      <c r="F602" s="56"/>
      <c r="G602" s="31"/>
      <c r="H602" s="2"/>
      <c r="I602" s="31"/>
      <c r="J602" s="31"/>
      <c r="K602" s="59"/>
      <c r="L602" s="31"/>
      <c r="M602" s="19"/>
      <c r="N602" s="31"/>
      <c r="O602" s="2"/>
      <c r="P602" s="31"/>
      <c r="Q602" s="31"/>
      <c r="R602" s="2"/>
    </row>
    <row r="603" ht="15.75" customHeight="1" spans="1:18">
      <c r="A603" s="2" t="str">
        <f t="array" ref="A603">IFERROR(INDEX(data!$C$2:$C$13,MATCH(G603,data!$B$2:$B$13,0)),"")</f>
        <v/>
      </c>
      <c r="B603" s="56"/>
      <c r="C603" s="56"/>
      <c r="D603" s="31"/>
      <c r="E603" s="31"/>
      <c r="F603" s="56"/>
      <c r="G603" s="31"/>
      <c r="H603" s="2"/>
      <c r="I603" s="31"/>
      <c r="J603" s="31"/>
      <c r="K603" s="59"/>
      <c r="L603" s="31"/>
      <c r="M603" s="19"/>
      <c r="N603" s="31"/>
      <c r="O603" s="2"/>
      <c r="P603" s="31"/>
      <c r="Q603" s="31"/>
      <c r="R603" s="2"/>
    </row>
    <row r="604" ht="15.75" customHeight="1" spans="1:18">
      <c r="A604" s="2" t="str">
        <f t="array" ref="A604">IFERROR(INDEX(data!$C$2:$C$13,MATCH(G604,data!$B$2:$B$13,0)),"")</f>
        <v/>
      </c>
      <c r="B604" s="56"/>
      <c r="C604" s="56"/>
      <c r="D604" s="31"/>
      <c r="E604" s="31"/>
      <c r="F604" s="56"/>
      <c r="G604" s="31"/>
      <c r="H604" s="2"/>
      <c r="I604" s="31"/>
      <c r="J604" s="31"/>
      <c r="K604" s="59"/>
      <c r="L604" s="31"/>
      <c r="M604" s="19"/>
      <c r="N604" s="31"/>
      <c r="O604" s="2"/>
      <c r="P604" s="31"/>
      <c r="Q604" s="31"/>
      <c r="R604" s="2"/>
    </row>
    <row r="605" ht="15.75" customHeight="1" spans="1:18">
      <c r="A605" s="2" t="str">
        <f t="array" ref="A605">IFERROR(INDEX(data!$C$2:$C$13,MATCH(G605,data!$B$2:$B$13,0)),"")</f>
        <v/>
      </c>
      <c r="B605" s="56"/>
      <c r="C605" s="56"/>
      <c r="D605" s="31"/>
      <c r="E605" s="31"/>
      <c r="F605" s="56"/>
      <c r="G605" s="31"/>
      <c r="H605" s="2"/>
      <c r="I605" s="31"/>
      <c r="J605" s="31"/>
      <c r="K605" s="59"/>
      <c r="L605" s="31"/>
      <c r="M605" s="19"/>
      <c r="N605" s="31"/>
      <c r="O605" s="2"/>
      <c r="P605" s="31"/>
      <c r="Q605" s="31"/>
      <c r="R605" s="2"/>
    </row>
    <row r="606" ht="15.75" customHeight="1" spans="1:18">
      <c r="A606" s="2" t="str">
        <f t="array" ref="A606">IFERROR(INDEX(data!$C$2:$C$13,MATCH(G606,data!$B$2:$B$13,0)),"")</f>
        <v/>
      </c>
      <c r="B606" s="56"/>
      <c r="C606" s="56"/>
      <c r="D606" s="31"/>
      <c r="E606" s="31"/>
      <c r="F606" s="56"/>
      <c r="G606" s="31"/>
      <c r="H606" s="2"/>
      <c r="I606" s="31"/>
      <c r="J606" s="31"/>
      <c r="K606" s="59"/>
      <c r="L606" s="31"/>
      <c r="M606" s="19"/>
      <c r="N606" s="31"/>
      <c r="O606" s="2"/>
      <c r="P606" s="31"/>
      <c r="Q606" s="31"/>
      <c r="R606" s="2"/>
    </row>
    <row r="607" ht="15.75" customHeight="1" spans="1:18">
      <c r="A607" s="2" t="str">
        <f t="array" ref="A607">IFERROR(INDEX(data!$C$2:$C$13,MATCH(G607,data!$B$2:$B$13,0)),"")</f>
        <v/>
      </c>
      <c r="B607" s="56"/>
      <c r="C607" s="56"/>
      <c r="D607" s="31"/>
      <c r="E607" s="31"/>
      <c r="F607" s="56"/>
      <c r="G607" s="31"/>
      <c r="H607" s="2"/>
      <c r="I607" s="31"/>
      <c r="J607" s="31"/>
      <c r="K607" s="59"/>
      <c r="L607" s="31"/>
      <c r="M607" s="19"/>
      <c r="N607" s="31"/>
      <c r="O607" s="2"/>
      <c r="P607" s="31"/>
      <c r="Q607" s="31"/>
      <c r="R607" s="2"/>
    </row>
    <row r="608" ht="15.75" customHeight="1" spans="1:18">
      <c r="A608" s="2" t="str">
        <f t="array" ref="A608">IFERROR(INDEX(data!$C$2:$C$13,MATCH(G608,data!$B$2:$B$13,0)),"")</f>
        <v/>
      </c>
      <c r="B608" s="56"/>
      <c r="C608" s="56"/>
      <c r="D608" s="31"/>
      <c r="E608" s="31"/>
      <c r="F608" s="56"/>
      <c r="G608" s="31"/>
      <c r="H608" s="2"/>
      <c r="I608" s="31"/>
      <c r="J608" s="31"/>
      <c r="K608" s="59"/>
      <c r="L608" s="31"/>
      <c r="M608" s="19"/>
      <c r="N608" s="31"/>
      <c r="O608" s="2"/>
      <c r="P608" s="31"/>
      <c r="Q608" s="31"/>
      <c r="R608" s="2"/>
    </row>
    <row r="609" ht="15.75" customHeight="1" spans="1:18">
      <c r="A609" s="2" t="str">
        <f t="array" ref="A609">IFERROR(INDEX(data!$C$2:$C$13,MATCH(G609,data!$B$2:$B$13,0)),"")</f>
        <v/>
      </c>
      <c r="B609" s="56"/>
      <c r="C609" s="56"/>
      <c r="D609" s="31"/>
      <c r="E609" s="31"/>
      <c r="F609" s="56"/>
      <c r="G609" s="31"/>
      <c r="H609" s="2"/>
      <c r="I609" s="31"/>
      <c r="J609" s="31"/>
      <c r="K609" s="59"/>
      <c r="L609" s="31"/>
      <c r="M609" s="19"/>
      <c r="N609" s="31"/>
      <c r="O609" s="2"/>
      <c r="P609" s="31"/>
      <c r="Q609" s="31"/>
      <c r="R609" s="2"/>
    </row>
    <row r="610" ht="15.75" customHeight="1" spans="1:18">
      <c r="A610" s="2" t="str">
        <f t="array" ref="A610">IFERROR(INDEX(data!$C$2:$C$13,MATCH(G610,data!$B$2:$B$13,0)),"")</f>
        <v/>
      </c>
      <c r="B610" s="56"/>
      <c r="C610" s="56"/>
      <c r="D610" s="31"/>
      <c r="E610" s="31"/>
      <c r="F610" s="56"/>
      <c r="G610" s="31"/>
      <c r="H610" s="2"/>
      <c r="I610" s="31"/>
      <c r="J610" s="31"/>
      <c r="K610" s="59"/>
      <c r="L610" s="31"/>
      <c r="M610" s="19"/>
      <c r="N610" s="31"/>
      <c r="O610" s="2"/>
      <c r="P610" s="31"/>
      <c r="Q610" s="31"/>
      <c r="R610" s="2"/>
    </row>
    <row r="611" ht="15.75" customHeight="1" spans="1:18">
      <c r="A611" s="2" t="str">
        <f t="array" ref="A611">IFERROR(INDEX(data!$C$2:$C$13,MATCH(G611,data!$B$2:$B$13,0)),"")</f>
        <v/>
      </c>
      <c r="B611" s="56"/>
      <c r="C611" s="56"/>
      <c r="D611" s="31"/>
      <c r="E611" s="31"/>
      <c r="F611" s="56"/>
      <c r="G611" s="31"/>
      <c r="H611" s="2"/>
      <c r="I611" s="31"/>
      <c r="J611" s="31"/>
      <c r="K611" s="59"/>
      <c r="L611" s="31"/>
      <c r="M611" s="19"/>
      <c r="N611" s="31"/>
      <c r="O611" s="2"/>
      <c r="P611" s="31"/>
      <c r="Q611" s="31"/>
      <c r="R611" s="2"/>
    </row>
    <row r="612" ht="15.75" customHeight="1" spans="1:18">
      <c r="A612" s="2" t="str">
        <f t="array" ref="A612">IFERROR(INDEX(data!$C$2:$C$13,MATCH(G612,data!$B$2:$B$13,0)),"")</f>
        <v/>
      </c>
      <c r="B612" s="56"/>
      <c r="C612" s="56"/>
      <c r="D612" s="31"/>
      <c r="E612" s="31"/>
      <c r="F612" s="56"/>
      <c r="G612" s="31"/>
      <c r="H612" s="2"/>
      <c r="I612" s="31"/>
      <c r="J612" s="31"/>
      <c r="K612" s="59"/>
      <c r="L612" s="31"/>
      <c r="M612" s="19"/>
      <c r="N612" s="31"/>
      <c r="O612" s="2"/>
      <c r="P612" s="31"/>
      <c r="Q612" s="31"/>
      <c r="R612" s="2"/>
    </row>
    <row r="613" ht="15.75" customHeight="1" spans="1:18">
      <c r="A613" s="2" t="str">
        <f t="array" ref="A613">IFERROR(INDEX(data!$C$2:$C$13,MATCH(G613,data!$B$2:$B$13,0)),"")</f>
        <v/>
      </c>
      <c r="B613" s="56"/>
      <c r="C613" s="56"/>
      <c r="D613" s="31"/>
      <c r="E613" s="31"/>
      <c r="F613" s="56"/>
      <c r="G613" s="31"/>
      <c r="H613" s="2"/>
      <c r="I613" s="31"/>
      <c r="J613" s="31"/>
      <c r="K613" s="59"/>
      <c r="L613" s="31"/>
      <c r="M613" s="19"/>
      <c r="N613" s="31"/>
      <c r="O613" s="2"/>
      <c r="P613" s="31"/>
      <c r="Q613" s="31"/>
      <c r="R613" s="2"/>
    </row>
    <row r="614" ht="15.75" customHeight="1" spans="1:18">
      <c r="A614" s="2" t="str">
        <f t="array" ref="A614">IFERROR(INDEX(data!$C$2:$C$13,MATCH(G614,data!$B$2:$B$13,0)),"")</f>
        <v/>
      </c>
      <c r="B614" s="56"/>
      <c r="C614" s="56"/>
      <c r="D614" s="31"/>
      <c r="E614" s="31"/>
      <c r="F614" s="56"/>
      <c r="G614" s="31"/>
      <c r="H614" s="2"/>
      <c r="I614" s="31"/>
      <c r="J614" s="31"/>
      <c r="K614" s="59"/>
      <c r="L614" s="31"/>
      <c r="M614" s="19"/>
      <c r="N614" s="31"/>
      <c r="O614" s="2"/>
      <c r="P614" s="31"/>
      <c r="Q614" s="31"/>
      <c r="R614" s="2"/>
    </row>
    <row r="615" ht="15.75" customHeight="1" spans="1:18">
      <c r="A615" s="2" t="str">
        <f t="array" ref="A615">IFERROR(INDEX(data!$C$2:$C$13,MATCH(G615,data!$B$2:$B$13,0)),"")</f>
        <v/>
      </c>
      <c r="B615" s="56"/>
      <c r="C615" s="56"/>
      <c r="D615" s="31"/>
      <c r="E615" s="31"/>
      <c r="F615" s="56"/>
      <c r="G615" s="31"/>
      <c r="H615" s="2"/>
      <c r="I615" s="31"/>
      <c r="J615" s="31"/>
      <c r="K615" s="59"/>
      <c r="L615" s="31"/>
      <c r="M615" s="19"/>
      <c r="N615" s="31"/>
      <c r="O615" s="2"/>
      <c r="P615" s="31"/>
      <c r="Q615" s="31"/>
      <c r="R615" s="2"/>
    </row>
    <row r="616" ht="15.75" customHeight="1" spans="1:18">
      <c r="A616" s="2" t="str">
        <f t="array" ref="A616">IFERROR(INDEX(data!$C$2:$C$13,MATCH(G616,data!$B$2:$B$13,0)),"")</f>
        <v/>
      </c>
      <c r="B616" s="56"/>
      <c r="C616" s="56"/>
      <c r="D616" s="31"/>
      <c r="E616" s="31"/>
      <c r="F616" s="56"/>
      <c r="G616" s="31"/>
      <c r="H616" s="2"/>
      <c r="I616" s="31"/>
      <c r="J616" s="31"/>
      <c r="K616" s="59"/>
      <c r="L616" s="31"/>
      <c r="M616" s="19"/>
      <c r="N616" s="31"/>
      <c r="O616" s="2"/>
      <c r="P616" s="31"/>
      <c r="Q616" s="31"/>
      <c r="R616" s="2"/>
    </row>
    <row r="617" ht="15.75" customHeight="1" spans="1:18">
      <c r="A617" s="2" t="str">
        <f t="array" ref="A617">IFERROR(INDEX(data!$C$2:$C$13,MATCH(G617,data!$B$2:$B$13,0)),"")</f>
        <v/>
      </c>
      <c r="B617" s="56"/>
      <c r="C617" s="56"/>
      <c r="D617" s="31"/>
      <c r="E617" s="31"/>
      <c r="F617" s="56"/>
      <c r="G617" s="31"/>
      <c r="H617" s="2"/>
      <c r="I617" s="31"/>
      <c r="J617" s="31"/>
      <c r="K617" s="59"/>
      <c r="L617" s="31"/>
      <c r="M617" s="19"/>
      <c r="N617" s="31"/>
      <c r="O617" s="2"/>
      <c r="P617" s="31"/>
      <c r="Q617" s="31"/>
      <c r="R617" s="2"/>
    </row>
    <row r="618" ht="15.75" customHeight="1" spans="1:18">
      <c r="A618" s="2" t="str">
        <f t="array" ref="A618">IFERROR(INDEX(data!$C$2:$C$13,MATCH(G618,data!$B$2:$B$13,0)),"")</f>
        <v/>
      </c>
      <c r="B618" s="56"/>
      <c r="C618" s="56"/>
      <c r="D618" s="31"/>
      <c r="E618" s="31"/>
      <c r="F618" s="56"/>
      <c r="G618" s="31"/>
      <c r="H618" s="2"/>
      <c r="I618" s="31"/>
      <c r="J618" s="31"/>
      <c r="K618" s="59"/>
      <c r="L618" s="31"/>
      <c r="M618" s="19"/>
      <c r="N618" s="31"/>
      <c r="O618" s="2"/>
      <c r="P618" s="31"/>
      <c r="Q618" s="31"/>
      <c r="R618" s="2"/>
    </row>
    <row r="619" ht="15.75" customHeight="1" spans="1:18">
      <c r="A619" s="2" t="str">
        <f t="array" ref="A619">IFERROR(INDEX(data!$C$2:$C$13,MATCH(G619,data!$B$2:$B$13,0)),"")</f>
        <v/>
      </c>
      <c r="B619" s="56"/>
      <c r="C619" s="56"/>
      <c r="D619" s="31"/>
      <c r="E619" s="31"/>
      <c r="F619" s="56"/>
      <c r="G619" s="31"/>
      <c r="H619" s="2"/>
      <c r="I619" s="31"/>
      <c r="J619" s="31"/>
      <c r="K619" s="59"/>
      <c r="L619" s="31"/>
      <c r="M619" s="19"/>
      <c r="N619" s="31"/>
      <c r="O619" s="2"/>
      <c r="P619" s="31"/>
      <c r="Q619" s="31"/>
      <c r="R619" s="2"/>
    </row>
    <row r="620" ht="15.75" customHeight="1" spans="1:18">
      <c r="A620" s="2" t="str">
        <f t="array" ref="A620">IFERROR(INDEX(data!$C$2:$C$13,MATCH(G620,data!$B$2:$B$13,0)),"")</f>
        <v/>
      </c>
      <c r="B620" s="56"/>
      <c r="C620" s="56"/>
      <c r="D620" s="31"/>
      <c r="E620" s="31"/>
      <c r="F620" s="56"/>
      <c r="G620" s="31"/>
      <c r="H620" s="2"/>
      <c r="I620" s="31"/>
      <c r="J620" s="31"/>
      <c r="K620" s="59"/>
      <c r="L620" s="31"/>
      <c r="M620" s="19"/>
      <c r="N620" s="31"/>
      <c r="O620" s="2"/>
      <c r="P620" s="31"/>
      <c r="Q620" s="31"/>
      <c r="R620" s="2"/>
    </row>
    <row r="621" ht="15.75" customHeight="1" spans="1:18">
      <c r="A621" s="2" t="str">
        <f t="array" ref="A621">IFERROR(INDEX(data!$C$2:$C$13,MATCH(G621,data!$B$2:$B$13,0)),"")</f>
        <v/>
      </c>
      <c r="B621" s="56"/>
      <c r="C621" s="56"/>
      <c r="D621" s="31"/>
      <c r="E621" s="31"/>
      <c r="F621" s="56"/>
      <c r="G621" s="31"/>
      <c r="H621" s="2"/>
      <c r="I621" s="31"/>
      <c r="J621" s="31"/>
      <c r="K621" s="59"/>
      <c r="L621" s="31"/>
      <c r="M621" s="19"/>
      <c r="N621" s="31"/>
      <c r="O621" s="2"/>
      <c r="P621" s="31"/>
      <c r="Q621" s="31"/>
      <c r="R621" s="2"/>
    </row>
    <row r="622" ht="15.75" customHeight="1" spans="1:18">
      <c r="A622" s="2" t="str">
        <f t="array" ref="A622">IFERROR(INDEX(data!$C$2:$C$13,MATCH(G622,data!$B$2:$B$13,0)),"")</f>
        <v/>
      </c>
      <c r="B622" s="56"/>
      <c r="C622" s="56"/>
      <c r="D622" s="31"/>
      <c r="E622" s="31"/>
      <c r="F622" s="56"/>
      <c r="G622" s="31"/>
      <c r="H622" s="2"/>
      <c r="I622" s="31"/>
      <c r="J622" s="31"/>
      <c r="K622" s="59"/>
      <c r="L622" s="31"/>
      <c r="M622" s="19"/>
      <c r="N622" s="31"/>
      <c r="O622" s="2"/>
      <c r="P622" s="31"/>
      <c r="Q622" s="31"/>
      <c r="R622" s="2"/>
    </row>
    <row r="623" ht="15.75" customHeight="1" spans="1:18">
      <c r="A623" s="2" t="str">
        <f t="array" ref="A623">IFERROR(INDEX(data!$C$2:$C$13,MATCH(G623,data!$B$2:$B$13,0)),"")</f>
        <v/>
      </c>
      <c r="B623" s="56"/>
      <c r="C623" s="56"/>
      <c r="D623" s="31"/>
      <c r="E623" s="31"/>
      <c r="F623" s="56"/>
      <c r="G623" s="31"/>
      <c r="H623" s="2"/>
      <c r="I623" s="31"/>
      <c r="J623" s="31"/>
      <c r="K623" s="59"/>
      <c r="L623" s="31"/>
      <c r="M623" s="19"/>
      <c r="N623" s="31"/>
      <c r="O623" s="2"/>
      <c r="P623" s="31"/>
      <c r="Q623" s="31"/>
      <c r="R623" s="2"/>
    </row>
    <row r="624" ht="15.75" customHeight="1" spans="1:18">
      <c r="A624" s="2" t="str">
        <f t="array" ref="A624">IFERROR(INDEX(data!$C$2:$C$13,MATCH(G624,data!$B$2:$B$13,0)),"")</f>
        <v/>
      </c>
      <c r="B624" s="56"/>
      <c r="C624" s="56"/>
      <c r="D624" s="31"/>
      <c r="E624" s="31"/>
      <c r="F624" s="56"/>
      <c r="G624" s="31"/>
      <c r="H624" s="2"/>
      <c r="I624" s="31"/>
      <c r="J624" s="31"/>
      <c r="K624" s="59"/>
      <c r="L624" s="31"/>
      <c r="M624" s="19"/>
      <c r="N624" s="31"/>
      <c r="O624" s="2"/>
      <c r="P624" s="31"/>
      <c r="Q624" s="31"/>
      <c r="R624" s="2"/>
    </row>
    <row r="625" ht="15.75" customHeight="1" spans="1:18">
      <c r="A625" s="2" t="str">
        <f t="array" ref="A625">IFERROR(INDEX(data!$C$2:$C$13,MATCH(G625,data!$B$2:$B$13,0)),"")</f>
        <v/>
      </c>
      <c r="B625" s="56"/>
      <c r="C625" s="56"/>
      <c r="D625" s="31"/>
      <c r="E625" s="31"/>
      <c r="F625" s="56"/>
      <c r="G625" s="31"/>
      <c r="H625" s="2"/>
      <c r="I625" s="31"/>
      <c r="J625" s="31"/>
      <c r="K625" s="59"/>
      <c r="L625" s="31"/>
      <c r="M625" s="19"/>
      <c r="N625" s="31"/>
      <c r="O625" s="2"/>
      <c r="P625" s="31"/>
      <c r="Q625" s="31"/>
      <c r="R625" s="2"/>
    </row>
    <row r="626" ht="15.75" customHeight="1" spans="1:18">
      <c r="A626" s="2" t="str">
        <f t="array" ref="A626">IFERROR(INDEX(data!$C$2:$C$13,MATCH(G626,data!$B$2:$B$13,0)),"")</f>
        <v/>
      </c>
      <c r="B626" s="56"/>
      <c r="C626" s="56"/>
      <c r="D626" s="31"/>
      <c r="E626" s="31"/>
      <c r="F626" s="56"/>
      <c r="G626" s="31"/>
      <c r="H626" s="2"/>
      <c r="I626" s="31"/>
      <c r="J626" s="31"/>
      <c r="K626" s="59"/>
      <c r="L626" s="31"/>
      <c r="M626" s="19"/>
      <c r="N626" s="31"/>
      <c r="O626" s="2"/>
      <c r="P626" s="31"/>
      <c r="Q626" s="31"/>
      <c r="R626" s="2"/>
    </row>
    <row r="627" ht="15.75" customHeight="1" spans="1:18">
      <c r="A627" s="2" t="str">
        <f t="array" ref="A627">IFERROR(INDEX(data!$C$2:$C$13,MATCH(G627,data!$B$2:$B$13,0)),"")</f>
        <v/>
      </c>
      <c r="B627" s="56"/>
      <c r="C627" s="56"/>
      <c r="D627" s="31"/>
      <c r="E627" s="31"/>
      <c r="F627" s="56"/>
      <c r="G627" s="31"/>
      <c r="H627" s="2"/>
      <c r="I627" s="31"/>
      <c r="J627" s="31"/>
      <c r="K627" s="59"/>
      <c r="L627" s="31"/>
      <c r="M627" s="19"/>
      <c r="N627" s="31"/>
      <c r="O627" s="2"/>
      <c r="P627" s="31"/>
      <c r="Q627" s="31"/>
      <c r="R627" s="2"/>
    </row>
    <row r="628" ht="15.75" customHeight="1" spans="1:18">
      <c r="A628" s="2" t="str">
        <f t="array" ref="A628">IFERROR(INDEX(data!$C$2:$C$13,MATCH(G628,data!$B$2:$B$13,0)),"")</f>
        <v/>
      </c>
      <c r="B628" s="56"/>
      <c r="C628" s="56"/>
      <c r="D628" s="31"/>
      <c r="E628" s="31"/>
      <c r="F628" s="56"/>
      <c r="G628" s="31"/>
      <c r="H628" s="2"/>
      <c r="I628" s="31"/>
      <c r="J628" s="31"/>
      <c r="K628" s="59"/>
      <c r="L628" s="31"/>
      <c r="M628" s="19"/>
      <c r="N628" s="31"/>
      <c r="O628" s="2"/>
      <c r="P628" s="31"/>
      <c r="Q628" s="31"/>
      <c r="R628" s="2"/>
    </row>
    <row r="629" ht="15.75" customHeight="1" spans="1:18">
      <c r="A629" s="2" t="str">
        <f t="array" ref="A629">IFERROR(INDEX(data!$C$2:$C$13,MATCH(G629,data!$B$2:$B$13,0)),"")</f>
        <v/>
      </c>
      <c r="B629" s="56"/>
      <c r="C629" s="56"/>
      <c r="D629" s="31"/>
      <c r="E629" s="31"/>
      <c r="F629" s="56"/>
      <c r="G629" s="31"/>
      <c r="H629" s="2"/>
      <c r="I629" s="31"/>
      <c r="J629" s="31"/>
      <c r="K629" s="59"/>
      <c r="L629" s="31"/>
      <c r="M629" s="19"/>
      <c r="N629" s="31"/>
      <c r="O629" s="2"/>
      <c r="P629" s="31"/>
      <c r="Q629" s="31"/>
      <c r="R629" s="2"/>
    </row>
    <row r="630" ht="15.75" customHeight="1" spans="1:18">
      <c r="A630" s="2" t="str">
        <f t="array" ref="A630">IFERROR(INDEX(data!$C$2:$C$13,MATCH(G630,data!$B$2:$B$13,0)),"")</f>
        <v/>
      </c>
      <c r="B630" s="56"/>
      <c r="C630" s="56"/>
      <c r="D630" s="31"/>
      <c r="E630" s="31"/>
      <c r="F630" s="56"/>
      <c r="G630" s="31"/>
      <c r="H630" s="2"/>
      <c r="I630" s="31"/>
      <c r="J630" s="31"/>
      <c r="K630" s="59"/>
      <c r="L630" s="31"/>
      <c r="M630" s="19"/>
      <c r="N630" s="31"/>
      <c r="O630" s="2"/>
      <c r="P630" s="31"/>
      <c r="Q630" s="31"/>
      <c r="R630" s="2"/>
    </row>
    <row r="631" ht="15.75" customHeight="1" spans="1:18">
      <c r="A631" s="2" t="str">
        <f t="array" ref="A631">IFERROR(INDEX(data!$C$2:$C$13,MATCH(G631,data!$B$2:$B$13,0)),"")</f>
        <v/>
      </c>
      <c r="B631" s="56"/>
      <c r="C631" s="56"/>
      <c r="D631" s="31"/>
      <c r="E631" s="31"/>
      <c r="F631" s="56"/>
      <c r="G631" s="31"/>
      <c r="H631" s="2"/>
      <c r="I631" s="31"/>
      <c r="J631" s="31"/>
      <c r="K631" s="59"/>
      <c r="L631" s="31"/>
      <c r="M631" s="19"/>
      <c r="N631" s="31"/>
      <c r="O631" s="2"/>
      <c r="P631" s="31"/>
      <c r="Q631" s="31"/>
      <c r="R631" s="2"/>
    </row>
    <row r="632" ht="15.75" customHeight="1" spans="1:18">
      <c r="A632" s="2" t="str">
        <f t="array" ref="A632">IFERROR(INDEX(data!$C$2:$C$13,MATCH(G632,data!$B$2:$B$13,0)),"")</f>
        <v/>
      </c>
      <c r="B632" s="56"/>
      <c r="C632" s="56"/>
      <c r="D632" s="31"/>
      <c r="E632" s="31"/>
      <c r="F632" s="56"/>
      <c r="G632" s="31"/>
      <c r="H632" s="2"/>
      <c r="I632" s="31"/>
      <c r="J632" s="31"/>
      <c r="K632" s="59"/>
      <c r="L632" s="31"/>
      <c r="M632" s="19"/>
      <c r="N632" s="31"/>
      <c r="O632" s="2"/>
      <c r="P632" s="31"/>
      <c r="Q632" s="31"/>
      <c r="R632" s="2"/>
    </row>
    <row r="633" ht="15.75" customHeight="1" spans="1:18">
      <c r="A633" s="2" t="str">
        <f t="array" ref="A633">IFERROR(INDEX(data!$C$2:$C$13,MATCH(G633,data!$B$2:$B$13,0)),"")</f>
        <v/>
      </c>
      <c r="B633" s="56"/>
      <c r="C633" s="56"/>
      <c r="D633" s="31"/>
      <c r="E633" s="31"/>
      <c r="F633" s="56"/>
      <c r="G633" s="31"/>
      <c r="H633" s="2"/>
      <c r="I633" s="31"/>
      <c r="J633" s="31"/>
      <c r="K633" s="59"/>
      <c r="L633" s="31"/>
      <c r="M633" s="19"/>
      <c r="N633" s="31"/>
      <c r="O633" s="2"/>
      <c r="P633" s="31"/>
      <c r="Q633" s="31"/>
      <c r="R633" s="2"/>
    </row>
    <row r="634" ht="15.75" customHeight="1" spans="1:18">
      <c r="A634" s="2" t="str">
        <f t="array" ref="A634">IFERROR(INDEX(data!$C$2:$C$13,MATCH(G634,data!$B$2:$B$13,0)),"")</f>
        <v/>
      </c>
      <c r="B634" s="56"/>
      <c r="C634" s="56"/>
      <c r="D634" s="31"/>
      <c r="E634" s="31"/>
      <c r="F634" s="56"/>
      <c r="G634" s="31"/>
      <c r="H634" s="2"/>
      <c r="I634" s="31"/>
      <c r="J634" s="31"/>
      <c r="K634" s="59"/>
      <c r="L634" s="31"/>
      <c r="M634" s="19"/>
      <c r="N634" s="31"/>
      <c r="O634" s="2"/>
      <c r="P634" s="31"/>
      <c r="Q634" s="31"/>
      <c r="R634" s="2"/>
    </row>
    <row r="635" ht="15.75" customHeight="1" spans="1:18">
      <c r="A635" s="2" t="str">
        <f t="array" ref="A635">IFERROR(INDEX(data!$C$2:$C$13,MATCH(G635,data!$B$2:$B$13,0)),"")</f>
        <v/>
      </c>
      <c r="B635" s="56"/>
      <c r="C635" s="56"/>
      <c r="D635" s="31"/>
      <c r="E635" s="31"/>
      <c r="F635" s="56"/>
      <c r="G635" s="31"/>
      <c r="H635" s="2"/>
      <c r="I635" s="31"/>
      <c r="J635" s="31"/>
      <c r="K635" s="59"/>
      <c r="L635" s="31"/>
      <c r="M635" s="19"/>
      <c r="N635" s="31"/>
      <c r="O635" s="2"/>
      <c r="P635" s="31"/>
      <c r="Q635" s="31"/>
      <c r="R635" s="2"/>
    </row>
    <row r="636" ht="15.75" customHeight="1" spans="1:18">
      <c r="A636" s="2" t="str">
        <f t="array" ref="A636">IFERROR(INDEX(data!$C$2:$C$13,MATCH(G636,data!$B$2:$B$13,0)),"")</f>
        <v/>
      </c>
      <c r="B636" s="56"/>
      <c r="C636" s="56"/>
      <c r="D636" s="31"/>
      <c r="E636" s="31"/>
      <c r="F636" s="56"/>
      <c r="G636" s="31"/>
      <c r="H636" s="2"/>
      <c r="I636" s="31"/>
      <c r="J636" s="31"/>
      <c r="K636" s="59"/>
      <c r="L636" s="31"/>
      <c r="M636" s="19"/>
      <c r="N636" s="31"/>
      <c r="O636" s="2"/>
      <c r="P636" s="31"/>
      <c r="Q636" s="31"/>
      <c r="R636" s="2"/>
    </row>
    <row r="637" ht="15.75" customHeight="1" spans="1:18">
      <c r="A637" s="2" t="str">
        <f t="array" ref="A637">IFERROR(INDEX(data!$C$2:$C$13,MATCH(G637,data!$B$2:$B$13,0)),"")</f>
        <v/>
      </c>
      <c r="B637" s="56"/>
      <c r="C637" s="56"/>
      <c r="D637" s="31"/>
      <c r="E637" s="31"/>
      <c r="F637" s="56"/>
      <c r="G637" s="31"/>
      <c r="H637" s="2"/>
      <c r="I637" s="31"/>
      <c r="J637" s="31"/>
      <c r="K637" s="59"/>
      <c r="L637" s="31"/>
      <c r="M637" s="19"/>
      <c r="N637" s="31"/>
      <c r="O637" s="2"/>
      <c r="P637" s="31"/>
      <c r="Q637" s="31"/>
      <c r="R637" s="2"/>
    </row>
    <row r="638" ht="15.75" customHeight="1" spans="1:18">
      <c r="A638" s="2" t="str">
        <f t="array" ref="A638">IFERROR(INDEX(data!$C$2:$C$13,MATCH(G638,data!$B$2:$B$13,0)),"")</f>
        <v/>
      </c>
      <c r="B638" s="56"/>
      <c r="C638" s="56"/>
      <c r="D638" s="31"/>
      <c r="E638" s="31"/>
      <c r="F638" s="56"/>
      <c r="G638" s="31"/>
      <c r="H638" s="2"/>
      <c r="I638" s="31"/>
      <c r="J638" s="31"/>
      <c r="K638" s="59"/>
      <c r="L638" s="31"/>
      <c r="M638" s="19"/>
      <c r="N638" s="31"/>
      <c r="O638" s="2"/>
      <c r="P638" s="31"/>
      <c r="Q638" s="31"/>
      <c r="R638" s="2"/>
    </row>
    <row r="639" ht="15.75" customHeight="1" spans="1:18">
      <c r="A639" s="2" t="str">
        <f t="array" ref="A639">IFERROR(INDEX(data!$C$2:$C$13,MATCH(G639,data!$B$2:$B$13,0)),"")</f>
        <v/>
      </c>
      <c r="B639" s="56"/>
      <c r="C639" s="56"/>
      <c r="D639" s="31"/>
      <c r="E639" s="31"/>
      <c r="F639" s="56"/>
      <c r="G639" s="31"/>
      <c r="H639" s="2"/>
      <c r="I639" s="31"/>
      <c r="J639" s="31"/>
      <c r="K639" s="59"/>
      <c r="L639" s="31"/>
      <c r="M639" s="19"/>
      <c r="N639" s="31"/>
      <c r="O639" s="2"/>
      <c r="P639" s="31"/>
      <c r="Q639" s="31"/>
      <c r="R639" s="2"/>
    </row>
    <row r="640" ht="15.75" customHeight="1" spans="1:18">
      <c r="A640" s="2" t="str">
        <f t="array" ref="A640">IFERROR(INDEX(data!$C$2:$C$13,MATCH(G640,data!$B$2:$B$13,0)),"")</f>
        <v/>
      </c>
      <c r="B640" s="56"/>
      <c r="C640" s="56"/>
      <c r="D640" s="31"/>
      <c r="E640" s="31"/>
      <c r="F640" s="56"/>
      <c r="G640" s="31"/>
      <c r="H640" s="2"/>
      <c r="I640" s="31"/>
      <c r="J640" s="31"/>
      <c r="K640" s="59"/>
      <c r="L640" s="31"/>
      <c r="M640" s="19"/>
      <c r="N640" s="31"/>
      <c r="O640" s="2"/>
      <c r="P640" s="31"/>
      <c r="Q640" s="31"/>
      <c r="R640" s="2"/>
    </row>
    <row r="641" ht="15.75" customHeight="1" spans="1:18">
      <c r="A641" s="2" t="str">
        <f t="array" ref="A641">IFERROR(INDEX(data!$C$2:$C$13,MATCH(G641,data!$B$2:$B$13,0)),"")</f>
        <v/>
      </c>
      <c r="B641" s="56"/>
      <c r="C641" s="56"/>
      <c r="D641" s="31"/>
      <c r="E641" s="31"/>
      <c r="F641" s="56"/>
      <c r="G641" s="31"/>
      <c r="H641" s="2"/>
      <c r="I641" s="31"/>
      <c r="J641" s="31"/>
      <c r="K641" s="59"/>
      <c r="L641" s="31"/>
      <c r="M641" s="19"/>
      <c r="N641" s="31"/>
      <c r="O641" s="2"/>
      <c r="P641" s="31"/>
      <c r="Q641" s="31"/>
      <c r="R641" s="2"/>
    </row>
    <row r="642" ht="15.75" customHeight="1" spans="1:18">
      <c r="A642" s="2" t="str">
        <f t="array" ref="A642">IFERROR(INDEX(data!$C$2:$C$13,MATCH(G642,data!$B$2:$B$13,0)),"")</f>
        <v/>
      </c>
      <c r="B642" s="56"/>
      <c r="C642" s="56"/>
      <c r="D642" s="31"/>
      <c r="E642" s="31"/>
      <c r="F642" s="56"/>
      <c r="G642" s="31"/>
      <c r="H642" s="2"/>
      <c r="I642" s="31"/>
      <c r="J642" s="31"/>
      <c r="K642" s="59"/>
      <c r="L642" s="31"/>
      <c r="M642" s="19"/>
      <c r="N642" s="31"/>
      <c r="O642" s="2"/>
      <c r="P642" s="31"/>
      <c r="Q642" s="31"/>
      <c r="R642" s="2"/>
    </row>
    <row r="643" ht="15.75" customHeight="1" spans="1:18">
      <c r="A643" s="2" t="str">
        <f t="array" ref="A643">IFERROR(INDEX(data!$C$2:$C$13,MATCH(G643,data!$B$2:$B$13,0)),"")</f>
        <v/>
      </c>
      <c r="B643" s="56"/>
      <c r="C643" s="56"/>
      <c r="D643" s="31"/>
      <c r="E643" s="31"/>
      <c r="F643" s="56"/>
      <c r="G643" s="31"/>
      <c r="H643" s="2"/>
      <c r="I643" s="31"/>
      <c r="J643" s="31"/>
      <c r="K643" s="59"/>
      <c r="L643" s="31"/>
      <c r="M643" s="19"/>
      <c r="N643" s="31"/>
      <c r="O643" s="2"/>
      <c r="P643" s="31"/>
      <c r="Q643" s="31"/>
      <c r="R643" s="2"/>
    </row>
    <row r="644" ht="15.75" customHeight="1" spans="1:18">
      <c r="A644" s="2" t="str">
        <f t="array" ref="A644">IFERROR(INDEX(data!$C$2:$C$13,MATCH(G644,data!$B$2:$B$13,0)),"")</f>
        <v/>
      </c>
      <c r="B644" s="56"/>
      <c r="C644" s="56"/>
      <c r="D644" s="31"/>
      <c r="E644" s="31"/>
      <c r="F644" s="56"/>
      <c r="G644" s="31"/>
      <c r="H644" s="2"/>
      <c r="I644" s="31"/>
      <c r="J644" s="31"/>
      <c r="K644" s="59"/>
      <c r="L644" s="31"/>
      <c r="M644" s="19"/>
      <c r="N644" s="31"/>
      <c r="O644" s="2"/>
      <c r="P644" s="31"/>
      <c r="Q644" s="31"/>
      <c r="R644" s="2"/>
    </row>
    <row r="645" ht="15.75" customHeight="1" spans="1:18">
      <c r="A645" s="2" t="str">
        <f t="array" ref="A645">IFERROR(INDEX(data!$C$2:$C$13,MATCH(G645,data!$B$2:$B$13,0)),"")</f>
        <v/>
      </c>
      <c r="B645" s="56"/>
      <c r="C645" s="56"/>
      <c r="D645" s="31"/>
      <c r="E645" s="31"/>
      <c r="F645" s="56"/>
      <c r="G645" s="31"/>
      <c r="H645" s="2"/>
      <c r="I645" s="31"/>
      <c r="J645" s="31"/>
      <c r="K645" s="59"/>
      <c r="L645" s="31"/>
      <c r="M645" s="19"/>
      <c r="N645" s="31"/>
      <c r="O645" s="2"/>
      <c r="P645" s="31"/>
      <c r="Q645" s="31"/>
      <c r="R645" s="2"/>
    </row>
    <row r="646" ht="15.75" customHeight="1" spans="1:18">
      <c r="A646" s="2" t="str">
        <f t="array" ref="A646">IFERROR(INDEX(data!$C$2:$C$13,MATCH(G646,data!$B$2:$B$13,0)),"")</f>
        <v/>
      </c>
      <c r="B646" s="56"/>
      <c r="C646" s="56"/>
      <c r="D646" s="31"/>
      <c r="E646" s="31"/>
      <c r="F646" s="56"/>
      <c r="G646" s="31"/>
      <c r="H646" s="2"/>
      <c r="I646" s="31"/>
      <c r="J646" s="31"/>
      <c r="K646" s="59"/>
      <c r="L646" s="31"/>
      <c r="M646" s="19"/>
      <c r="N646" s="31"/>
      <c r="O646" s="2"/>
      <c r="P646" s="31"/>
      <c r="Q646" s="31"/>
      <c r="R646" s="2"/>
    </row>
    <row r="647" ht="15.75" customHeight="1" spans="1:18">
      <c r="A647" s="2" t="str">
        <f t="array" ref="A647">IFERROR(INDEX(data!$C$2:$C$13,MATCH(G647,data!$B$2:$B$13,0)),"")</f>
        <v/>
      </c>
      <c r="B647" s="56"/>
      <c r="C647" s="56"/>
      <c r="D647" s="31"/>
      <c r="E647" s="31"/>
      <c r="F647" s="56"/>
      <c r="G647" s="31"/>
      <c r="H647" s="2"/>
      <c r="I647" s="31"/>
      <c r="J647" s="31"/>
      <c r="K647" s="59"/>
      <c r="L647" s="31"/>
      <c r="M647" s="19"/>
      <c r="N647" s="31"/>
      <c r="O647" s="2"/>
      <c r="P647" s="31"/>
      <c r="Q647" s="31"/>
      <c r="R647" s="2"/>
    </row>
    <row r="648" ht="15.75" customHeight="1" spans="1:18">
      <c r="A648" s="2" t="str">
        <f t="array" ref="A648">IFERROR(INDEX(data!$C$2:$C$13,MATCH(G648,data!$B$2:$B$13,0)),"")</f>
        <v/>
      </c>
      <c r="B648" s="56"/>
      <c r="C648" s="56"/>
      <c r="D648" s="31"/>
      <c r="E648" s="31"/>
      <c r="F648" s="56"/>
      <c r="G648" s="31"/>
      <c r="H648" s="2"/>
      <c r="I648" s="31"/>
      <c r="J648" s="31"/>
      <c r="K648" s="59"/>
      <c r="L648" s="31"/>
      <c r="M648" s="19"/>
      <c r="N648" s="31"/>
      <c r="O648" s="2"/>
      <c r="P648" s="31"/>
      <c r="Q648" s="31"/>
      <c r="R648" s="2"/>
    </row>
    <row r="649" ht="15.75" customHeight="1" spans="1:18">
      <c r="A649" s="2" t="str">
        <f t="array" ref="A649">IFERROR(INDEX(data!$C$2:$C$13,MATCH(G649,data!$B$2:$B$13,0)),"")</f>
        <v/>
      </c>
      <c r="B649" s="56"/>
      <c r="C649" s="56"/>
      <c r="D649" s="31"/>
      <c r="E649" s="31"/>
      <c r="F649" s="56"/>
      <c r="G649" s="31"/>
      <c r="H649" s="2"/>
      <c r="I649" s="31"/>
      <c r="J649" s="31"/>
      <c r="K649" s="59"/>
      <c r="L649" s="31"/>
      <c r="M649" s="19"/>
      <c r="N649" s="31"/>
      <c r="O649" s="2"/>
      <c r="P649" s="31"/>
      <c r="Q649" s="31"/>
      <c r="R649" s="2"/>
    </row>
    <row r="650" ht="15.75" customHeight="1" spans="1:18">
      <c r="A650" s="2" t="str">
        <f t="array" ref="A650">IFERROR(INDEX(data!$C$2:$C$13,MATCH(G650,data!$B$2:$B$13,0)),"")</f>
        <v/>
      </c>
      <c r="B650" s="56"/>
      <c r="C650" s="56"/>
      <c r="D650" s="31"/>
      <c r="E650" s="31"/>
      <c r="F650" s="56"/>
      <c r="G650" s="31"/>
      <c r="H650" s="2"/>
      <c r="I650" s="31"/>
      <c r="J650" s="31"/>
      <c r="K650" s="59"/>
      <c r="L650" s="31"/>
      <c r="M650" s="19"/>
      <c r="N650" s="31"/>
      <c r="O650" s="2"/>
      <c r="P650" s="31"/>
      <c r="Q650" s="31"/>
      <c r="R650" s="2"/>
    </row>
    <row r="651" ht="15.75" customHeight="1" spans="1:18">
      <c r="A651" s="2" t="str">
        <f t="array" ref="A651">IFERROR(INDEX(data!$C$2:$C$13,MATCH(G651,data!$B$2:$B$13,0)),"")</f>
        <v/>
      </c>
      <c r="B651" s="56"/>
      <c r="C651" s="56"/>
      <c r="D651" s="31"/>
      <c r="E651" s="31"/>
      <c r="F651" s="56"/>
      <c r="G651" s="31"/>
      <c r="H651" s="2"/>
      <c r="I651" s="31"/>
      <c r="J651" s="31"/>
      <c r="K651" s="59"/>
      <c r="L651" s="31"/>
      <c r="M651" s="19"/>
      <c r="N651" s="31"/>
      <c r="O651" s="2"/>
      <c r="P651" s="31"/>
      <c r="Q651" s="31"/>
      <c r="R651" s="2"/>
    </row>
    <row r="652" ht="15.75" customHeight="1" spans="1:18">
      <c r="A652" s="2" t="str">
        <f t="array" ref="A652">IFERROR(INDEX(data!$C$2:$C$13,MATCH(G652,data!$B$2:$B$13,0)),"")</f>
        <v/>
      </c>
      <c r="B652" s="56"/>
      <c r="C652" s="56"/>
      <c r="D652" s="31"/>
      <c r="E652" s="31"/>
      <c r="F652" s="56"/>
      <c r="G652" s="31"/>
      <c r="H652" s="2"/>
      <c r="I652" s="31"/>
      <c r="J652" s="31"/>
      <c r="K652" s="59"/>
      <c r="L652" s="31"/>
      <c r="M652" s="19"/>
      <c r="N652" s="31"/>
      <c r="O652" s="2"/>
      <c r="P652" s="31"/>
      <c r="Q652" s="31"/>
      <c r="R652" s="2"/>
    </row>
    <row r="653" ht="15.75" customHeight="1" spans="1:18">
      <c r="A653" s="2" t="str">
        <f t="array" ref="A653">IFERROR(INDEX(data!$C$2:$C$13,MATCH(G653,data!$B$2:$B$13,0)),"")</f>
        <v/>
      </c>
      <c r="B653" s="56"/>
      <c r="C653" s="56"/>
      <c r="D653" s="31"/>
      <c r="E653" s="31"/>
      <c r="F653" s="56"/>
      <c r="G653" s="31"/>
      <c r="H653" s="2"/>
      <c r="I653" s="31"/>
      <c r="J653" s="31"/>
      <c r="K653" s="59"/>
      <c r="L653" s="31"/>
      <c r="M653" s="19"/>
      <c r="N653" s="31"/>
      <c r="O653" s="2"/>
      <c r="P653" s="31"/>
      <c r="Q653" s="31"/>
      <c r="R653" s="2"/>
    </row>
    <row r="654" ht="15.75" customHeight="1" spans="1:18">
      <c r="A654" s="2" t="str">
        <f t="array" ref="A654">IFERROR(INDEX(data!$C$2:$C$13,MATCH(G654,data!$B$2:$B$13,0)),"")</f>
        <v/>
      </c>
      <c r="B654" s="56"/>
      <c r="C654" s="56"/>
      <c r="D654" s="31"/>
      <c r="E654" s="31"/>
      <c r="F654" s="56"/>
      <c r="G654" s="31"/>
      <c r="H654" s="2"/>
      <c r="I654" s="31"/>
      <c r="J654" s="31"/>
      <c r="K654" s="59"/>
      <c r="L654" s="31"/>
      <c r="M654" s="19"/>
      <c r="N654" s="31"/>
      <c r="O654" s="2"/>
      <c r="P654" s="31"/>
      <c r="Q654" s="31"/>
      <c r="R654" s="2"/>
    </row>
    <row r="655" ht="15.75" customHeight="1" spans="1:18">
      <c r="A655" s="2" t="str">
        <f t="array" ref="A655">IFERROR(INDEX(data!$C$2:$C$13,MATCH(G655,data!$B$2:$B$13,0)),"")</f>
        <v/>
      </c>
      <c r="B655" s="56"/>
      <c r="C655" s="56"/>
      <c r="D655" s="31"/>
      <c r="E655" s="31"/>
      <c r="F655" s="56"/>
      <c r="G655" s="31"/>
      <c r="H655" s="2"/>
      <c r="I655" s="31"/>
      <c r="J655" s="31"/>
      <c r="K655" s="59"/>
      <c r="L655" s="31"/>
      <c r="M655" s="19"/>
      <c r="N655" s="31"/>
      <c r="O655" s="2"/>
      <c r="P655" s="31"/>
      <c r="Q655" s="31"/>
      <c r="R655" s="2"/>
    </row>
    <row r="656" ht="15.75" customHeight="1" spans="1:18">
      <c r="A656" s="2" t="str">
        <f t="array" ref="A656">IFERROR(INDEX(data!$C$2:$C$13,MATCH(G656,data!$B$2:$B$13,0)),"")</f>
        <v/>
      </c>
      <c r="B656" s="56"/>
      <c r="C656" s="56"/>
      <c r="D656" s="31"/>
      <c r="E656" s="31"/>
      <c r="F656" s="56"/>
      <c r="G656" s="31"/>
      <c r="H656" s="2"/>
      <c r="I656" s="31"/>
      <c r="J656" s="31"/>
      <c r="K656" s="59"/>
      <c r="L656" s="31"/>
      <c r="M656" s="19"/>
      <c r="N656" s="31"/>
      <c r="O656" s="2"/>
      <c r="P656" s="31"/>
      <c r="Q656" s="31"/>
      <c r="R656" s="2"/>
    </row>
    <row r="657" ht="15.75" customHeight="1" spans="1:18">
      <c r="A657" s="2" t="str">
        <f t="array" ref="A657">IFERROR(INDEX(data!$C$2:$C$13,MATCH(G657,data!$B$2:$B$13,0)),"")</f>
        <v/>
      </c>
      <c r="B657" s="56"/>
      <c r="C657" s="56"/>
      <c r="D657" s="31"/>
      <c r="E657" s="31"/>
      <c r="F657" s="56"/>
      <c r="G657" s="31"/>
      <c r="H657" s="2"/>
      <c r="I657" s="31"/>
      <c r="J657" s="31"/>
      <c r="K657" s="59"/>
      <c r="L657" s="31"/>
      <c r="M657" s="19"/>
      <c r="N657" s="31"/>
      <c r="O657" s="2"/>
      <c r="P657" s="31"/>
      <c r="Q657" s="31"/>
      <c r="R657" s="2"/>
    </row>
    <row r="658" ht="15.75" customHeight="1" spans="1:18">
      <c r="A658" s="2" t="str">
        <f t="array" ref="A658">IFERROR(INDEX(data!$C$2:$C$13,MATCH(G658,data!$B$2:$B$13,0)),"")</f>
        <v/>
      </c>
      <c r="B658" s="56"/>
      <c r="C658" s="56"/>
      <c r="D658" s="31"/>
      <c r="E658" s="31"/>
      <c r="F658" s="56"/>
      <c r="G658" s="31"/>
      <c r="H658" s="2"/>
      <c r="I658" s="31"/>
      <c r="J658" s="31"/>
      <c r="K658" s="59"/>
      <c r="L658" s="31"/>
      <c r="M658" s="19"/>
      <c r="N658" s="31"/>
      <c r="O658" s="2"/>
      <c r="P658" s="31"/>
      <c r="Q658" s="31"/>
      <c r="R658" s="2"/>
    </row>
    <row r="659" ht="15.75" customHeight="1" spans="1:18">
      <c r="A659" s="2" t="str">
        <f t="array" ref="A659">IFERROR(INDEX(data!$C$2:$C$13,MATCH(G659,data!$B$2:$B$13,0)),"")</f>
        <v/>
      </c>
      <c r="B659" s="56"/>
      <c r="C659" s="56"/>
      <c r="D659" s="31"/>
      <c r="E659" s="31"/>
      <c r="F659" s="56"/>
      <c r="G659" s="31"/>
      <c r="H659" s="2"/>
      <c r="I659" s="31"/>
      <c r="J659" s="31"/>
      <c r="K659" s="59"/>
      <c r="L659" s="31"/>
      <c r="M659" s="19"/>
      <c r="N659" s="31"/>
      <c r="O659" s="2"/>
      <c r="P659" s="31"/>
      <c r="Q659" s="31"/>
      <c r="R659" s="2"/>
    </row>
    <row r="660" ht="15.75" customHeight="1" spans="1:18">
      <c r="A660" s="2" t="str">
        <f t="array" ref="A660">IFERROR(INDEX(data!$C$2:$C$13,MATCH(G660,data!$B$2:$B$13,0)),"")</f>
        <v/>
      </c>
      <c r="B660" s="56"/>
      <c r="C660" s="56"/>
      <c r="D660" s="31"/>
      <c r="E660" s="31"/>
      <c r="F660" s="56"/>
      <c r="G660" s="31"/>
      <c r="H660" s="2"/>
      <c r="I660" s="31"/>
      <c r="J660" s="31"/>
      <c r="K660" s="59"/>
      <c r="L660" s="31"/>
      <c r="M660" s="19"/>
      <c r="N660" s="31"/>
      <c r="O660" s="2"/>
      <c r="P660" s="31"/>
      <c r="Q660" s="31"/>
      <c r="R660" s="2"/>
    </row>
    <row r="661" ht="15.75" customHeight="1" spans="1:18">
      <c r="A661" s="2" t="str">
        <f t="array" ref="A661">IFERROR(INDEX(data!$C$2:$C$13,MATCH(G661,data!$B$2:$B$13,0)),"")</f>
        <v/>
      </c>
      <c r="B661" s="56"/>
      <c r="C661" s="56"/>
      <c r="D661" s="31"/>
      <c r="E661" s="31"/>
      <c r="F661" s="56"/>
      <c r="G661" s="31"/>
      <c r="H661" s="2"/>
      <c r="I661" s="31"/>
      <c r="J661" s="31"/>
      <c r="K661" s="59"/>
      <c r="L661" s="31"/>
      <c r="M661" s="19"/>
      <c r="N661" s="31"/>
      <c r="O661" s="2"/>
      <c r="P661" s="31"/>
      <c r="Q661" s="31"/>
      <c r="R661" s="2"/>
    </row>
    <row r="662" ht="15.75" customHeight="1" spans="1:18">
      <c r="A662" s="2" t="str">
        <f t="array" ref="A662">IFERROR(INDEX(data!$C$2:$C$13,MATCH(G662,data!$B$2:$B$13,0)),"")</f>
        <v/>
      </c>
      <c r="B662" s="56"/>
      <c r="C662" s="56"/>
      <c r="D662" s="31"/>
      <c r="E662" s="31"/>
      <c r="F662" s="56"/>
      <c r="G662" s="31"/>
      <c r="H662" s="2"/>
      <c r="I662" s="31"/>
      <c r="J662" s="31"/>
      <c r="K662" s="59"/>
      <c r="L662" s="31"/>
      <c r="M662" s="19"/>
      <c r="N662" s="31"/>
      <c r="O662" s="2"/>
      <c r="P662" s="31"/>
      <c r="Q662" s="31"/>
      <c r="R662" s="2"/>
    </row>
    <row r="663" ht="15.75" customHeight="1" spans="1:18">
      <c r="A663" s="2" t="str">
        <f t="array" ref="A663">IFERROR(INDEX(data!$C$2:$C$13,MATCH(G663,data!$B$2:$B$13,0)),"")</f>
        <v/>
      </c>
      <c r="B663" s="56"/>
      <c r="C663" s="56"/>
      <c r="D663" s="31"/>
      <c r="E663" s="31"/>
      <c r="F663" s="56"/>
      <c r="G663" s="31"/>
      <c r="H663" s="2"/>
      <c r="I663" s="31"/>
      <c r="J663" s="31"/>
      <c r="K663" s="59"/>
      <c r="L663" s="31"/>
      <c r="M663" s="19"/>
      <c r="N663" s="31"/>
      <c r="O663" s="2"/>
      <c r="P663" s="31"/>
      <c r="Q663" s="31"/>
      <c r="R663" s="2"/>
    </row>
    <row r="664" ht="15.75" customHeight="1" spans="1:18">
      <c r="A664" s="2" t="str">
        <f t="array" ref="A664">IFERROR(INDEX(data!$C$2:$C$13,MATCH(G664,data!$B$2:$B$13,0)),"")</f>
        <v/>
      </c>
      <c r="B664" s="56"/>
      <c r="C664" s="56"/>
      <c r="D664" s="31"/>
      <c r="E664" s="31"/>
      <c r="F664" s="56"/>
      <c r="G664" s="31"/>
      <c r="H664" s="2"/>
      <c r="I664" s="31"/>
      <c r="J664" s="31"/>
      <c r="K664" s="59"/>
      <c r="L664" s="31"/>
      <c r="M664" s="19"/>
      <c r="N664" s="31"/>
      <c r="O664" s="2"/>
      <c r="P664" s="31"/>
      <c r="Q664" s="31"/>
      <c r="R664" s="2"/>
    </row>
    <row r="665" ht="15.75" customHeight="1" spans="1:18">
      <c r="A665" s="2" t="str">
        <f t="array" ref="A665">IFERROR(INDEX(data!$C$2:$C$13,MATCH(G665,data!$B$2:$B$13,0)),"")</f>
        <v/>
      </c>
      <c r="B665" s="56"/>
      <c r="C665" s="56"/>
      <c r="D665" s="31"/>
      <c r="E665" s="31"/>
      <c r="F665" s="56"/>
      <c r="G665" s="31"/>
      <c r="H665" s="2"/>
      <c r="I665" s="31"/>
      <c r="J665" s="31"/>
      <c r="K665" s="59"/>
      <c r="L665" s="31"/>
      <c r="M665" s="19"/>
      <c r="N665" s="31"/>
      <c r="O665" s="2"/>
      <c r="P665" s="31"/>
      <c r="Q665" s="31"/>
      <c r="R665" s="2"/>
    </row>
    <row r="666" ht="15.75" customHeight="1" spans="1:18">
      <c r="A666" s="2" t="str">
        <f t="array" ref="A666">IFERROR(INDEX(data!$C$2:$C$13,MATCH(G666,data!$B$2:$B$13,0)),"")</f>
        <v/>
      </c>
      <c r="B666" s="56"/>
      <c r="C666" s="56"/>
      <c r="D666" s="31"/>
      <c r="E666" s="31"/>
      <c r="F666" s="56"/>
      <c r="G666" s="31"/>
      <c r="H666" s="2"/>
      <c r="I666" s="31"/>
      <c r="J666" s="31"/>
      <c r="K666" s="59"/>
      <c r="L666" s="31"/>
      <c r="M666" s="19"/>
      <c r="N666" s="31"/>
      <c r="O666" s="2"/>
      <c r="P666" s="31"/>
      <c r="Q666" s="31"/>
      <c r="R666" s="2"/>
    </row>
    <row r="667" ht="15.75" customHeight="1" spans="1:18">
      <c r="A667" s="2" t="str">
        <f t="array" ref="A667">IFERROR(INDEX(data!$C$2:$C$13,MATCH(G667,data!$B$2:$B$13,0)),"")</f>
        <v/>
      </c>
      <c r="B667" s="56"/>
      <c r="C667" s="56"/>
      <c r="D667" s="31"/>
      <c r="E667" s="31"/>
      <c r="F667" s="56"/>
      <c r="G667" s="31"/>
      <c r="H667" s="2"/>
      <c r="I667" s="31"/>
      <c r="J667" s="31"/>
      <c r="K667" s="59"/>
      <c r="L667" s="31"/>
      <c r="M667" s="19"/>
      <c r="N667" s="31"/>
      <c r="O667" s="2"/>
      <c r="P667" s="31"/>
      <c r="Q667" s="31"/>
      <c r="R667" s="2"/>
    </row>
    <row r="668" ht="15.75" customHeight="1" spans="1:18">
      <c r="A668" s="2" t="str">
        <f t="array" ref="A668">IFERROR(INDEX(data!$C$2:$C$13,MATCH(G668,data!$B$2:$B$13,0)),"")</f>
        <v/>
      </c>
      <c r="B668" s="56"/>
      <c r="C668" s="56"/>
      <c r="D668" s="31"/>
      <c r="E668" s="31"/>
      <c r="F668" s="56"/>
      <c r="G668" s="31"/>
      <c r="H668" s="2"/>
      <c r="I668" s="31"/>
      <c r="J668" s="31"/>
      <c r="K668" s="59"/>
      <c r="L668" s="31"/>
      <c r="M668" s="19"/>
      <c r="N668" s="31"/>
      <c r="O668" s="2"/>
      <c r="P668" s="31"/>
      <c r="Q668" s="31"/>
      <c r="R668" s="2"/>
    </row>
    <row r="669" ht="15.75" customHeight="1" spans="1:18">
      <c r="A669" s="2" t="str">
        <f t="array" ref="A669">IFERROR(INDEX(data!$C$2:$C$13,MATCH(G669,data!$B$2:$B$13,0)),"")</f>
        <v/>
      </c>
      <c r="B669" s="56"/>
      <c r="C669" s="56"/>
      <c r="D669" s="31"/>
      <c r="E669" s="31"/>
      <c r="F669" s="56"/>
      <c r="G669" s="31"/>
      <c r="H669" s="2"/>
      <c r="I669" s="31"/>
      <c r="J669" s="31"/>
      <c r="K669" s="59"/>
      <c r="L669" s="31"/>
      <c r="M669" s="19"/>
      <c r="N669" s="31"/>
      <c r="O669" s="2"/>
      <c r="P669" s="31"/>
      <c r="Q669" s="31"/>
      <c r="R669" s="2"/>
    </row>
    <row r="670" ht="15.75" customHeight="1" spans="1:18">
      <c r="A670" s="2" t="str">
        <f t="array" ref="A670">IFERROR(INDEX(data!$C$2:$C$13,MATCH(G670,data!$B$2:$B$13,0)),"")</f>
        <v/>
      </c>
      <c r="B670" s="56"/>
      <c r="C670" s="56"/>
      <c r="D670" s="31"/>
      <c r="E670" s="31"/>
      <c r="F670" s="56"/>
      <c r="G670" s="31"/>
      <c r="H670" s="2"/>
      <c r="I670" s="31"/>
      <c r="J670" s="31"/>
      <c r="K670" s="59"/>
      <c r="L670" s="31"/>
      <c r="M670" s="19"/>
      <c r="N670" s="31"/>
      <c r="O670" s="2"/>
      <c r="P670" s="31"/>
      <c r="Q670" s="31"/>
      <c r="R670" s="2"/>
    </row>
    <row r="671" ht="15.75" customHeight="1" spans="1:18">
      <c r="A671" s="2" t="str">
        <f t="array" ref="A671">IFERROR(INDEX(data!$C$2:$C$13,MATCH(G671,data!$B$2:$B$13,0)),"")</f>
        <v/>
      </c>
      <c r="B671" s="56"/>
      <c r="C671" s="56"/>
      <c r="D671" s="31"/>
      <c r="E671" s="31"/>
      <c r="F671" s="56"/>
      <c r="G671" s="31"/>
      <c r="H671" s="2"/>
      <c r="I671" s="31"/>
      <c r="J671" s="31"/>
      <c r="K671" s="59"/>
      <c r="L671" s="31"/>
      <c r="M671" s="19"/>
      <c r="N671" s="31"/>
      <c r="O671" s="2"/>
      <c r="P671" s="31"/>
      <c r="Q671" s="31"/>
      <c r="R671" s="2"/>
    </row>
    <row r="672" ht="15.75" customHeight="1" spans="1:18">
      <c r="A672" s="2" t="str">
        <f t="array" ref="A672">IFERROR(INDEX(data!$C$2:$C$13,MATCH(G672,data!$B$2:$B$13,0)),"")</f>
        <v/>
      </c>
      <c r="B672" s="56"/>
      <c r="C672" s="56"/>
      <c r="D672" s="31"/>
      <c r="E672" s="31"/>
      <c r="F672" s="56"/>
      <c r="G672" s="31"/>
      <c r="H672" s="2"/>
      <c r="I672" s="31"/>
      <c r="J672" s="31"/>
      <c r="K672" s="59"/>
      <c r="L672" s="31"/>
      <c r="M672" s="19"/>
      <c r="N672" s="31"/>
      <c r="O672" s="2"/>
      <c r="P672" s="31"/>
      <c r="Q672" s="31"/>
      <c r="R672" s="2"/>
    </row>
    <row r="673" ht="15.75" customHeight="1" spans="1:18">
      <c r="A673" s="2" t="str">
        <f t="array" ref="A673">IFERROR(INDEX(data!$C$2:$C$13,MATCH(G673,data!$B$2:$B$13,0)),"")</f>
        <v/>
      </c>
      <c r="B673" s="56"/>
      <c r="C673" s="56"/>
      <c r="D673" s="31"/>
      <c r="E673" s="31"/>
      <c r="F673" s="56"/>
      <c r="G673" s="31"/>
      <c r="H673" s="2"/>
      <c r="I673" s="31"/>
      <c r="J673" s="31"/>
      <c r="K673" s="59"/>
      <c r="L673" s="31"/>
      <c r="M673" s="19"/>
      <c r="N673" s="31"/>
      <c r="O673" s="2"/>
      <c r="P673" s="31"/>
      <c r="Q673" s="31"/>
      <c r="R673" s="2"/>
    </row>
    <row r="674" ht="15.75" customHeight="1" spans="1:18">
      <c r="A674" s="2" t="str">
        <f t="array" ref="A674">IFERROR(INDEX(data!$C$2:$C$13,MATCH(G674,data!$B$2:$B$13,0)),"")</f>
        <v/>
      </c>
      <c r="B674" s="56"/>
      <c r="C674" s="56"/>
      <c r="D674" s="31"/>
      <c r="E674" s="31"/>
      <c r="F674" s="56"/>
      <c r="G674" s="31"/>
      <c r="H674" s="2"/>
      <c r="I674" s="31"/>
      <c r="J674" s="31"/>
      <c r="K674" s="59"/>
      <c r="L674" s="31"/>
      <c r="M674" s="19"/>
      <c r="N674" s="31"/>
      <c r="O674" s="2"/>
      <c r="P674" s="31"/>
      <c r="Q674" s="31"/>
      <c r="R674" s="2"/>
    </row>
    <row r="675" ht="15.75" customHeight="1" spans="1:18">
      <c r="A675" s="2" t="str">
        <f t="array" ref="A675">IFERROR(INDEX(data!$C$2:$C$13,MATCH(G675,data!$B$2:$B$13,0)),"")</f>
        <v/>
      </c>
      <c r="B675" s="56"/>
      <c r="C675" s="56"/>
      <c r="D675" s="31"/>
      <c r="E675" s="31"/>
      <c r="F675" s="56"/>
      <c r="G675" s="31"/>
      <c r="H675" s="2"/>
      <c r="I675" s="31"/>
      <c r="J675" s="31"/>
      <c r="K675" s="59"/>
      <c r="L675" s="31"/>
      <c r="M675" s="19"/>
      <c r="N675" s="31"/>
      <c r="O675" s="2"/>
      <c r="P675" s="31"/>
      <c r="Q675" s="31"/>
      <c r="R675" s="2"/>
    </row>
    <row r="676" ht="15.75" customHeight="1" spans="1:18">
      <c r="A676" s="2" t="str">
        <f t="array" ref="A676">IFERROR(INDEX(data!$C$2:$C$13,MATCH(G676,data!$B$2:$B$13,0)),"")</f>
        <v/>
      </c>
      <c r="B676" s="56"/>
      <c r="C676" s="56"/>
      <c r="D676" s="31"/>
      <c r="E676" s="31"/>
      <c r="F676" s="56"/>
      <c r="G676" s="31"/>
      <c r="H676" s="2"/>
      <c r="I676" s="31"/>
      <c r="J676" s="31"/>
      <c r="K676" s="59"/>
      <c r="L676" s="31"/>
      <c r="M676" s="19"/>
      <c r="N676" s="31"/>
      <c r="O676" s="2"/>
      <c r="P676" s="31"/>
      <c r="Q676" s="31"/>
      <c r="R676" s="2"/>
    </row>
    <row r="677" ht="15.75" customHeight="1" spans="1:18">
      <c r="A677" s="2" t="str">
        <f t="array" ref="A677">IFERROR(INDEX(data!$C$2:$C$13,MATCH(G677,data!$B$2:$B$13,0)),"")</f>
        <v/>
      </c>
      <c r="B677" s="56"/>
      <c r="C677" s="56"/>
      <c r="D677" s="31"/>
      <c r="E677" s="31"/>
      <c r="F677" s="56"/>
      <c r="G677" s="31"/>
      <c r="H677" s="2"/>
      <c r="I677" s="31"/>
      <c r="J677" s="31"/>
      <c r="K677" s="59"/>
      <c r="L677" s="31"/>
      <c r="M677" s="19"/>
      <c r="N677" s="31"/>
      <c r="O677" s="2"/>
      <c r="P677" s="31"/>
      <c r="Q677" s="31"/>
      <c r="R677" s="2"/>
    </row>
    <row r="678" ht="15.75" customHeight="1" spans="1:18">
      <c r="A678" s="2" t="str">
        <f t="array" ref="A678">IFERROR(INDEX(data!$C$2:$C$13,MATCH(G678,data!$B$2:$B$13,0)),"")</f>
        <v/>
      </c>
      <c r="B678" s="56"/>
      <c r="C678" s="56"/>
      <c r="D678" s="31"/>
      <c r="E678" s="31"/>
      <c r="F678" s="56"/>
      <c r="G678" s="31"/>
      <c r="H678" s="2"/>
      <c r="I678" s="31"/>
      <c r="J678" s="31"/>
      <c r="K678" s="59"/>
      <c r="L678" s="31"/>
      <c r="M678" s="19"/>
      <c r="N678" s="31"/>
      <c r="O678" s="2"/>
      <c r="P678" s="31"/>
      <c r="Q678" s="31"/>
      <c r="R678" s="2"/>
    </row>
    <row r="679" ht="15.75" customHeight="1" spans="1:18">
      <c r="A679" s="2" t="str">
        <f t="array" ref="A679">IFERROR(INDEX(data!$C$2:$C$13,MATCH(G679,data!$B$2:$B$13,0)),"")</f>
        <v/>
      </c>
      <c r="B679" s="56"/>
      <c r="C679" s="56"/>
      <c r="D679" s="31"/>
      <c r="E679" s="31"/>
      <c r="F679" s="56"/>
      <c r="G679" s="31"/>
      <c r="H679" s="2"/>
      <c r="I679" s="31"/>
      <c r="J679" s="31"/>
      <c r="K679" s="59"/>
      <c r="L679" s="31"/>
      <c r="M679" s="19"/>
      <c r="N679" s="31"/>
      <c r="O679" s="2"/>
      <c r="P679" s="31"/>
      <c r="Q679" s="31"/>
      <c r="R679" s="2"/>
    </row>
    <row r="680" ht="15.75" customHeight="1" spans="1:18">
      <c r="A680" s="2" t="str">
        <f t="array" ref="A680">IFERROR(INDEX(data!$C$2:$C$13,MATCH(G680,data!$B$2:$B$13,0)),"")</f>
        <v/>
      </c>
      <c r="B680" s="56"/>
      <c r="C680" s="56"/>
      <c r="D680" s="31"/>
      <c r="E680" s="31"/>
      <c r="F680" s="56"/>
      <c r="G680" s="31"/>
      <c r="H680" s="2"/>
      <c r="I680" s="31"/>
      <c r="J680" s="31"/>
      <c r="K680" s="59"/>
      <c r="L680" s="31"/>
      <c r="M680" s="19"/>
      <c r="N680" s="31"/>
      <c r="O680" s="2"/>
      <c r="P680" s="31"/>
      <c r="Q680" s="31"/>
      <c r="R680" s="2"/>
    </row>
    <row r="681" ht="15.75" customHeight="1" spans="1:18">
      <c r="A681" s="2" t="str">
        <f t="array" ref="A681">IFERROR(INDEX(data!$C$2:$C$13,MATCH(G681,data!$B$2:$B$13,0)),"")</f>
        <v/>
      </c>
      <c r="B681" s="56"/>
      <c r="C681" s="56"/>
      <c r="D681" s="31"/>
      <c r="E681" s="31"/>
      <c r="F681" s="56"/>
      <c r="G681" s="31"/>
      <c r="H681" s="2"/>
      <c r="I681" s="31"/>
      <c r="J681" s="31"/>
      <c r="K681" s="59"/>
      <c r="L681" s="31"/>
      <c r="M681" s="19"/>
      <c r="N681" s="31"/>
      <c r="O681" s="2"/>
      <c r="P681" s="31"/>
      <c r="Q681" s="31"/>
      <c r="R681" s="2"/>
    </row>
    <row r="682" ht="15.75" customHeight="1" spans="1:18">
      <c r="A682" s="2" t="str">
        <f t="array" ref="A682">IFERROR(INDEX(data!$C$2:$C$13,MATCH(G682,data!$B$2:$B$13,0)),"")</f>
        <v/>
      </c>
      <c r="B682" s="56"/>
      <c r="C682" s="56"/>
      <c r="D682" s="31"/>
      <c r="E682" s="31"/>
      <c r="F682" s="56"/>
      <c r="G682" s="31"/>
      <c r="H682" s="2"/>
      <c r="I682" s="31"/>
      <c r="J682" s="31"/>
      <c r="K682" s="59"/>
      <c r="L682" s="31"/>
      <c r="M682" s="19"/>
      <c r="N682" s="31"/>
      <c r="O682" s="2"/>
      <c r="P682" s="31"/>
      <c r="Q682" s="31"/>
      <c r="R682" s="2"/>
    </row>
    <row r="683" ht="15.75" customHeight="1" spans="1:18">
      <c r="A683" s="2" t="str">
        <f t="array" ref="A683">IFERROR(INDEX(data!$C$2:$C$13,MATCH(G683,data!$B$2:$B$13,0)),"")</f>
        <v/>
      </c>
      <c r="B683" s="56"/>
      <c r="C683" s="56"/>
      <c r="D683" s="31"/>
      <c r="E683" s="31"/>
      <c r="F683" s="56"/>
      <c r="G683" s="31"/>
      <c r="H683" s="2"/>
      <c r="I683" s="31"/>
      <c r="J683" s="31"/>
      <c r="K683" s="59"/>
      <c r="L683" s="31"/>
      <c r="M683" s="19"/>
      <c r="N683" s="31"/>
      <c r="O683" s="2"/>
      <c r="P683" s="31"/>
      <c r="Q683" s="31"/>
      <c r="R683" s="2"/>
    </row>
    <row r="684" ht="15.75" customHeight="1" spans="1:18">
      <c r="A684" s="2" t="str">
        <f t="array" ref="A684">IFERROR(INDEX(data!$C$2:$C$13,MATCH(G684,data!$B$2:$B$13,0)),"")</f>
        <v/>
      </c>
      <c r="B684" s="56"/>
      <c r="C684" s="56"/>
      <c r="D684" s="31"/>
      <c r="E684" s="31"/>
      <c r="F684" s="56"/>
      <c r="G684" s="31"/>
      <c r="H684" s="2"/>
      <c r="I684" s="31"/>
      <c r="J684" s="31"/>
      <c r="K684" s="59"/>
      <c r="L684" s="31"/>
      <c r="M684" s="19"/>
      <c r="N684" s="31"/>
      <c r="O684" s="2"/>
      <c r="P684" s="31"/>
      <c r="Q684" s="31"/>
      <c r="R684" s="2"/>
    </row>
    <row r="685" ht="15.75" customHeight="1" spans="1:18">
      <c r="A685" s="2" t="str">
        <f t="array" ref="A685">IFERROR(INDEX(data!$C$2:$C$13,MATCH(G685,data!$B$2:$B$13,0)),"")</f>
        <v/>
      </c>
      <c r="B685" s="56"/>
      <c r="C685" s="56"/>
      <c r="D685" s="31"/>
      <c r="E685" s="31"/>
      <c r="F685" s="56"/>
      <c r="G685" s="31"/>
      <c r="H685" s="2"/>
      <c r="I685" s="31"/>
      <c r="J685" s="31"/>
      <c r="K685" s="59"/>
      <c r="L685" s="31"/>
      <c r="M685" s="19"/>
      <c r="N685" s="31"/>
      <c r="O685" s="2"/>
      <c r="P685" s="31"/>
      <c r="Q685" s="31"/>
      <c r="R685" s="2"/>
    </row>
    <row r="686" ht="15.75" customHeight="1" spans="1:18">
      <c r="A686" s="2" t="str">
        <f t="array" ref="A686">IFERROR(INDEX(data!$C$2:$C$13,MATCH(G686,data!$B$2:$B$13,0)),"")</f>
        <v/>
      </c>
      <c r="B686" s="56"/>
      <c r="C686" s="56"/>
      <c r="D686" s="31"/>
      <c r="E686" s="31"/>
      <c r="F686" s="56"/>
      <c r="G686" s="31"/>
      <c r="H686" s="2"/>
      <c r="I686" s="31"/>
      <c r="J686" s="31"/>
      <c r="K686" s="59"/>
      <c r="L686" s="31"/>
      <c r="M686" s="19"/>
      <c r="N686" s="31"/>
      <c r="O686" s="2"/>
      <c r="P686" s="31"/>
      <c r="Q686" s="31"/>
      <c r="R686" s="2"/>
    </row>
    <row r="687" ht="15.75" customHeight="1" spans="1:18">
      <c r="A687" s="2" t="str">
        <f t="array" ref="A687">IFERROR(INDEX(data!$C$2:$C$13,MATCH(G687,data!$B$2:$B$13,0)),"")</f>
        <v/>
      </c>
      <c r="B687" s="56"/>
      <c r="C687" s="56"/>
      <c r="D687" s="31"/>
      <c r="E687" s="31"/>
      <c r="F687" s="56"/>
      <c r="G687" s="31"/>
      <c r="H687" s="2"/>
      <c r="I687" s="31"/>
      <c r="J687" s="31"/>
      <c r="K687" s="59"/>
      <c r="L687" s="31"/>
      <c r="M687" s="19"/>
      <c r="N687" s="31"/>
      <c r="O687" s="2"/>
      <c r="P687" s="31"/>
      <c r="Q687" s="31"/>
      <c r="R687" s="2"/>
    </row>
    <row r="688" ht="15.75" customHeight="1" spans="1:18">
      <c r="A688" s="2" t="str">
        <f t="array" ref="A688">IFERROR(INDEX(data!$C$2:$C$13,MATCH(G688,data!$B$2:$B$13,0)),"")</f>
        <v/>
      </c>
      <c r="B688" s="56"/>
      <c r="C688" s="56"/>
      <c r="D688" s="31"/>
      <c r="E688" s="31"/>
      <c r="F688" s="56"/>
      <c r="G688" s="31"/>
      <c r="H688" s="2"/>
      <c r="I688" s="31"/>
      <c r="J688" s="31"/>
      <c r="K688" s="59"/>
      <c r="L688" s="31"/>
      <c r="M688" s="19"/>
      <c r="N688" s="31"/>
      <c r="O688" s="2"/>
      <c r="P688" s="31"/>
      <c r="Q688" s="31"/>
      <c r="R688" s="2"/>
    </row>
    <row r="689" ht="15.75" customHeight="1" spans="1:18">
      <c r="A689" s="2" t="str">
        <f t="array" ref="A689">IFERROR(INDEX(data!$C$2:$C$13,MATCH(G689,data!$B$2:$B$13,0)),"")</f>
        <v/>
      </c>
      <c r="B689" s="56"/>
      <c r="C689" s="56"/>
      <c r="D689" s="31"/>
      <c r="E689" s="31"/>
      <c r="F689" s="56"/>
      <c r="G689" s="31"/>
      <c r="H689" s="2"/>
      <c r="I689" s="31"/>
      <c r="J689" s="31"/>
      <c r="K689" s="59"/>
      <c r="L689" s="31"/>
      <c r="M689" s="19"/>
      <c r="N689" s="31"/>
      <c r="O689" s="2"/>
      <c r="P689" s="31"/>
      <c r="Q689" s="31"/>
      <c r="R689" s="2"/>
    </row>
    <row r="690" ht="15.75" customHeight="1" spans="1:18">
      <c r="A690" s="2" t="str">
        <f t="array" ref="A690">IFERROR(INDEX(data!$C$2:$C$13,MATCH(G690,data!$B$2:$B$13,0)),"")</f>
        <v/>
      </c>
      <c r="B690" s="56"/>
      <c r="C690" s="56"/>
      <c r="D690" s="31"/>
      <c r="E690" s="31"/>
      <c r="F690" s="56"/>
      <c r="G690" s="31"/>
      <c r="H690" s="2"/>
      <c r="I690" s="31"/>
      <c r="J690" s="31"/>
      <c r="K690" s="59"/>
      <c r="L690" s="31"/>
      <c r="M690" s="19"/>
      <c r="N690" s="31"/>
      <c r="O690" s="2"/>
      <c r="P690" s="31"/>
      <c r="Q690" s="31"/>
      <c r="R690" s="2"/>
    </row>
    <row r="691" ht="15.75" customHeight="1" spans="1:18">
      <c r="A691" s="2" t="str">
        <f t="array" ref="A691">IFERROR(INDEX(data!$C$2:$C$13,MATCH(G691,data!$B$2:$B$13,0)),"")</f>
        <v/>
      </c>
      <c r="B691" s="56"/>
      <c r="C691" s="56"/>
      <c r="D691" s="31"/>
      <c r="E691" s="31"/>
      <c r="F691" s="56"/>
      <c r="G691" s="31"/>
      <c r="H691" s="2"/>
      <c r="I691" s="31"/>
      <c r="J691" s="31"/>
      <c r="K691" s="59"/>
      <c r="L691" s="31"/>
      <c r="M691" s="19"/>
      <c r="N691" s="31"/>
      <c r="O691" s="2"/>
      <c r="P691" s="31"/>
      <c r="Q691" s="31"/>
      <c r="R691" s="2"/>
    </row>
    <row r="692" ht="15.75" customHeight="1" spans="1:18">
      <c r="A692" s="2" t="str">
        <f t="array" ref="A692">IFERROR(INDEX(data!$C$2:$C$13,MATCH(G692,data!$B$2:$B$13,0)),"")</f>
        <v/>
      </c>
      <c r="B692" s="56"/>
      <c r="C692" s="56"/>
      <c r="D692" s="31"/>
      <c r="E692" s="31"/>
      <c r="F692" s="56"/>
      <c r="G692" s="31"/>
      <c r="H692" s="2"/>
      <c r="I692" s="31"/>
      <c r="J692" s="31"/>
      <c r="K692" s="59"/>
      <c r="L692" s="31"/>
      <c r="M692" s="19"/>
      <c r="N692" s="31"/>
      <c r="O692" s="2"/>
      <c r="P692" s="31"/>
      <c r="Q692" s="31"/>
      <c r="R692" s="2"/>
    </row>
    <row r="693" ht="15.75" customHeight="1" spans="1:18">
      <c r="A693" s="2" t="str">
        <f t="array" ref="A693">IFERROR(INDEX(data!$C$2:$C$13,MATCH(G693,data!$B$2:$B$13,0)),"")</f>
        <v/>
      </c>
      <c r="B693" s="56"/>
      <c r="C693" s="56"/>
      <c r="D693" s="31"/>
      <c r="E693" s="31"/>
      <c r="F693" s="56"/>
      <c r="G693" s="31"/>
      <c r="H693" s="2"/>
      <c r="I693" s="31"/>
      <c r="J693" s="31"/>
      <c r="K693" s="59"/>
      <c r="L693" s="31"/>
      <c r="M693" s="19"/>
      <c r="N693" s="31"/>
      <c r="O693" s="2"/>
      <c r="P693" s="31"/>
      <c r="Q693" s="31"/>
      <c r="R693" s="2"/>
    </row>
    <row r="694" ht="15.75" customHeight="1" spans="1:18">
      <c r="A694" s="2" t="str">
        <f t="array" ref="A694">IFERROR(INDEX(data!$C$2:$C$13,MATCH(G694,data!$B$2:$B$13,0)),"")</f>
        <v/>
      </c>
      <c r="B694" s="56"/>
      <c r="C694" s="56"/>
      <c r="D694" s="31"/>
      <c r="E694" s="31"/>
      <c r="F694" s="56"/>
      <c r="G694" s="31"/>
      <c r="H694" s="2"/>
      <c r="I694" s="31"/>
      <c r="J694" s="31"/>
      <c r="K694" s="59"/>
      <c r="L694" s="31"/>
      <c r="M694" s="19"/>
      <c r="N694" s="31"/>
      <c r="O694" s="2"/>
      <c r="P694" s="31"/>
      <c r="Q694" s="31"/>
      <c r="R694" s="2"/>
    </row>
    <row r="695" ht="15.75" customHeight="1" spans="1:18">
      <c r="A695" s="2" t="str">
        <f t="array" ref="A695">IFERROR(INDEX(data!$C$2:$C$13,MATCH(G695,data!$B$2:$B$13,0)),"")</f>
        <v/>
      </c>
      <c r="B695" s="56"/>
      <c r="C695" s="56"/>
      <c r="D695" s="31"/>
      <c r="E695" s="31"/>
      <c r="F695" s="56"/>
      <c r="G695" s="31"/>
      <c r="H695" s="2"/>
      <c r="I695" s="31"/>
      <c r="J695" s="31"/>
      <c r="K695" s="59"/>
      <c r="L695" s="31"/>
      <c r="M695" s="19"/>
      <c r="N695" s="31"/>
      <c r="O695" s="2"/>
      <c r="P695" s="31"/>
      <c r="Q695" s="31"/>
      <c r="R695" s="2"/>
    </row>
    <row r="696" ht="15.75" customHeight="1" spans="1:18">
      <c r="A696" s="2" t="str">
        <f t="array" ref="A696">IFERROR(INDEX(data!$C$2:$C$13,MATCH(G696,data!$B$2:$B$13,0)),"")</f>
        <v/>
      </c>
      <c r="B696" s="56"/>
      <c r="C696" s="56"/>
      <c r="D696" s="31"/>
      <c r="E696" s="31"/>
      <c r="F696" s="56"/>
      <c r="G696" s="31"/>
      <c r="H696" s="2"/>
      <c r="I696" s="31"/>
      <c r="J696" s="31"/>
      <c r="K696" s="59"/>
      <c r="L696" s="31"/>
      <c r="M696" s="19"/>
      <c r="N696" s="31"/>
      <c r="O696" s="2"/>
      <c r="P696" s="31"/>
      <c r="Q696" s="31"/>
      <c r="R696" s="2"/>
    </row>
    <row r="697" ht="15.75" customHeight="1" spans="1:18">
      <c r="A697" s="2" t="str">
        <f t="array" ref="A697">IFERROR(INDEX(data!$C$2:$C$13,MATCH(G697,data!$B$2:$B$13,0)),"")</f>
        <v/>
      </c>
      <c r="B697" s="56"/>
      <c r="C697" s="56"/>
      <c r="D697" s="31"/>
      <c r="E697" s="31"/>
      <c r="F697" s="56"/>
      <c r="G697" s="31"/>
      <c r="H697" s="2"/>
      <c r="I697" s="31"/>
      <c r="J697" s="31"/>
      <c r="K697" s="59"/>
      <c r="L697" s="31"/>
      <c r="M697" s="19"/>
      <c r="N697" s="31"/>
      <c r="O697" s="2"/>
      <c r="P697" s="31"/>
      <c r="Q697" s="31"/>
      <c r="R697" s="2"/>
    </row>
    <row r="698" ht="15.75" customHeight="1" spans="1:18">
      <c r="A698" s="2" t="str">
        <f t="array" ref="A698">IFERROR(INDEX(data!$C$2:$C$13,MATCH(G698,data!$B$2:$B$13,0)),"")</f>
        <v/>
      </c>
      <c r="B698" s="56"/>
      <c r="C698" s="56"/>
      <c r="D698" s="31"/>
      <c r="E698" s="31"/>
      <c r="F698" s="56"/>
      <c r="G698" s="31"/>
      <c r="H698" s="2"/>
      <c r="I698" s="31"/>
      <c r="J698" s="31"/>
      <c r="K698" s="59"/>
      <c r="L698" s="31"/>
      <c r="M698" s="19"/>
      <c r="N698" s="31"/>
      <c r="O698" s="2"/>
      <c r="P698" s="31"/>
      <c r="Q698" s="31"/>
      <c r="R698" s="2"/>
    </row>
    <row r="699" ht="15.75" customHeight="1" spans="1:18">
      <c r="A699" s="2" t="str">
        <f t="array" ref="A699">IFERROR(INDEX(data!$C$2:$C$13,MATCH(G699,data!$B$2:$B$13,0)),"")</f>
        <v/>
      </c>
      <c r="B699" s="56"/>
      <c r="C699" s="56"/>
      <c r="D699" s="31"/>
      <c r="E699" s="31"/>
      <c r="F699" s="56"/>
      <c r="G699" s="31"/>
      <c r="H699" s="2"/>
      <c r="I699" s="31"/>
      <c r="J699" s="31"/>
      <c r="K699" s="59"/>
      <c r="L699" s="31"/>
      <c r="M699" s="19"/>
      <c r="N699" s="31"/>
      <c r="O699" s="2"/>
      <c r="P699" s="31"/>
      <c r="Q699" s="31"/>
      <c r="R699" s="2"/>
    </row>
    <row r="700" ht="15.75" customHeight="1" spans="1:18">
      <c r="A700" s="2" t="str">
        <f t="array" ref="A700">IFERROR(INDEX(data!$C$2:$C$13,MATCH(G700,data!$B$2:$B$13,0)),"")</f>
        <v/>
      </c>
      <c r="B700" s="56"/>
      <c r="C700" s="56"/>
      <c r="D700" s="31"/>
      <c r="E700" s="31"/>
      <c r="F700" s="56"/>
      <c r="G700" s="31"/>
      <c r="H700" s="2"/>
      <c r="I700" s="31"/>
      <c r="J700" s="31"/>
      <c r="K700" s="59"/>
      <c r="L700" s="31"/>
      <c r="M700" s="19"/>
      <c r="N700" s="31"/>
      <c r="O700" s="2"/>
      <c r="P700" s="31"/>
      <c r="Q700" s="31"/>
      <c r="R700" s="2"/>
    </row>
    <row r="701" ht="15.75" customHeight="1" spans="1:18">
      <c r="A701" s="2" t="str">
        <f t="array" ref="A701">IFERROR(INDEX(data!$C$2:$C$13,MATCH(G701,data!$B$2:$B$13,0)),"")</f>
        <v/>
      </c>
      <c r="B701" s="56"/>
      <c r="C701" s="56"/>
      <c r="D701" s="31"/>
      <c r="E701" s="31"/>
      <c r="F701" s="56"/>
      <c r="G701" s="31"/>
      <c r="H701" s="2"/>
      <c r="I701" s="31"/>
      <c r="J701" s="31"/>
      <c r="K701" s="59"/>
      <c r="L701" s="31"/>
      <c r="M701" s="19"/>
      <c r="N701" s="31"/>
      <c r="O701" s="2"/>
      <c r="P701" s="31"/>
      <c r="Q701" s="31"/>
      <c r="R701" s="2"/>
    </row>
    <row r="702" ht="15.75" customHeight="1" spans="1:18">
      <c r="A702" s="2" t="str">
        <f t="array" ref="A702">IFERROR(INDEX(data!$C$2:$C$13,MATCH(G702,data!$B$2:$B$13,0)),"")</f>
        <v/>
      </c>
      <c r="B702" s="56"/>
      <c r="C702" s="56"/>
      <c r="D702" s="31"/>
      <c r="E702" s="31"/>
      <c r="F702" s="56"/>
      <c r="G702" s="31"/>
      <c r="H702" s="2"/>
      <c r="I702" s="31"/>
      <c r="J702" s="31"/>
      <c r="K702" s="59"/>
      <c r="L702" s="31"/>
      <c r="M702" s="19"/>
      <c r="N702" s="31"/>
      <c r="O702" s="2"/>
      <c r="P702" s="31"/>
      <c r="Q702" s="31"/>
      <c r="R702" s="2"/>
    </row>
    <row r="703" ht="15.75" customHeight="1" spans="1:18">
      <c r="A703" s="2" t="str">
        <f t="array" ref="A703">IFERROR(INDEX(data!$C$2:$C$13,MATCH(G703,data!$B$2:$B$13,0)),"")</f>
        <v/>
      </c>
      <c r="B703" s="56"/>
      <c r="C703" s="56"/>
      <c r="D703" s="31"/>
      <c r="E703" s="31"/>
      <c r="F703" s="56"/>
      <c r="G703" s="31"/>
      <c r="H703" s="2"/>
      <c r="I703" s="31"/>
      <c r="J703" s="31"/>
      <c r="K703" s="59"/>
      <c r="L703" s="31"/>
      <c r="M703" s="19"/>
      <c r="N703" s="31"/>
      <c r="O703" s="2"/>
      <c r="P703" s="31"/>
      <c r="Q703" s="31"/>
      <c r="R703" s="2"/>
    </row>
    <row r="704" ht="15.75" customHeight="1" spans="1:18">
      <c r="A704" s="2" t="str">
        <f t="array" ref="A704">IFERROR(INDEX(data!$C$2:$C$13,MATCH(G704,data!$B$2:$B$13,0)),"")</f>
        <v/>
      </c>
      <c r="B704" s="56"/>
      <c r="C704" s="56"/>
      <c r="D704" s="31"/>
      <c r="E704" s="31"/>
      <c r="F704" s="56"/>
      <c r="G704" s="31"/>
      <c r="H704" s="2"/>
      <c r="I704" s="31"/>
      <c r="J704" s="31"/>
      <c r="K704" s="59"/>
      <c r="L704" s="31"/>
      <c r="M704" s="19"/>
      <c r="N704" s="31"/>
      <c r="O704" s="2"/>
      <c r="P704" s="31"/>
      <c r="Q704" s="31"/>
      <c r="R704" s="2"/>
    </row>
    <row r="705" ht="15.75" customHeight="1" spans="1:18">
      <c r="A705" s="2" t="str">
        <f t="array" ref="A705">IFERROR(INDEX(data!$C$2:$C$13,MATCH(G705,data!$B$2:$B$13,0)),"")</f>
        <v/>
      </c>
      <c r="B705" s="56"/>
      <c r="C705" s="56"/>
      <c r="D705" s="31"/>
      <c r="E705" s="31"/>
      <c r="F705" s="56"/>
      <c r="G705" s="31"/>
      <c r="H705" s="2"/>
      <c r="I705" s="31"/>
      <c r="J705" s="31"/>
      <c r="K705" s="59"/>
      <c r="L705" s="31"/>
      <c r="M705" s="19"/>
      <c r="N705" s="31"/>
      <c r="O705" s="2"/>
      <c r="P705" s="31"/>
      <c r="Q705" s="31"/>
      <c r="R705" s="2"/>
    </row>
    <row r="706" ht="15.75" customHeight="1" spans="1:18">
      <c r="A706" s="2" t="str">
        <f t="array" ref="A706">IFERROR(INDEX(data!$C$2:$C$13,MATCH(G706,data!$B$2:$B$13,0)),"")</f>
        <v/>
      </c>
      <c r="B706" s="56"/>
      <c r="C706" s="56"/>
      <c r="D706" s="31"/>
      <c r="E706" s="31"/>
      <c r="F706" s="56"/>
      <c r="G706" s="31"/>
      <c r="H706" s="2"/>
      <c r="I706" s="31"/>
      <c r="J706" s="31"/>
      <c r="K706" s="59"/>
      <c r="L706" s="31"/>
      <c r="M706" s="19"/>
      <c r="N706" s="31"/>
      <c r="O706" s="2"/>
      <c r="P706" s="31"/>
      <c r="Q706" s="31"/>
      <c r="R706" s="2"/>
    </row>
    <row r="707" ht="15.75" customHeight="1" spans="1:18">
      <c r="A707" s="2" t="str">
        <f t="array" ref="A707">IFERROR(INDEX(data!$C$2:$C$13,MATCH(G707,data!$B$2:$B$13,0)),"")</f>
        <v/>
      </c>
      <c r="B707" s="56"/>
      <c r="C707" s="56"/>
      <c r="D707" s="31"/>
      <c r="E707" s="31"/>
      <c r="F707" s="56"/>
      <c r="G707" s="31"/>
      <c r="H707" s="2"/>
      <c r="I707" s="31"/>
      <c r="J707" s="31"/>
      <c r="K707" s="59"/>
      <c r="L707" s="31"/>
      <c r="M707" s="19"/>
      <c r="N707" s="31"/>
      <c r="O707" s="2"/>
      <c r="P707" s="31"/>
      <c r="Q707" s="31"/>
      <c r="R707" s="2"/>
    </row>
    <row r="708" ht="15.75" customHeight="1" spans="1:18">
      <c r="A708" s="2" t="str">
        <f t="array" ref="A708">IFERROR(INDEX(data!$C$2:$C$13,MATCH(G708,data!$B$2:$B$13,0)),"")</f>
        <v/>
      </c>
      <c r="B708" s="56"/>
      <c r="C708" s="56"/>
      <c r="D708" s="31"/>
      <c r="E708" s="31"/>
      <c r="F708" s="56"/>
      <c r="G708" s="31"/>
      <c r="H708" s="2"/>
      <c r="I708" s="31"/>
      <c r="J708" s="31"/>
      <c r="K708" s="59"/>
      <c r="L708" s="31"/>
      <c r="M708" s="19"/>
      <c r="N708" s="31"/>
      <c r="O708" s="2"/>
      <c r="P708" s="31"/>
      <c r="Q708" s="31"/>
      <c r="R708" s="2"/>
    </row>
    <row r="709" ht="15.75" customHeight="1" spans="1:18">
      <c r="A709" s="2" t="str">
        <f t="array" ref="A709">IFERROR(INDEX(data!$C$2:$C$13,MATCH(G709,data!$B$2:$B$13,0)),"")</f>
        <v/>
      </c>
      <c r="B709" s="56"/>
      <c r="C709" s="56"/>
      <c r="D709" s="31"/>
      <c r="E709" s="31"/>
      <c r="F709" s="56"/>
      <c r="G709" s="31"/>
      <c r="H709" s="2"/>
      <c r="I709" s="31"/>
      <c r="J709" s="31"/>
      <c r="K709" s="59"/>
      <c r="L709" s="31"/>
      <c r="M709" s="19"/>
      <c r="N709" s="31"/>
      <c r="O709" s="2"/>
      <c r="P709" s="31"/>
      <c r="Q709" s="31"/>
      <c r="R709" s="2"/>
    </row>
    <row r="710" ht="15.75" customHeight="1" spans="1:18">
      <c r="A710" s="2" t="str">
        <f t="array" ref="A710">IFERROR(INDEX(data!$C$2:$C$13,MATCH(G710,data!$B$2:$B$13,0)),"")</f>
        <v/>
      </c>
      <c r="B710" s="56"/>
      <c r="C710" s="56"/>
      <c r="D710" s="31"/>
      <c r="E710" s="31"/>
      <c r="F710" s="56"/>
      <c r="G710" s="31"/>
      <c r="H710" s="2"/>
      <c r="I710" s="31"/>
      <c r="J710" s="31"/>
      <c r="K710" s="59"/>
      <c r="L710" s="31"/>
      <c r="M710" s="19"/>
      <c r="N710" s="31"/>
      <c r="O710" s="2"/>
      <c r="P710" s="31"/>
      <c r="Q710" s="31"/>
      <c r="R710" s="2"/>
    </row>
    <row r="711" ht="15.75" customHeight="1" spans="1:18">
      <c r="A711" s="2" t="str">
        <f t="array" ref="A711">IFERROR(INDEX(data!$C$2:$C$13,MATCH(G711,data!$B$2:$B$13,0)),"")</f>
        <v/>
      </c>
      <c r="B711" s="56"/>
      <c r="C711" s="56"/>
      <c r="D711" s="31"/>
      <c r="E711" s="31"/>
      <c r="F711" s="56"/>
      <c r="G711" s="31"/>
      <c r="H711" s="2"/>
      <c r="I711" s="31"/>
      <c r="J711" s="31"/>
      <c r="K711" s="59"/>
      <c r="L711" s="31"/>
      <c r="M711" s="19"/>
      <c r="N711" s="31"/>
      <c r="O711" s="2"/>
      <c r="P711" s="31"/>
      <c r="Q711" s="31"/>
      <c r="R711" s="2"/>
    </row>
    <row r="712" ht="15.75" customHeight="1" spans="1:18">
      <c r="A712" s="2" t="str">
        <f t="array" ref="A712">IFERROR(INDEX(data!$C$2:$C$13,MATCH(G712,data!$B$2:$B$13,0)),"")</f>
        <v/>
      </c>
      <c r="B712" s="56"/>
      <c r="C712" s="56"/>
      <c r="D712" s="31"/>
      <c r="E712" s="31"/>
      <c r="F712" s="56"/>
      <c r="G712" s="31"/>
      <c r="H712" s="2"/>
      <c r="I712" s="31"/>
      <c r="J712" s="31"/>
      <c r="K712" s="59"/>
      <c r="L712" s="31"/>
      <c r="M712" s="19"/>
      <c r="N712" s="31"/>
      <c r="O712" s="2"/>
      <c r="P712" s="31"/>
      <c r="Q712" s="31"/>
      <c r="R712" s="2"/>
    </row>
    <row r="713" ht="15.75" customHeight="1" spans="1:18">
      <c r="A713" s="2" t="str">
        <f t="array" ref="A713">IFERROR(INDEX(data!$C$2:$C$13,MATCH(G713,data!$B$2:$B$13,0)),"")</f>
        <v/>
      </c>
      <c r="B713" s="56"/>
      <c r="C713" s="56"/>
      <c r="D713" s="31"/>
      <c r="E713" s="31"/>
      <c r="F713" s="56"/>
      <c r="G713" s="31"/>
      <c r="H713" s="2"/>
      <c r="I713" s="31"/>
      <c r="J713" s="31"/>
      <c r="K713" s="59"/>
      <c r="L713" s="31"/>
      <c r="M713" s="19"/>
      <c r="N713" s="31"/>
      <c r="O713" s="2"/>
      <c r="P713" s="31"/>
      <c r="Q713" s="31"/>
      <c r="R713" s="2"/>
    </row>
    <row r="714" ht="15.75" customHeight="1" spans="1:18">
      <c r="A714" s="2" t="str">
        <f t="array" ref="A714">IFERROR(INDEX(data!$C$2:$C$13,MATCH(G714,data!$B$2:$B$13,0)),"")</f>
        <v/>
      </c>
      <c r="B714" s="56"/>
      <c r="C714" s="56"/>
      <c r="D714" s="31"/>
      <c r="E714" s="31"/>
      <c r="F714" s="56"/>
      <c r="G714" s="31"/>
      <c r="H714" s="2"/>
      <c r="I714" s="31"/>
      <c r="J714" s="31"/>
      <c r="K714" s="59"/>
      <c r="L714" s="31"/>
      <c r="M714" s="19"/>
      <c r="N714" s="31"/>
      <c r="O714" s="2"/>
      <c r="P714" s="31"/>
      <c r="Q714" s="31"/>
      <c r="R714" s="2"/>
    </row>
    <row r="715" ht="15.75" customHeight="1" spans="1:18">
      <c r="A715" s="2" t="str">
        <f t="array" ref="A715">IFERROR(INDEX(data!$C$2:$C$13,MATCH(G715,data!$B$2:$B$13,0)),"")</f>
        <v/>
      </c>
      <c r="B715" s="56"/>
      <c r="C715" s="56"/>
      <c r="D715" s="31"/>
      <c r="E715" s="31"/>
      <c r="F715" s="56"/>
      <c r="G715" s="31"/>
      <c r="H715" s="2"/>
      <c r="I715" s="31"/>
      <c r="J715" s="31"/>
      <c r="K715" s="59"/>
      <c r="L715" s="31"/>
      <c r="M715" s="19"/>
      <c r="N715" s="31"/>
      <c r="O715" s="2"/>
      <c r="P715" s="31"/>
      <c r="Q715" s="31"/>
      <c r="R715" s="2"/>
    </row>
    <row r="716" ht="15.75" customHeight="1" spans="1:18">
      <c r="A716" s="2" t="str">
        <f t="array" ref="A716">IFERROR(INDEX(data!$C$2:$C$13,MATCH(G716,data!$B$2:$B$13,0)),"")</f>
        <v/>
      </c>
      <c r="B716" s="56"/>
      <c r="C716" s="56"/>
      <c r="D716" s="31"/>
      <c r="E716" s="31"/>
      <c r="F716" s="56"/>
      <c r="G716" s="31"/>
      <c r="H716" s="2"/>
      <c r="I716" s="31"/>
      <c r="J716" s="31"/>
      <c r="K716" s="59"/>
      <c r="L716" s="31"/>
      <c r="M716" s="19"/>
      <c r="N716" s="31"/>
      <c r="O716" s="2"/>
      <c r="P716" s="31"/>
      <c r="Q716" s="31"/>
      <c r="R716" s="2"/>
    </row>
    <row r="717" ht="15.75" customHeight="1" spans="1:18">
      <c r="A717" s="2" t="str">
        <f t="array" ref="A717">IFERROR(INDEX(data!$C$2:$C$13,MATCH(G717,data!$B$2:$B$13,0)),"")</f>
        <v/>
      </c>
      <c r="B717" s="56"/>
      <c r="C717" s="56"/>
      <c r="D717" s="31"/>
      <c r="E717" s="31"/>
      <c r="F717" s="56"/>
      <c r="G717" s="31"/>
      <c r="H717" s="2"/>
      <c r="I717" s="31"/>
      <c r="J717" s="31"/>
      <c r="K717" s="59"/>
      <c r="L717" s="31"/>
      <c r="M717" s="19"/>
      <c r="N717" s="31"/>
      <c r="O717" s="2"/>
      <c r="P717" s="31"/>
      <c r="Q717" s="31"/>
      <c r="R717" s="2"/>
    </row>
    <row r="718" ht="15.75" customHeight="1" spans="1:18">
      <c r="A718" s="2" t="str">
        <f t="array" ref="A718">IFERROR(INDEX(data!$C$2:$C$13,MATCH(G718,data!$B$2:$B$13,0)),"")</f>
        <v/>
      </c>
      <c r="B718" s="56"/>
      <c r="C718" s="56"/>
      <c r="D718" s="31"/>
      <c r="E718" s="31"/>
      <c r="F718" s="56"/>
      <c r="G718" s="31"/>
      <c r="H718" s="2"/>
      <c r="I718" s="31"/>
      <c r="J718" s="31"/>
      <c r="K718" s="59"/>
      <c r="L718" s="31"/>
      <c r="M718" s="19"/>
      <c r="N718" s="31"/>
      <c r="O718" s="2"/>
      <c r="P718" s="31"/>
      <c r="Q718" s="31"/>
      <c r="R718" s="2"/>
    </row>
    <row r="719" ht="15.75" customHeight="1" spans="1:18">
      <c r="A719" s="2" t="str">
        <f t="array" ref="A719">IFERROR(INDEX(data!$C$2:$C$13,MATCH(G719,data!$B$2:$B$13,0)),"")</f>
        <v/>
      </c>
      <c r="B719" s="56"/>
      <c r="C719" s="56"/>
      <c r="D719" s="31"/>
      <c r="E719" s="31"/>
      <c r="F719" s="56"/>
      <c r="G719" s="31"/>
      <c r="H719" s="2"/>
      <c r="I719" s="31"/>
      <c r="J719" s="31"/>
      <c r="K719" s="59"/>
      <c r="L719" s="31"/>
      <c r="M719" s="19"/>
      <c r="N719" s="31"/>
      <c r="O719" s="2"/>
      <c r="P719" s="31"/>
      <c r="Q719" s="31"/>
      <c r="R719" s="2"/>
    </row>
    <row r="720" ht="15.75" customHeight="1" spans="1:18">
      <c r="A720" s="2" t="str">
        <f t="array" ref="A720">IFERROR(INDEX(data!$C$2:$C$13,MATCH(G720,data!$B$2:$B$13,0)),"")</f>
        <v/>
      </c>
      <c r="B720" s="56"/>
      <c r="C720" s="56"/>
      <c r="D720" s="31"/>
      <c r="E720" s="31"/>
      <c r="F720" s="56"/>
      <c r="G720" s="31"/>
      <c r="H720" s="2"/>
      <c r="I720" s="31"/>
      <c r="J720" s="31"/>
      <c r="K720" s="59"/>
      <c r="L720" s="31"/>
      <c r="M720" s="19"/>
      <c r="N720" s="31"/>
      <c r="O720" s="2"/>
      <c r="P720" s="31"/>
      <c r="Q720" s="31"/>
      <c r="R720" s="2"/>
    </row>
    <row r="721" ht="15.75" customHeight="1" spans="1:18">
      <c r="A721" s="2" t="str">
        <f t="array" ref="A721">IFERROR(INDEX(data!$C$2:$C$13,MATCH(G721,data!$B$2:$B$13,0)),"")</f>
        <v/>
      </c>
      <c r="B721" s="56"/>
      <c r="C721" s="56"/>
      <c r="D721" s="31"/>
      <c r="E721" s="31"/>
      <c r="F721" s="56"/>
      <c r="G721" s="31"/>
      <c r="H721" s="2"/>
      <c r="I721" s="31"/>
      <c r="J721" s="31"/>
      <c r="K721" s="59"/>
      <c r="L721" s="31"/>
      <c r="M721" s="19"/>
      <c r="N721" s="31"/>
      <c r="O721" s="2"/>
      <c r="P721" s="31"/>
      <c r="Q721" s="31"/>
      <c r="R721" s="2"/>
    </row>
    <row r="722" ht="15.75" customHeight="1" spans="1:18">
      <c r="A722" s="2" t="str">
        <f t="array" ref="A722">IFERROR(INDEX(data!$C$2:$C$13,MATCH(G722,data!$B$2:$B$13,0)),"")</f>
        <v/>
      </c>
      <c r="B722" s="56"/>
      <c r="C722" s="56"/>
      <c r="D722" s="31"/>
      <c r="E722" s="31"/>
      <c r="F722" s="56"/>
      <c r="G722" s="31"/>
      <c r="H722" s="2"/>
      <c r="I722" s="31"/>
      <c r="J722" s="31"/>
      <c r="K722" s="59"/>
      <c r="L722" s="31"/>
      <c r="M722" s="19"/>
      <c r="N722" s="31"/>
      <c r="O722" s="2"/>
      <c r="P722" s="31"/>
      <c r="Q722" s="31"/>
      <c r="R722" s="2"/>
    </row>
    <row r="723" ht="15.75" customHeight="1" spans="1:18">
      <c r="A723" s="2" t="str">
        <f t="array" ref="A723">IFERROR(INDEX(data!$C$2:$C$13,MATCH(G723,data!$B$2:$B$13,0)),"")</f>
        <v/>
      </c>
      <c r="B723" s="56"/>
      <c r="C723" s="56"/>
      <c r="D723" s="31"/>
      <c r="E723" s="31"/>
      <c r="F723" s="56"/>
      <c r="G723" s="31"/>
      <c r="H723" s="2"/>
      <c r="I723" s="31"/>
      <c r="J723" s="31"/>
      <c r="K723" s="59"/>
      <c r="L723" s="31"/>
      <c r="M723" s="19"/>
      <c r="N723" s="31"/>
      <c r="O723" s="2"/>
      <c r="P723" s="31"/>
      <c r="Q723" s="31"/>
      <c r="R723" s="2"/>
    </row>
    <row r="724" ht="15.75" customHeight="1" spans="1:18">
      <c r="A724" s="2" t="str">
        <f t="array" ref="A724">IFERROR(INDEX(data!$C$2:$C$13,MATCH(G724,data!$B$2:$B$13,0)),"")</f>
        <v/>
      </c>
      <c r="B724" s="56"/>
      <c r="C724" s="56"/>
      <c r="D724" s="31"/>
      <c r="E724" s="31"/>
      <c r="F724" s="56"/>
      <c r="G724" s="31"/>
      <c r="H724" s="2"/>
      <c r="I724" s="31"/>
      <c r="J724" s="31"/>
      <c r="K724" s="59"/>
      <c r="L724" s="31"/>
      <c r="M724" s="19"/>
      <c r="N724" s="31"/>
      <c r="O724" s="2"/>
      <c r="P724" s="31"/>
      <c r="Q724" s="31"/>
      <c r="R724" s="2"/>
    </row>
    <row r="725" ht="15.75" customHeight="1" spans="1:18">
      <c r="A725" s="2" t="str">
        <f t="array" ref="A725">IFERROR(INDEX(data!$C$2:$C$13,MATCH(G725,data!$B$2:$B$13,0)),"")</f>
        <v/>
      </c>
      <c r="B725" s="56"/>
      <c r="C725" s="56"/>
      <c r="D725" s="31"/>
      <c r="E725" s="31"/>
      <c r="F725" s="56"/>
      <c r="G725" s="31"/>
      <c r="H725" s="2"/>
      <c r="I725" s="31"/>
      <c r="J725" s="31"/>
      <c r="K725" s="59"/>
      <c r="L725" s="31"/>
      <c r="M725" s="19"/>
      <c r="N725" s="31"/>
      <c r="O725" s="2"/>
      <c r="P725" s="31"/>
      <c r="Q725" s="31"/>
      <c r="R725" s="2"/>
    </row>
    <row r="726" ht="15.75" customHeight="1" spans="1:18">
      <c r="A726" s="2" t="str">
        <f t="array" ref="A726">IFERROR(INDEX(data!$C$2:$C$13,MATCH(G726,data!$B$2:$B$13,0)),"")</f>
        <v/>
      </c>
      <c r="B726" s="56"/>
      <c r="C726" s="56"/>
      <c r="D726" s="31"/>
      <c r="E726" s="31"/>
      <c r="F726" s="56"/>
      <c r="G726" s="31"/>
      <c r="H726" s="2"/>
      <c r="I726" s="31"/>
      <c r="J726" s="31"/>
      <c r="K726" s="59"/>
      <c r="L726" s="31"/>
      <c r="M726" s="19"/>
      <c r="N726" s="31"/>
      <c r="O726" s="2"/>
      <c r="P726" s="31"/>
      <c r="Q726" s="31"/>
      <c r="R726" s="2"/>
    </row>
    <row r="727" ht="15.75" customHeight="1" spans="1:18">
      <c r="A727" s="2" t="str">
        <f t="array" ref="A727">IFERROR(INDEX(data!$C$2:$C$13,MATCH(G727,data!$B$2:$B$13,0)),"")</f>
        <v/>
      </c>
      <c r="B727" s="56"/>
      <c r="C727" s="56"/>
      <c r="D727" s="31"/>
      <c r="E727" s="31"/>
      <c r="F727" s="56"/>
      <c r="G727" s="31"/>
      <c r="H727" s="2"/>
      <c r="I727" s="31"/>
      <c r="J727" s="31"/>
      <c r="K727" s="59"/>
      <c r="L727" s="31"/>
      <c r="M727" s="19"/>
      <c r="N727" s="31"/>
      <c r="O727" s="2"/>
      <c r="P727" s="31"/>
      <c r="Q727" s="31"/>
      <c r="R727" s="2"/>
    </row>
    <row r="728" ht="15.75" customHeight="1" spans="1:18">
      <c r="A728" s="2" t="str">
        <f t="array" ref="A728">IFERROR(INDEX(data!$C$2:$C$13,MATCH(G728,data!$B$2:$B$13,0)),"")</f>
        <v/>
      </c>
      <c r="B728" s="56"/>
      <c r="C728" s="56"/>
      <c r="D728" s="31"/>
      <c r="E728" s="31"/>
      <c r="F728" s="56"/>
      <c r="G728" s="31"/>
      <c r="H728" s="2"/>
      <c r="I728" s="31"/>
      <c r="J728" s="31"/>
      <c r="K728" s="59"/>
      <c r="L728" s="31"/>
      <c r="M728" s="19"/>
      <c r="N728" s="31"/>
      <c r="O728" s="2"/>
      <c r="P728" s="31"/>
      <c r="Q728" s="31"/>
      <c r="R728" s="2"/>
    </row>
    <row r="729" ht="15.75" customHeight="1" spans="1:18">
      <c r="A729" s="2" t="str">
        <f t="array" ref="A729">IFERROR(INDEX(data!$C$2:$C$13,MATCH(G729,data!$B$2:$B$13,0)),"")</f>
        <v/>
      </c>
      <c r="B729" s="56"/>
      <c r="C729" s="56"/>
      <c r="D729" s="31"/>
      <c r="E729" s="31"/>
      <c r="F729" s="56"/>
      <c r="G729" s="31"/>
      <c r="H729" s="2"/>
      <c r="I729" s="31"/>
      <c r="J729" s="31"/>
      <c r="K729" s="59"/>
      <c r="L729" s="31"/>
      <c r="M729" s="19"/>
      <c r="N729" s="31"/>
      <c r="O729" s="2"/>
      <c r="P729" s="31"/>
      <c r="Q729" s="31"/>
      <c r="R729" s="2"/>
    </row>
    <row r="730" ht="15.75" customHeight="1" spans="1:18">
      <c r="A730" s="2" t="str">
        <f t="array" ref="A730">IFERROR(INDEX(data!$C$2:$C$13,MATCH(G730,data!$B$2:$B$13,0)),"")</f>
        <v/>
      </c>
      <c r="B730" s="56"/>
      <c r="C730" s="56"/>
      <c r="D730" s="31"/>
      <c r="E730" s="31"/>
      <c r="F730" s="56"/>
      <c r="G730" s="31"/>
      <c r="H730" s="2"/>
      <c r="I730" s="31"/>
      <c r="J730" s="31"/>
      <c r="K730" s="59"/>
      <c r="L730" s="31"/>
      <c r="M730" s="19"/>
      <c r="N730" s="31"/>
      <c r="O730" s="2"/>
      <c r="P730" s="31"/>
      <c r="Q730" s="31"/>
      <c r="R730" s="2"/>
    </row>
    <row r="731" ht="15.75" customHeight="1" spans="1:18">
      <c r="A731" s="2" t="str">
        <f t="array" ref="A731">IFERROR(INDEX(data!$C$2:$C$13,MATCH(G731,data!$B$2:$B$13,0)),"")</f>
        <v/>
      </c>
      <c r="B731" s="56"/>
      <c r="C731" s="56"/>
      <c r="D731" s="31"/>
      <c r="E731" s="31"/>
      <c r="F731" s="56"/>
      <c r="G731" s="31"/>
      <c r="H731" s="2"/>
      <c r="I731" s="31"/>
      <c r="J731" s="31"/>
      <c r="K731" s="59"/>
      <c r="L731" s="31"/>
      <c r="M731" s="19"/>
      <c r="N731" s="31"/>
      <c r="O731" s="2"/>
      <c r="P731" s="31"/>
      <c r="Q731" s="31"/>
      <c r="R731" s="2"/>
    </row>
    <row r="732" ht="15.75" customHeight="1" spans="1:18">
      <c r="A732" s="2" t="str">
        <f t="array" ref="A732">IFERROR(INDEX(data!$C$2:$C$13,MATCH(G732,data!$B$2:$B$13,0)),"")</f>
        <v/>
      </c>
      <c r="B732" s="56"/>
      <c r="C732" s="56"/>
      <c r="D732" s="31"/>
      <c r="E732" s="31"/>
      <c r="F732" s="56"/>
      <c r="G732" s="31"/>
      <c r="H732" s="2"/>
      <c r="I732" s="31"/>
      <c r="J732" s="31"/>
      <c r="K732" s="59"/>
      <c r="L732" s="31"/>
      <c r="M732" s="19"/>
      <c r="N732" s="31"/>
      <c r="O732" s="2"/>
      <c r="P732" s="31"/>
      <c r="Q732" s="31"/>
      <c r="R732" s="2"/>
    </row>
    <row r="733" ht="15.75" customHeight="1" spans="1:18">
      <c r="A733" s="2" t="str">
        <f t="array" ref="A733">IFERROR(INDEX(data!$C$2:$C$13,MATCH(G733,data!$B$2:$B$13,0)),"")</f>
        <v/>
      </c>
      <c r="B733" s="56"/>
      <c r="C733" s="56"/>
      <c r="D733" s="31"/>
      <c r="E733" s="31"/>
      <c r="F733" s="56"/>
      <c r="G733" s="31"/>
      <c r="H733" s="2"/>
      <c r="I733" s="31"/>
      <c r="J733" s="31"/>
      <c r="K733" s="59"/>
      <c r="L733" s="31"/>
      <c r="M733" s="19"/>
      <c r="N733" s="31"/>
      <c r="O733" s="2"/>
      <c r="P733" s="31"/>
      <c r="Q733" s="31"/>
      <c r="R733" s="2"/>
    </row>
    <row r="734" ht="15.75" customHeight="1" spans="1:18">
      <c r="A734" s="2" t="str">
        <f t="array" ref="A734">IFERROR(INDEX(data!$C$2:$C$13,MATCH(G734,data!$B$2:$B$13,0)),"")</f>
        <v/>
      </c>
      <c r="B734" s="56"/>
      <c r="C734" s="56"/>
      <c r="D734" s="31"/>
      <c r="E734" s="31"/>
      <c r="F734" s="56"/>
      <c r="G734" s="31"/>
      <c r="H734" s="2"/>
      <c r="I734" s="31"/>
      <c r="J734" s="31"/>
      <c r="K734" s="59"/>
      <c r="L734" s="31"/>
      <c r="M734" s="19"/>
      <c r="N734" s="31"/>
      <c r="O734" s="2"/>
      <c r="P734" s="31"/>
      <c r="Q734" s="31"/>
      <c r="R734" s="2"/>
    </row>
    <row r="735" ht="15.75" customHeight="1" spans="1:18">
      <c r="A735" s="2" t="str">
        <f t="array" ref="A735">IFERROR(INDEX(data!$C$2:$C$13,MATCH(G735,data!$B$2:$B$13,0)),"")</f>
        <v/>
      </c>
      <c r="B735" s="56"/>
      <c r="C735" s="56"/>
      <c r="D735" s="31"/>
      <c r="E735" s="31"/>
      <c r="F735" s="56"/>
      <c r="G735" s="31"/>
      <c r="H735" s="2"/>
      <c r="I735" s="31"/>
      <c r="J735" s="31"/>
      <c r="K735" s="59"/>
      <c r="L735" s="31"/>
      <c r="M735" s="19"/>
      <c r="N735" s="31"/>
      <c r="O735" s="2"/>
      <c r="P735" s="31"/>
      <c r="Q735" s="31"/>
      <c r="R735" s="2"/>
    </row>
    <row r="736" ht="15.75" customHeight="1" spans="1:18">
      <c r="A736" s="2" t="str">
        <f t="array" ref="A736">IFERROR(INDEX(data!$C$2:$C$13,MATCH(G736,data!$B$2:$B$13,0)),"")</f>
        <v/>
      </c>
      <c r="B736" s="56"/>
      <c r="C736" s="56"/>
      <c r="D736" s="31"/>
      <c r="E736" s="31"/>
      <c r="F736" s="56"/>
      <c r="G736" s="31"/>
      <c r="H736" s="2"/>
      <c r="I736" s="31"/>
      <c r="J736" s="31"/>
      <c r="K736" s="59"/>
      <c r="L736" s="31"/>
      <c r="M736" s="19"/>
      <c r="N736" s="31"/>
      <c r="O736" s="2"/>
      <c r="P736" s="31"/>
      <c r="Q736" s="31"/>
      <c r="R736" s="2"/>
    </row>
    <row r="737" ht="15.75" customHeight="1" spans="1:18">
      <c r="A737" s="2" t="str">
        <f t="array" ref="A737">IFERROR(INDEX(data!$C$2:$C$13,MATCH(G737,data!$B$2:$B$13,0)),"")</f>
        <v/>
      </c>
      <c r="B737" s="56"/>
      <c r="C737" s="56"/>
      <c r="D737" s="31"/>
      <c r="E737" s="31"/>
      <c r="F737" s="56"/>
      <c r="G737" s="31"/>
      <c r="H737" s="2"/>
      <c r="I737" s="31"/>
      <c r="J737" s="31"/>
      <c r="K737" s="59"/>
      <c r="L737" s="31"/>
      <c r="M737" s="19"/>
      <c r="N737" s="31"/>
      <c r="O737" s="2"/>
      <c r="P737" s="31"/>
      <c r="Q737" s="31"/>
      <c r="R737" s="2"/>
    </row>
    <row r="738" ht="15.75" customHeight="1" spans="1:18">
      <c r="A738" s="2" t="str">
        <f t="array" ref="A738">IFERROR(INDEX(data!$C$2:$C$13,MATCH(G738,data!$B$2:$B$13,0)),"")</f>
        <v/>
      </c>
      <c r="B738" s="56"/>
      <c r="C738" s="56"/>
      <c r="D738" s="31"/>
      <c r="E738" s="31"/>
      <c r="F738" s="56"/>
      <c r="G738" s="31"/>
      <c r="H738" s="2"/>
      <c r="I738" s="31"/>
      <c r="J738" s="31"/>
      <c r="K738" s="59"/>
      <c r="L738" s="31"/>
      <c r="M738" s="19"/>
      <c r="N738" s="31"/>
      <c r="O738" s="2"/>
      <c r="P738" s="31"/>
      <c r="Q738" s="31"/>
      <c r="R738" s="2"/>
    </row>
    <row r="739" ht="15.75" customHeight="1" spans="1:18">
      <c r="A739" s="2" t="str">
        <f t="array" ref="A739">IFERROR(INDEX(data!$C$2:$C$13,MATCH(G739,data!$B$2:$B$13,0)),"")</f>
        <v/>
      </c>
      <c r="B739" s="56"/>
      <c r="C739" s="56"/>
      <c r="D739" s="31"/>
      <c r="E739" s="31"/>
      <c r="F739" s="56"/>
      <c r="G739" s="31"/>
      <c r="H739" s="2"/>
      <c r="I739" s="31"/>
      <c r="J739" s="31"/>
      <c r="K739" s="59"/>
      <c r="L739" s="31"/>
      <c r="M739" s="19"/>
      <c r="N739" s="31"/>
      <c r="O739" s="2"/>
      <c r="P739" s="31"/>
      <c r="Q739" s="31"/>
      <c r="R739" s="2"/>
    </row>
    <row r="740" ht="15.75" customHeight="1" spans="1:18">
      <c r="A740" s="2" t="str">
        <f t="array" ref="A740">IFERROR(INDEX(data!$C$2:$C$13,MATCH(G740,data!$B$2:$B$13,0)),"")</f>
        <v/>
      </c>
      <c r="B740" s="56"/>
      <c r="C740" s="56"/>
      <c r="D740" s="31"/>
      <c r="E740" s="31"/>
      <c r="F740" s="56"/>
      <c r="G740" s="31"/>
      <c r="H740" s="2"/>
      <c r="I740" s="31"/>
      <c r="J740" s="31"/>
      <c r="K740" s="59"/>
      <c r="L740" s="31"/>
      <c r="M740" s="19"/>
      <c r="N740" s="31"/>
      <c r="O740" s="2"/>
      <c r="P740" s="31"/>
      <c r="Q740" s="31"/>
      <c r="R740" s="2"/>
    </row>
    <row r="741" ht="15.75" customHeight="1" spans="1:18">
      <c r="A741" s="2" t="str">
        <f t="array" ref="A741">IFERROR(INDEX(data!$C$2:$C$13,MATCH(G741,data!$B$2:$B$13,0)),"")</f>
        <v/>
      </c>
      <c r="B741" s="56"/>
      <c r="C741" s="56"/>
      <c r="D741" s="31"/>
      <c r="E741" s="31"/>
      <c r="F741" s="56"/>
      <c r="G741" s="31"/>
      <c r="H741" s="2"/>
      <c r="I741" s="31"/>
      <c r="J741" s="31"/>
      <c r="K741" s="59"/>
      <c r="L741" s="31"/>
      <c r="M741" s="19"/>
      <c r="N741" s="31"/>
      <c r="O741" s="2"/>
      <c r="P741" s="31"/>
      <c r="Q741" s="31"/>
      <c r="R741" s="2"/>
    </row>
    <row r="742" ht="15.75" customHeight="1" spans="1:18">
      <c r="A742" s="2" t="str">
        <f t="array" ref="A742">IFERROR(INDEX(data!$C$2:$C$13,MATCH(G742,data!$B$2:$B$13,0)),"")</f>
        <v/>
      </c>
      <c r="B742" s="56"/>
      <c r="C742" s="56"/>
      <c r="D742" s="31"/>
      <c r="E742" s="31"/>
      <c r="F742" s="56"/>
      <c r="G742" s="31"/>
      <c r="H742" s="2"/>
      <c r="I742" s="31"/>
      <c r="J742" s="31"/>
      <c r="K742" s="59"/>
      <c r="L742" s="31"/>
      <c r="M742" s="19"/>
      <c r="N742" s="31"/>
      <c r="O742" s="2"/>
      <c r="P742" s="31"/>
      <c r="Q742" s="31"/>
      <c r="R742" s="2"/>
    </row>
    <row r="743" ht="15.75" customHeight="1" spans="1:18">
      <c r="A743" s="2" t="str">
        <f t="array" ref="A743">IFERROR(INDEX(data!$C$2:$C$13,MATCH(G743,data!$B$2:$B$13,0)),"")</f>
        <v/>
      </c>
      <c r="B743" s="56"/>
      <c r="C743" s="56"/>
      <c r="D743" s="31"/>
      <c r="E743" s="31"/>
      <c r="F743" s="56"/>
      <c r="G743" s="31"/>
      <c r="H743" s="2"/>
      <c r="I743" s="31"/>
      <c r="J743" s="31"/>
      <c r="K743" s="59"/>
      <c r="L743" s="31"/>
      <c r="M743" s="19"/>
      <c r="N743" s="31"/>
      <c r="O743" s="2"/>
      <c r="P743" s="31"/>
      <c r="Q743" s="31"/>
      <c r="R743" s="2"/>
    </row>
    <row r="744" ht="15.75" customHeight="1" spans="1:18">
      <c r="A744" s="2" t="str">
        <f t="array" ref="A744">IFERROR(INDEX(data!$C$2:$C$13,MATCH(G744,data!$B$2:$B$13,0)),"")</f>
        <v/>
      </c>
      <c r="B744" s="56"/>
      <c r="C744" s="56"/>
      <c r="D744" s="31"/>
      <c r="E744" s="31"/>
      <c r="F744" s="56"/>
      <c r="G744" s="31"/>
      <c r="H744" s="2"/>
      <c r="I744" s="31"/>
      <c r="J744" s="31"/>
      <c r="K744" s="59"/>
      <c r="L744" s="31"/>
      <c r="M744" s="19"/>
      <c r="N744" s="31"/>
      <c r="O744" s="2"/>
      <c r="P744" s="31"/>
      <c r="Q744" s="31"/>
      <c r="R744" s="2"/>
    </row>
    <row r="745" ht="15.75" customHeight="1" spans="1:18">
      <c r="A745" s="2" t="str">
        <f t="array" ref="A745">IFERROR(INDEX(data!$C$2:$C$13,MATCH(G745,data!$B$2:$B$13,0)),"")</f>
        <v/>
      </c>
      <c r="B745" s="56"/>
      <c r="C745" s="56"/>
      <c r="D745" s="31"/>
      <c r="E745" s="31"/>
      <c r="F745" s="56"/>
      <c r="G745" s="31"/>
      <c r="H745" s="2"/>
      <c r="I745" s="31"/>
      <c r="J745" s="31"/>
      <c r="K745" s="59"/>
      <c r="L745" s="31"/>
      <c r="M745" s="19"/>
      <c r="N745" s="31"/>
      <c r="O745" s="2"/>
      <c r="P745" s="31"/>
      <c r="Q745" s="31"/>
      <c r="R745" s="2"/>
    </row>
    <row r="746" ht="15.75" customHeight="1" spans="1:18">
      <c r="A746" s="2" t="str">
        <f t="array" ref="A746">IFERROR(INDEX(data!$C$2:$C$13,MATCH(G746,data!$B$2:$B$13,0)),"")</f>
        <v/>
      </c>
      <c r="B746" s="56"/>
      <c r="C746" s="56"/>
      <c r="D746" s="31"/>
      <c r="E746" s="31"/>
      <c r="F746" s="56"/>
      <c r="G746" s="31"/>
      <c r="H746" s="2"/>
      <c r="I746" s="31"/>
      <c r="J746" s="31"/>
      <c r="K746" s="59"/>
      <c r="L746" s="31"/>
      <c r="M746" s="19"/>
      <c r="N746" s="31"/>
      <c r="O746" s="2"/>
      <c r="P746" s="31"/>
      <c r="Q746" s="31"/>
      <c r="R746" s="2"/>
    </row>
    <row r="747" ht="15.75" customHeight="1" spans="1:18">
      <c r="A747" s="2" t="str">
        <f t="array" ref="A747">IFERROR(INDEX(data!$C$2:$C$13,MATCH(G747,data!$B$2:$B$13,0)),"")</f>
        <v/>
      </c>
      <c r="B747" s="56"/>
      <c r="C747" s="56"/>
      <c r="D747" s="31"/>
      <c r="E747" s="31"/>
      <c r="F747" s="56"/>
      <c r="G747" s="31"/>
      <c r="H747" s="2"/>
      <c r="I747" s="31"/>
      <c r="J747" s="31"/>
      <c r="K747" s="59"/>
      <c r="L747" s="31"/>
      <c r="M747" s="19"/>
      <c r="N747" s="31"/>
      <c r="O747" s="2"/>
      <c r="P747" s="31"/>
      <c r="Q747" s="31"/>
      <c r="R747" s="2"/>
    </row>
    <row r="748" ht="15.75" customHeight="1" spans="1:18">
      <c r="A748" s="2" t="str">
        <f t="array" ref="A748">IFERROR(INDEX(data!$C$2:$C$13,MATCH(G748,data!$B$2:$B$13,0)),"")</f>
        <v/>
      </c>
      <c r="B748" s="56"/>
      <c r="C748" s="56"/>
      <c r="D748" s="31"/>
      <c r="E748" s="31"/>
      <c r="F748" s="56"/>
      <c r="G748" s="31"/>
      <c r="H748" s="2"/>
      <c r="I748" s="31"/>
      <c r="J748" s="31"/>
      <c r="K748" s="59"/>
      <c r="L748" s="31"/>
      <c r="M748" s="19"/>
      <c r="N748" s="31"/>
      <c r="O748" s="2"/>
      <c r="P748" s="31"/>
      <c r="Q748" s="31"/>
      <c r="R748" s="2"/>
    </row>
    <row r="749" ht="15.75" customHeight="1" spans="1:18">
      <c r="A749" s="2" t="str">
        <f t="array" ref="A749">IFERROR(INDEX(data!$C$2:$C$13,MATCH(G749,data!$B$2:$B$13,0)),"")</f>
        <v/>
      </c>
      <c r="B749" s="56"/>
      <c r="C749" s="56"/>
      <c r="D749" s="31"/>
      <c r="E749" s="31"/>
      <c r="F749" s="56"/>
      <c r="G749" s="31"/>
      <c r="H749" s="2"/>
      <c r="I749" s="31"/>
      <c r="J749" s="31"/>
      <c r="K749" s="59"/>
      <c r="L749" s="31"/>
      <c r="M749" s="19"/>
      <c r="N749" s="31"/>
      <c r="O749" s="2"/>
      <c r="P749" s="31"/>
      <c r="Q749" s="31"/>
      <c r="R749" s="2"/>
    </row>
    <row r="750" ht="15.75" customHeight="1" spans="1:18">
      <c r="A750" s="2" t="str">
        <f t="array" ref="A750">IFERROR(INDEX(data!$C$2:$C$13,MATCH(G750,data!$B$2:$B$13,0)),"")</f>
        <v/>
      </c>
      <c r="B750" s="56"/>
      <c r="C750" s="56"/>
      <c r="D750" s="31"/>
      <c r="E750" s="31"/>
      <c r="F750" s="56"/>
      <c r="G750" s="31"/>
      <c r="H750" s="2"/>
      <c r="I750" s="31"/>
      <c r="J750" s="31"/>
      <c r="K750" s="59"/>
      <c r="L750" s="31"/>
      <c r="M750" s="19"/>
      <c r="N750" s="31"/>
      <c r="O750" s="2"/>
      <c r="P750" s="31"/>
      <c r="Q750" s="31"/>
      <c r="R750" s="2"/>
    </row>
    <row r="751" ht="15.75" customHeight="1" spans="1:18">
      <c r="A751" s="2" t="str">
        <f t="array" ref="A751">IFERROR(INDEX(data!$C$2:$C$13,MATCH(G751,data!$B$2:$B$13,0)),"")</f>
        <v/>
      </c>
      <c r="B751" s="56"/>
      <c r="C751" s="56"/>
      <c r="D751" s="31"/>
      <c r="E751" s="31"/>
      <c r="F751" s="56"/>
      <c r="G751" s="31"/>
      <c r="H751" s="2"/>
      <c r="I751" s="31"/>
      <c r="J751" s="31"/>
      <c r="K751" s="59"/>
      <c r="L751" s="31"/>
      <c r="M751" s="19"/>
      <c r="N751" s="31"/>
      <c r="O751" s="2"/>
      <c r="P751" s="31"/>
      <c r="Q751" s="31"/>
      <c r="R751" s="2"/>
    </row>
    <row r="752" ht="15.75" customHeight="1" spans="1:18">
      <c r="A752" s="2" t="str">
        <f t="array" ref="A752">IFERROR(INDEX(data!$C$2:$C$13,MATCH(G752,data!$B$2:$B$13,0)),"")</f>
        <v/>
      </c>
      <c r="B752" s="56"/>
      <c r="C752" s="56"/>
      <c r="D752" s="31"/>
      <c r="E752" s="31"/>
      <c r="F752" s="56"/>
      <c r="G752" s="31"/>
      <c r="H752" s="2"/>
      <c r="I752" s="31"/>
      <c r="J752" s="31"/>
      <c r="K752" s="59"/>
      <c r="L752" s="31"/>
      <c r="M752" s="19"/>
      <c r="N752" s="31"/>
      <c r="O752" s="2"/>
      <c r="P752" s="31"/>
      <c r="Q752" s="31"/>
      <c r="R752" s="2"/>
    </row>
    <row r="753" ht="15.75" customHeight="1" spans="1:18">
      <c r="A753" s="2" t="str">
        <f t="array" ref="A753">IFERROR(INDEX(data!$C$2:$C$13,MATCH(G753,data!$B$2:$B$13,0)),"")</f>
        <v/>
      </c>
      <c r="B753" s="56"/>
      <c r="C753" s="56"/>
      <c r="D753" s="31"/>
      <c r="E753" s="31"/>
      <c r="F753" s="56"/>
      <c r="G753" s="31"/>
      <c r="H753" s="2"/>
      <c r="I753" s="31"/>
      <c r="J753" s="31"/>
      <c r="K753" s="59"/>
      <c r="L753" s="31"/>
      <c r="M753" s="19"/>
      <c r="N753" s="31"/>
      <c r="O753" s="2"/>
      <c r="P753" s="31"/>
      <c r="Q753" s="31"/>
      <c r="R753" s="2"/>
    </row>
    <row r="754" ht="15.75" customHeight="1" spans="1:18">
      <c r="A754" s="2" t="str">
        <f t="array" ref="A754">IFERROR(INDEX(data!$C$2:$C$13,MATCH(G754,data!$B$2:$B$13,0)),"")</f>
        <v/>
      </c>
      <c r="B754" s="56"/>
      <c r="C754" s="56"/>
      <c r="D754" s="31"/>
      <c r="E754" s="31"/>
      <c r="F754" s="56"/>
      <c r="G754" s="31"/>
      <c r="H754" s="2"/>
      <c r="I754" s="31"/>
      <c r="J754" s="31"/>
      <c r="K754" s="59"/>
      <c r="L754" s="31"/>
      <c r="M754" s="19"/>
      <c r="N754" s="31"/>
      <c r="O754" s="2"/>
      <c r="P754" s="31"/>
      <c r="Q754" s="31"/>
      <c r="R754" s="2"/>
    </row>
    <row r="755" ht="15.75" customHeight="1" spans="1:18">
      <c r="A755" s="2" t="str">
        <f t="array" ref="A755">IFERROR(INDEX(data!$C$2:$C$13,MATCH(G755,data!$B$2:$B$13,0)),"")</f>
        <v/>
      </c>
      <c r="B755" s="56"/>
      <c r="C755" s="56"/>
      <c r="D755" s="31"/>
      <c r="E755" s="31"/>
      <c r="F755" s="56"/>
      <c r="G755" s="31"/>
      <c r="H755" s="2"/>
      <c r="I755" s="31"/>
      <c r="J755" s="31"/>
      <c r="K755" s="59"/>
      <c r="L755" s="31"/>
      <c r="M755" s="19"/>
      <c r="N755" s="31"/>
      <c r="O755" s="2"/>
      <c r="P755" s="31"/>
      <c r="Q755" s="31"/>
      <c r="R755" s="2"/>
    </row>
    <row r="756" ht="15.75" customHeight="1" spans="1:18">
      <c r="A756" s="2" t="str">
        <f t="array" ref="A756">IFERROR(INDEX(data!$C$2:$C$13,MATCH(G756,data!$B$2:$B$13,0)),"")</f>
        <v/>
      </c>
      <c r="B756" s="56"/>
      <c r="C756" s="56"/>
      <c r="D756" s="31"/>
      <c r="E756" s="31"/>
      <c r="F756" s="56"/>
      <c r="G756" s="31"/>
      <c r="H756" s="2"/>
      <c r="I756" s="31"/>
      <c r="J756" s="31"/>
      <c r="K756" s="59"/>
      <c r="L756" s="31"/>
      <c r="M756" s="19"/>
      <c r="N756" s="31"/>
      <c r="O756" s="2"/>
      <c r="P756" s="31"/>
      <c r="Q756" s="31"/>
      <c r="R756" s="2"/>
    </row>
    <row r="757" ht="15.75" customHeight="1" spans="1:18">
      <c r="A757" s="2" t="str">
        <f t="array" ref="A757">IFERROR(INDEX(data!$C$2:$C$13,MATCH(G757,data!$B$2:$B$13,0)),"")</f>
        <v/>
      </c>
      <c r="B757" s="56"/>
      <c r="C757" s="56"/>
      <c r="D757" s="31"/>
      <c r="E757" s="31"/>
      <c r="F757" s="56"/>
      <c r="G757" s="31"/>
      <c r="H757" s="2"/>
      <c r="I757" s="31"/>
      <c r="J757" s="31"/>
      <c r="K757" s="59"/>
      <c r="L757" s="31"/>
      <c r="M757" s="19"/>
      <c r="N757" s="31"/>
      <c r="O757" s="2"/>
      <c r="P757" s="31"/>
      <c r="Q757" s="31"/>
      <c r="R757" s="2"/>
    </row>
    <row r="758" ht="15.75" customHeight="1" spans="1:18">
      <c r="A758" s="2" t="str">
        <f t="array" ref="A758">IFERROR(INDEX(data!$C$2:$C$13,MATCH(G758,data!$B$2:$B$13,0)),"")</f>
        <v/>
      </c>
      <c r="B758" s="56"/>
      <c r="C758" s="56"/>
      <c r="D758" s="31"/>
      <c r="E758" s="31"/>
      <c r="F758" s="56"/>
      <c r="G758" s="31"/>
      <c r="H758" s="2"/>
      <c r="I758" s="31"/>
      <c r="J758" s="31"/>
      <c r="K758" s="59"/>
      <c r="L758" s="31"/>
      <c r="M758" s="19"/>
      <c r="N758" s="31"/>
      <c r="O758" s="2"/>
      <c r="P758" s="31"/>
      <c r="Q758" s="31"/>
      <c r="R758" s="2"/>
    </row>
    <row r="759" ht="15.75" customHeight="1" spans="1:18">
      <c r="A759" s="2" t="str">
        <f t="array" ref="A759">IFERROR(INDEX(data!$C$2:$C$13,MATCH(G759,data!$B$2:$B$13,0)),"")</f>
        <v/>
      </c>
      <c r="B759" s="56"/>
      <c r="C759" s="56"/>
      <c r="D759" s="31"/>
      <c r="E759" s="31"/>
      <c r="F759" s="56"/>
      <c r="G759" s="31"/>
      <c r="H759" s="2"/>
      <c r="I759" s="31"/>
      <c r="J759" s="31"/>
      <c r="K759" s="59"/>
      <c r="L759" s="31"/>
      <c r="M759" s="19"/>
      <c r="N759" s="31"/>
      <c r="O759" s="2"/>
      <c r="P759" s="31"/>
      <c r="Q759" s="31"/>
      <c r="R759" s="2"/>
    </row>
    <row r="760" ht="15.75" customHeight="1" spans="1:18">
      <c r="A760" s="2" t="str">
        <f t="array" ref="A760">IFERROR(INDEX(data!$C$2:$C$13,MATCH(G760,data!$B$2:$B$13,0)),"")</f>
        <v/>
      </c>
      <c r="B760" s="56"/>
      <c r="C760" s="56"/>
      <c r="D760" s="31"/>
      <c r="E760" s="31"/>
      <c r="F760" s="56"/>
      <c r="G760" s="31"/>
      <c r="H760" s="2"/>
      <c r="I760" s="31"/>
      <c r="J760" s="31"/>
      <c r="K760" s="59"/>
      <c r="L760" s="31"/>
      <c r="M760" s="19"/>
      <c r="N760" s="31"/>
      <c r="O760" s="2"/>
      <c r="P760" s="31"/>
      <c r="Q760" s="31"/>
      <c r="R760" s="2"/>
    </row>
    <row r="761" ht="15.75" customHeight="1" spans="1:18">
      <c r="A761" s="2" t="str">
        <f t="array" ref="A761">IFERROR(INDEX(data!$C$2:$C$13,MATCH(G761,data!$B$2:$B$13,0)),"")</f>
        <v/>
      </c>
      <c r="B761" s="56"/>
      <c r="C761" s="56"/>
      <c r="D761" s="31"/>
      <c r="E761" s="31"/>
      <c r="F761" s="56"/>
      <c r="G761" s="31"/>
      <c r="H761" s="2"/>
      <c r="I761" s="31"/>
      <c r="J761" s="31"/>
      <c r="K761" s="59"/>
      <c r="L761" s="31"/>
      <c r="M761" s="19"/>
      <c r="N761" s="31"/>
      <c r="O761" s="2"/>
      <c r="P761" s="31"/>
      <c r="Q761" s="31"/>
      <c r="R761" s="2"/>
    </row>
    <row r="762" ht="15.75" customHeight="1" spans="1:18">
      <c r="A762" s="2" t="str">
        <f t="array" ref="A762">IFERROR(INDEX(data!$C$2:$C$13,MATCH(G762,data!$B$2:$B$13,0)),"")</f>
        <v/>
      </c>
      <c r="B762" s="56"/>
      <c r="C762" s="56"/>
      <c r="D762" s="31"/>
      <c r="E762" s="31"/>
      <c r="F762" s="56"/>
      <c r="G762" s="31"/>
      <c r="H762" s="2"/>
      <c r="I762" s="31"/>
      <c r="J762" s="31"/>
      <c r="K762" s="59"/>
      <c r="L762" s="31"/>
      <c r="M762" s="19"/>
      <c r="N762" s="31"/>
      <c r="O762" s="2"/>
      <c r="P762" s="31"/>
      <c r="Q762" s="31"/>
      <c r="R762" s="2"/>
    </row>
    <row r="763" ht="15.75" customHeight="1" spans="1:18">
      <c r="A763" s="2" t="str">
        <f t="array" ref="A763">IFERROR(INDEX(data!$C$2:$C$13,MATCH(G763,data!$B$2:$B$13,0)),"")</f>
        <v/>
      </c>
      <c r="B763" s="56"/>
      <c r="C763" s="56"/>
      <c r="D763" s="31"/>
      <c r="E763" s="31"/>
      <c r="F763" s="56"/>
      <c r="G763" s="31"/>
      <c r="H763" s="2"/>
      <c r="I763" s="31"/>
      <c r="J763" s="31"/>
      <c r="K763" s="59"/>
      <c r="L763" s="31"/>
      <c r="M763" s="19"/>
      <c r="N763" s="31"/>
      <c r="O763" s="2"/>
      <c r="P763" s="31"/>
      <c r="Q763" s="31"/>
      <c r="R763" s="2"/>
    </row>
    <row r="764" ht="15.75" customHeight="1" spans="1:18">
      <c r="A764" s="2" t="str">
        <f t="array" ref="A764">IFERROR(INDEX(data!$C$2:$C$13,MATCH(G764,data!$B$2:$B$13,0)),"")</f>
        <v/>
      </c>
      <c r="B764" s="56"/>
      <c r="C764" s="56"/>
      <c r="D764" s="31"/>
      <c r="E764" s="31"/>
      <c r="F764" s="56"/>
      <c r="G764" s="31"/>
      <c r="H764" s="2"/>
      <c r="I764" s="31"/>
      <c r="J764" s="31"/>
      <c r="K764" s="59"/>
      <c r="L764" s="31"/>
      <c r="M764" s="19"/>
      <c r="N764" s="31"/>
      <c r="O764" s="2"/>
      <c r="P764" s="31"/>
      <c r="Q764" s="31"/>
      <c r="R764" s="2"/>
    </row>
    <row r="765" ht="15.75" customHeight="1" spans="1:18">
      <c r="A765" s="2" t="str">
        <f t="array" ref="A765">IFERROR(INDEX(data!$C$2:$C$13,MATCH(G765,data!$B$2:$B$13,0)),"")</f>
        <v/>
      </c>
      <c r="B765" s="56"/>
      <c r="C765" s="56"/>
      <c r="D765" s="31"/>
      <c r="E765" s="31"/>
      <c r="F765" s="56"/>
      <c r="G765" s="31"/>
      <c r="H765" s="2"/>
      <c r="I765" s="31"/>
      <c r="J765" s="31"/>
      <c r="K765" s="59"/>
      <c r="L765" s="31"/>
      <c r="M765" s="19"/>
      <c r="N765" s="31"/>
      <c r="O765" s="2"/>
      <c r="P765" s="31"/>
      <c r="Q765" s="31"/>
      <c r="R765" s="2"/>
    </row>
    <row r="766" ht="15.75" customHeight="1" spans="1:18">
      <c r="A766" s="2" t="str">
        <f t="array" ref="A766">IFERROR(INDEX(data!$C$2:$C$13,MATCH(G766,data!$B$2:$B$13,0)),"")</f>
        <v/>
      </c>
      <c r="B766" s="56"/>
      <c r="C766" s="56"/>
      <c r="D766" s="31"/>
      <c r="E766" s="31"/>
      <c r="F766" s="56"/>
      <c r="G766" s="31"/>
      <c r="H766" s="2"/>
      <c r="I766" s="31"/>
      <c r="J766" s="31"/>
      <c r="K766" s="59"/>
      <c r="L766" s="31"/>
      <c r="M766" s="19"/>
      <c r="N766" s="31"/>
      <c r="O766" s="2"/>
      <c r="P766" s="31"/>
      <c r="Q766" s="31"/>
      <c r="R766" s="2"/>
    </row>
    <row r="767" ht="15.75" customHeight="1" spans="1:18">
      <c r="A767" s="2" t="str">
        <f t="array" ref="A767">IFERROR(INDEX(data!$C$2:$C$13,MATCH(G767,data!$B$2:$B$13,0)),"")</f>
        <v/>
      </c>
      <c r="B767" s="56"/>
      <c r="C767" s="56"/>
      <c r="D767" s="31"/>
      <c r="E767" s="31"/>
      <c r="F767" s="56"/>
      <c r="G767" s="31"/>
      <c r="H767" s="2"/>
      <c r="I767" s="31"/>
      <c r="J767" s="31"/>
      <c r="K767" s="59"/>
      <c r="L767" s="31"/>
      <c r="M767" s="19"/>
      <c r="N767" s="31"/>
      <c r="O767" s="2"/>
      <c r="P767" s="31"/>
      <c r="Q767" s="31"/>
      <c r="R767" s="2"/>
    </row>
    <row r="768" ht="15.75" customHeight="1" spans="1:18">
      <c r="A768" s="2" t="str">
        <f t="array" ref="A768">IFERROR(INDEX(data!$C$2:$C$13,MATCH(G768,data!$B$2:$B$13,0)),"")</f>
        <v/>
      </c>
      <c r="B768" s="56"/>
      <c r="C768" s="56"/>
      <c r="D768" s="31"/>
      <c r="E768" s="31"/>
      <c r="F768" s="56"/>
      <c r="G768" s="31"/>
      <c r="H768" s="2"/>
      <c r="I768" s="31"/>
      <c r="J768" s="31"/>
      <c r="K768" s="59"/>
      <c r="L768" s="31"/>
      <c r="M768" s="19"/>
      <c r="N768" s="31"/>
      <c r="O768" s="2"/>
      <c r="P768" s="31"/>
      <c r="Q768" s="31"/>
      <c r="R768" s="2"/>
    </row>
    <row r="769" ht="15.75" customHeight="1" spans="1:18">
      <c r="A769" s="2" t="str">
        <f t="array" ref="A769">IFERROR(INDEX(data!$C$2:$C$13,MATCH(G769,data!$B$2:$B$13,0)),"")</f>
        <v/>
      </c>
      <c r="B769" s="56"/>
      <c r="C769" s="56"/>
      <c r="D769" s="31"/>
      <c r="E769" s="31"/>
      <c r="F769" s="56"/>
      <c r="G769" s="31"/>
      <c r="H769" s="2"/>
      <c r="I769" s="31"/>
      <c r="J769" s="31"/>
      <c r="K769" s="59"/>
      <c r="L769" s="31"/>
      <c r="M769" s="19"/>
      <c r="N769" s="31"/>
      <c r="O769" s="2"/>
      <c r="P769" s="31"/>
      <c r="Q769" s="31"/>
      <c r="R769" s="2"/>
    </row>
    <row r="770" ht="15.75" customHeight="1" spans="1:18">
      <c r="A770" s="2" t="str">
        <f t="array" ref="A770">IFERROR(INDEX(data!$C$2:$C$13,MATCH(G770,data!$B$2:$B$13,0)),"")</f>
        <v/>
      </c>
      <c r="B770" s="56"/>
      <c r="C770" s="56"/>
      <c r="D770" s="31"/>
      <c r="E770" s="31"/>
      <c r="F770" s="56"/>
      <c r="G770" s="31"/>
      <c r="H770" s="2"/>
      <c r="I770" s="31"/>
      <c r="J770" s="31"/>
      <c r="K770" s="59"/>
      <c r="L770" s="31"/>
      <c r="M770" s="19"/>
      <c r="N770" s="31"/>
      <c r="O770" s="2"/>
      <c r="P770" s="31"/>
      <c r="Q770" s="31"/>
      <c r="R770" s="2"/>
    </row>
    <row r="771" ht="15.75" customHeight="1" spans="1:18">
      <c r="A771" s="2" t="str">
        <f t="array" ref="A771">IFERROR(INDEX(data!$C$2:$C$13,MATCH(G771,data!$B$2:$B$13,0)),"")</f>
        <v/>
      </c>
      <c r="B771" s="56"/>
      <c r="C771" s="56"/>
      <c r="D771" s="31"/>
      <c r="E771" s="31"/>
      <c r="F771" s="56"/>
      <c r="G771" s="31"/>
      <c r="H771" s="2"/>
      <c r="I771" s="31"/>
      <c r="J771" s="31"/>
      <c r="K771" s="59"/>
      <c r="L771" s="31"/>
      <c r="M771" s="19"/>
      <c r="N771" s="31"/>
      <c r="O771" s="2"/>
      <c r="P771" s="31"/>
      <c r="Q771" s="31"/>
      <c r="R771" s="2"/>
    </row>
    <row r="772" ht="15.75" customHeight="1" spans="1:18">
      <c r="A772" s="2" t="str">
        <f t="array" ref="A772">IFERROR(INDEX(data!$C$2:$C$13,MATCH(G772,data!$B$2:$B$13,0)),"")</f>
        <v/>
      </c>
      <c r="B772" s="56"/>
      <c r="C772" s="56"/>
      <c r="D772" s="31"/>
      <c r="E772" s="31"/>
      <c r="F772" s="56"/>
      <c r="G772" s="31"/>
      <c r="H772" s="2"/>
      <c r="I772" s="31"/>
      <c r="J772" s="31"/>
      <c r="K772" s="59"/>
      <c r="L772" s="31"/>
      <c r="M772" s="19"/>
      <c r="N772" s="31"/>
      <c r="O772" s="2"/>
      <c r="P772" s="31"/>
      <c r="Q772" s="31"/>
      <c r="R772" s="2"/>
    </row>
    <row r="773" ht="15.75" customHeight="1" spans="1:18">
      <c r="A773" s="2" t="str">
        <f t="array" ref="A773">IFERROR(INDEX(data!$C$2:$C$13,MATCH(G773,data!$B$2:$B$13,0)),"")</f>
        <v/>
      </c>
      <c r="B773" s="56"/>
      <c r="C773" s="56"/>
      <c r="D773" s="31"/>
      <c r="E773" s="31"/>
      <c r="F773" s="56"/>
      <c r="G773" s="31"/>
      <c r="H773" s="2"/>
      <c r="I773" s="31"/>
      <c r="J773" s="31"/>
      <c r="K773" s="59"/>
      <c r="L773" s="31"/>
      <c r="M773" s="19"/>
      <c r="N773" s="31"/>
      <c r="O773" s="2"/>
      <c r="P773" s="31"/>
      <c r="Q773" s="31"/>
      <c r="R773" s="2"/>
    </row>
    <row r="774" ht="15.75" customHeight="1" spans="1:18">
      <c r="A774" s="2" t="str">
        <f t="array" ref="A774">IFERROR(INDEX(data!$C$2:$C$13,MATCH(G774,data!$B$2:$B$13,0)),"")</f>
        <v/>
      </c>
      <c r="B774" s="56"/>
      <c r="C774" s="56"/>
      <c r="D774" s="31"/>
      <c r="E774" s="31"/>
      <c r="F774" s="56"/>
      <c r="G774" s="31"/>
      <c r="H774" s="2"/>
      <c r="I774" s="31"/>
      <c r="J774" s="31"/>
      <c r="K774" s="59"/>
      <c r="L774" s="31"/>
      <c r="M774" s="19"/>
      <c r="N774" s="31"/>
      <c r="O774" s="2"/>
      <c r="P774" s="31"/>
      <c r="Q774" s="31"/>
      <c r="R774" s="2"/>
    </row>
    <row r="775" ht="15.75" customHeight="1" spans="1:18">
      <c r="A775" s="2" t="str">
        <f t="array" ref="A775">IFERROR(INDEX(data!$C$2:$C$13,MATCH(G775,data!$B$2:$B$13,0)),"")</f>
        <v/>
      </c>
      <c r="B775" s="56"/>
      <c r="C775" s="56"/>
      <c r="D775" s="31"/>
      <c r="E775" s="31"/>
      <c r="F775" s="56"/>
      <c r="G775" s="31"/>
      <c r="H775" s="2"/>
      <c r="I775" s="31"/>
      <c r="J775" s="31"/>
      <c r="K775" s="59"/>
      <c r="L775" s="31"/>
      <c r="M775" s="19"/>
      <c r="N775" s="31"/>
      <c r="O775" s="2"/>
      <c r="P775" s="31"/>
      <c r="Q775" s="31"/>
      <c r="R775" s="2"/>
    </row>
    <row r="776" ht="15.75" customHeight="1" spans="1:18">
      <c r="A776" s="2" t="str">
        <f t="array" ref="A776">IFERROR(INDEX(data!$C$2:$C$13,MATCH(G776,data!$B$2:$B$13,0)),"")</f>
        <v/>
      </c>
      <c r="B776" s="56"/>
      <c r="C776" s="56"/>
      <c r="D776" s="31"/>
      <c r="E776" s="31"/>
      <c r="F776" s="56"/>
      <c r="G776" s="31"/>
      <c r="H776" s="2"/>
      <c r="I776" s="31"/>
      <c r="J776" s="31"/>
      <c r="K776" s="59"/>
      <c r="L776" s="31"/>
      <c r="M776" s="19"/>
      <c r="N776" s="31"/>
      <c r="O776" s="2"/>
      <c r="P776" s="31"/>
      <c r="Q776" s="31"/>
      <c r="R776" s="2"/>
    </row>
    <row r="777" ht="15.75" customHeight="1" spans="1:18">
      <c r="A777" s="2" t="str">
        <f t="array" ref="A777">IFERROR(INDEX(data!$C$2:$C$13,MATCH(G777,data!$B$2:$B$13,0)),"")</f>
        <v/>
      </c>
      <c r="B777" s="56"/>
      <c r="C777" s="56"/>
      <c r="D777" s="31"/>
      <c r="E777" s="31"/>
      <c r="F777" s="56"/>
      <c r="G777" s="31"/>
      <c r="H777" s="2"/>
      <c r="I777" s="31"/>
      <c r="J777" s="31"/>
      <c r="K777" s="59"/>
      <c r="L777" s="31"/>
      <c r="M777" s="19"/>
      <c r="N777" s="31"/>
      <c r="O777" s="2"/>
      <c r="P777" s="31"/>
      <c r="Q777" s="31"/>
      <c r="R777" s="2"/>
    </row>
    <row r="778" ht="15.75" customHeight="1" spans="1:18">
      <c r="A778" s="2" t="str">
        <f t="array" ref="A778">IFERROR(INDEX(data!$C$2:$C$13,MATCH(G778,data!$B$2:$B$13,0)),"")</f>
        <v/>
      </c>
      <c r="B778" s="56"/>
      <c r="C778" s="56"/>
      <c r="D778" s="31"/>
      <c r="E778" s="31"/>
      <c r="F778" s="56"/>
      <c r="G778" s="31"/>
      <c r="H778" s="2"/>
      <c r="I778" s="31"/>
      <c r="J778" s="31"/>
      <c r="K778" s="59"/>
      <c r="L778" s="31"/>
      <c r="M778" s="19"/>
      <c r="N778" s="31"/>
      <c r="O778" s="2"/>
      <c r="P778" s="31"/>
      <c r="Q778" s="31"/>
      <c r="R778" s="2"/>
    </row>
    <row r="779" ht="15.75" customHeight="1" spans="1:18">
      <c r="A779" s="2" t="str">
        <f t="array" ref="A779">IFERROR(INDEX(data!$C$2:$C$13,MATCH(G779,data!$B$2:$B$13,0)),"")</f>
        <v/>
      </c>
      <c r="B779" s="56"/>
      <c r="C779" s="56"/>
      <c r="D779" s="31"/>
      <c r="E779" s="31"/>
      <c r="F779" s="56"/>
      <c r="G779" s="31"/>
      <c r="H779" s="2"/>
      <c r="I779" s="31"/>
      <c r="J779" s="31"/>
      <c r="K779" s="59"/>
      <c r="L779" s="31"/>
      <c r="M779" s="19"/>
      <c r="N779" s="31"/>
      <c r="O779" s="2"/>
      <c r="P779" s="31"/>
      <c r="Q779" s="31"/>
      <c r="R779" s="2"/>
    </row>
    <row r="780" ht="15.75" customHeight="1" spans="1:18">
      <c r="A780" s="2" t="str">
        <f t="array" ref="A780">IFERROR(INDEX(data!$C$2:$C$13,MATCH(G780,data!$B$2:$B$13,0)),"")</f>
        <v/>
      </c>
      <c r="B780" s="56"/>
      <c r="C780" s="56"/>
      <c r="D780" s="31"/>
      <c r="E780" s="31"/>
      <c r="F780" s="56"/>
      <c r="G780" s="31"/>
      <c r="H780" s="2"/>
      <c r="I780" s="31"/>
      <c r="J780" s="31"/>
      <c r="K780" s="59"/>
      <c r="L780" s="31"/>
      <c r="M780" s="19"/>
      <c r="N780" s="31"/>
      <c r="O780" s="2"/>
      <c r="P780" s="31"/>
      <c r="Q780" s="31"/>
      <c r="R780" s="2"/>
    </row>
    <row r="781" ht="15.75" customHeight="1" spans="1:18">
      <c r="A781" s="2" t="str">
        <f t="array" ref="A781">IFERROR(INDEX(data!$C$2:$C$13,MATCH(G781,data!$B$2:$B$13,0)),"")</f>
        <v/>
      </c>
      <c r="B781" s="56"/>
      <c r="C781" s="56"/>
      <c r="D781" s="31"/>
      <c r="E781" s="31"/>
      <c r="F781" s="56"/>
      <c r="G781" s="31"/>
      <c r="H781" s="2"/>
      <c r="I781" s="31"/>
      <c r="J781" s="31"/>
      <c r="K781" s="59"/>
      <c r="L781" s="31"/>
      <c r="M781" s="19"/>
      <c r="N781" s="31"/>
      <c r="O781" s="2"/>
      <c r="P781" s="31"/>
      <c r="Q781" s="31"/>
      <c r="R781" s="2"/>
    </row>
    <row r="782" ht="15.75" customHeight="1" spans="1:18">
      <c r="A782" s="2" t="str">
        <f t="array" ref="A782">IFERROR(INDEX(data!$C$2:$C$13,MATCH(G782,data!$B$2:$B$13,0)),"")</f>
        <v/>
      </c>
      <c r="B782" s="56"/>
      <c r="C782" s="56"/>
      <c r="D782" s="31"/>
      <c r="E782" s="31"/>
      <c r="F782" s="56"/>
      <c r="G782" s="31"/>
      <c r="H782" s="2"/>
      <c r="I782" s="31"/>
      <c r="J782" s="31"/>
      <c r="K782" s="59"/>
      <c r="L782" s="31"/>
      <c r="M782" s="19"/>
      <c r="N782" s="31"/>
      <c r="O782" s="2"/>
      <c r="P782" s="31"/>
      <c r="Q782" s="31"/>
      <c r="R782" s="2"/>
    </row>
    <row r="783" ht="15.75" customHeight="1" spans="1:18">
      <c r="A783" s="2" t="str">
        <f t="array" ref="A783">IFERROR(INDEX(data!$C$2:$C$13,MATCH(G783,data!$B$2:$B$13,0)),"")</f>
        <v/>
      </c>
      <c r="B783" s="56"/>
      <c r="C783" s="56"/>
      <c r="D783" s="31"/>
      <c r="E783" s="31"/>
      <c r="F783" s="56"/>
      <c r="G783" s="31"/>
      <c r="H783" s="2"/>
      <c r="I783" s="31"/>
      <c r="J783" s="31"/>
      <c r="K783" s="59"/>
      <c r="L783" s="31"/>
      <c r="M783" s="19"/>
      <c r="N783" s="31"/>
      <c r="O783" s="2"/>
      <c r="P783" s="31"/>
      <c r="Q783" s="31"/>
      <c r="R783" s="2"/>
    </row>
    <row r="784" ht="15.75" customHeight="1" spans="1:18">
      <c r="A784" s="2" t="str">
        <f t="array" ref="A784">IFERROR(INDEX(data!$C$2:$C$13,MATCH(G784,data!$B$2:$B$13,0)),"")</f>
        <v/>
      </c>
      <c r="B784" s="56"/>
      <c r="C784" s="56"/>
      <c r="D784" s="31"/>
      <c r="E784" s="31"/>
      <c r="F784" s="56"/>
      <c r="G784" s="31"/>
      <c r="H784" s="2"/>
      <c r="I784" s="31"/>
      <c r="J784" s="31"/>
      <c r="K784" s="59"/>
      <c r="L784" s="31"/>
      <c r="M784" s="19"/>
      <c r="N784" s="31"/>
      <c r="O784" s="2"/>
      <c r="P784" s="31"/>
      <c r="Q784" s="31"/>
      <c r="R784" s="2"/>
    </row>
    <row r="785" ht="15.75" customHeight="1" spans="1:18">
      <c r="A785" s="2" t="str">
        <f t="array" ref="A785">IFERROR(INDEX(data!$C$2:$C$13,MATCH(G785,data!$B$2:$B$13,0)),"")</f>
        <v/>
      </c>
      <c r="B785" s="56"/>
      <c r="C785" s="56"/>
      <c r="D785" s="31"/>
      <c r="E785" s="31"/>
      <c r="F785" s="56"/>
      <c r="G785" s="31"/>
      <c r="H785" s="2"/>
      <c r="I785" s="31"/>
      <c r="J785" s="31"/>
      <c r="K785" s="59"/>
      <c r="L785" s="31"/>
      <c r="M785" s="19"/>
      <c r="N785" s="31"/>
      <c r="O785" s="2"/>
      <c r="P785" s="31"/>
      <c r="Q785" s="31"/>
      <c r="R785" s="2"/>
    </row>
    <row r="786" ht="15.75" customHeight="1" spans="1:18">
      <c r="A786" s="2" t="str">
        <f t="array" ref="A786">IFERROR(INDEX(data!$C$2:$C$13,MATCH(G786,data!$B$2:$B$13,0)),"")</f>
        <v/>
      </c>
      <c r="B786" s="56"/>
      <c r="C786" s="56"/>
      <c r="D786" s="31"/>
      <c r="E786" s="31"/>
      <c r="F786" s="56"/>
      <c r="G786" s="31"/>
      <c r="H786" s="2"/>
      <c r="I786" s="31"/>
      <c r="J786" s="31"/>
      <c r="K786" s="59"/>
      <c r="L786" s="31"/>
      <c r="M786" s="19"/>
      <c r="N786" s="31"/>
      <c r="O786" s="2"/>
      <c r="P786" s="31"/>
      <c r="Q786" s="31"/>
      <c r="R786" s="2"/>
    </row>
    <row r="787" ht="15.75" customHeight="1" spans="1:18">
      <c r="A787" s="2" t="str">
        <f t="array" ref="A787">IFERROR(INDEX(data!$C$2:$C$13,MATCH(G787,data!$B$2:$B$13,0)),"")</f>
        <v/>
      </c>
      <c r="B787" s="56"/>
      <c r="C787" s="56"/>
      <c r="D787" s="31"/>
      <c r="E787" s="31"/>
      <c r="F787" s="56"/>
      <c r="G787" s="31"/>
      <c r="H787" s="2"/>
      <c r="I787" s="31"/>
      <c r="J787" s="31"/>
      <c r="K787" s="59"/>
      <c r="L787" s="31"/>
      <c r="M787" s="19"/>
      <c r="N787" s="31"/>
      <c r="O787" s="2"/>
      <c r="P787" s="31"/>
      <c r="Q787" s="31"/>
      <c r="R787" s="2"/>
    </row>
    <row r="788" ht="15.75" customHeight="1" spans="1:18">
      <c r="A788" s="2" t="str">
        <f t="array" ref="A788">IFERROR(INDEX(data!$C$2:$C$13,MATCH(G788,data!$B$2:$B$13,0)),"")</f>
        <v/>
      </c>
      <c r="B788" s="56"/>
      <c r="C788" s="56"/>
      <c r="D788" s="31"/>
      <c r="E788" s="31"/>
      <c r="F788" s="56"/>
      <c r="G788" s="31"/>
      <c r="H788" s="2"/>
      <c r="I788" s="31"/>
      <c r="J788" s="31"/>
      <c r="K788" s="59"/>
      <c r="L788" s="31"/>
      <c r="M788" s="19"/>
      <c r="N788" s="31"/>
      <c r="O788" s="2"/>
      <c r="P788" s="31"/>
      <c r="Q788" s="31"/>
      <c r="R788" s="2"/>
    </row>
    <row r="789" ht="15.75" customHeight="1" spans="1:18">
      <c r="A789" s="2" t="str">
        <f t="array" ref="A789">IFERROR(INDEX(data!$C$2:$C$13,MATCH(G789,data!$B$2:$B$13,0)),"")</f>
        <v/>
      </c>
      <c r="B789" s="56"/>
      <c r="C789" s="56"/>
      <c r="D789" s="31"/>
      <c r="E789" s="31"/>
      <c r="F789" s="56"/>
      <c r="G789" s="31"/>
      <c r="H789" s="2"/>
      <c r="I789" s="31"/>
      <c r="J789" s="31"/>
      <c r="K789" s="59"/>
      <c r="L789" s="31"/>
      <c r="M789" s="19"/>
      <c r="N789" s="31"/>
      <c r="O789" s="2"/>
      <c r="P789" s="31"/>
      <c r="Q789" s="31"/>
      <c r="R789" s="2"/>
    </row>
    <row r="790" ht="15.75" customHeight="1" spans="1:18">
      <c r="A790" s="2" t="str">
        <f t="array" ref="A790">IFERROR(INDEX(data!$C$2:$C$13,MATCH(G790,data!$B$2:$B$13,0)),"")</f>
        <v/>
      </c>
      <c r="B790" s="56"/>
      <c r="C790" s="56"/>
      <c r="D790" s="31"/>
      <c r="E790" s="31"/>
      <c r="F790" s="56"/>
      <c r="G790" s="31"/>
      <c r="H790" s="2"/>
      <c r="I790" s="31"/>
      <c r="J790" s="31"/>
      <c r="K790" s="59"/>
      <c r="L790" s="31"/>
      <c r="M790" s="19"/>
      <c r="N790" s="31"/>
      <c r="O790" s="2"/>
      <c r="P790" s="31"/>
      <c r="Q790" s="31"/>
      <c r="R790" s="2"/>
    </row>
    <row r="791" ht="15.75" customHeight="1" spans="1:18">
      <c r="A791" s="2" t="str">
        <f t="array" ref="A791">IFERROR(INDEX(data!$C$2:$C$13,MATCH(G791,data!$B$2:$B$13,0)),"")</f>
        <v/>
      </c>
      <c r="B791" s="56"/>
      <c r="C791" s="56"/>
      <c r="D791" s="31"/>
      <c r="E791" s="31"/>
      <c r="F791" s="56"/>
      <c r="G791" s="31"/>
      <c r="H791" s="2"/>
      <c r="I791" s="31"/>
      <c r="J791" s="31"/>
      <c r="K791" s="59"/>
      <c r="L791" s="31"/>
      <c r="M791" s="19"/>
      <c r="N791" s="31"/>
      <c r="O791" s="2"/>
      <c r="P791" s="31"/>
      <c r="Q791" s="31"/>
      <c r="R791" s="2"/>
    </row>
    <row r="792" ht="15.75" customHeight="1" spans="1:18">
      <c r="A792" s="2" t="str">
        <f t="array" ref="A792">IFERROR(INDEX(data!$C$2:$C$13,MATCH(G792,data!$B$2:$B$13,0)),"")</f>
        <v/>
      </c>
      <c r="B792" s="56"/>
      <c r="C792" s="56"/>
      <c r="D792" s="31"/>
      <c r="E792" s="31"/>
      <c r="F792" s="56"/>
      <c r="G792" s="31"/>
      <c r="H792" s="2"/>
      <c r="I792" s="31"/>
      <c r="J792" s="31"/>
      <c r="K792" s="59"/>
      <c r="L792" s="31"/>
      <c r="M792" s="19"/>
      <c r="N792" s="31"/>
      <c r="O792" s="2"/>
      <c r="P792" s="31"/>
      <c r="Q792" s="31"/>
      <c r="R792" s="2"/>
    </row>
    <row r="793" ht="15.75" customHeight="1" spans="1:18">
      <c r="A793" s="2" t="str">
        <f t="array" ref="A793">IFERROR(INDEX(data!$C$2:$C$13,MATCH(G793,data!$B$2:$B$13,0)),"")</f>
        <v/>
      </c>
      <c r="B793" s="56"/>
      <c r="C793" s="56"/>
      <c r="D793" s="31"/>
      <c r="E793" s="31"/>
      <c r="F793" s="56"/>
      <c r="G793" s="31"/>
      <c r="H793" s="2"/>
      <c r="I793" s="31"/>
      <c r="J793" s="31"/>
      <c r="K793" s="59"/>
      <c r="L793" s="31"/>
      <c r="M793" s="19"/>
      <c r="N793" s="31"/>
      <c r="O793" s="2"/>
      <c r="P793" s="31"/>
      <c r="Q793" s="31"/>
      <c r="R793" s="2"/>
    </row>
    <row r="794" ht="15.75" customHeight="1" spans="1:18">
      <c r="A794" s="2" t="str">
        <f t="array" ref="A794">IFERROR(INDEX(data!$C$2:$C$13,MATCH(G794,data!$B$2:$B$13,0)),"")</f>
        <v/>
      </c>
      <c r="B794" s="56"/>
      <c r="C794" s="56"/>
      <c r="D794" s="31"/>
      <c r="E794" s="31"/>
      <c r="F794" s="56"/>
      <c r="G794" s="31"/>
      <c r="H794" s="2"/>
      <c r="I794" s="31"/>
      <c r="J794" s="31"/>
      <c r="K794" s="59"/>
      <c r="L794" s="31"/>
      <c r="M794" s="19"/>
      <c r="N794" s="31"/>
      <c r="O794" s="2"/>
      <c r="P794" s="31"/>
      <c r="Q794" s="31"/>
      <c r="R794" s="2"/>
    </row>
    <row r="795" ht="15.75" customHeight="1" spans="1:18">
      <c r="A795" s="2" t="str">
        <f t="array" ref="A795">IFERROR(INDEX(data!$C$2:$C$13,MATCH(G795,data!$B$2:$B$13,0)),"")</f>
        <v/>
      </c>
      <c r="B795" s="56"/>
      <c r="C795" s="56"/>
      <c r="D795" s="31"/>
      <c r="E795" s="31"/>
      <c r="F795" s="56"/>
      <c r="G795" s="31"/>
      <c r="H795" s="2"/>
      <c r="I795" s="31"/>
      <c r="J795" s="31"/>
      <c r="K795" s="59"/>
      <c r="L795" s="31"/>
      <c r="M795" s="19"/>
      <c r="N795" s="31"/>
      <c r="O795" s="2"/>
      <c r="P795" s="31"/>
      <c r="Q795" s="31"/>
      <c r="R795" s="2"/>
    </row>
    <row r="796" ht="15.75" customHeight="1" spans="1:18">
      <c r="A796" s="2" t="str">
        <f t="array" ref="A796">IFERROR(INDEX(data!$C$2:$C$13,MATCH(G796,data!$B$2:$B$13,0)),"")</f>
        <v/>
      </c>
      <c r="B796" s="56"/>
      <c r="C796" s="56"/>
      <c r="D796" s="31"/>
      <c r="E796" s="31"/>
      <c r="F796" s="56"/>
      <c r="G796" s="31"/>
      <c r="H796" s="2"/>
      <c r="I796" s="31"/>
      <c r="J796" s="31"/>
      <c r="K796" s="59"/>
      <c r="L796" s="31"/>
      <c r="M796" s="19"/>
      <c r="N796" s="31"/>
      <c r="O796" s="2"/>
      <c r="P796" s="31"/>
      <c r="Q796" s="31"/>
      <c r="R796" s="2"/>
    </row>
    <row r="797" ht="15.75" customHeight="1" spans="1:18">
      <c r="A797" s="2" t="str">
        <f t="array" ref="A797">IFERROR(INDEX(data!$C$2:$C$13,MATCH(G797,data!$B$2:$B$13,0)),"")</f>
        <v/>
      </c>
      <c r="B797" s="56"/>
      <c r="C797" s="56"/>
      <c r="D797" s="31"/>
      <c r="E797" s="31"/>
      <c r="F797" s="56"/>
      <c r="G797" s="31"/>
      <c r="H797" s="2"/>
      <c r="I797" s="31"/>
      <c r="J797" s="31"/>
      <c r="K797" s="59"/>
      <c r="L797" s="31"/>
      <c r="M797" s="19"/>
      <c r="N797" s="31"/>
      <c r="O797" s="2"/>
      <c r="P797" s="31"/>
      <c r="Q797" s="31"/>
      <c r="R797" s="2"/>
    </row>
    <row r="798" ht="15.75" customHeight="1" spans="1:18">
      <c r="A798" s="2" t="str">
        <f t="array" ref="A798">IFERROR(INDEX(data!$C$2:$C$13,MATCH(G798,data!$B$2:$B$13,0)),"")</f>
        <v/>
      </c>
      <c r="B798" s="56"/>
      <c r="C798" s="56"/>
      <c r="D798" s="31"/>
      <c r="E798" s="31"/>
      <c r="F798" s="56"/>
      <c r="G798" s="31"/>
      <c r="H798" s="2"/>
      <c r="I798" s="31"/>
      <c r="J798" s="31"/>
      <c r="K798" s="59"/>
      <c r="L798" s="31"/>
      <c r="M798" s="19"/>
      <c r="N798" s="31"/>
      <c r="O798" s="2"/>
      <c r="P798" s="31"/>
      <c r="Q798" s="31"/>
      <c r="R798" s="2"/>
    </row>
    <row r="799" ht="15.75" customHeight="1" spans="1:18">
      <c r="A799" s="2" t="str">
        <f t="array" ref="A799">IFERROR(INDEX(data!$C$2:$C$13,MATCH(G799,data!$B$2:$B$13,0)),"")</f>
        <v/>
      </c>
      <c r="B799" s="56"/>
      <c r="C799" s="56"/>
      <c r="D799" s="31"/>
      <c r="E799" s="31"/>
      <c r="F799" s="56"/>
      <c r="G799" s="31"/>
      <c r="H799" s="2"/>
      <c r="I799" s="31"/>
      <c r="J799" s="31"/>
      <c r="K799" s="59"/>
      <c r="L799" s="31"/>
      <c r="M799" s="19"/>
      <c r="N799" s="31"/>
      <c r="O799" s="2"/>
      <c r="P799" s="31"/>
      <c r="Q799" s="31"/>
      <c r="R799" s="2"/>
    </row>
    <row r="800" ht="15.75" customHeight="1" spans="1:18">
      <c r="A800" s="2" t="str">
        <f t="array" ref="A800">IFERROR(INDEX(data!$C$2:$C$13,MATCH(G800,data!$B$2:$B$13,0)),"")</f>
        <v/>
      </c>
      <c r="B800" s="56"/>
      <c r="C800" s="56"/>
      <c r="D800" s="31"/>
      <c r="E800" s="31"/>
      <c r="F800" s="56"/>
      <c r="G800" s="31"/>
      <c r="H800" s="2"/>
      <c r="I800" s="31"/>
      <c r="J800" s="31"/>
      <c r="K800" s="59"/>
      <c r="L800" s="31"/>
      <c r="M800" s="19"/>
      <c r="N800" s="31"/>
      <c r="O800" s="2"/>
      <c r="P800" s="31"/>
      <c r="Q800" s="31"/>
      <c r="R800" s="2"/>
    </row>
    <row r="801" ht="15.75" customHeight="1" spans="1:18">
      <c r="A801" s="2" t="str">
        <f t="array" ref="A801">IFERROR(INDEX(data!$C$2:$C$13,MATCH(G801,data!$B$2:$B$13,0)),"")</f>
        <v/>
      </c>
      <c r="B801" s="56"/>
      <c r="C801" s="56"/>
      <c r="D801" s="31"/>
      <c r="E801" s="31"/>
      <c r="F801" s="56"/>
      <c r="G801" s="31"/>
      <c r="H801" s="2"/>
      <c r="I801" s="31"/>
      <c r="J801" s="31"/>
      <c r="K801" s="59"/>
      <c r="L801" s="31"/>
      <c r="M801" s="19"/>
      <c r="N801" s="31"/>
      <c r="O801" s="2"/>
      <c r="P801" s="31"/>
      <c r="Q801" s="31"/>
      <c r="R801" s="2"/>
    </row>
    <row r="802" ht="15.75" customHeight="1" spans="1:18">
      <c r="A802" s="2" t="str">
        <f t="array" ref="A802">IFERROR(INDEX(data!$C$2:$C$13,MATCH(G802,data!$B$2:$B$13,0)),"")</f>
        <v/>
      </c>
      <c r="B802" s="56"/>
      <c r="C802" s="56"/>
      <c r="D802" s="31"/>
      <c r="E802" s="31"/>
      <c r="F802" s="56"/>
      <c r="G802" s="31"/>
      <c r="H802" s="2"/>
      <c r="I802" s="31"/>
      <c r="J802" s="31"/>
      <c r="K802" s="59"/>
      <c r="L802" s="31"/>
      <c r="M802" s="19"/>
      <c r="N802" s="31"/>
      <c r="O802" s="2"/>
      <c r="P802" s="31"/>
      <c r="Q802" s="31"/>
      <c r="R802" s="2"/>
    </row>
    <row r="803" ht="15.75" customHeight="1" spans="1:18">
      <c r="A803" s="2" t="str">
        <f t="array" ref="A803">IFERROR(INDEX(data!$C$2:$C$13,MATCH(G803,data!$B$2:$B$13,0)),"")</f>
        <v/>
      </c>
      <c r="B803" s="56"/>
      <c r="C803" s="56"/>
      <c r="D803" s="31"/>
      <c r="E803" s="31"/>
      <c r="F803" s="56"/>
      <c r="G803" s="31"/>
      <c r="H803" s="2"/>
      <c r="I803" s="31"/>
      <c r="J803" s="31"/>
      <c r="K803" s="59"/>
      <c r="L803" s="31"/>
      <c r="M803" s="19"/>
      <c r="N803" s="31"/>
      <c r="O803" s="2"/>
      <c r="P803" s="31"/>
      <c r="Q803" s="31"/>
      <c r="R803" s="2"/>
    </row>
    <row r="804" ht="15.75" customHeight="1" spans="1:18">
      <c r="A804" s="2" t="str">
        <f t="array" ref="A804">IFERROR(INDEX(data!$C$2:$C$13,MATCH(G804,data!$B$2:$B$13,0)),"")</f>
        <v/>
      </c>
      <c r="B804" s="56"/>
      <c r="C804" s="56"/>
      <c r="D804" s="31"/>
      <c r="E804" s="31"/>
      <c r="F804" s="56"/>
      <c r="G804" s="31"/>
      <c r="H804" s="2"/>
      <c r="I804" s="31"/>
      <c r="J804" s="31"/>
      <c r="K804" s="59"/>
      <c r="L804" s="31"/>
      <c r="M804" s="19"/>
      <c r="N804" s="31"/>
      <c r="O804" s="2"/>
      <c r="P804" s="31"/>
      <c r="Q804" s="31"/>
      <c r="R804" s="2"/>
    </row>
    <row r="805" ht="15.75" customHeight="1" spans="1:18">
      <c r="A805" s="2" t="str">
        <f t="array" ref="A805">IFERROR(INDEX(data!$C$2:$C$13,MATCH(G805,data!$B$2:$B$13,0)),"")</f>
        <v/>
      </c>
      <c r="B805" s="56"/>
      <c r="C805" s="56"/>
      <c r="D805" s="31"/>
      <c r="E805" s="31"/>
      <c r="F805" s="56"/>
      <c r="G805" s="31"/>
      <c r="H805" s="2"/>
      <c r="I805" s="31"/>
      <c r="J805" s="31"/>
      <c r="K805" s="59"/>
      <c r="L805" s="31"/>
      <c r="M805" s="19"/>
      <c r="N805" s="31"/>
      <c r="O805" s="2"/>
      <c r="P805" s="31"/>
      <c r="Q805" s="31"/>
      <c r="R805" s="2"/>
    </row>
    <row r="806" ht="15.75" customHeight="1" spans="1:18">
      <c r="A806" s="2" t="str">
        <f t="array" ref="A806">IFERROR(INDEX(data!$C$2:$C$13,MATCH(G806,data!$B$2:$B$13,0)),"")</f>
        <v/>
      </c>
      <c r="B806" s="56"/>
      <c r="C806" s="56"/>
      <c r="D806" s="31"/>
      <c r="E806" s="31"/>
      <c r="F806" s="56"/>
      <c r="G806" s="31"/>
      <c r="H806" s="2"/>
      <c r="I806" s="31"/>
      <c r="J806" s="31"/>
      <c r="K806" s="59"/>
      <c r="L806" s="31"/>
      <c r="M806" s="19"/>
      <c r="N806" s="31"/>
      <c r="O806" s="2"/>
      <c r="P806" s="31"/>
      <c r="Q806" s="31"/>
      <c r="R806" s="2"/>
    </row>
    <row r="807" ht="15.75" customHeight="1" spans="1:18">
      <c r="A807" s="2" t="str">
        <f t="array" ref="A807">IFERROR(INDEX(data!$C$2:$C$13,MATCH(G807,data!$B$2:$B$13,0)),"")</f>
        <v/>
      </c>
      <c r="B807" s="56"/>
      <c r="C807" s="56"/>
      <c r="D807" s="31"/>
      <c r="E807" s="31"/>
      <c r="F807" s="56"/>
      <c r="G807" s="31"/>
      <c r="H807" s="2"/>
      <c r="I807" s="31"/>
      <c r="J807" s="31"/>
      <c r="K807" s="59"/>
      <c r="L807" s="31"/>
      <c r="M807" s="19"/>
      <c r="N807" s="31"/>
      <c r="O807" s="2"/>
      <c r="P807" s="31"/>
      <c r="Q807" s="31"/>
      <c r="R807" s="2"/>
    </row>
    <row r="808" ht="15.75" customHeight="1" spans="1:18">
      <c r="A808" s="2" t="str">
        <f t="array" ref="A808">IFERROR(INDEX(data!$C$2:$C$13,MATCH(G808,data!$B$2:$B$13,0)),"")</f>
        <v/>
      </c>
      <c r="B808" s="56"/>
      <c r="C808" s="56"/>
      <c r="D808" s="31"/>
      <c r="E808" s="31"/>
      <c r="F808" s="56"/>
      <c r="G808" s="31"/>
      <c r="H808" s="2"/>
      <c r="I808" s="31"/>
      <c r="J808" s="31"/>
      <c r="K808" s="59"/>
      <c r="L808" s="31"/>
      <c r="M808" s="19"/>
      <c r="N808" s="31"/>
      <c r="O808" s="2"/>
      <c r="P808" s="31"/>
      <c r="Q808" s="31"/>
      <c r="R808" s="2"/>
    </row>
    <row r="809" ht="15.75" customHeight="1" spans="1:18">
      <c r="A809" s="2" t="str">
        <f t="array" ref="A809">IFERROR(INDEX(data!$C$2:$C$13,MATCH(G809,data!$B$2:$B$13,0)),"")</f>
        <v/>
      </c>
      <c r="B809" s="56"/>
      <c r="C809" s="56"/>
      <c r="D809" s="31"/>
      <c r="E809" s="31"/>
      <c r="F809" s="56"/>
      <c r="G809" s="31"/>
      <c r="H809" s="2"/>
      <c r="I809" s="31"/>
      <c r="J809" s="31"/>
      <c r="K809" s="59"/>
      <c r="L809" s="31"/>
      <c r="M809" s="19"/>
      <c r="N809" s="31"/>
      <c r="O809" s="2"/>
      <c r="P809" s="31"/>
      <c r="Q809" s="31"/>
      <c r="R809" s="2"/>
    </row>
    <row r="810" ht="15.75" customHeight="1" spans="1:18">
      <c r="A810" s="2" t="str">
        <f t="array" ref="A810">IFERROR(INDEX(data!$C$2:$C$13,MATCH(G810,data!$B$2:$B$13,0)),"")</f>
        <v/>
      </c>
      <c r="B810" s="56"/>
      <c r="C810" s="56"/>
      <c r="D810" s="31"/>
      <c r="E810" s="31"/>
      <c r="F810" s="56"/>
      <c r="G810" s="31"/>
      <c r="H810" s="2"/>
      <c r="I810" s="31"/>
      <c r="J810" s="31"/>
      <c r="K810" s="59"/>
      <c r="L810" s="31"/>
      <c r="M810" s="19"/>
      <c r="N810" s="31"/>
      <c r="O810" s="2"/>
      <c r="P810" s="31"/>
      <c r="Q810" s="31"/>
      <c r="R810" s="2"/>
    </row>
    <row r="811" ht="15.75" customHeight="1" spans="1:18">
      <c r="A811" s="2" t="str">
        <f t="array" ref="A811">IFERROR(INDEX(data!$C$2:$C$13,MATCH(G811,data!$B$2:$B$13,0)),"")</f>
        <v/>
      </c>
      <c r="B811" s="56"/>
      <c r="C811" s="56"/>
      <c r="D811" s="31"/>
      <c r="E811" s="31"/>
      <c r="F811" s="56"/>
      <c r="G811" s="31"/>
      <c r="H811" s="2"/>
      <c r="I811" s="31"/>
      <c r="J811" s="31"/>
      <c r="K811" s="59"/>
      <c r="L811" s="31"/>
      <c r="M811" s="19"/>
      <c r="N811" s="31"/>
      <c r="O811" s="2"/>
      <c r="P811" s="31"/>
      <c r="Q811" s="31"/>
      <c r="R811" s="2"/>
    </row>
    <row r="812" ht="15.75" customHeight="1" spans="1:18">
      <c r="A812" s="2" t="str">
        <f t="array" ref="A812">IFERROR(INDEX(data!$C$2:$C$13,MATCH(G812,data!$B$2:$B$13,0)),"")</f>
        <v/>
      </c>
      <c r="B812" s="56"/>
      <c r="C812" s="56"/>
      <c r="D812" s="31"/>
      <c r="E812" s="31"/>
      <c r="F812" s="56"/>
      <c r="G812" s="31"/>
      <c r="H812" s="2"/>
      <c r="I812" s="31"/>
      <c r="J812" s="31"/>
      <c r="K812" s="59"/>
      <c r="L812" s="31"/>
      <c r="M812" s="19"/>
      <c r="N812" s="31"/>
      <c r="O812" s="2"/>
      <c r="P812" s="31"/>
      <c r="Q812" s="31"/>
      <c r="R812" s="2"/>
    </row>
    <row r="813" ht="15.75" customHeight="1" spans="1:18">
      <c r="A813" s="2" t="str">
        <f t="array" ref="A813">IFERROR(INDEX(data!$C$2:$C$13,MATCH(G813,data!$B$2:$B$13,0)),"")</f>
        <v/>
      </c>
      <c r="B813" s="56"/>
      <c r="C813" s="56"/>
      <c r="D813" s="31"/>
      <c r="E813" s="31"/>
      <c r="F813" s="56"/>
      <c r="G813" s="31"/>
      <c r="H813" s="2"/>
      <c r="I813" s="31"/>
      <c r="J813" s="31"/>
      <c r="K813" s="59"/>
      <c r="L813" s="31"/>
      <c r="M813" s="19"/>
      <c r="N813" s="31"/>
      <c r="O813" s="2"/>
      <c r="P813" s="31"/>
      <c r="Q813" s="31"/>
      <c r="R813" s="2"/>
    </row>
    <row r="814" ht="15.75" customHeight="1" spans="1:18">
      <c r="A814" s="2" t="str">
        <f t="array" ref="A814">IFERROR(INDEX(data!$C$2:$C$13,MATCH(G814,data!$B$2:$B$13,0)),"")</f>
        <v/>
      </c>
      <c r="B814" s="56"/>
      <c r="C814" s="56"/>
      <c r="D814" s="31"/>
      <c r="E814" s="31"/>
      <c r="F814" s="56"/>
      <c r="G814" s="31"/>
      <c r="H814" s="2"/>
      <c r="I814" s="31"/>
      <c r="J814" s="31"/>
      <c r="K814" s="59"/>
      <c r="L814" s="31"/>
      <c r="M814" s="19"/>
      <c r="N814" s="31"/>
      <c r="O814" s="2"/>
      <c r="P814" s="31"/>
      <c r="Q814" s="31"/>
      <c r="R814" s="2"/>
    </row>
    <row r="815" ht="15.75" customHeight="1" spans="1:18">
      <c r="A815" s="2" t="str">
        <f t="array" ref="A815">IFERROR(INDEX(data!$C$2:$C$13,MATCH(G815,data!$B$2:$B$13,0)),"")</f>
        <v/>
      </c>
      <c r="B815" s="56"/>
      <c r="C815" s="56"/>
      <c r="D815" s="31"/>
      <c r="E815" s="31"/>
      <c r="F815" s="56"/>
      <c r="G815" s="31"/>
      <c r="H815" s="2"/>
      <c r="I815" s="31"/>
      <c r="J815" s="31"/>
      <c r="K815" s="59"/>
      <c r="L815" s="31"/>
      <c r="M815" s="19"/>
      <c r="N815" s="31"/>
      <c r="O815" s="2"/>
      <c r="P815" s="31"/>
      <c r="Q815" s="31"/>
      <c r="R815" s="2"/>
    </row>
    <row r="816" ht="15.75" customHeight="1" spans="1:18">
      <c r="A816" s="2" t="str">
        <f t="array" ref="A816">IFERROR(INDEX(data!$C$2:$C$13,MATCH(G816,data!$B$2:$B$13,0)),"")</f>
        <v/>
      </c>
      <c r="B816" s="56"/>
      <c r="C816" s="56"/>
      <c r="D816" s="31"/>
      <c r="E816" s="31"/>
      <c r="F816" s="56"/>
      <c r="G816" s="31"/>
      <c r="H816" s="2"/>
      <c r="I816" s="31"/>
      <c r="J816" s="31"/>
      <c r="K816" s="59"/>
      <c r="L816" s="31"/>
      <c r="M816" s="19"/>
      <c r="N816" s="31"/>
      <c r="O816" s="2"/>
      <c r="P816" s="31"/>
      <c r="Q816" s="31"/>
      <c r="R816" s="2"/>
    </row>
    <row r="817" ht="15.75" customHeight="1" spans="1:18">
      <c r="A817" s="2" t="str">
        <f t="array" ref="A817">IFERROR(INDEX(data!$C$2:$C$13,MATCH(G817,data!$B$2:$B$13,0)),"")</f>
        <v/>
      </c>
      <c r="B817" s="56"/>
      <c r="C817" s="56"/>
      <c r="D817" s="31"/>
      <c r="E817" s="31"/>
      <c r="F817" s="56"/>
      <c r="G817" s="31"/>
      <c r="H817" s="2"/>
      <c r="I817" s="31"/>
      <c r="J817" s="31"/>
      <c r="K817" s="59"/>
      <c r="L817" s="31"/>
      <c r="M817" s="19"/>
      <c r="N817" s="31"/>
      <c r="O817" s="2"/>
      <c r="P817" s="31"/>
      <c r="Q817" s="31"/>
      <c r="R817" s="2"/>
    </row>
    <row r="818" ht="15.75" customHeight="1" spans="1:18">
      <c r="A818" s="2" t="str">
        <f t="array" ref="A818">IFERROR(INDEX(data!$C$2:$C$13,MATCH(G818,data!$B$2:$B$13,0)),"")</f>
        <v/>
      </c>
      <c r="B818" s="56"/>
      <c r="C818" s="56"/>
      <c r="D818" s="31"/>
      <c r="E818" s="31"/>
      <c r="F818" s="56"/>
      <c r="G818" s="31"/>
      <c r="H818" s="2"/>
      <c r="I818" s="31"/>
      <c r="J818" s="31"/>
      <c r="K818" s="59"/>
      <c r="L818" s="31"/>
      <c r="M818" s="19"/>
      <c r="N818" s="31"/>
      <c r="O818" s="2"/>
      <c r="P818" s="31"/>
      <c r="Q818" s="31"/>
      <c r="R818" s="2"/>
    </row>
    <row r="819" ht="15.75" customHeight="1" spans="1:18">
      <c r="A819" s="2" t="str">
        <f t="array" ref="A819">IFERROR(INDEX(data!$C$2:$C$13,MATCH(G819,data!$B$2:$B$13,0)),"")</f>
        <v/>
      </c>
      <c r="B819" s="56"/>
      <c r="C819" s="56"/>
      <c r="D819" s="31"/>
      <c r="E819" s="31"/>
      <c r="F819" s="56"/>
      <c r="G819" s="31"/>
      <c r="H819" s="2"/>
      <c r="I819" s="31"/>
      <c r="J819" s="31"/>
      <c r="K819" s="59"/>
      <c r="L819" s="31"/>
      <c r="M819" s="19"/>
      <c r="N819" s="31"/>
      <c r="O819" s="2"/>
      <c r="P819" s="31"/>
      <c r="Q819" s="31"/>
      <c r="R819" s="2"/>
    </row>
    <row r="820" ht="15.75" customHeight="1" spans="1:18">
      <c r="A820" s="2" t="str">
        <f t="array" ref="A820">IFERROR(INDEX(data!$C$2:$C$13,MATCH(G820,data!$B$2:$B$13,0)),"")</f>
        <v/>
      </c>
      <c r="B820" s="56"/>
      <c r="C820" s="56"/>
      <c r="D820" s="31"/>
      <c r="E820" s="31"/>
      <c r="F820" s="56"/>
      <c r="G820" s="31"/>
      <c r="H820" s="2"/>
      <c r="I820" s="31"/>
      <c r="J820" s="31"/>
      <c r="K820" s="59"/>
      <c r="L820" s="31"/>
      <c r="M820" s="19"/>
      <c r="N820" s="31"/>
      <c r="O820" s="2"/>
      <c r="P820" s="31"/>
      <c r="Q820" s="31"/>
      <c r="R820" s="2"/>
    </row>
    <row r="821" ht="15.75" customHeight="1" spans="1:18">
      <c r="A821" s="2" t="str">
        <f t="array" ref="A821">IFERROR(INDEX(data!$C$2:$C$13,MATCH(G821,data!$B$2:$B$13,0)),"")</f>
        <v/>
      </c>
      <c r="B821" s="56"/>
      <c r="C821" s="56"/>
      <c r="D821" s="31"/>
      <c r="E821" s="31"/>
      <c r="F821" s="56"/>
      <c r="G821" s="31"/>
      <c r="H821" s="2"/>
      <c r="I821" s="31"/>
      <c r="J821" s="31"/>
      <c r="K821" s="59"/>
      <c r="L821" s="31"/>
      <c r="M821" s="19"/>
      <c r="N821" s="31"/>
      <c r="O821" s="2"/>
      <c r="P821" s="31"/>
      <c r="Q821" s="31"/>
      <c r="R821" s="2"/>
    </row>
    <row r="822" ht="15.75" customHeight="1" spans="1:18">
      <c r="A822" s="2" t="str">
        <f t="array" ref="A822">IFERROR(INDEX(data!$C$2:$C$13,MATCH(G822,data!$B$2:$B$13,0)),"")</f>
        <v/>
      </c>
      <c r="B822" s="56"/>
      <c r="C822" s="56"/>
      <c r="D822" s="31"/>
      <c r="E822" s="31"/>
      <c r="F822" s="56"/>
      <c r="G822" s="31"/>
      <c r="H822" s="2"/>
      <c r="I822" s="31"/>
      <c r="J822" s="31"/>
      <c r="K822" s="59"/>
      <c r="L822" s="31"/>
      <c r="M822" s="19"/>
      <c r="N822" s="31"/>
      <c r="O822" s="2"/>
      <c r="P822" s="31"/>
      <c r="Q822" s="31"/>
      <c r="R822" s="2"/>
    </row>
    <row r="823" ht="15.75" customHeight="1" spans="1:18">
      <c r="A823" s="2" t="str">
        <f t="array" ref="A823">IFERROR(INDEX(data!$C$2:$C$13,MATCH(G823,data!$B$2:$B$13,0)),"")</f>
        <v/>
      </c>
      <c r="B823" s="56"/>
      <c r="C823" s="56"/>
      <c r="D823" s="31"/>
      <c r="E823" s="31"/>
      <c r="F823" s="56"/>
      <c r="G823" s="31"/>
      <c r="H823" s="2"/>
      <c r="I823" s="31"/>
      <c r="J823" s="31"/>
      <c r="K823" s="59"/>
      <c r="L823" s="31"/>
      <c r="M823" s="19"/>
      <c r="N823" s="31"/>
      <c r="O823" s="2"/>
      <c r="P823" s="31"/>
      <c r="Q823" s="31"/>
      <c r="R823" s="2"/>
    </row>
    <row r="824" ht="15.75" customHeight="1" spans="1:18">
      <c r="A824" s="2" t="str">
        <f t="array" ref="A824">IFERROR(INDEX(data!$C$2:$C$13,MATCH(G824,data!$B$2:$B$13,0)),"")</f>
        <v/>
      </c>
      <c r="B824" s="56"/>
      <c r="C824" s="56"/>
      <c r="D824" s="31"/>
      <c r="E824" s="31"/>
      <c r="F824" s="56"/>
      <c r="G824" s="31"/>
      <c r="H824" s="2"/>
      <c r="I824" s="31"/>
      <c r="J824" s="31"/>
      <c r="K824" s="59"/>
      <c r="L824" s="31"/>
      <c r="M824" s="19"/>
      <c r="N824" s="31"/>
      <c r="O824" s="2"/>
      <c r="P824" s="31"/>
      <c r="Q824" s="31"/>
      <c r="R824" s="2"/>
    </row>
    <row r="825" ht="15.75" customHeight="1" spans="1:18">
      <c r="A825" s="2" t="str">
        <f t="array" ref="A825">IFERROR(INDEX(data!$C$2:$C$13,MATCH(G825,data!$B$2:$B$13,0)),"")</f>
        <v/>
      </c>
      <c r="B825" s="56"/>
      <c r="C825" s="56"/>
      <c r="D825" s="31"/>
      <c r="E825" s="31"/>
      <c r="F825" s="56"/>
      <c r="G825" s="31"/>
      <c r="H825" s="2"/>
      <c r="I825" s="31"/>
      <c r="J825" s="31"/>
      <c r="K825" s="59"/>
      <c r="L825" s="31"/>
      <c r="M825" s="19"/>
      <c r="N825" s="31"/>
      <c r="O825" s="2"/>
      <c r="P825" s="31"/>
      <c r="Q825" s="31"/>
      <c r="R825" s="2"/>
    </row>
    <row r="826" ht="15.75" customHeight="1" spans="1:18">
      <c r="A826" s="2" t="str">
        <f t="array" ref="A826">IFERROR(INDEX(data!$C$2:$C$13,MATCH(G826,data!$B$2:$B$13,0)),"")</f>
        <v/>
      </c>
      <c r="B826" s="56"/>
      <c r="C826" s="56"/>
      <c r="D826" s="31"/>
      <c r="E826" s="31"/>
      <c r="F826" s="56"/>
      <c r="G826" s="31"/>
      <c r="H826" s="2"/>
      <c r="I826" s="31"/>
      <c r="J826" s="31"/>
      <c r="K826" s="59"/>
      <c r="L826" s="31"/>
      <c r="M826" s="19"/>
      <c r="N826" s="31"/>
      <c r="O826" s="2"/>
      <c r="P826" s="31"/>
      <c r="Q826" s="31"/>
      <c r="R826" s="2"/>
    </row>
    <row r="827" ht="15.75" customHeight="1" spans="1:18">
      <c r="A827" s="2" t="str">
        <f t="array" ref="A827">IFERROR(INDEX(data!$C$2:$C$13,MATCH(G827,data!$B$2:$B$13,0)),"")</f>
        <v/>
      </c>
      <c r="B827" s="56"/>
      <c r="C827" s="56"/>
      <c r="D827" s="31"/>
      <c r="E827" s="31"/>
      <c r="F827" s="56"/>
      <c r="G827" s="31"/>
      <c r="H827" s="2"/>
      <c r="I827" s="31"/>
      <c r="J827" s="31"/>
      <c r="K827" s="59"/>
      <c r="L827" s="31"/>
      <c r="M827" s="19"/>
      <c r="N827" s="31"/>
      <c r="O827" s="2"/>
      <c r="P827" s="31"/>
      <c r="Q827" s="31"/>
      <c r="R827" s="2"/>
    </row>
    <row r="828" ht="15.75" customHeight="1" spans="1:18">
      <c r="A828" s="2" t="str">
        <f t="array" ref="A828">IFERROR(INDEX(data!$C$2:$C$13,MATCH(G828,data!$B$2:$B$13,0)),"")</f>
        <v/>
      </c>
      <c r="B828" s="56"/>
      <c r="C828" s="56"/>
      <c r="D828" s="31"/>
      <c r="E828" s="31"/>
      <c r="F828" s="56"/>
      <c r="G828" s="31"/>
      <c r="H828" s="2"/>
      <c r="I828" s="31"/>
      <c r="J828" s="31"/>
      <c r="K828" s="59"/>
      <c r="L828" s="31"/>
      <c r="M828" s="19"/>
      <c r="N828" s="31"/>
      <c r="O828" s="2"/>
      <c r="P828" s="31"/>
      <c r="Q828" s="31"/>
      <c r="R828" s="2"/>
    </row>
    <row r="829" ht="15.75" customHeight="1" spans="1:18">
      <c r="A829" s="2" t="str">
        <f t="array" ref="A829">IFERROR(INDEX(data!$C$2:$C$13,MATCH(G829,data!$B$2:$B$13,0)),"")</f>
        <v/>
      </c>
      <c r="B829" s="56"/>
      <c r="C829" s="56"/>
      <c r="D829" s="31"/>
      <c r="E829" s="31"/>
      <c r="F829" s="56"/>
      <c r="G829" s="31"/>
      <c r="H829" s="2"/>
      <c r="I829" s="31"/>
      <c r="J829" s="31"/>
      <c r="K829" s="59"/>
      <c r="L829" s="31"/>
      <c r="M829" s="19"/>
      <c r="N829" s="31"/>
      <c r="O829" s="2"/>
      <c r="P829" s="31"/>
      <c r="Q829" s="31"/>
      <c r="R829" s="2"/>
    </row>
    <row r="830" ht="15.75" customHeight="1" spans="1:18">
      <c r="A830" s="2" t="str">
        <f t="array" ref="A830">IFERROR(INDEX(data!$C$2:$C$13,MATCH(G830,data!$B$2:$B$13,0)),"")</f>
        <v/>
      </c>
      <c r="B830" s="56"/>
      <c r="C830" s="56"/>
      <c r="D830" s="31"/>
      <c r="E830" s="31"/>
      <c r="F830" s="56"/>
      <c r="G830" s="31"/>
      <c r="H830" s="2"/>
      <c r="I830" s="31"/>
      <c r="J830" s="31"/>
      <c r="K830" s="59"/>
      <c r="L830" s="31"/>
      <c r="M830" s="19"/>
      <c r="N830" s="31"/>
      <c r="O830" s="2"/>
      <c r="P830" s="31"/>
      <c r="Q830" s="31"/>
      <c r="R830" s="2"/>
    </row>
    <row r="831" ht="15.75" customHeight="1" spans="1:18">
      <c r="A831" s="2" t="str">
        <f t="array" ref="A831">IFERROR(INDEX(data!$C$2:$C$13,MATCH(G831,data!$B$2:$B$13,0)),"")</f>
        <v/>
      </c>
      <c r="B831" s="56"/>
      <c r="C831" s="56"/>
      <c r="D831" s="31"/>
      <c r="E831" s="31"/>
      <c r="F831" s="56"/>
      <c r="G831" s="31"/>
      <c r="H831" s="2"/>
      <c r="I831" s="31"/>
      <c r="J831" s="31"/>
      <c r="K831" s="59"/>
      <c r="L831" s="31"/>
      <c r="M831" s="19"/>
      <c r="N831" s="31"/>
      <c r="O831" s="2"/>
      <c r="P831" s="31"/>
      <c r="Q831" s="31"/>
      <c r="R831" s="2"/>
    </row>
    <row r="832" ht="15.75" customHeight="1" spans="1:18">
      <c r="A832" s="2" t="str">
        <f t="array" ref="A832">IFERROR(INDEX(data!$C$2:$C$13,MATCH(G832,data!$B$2:$B$13,0)),"")</f>
        <v/>
      </c>
      <c r="B832" s="56"/>
      <c r="C832" s="56"/>
      <c r="D832" s="31"/>
      <c r="E832" s="31"/>
      <c r="F832" s="56"/>
      <c r="G832" s="31"/>
      <c r="H832" s="2"/>
      <c r="I832" s="31"/>
      <c r="J832" s="31"/>
      <c r="K832" s="59"/>
      <c r="L832" s="31"/>
      <c r="M832" s="19"/>
      <c r="N832" s="31"/>
      <c r="O832" s="2"/>
      <c r="P832" s="31"/>
      <c r="Q832" s="31"/>
      <c r="R832" s="2"/>
    </row>
    <row r="833" ht="15.75" customHeight="1" spans="1:18">
      <c r="A833" s="2" t="str">
        <f t="array" ref="A833">IFERROR(INDEX(data!$C$2:$C$13,MATCH(G833,data!$B$2:$B$13,0)),"")</f>
        <v/>
      </c>
      <c r="B833" s="56"/>
      <c r="C833" s="56"/>
      <c r="D833" s="31"/>
      <c r="E833" s="31"/>
      <c r="F833" s="56"/>
      <c r="G833" s="31"/>
      <c r="H833" s="2"/>
      <c r="I833" s="31"/>
      <c r="J833" s="31"/>
      <c r="K833" s="59"/>
      <c r="L833" s="31"/>
      <c r="M833" s="19"/>
      <c r="N833" s="31"/>
      <c r="O833" s="2"/>
      <c r="P833" s="31"/>
      <c r="Q833" s="31"/>
      <c r="R833" s="2"/>
    </row>
    <row r="834" ht="15.75" customHeight="1" spans="1:18">
      <c r="A834" s="2" t="str">
        <f t="array" ref="A834">IFERROR(INDEX(data!$C$2:$C$13,MATCH(G834,data!$B$2:$B$13,0)),"")</f>
        <v/>
      </c>
      <c r="B834" s="56"/>
      <c r="C834" s="56"/>
      <c r="D834" s="31"/>
      <c r="E834" s="31"/>
      <c r="F834" s="56"/>
      <c r="G834" s="31"/>
      <c r="H834" s="2"/>
      <c r="I834" s="31"/>
      <c r="J834" s="31"/>
      <c r="K834" s="59"/>
      <c r="L834" s="31"/>
      <c r="M834" s="19"/>
      <c r="N834" s="31"/>
      <c r="O834" s="2"/>
      <c r="P834" s="31"/>
      <c r="Q834" s="31"/>
      <c r="R834" s="2"/>
    </row>
    <row r="835" ht="15.75" customHeight="1" spans="1:18">
      <c r="A835" s="2" t="str">
        <f t="array" ref="A835">IFERROR(INDEX(data!$C$2:$C$13,MATCH(G835,data!$B$2:$B$13,0)),"")</f>
        <v/>
      </c>
      <c r="B835" s="56"/>
      <c r="C835" s="56"/>
      <c r="D835" s="31"/>
      <c r="E835" s="31"/>
      <c r="F835" s="56"/>
      <c r="G835" s="31"/>
      <c r="H835" s="2"/>
      <c r="I835" s="31"/>
      <c r="J835" s="31"/>
      <c r="K835" s="59"/>
      <c r="L835" s="31"/>
      <c r="M835" s="19"/>
      <c r="N835" s="31"/>
      <c r="O835" s="2"/>
      <c r="P835" s="31"/>
      <c r="Q835" s="31"/>
      <c r="R835" s="2"/>
    </row>
    <row r="836" ht="15.75" customHeight="1" spans="1:18">
      <c r="A836" s="2" t="str">
        <f t="array" ref="A836">IFERROR(INDEX(data!$C$2:$C$13,MATCH(G836,data!$B$2:$B$13,0)),"")</f>
        <v/>
      </c>
      <c r="B836" s="56"/>
      <c r="C836" s="56"/>
      <c r="D836" s="31"/>
      <c r="E836" s="31"/>
      <c r="F836" s="56"/>
      <c r="G836" s="31"/>
      <c r="H836" s="2"/>
      <c r="I836" s="31"/>
      <c r="J836" s="31"/>
      <c r="K836" s="59"/>
      <c r="L836" s="31"/>
      <c r="M836" s="19"/>
      <c r="N836" s="31"/>
      <c r="O836" s="2"/>
      <c r="P836" s="31"/>
      <c r="Q836" s="31"/>
      <c r="R836" s="2"/>
    </row>
    <row r="837" ht="15.75" customHeight="1" spans="1:18">
      <c r="A837" s="2" t="str">
        <f t="array" ref="A837">IFERROR(INDEX(data!$C$2:$C$13,MATCH(G837,data!$B$2:$B$13,0)),"")</f>
        <v/>
      </c>
      <c r="B837" s="56"/>
      <c r="C837" s="56"/>
      <c r="D837" s="31"/>
      <c r="E837" s="31"/>
      <c r="F837" s="56"/>
      <c r="G837" s="31"/>
      <c r="H837" s="2"/>
      <c r="I837" s="31"/>
      <c r="J837" s="31"/>
      <c r="K837" s="59"/>
      <c r="L837" s="31"/>
      <c r="M837" s="19"/>
      <c r="N837" s="31"/>
      <c r="O837" s="2"/>
      <c r="P837" s="31"/>
      <c r="Q837" s="31"/>
      <c r="R837" s="2"/>
    </row>
    <row r="838" ht="15.75" customHeight="1" spans="1:18">
      <c r="A838" s="2" t="str">
        <f t="array" ref="A838">IFERROR(INDEX(data!$C$2:$C$13,MATCH(G838,data!$B$2:$B$13,0)),"")</f>
        <v/>
      </c>
      <c r="B838" s="56"/>
      <c r="C838" s="56"/>
      <c r="D838" s="31"/>
      <c r="E838" s="31"/>
      <c r="F838" s="56"/>
      <c r="G838" s="31"/>
      <c r="H838" s="2"/>
      <c r="I838" s="31"/>
      <c r="J838" s="31"/>
      <c r="K838" s="59"/>
      <c r="L838" s="31"/>
      <c r="M838" s="19"/>
      <c r="N838" s="31"/>
      <c r="O838" s="2"/>
      <c r="P838" s="31"/>
      <c r="Q838" s="31"/>
      <c r="R838" s="2"/>
    </row>
    <row r="839" ht="15.75" customHeight="1" spans="1:18">
      <c r="A839" s="2" t="str">
        <f t="array" ref="A839">IFERROR(INDEX(data!$C$2:$C$13,MATCH(G839,data!$B$2:$B$13,0)),"")</f>
        <v/>
      </c>
      <c r="B839" s="56"/>
      <c r="C839" s="56"/>
      <c r="D839" s="31"/>
      <c r="E839" s="31"/>
      <c r="F839" s="56"/>
      <c r="G839" s="31"/>
      <c r="H839" s="2"/>
      <c r="I839" s="31"/>
      <c r="J839" s="31"/>
      <c r="K839" s="59"/>
      <c r="L839" s="31"/>
      <c r="M839" s="19"/>
      <c r="N839" s="31"/>
      <c r="O839" s="2"/>
      <c r="P839" s="31"/>
      <c r="Q839" s="31"/>
      <c r="R839" s="2"/>
    </row>
    <row r="840" ht="15.75" customHeight="1" spans="1:18">
      <c r="A840" s="2" t="str">
        <f t="array" ref="A840">IFERROR(INDEX(data!$C$2:$C$13,MATCH(G840,data!$B$2:$B$13,0)),"")</f>
        <v/>
      </c>
      <c r="B840" s="56"/>
      <c r="C840" s="56"/>
      <c r="D840" s="31"/>
      <c r="E840" s="31"/>
      <c r="F840" s="56"/>
      <c r="G840" s="31"/>
      <c r="H840" s="2"/>
      <c r="I840" s="31"/>
      <c r="J840" s="31"/>
      <c r="K840" s="59"/>
      <c r="L840" s="31"/>
      <c r="M840" s="19"/>
      <c r="N840" s="31"/>
      <c r="O840" s="2"/>
      <c r="P840" s="31"/>
      <c r="Q840" s="31"/>
      <c r="R840" s="2"/>
    </row>
    <row r="841" ht="15.75" customHeight="1" spans="1:18">
      <c r="A841" s="2" t="str">
        <f t="array" ref="A841">IFERROR(INDEX(data!$C$2:$C$13,MATCH(G841,data!$B$2:$B$13,0)),"")</f>
        <v/>
      </c>
      <c r="B841" s="56"/>
      <c r="C841" s="56"/>
      <c r="D841" s="31"/>
      <c r="E841" s="31"/>
      <c r="F841" s="56"/>
      <c r="G841" s="31"/>
      <c r="H841" s="2"/>
      <c r="I841" s="31"/>
      <c r="J841" s="31"/>
      <c r="K841" s="59"/>
      <c r="L841" s="31"/>
      <c r="M841" s="19"/>
      <c r="N841" s="31"/>
      <c r="O841" s="2"/>
      <c r="P841" s="31"/>
      <c r="Q841" s="31"/>
      <c r="R841" s="2"/>
    </row>
    <row r="842" ht="15.75" customHeight="1" spans="1:18">
      <c r="A842" s="2" t="str">
        <f t="array" ref="A842">IFERROR(INDEX(data!$C$2:$C$13,MATCH(G842,data!$B$2:$B$13,0)),"")</f>
        <v/>
      </c>
      <c r="B842" s="56"/>
      <c r="C842" s="56"/>
      <c r="D842" s="31"/>
      <c r="E842" s="31"/>
      <c r="F842" s="56"/>
      <c r="G842" s="31"/>
      <c r="H842" s="2"/>
      <c r="I842" s="31"/>
      <c r="J842" s="31"/>
      <c r="K842" s="59"/>
      <c r="L842" s="31"/>
      <c r="M842" s="19"/>
      <c r="N842" s="31"/>
      <c r="O842" s="2"/>
      <c r="P842" s="31"/>
      <c r="Q842" s="31"/>
      <c r="R842" s="2"/>
    </row>
    <row r="843" ht="15.75" customHeight="1" spans="1:18">
      <c r="A843" s="2" t="str">
        <f t="array" ref="A843">IFERROR(INDEX(data!$C$2:$C$13,MATCH(G843,data!$B$2:$B$13,0)),"")</f>
        <v/>
      </c>
      <c r="B843" s="56"/>
      <c r="C843" s="56"/>
      <c r="D843" s="31"/>
      <c r="E843" s="31"/>
      <c r="F843" s="56"/>
      <c r="G843" s="31"/>
      <c r="H843" s="2"/>
      <c r="I843" s="31"/>
      <c r="J843" s="31"/>
      <c r="K843" s="59"/>
      <c r="L843" s="31"/>
      <c r="M843" s="19"/>
      <c r="N843" s="31"/>
      <c r="O843" s="2"/>
      <c r="P843" s="31"/>
      <c r="Q843" s="31"/>
      <c r="R843" s="2"/>
    </row>
    <row r="844" ht="15.75" customHeight="1" spans="1:18">
      <c r="A844" s="2" t="str">
        <f t="array" ref="A844">IFERROR(INDEX(data!$C$2:$C$13,MATCH(G844,data!$B$2:$B$13,0)),"")</f>
        <v/>
      </c>
      <c r="B844" s="56"/>
      <c r="C844" s="56"/>
      <c r="D844" s="31"/>
      <c r="E844" s="31"/>
      <c r="F844" s="56"/>
      <c r="G844" s="31"/>
      <c r="H844" s="2"/>
      <c r="I844" s="31"/>
      <c r="J844" s="31"/>
      <c r="K844" s="59"/>
      <c r="L844" s="31"/>
      <c r="M844" s="19"/>
      <c r="N844" s="31"/>
      <c r="O844" s="2"/>
      <c r="P844" s="31"/>
      <c r="Q844" s="31"/>
      <c r="R844" s="2"/>
    </row>
    <row r="845" ht="15.75" customHeight="1" spans="1:18">
      <c r="A845" s="2" t="str">
        <f t="array" ref="A845">IFERROR(INDEX(data!$C$2:$C$13,MATCH(G845,data!$B$2:$B$13,0)),"")</f>
        <v/>
      </c>
      <c r="B845" s="56"/>
      <c r="C845" s="56"/>
      <c r="D845" s="31"/>
      <c r="E845" s="31"/>
      <c r="F845" s="56"/>
      <c r="G845" s="31"/>
      <c r="H845" s="2"/>
      <c r="I845" s="31"/>
      <c r="J845" s="31"/>
      <c r="K845" s="59"/>
      <c r="L845" s="31"/>
      <c r="M845" s="19"/>
      <c r="N845" s="31"/>
      <c r="O845" s="2"/>
      <c r="P845" s="31"/>
      <c r="Q845" s="31"/>
      <c r="R845" s="2"/>
    </row>
    <row r="846" ht="15.75" customHeight="1" spans="1:18">
      <c r="A846" s="2" t="str">
        <f t="array" ref="A846">IFERROR(INDEX(data!$C$2:$C$13,MATCH(G846,data!$B$2:$B$13,0)),"")</f>
        <v/>
      </c>
      <c r="B846" s="56"/>
      <c r="C846" s="56"/>
      <c r="D846" s="31"/>
      <c r="E846" s="31"/>
      <c r="F846" s="56"/>
      <c r="G846" s="31"/>
      <c r="H846" s="2"/>
      <c r="I846" s="31"/>
      <c r="J846" s="31"/>
      <c r="K846" s="59"/>
      <c r="L846" s="31"/>
      <c r="M846" s="19"/>
      <c r="N846" s="31"/>
      <c r="O846" s="2"/>
      <c r="P846" s="31"/>
      <c r="Q846" s="31"/>
      <c r="R846" s="2"/>
    </row>
    <row r="847" ht="15.75" customHeight="1" spans="1:18">
      <c r="A847" s="2" t="str">
        <f t="array" ref="A847">IFERROR(INDEX(data!$C$2:$C$13,MATCH(G847,data!$B$2:$B$13,0)),"")</f>
        <v/>
      </c>
      <c r="B847" s="56"/>
      <c r="C847" s="56"/>
      <c r="D847" s="31"/>
      <c r="E847" s="31"/>
      <c r="F847" s="56"/>
      <c r="G847" s="31"/>
      <c r="H847" s="2"/>
      <c r="I847" s="31"/>
      <c r="J847" s="31"/>
      <c r="K847" s="59"/>
      <c r="L847" s="31"/>
      <c r="M847" s="19"/>
      <c r="N847" s="31"/>
      <c r="O847" s="2"/>
      <c r="P847" s="31"/>
      <c r="Q847" s="31"/>
      <c r="R847" s="2"/>
    </row>
    <row r="848" ht="15.75" customHeight="1" spans="1:18">
      <c r="A848" s="2" t="str">
        <f t="array" ref="A848">IFERROR(INDEX(data!$C$2:$C$13,MATCH(G848,data!$B$2:$B$13,0)),"")</f>
        <v/>
      </c>
      <c r="B848" s="56"/>
      <c r="C848" s="56"/>
      <c r="D848" s="31"/>
      <c r="E848" s="31"/>
      <c r="F848" s="56"/>
      <c r="G848" s="31"/>
      <c r="H848" s="2"/>
      <c r="I848" s="31"/>
      <c r="J848" s="31"/>
      <c r="K848" s="59"/>
      <c r="L848" s="31"/>
      <c r="M848" s="19"/>
      <c r="N848" s="31"/>
      <c r="O848" s="2"/>
      <c r="P848" s="31"/>
      <c r="Q848" s="31"/>
      <c r="R848" s="2"/>
    </row>
    <row r="849" ht="15.75" customHeight="1" spans="1:18">
      <c r="A849" s="2" t="str">
        <f t="array" ref="A849">IFERROR(INDEX(data!$C$2:$C$13,MATCH(G849,data!$B$2:$B$13,0)),"")</f>
        <v/>
      </c>
      <c r="B849" s="56"/>
      <c r="C849" s="56"/>
      <c r="D849" s="31"/>
      <c r="E849" s="31"/>
      <c r="F849" s="56"/>
      <c r="G849" s="31"/>
      <c r="H849" s="2"/>
      <c r="I849" s="31"/>
      <c r="J849" s="31"/>
      <c r="K849" s="59"/>
      <c r="L849" s="31"/>
      <c r="M849" s="19"/>
      <c r="N849" s="31"/>
      <c r="O849" s="2"/>
      <c r="P849" s="31"/>
      <c r="Q849" s="31"/>
      <c r="R849" s="2"/>
    </row>
    <row r="850" ht="15.75" customHeight="1" spans="1:18">
      <c r="A850" s="2" t="str">
        <f t="array" ref="A850">IFERROR(INDEX(data!$C$2:$C$13,MATCH(G850,data!$B$2:$B$13,0)),"")</f>
        <v/>
      </c>
      <c r="B850" s="56"/>
      <c r="C850" s="56"/>
      <c r="D850" s="31"/>
      <c r="E850" s="31"/>
      <c r="F850" s="56"/>
      <c r="G850" s="31"/>
      <c r="H850" s="2"/>
      <c r="I850" s="31"/>
      <c r="J850" s="31"/>
      <c r="K850" s="59"/>
      <c r="L850" s="31"/>
      <c r="M850" s="19"/>
      <c r="N850" s="31"/>
      <c r="O850" s="2"/>
      <c r="P850" s="31"/>
      <c r="Q850" s="31"/>
      <c r="R850" s="2"/>
    </row>
    <row r="851" ht="15.75" customHeight="1" spans="1:18">
      <c r="A851" s="2" t="str">
        <f t="array" ref="A851">IFERROR(INDEX(data!$C$2:$C$13,MATCH(G851,data!$B$2:$B$13,0)),"")</f>
        <v/>
      </c>
      <c r="B851" s="56"/>
      <c r="C851" s="56"/>
      <c r="D851" s="31"/>
      <c r="E851" s="31"/>
      <c r="F851" s="56"/>
      <c r="G851" s="31"/>
      <c r="H851" s="2"/>
      <c r="I851" s="31"/>
      <c r="J851" s="31"/>
      <c r="K851" s="59"/>
      <c r="L851" s="31"/>
      <c r="M851" s="19"/>
      <c r="N851" s="31"/>
      <c r="O851" s="2"/>
      <c r="P851" s="31"/>
      <c r="Q851" s="31"/>
      <c r="R851" s="2"/>
    </row>
    <row r="852" ht="15.75" customHeight="1" spans="1:18">
      <c r="A852" s="2" t="str">
        <f t="array" ref="A852">IFERROR(INDEX(data!$C$2:$C$13,MATCH(G852,data!$B$2:$B$13,0)),"")</f>
        <v/>
      </c>
      <c r="B852" s="56"/>
      <c r="C852" s="56"/>
      <c r="D852" s="31"/>
      <c r="E852" s="31"/>
      <c r="F852" s="56"/>
      <c r="G852" s="31"/>
      <c r="H852" s="2"/>
      <c r="I852" s="31"/>
      <c r="J852" s="31"/>
      <c r="K852" s="59"/>
      <c r="L852" s="31"/>
      <c r="M852" s="19"/>
      <c r="N852" s="31"/>
      <c r="O852" s="2"/>
      <c r="P852" s="31"/>
      <c r="Q852" s="31"/>
      <c r="R852" s="2"/>
    </row>
    <row r="853" ht="15.75" customHeight="1" spans="1:18">
      <c r="A853" s="2" t="str">
        <f t="array" ref="A853">IFERROR(INDEX(data!$C$2:$C$13,MATCH(G853,data!$B$2:$B$13,0)),"")</f>
        <v/>
      </c>
      <c r="B853" s="56"/>
      <c r="C853" s="56"/>
      <c r="D853" s="31"/>
      <c r="E853" s="31"/>
      <c r="F853" s="56"/>
      <c r="G853" s="31"/>
      <c r="H853" s="2"/>
      <c r="I853" s="31"/>
      <c r="J853" s="31"/>
      <c r="K853" s="59"/>
      <c r="L853" s="31"/>
      <c r="M853" s="19"/>
      <c r="N853" s="31"/>
      <c r="O853" s="2"/>
      <c r="P853" s="31"/>
      <c r="Q853" s="31"/>
      <c r="R853" s="2"/>
    </row>
    <row r="854" ht="15.75" customHeight="1" spans="1:18">
      <c r="A854" s="2" t="str">
        <f t="array" ref="A854">IFERROR(INDEX(data!$C$2:$C$13,MATCH(G854,data!$B$2:$B$13,0)),"")</f>
        <v/>
      </c>
      <c r="B854" s="56"/>
      <c r="C854" s="56"/>
      <c r="D854" s="31"/>
      <c r="E854" s="31"/>
      <c r="F854" s="56"/>
      <c r="G854" s="31"/>
      <c r="H854" s="2"/>
      <c r="I854" s="31"/>
      <c r="J854" s="31"/>
      <c r="K854" s="59"/>
      <c r="L854" s="31"/>
      <c r="M854" s="19"/>
      <c r="N854" s="31"/>
      <c r="O854" s="2"/>
      <c r="P854" s="31"/>
      <c r="Q854" s="31"/>
      <c r="R854" s="2"/>
    </row>
    <row r="855" ht="15.75" customHeight="1" spans="1:18">
      <c r="A855" s="2" t="str">
        <f t="array" ref="A855">IFERROR(INDEX(data!$C$2:$C$13,MATCH(G855,data!$B$2:$B$13,0)),"")</f>
        <v/>
      </c>
      <c r="B855" s="56"/>
      <c r="C855" s="56"/>
      <c r="D855" s="31"/>
      <c r="E855" s="31"/>
      <c r="F855" s="56"/>
      <c r="G855" s="31"/>
      <c r="H855" s="2"/>
      <c r="I855" s="31"/>
      <c r="J855" s="31"/>
      <c r="K855" s="59"/>
      <c r="L855" s="31"/>
      <c r="M855" s="19"/>
      <c r="N855" s="31"/>
      <c r="O855" s="2"/>
      <c r="P855" s="31"/>
      <c r="Q855" s="31"/>
      <c r="R855" s="2"/>
    </row>
    <row r="856" ht="15.75" customHeight="1" spans="1:18">
      <c r="A856" s="2" t="str">
        <f t="array" ref="A856">IFERROR(INDEX(data!$C$2:$C$13,MATCH(G856,data!$B$2:$B$13,0)),"")</f>
        <v/>
      </c>
      <c r="B856" s="56"/>
      <c r="C856" s="56"/>
      <c r="D856" s="31"/>
      <c r="E856" s="31"/>
      <c r="F856" s="56"/>
      <c r="G856" s="31"/>
      <c r="H856" s="2"/>
      <c r="I856" s="31"/>
      <c r="J856" s="31"/>
      <c r="K856" s="59"/>
      <c r="L856" s="31"/>
      <c r="M856" s="19"/>
      <c r="N856" s="31"/>
      <c r="O856" s="2"/>
      <c r="P856" s="31"/>
      <c r="Q856" s="31"/>
      <c r="R856" s="2"/>
    </row>
    <row r="857" ht="15.75" customHeight="1" spans="1:18">
      <c r="A857" s="2" t="str">
        <f t="array" ref="A857">IFERROR(INDEX(data!$C$2:$C$13,MATCH(G857,data!$B$2:$B$13,0)),"")</f>
        <v/>
      </c>
      <c r="B857" s="56"/>
      <c r="C857" s="56"/>
      <c r="D857" s="31"/>
      <c r="E857" s="31"/>
      <c r="F857" s="56"/>
      <c r="G857" s="31"/>
      <c r="H857" s="2"/>
      <c r="I857" s="31"/>
      <c r="J857" s="31"/>
      <c r="K857" s="59"/>
      <c r="L857" s="31"/>
      <c r="M857" s="19"/>
      <c r="N857" s="31"/>
      <c r="O857" s="2"/>
      <c r="P857" s="31"/>
      <c r="Q857" s="31"/>
      <c r="R857" s="2"/>
    </row>
    <row r="858" ht="15.75" customHeight="1" spans="1:18">
      <c r="A858" s="2" t="str">
        <f t="array" ref="A858">IFERROR(INDEX(data!$C$2:$C$13,MATCH(G858,data!$B$2:$B$13,0)),"")</f>
        <v/>
      </c>
      <c r="B858" s="56"/>
      <c r="C858" s="56"/>
      <c r="D858" s="31"/>
      <c r="E858" s="31"/>
      <c r="F858" s="56"/>
      <c r="G858" s="31"/>
      <c r="H858" s="2"/>
      <c r="I858" s="31"/>
      <c r="J858" s="31"/>
      <c r="K858" s="59"/>
      <c r="L858" s="31"/>
      <c r="M858" s="19"/>
      <c r="N858" s="31"/>
      <c r="O858" s="2"/>
      <c r="P858" s="31"/>
      <c r="Q858" s="31"/>
      <c r="R858" s="2"/>
    </row>
    <row r="859" ht="15.75" customHeight="1" spans="1:18">
      <c r="A859" s="2" t="str">
        <f t="array" ref="A859">IFERROR(INDEX(data!$C$2:$C$13,MATCH(G859,data!$B$2:$B$13,0)),"")</f>
        <v/>
      </c>
      <c r="B859" s="56"/>
      <c r="C859" s="56"/>
      <c r="D859" s="31"/>
      <c r="E859" s="31"/>
      <c r="F859" s="56"/>
      <c r="G859" s="31"/>
      <c r="H859" s="2"/>
      <c r="I859" s="31"/>
      <c r="J859" s="31"/>
      <c r="K859" s="59"/>
      <c r="L859" s="31"/>
      <c r="M859" s="19"/>
      <c r="N859" s="31"/>
      <c r="O859" s="2"/>
      <c r="P859" s="31"/>
      <c r="Q859" s="31"/>
      <c r="R859" s="2"/>
    </row>
    <row r="860" ht="15.75" customHeight="1" spans="1:18">
      <c r="A860" s="2" t="str">
        <f t="array" ref="A860">IFERROR(INDEX(data!$C$2:$C$13,MATCH(G860,data!$B$2:$B$13,0)),"")</f>
        <v/>
      </c>
      <c r="B860" s="56"/>
      <c r="C860" s="56"/>
      <c r="D860" s="31"/>
      <c r="E860" s="31"/>
      <c r="F860" s="56"/>
      <c r="G860" s="31"/>
      <c r="H860" s="2"/>
      <c r="I860" s="31"/>
      <c r="J860" s="31"/>
      <c r="K860" s="59"/>
      <c r="L860" s="31"/>
      <c r="M860" s="19"/>
      <c r="N860" s="31"/>
      <c r="O860" s="2"/>
      <c r="P860" s="31"/>
      <c r="Q860" s="31"/>
      <c r="R860" s="2"/>
    </row>
    <row r="861" ht="15.75" customHeight="1" spans="1:18">
      <c r="A861" s="2" t="str">
        <f t="array" ref="A861">IFERROR(INDEX(data!$C$2:$C$13,MATCH(G861,data!$B$2:$B$13,0)),"")</f>
        <v/>
      </c>
      <c r="B861" s="56"/>
      <c r="C861" s="56"/>
      <c r="D861" s="31"/>
      <c r="E861" s="31"/>
      <c r="F861" s="56"/>
      <c r="G861" s="31"/>
      <c r="H861" s="2"/>
      <c r="I861" s="31"/>
      <c r="J861" s="31"/>
      <c r="K861" s="59"/>
      <c r="L861" s="31"/>
      <c r="M861" s="19"/>
      <c r="N861" s="31"/>
      <c r="O861" s="2"/>
      <c r="P861" s="31"/>
      <c r="Q861" s="31"/>
      <c r="R861" s="2"/>
    </row>
    <row r="862" ht="15.75" customHeight="1" spans="1:18">
      <c r="A862" s="2" t="str">
        <f t="array" ref="A862">IFERROR(INDEX(data!$C$2:$C$13,MATCH(G862,data!$B$2:$B$13,0)),"")</f>
        <v/>
      </c>
      <c r="B862" s="56"/>
      <c r="C862" s="56"/>
      <c r="D862" s="31"/>
      <c r="E862" s="31"/>
      <c r="F862" s="56"/>
      <c r="G862" s="31"/>
      <c r="H862" s="2"/>
      <c r="I862" s="31"/>
      <c r="J862" s="31"/>
      <c r="K862" s="59"/>
      <c r="L862" s="31"/>
      <c r="M862" s="19"/>
      <c r="N862" s="31"/>
      <c r="O862" s="2"/>
      <c r="P862" s="31"/>
      <c r="Q862" s="31"/>
      <c r="R862" s="2"/>
    </row>
    <row r="863" ht="15.75" customHeight="1" spans="1:18">
      <c r="A863" s="2" t="str">
        <f t="array" ref="A863">IFERROR(INDEX(data!$C$2:$C$13,MATCH(G863,data!$B$2:$B$13,0)),"")</f>
        <v/>
      </c>
      <c r="B863" s="56"/>
      <c r="C863" s="56"/>
      <c r="D863" s="31"/>
      <c r="E863" s="31"/>
      <c r="F863" s="56"/>
      <c r="G863" s="31"/>
      <c r="H863" s="2"/>
      <c r="I863" s="31"/>
      <c r="J863" s="31"/>
      <c r="K863" s="59"/>
      <c r="L863" s="31"/>
      <c r="M863" s="19"/>
      <c r="N863" s="31"/>
      <c r="O863" s="2"/>
      <c r="P863" s="31"/>
      <c r="Q863" s="31"/>
      <c r="R863" s="2"/>
    </row>
    <row r="864" ht="15.75" customHeight="1" spans="1:18">
      <c r="A864" s="2" t="str">
        <f t="array" ref="A864">IFERROR(INDEX(data!$C$2:$C$13,MATCH(G864,data!$B$2:$B$13,0)),"")</f>
        <v/>
      </c>
      <c r="B864" s="56"/>
      <c r="C864" s="56"/>
      <c r="D864" s="31"/>
      <c r="E864" s="31"/>
      <c r="F864" s="56"/>
      <c r="G864" s="31"/>
      <c r="H864" s="2"/>
      <c r="I864" s="31"/>
      <c r="J864" s="31"/>
      <c r="K864" s="59"/>
      <c r="L864" s="31"/>
      <c r="M864" s="19"/>
      <c r="N864" s="31"/>
      <c r="O864" s="2"/>
      <c r="P864" s="31"/>
      <c r="Q864" s="31"/>
      <c r="R864" s="2"/>
    </row>
    <row r="865" ht="15.75" customHeight="1" spans="1:18">
      <c r="A865" s="2" t="str">
        <f t="array" ref="A865">IFERROR(INDEX(data!$C$2:$C$13,MATCH(G865,data!$B$2:$B$13,0)),"")</f>
        <v/>
      </c>
      <c r="B865" s="56"/>
      <c r="C865" s="56"/>
      <c r="D865" s="31"/>
      <c r="E865" s="31"/>
      <c r="F865" s="56"/>
      <c r="G865" s="31"/>
      <c r="H865" s="2"/>
      <c r="I865" s="31"/>
      <c r="J865" s="31"/>
      <c r="K865" s="59"/>
      <c r="L865" s="31"/>
      <c r="M865" s="19"/>
      <c r="N865" s="31"/>
      <c r="O865" s="2"/>
      <c r="P865" s="31"/>
      <c r="Q865" s="31"/>
      <c r="R865" s="2"/>
    </row>
    <row r="866" ht="15.75" customHeight="1" spans="1:18">
      <c r="A866" s="2" t="str">
        <f t="array" ref="A866">IFERROR(INDEX(data!$C$2:$C$13,MATCH(G866,data!$B$2:$B$13,0)),"")</f>
        <v/>
      </c>
      <c r="B866" s="56"/>
      <c r="C866" s="56"/>
      <c r="D866" s="31"/>
      <c r="E866" s="31"/>
      <c r="F866" s="56"/>
      <c r="G866" s="31"/>
      <c r="H866" s="2"/>
      <c r="I866" s="31"/>
      <c r="J866" s="31"/>
      <c r="K866" s="59"/>
      <c r="L866" s="31"/>
      <c r="M866" s="19"/>
      <c r="N866" s="31"/>
      <c r="O866" s="2"/>
      <c r="P866" s="31"/>
      <c r="Q866" s="31"/>
      <c r="R866" s="2"/>
    </row>
    <row r="867" ht="15.75" customHeight="1" spans="1:18">
      <c r="A867" s="2" t="str">
        <f t="array" ref="A867">IFERROR(INDEX(data!$C$2:$C$13,MATCH(G867,data!$B$2:$B$13,0)),"")</f>
        <v/>
      </c>
      <c r="B867" s="56"/>
      <c r="C867" s="56"/>
      <c r="D867" s="31"/>
      <c r="E867" s="31"/>
      <c r="F867" s="56"/>
      <c r="G867" s="31"/>
      <c r="H867" s="2"/>
      <c r="I867" s="31"/>
      <c r="J867" s="31"/>
      <c r="K867" s="59"/>
      <c r="L867" s="31"/>
      <c r="M867" s="19"/>
      <c r="N867" s="31"/>
      <c r="O867" s="2"/>
      <c r="P867" s="31"/>
      <c r="Q867" s="31"/>
      <c r="R867" s="2"/>
    </row>
    <row r="868" ht="15.75" customHeight="1" spans="1:18">
      <c r="A868" s="2" t="str">
        <f t="array" ref="A868">IFERROR(INDEX(data!$C$2:$C$13,MATCH(G868,data!$B$2:$B$13,0)),"")</f>
        <v/>
      </c>
      <c r="B868" s="56"/>
      <c r="C868" s="56"/>
      <c r="D868" s="31"/>
      <c r="E868" s="31"/>
      <c r="F868" s="56"/>
      <c r="G868" s="31"/>
      <c r="H868" s="2"/>
      <c r="I868" s="31"/>
      <c r="J868" s="31"/>
      <c r="K868" s="59"/>
      <c r="L868" s="31"/>
      <c r="M868" s="19"/>
      <c r="N868" s="31"/>
      <c r="O868" s="2"/>
      <c r="P868" s="31"/>
      <c r="Q868" s="31"/>
      <c r="R868" s="2"/>
    </row>
    <row r="869" ht="15.75" customHeight="1" spans="1:18">
      <c r="A869" s="2" t="str">
        <f t="array" ref="A869">IFERROR(INDEX(data!$C$2:$C$13,MATCH(G869,data!$B$2:$B$13,0)),"")</f>
        <v/>
      </c>
      <c r="B869" s="56"/>
      <c r="C869" s="56"/>
      <c r="D869" s="31"/>
      <c r="E869" s="31"/>
      <c r="F869" s="56"/>
      <c r="G869" s="31"/>
      <c r="H869" s="2"/>
      <c r="I869" s="31"/>
      <c r="J869" s="31"/>
      <c r="K869" s="59"/>
      <c r="L869" s="31"/>
      <c r="M869" s="19"/>
      <c r="N869" s="31"/>
      <c r="O869" s="2"/>
      <c r="P869" s="31"/>
      <c r="Q869" s="31"/>
      <c r="R869" s="2"/>
    </row>
    <row r="870" ht="15.75" customHeight="1" spans="1:18">
      <c r="A870" s="2" t="str">
        <f t="array" ref="A870">IFERROR(INDEX(data!$C$2:$C$13,MATCH(G870,data!$B$2:$B$13,0)),"")</f>
        <v/>
      </c>
      <c r="B870" s="56"/>
      <c r="C870" s="56"/>
      <c r="D870" s="31"/>
      <c r="E870" s="31"/>
      <c r="F870" s="56"/>
      <c r="G870" s="31"/>
      <c r="H870" s="2"/>
      <c r="I870" s="31"/>
      <c r="J870" s="31"/>
      <c r="K870" s="59"/>
      <c r="L870" s="31"/>
      <c r="M870" s="19"/>
      <c r="N870" s="31"/>
      <c r="O870" s="2"/>
      <c r="P870" s="31"/>
      <c r="Q870" s="31"/>
      <c r="R870" s="2"/>
    </row>
    <row r="871" ht="15.75" customHeight="1" spans="1:18">
      <c r="A871" s="2" t="str">
        <f t="array" ref="A871">IFERROR(INDEX(data!$C$2:$C$13,MATCH(G871,data!$B$2:$B$13,0)),"")</f>
        <v/>
      </c>
      <c r="B871" s="56"/>
      <c r="C871" s="56"/>
      <c r="D871" s="31"/>
      <c r="E871" s="31"/>
      <c r="F871" s="56"/>
      <c r="G871" s="31"/>
      <c r="H871" s="2"/>
      <c r="I871" s="31"/>
      <c r="J871" s="31"/>
      <c r="K871" s="59"/>
      <c r="L871" s="31"/>
      <c r="M871" s="19"/>
      <c r="N871" s="31"/>
      <c r="O871" s="2"/>
      <c r="P871" s="31"/>
      <c r="Q871" s="31"/>
      <c r="R871" s="2"/>
    </row>
    <row r="872" ht="15.75" customHeight="1" spans="1:18">
      <c r="A872" s="2" t="str">
        <f t="array" ref="A872">IFERROR(INDEX(data!$C$2:$C$13,MATCH(G872,data!$B$2:$B$13,0)),"")</f>
        <v/>
      </c>
      <c r="B872" s="56"/>
      <c r="C872" s="56"/>
      <c r="D872" s="31"/>
      <c r="E872" s="31"/>
      <c r="F872" s="56"/>
      <c r="G872" s="31"/>
      <c r="H872" s="2"/>
      <c r="I872" s="31"/>
      <c r="J872" s="31"/>
      <c r="K872" s="59"/>
      <c r="L872" s="31"/>
      <c r="M872" s="19"/>
      <c r="N872" s="31"/>
      <c r="O872" s="2"/>
      <c r="P872" s="31"/>
      <c r="Q872" s="31"/>
      <c r="R872" s="2"/>
    </row>
    <row r="873" ht="15.75" customHeight="1" spans="1:18">
      <c r="A873" s="2" t="str">
        <f t="array" ref="A873">IFERROR(INDEX(data!$C$2:$C$13,MATCH(G873,data!$B$2:$B$13,0)),"")</f>
        <v/>
      </c>
      <c r="B873" s="56"/>
      <c r="C873" s="56"/>
      <c r="D873" s="31"/>
      <c r="E873" s="31"/>
      <c r="F873" s="56"/>
      <c r="G873" s="31"/>
      <c r="H873" s="2"/>
      <c r="I873" s="31"/>
      <c r="J873" s="31"/>
      <c r="K873" s="59"/>
      <c r="L873" s="31"/>
      <c r="M873" s="19"/>
      <c r="N873" s="31"/>
      <c r="O873" s="2"/>
      <c r="P873" s="31"/>
      <c r="Q873" s="31"/>
      <c r="R873" s="2"/>
    </row>
    <row r="874" ht="15.75" customHeight="1" spans="1:18">
      <c r="A874" s="2" t="str">
        <f t="array" ref="A874">IFERROR(INDEX(data!$C$2:$C$13,MATCH(G874,data!$B$2:$B$13,0)),"")</f>
        <v/>
      </c>
      <c r="B874" s="56"/>
      <c r="C874" s="56"/>
      <c r="D874" s="31"/>
      <c r="E874" s="31"/>
      <c r="F874" s="56"/>
      <c r="G874" s="31"/>
      <c r="H874" s="2"/>
      <c r="I874" s="31"/>
      <c r="J874" s="31"/>
      <c r="K874" s="59"/>
      <c r="L874" s="31"/>
      <c r="M874" s="19"/>
      <c r="N874" s="31"/>
      <c r="O874" s="2"/>
      <c r="P874" s="31"/>
      <c r="Q874" s="31"/>
      <c r="R874" s="2"/>
    </row>
    <row r="875" ht="15.75" customHeight="1" spans="1:18">
      <c r="A875" s="2" t="str">
        <f t="array" ref="A875">IFERROR(INDEX(data!$C$2:$C$13,MATCH(G875,data!$B$2:$B$13,0)),"")</f>
        <v/>
      </c>
      <c r="B875" s="56"/>
      <c r="C875" s="56"/>
      <c r="D875" s="31"/>
      <c r="E875" s="31"/>
      <c r="F875" s="56"/>
      <c r="G875" s="31"/>
      <c r="H875" s="2"/>
      <c r="I875" s="31"/>
      <c r="J875" s="31"/>
      <c r="K875" s="59"/>
      <c r="L875" s="31"/>
      <c r="M875" s="19"/>
      <c r="N875" s="31"/>
      <c r="O875" s="2"/>
      <c r="P875" s="31"/>
      <c r="Q875" s="31"/>
      <c r="R875" s="2"/>
    </row>
    <row r="876" ht="15.75" customHeight="1" spans="1:18">
      <c r="A876" s="2" t="str">
        <f t="array" ref="A876">IFERROR(INDEX(data!$C$2:$C$13,MATCH(G876,data!$B$2:$B$13,0)),"")</f>
        <v/>
      </c>
      <c r="B876" s="56"/>
      <c r="C876" s="56"/>
      <c r="D876" s="31"/>
      <c r="E876" s="31"/>
      <c r="F876" s="56"/>
      <c r="G876" s="31"/>
      <c r="H876" s="2"/>
      <c r="I876" s="31"/>
      <c r="J876" s="31"/>
      <c r="K876" s="59"/>
      <c r="L876" s="31"/>
      <c r="M876" s="19"/>
      <c r="N876" s="31"/>
      <c r="O876" s="2"/>
      <c r="P876" s="31"/>
      <c r="Q876" s="31"/>
      <c r="R876" s="2"/>
    </row>
    <row r="877" ht="15.75" customHeight="1" spans="1:18">
      <c r="A877" s="2" t="str">
        <f t="array" ref="A877">IFERROR(INDEX(data!$C$2:$C$13,MATCH(G877,data!$B$2:$B$13,0)),"")</f>
        <v/>
      </c>
      <c r="B877" s="56"/>
      <c r="C877" s="56"/>
      <c r="D877" s="31"/>
      <c r="E877" s="31"/>
      <c r="F877" s="56"/>
      <c r="G877" s="31"/>
      <c r="H877" s="2"/>
      <c r="I877" s="31"/>
      <c r="J877" s="31"/>
      <c r="K877" s="59"/>
      <c r="L877" s="31"/>
      <c r="M877" s="19"/>
      <c r="N877" s="31"/>
      <c r="O877" s="2"/>
      <c r="P877" s="31"/>
      <c r="Q877" s="31"/>
      <c r="R877" s="2"/>
    </row>
    <row r="878" ht="15.75" customHeight="1" spans="1:18">
      <c r="A878" s="2" t="str">
        <f t="array" ref="A878">IFERROR(INDEX(data!$C$2:$C$13,MATCH(G878,data!$B$2:$B$13,0)),"")</f>
        <v/>
      </c>
      <c r="B878" s="56"/>
      <c r="C878" s="56"/>
      <c r="D878" s="31"/>
      <c r="E878" s="31"/>
      <c r="F878" s="56"/>
      <c r="G878" s="31"/>
      <c r="H878" s="2"/>
      <c r="I878" s="31"/>
      <c r="J878" s="31"/>
      <c r="K878" s="59"/>
      <c r="L878" s="31"/>
      <c r="M878" s="19"/>
      <c r="N878" s="31"/>
      <c r="O878" s="2"/>
      <c r="P878" s="31"/>
      <c r="Q878" s="31"/>
      <c r="R878" s="2"/>
    </row>
    <row r="879" ht="15.75" customHeight="1" spans="1:18">
      <c r="A879" s="2" t="str">
        <f t="array" ref="A879">IFERROR(INDEX(data!$C$2:$C$13,MATCH(G879,data!$B$2:$B$13,0)),"")</f>
        <v/>
      </c>
      <c r="B879" s="56"/>
      <c r="C879" s="56"/>
      <c r="D879" s="31"/>
      <c r="E879" s="31"/>
      <c r="F879" s="56"/>
      <c r="G879" s="31"/>
      <c r="H879" s="2"/>
      <c r="I879" s="31"/>
      <c r="J879" s="31"/>
      <c r="K879" s="59"/>
      <c r="L879" s="31"/>
      <c r="M879" s="19"/>
      <c r="N879" s="31"/>
      <c r="O879" s="2"/>
      <c r="P879" s="31"/>
      <c r="Q879" s="31"/>
      <c r="R879" s="2"/>
    </row>
    <row r="880" ht="15.75" customHeight="1" spans="1:18">
      <c r="A880" s="2" t="str">
        <f t="array" ref="A880">IFERROR(INDEX(data!$C$2:$C$13,MATCH(G880,data!$B$2:$B$13,0)),"")</f>
        <v/>
      </c>
      <c r="B880" s="56"/>
      <c r="C880" s="56"/>
      <c r="D880" s="31"/>
      <c r="E880" s="31"/>
      <c r="F880" s="56"/>
      <c r="G880" s="31"/>
      <c r="H880" s="2"/>
      <c r="I880" s="31"/>
      <c r="J880" s="31"/>
      <c r="K880" s="59"/>
      <c r="L880" s="31"/>
      <c r="M880" s="19"/>
      <c r="N880" s="31"/>
      <c r="O880" s="2"/>
      <c r="P880" s="31"/>
      <c r="Q880" s="31"/>
      <c r="R880" s="2"/>
    </row>
    <row r="881" ht="15.75" customHeight="1" spans="1:18">
      <c r="A881" s="2" t="str">
        <f t="array" ref="A881">IFERROR(INDEX(data!$C$2:$C$13,MATCH(G881,data!$B$2:$B$13,0)),"")</f>
        <v/>
      </c>
      <c r="B881" s="56"/>
      <c r="C881" s="56"/>
      <c r="D881" s="31"/>
      <c r="E881" s="31"/>
      <c r="F881" s="56"/>
      <c r="G881" s="31"/>
      <c r="H881" s="2"/>
      <c r="I881" s="31"/>
      <c r="J881" s="31"/>
      <c r="K881" s="59"/>
      <c r="L881" s="31"/>
      <c r="M881" s="19"/>
      <c r="N881" s="31"/>
      <c r="O881" s="2"/>
      <c r="P881" s="31"/>
      <c r="Q881" s="31"/>
      <c r="R881" s="2"/>
    </row>
    <row r="882" ht="15.75" customHeight="1" spans="1:18">
      <c r="A882" s="2" t="str">
        <f t="array" ref="A882">IFERROR(INDEX(data!$C$2:$C$13,MATCH(G882,data!$B$2:$B$13,0)),"")</f>
        <v/>
      </c>
      <c r="B882" s="56"/>
      <c r="C882" s="56"/>
      <c r="D882" s="31"/>
      <c r="E882" s="31"/>
      <c r="F882" s="56"/>
      <c r="G882" s="31"/>
      <c r="H882" s="2"/>
      <c r="I882" s="31"/>
      <c r="J882" s="31"/>
      <c r="K882" s="59"/>
      <c r="L882" s="31"/>
      <c r="M882" s="19"/>
      <c r="N882" s="31"/>
      <c r="O882" s="2"/>
      <c r="P882" s="31"/>
      <c r="Q882" s="31"/>
      <c r="R882" s="2"/>
    </row>
    <row r="883" ht="15.75" customHeight="1" spans="1:18">
      <c r="A883" s="2" t="str">
        <f t="array" ref="A883">IFERROR(INDEX(data!$C$2:$C$13,MATCH(G883,data!$B$2:$B$13,0)),"")</f>
        <v/>
      </c>
      <c r="B883" s="56"/>
      <c r="C883" s="56"/>
      <c r="D883" s="31"/>
      <c r="E883" s="31"/>
      <c r="F883" s="56"/>
      <c r="G883" s="31"/>
      <c r="H883" s="2"/>
      <c r="I883" s="31"/>
      <c r="J883" s="31"/>
      <c r="K883" s="59"/>
      <c r="L883" s="31"/>
      <c r="M883" s="19"/>
      <c r="N883" s="31"/>
      <c r="O883" s="2"/>
      <c r="P883" s="31"/>
      <c r="Q883" s="31"/>
      <c r="R883" s="2"/>
    </row>
    <row r="884" ht="15.75" customHeight="1" spans="1:18">
      <c r="A884" s="2" t="str">
        <f t="array" ref="A884">IFERROR(INDEX(data!$C$2:$C$13,MATCH(G884,data!$B$2:$B$13,0)),"")</f>
        <v/>
      </c>
      <c r="B884" s="56"/>
      <c r="C884" s="56"/>
      <c r="D884" s="31"/>
      <c r="E884" s="31"/>
      <c r="F884" s="56"/>
      <c r="G884" s="31"/>
      <c r="H884" s="2"/>
      <c r="I884" s="31"/>
      <c r="J884" s="31"/>
      <c r="K884" s="59"/>
      <c r="L884" s="31"/>
      <c r="M884" s="19"/>
      <c r="N884" s="31"/>
      <c r="O884" s="2"/>
      <c r="P884" s="31"/>
      <c r="Q884" s="31"/>
      <c r="R884" s="2"/>
    </row>
    <row r="885" ht="15.75" customHeight="1" spans="1:18">
      <c r="A885" s="2" t="str">
        <f t="array" ref="A885">IFERROR(INDEX(data!$C$2:$C$13,MATCH(G885,data!$B$2:$B$13,0)),"")</f>
        <v/>
      </c>
      <c r="B885" s="56"/>
      <c r="C885" s="56"/>
      <c r="D885" s="31"/>
      <c r="E885" s="31"/>
      <c r="F885" s="56"/>
      <c r="G885" s="31"/>
      <c r="H885" s="2"/>
      <c r="I885" s="31"/>
      <c r="J885" s="31"/>
      <c r="K885" s="59"/>
      <c r="L885" s="31"/>
      <c r="M885" s="19"/>
      <c r="N885" s="31"/>
      <c r="O885" s="2"/>
      <c r="P885" s="31"/>
      <c r="Q885" s="31"/>
      <c r="R885" s="2"/>
    </row>
    <row r="886" ht="15.75" customHeight="1" spans="1:18">
      <c r="A886" s="2" t="str">
        <f t="array" ref="A886">IFERROR(INDEX(data!$C$2:$C$13,MATCH(G886,data!$B$2:$B$13,0)),"")</f>
        <v/>
      </c>
      <c r="B886" s="56"/>
      <c r="C886" s="56"/>
      <c r="D886" s="31"/>
      <c r="E886" s="31"/>
      <c r="F886" s="56"/>
      <c r="G886" s="31"/>
      <c r="H886" s="2"/>
      <c r="I886" s="31"/>
      <c r="J886" s="31"/>
      <c r="K886" s="59"/>
      <c r="L886" s="31"/>
      <c r="M886" s="19"/>
      <c r="N886" s="31"/>
      <c r="O886" s="2"/>
      <c r="P886" s="31"/>
      <c r="Q886" s="31"/>
      <c r="R886" s="2"/>
    </row>
    <row r="887" ht="15.75" customHeight="1" spans="1:18">
      <c r="A887" s="2" t="str">
        <f t="array" ref="A887">IFERROR(INDEX(data!$C$2:$C$13,MATCH(G887,data!$B$2:$B$13,0)),"")</f>
        <v/>
      </c>
      <c r="B887" s="56"/>
      <c r="C887" s="56"/>
      <c r="D887" s="31"/>
      <c r="E887" s="31"/>
      <c r="F887" s="56"/>
      <c r="G887" s="31"/>
      <c r="H887" s="2"/>
      <c r="I887" s="31"/>
      <c r="J887" s="31"/>
      <c r="K887" s="59"/>
      <c r="L887" s="31"/>
      <c r="M887" s="19"/>
      <c r="N887" s="31"/>
      <c r="O887" s="2"/>
      <c r="P887" s="31"/>
      <c r="Q887" s="31"/>
      <c r="R887" s="2"/>
    </row>
    <row r="888" ht="15.75" customHeight="1" spans="1:18">
      <c r="A888" s="2" t="str">
        <f t="array" ref="A888">IFERROR(INDEX(data!$C$2:$C$13,MATCH(G888,data!$B$2:$B$13,0)),"")</f>
        <v/>
      </c>
      <c r="B888" s="56"/>
      <c r="C888" s="56"/>
      <c r="D888" s="31"/>
      <c r="E888" s="31"/>
      <c r="F888" s="56"/>
      <c r="G888" s="31"/>
      <c r="H888" s="2"/>
      <c r="I888" s="31"/>
      <c r="J888" s="31"/>
      <c r="K888" s="59"/>
      <c r="L888" s="31"/>
      <c r="M888" s="19"/>
      <c r="N888" s="31"/>
      <c r="O888" s="2"/>
      <c r="P888" s="31"/>
      <c r="Q888" s="31"/>
      <c r="R888" s="2"/>
    </row>
    <row r="889" ht="15.75" customHeight="1" spans="1:18">
      <c r="A889" s="2" t="str">
        <f t="array" ref="A889">IFERROR(INDEX(data!$C$2:$C$13,MATCH(G889,data!$B$2:$B$13,0)),"")</f>
        <v/>
      </c>
      <c r="B889" s="56"/>
      <c r="C889" s="56"/>
      <c r="D889" s="31"/>
      <c r="E889" s="31"/>
      <c r="F889" s="56"/>
      <c r="G889" s="31"/>
      <c r="H889" s="2"/>
      <c r="I889" s="31"/>
      <c r="J889" s="31"/>
      <c r="K889" s="59"/>
      <c r="L889" s="31"/>
      <c r="M889" s="19"/>
      <c r="N889" s="31"/>
      <c r="O889" s="2"/>
      <c r="P889" s="31"/>
      <c r="Q889" s="31"/>
      <c r="R889" s="2"/>
    </row>
    <row r="890" ht="15.75" customHeight="1" spans="1:18">
      <c r="A890" s="2" t="str">
        <f t="array" ref="A890">IFERROR(INDEX(data!$C$2:$C$13,MATCH(G890,data!$B$2:$B$13,0)),"")</f>
        <v/>
      </c>
      <c r="B890" s="56"/>
      <c r="C890" s="56"/>
      <c r="D890" s="31"/>
      <c r="E890" s="31"/>
      <c r="F890" s="56"/>
      <c r="G890" s="31"/>
      <c r="H890" s="2"/>
      <c r="I890" s="31"/>
      <c r="J890" s="31"/>
      <c r="K890" s="59"/>
      <c r="L890" s="31"/>
      <c r="M890" s="19"/>
      <c r="N890" s="31"/>
      <c r="O890" s="2"/>
      <c r="P890" s="31"/>
      <c r="Q890" s="31"/>
      <c r="R890" s="2"/>
    </row>
    <row r="891" ht="15.75" customHeight="1" spans="1:18">
      <c r="A891" s="2" t="str">
        <f t="array" ref="A891">IFERROR(INDEX(data!$C$2:$C$13,MATCH(G891,data!$B$2:$B$13,0)),"")</f>
        <v/>
      </c>
      <c r="B891" s="56"/>
      <c r="C891" s="56"/>
      <c r="D891" s="31"/>
      <c r="E891" s="31"/>
      <c r="F891" s="56"/>
      <c r="G891" s="31"/>
      <c r="H891" s="2"/>
      <c r="I891" s="31"/>
      <c r="J891" s="31"/>
      <c r="K891" s="59"/>
      <c r="L891" s="31"/>
      <c r="M891" s="19"/>
      <c r="N891" s="31"/>
      <c r="O891" s="2"/>
      <c r="P891" s="31"/>
      <c r="Q891" s="31"/>
      <c r="R891" s="2"/>
    </row>
    <row r="892" ht="15.75" customHeight="1" spans="1:18">
      <c r="A892" s="2" t="str">
        <f t="array" ref="A892">IFERROR(INDEX(data!$C$2:$C$13,MATCH(G892,data!$B$2:$B$13,0)),"")</f>
        <v/>
      </c>
      <c r="B892" s="56"/>
      <c r="C892" s="56"/>
      <c r="D892" s="31"/>
      <c r="E892" s="31"/>
      <c r="F892" s="56"/>
      <c r="G892" s="31"/>
      <c r="H892" s="2"/>
      <c r="I892" s="31"/>
      <c r="J892" s="31"/>
      <c r="K892" s="59"/>
      <c r="L892" s="31"/>
      <c r="M892" s="19"/>
      <c r="N892" s="31"/>
      <c r="O892" s="2"/>
      <c r="P892" s="31"/>
      <c r="Q892" s="31"/>
      <c r="R892" s="2"/>
    </row>
    <row r="893" ht="15.75" customHeight="1" spans="1:18">
      <c r="A893" s="2" t="str">
        <f t="array" ref="A893">IFERROR(INDEX(data!$C$2:$C$13,MATCH(G893,data!$B$2:$B$13,0)),"")</f>
        <v/>
      </c>
      <c r="B893" s="56"/>
      <c r="C893" s="56"/>
      <c r="D893" s="31"/>
      <c r="E893" s="31"/>
      <c r="F893" s="56"/>
      <c r="G893" s="31"/>
      <c r="H893" s="2"/>
      <c r="I893" s="31"/>
      <c r="J893" s="31"/>
      <c r="K893" s="59"/>
      <c r="L893" s="31"/>
      <c r="M893" s="19"/>
      <c r="N893" s="31"/>
      <c r="O893" s="2"/>
      <c r="P893" s="31"/>
      <c r="Q893" s="31"/>
      <c r="R893" s="2"/>
    </row>
    <row r="894" ht="15.75" customHeight="1" spans="1:18">
      <c r="A894" s="2" t="str">
        <f t="array" ref="A894">IFERROR(INDEX(data!$C$2:$C$13,MATCH(G894,data!$B$2:$B$13,0)),"")</f>
        <v/>
      </c>
      <c r="B894" s="56"/>
      <c r="C894" s="56"/>
      <c r="D894" s="31"/>
      <c r="E894" s="31"/>
      <c r="F894" s="56"/>
      <c r="G894" s="31"/>
      <c r="H894" s="2"/>
      <c r="I894" s="31"/>
      <c r="J894" s="31"/>
      <c r="K894" s="59"/>
      <c r="L894" s="31"/>
      <c r="M894" s="19"/>
      <c r="N894" s="31"/>
      <c r="O894" s="2"/>
      <c r="P894" s="31"/>
      <c r="Q894" s="31"/>
      <c r="R894" s="2"/>
    </row>
    <row r="895" ht="15.75" customHeight="1" spans="1:18">
      <c r="A895" s="2" t="str">
        <f t="array" ref="A895">IFERROR(INDEX(data!$C$2:$C$13,MATCH(G895,data!$B$2:$B$13,0)),"")</f>
        <v/>
      </c>
      <c r="B895" s="56"/>
      <c r="C895" s="56"/>
      <c r="D895" s="31"/>
      <c r="E895" s="31"/>
      <c r="F895" s="56"/>
      <c r="G895" s="31"/>
      <c r="H895" s="2"/>
      <c r="I895" s="31"/>
      <c r="J895" s="31"/>
      <c r="K895" s="59"/>
      <c r="L895" s="31"/>
      <c r="M895" s="19"/>
      <c r="N895" s="31"/>
      <c r="O895" s="2"/>
      <c r="P895" s="31"/>
      <c r="Q895" s="31"/>
      <c r="R895" s="2"/>
    </row>
    <row r="896" ht="15.75" customHeight="1" spans="1:18">
      <c r="A896" s="2" t="str">
        <f t="array" ref="A896">IFERROR(INDEX(data!$C$2:$C$13,MATCH(G896,data!$B$2:$B$13,0)),"")</f>
        <v/>
      </c>
      <c r="B896" s="56"/>
      <c r="C896" s="56"/>
      <c r="D896" s="31"/>
      <c r="E896" s="31"/>
      <c r="F896" s="56"/>
      <c r="G896" s="31"/>
      <c r="H896" s="2"/>
      <c r="I896" s="31"/>
      <c r="J896" s="31"/>
      <c r="K896" s="59"/>
      <c r="L896" s="31"/>
      <c r="M896" s="19"/>
      <c r="N896" s="31"/>
      <c r="O896" s="2"/>
      <c r="P896" s="31"/>
      <c r="Q896" s="31"/>
      <c r="R896" s="2"/>
    </row>
    <row r="897" ht="15.75" customHeight="1" spans="1:18">
      <c r="A897" s="2" t="str">
        <f t="array" ref="A897">IFERROR(INDEX(data!$C$2:$C$13,MATCH(G897,data!$B$2:$B$13,0)),"")</f>
        <v/>
      </c>
      <c r="B897" s="56"/>
      <c r="C897" s="56"/>
      <c r="D897" s="31"/>
      <c r="E897" s="31"/>
      <c r="F897" s="56"/>
      <c r="G897" s="31"/>
      <c r="H897" s="2"/>
      <c r="I897" s="31"/>
      <c r="J897" s="31"/>
      <c r="K897" s="59"/>
      <c r="L897" s="31"/>
      <c r="M897" s="19"/>
      <c r="N897" s="31"/>
      <c r="O897" s="2"/>
      <c r="P897" s="31"/>
      <c r="Q897" s="31"/>
      <c r="R897" s="2"/>
    </row>
    <row r="898" ht="15.75" customHeight="1" spans="1:18">
      <c r="A898" s="2" t="str">
        <f t="array" ref="A898">IFERROR(INDEX(data!$C$2:$C$13,MATCH(G898,data!$B$2:$B$13,0)),"")</f>
        <v/>
      </c>
      <c r="B898" s="56"/>
      <c r="C898" s="56"/>
      <c r="D898" s="31"/>
      <c r="E898" s="31"/>
      <c r="F898" s="56"/>
      <c r="G898" s="31"/>
      <c r="H898" s="2"/>
      <c r="I898" s="31"/>
      <c r="J898" s="31"/>
      <c r="K898" s="59"/>
      <c r="L898" s="31"/>
      <c r="M898" s="19"/>
      <c r="N898" s="31"/>
      <c r="O898" s="2"/>
      <c r="P898" s="31"/>
      <c r="Q898" s="31"/>
      <c r="R898" s="2"/>
    </row>
    <row r="899" ht="15.75" customHeight="1" spans="1:18">
      <c r="A899" s="2" t="str">
        <f t="array" ref="A899">IFERROR(INDEX(data!$C$2:$C$13,MATCH(G899,data!$B$2:$B$13,0)),"")</f>
        <v/>
      </c>
      <c r="B899" s="56"/>
      <c r="C899" s="56"/>
      <c r="D899" s="31"/>
      <c r="E899" s="31"/>
      <c r="F899" s="56"/>
      <c r="G899" s="31"/>
      <c r="H899" s="2"/>
      <c r="I899" s="31"/>
      <c r="J899" s="31"/>
      <c r="K899" s="59"/>
      <c r="L899" s="31"/>
      <c r="M899" s="19"/>
      <c r="N899" s="31"/>
      <c r="O899" s="2"/>
      <c r="P899" s="31"/>
      <c r="Q899" s="31"/>
      <c r="R899" s="2"/>
    </row>
    <row r="900" ht="15.75" customHeight="1" spans="1:18">
      <c r="A900" s="2" t="str">
        <f t="array" ref="A900">IFERROR(INDEX(data!$C$2:$C$13,MATCH(G900,data!$B$2:$B$13,0)),"")</f>
        <v/>
      </c>
      <c r="B900" s="56"/>
      <c r="C900" s="56"/>
      <c r="D900" s="31"/>
      <c r="E900" s="31"/>
      <c r="F900" s="56"/>
      <c r="G900" s="31"/>
      <c r="H900" s="2"/>
      <c r="I900" s="31"/>
      <c r="J900" s="31"/>
      <c r="K900" s="59"/>
      <c r="L900" s="31"/>
      <c r="M900" s="19"/>
      <c r="N900" s="31"/>
      <c r="O900" s="2"/>
      <c r="P900" s="31"/>
      <c r="Q900" s="31"/>
      <c r="R900" s="2"/>
    </row>
    <row r="901" ht="15.75" customHeight="1" spans="1:18">
      <c r="A901" s="2" t="str">
        <f t="array" ref="A901">IFERROR(INDEX(data!$C$2:$C$13,MATCH(G901,data!$B$2:$B$13,0)),"")</f>
        <v/>
      </c>
      <c r="B901" s="56"/>
      <c r="C901" s="56"/>
      <c r="D901" s="31"/>
      <c r="E901" s="31"/>
      <c r="F901" s="56"/>
      <c r="G901" s="31"/>
      <c r="H901" s="2"/>
      <c r="I901" s="31"/>
      <c r="J901" s="31"/>
      <c r="K901" s="59"/>
      <c r="L901" s="31"/>
      <c r="M901" s="19"/>
      <c r="N901" s="31"/>
      <c r="O901" s="2"/>
      <c r="P901" s="31"/>
      <c r="Q901" s="31"/>
      <c r="R901" s="2"/>
    </row>
    <row r="902" ht="15.75" customHeight="1" spans="1:18">
      <c r="A902" s="2" t="str">
        <f t="array" ref="A902">IFERROR(INDEX(data!$C$2:$C$13,MATCH(G902,data!$B$2:$B$13,0)),"")</f>
        <v/>
      </c>
      <c r="B902" s="56"/>
      <c r="C902" s="56"/>
      <c r="D902" s="31"/>
      <c r="E902" s="31"/>
      <c r="F902" s="56"/>
      <c r="G902" s="31"/>
      <c r="H902" s="2"/>
      <c r="I902" s="31"/>
      <c r="J902" s="31"/>
      <c r="K902" s="59"/>
      <c r="L902" s="31"/>
      <c r="M902" s="19"/>
      <c r="N902" s="31"/>
      <c r="O902" s="2"/>
      <c r="P902" s="31"/>
      <c r="Q902" s="31"/>
      <c r="R902" s="2"/>
    </row>
    <row r="903" ht="15.75" customHeight="1" spans="1:18">
      <c r="A903" s="2" t="str">
        <f t="array" ref="A903">IFERROR(INDEX(data!$C$2:$C$13,MATCH(G903,data!$B$2:$B$13,0)),"")</f>
        <v/>
      </c>
      <c r="B903" s="56"/>
      <c r="C903" s="56"/>
      <c r="D903" s="31"/>
      <c r="E903" s="31"/>
      <c r="F903" s="56"/>
      <c r="G903" s="31"/>
      <c r="H903" s="2"/>
      <c r="I903" s="31"/>
      <c r="J903" s="31"/>
      <c r="K903" s="59"/>
      <c r="L903" s="31"/>
      <c r="M903" s="19"/>
      <c r="N903" s="31"/>
      <c r="O903" s="2"/>
      <c r="P903" s="31"/>
      <c r="Q903" s="31"/>
      <c r="R903" s="2"/>
    </row>
    <row r="904" ht="15.75" customHeight="1" spans="1:18">
      <c r="A904" s="2" t="str">
        <f t="array" ref="A904">IFERROR(INDEX(data!$C$2:$C$13,MATCH(G904,data!$B$2:$B$13,0)),"")</f>
        <v/>
      </c>
      <c r="B904" s="56"/>
      <c r="C904" s="56"/>
      <c r="D904" s="31"/>
      <c r="E904" s="31"/>
      <c r="F904" s="56"/>
      <c r="G904" s="31"/>
      <c r="H904" s="2"/>
      <c r="I904" s="31"/>
      <c r="J904" s="31"/>
      <c r="K904" s="59"/>
      <c r="L904" s="31"/>
      <c r="M904" s="19"/>
      <c r="N904" s="31"/>
      <c r="O904" s="2"/>
      <c r="P904" s="31"/>
      <c r="Q904" s="31"/>
      <c r="R904" s="2"/>
    </row>
    <row r="905" ht="15.75" customHeight="1" spans="1:18">
      <c r="A905" s="2" t="str">
        <f t="array" ref="A905">IFERROR(INDEX(data!$C$2:$C$13,MATCH(G905,data!$B$2:$B$13,0)),"")</f>
        <v/>
      </c>
      <c r="B905" s="56"/>
      <c r="C905" s="56"/>
      <c r="D905" s="31"/>
      <c r="E905" s="31"/>
      <c r="F905" s="56"/>
      <c r="G905" s="31"/>
      <c r="H905" s="2"/>
      <c r="I905" s="31"/>
      <c r="J905" s="31"/>
      <c r="K905" s="59"/>
      <c r="L905" s="31"/>
      <c r="M905" s="19"/>
      <c r="N905" s="31"/>
      <c r="O905" s="2"/>
      <c r="P905" s="31"/>
      <c r="Q905" s="31"/>
      <c r="R905" s="2"/>
    </row>
    <row r="906" ht="15.75" customHeight="1" spans="1:18">
      <c r="A906" s="2" t="str">
        <f t="array" ref="A906">IFERROR(INDEX(data!$C$2:$C$13,MATCH(G906,data!$B$2:$B$13,0)),"")</f>
        <v/>
      </c>
      <c r="B906" s="56"/>
      <c r="C906" s="56"/>
      <c r="D906" s="31"/>
      <c r="E906" s="31"/>
      <c r="F906" s="56"/>
      <c r="G906" s="31"/>
      <c r="H906" s="2"/>
      <c r="I906" s="31"/>
      <c r="J906" s="31"/>
      <c r="K906" s="59"/>
      <c r="L906" s="31"/>
      <c r="M906" s="19"/>
      <c r="N906" s="31"/>
      <c r="O906" s="2"/>
      <c r="P906" s="31"/>
      <c r="Q906" s="31"/>
      <c r="R906" s="2"/>
    </row>
    <row r="907" ht="15.75" customHeight="1" spans="1:18">
      <c r="A907" s="2" t="str">
        <f t="array" ref="A907">IFERROR(INDEX(data!$C$2:$C$13,MATCH(G907,data!$B$2:$B$13,0)),"")</f>
        <v/>
      </c>
      <c r="B907" s="56"/>
      <c r="C907" s="56"/>
      <c r="D907" s="31"/>
      <c r="E907" s="31"/>
      <c r="F907" s="56"/>
      <c r="G907" s="31"/>
      <c r="H907" s="2"/>
      <c r="I907" s="31"/>
      <c r="J907" s="31"/>
      <c r="K907" s="59"/>
      <c r="L907" s="31"/>
      <c r="M907" s="19"/>
      <c r="N907" s="31"/>
      <c r="O907" s="2"/>
      <c r="P907" s="31"/>
      <c r="Q907" s="31"/>
      <c r="R907" s="2"/>
    </row>
    <row r="908" ht="15.75" customHeight="1" spans="1:18">
      <c r="A908" s="2" t="str">
        <f t="array" ref="A908">IFERROR(INDEX(data!$C$2:$C$13,MATCH(G908,data!$B$2:$B$13,0)),"")</f>
        <v/>
      </c>
      <c r="B908" s="56"/>
      <c r="C908" s="56"/>
      <c r="D908" s="31"/>
      <c r="E908" s="31"/>
      <c r="F908" s="56"/>
      <c r="G908" s="31"/>
      <c r="H908" s="2"/>
      <c r="I908" s="31"/>
      <c r="J908" s="31"/>
      <c r="K908" s="59"/>
      <c r="L908" s="31"/>
      <c r="M908" s="19"/>
      <c r="N908" s="31"/>
      <c r="O908" s="2"/>
      <c r="P908" s="31"/>
      <c r="Q908" s="31"/>
      <c r="R908" s="2"/>
    </row>
    <row r="909" ht="15.75" customHeight="1" spans="1:18">
      <c r="A909" s="2" t="str">
        <f t="array" ref="A909">IFERROR(INDEX(data!$C$2:$C$13,MATCH(G909,data!$B$2:$B$13,0)),"")</f>
        <v/>
      </c>
      <c r="B909" s="56"/>
      <c r="C909" s="56"/>
      <c r="D909" s="31"/>
      <c r="E909" s="31"/>
      <c r="F909" s="56"/>
      <c r="G909" s="31"/>
      <c r="H909" s="2"/>
      <c r="I909" s="31"/>
      <c r="J909" s="31"/>
      <c r="K909" s="59"/>
      <c r="L909" s="31"/>
      <c r="M909" s="19"/>
      <c r="N909" s="31"/>
      <c r="O909" s="2"/>
      <c r="P909" s="31"/>
      <c r="Q909" s="31"/>
      <c r="R909" s="2"/>
    </row>
    <row r="910" ht="15.75" customHeight="1" spans="1:18">
      <c r="A910" s="2" t="str">
        <f t="array" ref="A910">IFERROR(INDEX(data!$C$2:$C$13,MATCH(G910,data!$B$2:$B$13,0)),"")</f>
        <v/>
      </c>
      <c r="B910" s="56"/>
      <c r="C910" s="56"/>
      <c r="D910" s="31"/>
      <c r="E910" s="31"/>
      <c r="F910" s="56"/>
      <c r="G910" s="31"/>
      <c r="H910" s="2"/>
      <c r="I910" s="31"/>
      <c r="J910" s="31"/>
      <c r="K910" s="59"/>
      <c r="L910" s="31"/>
      <c r="M910" s="19"/>
      <c r="N910" s="31"/>
      <c r="O910" s="2"/>
      <c r="P910" s="31"/>
      <c r="Q910" s="31"/>
      <c r="R910" s="2"/>
    </row>
    <row r="911" ht="15.75" customHeight="1" spans="1:18">
      <c r="A911" s="2" t="str">
        <f t="array" ref="A911">IFERROR(INDEX(data!$C$2:$C$13,MATCH(G911,data!$B$2:$B$13,0)),"")</f>
        <v/>
      </c>
      <c r="B911" s="56"/>
      <c r="C911" s="56"/>
      <c r="D911" s="31"/>
      <c r="E911" s="31"/>
      <c r="F911" s="56"/>
      <c r="G911" s="31"/>
      <c r="H911" s="2"/>
      <c r="I911" s="31"/>
      <c r="J911" s="31"/>
      <c r="K911" s="59"/>
      <c r="L911" s="31"/>
      <c r="M911" s="19"/>
      <c r="N911" s="31"/>
      <c r="O911" s="2"/>
      <c r="P911" s="31"/>
      <c r="Q911" s="31"/>
      <c r="R911" s="2"/>
    </row>
    <row r="912" ht="15.75" customHeight="1" spans="1:18">
      <c r="A912" s="2" t="str">
        <f t="array" ref="A912">IFERROR(INDEX(data!$C$2:$C$13,MATCH(G912,data!$B$2:$B$13,0)),"")</f>
        <v/>
      </c>
      <c r="B912" s="56"/>
      <c r="C912" s="56"/>
      <c r="D912" s="31"/>
      <c r="E912" s="31"/>
      <c r="F912" s="56"/>
      <c r="G912" s="31"/>
      <c r="H912" s="2"/>
      <c r="I912" s="31"/>
      <c r="J912" s="31"/>
      <c r="K912" s="59"/>
      <c r="L912" s="31"/>
      <c r="M912" s="19"/>
      <c r="N912" s="31"/>
      <c r="O912" s="2"/>
      <c r="P912" s="31"/>
      <c r="Q912" s="31"/>
      <c r="R912" s="2"/>
    </row>
    <row r="913" ht="15.75" customHeight="1" spans="1:18">
      <c r="A913" s="2" t="str">
        <f t="array" ref="A913">IFERROR(INDEX(data!$C$2:$C$13,MATCH(G913,data!$B$2:$B$13,0)),"")</f>
        <v/>
      </c>
      <c r="B913" s="56"/>
      <c r="C913" s="56"/>
      <c r="D913" s="31"/>
      <c r="E913" s="31"/>
      <c r="F913" s="56"/>
      <c r="G913" s="31"/>
      <c r="H913" s="2"/>
      <c r="I913" s="31"/>
      <c r="J913" s="31"/>
      <c r="K913" s="59"/>
      <c r="L913" s="31"/>
      <c r="M913" s="19"/>
      <c r="N913" s="31"/>
      <c r="O913" s="2"/>
      <c r="P913" s="31"/>
      <c r="Q913" s="31"/>
      <c r="R913" s="2"/>
    </row>
    <row r="914" ht="15.75" customHeight="1" spans="1:18">
      <c r="A914" s="2" t="str">
        <f t="array" ref="A914">IFERROR(INDEX(data!$C$2:$C$13,MATCH(G914,data!$B$2:$B$13,0)),"")</f>
        <v/>
      </c>
      <c r="B914" s="56"/>
      <c r="C914" s="56"/>
      <c r="D914" s="31"/>
      <c r="E914" s="31"/>
      <c r="F914" s="56"/>
      <c r="G914" s="31"/>
      <c r="H914" s="2"/>
      <c r="I914" s="31"/>
      <c r="J914" s="31"/>
      <c r="K914" s="59"/>
      <c r="L914" s="31"/>
      <c r="M914" s="19"/>
      <c r="N914" s="31"/>
      <c r="O914" s="2"/>
      <c r="P914" s="31"/>
      <c r="Q914" s="31"/>
      <c r="R914" s="2"/>
    </row>
    <row r="915" ht="15.75" customHeight="1" spans="1:18">
      <c r="A915" s="2" t="str">
        <f t="array" ref="A915">IFERROR(INDEX(data!$C$2:$C$13,MATCH(G915,data!$B$2:$B$13,0)),"")</f>
        <v/>
      </c>
      <c r="B915" s="56"/>
      <c r="C915" s="56"/>
      <c r="D915" s="31"/>
      <c r="E915" s="31"/>
      <c r="F915" s="56"/>
      <c r="G915" s="31"/>
      <c r="H915" s="2"/>
      <c r="I915" s="31"/>
      <c r="J915" s="31"/>
      <c r="K915" s="59"/>
      <c r="L915" s="31"/>
      <c r="M915" s="19"/>
      <c r="N915" s="31"/>
      <c r="O915" s="2"/>
      <c r="P915" s="31"/>
      <c r="Q915" s="31"/>
      <c r="R915" s="2"/>
    </row>
    <row r="916" ht="15.75" customHeight="1" spans="1:18">
      <c r="A916" s="2" t="str">
        <f t="array" ref="A916">IFERROR(INDEX(data!$C$2:$C$13,MATCH(G916,data!$B$2:$B$13,0)),"")</f>
        <v/>
      </c>
      <c r="B916" s="56"/>
      <c r="C916" s="56"/>
      <c r="D916" s="31"/>
      <c r="E916" s="31"/>
      <c r="F916" s="56"/>
      <c r="G916" s="31"/>
      <c r="H916" s="2"/>
      <c r="I916" s="31"/>
      <c r="J916" s="31"/>
      <c r="K916" s="59"/>
      <c r="L916" s="31"/>
      <c r="M916" s="19"/>
      <c r="N916" s="31"/>
      <c r="O916" s="2"/>
      <c r="P916" s="31"/>
      <c r="Q916" s="31"/>
      <c r="R916" s="2"/>
    </row>
    <row r="917" ht="15.75" customHeight="1" spans="1:18">
      <c r="A917" s="2" t="str">
        <f t="array" ref="A917">IFERROR(INDEX(data!$C$2:$C$13,MATCH(G917,data!$B$2:$B$13,0)),"")</f>
        <v/>
      </c>
      <c r="B917" s="56"/>
      <c r="C917" s="56"/>
      <c r="D917" s="31"/>
      <c r="E917" s="31"/>
      <c r="F917" s="56"/>
      <c r="G917" s="31"/>
      <c r="H917" s="2"/>
      <c r="I917" s="31"/>
      <c r="J917" s="31"/>
      <c r="K917" s="59"/>
      <c r="L917" s="31"/>
      <c r="M917" s="19"/>
      <c r="N917" s="31"/>
      <c r="O917" s="2"/>
      <c r="P917" s="31"/>
      <c r="Q917" s="31"/>
      <c r="R917" s="2"/>
    </row>
    <row r="918" ht="15.75" customHeight="1" spans="1:18">
      <c r="A918" s="2" t="str">
        <f t="array" ref="A918">IFERROR(INDEX(data!$C$2:$C$13,MATCH(G918,data!$B$2:$B$13,0)),"")</f>
        <v/>
      </c>
      <c r="B918" s="56"/>
      <c r="C918" s="56"/>
      <c r="D918" s="31"/>
      <c r="E918" s="31"/>
      <c r="F918" s="56"/>
      <c r="G918" s="31"/>
      <c r="H918" s="2"/>
      <c r="I918" s="31"/>
      <c r="J918" s="31"/>
      <c r="K918" s="59"/>
      <c r="L918" s="31"/>
      <c r="M918" s="19"/>
      <c r="N918" s="31"/>
      <c r="O918" s="2"/>
      <c r="P918" s="31"/>
      <c r="Q918" s="31"/>
      <c r="R918" s="2"/>
    </row>
    <row r="919" ht="15.75" customHeight="1" spans="1:18">
      <c r="A919" s="2" t="str">
        <f t="array" ref="A919">IFERROR(INDEX(data!$C$2:$C$13,MATCH(G919,data!$B$2:$B$13,0)),"")</f>
        <v/>
      </c>
      <c r="B919" s="56"/>
      <c r="C919" s="56"/>
      <c r="D919" s="31"/>
      <c r="E919" s="31"/>
      <c r="F919" s="56"/>
      <c r="G919" s="31"/>
      <c r="H919" s="2"/>
      <c r="I919" s="31"/>
      <c r="J919" s="31"/>
      <c r="K919" s="59"/>
      <c r="L919" s="31"/>
      <c r="M919" s="19"/>
      <c r="N919" s="31"/>
      <c r="O919" s="2"/>
      <c r="P919" s="31"/>
      <c r="Q919" s="31"/>
      <c r="R919" s="2"/>
    </row>
    <row r="920" ht="15.75" customHeight="1" spans="1:18">
      <c r="A920" s="2" t="str">
        <f t="array" ref="A920">IFERROR(INDEX(data!$C$2:$C$13,MATCH(G920,data!$B$2:$B$13,0)),"")</f>
        <v/>
      </c>
      <c r="B920" s="56"/>
      <c r="C920" s="56"/>
      <c r="D920" s="31"/>
      <c r="E920" s="31"/>
      <c r="F920" s="56"/>
      <c r="G920" s="31"/>
      <c r="H920" s="2"/>
      <c r="I920" s="31"/>
      <c r="J920" s="31"/>
      <c r="K920" s="59"/>
      <c r="L920" s="31"/>
      <c r="M920" s="19"/>
      <c r="N920" s="31"/>
      <c r="O920" s="2"/>
      <c r="P920" s="31"/>
      <c r="Q920" s="31"/>
      <c r="R920" s="2"/>
    </row>
    <row r="921" ht="15.75" customHeight="1" spans="1:18">
      <c r="A921" s="2" t="str">
        <f t="array" ref="A921">IFERROR(INDEX(data!$C$2:$C$13,MATCH(G921,data!$B$2:$B$13,0)),"")</f>
        <v/>
      </c>
      <c r="B921" s="56"/>
      <c r="C921" s="56"/>
      <c r="D921" s="31"/>
      <c r="E921" s="31"/>
      <c r="F921" s="56"/>
      <c r="G921" s="31"/>
      <c r="H921" s="2"/>
      <c r="I921" s="31"/>
      <c r="J921" s="31"/>
      <c r="K921" s="59"/>
      <c r="L921" s="31"/>
      <c r="M921" s="19"/>
      <c r="N921" s="31"/>
      <c r="O921" s="2"/>
      <c r="P921" s="31"/>
      <c r="Q921" s="31"/>
      <c r="R921" s="2"/>
    </row>
    <row r="922" ht="15.75" customHeight="1" spans="1:18">
      <c r="A922" s="2" t="str">
        <f t="array" ref="A922">IFERROR(INDEX(data!$C$2:$C$13,MATCH(G922,data!$B$2:$B$13,0)),"")</f>
        <v/>
      </c>
      <c r="B922" s="56"/>
      <c r="C922" s="56"/>
      <c r="D922" s="31"/>
      <c r="E922" s="31"/>
      <c r="F922" s="56"/>
      <c r="G922" s="31"/>
      <c r="H922" s="2"/>
      <c r="I922" s="31"/>
      <c r="J922" s="31"/>
      <c r="K922" s="59"/>
      <c r="L922" s="31"/>
      <c r="M922" s="19"/>
      <c r="N922" s="31"/>
      <c r="O922" s="2"/>
      <c r="P922" s="31"/>
      <c r="Q922" s="31"/>
      <c r="R922" s="2"/>
    </row>
    <row r="923" ht="15.75" customHeight="1" spans="1:18">
      <c r="A923" s="2" t="str">
        <f t="array" ref="A923">IFERROR(INDEX(data!$C$2:$C$13,MATCH(G923,data!$B$2:$B$13,0)),"")</f>
        <v/>
      </c>
      <c r="B923" s="56"/>
      <c r="C923" s="56"/>
      <c r="D923" s="31"/>
      <c r="E923" s="31"/>
      <c r="F923" s="56"/>
      <c r="G923" s="31"/>
      <c r="H923" s="2"/>
      <c r="I923" s="31"/>
      <c r="J923" s="31"/>
      <c r="K923" s="59"/>
      <c r="L923" s="31"/>
      <c r="M923" s="19"/>
      <c r="N923" s="31"/>
      <c r="O923" s="2"/>
      <c r="P923" s="31"/>
      <c r="Q923" s="31"/>
      <c r="R923" s="2"/>
    </row>
    <row r="924" ht="15.75" customHeight="1" spans="1:18">
      <c r="A924" s="2" t="str">
        <f t="array" ref="A924">IFERROR(INDEX(data!$C$2:$C$13,MATCH(G924,data!$B$2:$B$13,0)),"")</f>
        <v/>
      </c>
      <c r="B924" s="56"/>
      <c r="C924" s="56"/>
      <c r="D924" s="31"/>
      <c r="E924" s="31"/>
      <c r="F924" s="56"/>
      <c r="G924" s="31"/>
      <c r="H924" s="2"/>
      <c r="I924" s="31"/>
      <c r="J924" s="31"/>
      <c r="K924" s="59"/>
      <c r="L924" s="31"/>
      <c r="M924" s="19"/>
      <c r="N924" s="31"/>
      <c r="O924" s="2"/>
      <c r="P924" s="31"/>
      <c r="Q924" s="31"/>
      <c r="R924" s="2"/>
    </row>
    <row r="925" ht="15.75" customHeight="1" spans="1:18">
      <c r="A925" s="2" t="str">
        <f t="array" ref="A925">IFERROR(INDEX(data!$C$2:$C$13,MATCH(G925,data!$B$2:$B$13,0)),"")</f>
        <v/>
      </c>
      <c r="B925" s="56"/>
      <c r="C925" s="56"/>
      <c r="D925" s="31"/>
      <c r="E925" s="31"/>
      <c r="F925" s="56"/>
      <c r="G925" s="31"/>
      <c r="H925" s="2"/>
      <c r="I925" s="31"/>
      <c r="J925" s="31"/>
      <c r="K925" s="59"/>
      <c r="L925" s="31"/>
      <c r="M925" s="19"/>
      <c r="N925" s="31"/>
      <c r="O925" s="2"/>
      <c r="P925" s="31"/>
      <c r="Q925" s="31"/>
      <c r="R925" s="2"/>
    </row>
    <row r="926" ht="15.75" customHeight="1" spans="1:18">
      <c r="A926" s="2" t="str">
        <f t="array" ref="A926">IFERROR(INDEX(data!$C$2:$C$13,MATCH(G926,data!$B$2:$B$13,0)),"")</f>
        <v/>
      </c>
      <c r="B926" s="56"/>
      <c r="C926" s="56"/>
      <c r="D926" s="31"/>
      <c r="E926" s="31"/>
      <c r="F926" s="56"/>
      <c r="G926" s="31"/>
      <c r="H926" s="2"/>
      <c r="I926" s="31"/>
      <c r="J926" s="31"/>
      <c r="K926" s="59"/>
      <c r="L926" s="31"/>
      <c r="M926" s="19"/>
      <c r="N926" s="31"/>
      <c r="O926" s="2"/>
      <c r="P926" s="31"/>
      <c r="Q926" s="31"/>
      <c r="R926" s="2"/>
    </row>
    <row r="927" ht="15.75" customHeight="1" spans="1:18">
      <c r="A927" s="2" t="str">
        <f t="array" ref="A927">IFERROR(INDEX(data!$C$2:$C$13,MATCH(G927,data!$B$2:$B$13,0)),"")</f>
        <v/>
      </c>
      <c r="B927" s="56"/>
      <c r="C927" s="56"/>
      <c r="D927" s="31"/>
      <c r="E927" s="31"/>
      <c r="F927" s="56"/>
      <c r="G927" s="31"/>
      <c r="H927" s="2"/>
      <c r="I927" s="31"/>
      <c r="J927" s="31"/>
      <c r="K927" s="59"/>
      <c r="L927" s="31"/>
      <c r="M927" s="19"/>
      <c r="N927" s="31"/>
      <c r="O927" s="2"/>
      <c r="P927" s="31"/>
      <c r="Q927" s="31"/>
      <c r="R927" s="2"/>
    </row>
    <row r="928" ht="15.75" customHeight="1" spans="1:18">
      <c r="A928" s="2" t="str">
        <f t="array" ref="A928">IFERROR(INDEX(data!$C$2:$C$13,MATCH(G928,data!$B$2:$B$13,0)),"")</f>
        <v/>
      </c>
      <c r="B928" s="56"/>
      <c r="C928" s="56"/>
      <c r="D928" s="31"/>
      <c r="E928" s="31"/>
      <c r="F928" s="56"/>
      <c r="G928" s="31"/>
      <c r="H928" s="2"/>
      <c r="I928" s="31"/>
      <c r="J928" s="31"/>
      <c r="K928" s="59"/>
      <c r="L928" s="31"/>
      <c r="M928" s="19"/>
      <c r="N928" s="31"/>
      <c r="O928" s="2"/>
      <c r="P928" s="31"/>
      <c r="Q928" s="31"/>
      <c r="R928" s="2"/>
    </row>
    <row r="929" ht="15.75" customHeight="1" spans="1:18">
      <c r="A929" s="2" t="str">
        <f t="array" ref="A929">IFERROR(INDEX(data!$C$2:$C$13,MATCH(G929,data!$B$2:$B$13,0)),"")</f>
        <v/>
      </c>
      <c r="B929" s="56"/>
      <c r="C929" s="56"/>
      <c r="D929" s="31"/>
      <c r="E929" s="31"/>
      <c r="F929" s="56"/>
      <c r="G929" s="31"/>
      <c r="H929" s="2"/>
      <c r="I929" s="31"/>
      <c r="J929" s="31"/>
      <c r="K929" s="59"/>
      <c r="L929" s="31"/>
      <c r="M929" s="19"/>
      <c r="N929" s="31"/>
      <c r="O929" s="2"/>
      <c r="P929" s="31"/>
      <c r="Q929" s="31"/>
      <c r="R929" s="2"/>
    </row>
    <row r="930" ht="15.75" customHeight="1" spans="1:18">
      <c r="A930" s="2" t="str">
        <f t="array" ref="A930">IFERROR(INDEX(data!$C$2:$C$13,MATCH(G930,data!$B$2:$B$13,0)),"")</f>
        <v/>
      </c>
      <c r="B930" s="56"/>
      <c r="C930" s="56"/>
      <c r="D930" s="31"/>
      <c r="E930" s="31"/>
      <c r="F930" s="56"/>
      <c r="G930" s="31"/>
      <c r="H930" s="2"/>
      <c r="I930" s="31"/>
      <c r="J930" s="31"/>
      <c r="K930" s="59"/>
      <c r="L930" s="31"/>
      <c r="M930" s="19"/>
      <c r="N930" s="31"/>
      <c r="O930" s="2"/>
      <c r="P930" s="31"/>
      <c r="Q930" s="31"/>
      <c r="R930" s="2"/>
    </row>
    <row r="931" ht="15.75" customHeight="1" spans="1:18">
      <c r="A931" s="2" t="str">
        <f t="array" ref="A931">IFERROR(INDEX(data!$C$2:$C$13,MATCH(G931,data!$B$2:$B$13,0)),"")</f>
        <v/>
      </c>
      <c r="B931" s="56"/>
      <c r="C931" s="56"/>
      <c r="D931" s="31"/>
      <c r="E931" s="31"/>
      <c r="F931" s="56"/>
      <c r="G931" s="31"/>
      <c r="H931" s="2"/>
      <c r="I931" s="31"/>
      <c r="J931" s="31"/>
      <c r="K931" s="59"/>
      <c r="L931" s="31"/>
      <c r="M931" s="19"/>
      <c r="N931" s="31"/>
      <c r="O931" s="2"/>
      <c r="P931" s="31"/>
      <c r="Q931" s="31"/>
      <c r="R931" s="2"/>
    </row>
    <row r="932" ht="15.75" customHeight="1" spans="1:18">
      <c r="A932" s="2" t="str">
        <f t="array" ref="A932">IFERROR(INDEX(data!$C$2:$C$13,MATCH(G932,data!$B$2:$B$13,0)),"")</f>
        <v/>
      </c>
      <c r="B932" s="56"/>
      <c r="C932" s="56"/>
      <c r="D932" s="31"/>
      <c r="E932" s="31"/>
      <c r="F932" s="56"/>
      <c r="G932" s="31"/>
      <c r="H932" s="2"/>
      <c r="I932" s="31"/>
      <c r="J932" s="31"/>
      <c r="K932" s="59"/>
      <c r="L932" s="31"/>
      <c r="M932" s="19"/>
      <c r="N932" s="31"/>
      <c r="O932" s="2"/>
      <c r="P932" s="31"/>
      <c r="Q932" s="31"/>
      <c r="R932" s="2"/>
    </row>
    <row r="933" ht="15.75" customHeight="1" spans="1:18">
      <c r="A933" s="2" t="str">
        <f t="array" ref="A933">IFERROR(INDEX(data!$C$2:$C$13,MATCH(G933,data!$B$2:$B$13,0)),"")</f>
        <v/>
      </c>
      <c r="B933" s="56"/>
      <c r="C933" s="56"/>
      <c r="D933" s="31"/>
      <c r="E933" s="31"/>
      <c r="F933" s="56"/>
      <c r="G933" s="31"/>
      <c r="H933" s="2"/>
      <c r="I933" s="31"/>
      <c r="J933" s="31"/>
      <c r="K933" s="59"/>
      <c r="L933" s="31"/>
      <c r="M933" s="19"/>
      <c r="N933" s="31"/>
      <c r="O933" s="2"/>
      <c r="P933" s="31"/>
      <c r="Q933" s="31"/>
      <c r="R933" s="2"/>
    </row>
    <row r="934" ht="15.75" customHeight="1" spans="1:18">
      <c r="A934" s="2" t="str">
        <f t="array" ref="A934">IFERROR(INDEX(data!$C$2:$C$13,MATCH(G934,data!$B$2:$B$13,0)),"")</f>
        <v/>
      </c>
      <c r="B934" s="56"/>
      <c r="C934" s="56"/>
      <c r="D934" s="31"/>
      <c r="E934" s="31"/>
      <c r="F934" s="56"/>
      <c r="G934" s="31"/>
      <c r="H934" s="2"/>
      <c r="I934" s="31"/>
      <c r="J934" s="31"/>
      <c r="K934" s="59"/>
      <c r="L934" s="31"/>
      <c r="M934" s="19"/>
      <c r="N934" s="31"/>
      <c r="O934" s="2"/>
      <c r="P934" s="31"/>
      <c r="Q934" s="31"/>
      <c r="R934" s="2"/>
    </row>
    <row r="935" ht="15.75" customHeight="1" spans="1:18">
      <c r="A935" s="2" t="str">
        <f t="array" ref="A935">IFERROR(INDEX(data!$C$2:$C$13,MATCH(G935,data!$B$2:$B$13,0)),"")</f>
        <v/>
      </c>
      <c r="B935" s="56"/>
      <c r="C935" s="56"/>
      <c r="D935" s="31"/>
      <c r="E935" s="31"/>
      <c r="F935" s="56"/>
      <c r="G935" s="31"/>
      <c r="H935" s="2"/>
      <c r="I935" s="31"/>
      <c r="J935" s="31"/>
      <c r="K935" s="59"/>
      <c r="L935" s="31"/>
      <c r="M935" s="19"/>
      <c r="N935" s="31"/>
      <c r="O935" s="2"/>
      <c r="P935" s="31"/>
      <c r="Q935" s="31"/>
      <c r="R935" s="2"/>
    </row>
    <row r="936" ht="15.75" customHeight="1" spans="1:18">
      <c r="A936" s="2" t="str">
        <f t="array" ref="A936">IFERROR(INDEX(data!$C$2:$C$13,MATCH(G936,data!$B$2:$B$13,0)),"")</f>
        <v/>
      </c>
      <c r="B936" s="56"/>
      <c r="C936" s="56"/>
      <c r="D936" s="31"/>
      <c r="E936" s="31"/>
      <c r="F936" s="56"/>
      <c r="G936" s="31"/>
      <c r="H936" s="2"/>
      <c r="I936" s="31"/>
      <c r="J936" s="31"/>
      <c r="K936" s="59"/>
      <c r="L936" s="31"/>
      <c r="M936" s="19"/>
      <c r="N936" s="31"/>
      <c r="O936" s="2"/>
      <c r="P936" s="31"/>
      <c r="Q936" s="31"/>
      <c r="R936" s="2"/>
    </row>
    <row r="937" ht="15.75" customHeight="1" spans="1:18">
      <c r="A937" s="2" t="str">
        <f t="array" ref="A937">IFERROR(INDEX(data!$C$2:$C$13,MATCH(G937,data!$B$2:$B$13,0)),"")</f>
        <v/>
      </c>
      <c r="B937" s="56"/>
      <c r="C937" s="56"/>
      <c r="D937" s="31"/>
      <c r="E937" s="31"/>
      <c r="F937" s="56"/>
      <c r="G937" s="31"/>
      <c r="H937" s="2"/>
      <c r="I937" s="31"/>
      <c r="J937" s="31"/>
      <c r="K937" s="59"/>
      <c r="L937" s="31"/>
      <c r="M937" s="19"/>
      <c r="N937" s="31"/>
      <c r="O937" s="2"/>
      <c r="P937" s="31"/>
      <c r="Q937" s="31"/>
      <c r="R937" s="2"/>
    </row>
    <row r="938" ht="15.75" customHeight="1" spans="1:18">
      <c r="A938" s="2" t="str">
        <f t="array" ref="A938">IFERROR(INDEX(data!$C$2:$C$13,MATCH(G938,data!$B$2:$B$13,0)),"")</f>
        <v/>
      </c>
      <c r="B938" s="56"/>
      <c r="C938" s="56"/>
      <c r="D938" s="31"/>
      <c r="E938" s="31"/>
      <c r="F938" s="56"/>
      <c r="G938" s="31"/>
      <c r="H938" s="2"/>
      <c r="I938" s="31"/>
      <c r="J938" s="31"/>
      <c r="K938" s="59"/>
      <c r="L938" s="31"/>
      <c r="M938" s="19"/>
      <c r="N938" s="31"/>
      <c r="O938" s="2"/>
      <c r="P938" s="31"/>
      <c r="Q938" s="31"/>
      <c r="R938" s="2"/>
    </row>
    <row r="939" ht="15.75" customHeight="1" spans="1:18">
      <c r="A939" s="2" t="str">
        <f t="array" ref="A939">IFERROR(INDEX(data!$C$2:$C$13,MATCH(G939,data!$B$2:$B$13,0)),"")</f>
        <v/>
      </c>
      <c r="B939" s="56"/>
      <c r="C939" s="56"/>
      <c r="D939" s="31"/>
      <c r="E939" s="31"/>
      <c r="F939" s="56"/>
      <c r="G939" s="31"/>
      <c r="H939" s="2"/>
      <c r="I939" s="31"/>
      <c r="J939" s="31"/>
      <c r="K939" s="59"/>
      <c r="L939" s="31"/>
      <c r="M939" s="19"/>
      <c r="N939" s="31"/>
      <c r="O939" s="2"/>
      <c r="P939" s="31"/>
      <c r="Q939" s="31"/>
      <c r="R939" s="2"/>
    </row>
    <row r="940" ht="15.75" customHeight="1" spans="1:18">
      <c r="A940" s="2" t="str">
        <f t="array" ref="A940">IFERROR(INDEX(data!$C$2:$C$13,MATCH(G940,data!$B$2:$B$13,0)),"")</f>
        <v/>
      </c>
      <c r="B940" s="56"/>
      <c r="C940" s="56"/>
      <c r="D940" s="31"/>
      <c r="E940" s="31"/>
      <c r="F940" s="56"/>
      <c r="G940" s="31"/>
      <c r="H940" s="2"/>
      <c r="I940" s="31"/>
      <c r="J940" s="31"/>
      <c r="K940" s="59"/>
      <c r="L940" s="31"/>
      <c r="M940" s="19"/>
      <c r="N940" s="31"/>
      <c r="O940" s="2"/>
      <c r="P940" s="31"/>
      <c r="Q940" s="31"/>
      <c r="R940" s="2"/>
    </row>
    <row r="941" ht="15.75" customHeight="1" spans="1:18">
      <c r="A941" s="2" t="str">
        <f t="array" ref="A941">IFERROR(INDEX(data!$C$2:$C$13,MATCH(G941,data!$B$2:$B$13,0)),"")</f>
        <v/>
      </c>
      <c r="B941" s="56"/>
      <c r="C941" s="56"/>
      <c r="D941" s="31"/>
      <c r="E941" s="31"/>
      <c r="F941" s="56"/>
      <c r="G941" s="31"/>
      <c r="H941" s="2"/>
      <c r="I941" s="31"/>
      <c r="J941" s="31"/>
      <c r="K941" s="59"/>
      <c r="L941" s="31"/>
      <c r="M941" s="19"/>
      <c r="N941" s="31"/>
      <c r="O941" s="2"/>
      <c r="P941" s="31"/>
      <c r="Q941" s="31"/>
      <c r="R941" s="2"/>
    </row>
    <row r="942" ht="15.75" customHeight="1" spans="1:18">
      <c r="A942" s="2" t="str">
        <f t="array" ref="A942">IFERROR(INDEX(data!$C$2:$C$13,MATCH(G942,data!$B$2:$B$13,0)),"")</f>
        <v/>
      </c>
      <c r="B942" s="56"/>
      <c r="C942" s="56"/>
      <c r="D942" s="31"/>
      <c r="E942" s="31"/>
      <c r="F942" s="56"/>
      <c r="G942" s="31"/>
      <c r="H942" s="2"/>
      <c r="I942" s="31"/>
      <c r="J942" s="31"/>
      <c r="K942" s="59"/>
      <c r="L942" s="31"/>
      <c r="M942" s="19"/>
      <c r="N942" s="31"/>
      <c r="O942" s="2"/>
      <c r="P942" s="31"/>
      <c r="Q942" s="31"/>
      <c r="R942" s="2"/>
    </row>
    <row r="943" ht="15.75" customHeight="1" spans="1:18">
      <c r="A943" s="2" t="str">
        <f t="array" ref="A943">IFERROR(INDEX(data!$C$2:$C$13,MATCH(G943,data!$B$2:$B$13,0)),"")</f>
        <v/>
      </c>
      <c r="B943" s="56"/>
      <c r="C943" s="56"/>
      <c r="D943" s="31"/>
      <c r="E943" s="31"/>
      <c r="F943" s="56"/>
      <c r="G943" s="31"/>
      <c r="H943" s="2"/>
      <c r="I943" s="31"/>
      <c r="J943" s="31"/>
      <c r="K943" s="59"/>
      <c r="L943" s="31"/>
      <c r="M943" s="19"/>
      <c r="N943" s="31"/>
      <c r="O943" s="2"/>
      <c r="P943" s="31"/>
      <c r="Q943" s="31"/>
      <c r="R943" s="2"/>
    </row>
    <row r="944" ht="15.75" customHeight="1" spans="1:18">
      <c r="A944" s="2" t="str">
        <f t="array" ref="A944">IFERROR(INDEX(data!$C$2:$C$13,MATCH(G944,data!$B$2:$B$13,0)),"")</f>
        <v/>
      </c>
      <c r="B944" s="56"/>
      <c r="C944" s="56"/>
      <c r="D944" s="31"/>
      <c r="E944" s="31"/>
      <c r="F944" s="56"/>
      <c r="G944" s="31"/>
      <c r="H944" s="2"/>
      <c r="I944" s="31"/>
      <c r="J944" s="31"/>
      <c r="K944" s="59"/>
      <c r="L944" s="31"/>
      <c r="M944" s="19"/>
      <c r="N944" s="31"/>
      <c r="O944" s="2"/>
      <c r="P944" s="31"/>
      <c r="Q944" s="31"/>
      <c r="R944" s="2"/>
    </row>
    <row r="945" ht="15.75" customHeight="1" spans="1:18">
      <c r="A945" s="2" t="str">
        <f t="array" ref="A945">IFERROR(INDEX(data!$C$2:$C$13,MATCH(G945,data!$B$2:$B$13,0)),"")</f>
        <v/>
      </c>
      <c r="B945" s="56"/>
      <c r="C945" s="56"/>
      <c r="D945" s="31"/>
      <c r="E945" s="31"/>
      <c r="F945" s="56"/>
      <c r="G945" s="31"/>
      <c r="H945" s="2"/>
      <c r="I945" s="31"/>
      <c r="J945" s="31"/>
      <c r="K945" s="59"/>
      <c r="L945" s="31"/>
      <c r="M945" s="19"/>
      <c r="N945" s="31"/>
      <c r="O945" s="2"/>
      <c r="P945" s="31"/>
      <c r="Q945" s="31"/>
      <c r="R945" s="2"/>
    </row>
    <row r="946" ht="15.75" customHeight="1" spans="1:18">
      <c r="A946" s="2" t="str">
        <f t="array" ref="A946">IFERROR(INDEX(data!$C$2:$C$13,MATCH(G946,data!$B$2:$B$13,0)),"")</f>
        <v/>
      </c>
      <c r="B946" s="56"/>
      <c r="C946" s="56"/>
      <c r="D946" s="31"/>
      <c r="E946" s="31"/>
      <c r="F946" s="56"/>
      <c r="G946" s="31"/>
      <c r="H946" s="2"/>
      <c r="I946" s="31"/>
      <c r="J946" s="31"/>
      <c r="K946" s="59"/>
      <c r="L946" s="31"/>
      <c r="M946" s="19"/>
      <c r="N946" s="31"/>
      <c r="O946" s="2"/>
      <c r="P946" s="31"/>
      <c r="Q946" s="31"/>
      <c r="R946" s="2"/>
    </row>
    <row r="947" ht="15.75" customHeight="1" spans="1:18">
      <c r="A947" s="2" t="str">
        <f t="array" ref="A947">IFERROR(INDEX(data!$C$2:$C$13,MATCH(G947,data!$B$2:$B$13,0)),"")</f>
        <v/>
      </c>
      <c r="B947" s="56"/>
      <c r="C947" s="56"/>
      <c r="D947" s="31"/>
      <c r="E947" s="31"/>
      <c r="F947" s="56"/>
      <c r="G947" s="31"/>
      <c r="H947" s="2"/>
      <c r="I947" s="31"/>
      <c r="J947" s="31"/>
      <c r="K947" s="59"/>
      <c r="L947" s="31"/>
      <c r="M947" s="19"/>
      <c r="N947" s="31"/>
      <c r="O947" s="2"/>
      <c r="P947" s="31"/>
      <c r="Q947" s="31"/>
      <c r="R947" s="2"/>
    </row>
    <row r="948" ht="15.75" customHeight="1" spans="1:18">
      <c r="A948" s="2" t="str">
        <f t="array" ref="A948">IFERROR(INDEX(data!$C$2:$C$13,MATCH(G948,data!$B$2:$B$13,0)),"")</f>
        <v/>
      </c>
      <c r="B948" s="56"/>
      <c r="C948" s="56"/>
      <c r="D948" s="31"/>
      <c r="E948" s="31"/>
      <c r="F948" s="56"/>
      <c r="G948" s="31"/>
      <c r="H948" s="2"/>
      <c r="I948" s="31"/>
      <c r="J948" s="31"/>
      <c r="K948" s="59"/>
      <c r="L948" s="31"/>
      <c r="M948" s="19"/>
      <c r="N948" s="31"/>
      <c r="O948" s="2"/>
      <c r="P948" s="31"/>
      <c r="Q948" s="31"/>
      <c r="R948" s="2"/>
    </row>
    <row r="949" ht="15.75" customHeight="1" spans="1:18">
      <c r="A949" s="2" t="str">
        <f t="array" ref="A949">IFERROR(INDEX(data!$C$2:$C$13,MATCH(G949,data!$B$2:$B$13,0)),"")</f>
        <v/>
      </c>
      <c r="B949" s="56"/>
      <c r="C949" s="56"/>
      <c r="D949" s="31"/>
      <c r="E949" s="31"/>
      <c r="F949" s="56"/>
      <c r="G949" s="31"/>
      <c r="H949" s="2"/>
      <c r="I949" s="31"/>
      <c r="J949" s="31"/>
      <c r="K949" s="59"/>
      <c r="L949" s="31"/>
      <c r="M949" s="19"/>
      <c r="N949" s="31"/>
      <c r="O949" s="2"/>
      <c r="P949" s="31"/>
      <c r="Q949" s="31"/>
      <c r="R949" s="2"/>
    </row>
    <row r="950" ht="15.75" customHeight="1" spans="1:18">
      <c r="A950" s="2" t="str">
        <f t="array" ref="A950">IFERROR(INDEX(data!$C$2:$C$13,MATCH(G950,data!$B$2:$B$13,0)),"")</f>
        <v/>
      </c>
      <c r="B950" s="56"/>
      <c r="C950" s="56"/>
      <c r="D950" s="31"/>
      <c r="E950" s="31"/>
      <c r="F950" s="56"/>
      <c r="G950" s="31"/>
      <c r="H950" s="2"/>
      <c r="I950" s="31"/>
      <c r="J950" s="31"/>
      <c r="K950" s="59"/>
      <c r="L950" s="31"/>
      <c r="M950" s="19"/>
      <c r="N950" s="31"/>
      <c r="O950" s="2"/>
      <c r="P950" s="31"/>
      <c r="Q950" s="31"/>
      <c r="R950" s="2"/>
    </row>
    <row r="951" ht="15.75" customHeight="1" spans="1:18">
      <c r="A951" s="2" t="str">
        <f t="array" ref="A951">IFERROR(INDEX(data!$C$2:$C$13,MATCH(G951,data!$B$2:$B$13,0)),"")</f>
        <v/>
      </c>
      <c r="B951" s="56"/>
      <c r="C951" s="56"/>
      <c r="D951" s="31"/>
      <c r="E951" s="31"/>
      <c r="F951" s="56"/>
      <c r="G951" s="31"/>
      <c r="H951" s="2"/>
      <c r="I951" s="31"/>
      <c r="J951" s="31"/>
      <c r="K951" s="59"/>
      <c r="L951" s="31"/>
      <c r="M951" s="19"/>
      <c r="N951" s="31"/>
      <c r="O951" s="2"/>
      <c r="P951" s="31"/>
      <c r="Q951" s="31"/>
      <c r="R951" s="2"/>
    </row>
    <row r="952" ht="15.75" customHeight="1" spans="1:18">
      <c r="A952" s="2" t="str">
        <f t="array" ref="A952">IFERROR(INDEX(data!$C$2:$C$13,MATCH(G952,data!$B$2:$B$13,0)),"")</f>
        <v/>
      </c>
      <c r="B952" s="56"/>
      <c r="C952" s="56"/>
      <c r="D952" s="31"/>
      <c r="E952" s="31"/>
      <c r="F952" s="56"/>
      <c r="G952" s="31"/>
      <c r="H952" s="2"/>
      <c r="I952" s="31"/>
      <c r="J952" s="31"/>
      <c r="K952" s="59"/>
      <c r="L952" s="31"/>
      <c r="M952" s="19"/>
      <c r="N952" s="31"/>
      <c r="O952" s="2"/>
      <c r="P952" s="31"/>
      <c r="Q952" s="31"/>
      <c r="R952" s="2"/>
    </row>
    <row r="953" ht="15.75" customHeight="1" spans="1:18">
      <c r="A953" s="2" t="str">
        <f t="array" ref="A953">IFERROR(INDEX(data!$C$2:$C$13,MATCH(G953,data!$B$2:$B$13,0)),"")</f>
        <v/>
      </c>
      <c r="B953" s="56"/>
      <c r="C953" s="56"/>
      <c r="D953" s="31"/>
      <c r="E953" s="31"/>
      <c r="F953" s="56"/>
      <c r="G953" s="31"/>
      <c r="H953" s="2"/>
      <c r="I953" s="31"/>
      <c r="J953" s="31"/>
      <c r="K953" s="59"/>
      <c r="L953" s="31"/>
      <c r="M953" s="19"/>
      <c r="N953" s="31"/>
      <c r="O953" s="2"/>
      <c r="P953" s="31"/>
      <c r="Q953" s="31"/>
      <c r="R953" s="2"/>
    </row>
    <row r="954" ht="15.75" customHeight="1" spans="1:18">
      <c r="A954" s="2" t="str">
        <f t="array" ref="A954">IFERROR(INDEX(data!$C$2:$C$13,MATCH(G954,data!$B$2:$B$13,0)),"")</f>
        <v/>
      </c>
      <c r="B954" s="56"/>
      <c r="C954" s="56"/>
      <c r="D954" s="31"/>
      <c r="E954" s="31"/>
      <c r="F954" s="56"/>
      <c r="G954" s="31"/>
      <c r="H954" s="2"/>
      <c r="I954" s="31"/>
      <c r="J954" s="31"/>
      <c r="K954" s="59"/>
      <c r="L954" s="31"/>
      <c r="M954" s="19"/>
      <c r="N954" s="31"/>
      <c r="O954" s="2"/>
      <c r="P954" s="31"/>
      <c r="Q954" s="31"/>
      <c r="R954" s="2"/>
    </row>
    <row r="955" ht="15.75" customHeight="1" spans="1:18">
      <c r="A955" s="2" t="str">
        <f t="array" ref="A955">IFERROR(INDEX(data!$C$2:$C$13,MATCH(G955,data!$B$2:$B$13,0)),"")</f>
        <v/>
      </c>
      <c r="B955" s="56"/>
      <c r="C955" s="56"/>
      <c r="D955" s="31"/>
      <c r="E955" s="31"/>
      <c r="F955" s="56"/>
      <c r="G955" s="31"/>
      <c r="H955" s="2"/>
      <c r="I955" s="31"/>
      <c r="J955" s="31"/>
      <c r="K955" s="59"/>
      <c r="L955" s="31"/>
      <c r="M955" s="19"/>
      <c r="N955" s="31"/>
      <c r="O955" s="2"/>
      <c r="P955" s="31"/>
      <c r="Q955" s="31"/>
      <c r="R955" s="2"/>
    </row>
    <row r="956" ht="15.75" customHeight="1" spans="1:18">
      <c r="A956" s="2" t="str">
        <f t="array" ref="A956">IFERROR(INDEX(data!$C$2:$C$13,MATCH(G956,data!$B$2:$B$13,0)),"")</f>
        <v/>
      </c>
      <c r="B956" s="56"/>
      <c r="C956" s="56"/>
      <c r="D956" s="31"/>
      <c r="E956" s="31"/>
      <c r="F956" s="56"/>
      <c r="G956" s="31"/>
      <c r="H956" s="2"/>
      <c r="I956" s="31"/>
      <c r="J956" s="31"/>
      <c r="K956" s="59"/>
      <c r="L956" s="31"/>
      <c r="M956" s="19"/>
      <c r="N956" s="31"/>
      <c r="O956" s="2"/>
      <c r="P956" s="31"/>
      <c r="Q956" s="31"/>
      <c r="R956" s="2"/>
    </row>
    <row r="957" ht="15.75" customHeight="1" spans="1:18">
      <c r="A957" s="2" t="str">
        <f t="array" ref="A957">IFERROR(INDEX(data!$C$2:$C$13,MATCH(G957,data!$B$2:$B$13,0)),"")</f>
        <v/>
      </c>
      <c r="B957" s="56"/>
      <c r="C957" s="56"/>
      <c r="D957" s="31"/>
      <c r="E957" s="31"/>
      <c r="F957" s="56"/>
      <c r="G957" s="31"/>
      <c r="H957" s="2"/>
      <c r="I957" s="31"/>
      <c r="J957" s="31"/>
      <c r="K957" s="59"/>
      <c r="L957" s="31"/>
      <c r="M957" s="19"/>
      <c r="N957" s="31"/>
      <c r="O957" s="2"/>
      <c r="P957" s="31"/>
      <c r="Q957" s="31"/>
      <c r="R957" s="2"/>
    </row>
    <row r="958" ht="15.75" customHeight="1" spans="1:18">
      <c r="A958" s="2" t="str">
        <f t="array" ref="A958">IFERROR(INDEX(data!$C$2:$C$13,MATCH(G958,data!$B$2:$B$13,0)),"")</f>
        <v/>
      </c>
      <c r="B958" s="56"/>
      <c r="C958" s="56"/>
      <c r="D958" s="31"/>
      <c r="E958" s="31"/>
      <c r="F958" s="56"/>
      <c r="G958" s="31"/>
      <c r="H958" s="2"/>
      <c r="I958" s="31"/>
      <c r="J958" s="31"/>
      <c r="K958" s="59"/>
      <c r="L958" s="31"/>
      <c r="M958" s="19"/>
      <c r="N958" s="31"/>
      <c r="O958" s="2"/>
      <c r="P958" s="31"/>
      <c r="Q958" s="31"/>
      <c r="R958" s="2"/>
    </row>
    <row r="959" ht="15.75" customHeight="1" spans="1:18">
      <c r="A959" s="2" t="str">
        <f t="array" ref="A959">IFERROR(INDEX(data!$C$2:$C$13,MATCH(G959,data!$B$2:$B$13,0)),"")</f>
        <v/>
      </c>
      <c r="B959" s="56"/>
      <c r="C959" s="56"/>
      <c r="D959" s="31"/>
      <c r="E959" s="31"/>
      <c r="F959" s="56"/>
      <c r="G959" s="31"/>
      <c r="H959" s="2"/>
      <c r="I959" s="31"/>
      <c r="J959" s="31"/>
      <c r="K959" s="59"/>
      <c r="L959" s="31"/>
      <c r="M959" s="19"/>
      <c r="N959" s="31"/>
      <c r="O959" s="2"/>
      <c r="P959" s="31"/>
      <c r="Q959" s="31"/>
      <c r="R959" s="2"/>
    </row>
    <row r="960" ht="15.75" customHeight="1" spans="1:18">
      <c r="A960" s="2" t="str">
        <f t="array" ref="A960">IFERROR(INDEX(data!$C$2:$C$13,MATCH(G960,data!$B$2:$B$13,0)),"")</f>
        <v/>
      </c>
      <c r="B960" s="56"/>
      <c r="C960" s="56"/>
      <c r="D960" s="31"/>
      <c r="E960" s="31"/>
      <c r="F960" s="56"/>
      <c r="G960" s="31"/>
      <c r="H960" s="2"/>
      <c r="I960" s="31"/>
      <c r="J960" s="31"/>
      <c r="K960" s="59"/>
      <c r="L960" s="31"/>
      <c r="M960" s="19"/>
      <c r="N960" s="31"/>
      <c r="O960" s="2"/>
      <c r="P960" s="31"/>
      <c r="Q960" s="31"/>
      <c r="R960" s="2"/>
    </row>
    <row r="961" ht="15.75" customHeight="1" spans="1:18">
      <c r="A961" s="2" t="str">
        <f t="array" ref="A961">IFERROR(INDEX(data!$C$2:$C$13,MATCH(G961,data!$B$2:$B$13,0)),"")</f>
        <v/>
      </c>
      <c r="B961" s="56"/>
      <c r="C961" s="56"/>
      <c r="D961" s="31"/>
      <c r="E961" s="31"/>
      <c r="F961" s="56"/>
      <c r="G961" s="31"/>
      <c r="H961" s="2"/>
      <c r="I961" s="31"/>
      <c r="J961" s="31"/>
      <c r="K961" s="59"/>
      <c r="L961" s="31"/>
      <c r="M961" s="19"/>
      <c r="N961" s="31"/>
      <c r="O961" s="2"/>
      <c r="P961" s="31"/>
      <c r="Q961" s="31"/>
      <c r="R961" s="2"/>
    </row>
    <row r="962" ht="15.75" customHeight="1" spans="1:18">
      <c r="A962" s="2" t="str">
        <f t="array" ref="A962">IFERROR(INDEX(data!$C$2:$C$13,MATCH(G962,data!$B$2:$B$13,0)),"")</f>
        <v/>
      </c>
      <c r="B962" s="56"/>
      <c r="C962" s="56"/>
      <c r="D962" s="31"/>
      <c r="E962" s="31"/>
      <c r="F962" s="56"/>
      <c r="G962" s="31"/>
      <c r="H962" s="2"/>
      <c r="I962" s="31"/>
      <c r="J962" s="31"/>
      <c r="K962" s="59"/>
      <c r="L962" s="31"/>
      <c r="M962" s="19"/>
      <c r="N962" s="31"/>
      <c r="O962" s="2"/>
      <c r="P962" s="31"/>
      <c r="Q962" s="31"/>
      <c r="R962" s="2"/>
    </row>
    <row r="963" ht="15.75" customHeight="1" spans="1:18">
      <c r="A963" s="2" t="str">
        <f t="array" ref="A963">IFERROR(INDEX(data!$C$2:$C$13,MATCH(G963,data!$B$2:$B$13,0)),"")</f>
        <v/>
      </c>
      <c r="B963" s="56"/>
      <c r="C963" s="56"/>
      <c r="D963" s="31"/>
      <c r="E963" s="31"/>
      <c r="F963" s="56"/>
      <c r="G963" s="31"/>
      <c r="H963" s="2"/>
      <c r="I963" s="31"/>
      <c r="J963" s="31"/>
      <c r="K963" s="59"/>
      <c r="L963" s="31"/>
      <c r="M963" s="19"/>
      <c r="N963" s="31"/>
      <c r="O963" s="2"/>
      <c r="P963" s="31"/>
      <c r="Q963" s="31"/>
      <c r="R963" s="2"/>
    </row>
    <row r="964" ht="15.75" customHeight="1" spans="1:18">
      <c r="A964" s="2" t="str">
        <f t="array" ref="A964">IFERROR(INDEX(data!$C$2:$C$13,MATCH(G964,data!$B$2:$B$13,0)),"")</f>
        <v/>
      </c>
      <c r="B964" s="56"/>
      <c r="C964" s="56"/>
      <c r="D964" s="31"/>
      <c r="E964" s="31"/>
      <c r="F964" s="56"/>
      <c r="G964" s="31"/>
      <c r="H964" s="2"/>
      <c r="I964" s="31"/>
      <c r="J964" s="31"/>
      <c r="K964" s="59"/>
      <c r="L964" s="31"/>
      <c r="M964" s="19"/>
      <c r="N964" s="31"/>
      <c r="O964" s="2"/>
      <c r="P964" s="31"/>
      <c r="Q964" s="31"/>
      <c r="R964" s="2"/>
    </row>
    <row r="965" ht="15.75" customHeight="1" spans="1:18">
      <c r="A965" s="2" t="str">
        <f t="array" ref="A965">IFERROR(INDEX(data!$C$2:$C$13,MATCH(G965,data!$B$2:$B$13,0)),"")</f>
        <v/>
      </c>
      <c r="B965" s="56"/>
      <c r="C965" s="56"/>
      <c r="D965" s="31"/>
      <c r="E965" s="31"/>
      <c r="F965" s="56"/>
      <c r="G965" s="31"/>
      <c r="H965" s="2"/>
      <c r="I965" s="31"/>
      <c r="J965" s="31"/>
      <c r="K965" s="59"/>
      <c r="L965" s="31"/>
      <c r="M965" s="19"/>
      <c r="N965" s="31"/>
      <c r="O965" s="2"/>
      <c r="P965" s="31"/>
      <c r="Q965" s="31"/>
      <c r="R965" s="2"/>
    </row>
    <row r="966" ht="15.75" customHeight="1" spans="1:18">
      <c r="A966" s="2" t="str">
        <f t="array" ref="A966">IFERROR(INDEX(data!$C$2:$C$13,MATCH(G966,data!$B$2:$B$13,0)),"")</f>
        <v/>
      </c>
      <c r="B966" s="56"/>
      <c r="C966" s="56"/>
      <c r="D966" s="31"/>
      <c r="E966" s="31"/>
      <c r="F966" s="56"/>
      <c r="G966" s="31"/>
      <c r="H966" s="2"/>
      <c r="I966" s="31"/>
      <c r="J966" s="31"/>
      <c r="K966" s="59"/>
      <c r="L966" s="31"/>
      <c r="M966" s="19"/>
      <c r="N966" s="31"/>
      <c r="O966" s="2"/>
      <c r="P966" s="31"/>
      <c r="Q966" s="31"/>
      <c r="R966" s="2"/>
    </row>
    <row r="967" ht="15.75" customHeight="1" spans="1:18">
      <c r="A967" s="2" t="str">
        <f t="array" ref="A967">IFERROR(INDEX(data!$C$2:$C$13,MATCH(G967,data!$B$2:$B$13,0)),"")</f>
        <v/>
      </c>
      <c r="B967" s="56"/>
      <c r="C967" s="56"/>
      <c r="D967" s="31"/>
      <c r="E967" s="31"/>
      <c r="F967" s="56"/>
      <c r="G967" s="31"/>
      <c r="H967" s="2"/>
      <c r="I967" s="31"/>
      <c r="J967" s="31"/>
      <c r="K967" s="59"/>
      <c r="L967" s="31"/>
      <c r="M967" s="19"/>
      <c r="N967" s="31"/>
      <c r="O967" s="2"/>
      <c r="P967" s="31"/>
      <c r="Q967" s="31"/>
      <c r="R967" s="2"/>
    </row>
    <row r="968" ht="15.75" customHeight="1" spans="1:18">
      <c r="A968" s="2" t="str">
        <f t="array" ref="A968">IFERROR(INDEX(data!$C$2:$C$13,MATCH(G968,data!$B$2:$B$13,0)),"")</f>
        <v/>
      </c>
      <c r="B968" s="56"/>
      <c r="C968" s="56"/>
      <c r="D968" s="31"/>
      <c r="E968" s="31"/>
      <c r="F968" s="56"/>
      <c r="G968" s="31"/>
      <c r="H968" s="2"/>
      <c r="I968" s="31"/>
      <c r="J968" s="31"/>
      <c r="K968" s="59"/>
      <c r="L968" s="31"/>
      <c r="M968" s="19"/>
      <c r="N968" s="31"/>
      <c r="O968" s="2"/>
      <c r="P968" s="31"/>
      <c r="Q968" s="31"/>
      <c r="R968" s="2"/>
    </row>
    <row r="969" ht="15.75" customHeight="1" spans="1:18">
      <c r="A969" s="2" t="str">
        <f t="array" ref="A969">IFERROR(INDEX(data!$C$2:$C$13,MATCH(G969,data!$B$2:$B$13,0)),"")</f>
        <v/>
      </c>
      <c r="B969" s="56"/>
      <c r="C969" s="56"/>
      <c r="D969" s="31"/>
      <c r="E969" s="31"/>
      <c r="F969" s="56"/>
      <c r="G969" s="31"/>
      <c r="H969" s="2"/>
      <c r="I969" s="31"/>
      <c r="J969" s="31"/>
      <c r="K969" s="59"/>
      <c r="L969" s="31"/>
      <c r="M969" s="19"/>
      <c r="N969" s="31"/>
      <c r="O969" s="2"/>
      <c r="P969" s="31"/>
      <c r="Q969" s="31"/>
      <c r="R969" s="2"/>
    </row>
    <row r="970" ht="15.75" customHeight="1" spans="1:18">
      <c r="A970" s="2" t="str">
        <f t="array" ref="A970">IFERROR(INDEX(data!$C$2:$C$13,MATCH(G970,data!$B$2:$B$13,0)),"")</f>
        <v/>
      </c>
      <c r="B970" s="56"/>
      <c r="C970" s="56"/>
      <c r="D970" s="31"/>
      <c r="E970" s="31"/>
      <c r="F970" s="56"/>
      <c r="G970" s="31"/>
      <c r="H970" s="2"/>
      <c r="I970" s="31"/>
      <c r="J970" s="31"/>
      <c r="K970" s="59"/>
      <c r="L970" s="31"/>
      <c r="M970" s="19"/>
      <c r="N970" s="31"/>
      <c r="O970" s="2"/>
      <c r="P970" s="31"/>
      <c r="Q970" s="31"/>
      <c r="R970" s="2"/>
    </row>
    <row r="971" ht="15.75" customHeight="1" spans="1:18">
      <c r="A971" s="2" t="str">
        <f t="array" ref="A971">IFERROR(INDEX(data!$C$2:$C$13,MATCH(G971,data!$B$2:$B$13,0)),"")</f>
        <v/>
      </c>
      <c r="B971" s="56"/>
      <c r="C971" s="56"/>
      <c r="D971" s="31"/>
      <c r="E971" s="31"/>
      <c r="F971" s="56"/>
      <c r="G971" s="31"/>
      <c r="H971" s="2"/>
      <c r="I971" s="31"/>
      <c r="J971" s="31"/>
      <c r="K971" s="59"/>
      <c r="L971" s="31"/>
      <c r="M971" s="19"/>
      <c r="N971" s="31"/>
      <c r="O971" s="2"/>
      <c r="P971" s="31"/>
      <c r="Q971" s="31"/>
      <c r="R971" s="2"/>
    </row>
    <row r="972" ht="15.75" customHeight="1" spans="1:18">
      <c r="A972" s="2" t="str">
        <f t="array" ref="A972">IFERROR(INDEX(data!$C$2:$C$13,MATCH(G972,data!$B$2:$B$13,0)),"")</f>
        <v/>
      </c>
      <c r="B972" s="56"/>
      <c r="C972" s="56"/>
      <c r="D972" s="31"/>
      <c r="E972" s="31"/>
      <c r="F972" s="56"/>
      <c r="G972" s="31"/>
      <c r="H972" s="2"/>
      <c r="I972" s="31"/>
      <c r="J972" s="31"/>
      <c r="K972" s="59"/>
      <c r="L972" s="31"/>
      <c r="M972" s="19"/>
      <c r="N972" s="31"/>
      <c r="O972" s="2"/>
      <c r="P972" s="31"/>
      <c r="Q972" s="31"/>
      <c r="R972" s="2"/>
    </row>
    <row r="973" ht="15.75" customHeight="1" spans="1:18">
      <c r="A973" s="2" t="str">
        <f t="array" ref="A973">IFERROR(INDEX(data!$C$2:$C$13,MATCH(G973,data!$B$2:$B$13,0)),"")</f>
        <v/>
      </c>
      <c r="B973" s="56"/>
      <c r="C973" s="56"/>
      <c r="D973" s="31"/>
      <c r="E973" s="31"/>
      <c r="F973" s="56"/>
      <c r="G973" s="31"/>
      <c r="H973" s="2"/>
      <c r="I973" s="31"/>
      <c r="J973" s="31"/>
      <c r="K973" s="59"/>
      <c r="L973" s="31"/>
      <c r="M973" s="19"/>
      <c r="N973" s="31"/>
      <c r="O973" s="2"/>
      <c r="P973" s="31"/>
      <c r="Q973" s="31"/>
      <c r="R973" s="2"/>
    </row>
    <row r="974" ht="15.75" customHeight="1" spans="1:18">
      <c r="A974" s="2" t="str">
        <f t="array" ref="A974">IFERROR(INDEX(data!$C$2:$C$13,MATCH(G974,data!$B$2:$B$13,0)),"")</f>
        <v/>
      </c>
      <c r="B974" s="56"/>
      <c r="C974" s="56"/>
      <c r="D974" s="31"/>
      <c r="E974" s="31"/>
      <c r="F974" s="56"/>
      <c r="G974" s="31"/>
      <c r="H974" s="2"/>
      <c r="I974" s="31"/>
      <c r="J974" s="31"/>
      <c r="K974" s="59"/>
      <c r="L974" s="31"/>
      <c r="M974" s="19"/>
      <c r="N974" s="31"/>
      <c r="O974" s="2"/>
      <c r="P974" s="31"/>
      <c r="Q974" s="31"/>
      <c r="R974" s="2"/>
    </row>
    <row r="975" ht="15.75" customHeight="1" spans="1:18">
      <c r="A975" s="2" t="str">
        <f t="array" ref="A975">IFERROR(INDEX(data!$C$2:$C$13,MATCH(G975,data!$B$2:$B$13,0)),"")</f>
        <v/>
      </c>
      <c r="B975" s="56"/>
      <c r="C975" s="56"/>
      <c r="D975" s="31"/>
      <c r="E975" s="31"/>
      <c r="F975" s="56"/>
      <c r="G975" s="31"/>
      <c r="H975" s="2"/>
      <c r="I975" s="31"/>
      <c r="J975" s="31"/>
      <c r="K975" s="59"/>
      <c r="L975" s="31"/>
      <c r="M975" s="19"/>
      <c r="N975" s="31"/>
      <c r="O975" s="2"/>
      <c r="P975" s="31"/>
      <c r="Q975" s="31"/>
      <c r="R975" s="2"/>
    </row>
    <row r="976" ht="15.75" customHeight="1" spans="1:18">
      <c r="A976" s="2" t="str">
        <f t="array" ref="A976">IFERROR(INDEX(data!$C$2:$C$13,MATCH(G976,data!$B$2:$B$13,0)),"")</f>
        <v/>
      </c>
      <c r="B976" s="56"/>
      <c r="C976" s="56"/>
      <c r="D976" s="31"/>
      <c r="E976" s="31"/>
      <c r="F976" s="56"/>
      <c r="G976" s="31"/>
      <c r="H976" s="2"/>
      <c r="I976" s="31"/>
      <c r="J976" s="31"/>
      <c r="K976" s="59"/>
      <c r="L976" s="31"/>
      <c r="M976" s="19"/>
      <c r="N976" s="31"/>
      <c r="O976" s="2"/>
      <c r="P976" s="31"/>
      <c r="Q976" s="31"/>
      <c r="R976" s="2"/>
    </row>
    <row r="977" ht="15.75" customHeight="1" spans="1:18">
      <c r="A977" s="2" t="str">
        <f t="array" ref="A977">IFERROR(INDEX(data!$C$2:$C$13,MATCH(G977,data!$B$2:$B$13,0)),"")</f>
        <v/>
      </c>
      <c r="B977" s="56"/>
      <c r="C977" s="56"/>
      <c r="D977" s="31"/>
      <c r="E977" s="31"/>
      <c r="F977" s="56"/>
      <c r="G977" s="31"/>
      <c r="H977" s="2"/>
      <c r="I977" s="31"/>
      <c r="J977" s="31"/>
      <c r="K977" s="59"/>
      <c r="L977" s="31"/>
      <c r="M977" s="19"/>
      <c r="N977" s="31"/>
      <c r="O977" s="2"/>
      <c r="P977" s="31"/>
      <c r="Q977" s="31"/>
      <c r="R977" s="2"/>
    </row>
    <row r="978" ht="15.75" customHeight="1" spans="1:18">
      <c r="A978" s="2" t="str">
        <f t="array" ref="A978">IFERROR(INDEX(data!$C$2:$C$13,MATCH(G978,data!$B$2:$B$13,0)),"")</f>
        <v/>
      </c>
      <c r="B978" s="56"/>
      <c r="C978" s="56"/>
      <c r="D978" s="31"/>
      <c r="E978" s="31"/>
      <c r="F978" s="56"/>
      <c r="G978" s="31"/>
      <c r="H978" s="2"/>
      <c r="I978" s="31"/>
      <c r="J978" s="31"/>
      <c r="K978" s="59"/>
      <c r="L978" s="31"/>
      <c r="M978" s="19"/>
      <c r="N978" s="31"/>
      <c r="O978" s="2"/>
      <c r="P978" s="31"/>
      <c r="Q978" s="31"/>
      <c r="R978" s="2"/>
    </row>
    <row r="979" ht="15.75" customHeight="1" spans="1:18">
      <c r="A979" s="2" t="str">
        <f t="array" ref="A979">IFERROR(INDEX(data!$C$2:$C$13,MATCH(G979,data!$B$2:$B$13,0)),"")</f>
        <v/>
      </c>
      <c r="B979" s="56"/>
      <c r="C979" s="56"/>
      <c r="D979" s="31"/>
      <c r="E979" s="31"/>
      <c r="F979" s="56"/>
      <c r="G979" s="31"/>
      <c r="H979" s="2"/>
      <c r="I979" s="31"/>
      <c r="J979" s="31"/>
      <c r="K979" s="59"/>
      <c r="L979" s="31"/>
      <c r="M979" s="19"/>
      <c r="N979" s="31"/>
      <c r="O979" s="2"/>
      <c r="P979" s="31"/>
      <c r="Q979" s="31"/>
      <c r="R979" s="2"/>
    </row>
    <row r="980" ht="15.75" customHeight="1" spans="1:18">
      <c r="A980" s="2" t="str">
        <f t="array" ref="A980">IFERROR(INDEX(data!$C$2:$C$13,MATCH(G980,data!$B$2:$B$13,0)),"")</f>
        <v/>
      </c>
      <c r="B980" s="56"/>
      <c r="C980" s="56"/>
      <c r="D980" s="31"/>
      <c r="E980" s="31"/>
      <c r="F980" s="56"/>
      <c r="G980" s="31"/>
      <c r="H980" s="2"/>
      <c r="I980" s="31"/>
      <c r="J980" s="31"/>
      <c r="K980" s="59"/>
      <c r="L980" s="31"/>
      <c r="M980" s="19"/>
      <c r="N980" s="31"/>
      <c r="O980" s="2"/>
      <c r="P980" s="31"/>
      <c r="Q980" s="31"/>
      <c r="R980" s="2"/>
    </row>
    <row r="981" ht="15.75" customHeight="1" spans="1:18">
      <c r="A981" s="2" t="str">
        <f t="array" ref="A981">IFERROR(INDEX(data!$C$2:$C$13,MATCH(G981,data!$B$2:$B$13,0)),"")</f>
        <v/>
      </c>
      <c r="B981" s="56"/>
      <c r="C981" s="56"/>
      <c r="D981" s="31"/>
      <c r="E981" s="31"/>
      <c r="F981" s="56"/>
      <c r="G981" s="31"/>
      <c r="H981" s="2"/>
      <c r="I981" s="31"/>
      <c r="J981" s="31"/>
      <c r="K981" s="59"/>
      <c r="L981" s="31"/>
      <c r="M981" s="19"/>
      <c r="N981" s="31"/>
      <c r="O981" s="2"/>
      <c r="P981" s="31"/>
      <c r="Q981" s="31"/>
      <c r="R981" s="2"/>
    </row>
    <row r="982" ht="15.75" customHeight="1" spans="1:18">
      <c r="A982" s="2" t="str">
        <f t="array" ref="A982">IFERROR(INDEX(data!$C$2:$C$13,MATCH(G982,data!$B$2:$B$13,0)),"")</f>
        <v/>
      </c>
      <c r="B982" s="56"/>
      <c r="C982" s="56"/>
      <c r="D982" s="31"/>
      <c r="E982" s="31"/>
      <c r="F982" s="56"/>
      <c r="G982" s="31"/>
      <c r="H982" s="2"/>
      <c r="I982" s="31"/>
      <c r="J982" s="31"/>
      <c r="K982" s="59"/>
      <c r="L982" s="31"/>
      <c r="M982" s="19"/>
      <c r="N982" s="31"/>
      <c r="O982" s="2"/>
      <c r="P982" s="31"/>
      <c r="Q982" s="31"/>
      <c r="R982" s="2"/>
    </row>
    <row r="983" ht="15.75" customHeight="1" spans="1:18">
      <c r="A983" s="2" t="str">
        <f t="array" ref="A983">IFERROR(INDEX(data!$C$2:$C$13,MATCH(G983,data!$B$2:$B$13,0)),"")</f>
        <v/>
      </c>
      <c r="B983" s="56"/>
      <c r="C983" s="56"/>
      <c r="D983" s="31"/>
      <c r="E983" s="31"/>
      <c r="F983" s="56"/>
      <c r="G983" s="31"/>
      <c r="H983" s="2"/>
      <c r="I983" s="31"/>
      <c r="J983" s="31"/>
      <c r="K983" s="59"/>
      <c r="L983" s="31"/>
      <c r="M983" s="19"/>
      <c r="N983" s="31"/>
      <c r="O983" s="2"/>
      <c r="P983" s="31"/>
      <c r="Q983" s="31"/>
      <c r="R983" s="2"/>
    </row>
    <row r="984" ht="15.75" customHeight="1" spans="1:18">
      <c r="A984" s="2" t="str">
        <f t="array" ref="A984">IFERROR(INDEX(data!$C$2:$C$13,MATCH(G984,data!$B$2:$B$13,0)),"")</f>
        <v/>
      </c>
      <c r="B984" s="56"/>
      <c r="C984" s="56"/>
      <c r="D984" s="31"/>
      <c r="E984" s="31"/>
      <c r="F984" s="56"/>
      <c r="G984" s="31"/>
      <c r="H984" s="2"/>
      <c r="I984" s="31"/>
      <c r="J984" s="31"/>
      <c r="K984" s="59"/>
      <c r="L984" s="31"/>
      <c r="M984" s="19"/>
      <c r="N984" s="31"/>
      <c r="O984" s="2"/>
      <c r="P984" s="31"/>
      <c r="Q984" s="31"/>
      <c r="R984" s="2"/>
    </row>
    <row r="985" ht="15.75" customHeight="1" spans="1:18">
      <c r="A985" s="2" t="str">
        <f t="array" ref="A985">IFERROR(INDEX(data!$C$2:$C$13,MATCH(G985,data!$B$2:$B$13,0)),"")</f>
        <v/>
      </c>
      <c r="B985" s="56"/>
      <c r="C985" s="56"/>
      <c r="D985" s="31"/>
      <c r="E985" s="31"/>
      <c r="F985" s="56"/>
      <c r="G985" s="31"/>
      <c r="H985" s="2"/>
      <c r="I985" s="31"/>
      <c r="J985" s="31"/>
      <c r="K985" s="59"/>
      <c r="L985" s="31"/>
      <c r="M985" s="19"/>
      <c r="N985" s="31"/>
      <c r="O985" s="2"/>
      <c r="P985" s="31"/>
      <c r="Q985" s="31"/>
      <c r="R985" s="2"/>
    </row>
    <row r="986" ht="15.75" customHeight="1" spans="1:18">
      <c r="A986" s="2" t="str">
        <f t="array" ref="A986">IFERROR(INDEX(data!$C$2:$C$13,MATCH(G986,data!$B$2:$B$13,0)),"")</f>
        <v/>
      </c>
      <c r="B986" s="56"/>
      <c r="C986" s="56"/>
      <c r="D986" s="31"/>
      <c r="E986" s="31"/>
      <c r="F986" s="56"/>
      <c r="G986" s="31"/>
      <c r="H986" s="2"/>
      <c r="I986" s="31"/>
      <c r="J986" s="31"/>
      <c r="K986" s="59"/>
      <c r="L986" s="31"/>
      <c r="M986" s="19"/>
      <c r="N986" s="31"/>
      <c r="O986" s="2"/>
      <c r="P986" s="31"/>
      <c r="Q986" s="31"/>
      <c r="R986" s="2"/>
    </row>
    <row r="987" ht="15.75" customHeight="1" spans="1:18">
      <c r="A987" s="2" t="str">
        <f t="array" ref="A987">IFERROR(INDEX(data!$C$2:$C$13,MATCH(G987,data!$B$2:$B$13,0)),"")</f>
        <v/>
      </c>
      <c r="B987" s="56"/>
      <c r="C987" s="56"/>
      <c r="D987" s="31"/>
      <c r="E987" s="31"/>
      <c r="F987" s="56"/>
      <c r="G987" s="31"/>
      <c r="H987" s="2"/>
      <c r="I987" s="31"/>
      <c r="J987" s="31"/>
      <c r="K987" s="59"/>
      <c r="L987" s="31"/>
      <c r="M987" s="19"/>
      <c r="N987" s="31"/>
      <c r="O987" s="2"/>
      <c r="P987" s="31"/>
      <c r="Q987" s="31"/>
      <c r="R987" s="2"/>
    </row>
    <row r="988" ht="15.75" customHeight="1" spans="1:18">
      <c r="A988" s="2" t="str">
        <f t="array" ref="A988">IFERROR(INDEX(data!$C$2:$C$13,MATCH(G988,data!$B$2:$B$13,0)),"")</f>
        <v/>
      </c>
      <c r="B988" s="56"/>
      <c r="C988" s="56"/>
      <c r="D988" s="31"/>
      <c r="E988" s="31"/>
      <c r="F988" s="56"/>
      <c r="G988" s="31"/>
      <c r="H988" s="2"/>
      <c r="I988" s="31"/>
      <c r="J988" s="31"/>
      <c r="K988" s="59"/>
      <c r="L988" s="31"/>
      <c r="M988" s="19"/>
      <c r="N988" s="31"/>
      <c r="O988" s="2"/>
      <c r="P988" s="31"/>
      <c r="Q988" s="31"/>
      <c r="R988" s="2"/>
    </row>
    <row r="989" ht="15.75" customHeight="1" spans="1:18">
      <c r="A989" s="2" t="str">
        <f t="array" ref="A989">IFERROR(INDEX(data!$C$2:$C$13,MATCH(G989,data!$B$2:$B$13,0)),"")</f>
        <v/>
      </c>
      <c r="B989" s="56"/>
      <c r="C989" s="56"/>
      <c r="D989" s="31"/>
      <c r="E989" s="31"/>
      <c r="F989" s="56"/>
      <c r="G989" s="31"/>
      <c r="H989" s="2"/>
      <c r="I989" s="31"/>
      <c r="J989" s="31"/>
      <c r="K989" s="59"/>
      <c r="L989" s="31"/>
      <c r="M989" s="19"/>
      <c r="N989" s="31"/>
      <c r="O989" s="2"/>
      <c r="P989" s="31"/>
      <c r="Q989" s="31"/>
      <c r="R989" s="2"/>
    </row>
    <row r="990" ht="15.75" customHeight="1" spans="1:18">
      <c r="A990" s="2" t="str">
        <f t="array" ref="A990">IFERROR(INDEX(data!$C$2:$C$13,MATCH(G990,data!$B$2:$B$13,0)),"")</f>
        <v/>
      </c>
      <c r="B990" s="56"/>
      <c r="C990" s="56"/>
      <c r="D990" s="31"/>
      <c r="E990" s="31"/>
      <c r="F990" s="56"/>
      <c r="G990" s="31"/>
      <c r="H990" s="2"/>
      <c r="I990" s="31"/>
      <c r="J990" s="31"/>
      <c r="K990" s="59"/>
      <c r="L990" s="31"/>
      <c r="M990" s="19"/>
      <c r="N990" s="31"/>
      <c r="O990" s="2"/>
      <c r="P990" s="31"/>
      <c r="Q990" s="31"/>
      <c r="R990" s="2"/>
    </row>
    <row r="991" ht="15.75" customHeight="1" spans="1:18">
      <c r="A991" s="2" t="str">
        <f t="array" ref="A991">IFERROR(INDEX(data!$C$2:$C$13,MATCH(G991,data!$B$2:$B$13,0)),"")</f>
        <v/>
      </c>
      <c r="B991" s="56"/>
      <c r="C991" s="56"/>
      <c r="D991" s="31"/>
      <c r="E991" s="31"/>
      <c r="F991" s="56"/>
      <c r="G991" s="31"/>
      <c r="H991" s="2"/>
      <c r="I991" s="31"/>
      <c r="J991" s="31"/>
      <c r="K991" s="59"/>
      <c r="L991" s="31"/>
      <c r="M991" s="19"/>
      <c r="N991" s="31"/>
      <c r="O991" s="2"/>
      <c r="P991" s="31"/>
      <c r="Q991" s="31"/>
      <c r="R991" s="2"/>
    </row>
    <row r="992" ht="15.75" customHeight="1" spans="1:18">
      <c r="A992" s="2" t="str">
        <f t="array" ref="A992">IFERROR(INDEX(data!$C$2:$C$13,MATCH(G992,data!$B$2:$B$13,0)),"")</f>
        <v/>
      </c>
      <c r="B992" s="56"/>
      <c r="C992" s="56"/>
      <c r="D992" s="31"/>
      <c r="E992" s="31"/>
      <c r="F992" s="56"/>
      <c r="G992" s="31"/>
      <c r="H992" s="2"/>
      <c r="I992" s="31"/>
      <c r="J992" s="31"/>
      <c r="K992" s="59"/>
      <c r="L992" s="31"/>
      <c r="M992" s="19"/>
      <c r="N992" s="31"/>
      <c r="O992" s="2"/>
      <c r="P992" s="31"/>
      <c r="Q992" s="31"/>
      <c r="R992" s="2"/>
    </row>
    <row r="993" ht="15.75" customHeight="1" spans="1:18">
      <c r="A993" s="2" t="str">
        <f t="array" ref="A993">IFERROR(INDEX(data!$C$2:$C$13,MATCH(G993,data!$B$2:$B$13,0)),"")</f>
        <v/>
      </c>
      <c r="B993" s="56"/>
      <c r="C993" s="56"/>
      <c r="D993" s="31"/>
      <c r="E993" s="31"/>
      <c r="F993" s="56"/>
      <c r="G993" s="31"/>
      <c r="H993" s="2"/>
      <c r="I993" s="31"/>
      <c r="J993" s="31"/>
      <c r="K993" s="59"/>
      <c r="L993" s="31"/>
      <c r="M993" s="19"/>
      <c r="N993" s="31"/>
      <c r="O993" s="2"/>
      <c r="P993" s="31"/>
      <c r="Q993" s="31"/>
      <c r="R993" s="2"/>
    </row>
    <row r="994" ht="15.75" customHeight="1" spans="1:18">
      <c r="A994" s="2" t="str">
        <f t="array" ref="A994">IFERROR(INDEX(data!$C$2:$C$13,MATCH(G994,data!$B$2:$B$13,0)),"")</f>
        <v/>
      </c>
      <c r="B994" s="56"/>
      <c r="C994" s="56"/>
      <c r="D994" s="31"/>
      <c r="E994" s="31"/>
      <c r="F994" s="56"/>
      <c r="G994" s="31"/>
      <c r="H994" s="2"/>
      <c r="I994" s="31"/>
      <c r="J994" s="31"/>
      <c r="K994" s="59"/>
      <c r="L994" s="31"/>
      <c r="M994" s="19"/>
      <c r="N994" s="31"/>
      <c r="O994" s="2"/>
      <c r="P994" s="31"/>
      <c r="Q994" s="31"/>
      <c r="R994" s="2"/>
    </row>
    <row r="995" ht="15.75" customHeight="1" spans="1:18">
      <c r="A995" s="2" t="str">
        <f t="array" ref="A995">IFERROR(INDEX(data!$C$2:$C$13,MATCH(G995,data!$B$2:$B$13,0)),"")</f>
        <v/>
      </c>
      <c r="B995" s="56"/>
      <c r="C995" s="56"/>
      <c r="D995" s="31"/>
      <c r="E995" s="31"/>
      <c r="F995" s="56"/>
      <c r="G995" s="31"/>
      <c r="H995" s="2"/>
      <c r="I995" s="31"/>
      <c r="J995" s="31"/>
      <c r="K995" s="59"/>
      <c r="L995" s="31"/>
      <c r="M995" s="19"/>
      <c r="N995" s="31"/>
      <c r="O995" s="2"/>
      <c r="P995" s="31"/>
      <c r="Q995" s="31"/>
      <c r="R995" s="2"/>
    </row>
    <row r="996" ht="15.75" customHeight="1" spans="1:18">
      <c r="A996" s="2" t="str">
        <f t="array" ref="A996">IFERROR(INDEX(data!$C$2:$C$13,MATCH(G996,data!$B$2:$B$13,0)),"")</f>
        <v/>
      </c>
      <c r="B996" s="56"/>
      <c r="C996" s="56"/>
      <c r="D996" s="31"/>
      <c r="E996" s="31"/>
      <c r="F996" s="56"/>
      <c r="G996" s="31"/>
      <c r="H996" s="2"/>
      <c r="I996" s="31"/>
      <c r="J996" s="31"/>
      <c r="K996" s="59"/>
      <c r="L996" s="31"/>
      <c r="M996" s="19"/>
      <c r="N996" s="31"/>
      <c r="O996" s="2"/>
      <c r="P996" s="31"/>
      <c r="Q996" s="31"/>
      <c r="R996" s="2"/>
    </row>
    <row r="997" ht="15.75" customHeight="1" spans="1:18">
      <c r="A997" s="2" t="str">
        <f t="array" ref="A997">IFERROR(INDEX(data!$C$2:$C$13,MATCH(G997,data!$B$2:$B$13,0)),"")</f>
        <v/>
      </c>
      <c r="B997" s="56"/>
      <c r="C997" s="56"/>
      <c r="D997" s="31"/>
      <c r="E997" s="31"/>
      <c r="F997" s="56"/>
      <c r="G997" s="31"/>
      <c r="H997" s="2"/>
      <c r="I997" s="31"/>
      <c r="J997" s="31"/>
      <c r="K997" s="59"/>
      <c r="L997" s="31"/>
      <c r="M997" s="19"/>
      <c r="N997" s="31"/>
      <c r="O997" s="2"/>
      <c r="P997" s="31"/>
      <c r="Q997" s="31"/>
      <c r="R997" s="2"/>
    </row>
    <row r="998" ht="15.75" customHeight="1" spans="1:18">
      <c r="A998" s="2" t="str">
        <f t="array" ref="A998">IFERROR(INDEX(data!$C$2:$C$13,MATCH(G998,data!$B$2:$B$13,0)),"")</f>
        <v/>
      </c>
      <c r="B998" s="56"/>
      <c r="C998" s="56"/>
      <c r="D998" s="31"/>
      <c r="E998" s="31"/>
      <c r="F998" s="56"/>
      <c r="G998" s="31"/>
      <c r="H998" s="2"/>
      <c r="I998" s="31"/>
      <c r="J998" s="31"/>
      <c r="K998" s="59"/>
      <c r="L998" s="31"/>
      <c r="M998" s="19"/>
      <c r="N998" s="31"/>
      <c r="O998" s="2"/>
      <c r="P998" s="31"/>
      <c r="Q998" s="31"/>
      <c r="R998" s="2"/>
    </row>
    <row r="999" ht="15.75" customHeight="1" spans="1:18">
      <c r="A999" s="2" t="str">
        <f t="array" ref="A999">IFERROR(INDEX(data!$C$2:$C$13,MATCH(G999,data!$B$2:$B$13,0)),"")</f>
        <v/>
      </c>
      <c r="B999" s="56"/>
      <c r="C999" s="56"/>
      <c r="D999" s="31"/>
      <c r="E999" s="31"/>
      <c r="F999" s="56"/>
      <c r="G999" s="31"/>
      <c r="H999" s="2"/>
      <c r="I999" s="31"/>
      <c r="J999" s="31"/>
      <c r="K999" s="59"/>
      <c r="L999" s="31"/>
      <c r="M999" s="19"/>
      <c r="N999" s="31"/>
      <c r="O999" s="2"/>
      <c r="P999" s="31"/>
      <c r="Q999" s="31"/>
      <c r="R999" s="2"/>
    </row>
    <row r="1000" ht="15.75" customHeight="1" spans="1:18">
      <c r="A1000" s="2" t="str">
        <f t="array" ref="A1000">IFERROR(INDEX(data!$C$2:$C$13,MATCH(G1000,data!$B$2:$B$13,0)),"")</f>
        <v/>
      </c>
      <c r="B1000" s="56"/>
      <c r="C1000" s="56"/>
      <c r="D1000" s="31"/>
      <c r="E1000" s="31"/>
      <c r="F1000" s="56"/>
      <c r="G1000" s="31"/>
      <c r="H1000" s="2"/>
      <c r="I1000" s="31"/>
      <c r="J1000" s="31"/>
      <c r="K1000" s="59"/>
      <c r="L1000" s="31"/>
      <c r="M1000" s="19"/>
      <c r="N1000" s="31"/>
      <c r="O1000" s="2"/>
      <c r="P1000" s="31"/>
      <c r="Q1000" s="31"/>
      <c r="R1000" s="2"/>
    </row>
    <row r="1001" ht="15.75" customHeight="1" spans="1:18">
      <c r="A1001" s="2" t="str">
        <f t="array" ref="A1001">IFERROR(INDEX(data!$C$2:$C$13,MATCH(G1001,data!$B$2:$B$13,0)),"")</f>
        <v/>
      </c>
      <c r="B1001" s="56"/>
      <c r="C1001" s="56"/>
      <c r="D1001" s="31"/>
      <c r="E1001" s="31"/>
      <c r="F1001" s="56"/>
      <c r="G1001" s="31"/>
      <c r="H1001" s="2"/>
      <c r="I1001" s="31"/>
      <c r="J1001" s="31"/>
      <c r="K1001" s="59"/>
      <c r="L1001" s="31"/>
      <c r="M1001" s="19"/>
      <c r="N1001" s="31"/>
      <c r="O1001" s="2"/>
      <c r="P1001" s="31"/>
      <c r="Q1001" s="31"/>
      <c r="R1001" s="2"/>
    </row>
    <row r="1002" ht="15.75" customHeight="1" spans="1:18">
      <c r="A1002" s="2" t="str">
        <f t="array" ref="A1002">IFERROR(INDEX(data!$C$2:$C$13,MATCH(G1002,data!$B$2:$B$13,0)),"")</f>
        <v/>
      </c>
      <c r="B1002" s="56"/>
      <c r="C1002" s="56"/>
      <c r="D1002" s="31"/>
      <c r="E1002" s="31"/>
      <c r="F1002" s="56"/>
      <c r="G1002" s="31"/>
      <c r="H1002" s="2"/>
      <c r="I1002" s="31"/>
      <c r="J1002" s="31"/>
      <c r="K1002" s="59"/>
      <c r="L1002" s="31"/>
      <c r="M1002" s="19"/>
      <c r="N1002" s="31"/>
      <c r="O1002" s="2"/>
      <c r="P1002" s="31"/>
      <c r="Q1002" s="31"/>
      <c r="R1002" s="2"/>
    </row>
    <row r="1003" ht="15.75" customHeight="1" spans="1:18">
      <c r="A1003" s="2" t="str">
        <f t="array" ref="A1003">IFERROR(INDEX(data!$C$2:$C$13,MATCH(G1003,data!$B$2:$B$13,0)),"")</f>
        <v/>
      </c>
      <c r="B1003" s="56"/>
      <c r="C1003" s="56"/>
      <c r="D1003" s="31"/>
      <c r="E1003" s="31"/>
      <c r="F1003" s="56"/>
      <c r="G1003" s="31"/>
      <c r="H1003" s="2"/>
      <c r="I1003" s="31"/>
      <c r="J1003" s="31"/>
      <c r="K1003" s="59"/>
      <c r="L1003" s="31"/>
      <c r="M1003" s="19"/>
      <c r="N1003" s="31"/>
      <c r="O1003" s="2"/>
      <c r="P1003" s="31"/>
      <c r="Q1003" s="31"/>
      <c r="R1003" s="2"/>
    </row>
    <row r="1004" ht="15.75" customHeight="1" spans="1:18">
      <c r="A1004" s="2" t="str">
        <f t="array" ref="A1004">IFERROR(INDEX(data!$C$2:$C$13,MATCH(G1004,data!$B$2:$B$13,0)),"")</f>
        <v/>
      </c>
      <c r="B1004" s="56"/>
      <c r="C1004" s="56"/>
      <c r="D1004" s="31"/>
      <c r="E1004" s="31"/>
      <c r="F1004" s="56"/>
      <c r="G1004" s="31"/>
      <c r="H1004" s="2"/>
      <c r="I1004" s="31"/>
      <c r="J1004" s="31"/>
      <c r="K1004" s="59"/>
      <c r="L1004" s="31"/>
      <c r="M1004" s="19"/>
      <c r="N1004" s="31"/>
      <c r="O1004" s="2"/>
      <c r="P1004" s="31"/>
      <c r="Q1004" s="31"/>
      <c r="R1004" s="2"/>
    </row>
    <row r="1005" ht="15.75" customHeight="1" spans="1:18">
      <c r="A1005" s="2" t="str">
        <f t="array" ref="A1005">IFERROR(INDEX(data!$C$2:$C$13,MATCH(G1005,data!$B$2:$B$13,0)),"")</f>
        <v/>
      </c>
      <c r="B1005" s="56"/>
      <c r="C1005" s="56"/>
      <c r="D1005" s="31"/>
      <c r="E1005" s="31"/>
      <c r="F1005" s="56"/>
      <c r="G1005" s="31"/>
      <c r="H1005" s="2"/>
      <c r="I1005" s="31"/>
      <c r="J1005" s="31"/>
      <c r="K1005" s="59"/>
      <c r="L1005" s="31"/>
      <c r="M1005" s="19"/>
      <c r="N1005" s="31"/>
      <c r="O1005" s="2"/>
      <c r="P1005" s="31"/>
      <c r="Q1005" s="31"/>
      <c r="R1005" s="2"/>
    </row>
  </sheetData>
  <conditionalFormatting sqref="F2:F1005">
    <cfRule type="containsBlanks" dxfId="18" priority="1">
      <formula>LEN(TRIM(F2))=0</formula>
    </cfRule>
  </conditionalFormatting>
  <conditionalFormatting sqref="J2:J1005">
    <cfRule type="containsBlanks" dxfId="18" priority="2">
      <formula>LEN(TRIM(J2))=0</formula>
    </cfRule>
  </conditionalFormatting>
  <conditionalFormatting sqref="I2:I1005 L2:L1005">
    <cfRule type="containsBlanks" dxfId="18" priority="3">
      <formula>LEN(TRIM(I2))=0</formula>
    </cfRule>
  </conditionalFormatting>
  <dataValidations count="8">
    <dataValidation type="list" allowBlank="1" showErrorMessage="1" sqref="Q2:Q1005">
      <formula1>#REF!</formula1>
    </dataValidation>
    <dataValidation type="list" allowBlank="1" showErrorMessage="1" sqref="N2:N1005">
      <formula1>data!$A$2:$A$37</formula1>
    </dataValidation>
    <dataValidation type="list" allowBlank="1" showErrorMessage="1" sqref="L2:L59 L64:L1005">
      <formula1>data!$E$2:$E$16</formula1>
    </dataValidation>
    <dataValidation type="list" allowBlank="1" showErrorMessage="1" sqref="D2:D1005">
      <formula1>data!$G$2:$G$335</formula1>
    </dataValidation>
    <dataValidation type="list" allowBlank="1" sqref="K2:K1005">
      <formula1>data!$H$2:$H$33</formula1>
    </dataValidation>
    <dataValidation type="list" allowBlank="1" showErrorMessage="1" sqref="I2:I1005 L60:L63">
      <formula1>data!$D$2:$D$9</formula1>
    </dataValidation>
    <dataValidation type="list" allowBlank="1" showErrorMessage="1" sqref="G2:G1005 P2:P1005">
      <formula1>data!$B$2:$B$13</formula1>
    </dataValidation>
    <dataValidation type="list" allowBlank="1" showErrorMessage="1" sqref="J2:J1005">
      <formula1>data!$J$2:$J$3</formula1>
    </dataValidation>
  </dataValidations>
  <hyperlinks>
    <hyperlink ref="E57" r:id="rId2" display="Online FL Ticket.com"/>
  </hyperlinks>
  <pageMargins left="0.75" right="0.75" top="1" bottom="1" header="0.5" footer="0.5"/>
  <headerFooter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V1000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12.6285714285714" hidden="1" customWidth="1"/>
    <col min="2" max="3" width="10" customWidth="1"/>
    <col min="4" max="4" width="13" customWidth="1"/>
    <col min="5" max="5" width="27.3809523809524" customWidth="1"/>
    <col min="6" max="6" width="10" customWidth="1"/>
    <col min="7" max="7" width="8.38095238095238" customWidth="1"/>
    <col min="8" max="8" width="12.6285714285714" hidden="1" customWidth="1"/>
    <col min="9" max="9" width="10" customWidth="1"/>
    <col min="10" max="10" width="10.1333333333333" customWidth="1"/>
    <col min="11" max="11" width="8.5047619047619" customWidth="1"/>
    <col min="12" max="12" width="15.6285714285714" customWidth="1"/>
    <col min="13" max="13" width="12.6285714285714" hidden="1" customWidth="1"/>
    <col min="14" max="14" width="18.1333333333333" customWidth="1"/>
    <col min="15" max="15" width="12.6285714285714" hidden="1" customWidth="1"/>
    <col min="16" max="17" width="8.38095238095238" customWidth="1"/>
    <col min="18" max="18" width="12.6285714285714" hidden="1" customWidth="1"/>
  </cols>
  <sheetData>
    <row r="1" ht="15.75" customHeight="1" spans="1:22">
      <c r="A1" s="1" t="s">
        <v>1220</v>
      </c>
      <c r="B1" s="1" t="s">
        <v>148</v>
      </c>
      <c r="C1" s="1" t="s">
        <v>149</v>
      </c>
      <c r="D1" s="1" t="s">
        <v>31</v>
      </c>
      <c r="E1" s="1" t="s">
        <v>150</v>
      </c>
      <c r="F1" s="1" t="s">
        <v>35</v>
      </c>
      <c r="G1" s="1" t="s">
        <v>147</v>
      </c>
      <c r="H1" s="1" t="s">
        <v>1221</v>
      </c>
      <c r="I1" s="1" t="s">
        <v>28</v>
      </c>
      <c r="J1" s="1" t="s">
        <v>151</v>
      </c>
      <c r="K1" s="12" t="s">
        <v>32</v>
      </c>
      <c r="L1" s="1" t="s">
        <v>29</v>
      </c>
      <c r="M1" s="1" t="s">
        <v>1222</v>
      </c>
      <c r="N1" s="1" t="s">
        <v>25</v>
      </c>
      <c r="O1" s="1" t="s">
        <v>1223</v>
      </c>
      <c r="P1" s="1" t="s">
        <v>1224</v>
      </c>
      <c r="Q1" s="1" t="s">
        <v>1225</v>
      </c>
      <c r="R1" s="1" t="s">
        <v>1226</v>
      </c>
      <c r="S1" s="20"/>
      <c r="T1" s="20"/>
      <c r="U1" s="20"/>
      <c r="V1" s="20"/>
    </row>
    <row r="2" ht="15.75" customHeight="1" spans="1:22">
      <c r="A2" s="8" t="str">
        <f t="array" ref="A2">IFERROR(INDEX(data!$C$2:$C$13,MATCH(G2,data!$B$2:$B$13,0)),"")</f>
        <v>Online</v>
      </c>
      <c r="B2" s="3">
        <v>1</v>
      </c>
      <c r="C2" s="3">
        <v>1</v>
      </c>
      <c r="D2" s="4">
        <v>44986</v>
      </c>
      <c r="E2" s="8" t="s">
        <v>40</v>
      </c>
      <c r="F2" s="3">
        <v>0.5</v>
      </c>
      <c r="G2" s="8" t="s">
        <v>41</v>
      </c>
      <c r="H2" s="8" t="str">
        <f t="array" ref="H2">IFERROR(INDEX(data!$F$2:$F$16,MATCH(L2,data!$E$2:$E$16,0)),"")</f>
        <v/>
      </c>
      <c r="I2" s="11" t="s">
        <v>45</v>
      </c>
      <c r="J2" s="8" t="s">
        <v>42</v>
      </c>
      <c r="K2" s="16">
        <v>0.541666666666667</v>
      </c>
      <c r="L2" s="8" t="s">
        <v>72</v>
      </c>
      <c r="M2" s="11" t="str">
        <f t="shared" ref="M2:M62" si="0">L2</f>
        <v>Other</v>
      </c>
      <c r="N2" s="8" t="s">
        <v>114</v>
      </c>
      <c r="O2" s="8" t="str">
        <f t="array" ref="O2">IFERROR(INDEX(data!$C$2:$C$13,MATCH(P2,data!$B$2:$B$13,0)),"")</f>
        <v>BDG</v>
      </c>
      <c r="P2" s="8" t="s">
        <v>75</v>
      </c>
      <c r="Q2" s="8" t="s">
        <v>1229</v>
      </c>
      <c r="R2" s="8"/>
      <c r="S2" s="8"/>
      <c r="T2" s="8"/>
      <c r="U2" s="8"/>
      <c r="V2" s="8"/>
    </row>
    <row r="3" ht="15.75" customHeight="1" spans="1:22">
      <c r="A3" s="9" t="str">
        <f t="array" ref="A3">IFERROR(INDEX(data!$C$2:$C$13,MATCH(G3,data!$B$2:$B$13,0)),"")</f>
        <v>Online</v>
      </c>
      <c r="B3" s="5">
        <v>0</v>
      </c>
      <c r="C3" s="5">
        <v>1</v>
      </c>
      <c r="D3" s="6">
        <v>44993</v>
      </c>
      <c r="E3" s="9" t="s">
        <v>1293</v>
      </c>
      <c r="F3" s="5">
        <v>0.5</v>
      </c>
      <c r="G3" s="9" t="s">
        <v>41</v>
      </c>
      <c r="H3" s="9" t="str">
        <f t="array" ref="H3">IFERROR(INDEX(data!$F$2:$F$16,MATCH(L3,data!$E$2:$E$16,0)),"")</f>
        <v/>
      </c>
      <c r="I3" s="10" t="s">
        <v>45</v>
      </c>
      <c r="J3" s="9" t="s">
        <v>48</v>
      </c>
      <c r="K3" s="15">
        <v>0.5</v>
      </c>
      <c r="L3" s="9" t="s">
        <v>72</v>
      </c>
      <c r="M3" s="10" t="str">
        <f t="shared" si="0"/>
        <v>Other</v>
      </c>
      <c r="N3" s="9" t="s">
        <v>114</v>
      </c>
      <c r="O3" s="9" t="str">
        <f t="array" ref="O3">IFERROR(INDEX(data!$C$2:$C$13,MATCH(P3,data!$B$2:$B$13,0)),"")</f>
        <v>BDG</v>
      </c>
      <c r="P3" s="9" t="s">
        <v>75</v>
      </c>
      <c r="Q3" s="9" t="s">
        <v>1229</v>
      </c>
      <c r="R3" s="9"/>
      <c r="S3" s="9"/>
      <c r="T3" s="9"/>
      <c r="U3" s="9"/>
      <c r="V3" s="9"/>
    </row>
    <row r="4" ht="15.75" customHeight="1" spans="1:22">
      <c r="A4" s="8" t="str">
        <f t="array" ref="A4">IFERROR(INDEX(data!$C$2:$C$13,MATCH(G4,data!$B$2:$B$13,0)),"")</f>
        <v>Online</v>
      </c>
      <c r="B4" s="3">
        <v>1</v>
      </c>
      <c r="C4" s="3">
        <v>1</v>
      </c>
      <c r="D4" s="4">
        <v>44993</v>
      </c>
      <c r="E4" s="8" t="s">
        <v>1305</v>
      </c>
      <c r="F4" s="3">
        <v>0.5</v>
      </c>
      <c r="G4" s="8" t="s">
        <v>41</v>
      </c>
      <c r="H4" s="8" t="str">
        <f t="array" ref="H4">IFERROR(INDEX(data!$F$2:$F$16,MATCH(L4,data!$E$2:$E$16,0)),"")</f>
        <v/>
      </c>
      <c r="I4" s="8" t="s">
        <v>65</v>
      </c>
      <c r="J4" s="8" t="s">
        <v>42</v>
      </c>
      <c r="K4" s="13">
        <v>0.833333333333333</v>
      </c>
      <c r="L4" s="8" t="s">
        <v>72</v>
      </c>
      <c r="M4" s="11" t="str">
        <f t="shared" si="0"/>
        <v>Other</v>
      </c>
      <c r="N4" s="8" t="s">
        <v>114</v>
      </c>
      <c r="O4" s="8" t="str">
        <f t="array" ref="O4">IFERROR(INDEX(data!$C$2:$C$13,MATCH(P4,data!$B$2:$B$13,0)),"")</f>
        <v>BDG</v>
      </c>
      <c r="P4" s="8" t="s">
        <v>75</v>
      </c>
      <c r="Q4" s="8" t="s">
        <v>1229</v>
      </c>
      <c r="R4" s="8"/>
      <c r="S4" s="8"/>
      <c r="T4" s="8"/>
      <c r="U4" s="8"/>
      <c r="V4" s="8"/>
    </row>
    <row r="5" ht="15.75" customHeight="1" spans="1:22">
      <c r="A5" s="9" t="str">
        <f t="array" ref="A5">IFERROR(INDEX(data!$C$2:$C$13,MATCH(G5,data!$B$2:$B$13,0)),"")</f>
        <v>Online</v>
      </c>
      <c r="B5" s="5">
        <v>1</v>
      </c>
      <c r="C5" s="5">
        <v>1</v>
      </c>
      <c r="D5" s="6">
        <v>44996</v>
      </c>
      <c r="E5" s="9" t="s">
        <v>1305</v>
      </c>
      <c r="F5" s="5">
        <v>0.5</v>
      </c>
      <c r="G5" s="9" t="s">
        <v>41</v>
      </c>
      <c r="H5" s="9" t="str">
        <f t="array" ref="H5">IFERROR(INDEX(data!$F$2:$F$16,MATCH(L5,data!$E$2:$E$16,0)),"")</f>
        <v/>
      </c>
      <c r="I5" s="9" t="s">
        <v>65</v>
      </c>
      <c r="J5" s="9" t="s">
        <v>42</v>
      </c>
      <c r="K5" s="15">
        <v>0.5</v>
      </c>
      <c r="L5" s="9" t="s">
        <v>72</v>
      </c>
      <c r="M5" s="10" t="str">
        <f t="shared" si="0"/>
        <v>Other</v>
      </c>
      <c r="N5" s="9" t="s">
        <v>58</v>
      </c>
      <c r="O5" s="9" t="str">
        <f t="array" ref="O5">IFERROR(INDEX(data!$C$2:$C$13,MATCH(P5,data!$B$2:$B$13,0)),"")</f>
        <v>JKT 3</v>
      </c>
      <c r="P5" s="9" t="s">
        <v>63</v>
      </c>
      <c r="Q5" s="9" t="s">
        <v>1229</v>
      </c>
      <c r="R5" s="9"/>
      <c r="S5" s="9"/>
      <c r="T5" s="9"/>
      <c r="U5" s="9"/>
      <c r="V5" s="9"/>
    </row>
    <row r="6" ht="15.75" customHeight="1" spans="1:22">
      <c r="A6" s="8" t="str">
        <f t="array" ref="A6">IFERROR(INDEX(data!$C$2:$C$13,MATCH(G6,data!$B$2:$B$13,0)),"")</f>
        <v>JKT 2</v>
      </c>
      <c r="B6" s="3"/>
      <c r="C6" s="3"/>
      <c r="D6" s="4">
        <v>44995</v>
      </c>
      <c r="E6" s="8" t="s">
        <v>1306</v>
      </c>
      <c r="F6" s="3">
        <v>0.5</v>
      </c>
      <c r="G6" s="8" t="s">
        <v>55</v>
      </c>
      <c r="H6" s="8" t="str">
        <f t="array" ref="H6">IFERROR(INDEX(data!$F$2:$F$16,MATCH(L6,data!$E$2:$E$16,0)),"")</f>
        <v/>
      </c>
      <c r="I6" s="8" t="s">
        <v>65</v>
      </c>
      <c r="J6" s="8" t="s">
        <v>42</v>
      </c>
      <c r="K6" s="13">
        <v>0.666666666666667</v>
      </c>
      <c r="L6" s="8" t="s">
        <v>72</v>
      </c>
      <c r="M6" s="11" t="str">
        <f t="shared" si="0"/>
        <v>Other</v>
      </c>
      <c r="N6" s="8" t="s">
        <v>54</v>
      </c>
      <c r="O6" s="8" t="str">
        <f t="array" ref="O6">IFERROR(INDEX(data!$C$2:$C$13,MATCH(P6,data!$B$2:$B$13,0)),"")</f>
        <v>JKT 2</v>
      </c>
      <c r="P6" s="8" t="s">
        <v>55</v>
      </c>
      <c r="Q6" s="8" t="s">
        <v>1227</v>
      </c>
      <c r="R6" s="8"/>
      <c r="S6" s="8"/>
      <c r="T6" s="8"/>
      <c r="U6" s="8"/>
      <c r="V6" s="8"/>
    </row>
    <row r="7" ht="15.75" customHeight="1" spans="1:22">
      <c r="A7" s="9" t="str">
        <f t="array" ref="A7">IFERROR(INDEX(data!$C$2:$C$13,MATCH(G7,data!$B$2:$B$13,0)),"")</f>
        <v>JKT 3</v>
      </c>
      <c r="B7" s="5"/>
      <c r="C7" s="5"/>
      <c r="D7" s="6">
        <v>45001</v>
      </c>
      <c r="E7" s="9" t="s">
        <v>40</v>
      </c>
      <c r="F7" s="5">
        <v>0.5</v>
      </c>
      <c r="G7" s="9" t="s">
        <v>63</v>
      </c>
      <c r="H7" s="9" t="str">
        <f t="array" ref="H7">IFERROR(INDEX(data!$F$2:$F$16,MATCH(L7,data!$E$2:$E$16,0)),"")</f>
        <v/>
      </c>
      <c r="I7" s="9" t="s">
        <v>72</v>
      </c>
      <c r="J7" s="9" t="s">
        <v>42</v>
      </c>
      <c r="K7" s="15">
        <v>0.541666666666667</v>
      </c>
      <c r="L7" s="9" t="s">
        <v>72</v>
      </c>
      <c r="M7" s="10" t="str">
        <f t="shared" si="0"/>
        <v>Other</v>
      </c>
      <c r="N7" s="9" t="s">
        <v>124</v>
      </c>
      <c r="O7" s="9" t="str">
        <f t="array" ref="O7">IFERROR(INDEX(data!$C$2:$C$13,MATCH(P7,data!$B$2:$B$13,0)),"")</f>
        <v>JKT 3</v>
      </c>
      <c r="P7" s="9" t="s">
        <v>63</v>
      </c>
      <c r="Q7" s="9" t="s">
        <v>1229</v>
      </c>
      <c r="R7" s="9"/>
      <c r="S7" s="9"/>
      <c r="T7" s="9"/>
      <c r="U7" s="9"/>
      <c r="V7" s="9"/>
    </row>
    <row r="8" ht="15.75" customHeight="1" spans="1:22">
      <c r="A8" s="8" t="str">
        <f t="array" ref="A8">IFERROR(INDEX(data!$C$2:$C$13,MATCH(G8,data!$B$2:$B$13,0)),"")</f>
        <v>Online</v>
      </c>
      <c r="B8" s="3">
        <v>1</v>
      </c>
      <c r="C8" s="3">
        <v>1</v>
      </c>
      <c r="D8" s="4">
        <v>45002</v>
      </c>
      <c r="E8" s="8" t="s">
        <v>1299</v>
      </c>
      <c r="F8" s="3">
        <v>0.5</v>
      </c>
      <c r="G8" s="8" t="s">
        <v>41</v>
      </c>
      <c r="H8" s="8" t="str">
        <f t="array" ref="H8">IFERROR(INDEX(data!$F$2:$F$16,MATCH(L8,data!$E$2:$E$16,0)),"")</f>
        <v/>
      </c>
      <c r="I8" s="8" t="s">
        <v>39</v>
      </c>
      <c r="J8" s="8" t="s">
        <v>42</v>
      </c>
      <c r="K8" s="13">
        <v>0.583333333333333</v>
      </c>
      <c r="L8" s="8" t="s">
        <v>72</v>
      </c>
      <c r="M8" s="11" t="str">
        <f t="shared" si="0"/>
        <v>Other</v>
      </c>
      <c r="N8" s="8" t="s">
        <v>114</v>
      </c>
      <c r="O8" s="8" t="str">
        <f t="array" ref="O8">IFERROR(INDEX(data!$C$2:$C$13,MATCH(P8,data!$B$2:$B$13,0)),"")</f>
        <v>BDG</v>
      </c>
      <c r="P8" s="8" t="s">
        <v>75</v>
      </c>
      <c r="Q8" s="8" t="s">
        <v>1229</v>
      </c>
      <c r="R8" s="8"/>
      <c r="S8" s="8"/>
      <c r="T8" s="8"/>
      <c r="U8" s="8"/>
      <c r="V8" s="8"/>
    </row>
    <row r="9" ht="15.75" customHeight="1" spans="1:22">
      <c r="A9" s="9" t="str">
        <f t="array" ref="A9">IFERROR(INDEX(data!$C$2:$C$13,MATCH(G9,data!$B$2:$B$13,0)),"")</f>
        <v>Online</v>
      </c>
      <c r="B9" s="5">
        <v>1</v>
      </c>
      <c r="C9" s="5">
        <v>1</v>
      </c>
      <c r="D9" s="6">
        <v>45003</v>
      </c>
      <c r="E9" s="9" t="s">
        <v>1293</v>
      </c>
      <c r="F9" s="5">
        <v>0.5</v>
      </c>
      <c r="G9" s="9" t="s">
        <v>41</v>
      </c>
      <c r="H9" s="9" t="str">
        <f t="array" ref="H9">IFERROR(INDEX(data!$F$2:$F$16,MATCH(L9,data!$E$2:$E$16,0)),"")</f>
        <v/>
      </c>
      <c r="I9" s="9" t="s">
        <v>39</v>
      </c>
      <c r="J9" s="9" t="s">
        <v>42</v>
      </c>
      <c r="K9" s="15">
        <v>0.666666666666667</v>
      </c>
      <c r="L9" s="9" t="s">
        <v>72</v>
      </c>
      <c r="M9" s="10" t="str">
        <f t="shared" si="0"/>
        <v>Other</v>
      </c>
      <c r="N9" s="9" t="s">
        <v>114</v>
      </c>
      <c r="O9" s="9" t="str">
        <f t="array" ref="O9">IFERROR(INDEX(data!$C$2:$C$13,MATCH(P9,data!$B$2:$B$13,0)),"")</f>
        <v>BDG</v>
      </c>
      <c r="P9" s="9" t="s">
        <v>75</v>
      </c>
      <c r="Q9" s="9" t="s">
        <v>1229</v>
      </c>
      <c r="R9" s="9"/>
      <c r="S9" s="9"/>
      <c r="T9" s="9"/>
      <c r="U9" s="9"/>
      <c r="V9" s="9"/>
    </row>
    <row r="10" ht="15.75" customHeight="1" spans="1:22">
      <c r="A10" s="8" t="str">
        <f t="array" ref="A10">IFERROR(INDEX(data!$C$2:$C$13,MATCH(G10,data!$B$2:$B$13,0)),"")</f>
        <v>Online</v>
      </c>
      <c r="B10" s="3">
        <v>1</v>
      </c>
      <c r="C10" s="3">
        <v>1</v>
      </c>
      <c r="D10" s="4">
        <v>45003</v>
      </c>
      <c r="E10" s="8" t="s">
        <v>1299</v>
      </c>
      <c r="F10" s="3">
        <v>0.5</v>
      </c>
      <c r="G10" s="8" t="s">
        <v>41</v>
      </c>
      <c r="H10" s="8" t="str">
        <f t="array" ref="H10">IFERROR(INDEX(data!$F$2:$F$16,MATCH(L10,data!$E$2:$E$16,0)),"")</f>
        <v/>
      </c>
      <c r="I10" s="8" t="s">
        <v>39</v>
      </c>
      <c r="J10" s="8" t="s">
        <v>42</v>
      </c>
      <c r="K10" s="13">
        <v>0.708333333333333</v>
      </c>
      <c r="L10" s="8" t="s">
        <v>72</v>
      </c>
      <c r="M10" s="11" t="str">
        <f t="shared" si="0"/>
        <v>Other</v>
      </c>
      <c r="N10" s="8" t="s">
        <v>114</v>
      </c>
      <c r="O10" s="8" t="str">
        <f t="array" ref="O10">IFERROR(INDEX(data!$C$2:$C$13,MATCH(P10,data!$B$2:$B$13,0)),"")</f>
        <v>BDG</v>
      </c>
      <c r="P10" s="8" t="s">
        <v>75</v>
      </c>
      <c r="Q10" s="8" t="s">
        <v>1229</v>
      </c>
      <c r="R10" s="8"/>
      <c r="S10" s="8"/>
      <c r="T10" s="8"/>
      <c r="U10" s="8"/>
      <c r="V10" s="8"/>
    </row>
    <row r="11" ht="15.75" customHeight="1" spans="1:22">
      <c r="A11" s="9" t="str">
        <f t="array" ref="A11">IFERROR(INDEX(data!$C$2:$C$13,MATCH(G11,data!$B$2:$B$13,0)),"")</f>
        <v>Online</v>
      </c>
      <c r="B11" s="5">
        <v>1</v>
      </c>
      <c r="C11" s="5">
        <v>1</v>
      </c>
      <c r="D11" s="6">
        <v>44997</v>
      </c>
      <c r="E11" s="9" t="s">
        <v>1307</v>
      </c>
      <c r="F11" s="5">
        <v>0.5</v>
      </c>
      <c r="G11" s="9" t="s">
        <v>41</v>
      </c>
      <c r="H11" s="9" t="str">
        <f t="array" ref="H11">IFERROR(INDEX(data!$F$2:$F$16,MATCH(L11,data!$E$2:$E$16,0)),"")</f>
        <v/>
      </c>
      <c r="I11" s="9" t="s">
        <v>65</v>
      </c>
      <c r="J11" s="9" t="s">
        <v>42</v>
      </c>
      <c r="K11" s="15">
        <v>0.541666666666667</v>
      </c>
      <c r="L11" s="9" t="s">
        <v>72</v>
      </c>
      <c r="M11" s="10" t="str">
        <f t="shared" si="0"/>
        <v>Other</v>
      </c>
      <c r="N11" s="9" t="s">
        <v>70</v>
      </c>
      <c r="O11" s="9" t="str">
        <f t="array" ref="O11">IFERROR(INDEX(data!$C$2:$C$13,MATCH(P11,data!$B$2:$B$13,0)),"")</f>
        <v>SBY</v>
      </c>
      <c r="P11" s="9" t="s">
        <v>80</v>
      </c>
      <c r="Q11" s="9" t="s">
        <v>1229</v>
      </c>
      <c r="R11" s="9"/>
      <c r="S11" s="9"/>
      <c r="T11" s="9"/>
      <c r="U11" s="9"/>
      <c r="V11" s="9"/>
    </row>
    <row r="12" ht="15.75" customHeight="1" spans="1:22">
      <c r="A12" s="8" t="str">
        <f t="array" ref="A12">IFERROR(INDEX(data!$C$2:$C$13,MATCH(G12,data!$B$2:$B$13,0)),"")</f>
        <v>Online</v>
      </c>
      <c r="B12" s="3">
        <v>1</v>
      </c>
      <c r="C12" s="3">
        <v>1</v>
      </c>
      <c r="D12" s="4">
        <v>44997</v>
      </c>
      <c r="E12" s="8" t="s">
        <v>1308</v>
      </c>
      <c r="F12" s="3">
        <v>0.5</v>
      </c>
      <c r="G12" s="8" t="s">
        <v>41</v>
      </c>
      <c r="H12" s="8" t="str">
        <f t="array" ref="H12">IFERROR(INDEX(data!$F$2:$F$16,MATCH(L12,data!$E$2:$E$16,0)),"")</f>
        <v/>
      </c>
      <c r="I12" s="8" t="s">
        <v>65</v>
      </c>
      <c r="J12" s="8" t="s">
        <v>42</v>
      </c>
      <c r="K12" s="13">
        <v>0.5625</v>
      </c>
      <c r="L12" s="8" t="s">
        <v>72</v>
      </c>
      <c r="M12" s="11" t="str">
        <f t="shared" si="0"/>
        <v>Other</v>
      </c>
      <c r="N12" s="8" t="s">
        <v>70</v>
      </c>
      <c r="O12" s="8" t="str">
        <f t="array" ref="O12">IFERROR(INDEX(data!$C$2:$C$13,MATCH(P12,data!$B$2:$B$13,0)),"")</f>
        <v>SBY</v>
      </c>
      <c r="P12" s="8" t="s">
        <v>80</v>
      </c>
      <c r="Q12" s="8" t="s">
        <v>1229</v>
      </c>
      <c r="R12" s="8"/>
      <c r="S12" s="8"/>
      <c r="T12" s="8"/>
      <c r="U12" s="8"/>
      <c r="V12" s="8"/>
    </row>
    <row r="13" ht="15.75" customHeight="1" spans="1:22">
      <c r="A13" s="9" t="str">
        <f t="array" ref="A13">IFERROR(INDEX(data!$C$2:$C$13,MATCH(G13,data!$B$2:$B$13,0)),"")</f>
        <v>Online</v>
      </c>
      <c r="B13" s="5">
        <v>1</v>
      </c>
      <c r="C13" s="5">
        <v>1</v>
      </c>
      <c r="D13" s="6">
        <v>44993</v>
      </c>
      <c r="E13" s="9" t="s">
        <v>1309</v>
      </c>
      <c r="F13" s="5">
        <v>0.5</v>
      </c>
      <c r="G13" s="9" t="s">
        <v>41</v>
      </c>
      <c r="H13" s="9" t="str">
        <f t="array" ref="H13">IFERROR(INDEX(data!$F$2:$F$16,MATCH(L13,data!$E$2:$E$16,0)),"")</f>
        <v/>
      </c>
      <c r="I13" s="9" t="s">
        <v>72</v>
      </c>
      <c r="J13" s="9" t="s">
        <v>42</v>
      </c>
      <c r="K13" s="15">
        <v>0.625</v>
      </c>
      <c r="L13" s="9" t="s">
        <v>72</v>
      </c>
      <c r="M13" s="10" t="str">
        <f t="shared" si="0"/>
        <v>Other</v>
      </c>
      <c r="N13" s="9" t="s">
        <v>70</v>
      </c>
      <c r="O13" s="9" t="str">
        <f t="array" ref="O13">IFERROR(INDEX(data!$C$2:$C$13,MATCH(P13,data!$B$2:$B$13,0)),"")</f>
        <v>SBY</v>
      </c>
      <c r="P13" s="9" t="s">
        <v>80</v>
      </c>
      <c r="Q13" s="9" t="s">
        <v>1229</v>
      </c>
      <c r="R13" s="9"/>
      <c r="S13" s="9"/>
      <c r="T13" s="9"/>
      <c r="U13" s="9"/>
      <c r="V13" s="9"/>
    </row>
    <row r="14" ht="15.75" customHeight="1" spans="1:22">
      <c r="A14" s="8" t="str">
        <f t="array" ref="A14">IFERROR(INDEX(data!$C$2:$C$13,MATCH(G14,data!$B$2:$B$13,0)),"")</f>
        <v>Online</v>
      </c>
      <c r="B14" s="3">
        <v>0</v>
      </c>
      <c r="C14" s="3">
        <v>1</v>
      </c>
      <c r="D14" s="4">
        <v>45010</v>
      </c>
      <c r="E14" s="8" t="s">
        <v>1310</v>
      </c>
      <c r="F14" s="3">
        <v>0.5</v>
      </c>
      <c r="G14" s="8" t="s">
        <v>41</v>
      </c>
      <c r="H14" s="8" t="str">
        <f t="array" ref="H14">IFERROR(INDEX(data!$F$2:$F$16,MATCH(L14,data!$E$2:$E$16,0)),"")</f>
        <v/>
      </c>
      <c r="I14" s="8" t="s">
        <v>65</v>
      </c>
      <c r="J14" s="8" t="s">
        <v>48</v>
      </c>
      <c r="K14" s="13">
        <v>0.5</v>
      </c>
      <c r="L14" s="8" t="s">
        <v>72</v>
      </c>
      <c r="M14" s="11" t="str">
        <f t="shared" si="0"/>
        <v>Other</v>
      </c>
      <c r="N14" s="8" t="s">
        <v>94</v>
      </c>
      <c r="O14" s="8" t="str">
        <f t="array" ref="O14">IFERROR(INDEX(data!$C$2:$C$13,MATCH(P14,data!$B$2:$B$13,0)),"")</f>
        <v>JKT 2</v>
      </c>
      <c r="P14" s="8" t="s">
        <v>50</v>
      </c>
      <c r="Q14" s="8" t="s">
        <v>1229</v>
      </c>
      <c r="R14" s="8"/>
      <c r="S14" s="8"/>
      <c r="T14" s="8"/>
      <c r="U14" s="8"/>
      <c r="V14" s="8"/>
    </row>
    <row r="15" ht="15.75" customHeight="1" spans="1:22">
      <c r="A15" s="9" t="str">
        <f t="array" ref="A15">IFERROR(INDEX(data!$C$2:$C$13,MATCH(G15,data!$B$2:$B$13,0)),"")</f>
        <v>Online</v>
      </c>
      <c r="B15" s="5">
        <v>0</v>
      </c>
      <c r="C15" s="5">
        <v>1</v>
      </c>
      <c r="D15" s="6">
        <v>45010</v>
      </c>
      <c r="E15" s="9" t="s">
        <v>1310</v>
      </c>
      <c r="F15" s="5">
        <v>0.5</v>
      </c>
      <c r="G15" s="9" t="s">
        <v>41</v>
      </c>
      <c r="H15" s="9" t="str">
        <f t="array" ref="H15">IFERROR(INDEX(data!$F$2:$F$16,MATCH(L15,data!$E$2:$E$16,0)),"")</f>
        <v/>
      </c>
      <c r="I15" s="9" t="s">
        <v>65</v>
      </c>
      <c r="J15" s="9" t="s">
        <v>48</v>
      </c>
      <c r="K15" s="15">
        <v>0.520833333333333</v>
      </c>
      <c r="L15" s="9" t="s">
        <v>72</v>
      </c>
      <c r="M15" s="10" t="str">
        <f t="shared" si="0"/>
        <v>Other</v>
      </c>
      <c r="N15" s="9" t="s">
        <v>94</v>
      </c>
      <c r="O15" s="9" t="str">
        <f t="array" ref="O15">IFERROR(INDEX(data!$C$2:$C$13,MATCH(P15,data!$B$2:$B$13,0)),"")</f>
        <v>JKT 2</v>
      </c>
      <c r="P15" s="9" t="s">
        <v>50</v>
      </c>
      <c r="Q15" s="9" t="s">
        <v>1229</v>
      </c>
      <c r="R15" s="9"/>
      <c r="S15" s="9"/>
      <c r="T15" s="9"/>
      <c r="U15" s="9"/>
      <c r="V15" s="9"/>
    </row>
    <row r="16" ht="15.75" customHeight="1" spans="1:22">
      <c r="A16" s="8" t="str">
        <f t="array" ref="A16">IFERROR(INDEX(data!$C$2:$C$13,MATCH(G16,data!$B$2:$B$13,0)),"")</f>
        <v>Online</v>
      </c>
      <c r="B16" s="3">
        <v>1</v>
      </c>
      <c r="C16" s="3">
        <v>1</v>
      </c>
      <c r="D16" s="4">
        <v>45013</v>
      </c>
      <c r="E16" s="8" t="s">
        <v>1289</v>
      </c>
      <c r="F16" s="3">
        <v>0.5</v>
      </c>
      <c r="G16" s="8" t="s">
        <v>41</v>
      </c>
      <c r="H16" s="8" t="str">
        <f t="array" ref="H16">IFERROR(INDEX(data!$F$2:$F$16,MATCH(L16,data!$E$2:$E$16,0)),"")</f>
        <v/>
      </c>
      <c r="I16" s="8" t="s">
        <v>1240</v>
      </c>
      <c r="J16" s="8" t="s">
        <v>42</v>
      </c>
      <c r="K16" s="16">
        <v>0.583333333333333</v>
      </c>
      <c r="L16" s="8" t="s">
        <v>72</v>
      </c>
      <c r="M16" s="11" t="str">
        <f t="shared" si="0"/>
        <v>Other</v>
      </c>
      <c r="N16" s="8" t="s">
        <v>124</v>
      </c>
      <c r="O16" s="8" t="str">
        <f t="array" ref="O16">IFERROR(INDEX(data!$C$2:$C$13,MATCH(P16,data!$B$2:$B$13,0)),"")</f>
        <v>JKT 3</v>
      </c>
      <c r="P16" s="8" t="s">
        <v>63</v>
      </c>
      <c r="Q16" s="8" t="s">
        <v>1229</v>
      </c>
      <c r="R16" s="8"/>
      <c r="S16" s="8"/>
      <c r="T16" s="8"/>
      <c r="U16" s="8"/>
      <c r="V16" s="8"/>
    </row>
    <row r="17" ht="15.75" customHeight="1" spans="1:22">
      <c r="A17" s="9" t="str">
        <f t="array" ref="A17">IFERROR(INDEX(data!$C$2:$C$13,MATCH(G17,data!$B$2:$B$13,0)),"")</f>
        <v>Online</v>
      </c>
      <c r="B17" s="5">
        <v>1</v>
      </c>
      <c r="C17" s="5">
        <v>1</v>
      </c>
      <c r="D17" s="6">
        <v>45013</v>
      </c>
      <c r="E17" s="9" t="s">
        <v>1289</v>
      </c>
      <c r="F17" s="5">
        <v>0.5</v>
      </c>
      <c r="G17" s="9" t="s">
        <v>41</v>
      </c>
      <c r="H17" s="9" t="str">
        <f t="array" ref="H17">IFERROR(INDEX(data!$F$2:$F$16,MATCH(L17,data!$E$2:$E$16,0)),"")</f>
        <v/>
      </c>
      <c r="I17" s="9" t="s">
        <v>39</v>
      </c>
      <c r="J17" s="9" t="s">
        <v>42</v>
      </c>
      <c r="K17" s="15">
        <v>0.708333333333333</v>
      </c>
      <c r="L17" s="9" t="s">
        <v>72</v>
      </c>
      <c r="M17" s="10" t="str">
        <f t="shared" si="0"/>
        <v>Other</v>
      </c>
      <c r="N17" s="9" t="s">
        <v>124</v>
      </c>
      <c r="O17" s="9" t="str">
        <f t="array" ref="O17">IFERROR(INDEX(data!$C$2:$C$13,MATCH(P17,data!$B$2:$B$13,0)),"")</f>
        <v>JKT 3</v>
      </c>
      <c r="P17" s="9" t="s">
        <v>63</v>
      </c>
      <c r="Q17" s="9" t="s">
        <v>1229</v>
      </c>
      <c r="R17" s="9"/>
      <c r="S17" s="9"/>
      <c r="T17" s="9"/>
      <c r="U17" s="9"/>
      <c r="V17" s="9"/>
    </row>
    <row r="18" ht="15.75" customHeight="1" spans="1:22">
      <c r="A18" s="8" t="str">
        <f t="array" ref="A18">IFERROR(INDEX(data!$C$2:$C$13,MATCH(G18,data!$B$2:$B$13,0)),"")</f>
        <v>Online</v>
      </c>
      <c r="B18" s="3">
        <v>1</v>
      </c>
      <c r="C18" s="3">
        <v>1</v>
      </c>
      <c r="D18" s="4">
        <v>45013</v>
      </c>
      <c r="E18" s="8" t="s">
        <v>1293</v>
      </c>
      <c r="F18" s="3">
        <v>0.5</v>
      </c>
      <c r="G18" s="8" t="s">
        <v>41</v>
      </c>
      <c r="H18" s="8" t="str">
        <f t="array" ref="H18">IFERROR(INDEX(data!$F$2:$F$16,MATCH(L18,data!$E$2:$E$16,0)),"")</f>
        <v/>
      </c>
      <c r="I18" s="8" t="s">
        <v>39</v>
      </c>
      <c r="J18" s="8" t="s">
        <v>42</v>
      </c>
      <c r="K18" s="13">
        <v>0.791666666666667</v>
      </c>
      <c r="L18" s="8" t="s">
        <v>72</v>
      </c>
      <c r="M18" s="11" t="str">
        <f t="shared" si="0"/>
        <v>Other</v>
      </c>
      <c r="N18" s="8" t="s">
        <v>58</v>
      </c>
      <c r="O18" s="8" t="str">
        <f t="array" ref="O18">IFERROR(INDEX(data!$C$2:$C$13,MATCH(P18,data!$B$2:$B$13,0)),"")</f>
        <v>JKT 3</v>
      </c>
      <c r="P18" s="8" t="s">
        <v>63</v>
      </c>
      <c r="Q18" s="8" t="s">
        <v>1229</v>
      </c>
      <c r="R18" s="8"/>
      <c r="S18" s="8"/>
      <c r="T18" s="8"/>
      <c r="U18" s="8"/>
      <c r="V18" s="8"/>
    </row>
    <row r="19" ht="15.75" customHeight="1" spans="1:22">
      <c r="A19" s="9" t="str">
        <f t="array" ref="A19">IFERROR(INDEX(data!$C$2:$C$13,MATCH(G19,data!$B$2:$B$13,0)),"")</f>
        <v>Online</v>
      </c>
      <c r="B19" s="5">
        <v>1</v>
      </c>
      <c r="C19" s="5">
        <v>1</v>
      </c>
      <c r="D19" s="6">
        <v>45014</v>
      </c>
      <c r="E19" s="9" t="s">
        <v>1311</v>
      </c>
      <c r="F19" s="5">
        <v>0.5</v>
      </c>
      <c r="G19" s="9" t="s">
        <v>41</v>
      </c>
      <c r="H19" s="9" t="str">
        <f t="array" ref="H19">IFERROR(INDEX(data!$F$2:$F$16,MATCH(L19,data!$E$2:$E$16,0)),"")</f>
        <v/>
      </c>
      <c r="I19" s="9" t="s">
        <v>39</v>
      </c>
      <c r="J19" s="9" t="s">
        <v>42</v>
      </c>
      <c r="K19" s="15">
        <v>0.625</v>
      </c>
      <c r="L19" s="9" t="s">
        <v>72</v>
      </c>
      <c r="M19" s="10" t="str">
        <f t="shared" si="0"/>
        <v>Other</v>
      </c>
      <c r="N19" s="9" t="s">
        <v>124</v>
      </c>
      <c r="O19" s="9" t="str">
        <f t="array" ref="O19">IFERROR(INDEX(data!$C$2:$C$13,MATCH(P19,data!$B$2:$B$13,0)),"")</f>
        <v>JKT 3</v>
      </c>
      <c r="P19" s="9" t="s">
        <v>63</v>
      </c>
      <c r="Q19" s="9" t="s">
        <v>1229</v>
      </c>
      <c r="R19" s="9"/>
      <c r="S19" s="9"/>
      <c r="T19" s="9"/>
      <c r="U19" s="9"/>
      <c r="V19" s="9"/>
    </row>
    <row r="20" ht="15.75" customHeight="1" spans="1:22">
      <c r="A20" s="8" t="str">
        <f t="array" ref="A20">IFERROR(INDEX(data!$C$2:$C$13,MATCH(G20,data!$B$2:$B$13,0)),"")</f>
        <v>JKT 3</v>
      </c>
      <c r="B20" s="3"/>
      <c r="C20" s="3"/>
      <c r="D20" s="4">
        <v>45013</v>
      </c>
      <c r="E20" s="8" t="s">
        <v>1312</v>
      </c>
      <c r="F20" s="3">
        <v>0.5</v>
      </c>
      <c r="G20" s="8" t="s">
        <v>63</v>
      </c>
      <c r="H20" s="8" t="str">
        <f t="array" ref="H20">IFERROR(INDEX(data!$F$2:$F$16,MATCH(L20,data!$E$2:$E$16,0)),"")</f>
        <v/>
      </c>
      <c r="I20" s="8" t="s">
        <v>72</v>
      </c>
      <c r="J20" s="8" t="s">
        <v>42</v>
      </c>
      <c r="K20" s="16">
        <v>0.520833333333333</v>
      </c>
      <c r="L20" s="8" t="s">
        <v>72</v>
      </c>
      <c r="M20" s="11" t="str">
        <f t="shared" si="0"/>
        <v>Other</v>
      </c>
      <c r="N20" s="8" t="s">
        <v>67</v>
      </c>
      <c r="O20" s="8" t="str">
        <f t="array" ref="O20">IFERROR(INDEX(data!$C$2:$C$13,MATCH(P20,data!$B$2:$B$13,0)),"")</f>
        <v>JKT 3</v>
      </c>
      <c r="P20" s="8" t="s">
        <v>63</v>
      </c>
      <c r="Q20" s="8" t="s">
        <v>1229</v>
      </c>
      <c r="R20" s="8"/>
      <c r="S20" s="8"/>
      <c r="T20" s="8"/>
      <c r="U20" s="8"/>
      <c r="V20" s="8"/>
    </row>
    <row r="21" ht="15.75" customHeight="1" spans="1:22">
      <c r="A21" s="9" t="str">
        <f t="array" ref="A21">IFERROR(INDEX(data!$C$2:$C$13,MATCH(G21,data!$B$2:$B$13,0)),"")</f>
        <v>Online</v>
      </c>
      <c r="B21" s="5">
        <v>0</v>
      </c>
      <c r="C21" s="5">
        <v>1</v>
      </c>
      <c r="D21" s="6">
        <v>45015</v>
      </c>
      <c r="E21" s="9" t="s">
        <v>1313</v>
      </c>
      <c r="F21" s="5">
        <v>0.5</v>
      </c>
      <c r="G21" s="9" t="s">
        <v>41</v>
      </c>
      <c r="H21" s="9" t="str">
        <f t="array" ref="H21">IFERROR(INDEX(data!$F$2:$F$16,MATCH(L21,data!$E$2:$E$16,0)),"")</f>
        <v/>
      </c>
      <c r="I21" s="9" t="s">
        <v>39</v>
      </c>
      <c r="J21" s="9" t="s">
        <v>48</v>
      </c>
      <c r="K21" s="15">
        <v>0.583333333333333</v>
      </c>
      <c r="L21" s="9" t="s">
        <v>72</v>
      </c>
      <c r="M21" s="10" t="str">
        <f t="shared" si="0"/>
        <v>Other</v>
      </c>
      <c r="N21" s="9" t="s">
        <v>67</v>
      </c>
      <c r="O21" s="9" t="str">
        <f t="array" ref="O21">IFERROR(INDEX(data!$C$2:$C$13,MATCH(P21,data!$B$2:$B$13,0)),"")</f>
        <v>JKT 3</v>
      </c>
      <c r="P21" s="9" t="s">
        <v>63</v>
      </c>
      <c r="Q21" s="9" t="s">
        <v>1229</v>
      </c>
      <c r="R21" s="9"/>
      <c r="S21" s="9"/>
      <c r="T21" s="9"/>
      <c r="U21" s="9"/>
      <c r="V21" s="9"/>
    </row>
    <row r="22" ht="15.75" customHeight="1" spans="1:22">
      <c r="A22" s="8" t="str">
        <f t="array" ref="A22">IFERROR(INDEX(data!$C$2:$C$13,MATCH(G22,data!$B$2:$B$13,0)),"")</f>
        <v>JKT 3</v>
      </c>
      <c r="B22" s="3"/>
      <c r="C22" s="3"/>
      <c r="D22" s="4">
        <v>44986</v>
      </c>
      <c r="E22" s="8" t="s">
        <v>1291</v>
      </c>
      <c r="F22" s="3">
        <v>1</v>
      </c>
      <c r="G22" s="8" t="s">
        <v>63</v>
      </c>
      <c r="H22" s="8" t="str">
        <f t="array" ref="H22">IFERROR(INDEX(data!$F$2:$F$16,MATCH(L22,data!$E$2:$E$16,0)),"")</f>
        <v/>
      </c>
      <c r="I22" s="8" t="s">
        <v>72</v>
      </c>
      <c r="J22" s="8" t="s">
        <v>42</v>
      </c>
      <c r="K22" s="13">
        <v>0.541666666666667</v>
      </c>
      <c r="L22" s="8" t="s">
        <v>72</v>
      </c>
      <c r="M22" s="11" t="str">
        <f t="shared" si="0"/>
        <v>Other</v>
      </c>
      <c r="N22" s="8" t="s">
        <v>58</v>
      </c>
      <c r="O22" s="8" t="str">
        <f t="array" ref="O22">IFERROR(INDEX(data!$C$2:$C$13,MATCH(P22,data!$B$2:$B$13,0)),"")</f>
        <v>JKT 3</v>
      </c>
      <c r="P22" s="8" t="s">
        <v>63</v>
      </c>
      <c r="Q22" s="8" t="s">
        <v>1229</v>
      </c>
      <c r="R22" s="8"/>
      <c r="S22" s="8"/>
      <c r="T22" s="8"/>
      <c r="U22" s="8"/>
      <c r="V22" s="8"/>
    </row>
    <row r="23" ht="15.75" customHeight="1" spans="1:22">
      <c r="A23" s="9" t="str">
        <f t="array" ref="A23">IFERROR(INDEX(data!$C$2:$C$13,MATCH(G23,data!$B$2:$B$13,0)),"")</f>
        <v>JKT 3</v>
      </c>
      <c r="B23" s="5"/>
      <c r="C23" s="5"/>
      <c r="D23" s="6">
        <v>44986</v>
      </c>
      <c r="E23" s="9" t="s">
        <v>1291</v>
      </c>
      <c r="F23" s="5">
        <v>1</v>
      </c>
      <c r="G23" s="9" t="s">
        <v>63</v>
      </c>
      <c r="H23" s="9" t="str">
        <f t="array" ref="H23">IFERROR(INDEX(data!$F$2:$F$16,MATCH(L23,data!$E$2:$E$16,0)),"")</f>
        <v/>
      </c>
      <c r="I23" s="9" t="s">
        <v>72</v>
      </c>
      <c r="J23" s="9" t="s">
        <v>42</v>
      </c>
      <c r="K23" s="15">
        <v>0.541666666666667</v>
      </c>
      <c r="L23" s="9" t="s">
        <v>72</v>
      </c>
      <c r="M23" s="10" t="str">
        <f t="shared" si="0"/>
        <v>Other</v>
      </c>
      <c r="N23" s="9" t="s">
        <v>124</v>
      </c>
      <c r="O23" s="9" t="str">
        <f t="array" ref="O23">IFERROR(INDEX(data!$C$2:$C$13,MATCH(P23,data!$B$2:$B$13,0)),"")</f>
        <v>JKT 3</v>
      </c>
      <c r="P23" s="9" t="s">
        <v>63</v>
      </c>
      <c r="Q23" s="9" t="s">
        <v>1229</v>
      </c>
      <c r="R23" s="9"/>
      <c r="S23" s="9"/>
      <c r="T23" s="9"/>
      <c r="U23" s="9"/>
      <c r="V23" s="9"/>
    </row>
    <row r="24" ht="15.75" customHeight="1" spans="1:22">
      <c r="A24" s="8" t="str">
        <f t="array" ref="A24">IFERROR(INDEX(data!$C$2:$C$13,MATCH(G24,data!$B$2:$B$13,0)),"")</f>
        <v>JKT 3</v>
      </c>
      <c r="B24" s="3"/>
      <c r="C24" s="3"/>
      <c r="D24" s="4">
        <v>44986</v>
      </c>
      <c r="E24" s="8" t="s">
        <v>1291</v>
      </c>
      <c r="F24" s="3">
        <v>1</v>
      </c>
      <c r="G24" s="8" t="s">
        <v>63</v>
      </c>
      <c r="H24" s="8" t="str">
        <f t="array" ref="H24">IFERROR(INDEX(data!$F$2:$F$16,MATCH(L24,data!$E$2:$E$16,0)),"")</f>
        <v/>
      </c>
      <c r="I24" s="8" t="s">
        <v>72</v>
      </c>
      <c r="J24" s="8" t="s">
        <v>42</v>
      </c>
      <c r="K24" s="13">
        <v>0.541666666666667</v>
      </c>
      <c r="L24" s="8" t="s">
        <v>72</v>
      </c>
      <c r="M24" s="11" t="str">
        <f t="shared" si="0"/>
        <v>Other</v>
      </c>
      <c r="N24" s="8" t="s">
        <v>120</v>
      </c>
      <c r="O24" s="8" t="str">
        <f t="array" ref="O24">IFERROR(INDEX(data!$C$2:$C$13,MATCH(P24,data!$B$2:$B$13,0)),"")</f>
        <v>JKT 3</v>
      </c>
      <c r="P24" s="8" t="s">
        <v>63</v>
      </c>
      <c r="Q24" s="8" t="s">
        <v>1229</v>
      </c>
      <c r="R24" s="8"/>
      <c r="S24" s="8"/>
      <c r="T24" s="8"/>
      <c r="U24" s="8"/>
      <c r="V24" s="8"/>
    </row>
    <row r="25" ht="15.75" customHeight="1" spans="1:22">
      <c r="A25" s="9" t="str">
        <f t="array" ref="A25">IFERROR(INDEX(data!$C$2:$C$13,MATCH(G25,data!$B$2:$B$13,0)),"")</f>
        <v>JKT 3</v>
      </c>
      <c r="B25" s="5"/>
      <c r="C25" s="5"/>
      <c r="D25" s="6">
        <v>44986</v>
      </c>
      <c r="E25" s="9" t="s">
        <v>1291</v>
      </c>
      <c r="F25" s="5">
        <v>1</v>
      </c>
      <c r="G25" s="9" t="s">
        <v>63</v>
      </c>
      <c r="H25" s="9" t="str">
        <f t="array" ref="H25">IFERROR(INDEX(data!$F$2:$F$16,MATCH(L25,data!$E$2:$E$16,0)),"")</f>
        <v/>
      </c>
      <c r="I25" s="9" t="s">
        <v>72</v>
      </c>
      <c r="J25" s="9" t="s">
        <v>42</v>
      </c>
      <c r="K25" s="15">
        <v>0.541666666666667</v>
      </c>
      <c r="L25" s="9" t="s">
        <v>72</v>
      </c>
      <c r="M25" s="10" t="str">
        <f t="shared" si="0"/>
        <v>Other</v>
      </c>
      <c r="N25" s="9" t="s">
        <v>67</v>
      </c>
      <c r="O25" s="9" t="str">
        <f t="array" ref="O25">IFERROR(INDEX(data!$C$2:$C$13,MATCH(P25,data!$B$2:$B$13,0)),"")</f>
        <v>JKT 3</v>
      </c>
      <c r="P25" s="9" t="s">
        <v>63</v>
      </c>
      <c r="Q25" s="9" t="s">
        <v>1229</v>
      </c>
      <c r="R25" s="9"/>
      <c r="S25" s="9"/>
      <c r="T25" s="9"/>
      <c r="U25" s="9"/>
      <c r="V25" s="9"/>
    </row>
    <row r="26" ht="15.75" customHeight="1" spans="1:22">
      <c r="A26" s="8" t="str">
        <f t="array" ref="A26">IFERROR(INDEX(data!$C$2:$C$13,MATCH(G26,data!$B$2:$B$13,0)),"")</f>
        <v>JKT 3</v>
      </c>
      <c r="B26" s="3"/>
      <c r="C26" s="3"/>
      <c r="D26" s="4">
        <v>44986</v>
      </c>
      <c r="E26" s="8" t="s">
        <v>163</v>
      </c>
      <c r="F26" s="3">
        <v>1</v>
      </c>
      <c r="G26" s="8" t="s">
        <v>63</v>
      </c>
      <c r="H26" s="8" t="str">
        <f t="array" ref="H26">IFERROR(INDEX(data!$F$2:$F$16,MATCH(L26,data!$E$2:$E$16,0)),"")</f>
        <v/>
      </c>
      <c r="I26" s="8" t="s">
        <v>39</v>
      </c>
      <c r="J26" s="8" t="s">
        <v>42</v>
      </c>
      <c r="K26" s="13">
        <v>0.708333333333333</v>
      </c>
      <c r="L26" s="8" t="s">
        <v>72</v>
      </c>
      <c r="M26" s="11" t="str">
        <f t="shared" si="0"/>
        <v>Other</v>
      </c>
      <c r="N26" s="8" t="s">
        <v>58</v>
      </c>
      <c r="O26" s="8" t="str">
        <f t="array" ref="O26">IFERROR(INDEX(data!$C$2:$C$13,MATCH(P26,data!$B$2:$B$13,0)),"")</f>
        <v>JKT 3</v>
      </c>
      <c r="P26" s="8" t="s">
        <v>63</v>
      </c>
      <c r="Q26" s="8" t="s">
        <v>1229</v>
      </c>
      <c r="R26" s="8"/>
      <c r="S26" s="8"/>
      <c r="T26" s="8"/>
      <c r="U26" s="8"/>
      <c r="V26" s="8"/>
    </row>
    <row r="27" ht="15.75" customHeight="1" spans="1:22">
      <c r="A27" s="9" t="str">
        <f t="array" ref="A27">IFERROR(INDEX(data!$C$2:$C$13,MATCH(G27,data!$B$2:$B$13,0)),"")</f>
        <v>JKT 2</v>
      </c>
      <c r="B27" s="5"/>
      <c r="C27" s="5"/>
      <c r="D27" s="6">
        <v>44965</v>
      </c>
      <c r="E27" s="9" t="s">
        <v>163</v>
      </c>
      <c r="F27" s="5">
        <v>1</v>
      </c>
      <c r="G27" s="9" t="s">
        <v>50</v>
      </c>
      <c r="H27" s="9" t="str">
        <f t="array" ref="H27">IFERROR(INDEX(data!$F$2:$F$16,MATCH(L27,data!$E$2:$E$16,0)),"")</f>
        <v/>
      </c>
      <c r="I27" s="9" t="s">
        <v>39</v>
      </c>
      <c r="J27" s="9" t="s">
        <v>42</v>
      </c>
      <c r="K27" s="15">
        <v>0.625</v>
      </c>
      <c r="L27" s="9" t="s">
        <v>72</v>
      </c>
      <c r="M27" s="10" t="str">
        <f t="shared" si="0"/>
        <v>Other</v>
      </c>
      <c r="N27" s="9" t="s">
        <v>100</v>
      </c>
      <c r="O27" s="9" t="str">
        <f t="array" ref="O27">IFERROR(INDEX(data!$C$2:$C$13,MATCH(P27,data!$B$2:$B$13,0)),"")</f>
        <v>JKT 2</v>
      </c>
      <c r="P27" s="9" t="s">
        <v>50</v>
      </c>
      <c r="Q27" s="9" t="s">
        <v>1227</v>
      </c>
      <c r="R27" s="9"/>
      <c r="S27" s="9"/>
      <c r="T27" s="9"/>
      <c r="U27" s="9"/>
      <c r="V27" s="9"/>
    </row>
    <row r="28" ht="15.75" customHeight="1" spans="1:22">
      <c r="A28" s="8" t="str">
        <f t="array" ref="A28">IFERROR(INDEX(data!$C$2:$C$13,MATCH(G28,data!$B$2:$B$13,0)),"")</f>
        <v>JKT 2</v>
      </c>
      <c r="B28" s="3"/>
      <c r="C28" s="3"/>
      <c r="D28" s="4">
        <v>44985</v>
      </c>
      <c r="E28" s="8" t="s">
        <v>1314</v>
      </c>
      <c r="F28" s="3">
        <v>1</v>
      </c>
      <c r="G28" s="8" t="s">
        <v>50</v>
      </c>
      <c r="H28" s="8" t="str">
        <f t="array" ref="H28">IFERROR(INDEX(data!$F$2:$F$16,MATCH(L28,data!$E$2:$E$16,0)),"")</f>
        <v/>
      </c>
      <c r="I28" s="8" t="s">
        <v>52</v>
      </c>
      <c r="J28" s="8" t="s">
        <v>42</v>
      </c>
      <c r="K28" s="13">
        <v>0.75</v>
      </c>
      <c r="L28" s="8" t="s">
        <v>72</v>
      </c>
      <c r="M28" s="11" t="str">
        <f t="shared" si="0"/>
        <v>Other</v>
      </c>
      <c r="N28" s="8" t="s">
        <v>100</v>
      </c>
      <c r="O28" s="8" t="str">
        <f t="array" ref="O28">IFERROR(INDEX(data!$C$2:$C$13,MATCH(P28,data!$B$2:$B$13,0)),"")</f>
        <v>JKT 2</v>
      </c>
      <c r="P28" s="8" t="s">
        <v>50</v>
      </c>
      <c r="Q28" s="8" t="s">
        <v>1227</v>
      </c>
      <c r="R28" s="8"/>
      <c r="S28" s="8"/>
      <c r="T28" s="8"/>
      <c r="U28" s="8"/>
      <c r="V28" s="8"/>
    </row>
    <row r="29" ht="15.75" customHeight="1" spans="1:22">
      <c r="A29" s="9" t="str">
        <f t="array" ref="A29">IFERROR(INDEX(data!$C$2:$C$13,MATCH(G29,data!$B$2:$B$13,0)),"")</f>
        <v>JKT 2</v>
      </c>
      <c r="B29" s="5"/>
      <c r="C29" s="5"/>
      <c r="D29" s="6">
        <v>44986</v>
      </c>
      <c r="E29" s="9" t="s">
        <v>1315</v>
      </c>
      <c r="F29" s="5">
        <v>1</v>
      </c>
      <c r="G29" s="9" t="s">
        <v>50</v>
      </c>
      <c r="H29" s="9" t="str">
        <f t="array" ref="H29">IFERROR(INDEX(data!$F$2:$F$16,MATCH(L29,data!$E$2:$E$16,0)),"")</f>
        <v/>
      </c>
      <c r="I29" s="9" t="s">
        <v>52</v>
      </c>
      <c r="J29" s="9" t="s">
        <v>42</v>
      </c>
      <c r="K29" s="15">
        <v>0.708333333333333</v>
      </c>
      <c r="L29" s="9" t="s">
        <v>72</v>
      </c>
      <c r="M29" s="10" t="str">
        <f t="shared" si="0"/>
        <v>Other</v>
      </c>
      <c r="N29" s="9" t="s">
        <v>100</v>
      </c>
      <c r="O29" s="9" t="str">
        <f t="array" ref="O29">IFERROR(INDEX(data!$C$2:$C$13,MATCH(P29,data!$B$2:$B$13,0)),"")</f>
        <v>JKT 2</v>
      </c>
      <c r="P29" s="9" t="s">
        <v>50</v>
      </c>
      <c r="Q29" s="9" t="s">
        <v>1227</v>
      </c>
      <c r="R29" s="9"/>
      <c r="S29" s="9"/>
      <c r="T29" s="9"/>
      <c r="U29" s="9"/>
      <c r="V29" s="9"/>
    </row>
    <row r="30" ht="15.75" customHeight="1" spans="1:22">
      <c r="A30" s="8" t="str">
        <f t="array" ref="A30">IFERROR(INDEX(data!$C$2:$C$13,MATCH(G30,data!$B$2:$B$13,0)),"")</f>
        <v/>
      </c>
      <c r="B30" s="3"/>
      <c r="C30" s="3"/>
      <c r="D30" s="4">
        <v>44987</v>
      </c>
      <c r="E30" s="8" t="s">
        <v>339</v>
      </c>
      <c r="F30" s="3">
        <v>1</v>
      </c>
      <c r="G30" s="8" t="s">
        <v>1249</v>
      </c>
      <c r="H30" s="8" t="str">
        <f t="array" ref="H30">IFERROR(INDEX(data!$F$2:$F$16,MATCH(L30,data!$E$2:$E$16,0)),"")</f>
        <v/>
      </c>
      <c r="I30" s="8" t="s">
        <v>72</v>
      </c>
      <c r="J30" s="8" t="s">
        <v>42</v>
      </c>
      <c r="K30" s="16">
        <v>0.541666666666667</v>
      </c>
      <c r="L30" s="8" t="s">
        <v>72</v>
      </c>
      <c r="M30" s="11" t="str">
        <f t="shared" si="0"/>
        <v>Other</v>
      </c>
      <c r="N30" s="8" t="s">
        <v>118</v>
      </c>
      <c r="O30" s="8" t="str">
        <f t="array" ref="O30">IFERROR(INDEX(data!$C$2:$C$13,MATCH(P30,data!$B$2:$B$13,0)),"")</f>
        <v/>
      </c>
      <c r="P30" s="8" t="s">
        <v>1249</v>
      </c>
      <c r="Q30" s="8" t="s">
        <v>1227</v>
      </c>
      <c r="R30" s="8"/>
      <c r="S30" s="8"/>
      <c r="T30" s="8"/>
      <c r="U30" s="8"/>
      <c r="V30" s="8"/>
    </row>
    <row r="31" ht="15.75" customHeight="1" spans="1:22">
      <c r="A31" s="9" t="str">
        <f t="array" ref="A31">IFERROR(INDEX(data!$C$2:$C$13,MATCH(G31,data!$B$2:$B$13,0)),"")</f>
        <v/>
      </c>
      <c r="B31" s="5"/>
      <c r="C31" s="5"/>
      <c r="D31" s="6">
        <v>44987</v>
      </c>
      <c r="E31" s="9" t="s">
        <v>1316</v>
      </c>
      <c r="F31" s="5">
        <v>1</v>
      </c>
      <c r="G31" s="9" t="s">
        <v>1249</v>
      </c>
      <c r="H31" s="9" t="str">
        <f t="array" ref="H31">IFERROR(INDEX(data!$F$2:$F$16,MATCH(L31,data!$E$2:$E$16,0)),"")</f>
        <v/>
      </c>
      <c r="I31" s="9" t="s">
        <v>72</v>
      </c>
      <c r="J31" s="9" t="s">
        <v>42</v>
      </c>
      <c r="K31" s="15">
        <v>0.541666666666667</v>
      </c>
      <c r="L31" s="9" t="s">
        <v>72</v>
      </c>
      <c r="M31" s="10" t="str">
        <f t="shared" si="0"/>
        <v>Other</v>
      </c>
      <c r="N31" s="9" t="s">
        <v>74</v>
      </c>
      <c r="O31" s="9" t="str">
        <f t="array" ref="O31">IFERROR(INDEX(data!$C$2:$C$13,MATCH(P31,data!$B$2:$B$13,0)),"")</f>
        <v/>
      </c>
      <c r="P31" s="9" t="s">
        <v>1249</v>
      </c>
      <c r="Q31" s="9" t="s">
        <v>1227</v>
      </c>
      <c r="R31" s="9"/>
      <c r="S31" s="9"/>
      <c r="T31" s="9"/>
      <c r="U31" s="9"/>
      <c r="V31" s="9"/>
    </row>
    <row r="32" ht="15.75" customHeight="1" spans="1:22">
      <c r="A32" s="8" t="str">
        <f t="array" ref="A32">IFERROR(INDEX(data!$C$2:$C$13,MATCH(G32,data!$B$2:$B$13,0)),"")</f>
        <v/>
      </c>
      <c r="B32" s="3"/>
      <c r="C32" s="3"/>
      <c r="D32" s="4">
        <v>44987</v>
      </c>
      <c r="E32" s="8" t="s">
        <v>1317</v>
      </c>
      <c r="F32" s="3">
        <v>1</v>
      </c>
      <c r="G32" s="8" t="s">
        <v>1249</v>
      </c>
      <c r="H32" s="8" t="str">
        <f t="array" ref="H32">IFERROR(INDEX(data!$F$2:$F$16,MATCH(L32,data!$E$2:$E$16,0)),"")</f>
        <v/>
      </c>
      <c r="I32" s="8" t="s">
        <v>72</v>
      </c>
      <c r="J32" s="8" t="s">
        <v>42</v>
      </c>
      <c r="K32" s="13">
        <v>0.541666666666667</v>
      </c>
      <c r="L32" s="8" t="s">
        <v>72</v>
      </c>
      <c r="M32" s="11" t="str">
        <f t="shared" si="0"/>
        <v>Other</v>
      </c>
      <c r="N32" s="8" t="s">
        <v>115</v>
      </c>
      <c r="O32" s="8" t="str">
        <f t="array" ref="O32">IFERROR(INDEX(data!$C$2:$C$13,MATCH(P32,data!$B$2:$B$13,0)),"")</f>
        <v/>
      </c>
      <c r="P32" s="8" t="s">
        <v>1249</v>
      </c>
      <c r="Q32" s="8" t="s">
        <v>1229</v>
      </c>
      <c r="R32" s="8"/>
      <c r="S32" s="8"/>
      <c r="T32" s="8"/>
      <c r="U32" s="8"/>
      <c r="V32" s="8"/>
    </row>
    <row r="33" ht="15.75" customHeight="1" spans="1:22">
      <c r="A33" s="9" t="str">
        <f t="array" ref="A33">IFERROR(INDEX(data!$C$2:$C$13,MATCH(G33,data!$B$2:$B$13,0)),"")</f>
        <v>Online</v>
      </c>
      <c r="B33" s="5">
        <v>1</v>
      </c>
      <c r="C33" s="5">
        <v>1</v>
      </c>
      <c r="D33" s="6">
        <v>44986</v>
      </c>
      <c r="E33" s="9" t="s">
        <v>123</v>
      </c>
      <c r="F33" s="5">
        <v>1</v>
      </c>
      <c r="G33" s="9" t="s">
        <v>41</v>
      </c>
      <c r="H33" s="9" t="str">
        <f t="array" ref="H33">IFERROR(INDEX(data!$F$2:$F$16,MATCH(L33,data!$E$2:$E$16,0)),"")</f>
        <v/>
      </c>
      <c r="I33" s="9" t="s">
        <v>69</v>
      </c>
      <c r="J33" s="9" t="s">
        <v>42</v>
      </c>
      <c r="K33" s="15">
        <v>0.625</v>
      </c>
      <c r="L33" s="9" t="s">
        <v>123</v>
      </c>
      <c r="M33" s="10" t="str">
        <f t="shared" si="0"/>
        <v>Trial Class</v>
      </c>
      <c r="N33" s="9" t="s">
        <v>79</v>
      </c>
      <c r="O33" s="9" t="str">
        <f t="array" ref="O33">IFERROR(INDEX(data!$C$2:$C$13,MATCH(P33,data!$B$2:$B$13,0)),"")</f>
        <v>JKT 2</v>
      </c>
      <c r="P33" s="9" t="s">
        <v>55</v>
      </c>
      <c r="Q33" s="9" t="s">
        <v>1227</v>
      </c>
      <c r="R33" s="9"/>
      <c r="S33" s="9"/>
      <c r="T33" s="9"/>
      <c r="U33" s="9"/>
      <c r="V33" s="9"/>
    </row>
    <row r="34" ht="15.75" customHeight="1" spans="1:22">
      <c r="A34" s="8" t="str">
        <f t="array" ref="A34">IFERROR(INDEX(data!$C$2:$C$13,MATCH(G34,data!$B$2:$B$13,0)),"")</f>
        <v>JKT 1</v>
      </c>
      <c r="B34" s="3"/>
      <c r="C34" s="3"/>
      <c r="D34" s="4">
        <v>44987</v>
      </c>
      <c r="E34" s="8" t="s">
        <v>1318</v>
      </c>
      <c r="F34" s="3">
        <v>1</v>
      </c>
      <c r="G34" s="8" t="s">
        <v>37</v>
      </c>
      <c r="H34" s="8" t="str">
        <f t="array" ref="H34">IFERROR(INDEX(data!$F$2:$F$16,MATCH(L34,data!$E$2:$E$16,0)),"")</f>
        <v/>
      </c>
      <c r="I34" s="8" t="s">
        <v>52</v>
      </c>
      <c r="J34" s="8" t="s">
        <v>42</v>
      </c>
      <c r="K34" s="13">
        <v>0.625</v>
      </c>
      <c r="L34" s="8" t="s">
        <v>72</v>
      </c>
      <c r="M34" s="11" t="str">
        <f t="shared" si="0"/>
        <v>Other</v>
      </c>
      <c r="N34" s="11" t="s">
        <v>108</v>
      </c>
      <c r="O34" s="8" t="str">
        <f t="array" ref="O34">IFERROR(INDEX(data!$C$2:$C$13,MATCH(P34,data!$B$2:$B$13,0)),"")</f>
        <v>JKT 1</v>
      </c>
      <c r="P34" s="8" t="s">
        <v>37</v>
      </c>
      <c r="Q34" s="8" t="s">
        <v>1227</v>
      </c>
      <c r="R34" s="8"/>
      <c r="S34" s="8"/>
      <c r="T34" s="8"/>
      <c r="U34" s="8"/>
      <c r="V34" s="8"/>
    </row>
    <row r="35" ht="15.75" customHeight="1" spans="1:22">
      <c r="A35" s="9" t="str">
        <f t="array" ref="A35">IFERROR(INDEX(data!$C$2:$C$13,MATCH(G35,data!$B$2:$B$13,0)),"")</f>
        <v>Online</v>
      </c>
      <c r="B35" s="5">
        <v>1</v>
      </c>
      <c r="C35" s="5">
        <v>1</v>
      </c>
      <c r="D35" s="6">
        <v>44987</v>
      </c>
      <c r="E35" s="9" t="s">
        <v>1319</v>
      </c>
      <c r="F35" s="5">
        <v>1</v>
      </c>
      <c r="G35" s="9" t="s">
        <v>41</v>
      </c>
      <c r="H35" s="9" t="str">
        <f t="array" ref="H35">IFERROR(INDEX(data!$F$2:$F$16,MATCH(L35,data!$E$2:$E$16,0)),"")</f>
        <v/>
      </c>
      <c r="I35" s="9" t="s">
        <v>72</v>
      </c>
      <c r="J35" s="9" t="s">
        <v>42</v>
      </c>
      <c r="K35" s="15">
        <v>0.5</v>
      </c>
      <c r="L35" s="9" t="s">
        <v>72</v>
      </c>
      <c r="M35" s="10" t="str">
        <f t="shared" si="0"/>
        <v>Other</v>
      </c>
      <c r="N35" s="9" t="s">
        <v>122</v>
      </c>
      <c r="O35" s="9" t="str">
        <f t="array" ref="O35">IFERROR(INDEX(data!$C$2:$C$13,MATCH(P35,data!$B$2:$B$13,0)),"")</f>
        <v>JKT 1</v>
      </c>
      <c r="P35" s="9" t="s">
        <v>44</v>
      </c>
      <c r="Q35" s="9" t="s">
        <v>1229</v>
      </c>
      <c r="R35" s="9"/>
      <c r="S35" s="9"/>
      <c r="T35" s="9"/>
      <c r="U35" s="9"/>
      <c r="V35" s="9"/>
    </row>
    <row r="36" ht="15.75" customHeight="1" spans="1:22">
      <c r="A36" s="8" t="str">
        <f t="array" ref="A36">IFERROR(INDEX(data!$C$2:$C$13,MATCH(G36,data!$B$2:$B$13,0)),"")</f>
        <v>Online</v>
      </c>
      <c r="B36" s="3">
        <v>4</v>
      </c>
      <c r="C36" s="3"/>
      <c r="D36" s="4">
        <v>44987</v>
      </c>
      <c r="E36" s="8" t="s">
        <v>1320</v>
      </c>
      <c r="F36" s="3">
        <v>1</v>
      </c>
      <c r="G36" s="8" t="s">
        <v>41</v>
      </c>
      <c r="H36" s="8" t="str">
        <f t="array" ref="H36">IFERROR(INDEX(data!$F$2:$F$16,MATCH(L36,data!$E$2:$E$16,0)),"")</f>
        <v/>
      </c>
      <c r="I36" s="8" t="s">
        <v>72</v>
      </c>
      <c r="J36" s="8" t="s">
        <v>42</v>
      </c>
      <c r="K36" s="13">
        <v>0.833333333333333</v>
      </c>
      <c r="L36" s="8" t="s">
        <v>72</v>
      </c>
      <c r="M36" s="11" t="str">
        <f t="shared" si="0"/>
        <v>Other</v>
      </c>
      <c r="N36" s="8" t="s">
        <v>122</v>
      </c>
      <c r="O36" s="8" t="str">
        <f t="array" ref="O36">IFERROR(INDEX(data!$C$2:$C$13,MATCH(P36,data!$B$2:$B$13,0)),"")</f>
        <v>JKT 1</v>
      </c>
      <c r="P36" s="8" t="s">
        <v>44</v>
      </c>
      <c r="Q36" s="8" t="s">
        <v>1229</v>
      </c>
      <c r="R36" s="8"/>
      <c r="S36" s="8"/>
      <c r="T36" s="8"/>
      <c r="U36" s="8"/>
      <c r="V36" s="8"/>
    </row>
    <row r="37" ht="15.75" customHeight="1" spans="1:22">
      <c r="A37" s="9" t="str">
        <f t="array" ref="A37">IFERROR(INDEX(data!$C$2:$C$13,MATCH(G37,data!$B$2:$B$13,0)),"")</f>
        <v>BDG</v>
      </c>
      <c r="B37" s="5">
        <v>1</v>
      </c>
      <c r="C37" s="5">
        <v>1</v>
      </c>
      <c r="D37" s="6">
        <v>44986</v>
      </c>
      <c r="E37" s="9" t="s">
        <v>1321</v>
      </c>
      <c r="F37" s="5">
        <v>1</v>
      </c>
      <c r="G37" s="9" t="s">
        <v>75</v>
      </c>
      <c r="H37" s="9" t="str">
        <f t="array" ref="H37">IFERROR(INDEX(data!$F$2:$F$16,MATCH(L37,data!$E$2:$E$16,0)),"")</f>
        <v/>
      </c>
      <c r="I37" s="9" t="s">
        <v>39</v>
      </c>
      <c r="J37" s="9" t="s">
        <v>42</v>
      </c>
      <c r="K37" s="15">
        <v>0.666666666666667</v>
      </c>
      <c r="L37" s="9" t="s">
        <v>72</v>
      </c>
      <c r="M37" s="10" t="str">
        <f t="shared" si="0"/>
        <v>Other</v>
      </c>
      <c r="N37" s="9" t="s">
        <v>114</v>
      </c>
      <c r="O37" s="9" t="str">
        <f t="array" ref="O37">IFERROR(INDEX(data!$C$2:$C$13,MATCH(P37,data!$B$2:$B$13,0)),"")</f>
        <v>BDG</v>
      </c>
      <c r="P37" s="9" t="s">
        <v>75</v>
      </c>
      <c r="Q37" s="9" t="s">
        <v>1229</v>
      </c>
      <c r="R37" s="9"/>
      <c r="S37" s="9"/>
      <c r="T37" s="9"/>
      <c r="U37" s="9"/>
      <c r="V37" s="9"/>
    </row>
    <row r="38" ht="15.75" customHeight="1" spans="1:22">
      <c r="A38" s="8" t="str">
        <f t="array" ref="A38">IFERROR(INDEX(data!$C$2:$C$13,MATCH(G38,data!$B$2:$B$13,0)),"")</f>
        <v>Online</v>
      </c>
      <c r="B38" s="3">
        <v>0</v>
      </c>
      <c r="C38" s="3">
        <v>2</v>
      </c>
      <c r="D38" s="4">
        <v>44987</v>
      </c>
      <c r="E38" s="8" t="s">
        <v>1320</v>
      </c>
      <c r="F38" s="3">
        <v>1</v>
      </c>
      <c r="G38" s="8" t="s">
        <v>41</v>
      </c>
      <c r="H38" s="8" t="str">
        <f t="array" ref="H38">IFERROR(INDEX(data!$F$2:$F$16,MATCH(L38,data!$E$2:$E$16,0)),"")</f>
        <v/>
      </c>
      <c r="I38" s="8" t="s">
        <v>72</v>
      </c>
      <c r="J38" s="8" t="s">
        <v>48</v>
      </c>
      <c r="K38" s="13">
        <v>0.541666666666667</v>
      </c>
      <c r="L38" s="8" t="s">
        <v>72</v>
      </c>
      <c r="M38" s="11" t="str">
        <f t="shared" si="0"/>
        <v>Other</v>
      </c>
      <c r="N38" s="8" t="s">
        <v>114</v>
      </c>
      <c r="O38" s="8" t="str">
        <f t="array" ref="O38">IFERROR(INDEX(data!$C$2:$C$13,MATCH(P38,data!$B$2:$B$13,0)),"")</f>
        <v>BDG</v>
      </c>
      <c r="P38" s="8" t="s">
        <v>75</v>
      </c>
      <c r="Q38" s="8" t="s">
        <v>1229</v>
      </c>
      <c r="R38" s="8"/>
      <c r="S38" s="8"/>
      <c r="T38" s="8"/>
      <c r="U38" s="8"/>
      <c r="V38" s="8"/>
    </row>
    <row r="39" ht="15.75" customHeight="1" spans="1:22">
      <c r="A39" s="9" t="str">
        <f t="array" ref="A39">IFERROR(INDEX(data!$C$2:$C$13,MATCH(G39,data!$B$2:$B$13,0)),"")</f>
        <v>BDG</v>
      </c>
      <c r="B39" s="5">
        <v>1</v>
      </c>
      <c r="C39" s="5">
        <v>1</v>
      </c>
      <c r="D39" s="6">
        <v>44987</v>
      </c>
      <c r="E39" s="9" t="s">
        <v>1321</v>
      </c>
      <c r="F39" s="5">
        <v>1</v>
      </c>
      <c r="G39" s="9" t="s">
        <v>75</v>
      </c>
      <c r="H39" s="9" t="str">
        <f t="array" ref="H39">IFERROR(INDEX(data!$F$2:$F$16,MATCH(L39,data!$E$2:$E$16,0)),"")</f>
        <v/>
      </c>
      <c r="I39" s="9" t="s">
        <v>39</v>
      </c>
      <c r="J39" s="9" t="s">
        <v>42</v>
      </c>
      <c r="K39" s="15">
        <v>0.708333333333333</v>
      </c>
      <c r="L39" s="9" t="s">
        <v>72</v>
      </c>
      <c r="M39" s="10" t="str">
        <f t="shared" si="0"/>
        <v>Other</v>
      </c>
      <c r="N39" s="9" t="s">
        <v>114</v>
      </c>
      <c r="O39" s="9" t="str">
        <f t="array" ref="O39">IFERROR(INDEX(data!$C$2:$C$13,MATCH(P39,data!$B$2:$B$13,0)),"")</f>
        <v>BDG</v>
      </c>
      <c r="P39" s="9" t="s">
        <v>75</v>
      </c>
      <c r="Q39" s="9" t="s">
        <v>1229</v>
      </c>
      <c r="R39" s="9"/>
      <c r="S39" s="9"/>
      <c r="T39" s="9"/>
      <c r="U39" s="9"/>
      <c r="V39" s="9"/>
    </row>
    <row r="40" ht="15.75" customHeight="1" spans="1:22">
      <c r="A40" s="8" t="str">
        <f t="array" ref="A40">IFERROR(INDEX(data!$C$2:$C$13,MATCH(G40,data!$B$2:$B$13,0)),"")</f>
        <v>JKT 2</v>
      </c>
      <c r="B40" s="3">
        <v>0</v>
      </c>
      <c r="C40" s="3">
        <v>0</v>
      </c>
      <c r="D40" s="4">
        <v>44987</v>
      </c>
      <c r="E40" s="8" t="s">
        <v>163</v>
      </c>
      <c r="F40" s="3">
        <v>1</v>
      </c>
      <c r="G40" s="8" t="s">
        <v>50</v>
      </c>
      <c r="H40" s="8" t="str">
        <f t="array" ref="H40">IFERROR(INDEX(data!$F$2:$F$16,MATCH(L40,data!$E$2:$E$16,0)),"")</f>
        <v/>
      </c>
      <c r="I40" s="8" t="s">
        <v>39</v>
      </c>
      <c r="J40" s="8" t="s">
        <v>48</v>
      </c>
      <c r="K40" s="13">
        <v>0.666666666666667</v>
      </c>
      <c r="L40" s="8" t="s">
        <v>72</v>
      </c>
      <c r="M40" s="11" t="str">
        <f t="shared" si="0"/>
        <v>Other</v>
      </c>
      <c r="N40" s="8" t="s">
        <v>88</v>
      </c>
      <c r="O40" s="8" t="str">
        <f t="array" ref="O40">IFERROR(INDEX(data!$C$2:$C$13,MATCH(P40,data!$B$2:$B$13,0)),"")</f>
        <v>JKT 2</v>
      </c>
      <c r="P40" s="8" t="s">
        <v>50</v>
      </c>
      <c r="Q40" s="8" t="s">
        <v>1229</v>
      </c>
      <c r="R40" s="8"/>
      <c r="S40" s="8"/>
      <c r="T40" s="8"/>
      <c r="U40" s="8"/>
      <c r="V40" s="8"/>
    </row>
    <row r="41" ht="15.75" customHeight="1" spans="1:22">
      <c r="A41" s="9" t="str">
        <f t="array" ref="A41">IFERROR(INDEX(data!$C$2:$C$13,MATCH(G41,data!$B$2:$B$13,0)),"")</f>
        <v>JKT 3</v>
      </c>
      <c r="B41" s="5">
        <v>1</v>
      </c>
      <c r="C41" s="5">
        <v>2</v>
      </c>
      <c r="D41" s="6">
        <v>44987</v>
      </c>
      <c r="E41" s="9" t="s">
        <v>163</v>
      </c>
      <c r="F41" s="5">
        <v>1</v>
      </c>
      <c r="G41" s="9" t="s">
        <v>63</v>
      </c>
      <c r="H41" s="9" t="str">
        <f t="array" ref="H41">IFERROR(INDEX(data!$F$2:$F$16,MATCH(L41,data!$E$2:$E$16,0)),"")</f>
        <v/>
      </c>
      <c r="I41" s="9" t="s">
        <v>39</v>
      </c>
      <c r="J41" s="9" t="s">
        <v>42</v>
      </c>
      <c r="K41" s="15">
        <v>0.833333333333333</v>
      </c>
      <c r="L41" s="9" t="s">
        <v>72</v>
      </c>
      <c r="M41" s="10" t="str">
        <f t="shared" si="0"/>
        <v>Other</v>
      </c>
      <c r="N41" s="9" t="s">
        <v>67</v>
      </c>
      <c r="O41" s="9" t="str">
        <f t="array" ref="O41">IFERROR(INDEX(data!$C$2:$C$13,MATCH(P41,data!$B$2:$B$13,0)),"")</f>
        <v>JKT 3</v>
      </c>
      <c r="P41" s="9" t="s">
        <v>63</v>
      </c>
      <c r="Q41" s="9" t="s">
        <v>1229</v>
      </c>
      <c r="R41" s="9"/>
      <c r="S41" s="9"/>
      <c r="T41" s="9"/>
      <c r="U41" s="9"/>
      <c r="V41" s="9"/>
    </row>
    <row r="42" ht="15.75" customHeight="1" spans="1:22">
      <c r="A42" s="8" t="str">
        <f t="array" ref="A42">IFERROR(INDEX(data!$C$2:$C$13,MATCH(G42,data!$B$2:$B$13,0)),"")</f>
        <v/>
      </c>
      <c r="B42" s="3"/>
      <c r="C42" s="3"/>
      <c r="D42" s="4">
        <v>44988</v>
      </c>
      <c r="E42" s="8" t="s">
        <v>1322</v>
      </c>
      <c r="F42" s="3">
        <v>1</v>
      </c>
      <c r="G42" s="8" t="s">
        <v>1249</v>
      </c>
      <c r="H42" s="8" t="str">
        <f t="array" ref="H42">IFERROR(INDEX(data!$F$2:$F$16,MATCH(L42,data!$E$2:$E$16,0)),"")</f>
        <v/>
      </c>
      <c r="I42" s="8" t="s">
        <v>72</v>
      </c>
      <c r="J42" s="8" t="s">
        <v>42</v>
      </c>
      <c r="K42" s="28">
        <v>0.5</v>
      </c>
      <c r="L42" s="8" t="s">
        <v>72</v>
      </c>
      <c r="M42" s="11" t="str">
        <f t="shared" si="0"/>
        <v>Other</v>
      </c>
      <c r="N42" s="8" t="s">
        <v>74</v>
      </c>
      <c r="O42" s="8" t="str">
        <f t="array" ref="O42">IFERROR(INDEX(data!$C$2:$C$13,MATCH(P42,data!$B$2:$B$13,0)),"")</f>
        <v/>
      </c>
      <c r="P42" s="8" t="s">
        <v>1249</v>
      </c>
      <c r="Q42" s="8" t="s">
        <v>1227</v>
      </c>
      <c r="R42" s="8"/>
      <c r="S42" s="8"/>
      <c r="T42" s="8"/>
      <c r="U42" s="8"/>
      <c r="V42" s="8"/>
    </row>
    <row r="43" ht="15.75" customHeight="1" spans="1:22">
      <c r="A43" s="9" t="str">
        <f t="array" ref="A43">IFERROR(INDEX(data!$C$2:$C$13,MATCH(G43,data!$B$2:$B$13,0)),"")</f>
        <v>Online</v>
      </c>
      <c r="B43" s="5"/>
      <c r="C43" s="5"/>
      <c r="D43" s="6">
        <v>44987</v>
      </c>
      <c r="E43" s="9" t="s">
        <v>1319</v>
      </c>
      <c r="F43" s="5">
        <v>1</v>
      </c>
      <c r="G43" s="9" t="s">
        <v>41</v>
      </c>
      <c r="H43" s="9" t="str">
        <f t="array" ref="H43">IFERROR(INDEX(data!$F$2:$F$16,MATCH(L43,data!$E$2:$E$16,0)),"")</f>
        <v/>
      </c>
      <c r="I43" s="9" t="s">
        <v>72</v>
      </c>
      <c r="J43" s="9" t="s">
        <v>42</v>
      </c>
      <c r="K43" s="15">
        <v>0.5</v>
      </c>
      <c r="L43" s="9" t="s">
        <v>72</v>
      </c>
      <c r="M43" s="10" t="str">
        <f t="shared" si="0"/>
        <v>Other</v>
      </c>
      <c r="N43" s="9" t="s">
        <v>126</v>
      </c>
      <c r="O43" s="9" t="str">
        <f t="array" ref="O43">IFERROR(INDEX(data!$C$2:$C$13,MATCH(P43,data!$B$2:$B$13,0)),"")</f>
        <v>JKT 1</v>
      </c>
      <c r="P43" s="9" t="s">
        <v>44</v>
      </c>
      <c r="Q43" s="9" t="s">
        <v>1229</v>
      </c>
      <c r="R43" s="9"/>
      <c r="S43" s="9"/>
      <c r="T43" s="9"/>
      <c r="U43" s="9"/>
      <c r="V43" s="9"/>
    </row>
    <row r="44" ht="15.75" customHeight="1" spans="1:22">
      <c r="A44" s="8" t="str">
        <f t="array" ref="A44">IFERROR(INDEX(data!$C$2:$C$13,MATCH(G44,data!$B$2:$B$13,0)),"")</f>
        <v>JKT 2</v>
      </c>
      <c r="B44" s="3"/>
      <c r="C44" s="3"/>
      <c r="D44" s="4">
        <v>44988</v>
      </c>
      <c r="E44" s="8" t="s">
        <v>1315</v>
      </c>
      <c r="F44" s="3">
        <v>1</v>
      </c>
      <c r="G44" s="8" t="s">
        <v>50</v>
      </c>
      <c r="H44" s="8" t="str">
        <f t="array" ref="H44">IFERROR(INDEX(data!$F$2:$F$16,MATCH(L44,data!$E$2:$E$16,0)),"")</f>
        <v/>
      </c>
      <c r="I44" s="8" t="s">
        <v>39</v>
      </c>
      <c r="J44" s="8" t="s">
        <v>42</v>
      </c>
      <c r="K44" s="13">
        <v>0.708333333333333</v>
      </c>
      <c r="L44" s="8" t="s">
        <v>72</v>
      </c>
      <c r="M44" s="11" t="str">
        <f t="shared" si="0"/>
        <v>Other</v>
      </c>
      <c r="N44" s="8" t="s">
        <v>100</v>
      </c>
      <c r="O44" s="8" t="str">
        <f t="array" ref="O44">IFERROR(INDEX(data!$C$2:$C$13,MATCH(P44,data!$B$2:$B$13,0)),"")</f>
        <v>JKT 2</v>
      </c>
      <c r="P44" s="8" t="s">
        <v>50</v>
      </c>
      <c r="Q44" s="8" t="s">
        <v>1227</v>
      </c>
      <c r="R44" s="8"/>
      <c r="S44" s="8"/>
      <c r="T44" s="8"/>
      <c r="U44" s="8"/>
      <c r="V44" s="8"/>
    </row>
    <row r="45" ht="15.75" customHeight="1" spans="1:22">
      <c r="A45" s="9" t="str">
        <f t="array" ref="A45">IFERROR(INDEX(data!$C$2:$C$13,MATCH(G45,data!$B$2:$B$13,0)),"")</f>
        <v>Online</v>
      </c>
      <c r="B45" s="5">
        <v>6</v>
      </c>
      <c r="C45" s="5"/>
      <c r="D45" s="6">
        <v>44988</v>
      </c>
      <c r="E45" s="9" t="s">
        <v>1320</v>
      </c>
      <c r="F45" s="5">
        <v>1</v>
      </c>
      <c r="G45" s="9" t="s">
        <v>41</v>
      </c>
      <c r="H45" s="9" t="str">
        <f t="array" ref="H45">IFERROR(INDEX(data!$F$2:$F$16,MATCH(L45,data!$E$2:$E$16,0)),"")</f>
        <v/>
      </c>
      <c r="I45" s="9" t="s">
        <v>72</v>
      </c>
      <c r="J45" s="9" t="s">
        <v>42</v>
      </c>
      <c r="K45" s="14">
        <v>0.791666666666667</v>
      </c>
      <c r="L45" s="9" t="s">
        <v>72</v>
      </c>
      <c r="M45" s="10" t="str">
        <f t="shared" si="0"/>
        <v>Other</v>
      </c>
      <c r="N45" s="9" t="s">
        <v>67</v>
      </c>
      <c r="O45" s="9" t="str">
        <f t="array" ref="O45">IFERROR(INDEX(data!$C$2:$C$13,MATCH(P45,data!$B$2:$B$13,0)),"")</f>
        <v>JKT 3</v>
      </c>
      <c r="P45" s="9" t="s">
        <v>63</v>
      </c>
      <c r="Q45" s="9" t="s">
        <v>1229</v>
      </c>
      <c r="R45" s="9"/>
      <c r="S45" s="9"/>
      <c r="T45" s="9"/>
      <c r="U45" s="9"/>
      <c r="V45" s="9"/>
    </row>
    <row r="46" ht="15.75" customHeight="1" spans="1:22">
      <c r="A46" s="8" t="str">
        <f t="array" ref="A46">IFERROR(INDEX(data!$C$2:$C$13,MATCH(G46,data!$B$2:$B$13,0)),"")</f>
        <v>Online</v>
      </c>
      <c r="B46" s="3">
        <v>5</v>
      </c>
      <c r="C46" s="3">
        <v>5</v>
      </c>
      <c r="D46" s="4">
        <v>44988</v>
      </c>
      <c r="E46" s="8" t="s">
        <v>1320</v>
      </c>
      <c r="F46" s="3">
        <v>1</v>
      </c>
      <c r="G46" s="8" t="s">
        <v>41</v>
      </c>
      <c r="H46" s="8" t="str">
        <f t="array" ref="H46">IFERROR(INDEX(data!$F$2:$F$16,MATCH(L46,data!$E$2:$E$16,0)),"")</f>
        <v/>
      </c>
      <c r="I46" s="8" t="s">
        <v>72</v>
      </c>
      <c r="J46" s="8" t="s">
        <v>42</v>
      </c>
      <c r="K46" s="16">
        <v>0.541666666666667</v>
      </c>
      <c r="L46" s="8" t="s">
        <v>72</v>
      </c>
      <c r="M46" s="11" t="str">
        <f t="shared" si="0"/>
        <v>Other</v>
      </c>
      <c r="N46" s="8" t="s">
        <v>114</v>
      </c>
      <c r="O46" s="8" t="str">
        <f t="array" ref="O46">IFERROR(INDEX(data!$C$2:$C$13,MATCH(P46,data!$B$2:$B$13,0)),"")</f>
        <v>BDG</v>
      </c>
      <c r="P46" s="8" t="s">
        <v>75</v>
      </c>
      <c r="Q46" s="8" t="s">
        <v>1229</v>
      </c>
      <c r="R46" s="8"/>
      <c r="S46" s="8"/>
      <c r="T46" s="8"/>
      <c r="U46" s="8"/>
      <c r="V46" s="8"/>
    </row>
    <row r="47" ht="15.75" customHeight="1" spans="1:22">
      <c r="A47" s="9" t="str">
        <f t="array" ref="A47">IFERROR(INDEX(data!$C$2:$C$13,MATCH(G47,data!$B$2:$B$13,0)),"")</f>
        <v>BDG</v>
      </c>
      <c r="B47" s="5">
        <v>2</v>
      </c>
      <c r="C47" s="5">
        <v>2</v>
      </c>
      <c r="D47" s="6">
        <v>44988</v>
      </c>
      <c r="E47" s="9" t="s">
        <v>1321</v>
      </c>
      <c r="F47" s="5">
        <v>1</v>
      </c>
      <c r="G47" s="9" t="s">
        <v>75</v>
      </c>
      <c r="H47" s="9" t="str">
        <f t="array" ref="H47">IFERROR(INDEX(data!$F$2:$F$16,MATCH(L47,data!$E$2:$E$16,0)),"")</f>
        <v/>
      </c>
      <c r="I47" s="9" t="s">
        <v>39</v>
      </c>
      <c r="J47" s="9" t="s">
        <v>42</v>
      </c>
      <c r="K47" s="15">
        <v>0.666666666666667</v>
      </c>
      <c r="L47" s="9" t="s">
        <v>72</v>
      </c>
      <c r="M47" s="10" t="str">
        <f t="shared" si="0"/>
        <v>Other</v>
      </c>
      <c r="N47" s="9" t="s">
        <v>114</v>
      </c>
      <c r="O47" s="9" t="str">
        <f t="array" ref="O47">IFERROR(INDEX(data!$C$2:$C$13,MATCH(P47,data!$B$2:$B$13,0)),"")</f>
        <v>BDG</v>
      </c>
      <c r="P47" s="9" t="s">
        <v>75</v>
      </c>
      <c r="Q47" s="9" t="s">
        <v>1229</v>
      </c>
      <c r="R47" s="9"/>
      <c r="S47" s="9"/>
      <c r="T47" s="9"/>
      <c r="U47" s="9"/>
      <c r="V47" s="9"/>
    </row>
    <row r="48" ht="15.75" customHeight="1" spans="1:22">
      <c r="A48" s="8" t="str">
        <f t="array" ref="A48">IFERROR(INDEX(data!$C$2:$C$13,MATCH(G48,data!$B$2:$B$13,0)),"")</f>
        <v>Online</v>
      </c>
      <c r="B48" s="3">
        <v>6</v>
      </c>
      <c r="C48" s="3">
        <v>6</v>
      </c>
      <c r="D48" s="4">
        <v>44988</v>
      </c>
      <c r="E48" s="8" t="s">
        <v>1320</v>
      </c>
      <c r="F48" s="3">
        <v>1</v>
      </c>
      <c r="G48" s="8" t="s">
        <v>41</v>
      </c>
      <c r="H48" s="8" t="str">
        <f t="array" ref="H48">IFERROR(INDEX(data!$F$2:$F$16,MATCH(L48,data!$E$2:$E$16,0)),"")</f>
        <v/>
      </c>
      <c r="I48" s="8" t="s">
        <v>72</v>
      </c>
      <c r="J48" s="8" t="s">
        <v>42</v>
      </c>
      <c r="K48" s="13">
        <v>0.833333333333333</v>
      </c>
      <c r="L48" s="8" t="s">
        <v>72</v>
      </c>
      <c r="M48" s="11" t="str">
        <f t="shared" si="0"/>
        <v>Other</v>
      </c>
      <c r="N48" s="8" t="s">
        <v>114</v>
      </c>
      <c r="O48" s="8" t="str">
        <f t="array" ref="O48">IFERROR(INDEX(data!$C$2:$C$13,MATCH(P48,data!$B$2:$B$13,0)),"")</f>
        <v>BDG</v>
      </c>
      <c r="P48" s="8" t="s">
        <v>75</v>
      </c>
      <c r="Q48" s="8" t="s">
        <v>1229</v>
      </c>
      <c r="R48" s="8"/>
      <c r="S48" s="8"/>
      <c r="T48" s="8"/>
      <c r="U48" s="8"/>
      <c r="V48" s="8"/>
    </row>
    <row r="49" ht="15.75" customHeight="1" spans="1:22">
      <c r="A49" s="9" t="str">
        <f t="array" ref="A49">IFERROR(INDEX(data!$C$2:$C$13,MATCH(G49,data!$B$2:$B$13,0)),"")</f>
        <v>JKT 2</v>
      </c>
      <c r="B49" s="5">
        <v>2</v>
      </c>
      <c r="C49" s="5">
        <v>2</v>
      </c>
      <c r="D49" s="6">
        <v>44988</v>
      </c>
      <c r="E49" s="9" t="s">
        <v>1274</v>
      </c>
      <c r="F49" s="5">
        <v>1</v>
      </c>
      <c r="G49" s="9" t="s">
        <v>50</v>
      </c>
      <c r="H49" s="9" t="str">
        <f t="array" ref="H49">IFERROR(INDEX(data!$F$2:$F$16,MATCH(L49,data!$E$2:$E$16,0)),"")</f>
        <v/>
      </c>
      <c r="I49" s="9" t="s">
        <v>39</v>
      </c>
      <c r="J49" s="9" t="s">
        <v>42</v>
      </c>
      <c r="K49" s="15">
        <v>0.770833333333333</v>
      </c>
      <c r="L49" s="9" t="s">
        <v>72</v>
      </c>
      <c r="M49" s="10" t="str">
        <f t="shared" si="0"/>
        <v>Other</v>
      </c>
      <c r="N49" s="9" t="s">
        <v>94</v>
      </c>
      <c r="O49" s="9" t="str">
        <f t="array" ref="O49">IFERROR(INDEX(data!$C$2:$C$13,MATCH(P49,data!$B$2:$B$13,0)),"")</f>
        <v>JKT 2</v>
      </c>
      <c r="P49" s="9" t="s">
        <v>50</v>
      </c>
      <c r="Q49" s="9" t="s">
        <v>1229</v>
      </c>
      <c r="R49" s="9"/>
      <c r="S49" s="9"/>
      <c r="T49" s="9"/>
      <c r="U49" s="9"/>
      <c r="V49" s="9"/>
    </row>
    <row r="50" ht="15.75" customHeight="1" spans="1:22">
      <c r="A50" s="8" t="str">
        <f t="array" ref="A50">IFERROR(INDEX(data!$C$2:$C$13,MATCH(G50,data!$B$2:$B$13,0)),"")</f>
        <v>JKT 3</v>
      </c>
      <c r="B50" s="3">
        <v>0</v>
      </c>
      <c r="C50" s="3">
        <v>3</v>
      </c>
      <c r="D50" s="4">
        <v>44989</v>
      </c>
      <c r="E50" s="8" t="s">
        <v>163</v>
      </c>
      <c r="F50" s="3">
        <v>1</v>
      </c>
      <c r="G50" s="8" t="s">
        <v>63</v>
      </c>
      <c r="H50" s="8" t="str">
        <f t="array" ref="H50">IFERROR(INDEX(data!$F$2:$F$16,MATCH(L50,data!$E$2:$E$16,0)),"")</f>
        <v/>
      </c>
      <c r="I50" s="8" t="s">
        <v>39</v>
      </c>
      <c r="J50" s="8" t="s">
        <v>48</v>
      </c>
      <c r="K50" s="13">
        <v>0.708333333333333</v>
      </c>
      <c r="L50" s="8" t="s">
        <v>72</v>
      </c>
      <c r="M50" s="11" t="str">
        <f t="shared" si="0"/>
        <v>Other</v>
      </c>
      <c r="N50" s="8" t="s">
        <v>67</v>
      </c>
      <c r="O50" s="8" t="str">
        <f t="array" ref="O50">IFERROR(INDEX(data!$C$2:$C$13,MATCH(P50,data!$B$2:$B$13,0)),"")</f>
        <v>JKT 3</v>
      </c>
      <c r="P50" s="8" t="s">
        <v>63</v>
      </c>
      <c r="Q50" s="8" t="s">
        <v>1229</v>
      </c>
      <c r="R50" s="8"/>
      <c r="S50" s="8"/>
      <c r="T50" s="8"/>
      <c r="U50" s="8"/>
      <c r="V50" s="8"/>
    </row>
    <row r="51" ht="15.75" customHeight="1" spans="1:22">
      <c r="A51" s="9" t="str">
        <f t="array" ref="A51">IFERROR(INDEX(data!$C$2:$C$13,MATCH(G51,data!$B$2:$B$13,0)),"")</f>
        <v>Online</v>
      </c>
      <c r="B51" s="5"/>
      <c r="C51" s="5"/>
      <c r="D51" s="6">
        <v>44989</v>
      </c>
      <c r="E51" s="9" t="s">
        <v>1323</v>
      </c>
      <c r="F51" s="5">
        <v>1</v>
      </c>
      <c r="G51" s="9" t="s">
        <v>41</v>
      </c>
      <c r="H51" s="9" t="str">
        <f t="array" ref="H51">IFERROR(INDEX(data!$F$2:$F$16,MATCH(L51,data!$E$2:$E$16,0)),"")</f>
        <v/>
      </c>
      <c r="I51" s="9" t="s">
        <v>65</v>
      </c>
      <c r="J51" s="9" t="s">
        <v>42</v>
      </c>
      <c r="K51" s="15">
        <v>0.625</v>
      </c>
      <c r="L51" s="9" t="s">
        <v>72</v>
      </c>
      <c r="M51" s="10" t="str">
        <f t="shared" si="0"/>
        <v>Other</v>
      </c>
      <c r="N51" s="9" t="s">
        <v>126</v>
      </c>
      <c r="O51" s="9" t="str">
        <f t="array" ref="O51">IFERROR(INDEX(data!$C$2:$C$13,MATCH(P51,data!$B$2:$B$13,0)),"")</f>
        <v>JKT 1</v>
      </c>
      <c r="P51" s="9" t="s">
        <v>44</v>
      </c>
      <c r="Q51" s="9" t="s">
        <v>1229</v>
      </c>
      <c r="R51" s="9"/>
      <c r="S51" s="9"/>
      <c r="T51" s="9"/>
      <c r="U51" s="9"/>
      <c r="V51" s="9"/>
    </row>
    <row r="52" ht="15.75" customHeight="1" spans="1:22">
      <c r="A52" s="8" t="str">
        <f t="array" ref="A52">IFERROR(INDEX(data!$C$2:$C$13,MATCH(G52,data!$B$2:$B$13,0)),"")</f>
        <v>BDG</v>
      </c>
      <c r="B52" s="3">
        <v>1</v>
      </c>
      <c r="C52" s="3">
        <v>1</v>
      </c>
      <c r="D52" s="4">
        <v>44989</v>
      </c>
      <c r="E52" s="8" t="s">
        <v>163</v>
      </c>
      <c r="F52" s="3">
        <v>1</v>
      </c>
      <c r="G52" s="8" t="s">
        <v>75</v>
      </c>
      <c r="H52" s="8" t="str">
        <f t="array" ref="H52">IFERROR(INDEX(data!$F$2:$F$16,MATCH(L52,data!$E$2:$E$16,0)),"")</f>
        <v/>
      </c>
      <c r="I52" s="8" t="s">
        <v>39</v>
      </c>
      <c r="J52" s="8" t="s">
        <v>42</v>
      </c>
      <c r="K52" s="13">
        <v>0.5</v>
      </c>
      <c r="L52" s="8" t="s">
        <v>72</v>
      </c>
      <c r="M52" s="11" t="str">
        <f t="shared" si="0"/>
        <v>Other</v>
      </c>
      <c r="N52" s="8" t="s">
        <v>114</v>
      </c>
      <c r="O52" s="8" t="str">
        <f t="array" ref="O52">IFERROR(INDEX(data!$C$2:$C$13,MATCH(P52,data!$B$2:$B$13,0)),"")</f>
        <v>BDG</v>
      </c>
      <c r="P52" s="8" t="s">
        <v>75</v>
      </c>
      <c r="Q52" s="8" t="s">
        <v>1229</v>
      </c>
      <c r="R52" s="8"/>
      <c r="S52" s="8"/>
      <c r="T52" s="8"/>
      <c r="U52" s="8"/>
      <c r="V52" s="8"/>
    </row>
    <row r="53" ht="15.75" customHeight="1" spans="1:22">
      <c r="A53" s="9" t="str">
        <f t="array" ref="A53">IFERROR(INDEX(data!$C$2:$C$13,MATCH(G53,data!$B$2:$B$13,0)),"")</f>
        <v>JKT 2</v>
      </c>
      <c r="B53" s="5">
        <v>0</v>
      </c>
      <c r="C53" s="5">
        <v>0</v>
      </c>
      <c r="D53" s="6">
        <v>44989</v>
      </c>
      <c r="E53" s="9" t="s">
        <v>1274</v>
      </c>
      <c r="F53" s="5">
        <v>1</v>
      </c>
      <c r="G53" s="9" t="s">
        <v>50</v>
      </c>
      <c r="H53" s="9" t="str">
        <f t="array" ref="H53">IFERROR(INDEX(data!$F$2:$F$16,MATCH(L53,data!$E$2:$E$16,0)),"")</f>
        <v/>
      </c>
      <c r="I53" s="9" t="s">
        <v>39</v>
      </c>
      <c r="J53" s="9" t="s">
        <v>48</v>
      </c>
      <c r="K53" s="15">
        <v>0.541666666666667</v>
      </c>
      <c r="L53" s="9" t="s">
        <v>72</v>
      </c>
      <c r="M53" s="10" t="str">
        <f t="shared" si="0"/>
        <v>Other</v>
      </c>
      <c r="N53" s="9" t="s">
        <v>94</v>
      </c>
      <c r="O53" s="9" t="str">
        <f t="array" ref="O53">IFERROR(INDEX(data!$C$2:$C$13,MATCH(P53,data!$B$2:$B$13,0)),"")</f>
        <v>JKT 2</v>
      </c>
      <c r="P53" s="9" t="s">
        <v>50</v>
      </c>
      <c r="Q53" s="9" t="s">
        <v>1229</v>
      </c>
      <c r="R53" s="9"/>
      <c r="S53" s="9"/>
      <c r="T53" s="9"/>
      <c r="U53" s="9"/>
      <c r="V53" s="9"/>
    </row>
    <row r="54" ht="15.75" customHeight="1" spans="1:22">
      <c r="A54" s="8" t="str">
        <f t="array" ref="A54">IFERROR(INDEX(data!$C$2:$C$13,MATCH(G54,data!$B$2:$B$13,0)),"")</f>
        <v>Online</v>
      </c>
      <c r="B54" s="3">
        <v>1</v>
      </c>
      <c r="C54" s="3"/>
      <c r="D54" s="4">
        <v>44990</v>
      </c>
      <c r="E54" s="8" t="s">
        <v>123</v>
      </c>
      <c r="F54" s="3">
        <v>1</v>
      </c>
      <c r="G54" s="8" t="s">
        <v>41</v>
      </c>
      <c r="H54" s="8" t="str">
        <f t="array" ref="H54">IFERROR(INDEX(data!$F$2:$F$16,MATCH(L54,data!$E$2:$E$16,0)),"")</f>
        <v/>
      </c>
      <c r="I54" s="8" t="s">
        <v>69</v>
      </c>
      <c r="J54" s="8" t="s">
        <v>42</v>
      </c>
      <c r="K54" s="18">
        <v>0.791666666666667</v>
      </c>
      <c r="L54" s="8" t="s">
        <v>72</v>
      </c>
      <c r="M54" s="11" t="str">
        <f t="shared" si="0"/>
        <v>Other</v>
      </c>
      <c r="N54" s="8" t="s">
        <v>118</v>
      </c>
      <c r="O54" s="8" t="str">
        <f t="array" ref="O54">IFERROR(INDEX(data!$C$2:$C$13,MATCH(P54,data!$B$2:$B$13,0)),"")</f>
        <v/>
      </c>
      <c r="P54" s="8" t="s">
        <v>1249</v>
      </c>
      <c r="Q54" s="8" t="s">
        <v>1227</v>
      </c>
      <c r="R54" s="8"/>
      <c r="S54" s="8"/>
      <c r="T54" s="8"/>
      <c r="U54" s="8"/>
      <c r="V54" s="8"/>
    </row>
    <row r="55" ht="15.75" customHeight="1" spans="1:22">
      <c r="A55" s="9" t="str">
        <f t="array" ref="A55">IFERROR(INDEX(data!$C$2:$C$13,MATCH(G55,data!$B$2:$B$13,0)),"")</f>
        <v>JKT 1</v>
      </c>
      <c r="B55" s="5">
        <v>3</v>
      </c>
      <c r="C55" s="5">
        <v>4</v>
      </c>
      <c r="D55" s="6">
        <v>44990</v>
      </c>
      <c r="E55" s="9" t="s">
        <v>163</v>
      </c>
      <c r="F55" s="5">
        <v>1</v>
      </c>
      <c r="G55" s="9" t="s">
        <v>44</v>
      </c>
      <c r="H55" s="9" t="str">
        <f t="array" ref="H55">IFERROR(INDEX(data!$F$2:$F$16,MATCH(L55,data!$E$2:$E$16,0)),"")</f>
        <v/>
      </c>
      <c r="I55" s="9" t="s">
        <v>39</v>
      </c>
      <c r="J55" s="9" t="s">
        <v>42</v>
      </c>
      <c r="K55" s="24">
        <v>0.708333333333333</v>
      </c>
      <c r="L55" s="9" t="s">
        <v>72</v>
      </c>
      <c r="M55" s="10" t="str">
        <f t="shared" si="0"/>
        <v>Other</v>
      </c>
      <c r="N55" s="9" t="s">
        <v>122</v>
      </c>
      <c r="O55" s="9" t="str">
        <f t="array" ref="O55">IFERROR(INDEX(data!$C$2:$C$13,MATCH(P55,data!$B$2:$B$13,0)),"")</f>
        <v>JKT 1</v>
      </c>
      <c r="P55" s="9" t="s">
        <v>44</v>
      </c>
      <c r="Q55" s="9" t="s">
        <v>1229</v>
      </c>
      <c r="R55" s="9"/>
      <c r="S55" s="9"/>
      <c r="T55" s="9"/>
      <c r="U55" s="9"/>
      <c r="V55" s="9"/>
    </row>
    <row r="56" ht="15.75" customHeight="1" spans="1:22">
      <c r="A56" s="8" t="str">
        <f t="array" ref="A56">IFERROR(INDEX(data!$C$2:$C$13,MATCH(G56,data!$B$2:$B$13,0)),"")</f>
        <v>Online</v>
      </c>
      <c r="B56" s="3">
        <v>1</v>
      </c>
      <c r="C56" s="3">
        <v>1</v>
      </c>
      <c r="D56" s="4">
        <v>44990</v>
      </c>
      <c r="E56" s="8" t="s">
        <v>123</v>
      </c>
      <c r="F56" s="3">
        <v>1</v>
      </c>
      <c r="G56" s="8" t="s">
        <v>41</v>
      </c>
      <c r="H56" s="8" t="str">
        <f t="array" ref="H56">IFERROR(INDEX(data!$F$2:$F$16,MATCH(L56,data!$E$2:$E$16,0)),"")</f>
        <v/>
      </c>
      <c r="I56" s="8" t="s">
        <v>69</v>
      </c>
      <c r="J56" s="8" t="s">
        <v>42</v>
      </c>
      <c r="K56" s="25">
        <v>0.791666666666667</v>
      </c>
      <c r="L56" s="8" t="s">
        <v>72</v>
      </c>
      <c r="M56" s="11" t="str">
        <f t="shared" si="0"/>
        <v>Other</v>
      </c>
      <c r="N56" s="8" t="s">
        <v>110</v>
      </c>
      <c r="O56" s="8" t="str">
        <f t="array" ref="O56">IFERROR(INDEX(data!$C$2:$C$13,MATCH(P56,data!$B$2:$B$13,0)),"")</f>
        <v>JKT 1</v>
      </c>
      <c r="P56" s="8" t="s">
        <v>37</v>
      </c>
      <c r="Q56" s="8" t="s">
        <v>1229</v>
      </c>
      <c r="R56" s="8"/>
      <c r="S56" s="8"/>
      <c r="T56" s="8"/>
      <c r="U56" s="8"/>
      <c r="V56" s="8"/>
    </row>
    <row r="57" ht="15.75" customHeight="1" spans="1:22">
      <c r="A57" s="9" t="str">
        <f t="array" ref="A57">IFERROR(INDEX(data!$C$2:$C$13,MATCH(G57,data!$B$2:$B$13,0)),"")</f>
        <v>JKT 1</v>
      </c>
      <c r="B57" s="5">
        <v>0</v>
      </c>
      <c r="C57" s="5">
        <v>0</v>
      </c>
      <c r="D57" s="6">
        <v>44986</v>
      </c>
      <c r="E57" s="9" t="s">
        <v>163</v>
      </c>
      <c r="F57" s="5">
        <v>1</v>
      </c>
      <c r="G57" s="9" t="s">
        <v>37</v>
      </c>
      <c r="H57" s="9" t="str">
        <f t="array" ref="H57">IFERROR(INDEX(data!$F$2:$F$16,MATCH(L57,data!$E$2:$E$16,0)),"")</f>
        <v/>
      </c>
      <c r="I57" s="9" t="s">
        <v>39</v>
      </c>
      <c r="J57" s="9" t="s">
        <v>48</v>
      </c>
      <c r="K57" s="15">
        <v>0.708333333333333</v>
      </c>
      <c r="L57" s="9" t="s">
        <v>72</v>
      </c>
      <c r="M57" s="10" t="str">
        <f t="shared" si="0"/>
        <v>Other</v>
      </c>
      <c r="N57" s="9" t="s">
        <v>36</v>
      </c>
      <c r="O57" s="9" t="str">
        <f t="array" ref="O57">IFERROR(INDEX(data!$C$2:$C$13,MATCH(P57,data!$B$2:$B$13,0)),"")</f>
        <v>JKT 1</v>
      </c>
      <c r="P57" s="9" t="s">
        <v>37</v>
      </c>
      <c r="Q57" s="9" t="s">
        <v>1229</v>
      </c>
      <c r="R57" s="9"/>
      <c r="S57" s="9"/>
      <c r="T57" s="9"/>
      <c r="U57" s="9"/>
      <c r="V57" s="9"/>
    </row>
    <row r="58" ht="15.75" customHeight="1" spans="1:22">
      <c r="A58" s="8" t="str">
        <f t="array" ref="A58">IFERROR(INDEX(data!$C$2:$C$13,MATCH(G58,data!$B$2:$B$13,0)),"")</f>
        <v>Online</v>
      </c>
      <c r="B58" s="3">
        <v>1</v>
      </c>
      <c r="C58" s="3">
        <v>1</v>
      </c>
      <c r="D58" s="4">
        <v>44991</v>
      </c>
      <c r="E58" s="8" t="s">
        <v>123</v>
      </c>
      <c r="F58" s="3">
        <v>1</v>
      </c>
      <c r="G58" s="8" t="s">
        <v>41</v>
      </c>
      <c r="H58" s="8" t="str">
        <f t="array" ref="H58">IFERROR(INDEX(data!$F$2:$F$16,MATCH(L58,data!$E$2:$E$16,0)),"")</f>
        <v/>
      </c>
      <c r="I58" s="8" t="s">
        <v>69</v>
      </c>
      <c r="J58" s="8" t="s">
        <v>48</v>
      </c>
      <c r="K58" s="13">
        <v>0.791666666666667</v>
      </c>
      <c r="L58" s="8" t="s">
        <v>123</v>
      </c>
      <c r="M58" s="11" t="str">
        <f t="shared" si="0"/>
        <v>Trial Class</v>
      </c>
      <c r="N58" s="8" t="s">
        <v>36</v>
      </c>
      <c r="O58" s="8" t="str">
        <f t="array" ref="O58">IFERROR(INDEX(data!$C$2:$C$13,MATCH(P58,data!$B$2:$B$13,0)),"")</f>
        <v>JKT 1</v>
      </c>
      <c r="P58" s="8" t="s">
        <v>37</v>
      </c>
      <c r="Q58" s="8" t="s">
        <v>1229</v>
      </c>
      <c r="R58" s="8"/>
      <c r="S58" s="8"/>
      <c r="T58" s="8"/>
      <c r="U58" s="8"/>
      <c r="V58" s="8"/>
    </row>
    <row r="59" ht="15.75" customHeight="1" spans="1:22">
      <c r="A59" s="9" t="str">
        <f t="array" ref="A59">IFERROR(INDEX(data!$C$2:$C$13,MATCH(G59,data!$B$2:$B$13,0)),"")</f>
        <v>JKT 1</v>
      </c>
      <c r="B59" s="5">
        <v>0</v>
      </c>
      <c r="C59" s="5">
        <v>1</v>
      </c>
      <c r="D59" s="6">
        <v>44991</v>
      </c>
      <c r="E59" s="9" t="s">
        <v>163</v>
      </c>
      <c r="F59" s="5">
        <v>1</v>
      </c>
      <c r="G59" s="9" t="s">
        <v>44</v>
      </c>
      <c r="H59" s="9" t="str">
        <f t="array" ref="H59">IFERROR(INDEX(data!$F$2:$F$16,MATCH(L59,data!$E$2:$E$16,0)),"")</f>
        <v/>
      </c>
      <c r="I59" s="9" t="s">
        <v>39</v>
      </c>
      <c r="J59" s="9" t="s">
        <v>48</v>
      </c>
      <c r="K59" s="15">
        <v>0.75</v>
      </c>
      <c r="L59" s="9" t="s">
        <v>72</v>
      </c>
      <c r="M59" s="10" t="str">
        <f t="shared" si="0"/>
        <v>Other</v>
      </c>
      <c r="N59" s="9" t="s">
        <v>122</v>
      </c>
      <c r="O59" s="9" t="str">
        <f t="array" ref="O59">IFERROR(INDEX(data!$C$2:$C$13,MATCH(P59,data!$B$2:$B$13,0)),"")</f>
        <v>JKT 1</v>
      </c>
      <c r="P59" s="9" t="s">
        <v>44</v>
      </c>
      <c r="Q59" s="9" t="s">
        <v>1229</v>
      </c>
      <c r="R59" s="9"/>
      <c r="S59" s="9"/>
      <c r="T59" s="9"/>
      <c r="U59" s="9"/>
      <c r="V59" s="9"/>
    </row>
    <row r="60" ht="15.75" customHeight="1" spans="1:22">
      <c r="A60" s="8" t="str">
        <f t="array" ref="A60">IFERROR(INDEX(data!$C$2:$C$13,MATCH(G60,data!$B$2:$B$13,0)),"")</f>
        <v>JKT 1</v>
      </c>
      <c r="B60" s="3">
        <v>0</v>
      </c>
      <c r="C60" s="3">
        <v>0</v>
      </c>
      <c r="D60" s="4">
        <v>44991</v>
      </c>
      <c r="E60" s="8" t="s">
        <v>61</v>
      </c>
      <c r="F60" s="3">
        <v>1</v>
      </c>
      <c r="G60" s="8" t="s">
        <v>44</v>
      </c>
      <c r="H60" s="8" t="str">
        <f t="array" ref="H60">IFERROR(INDEX(data!$F$2:$F$16,MATCH(L60,data!$E$2:$E$16,0)),"")</f>
        <v/>
      </c>
      <c r="I60" s="8" t="s">
        <v>39</v>
      </c>
      <c r="J60" s="8" t="s">
        <v>48</v>
      </c>
      <c r="K60" s="13">
        <v>0.583333333333333</v>
      </c>
      <c r="L60" s="8" t="s">
        <v>1232</v>
      </c>
      <c r="M60" s="11" t="str">
        <f t="shared" si="0"/>
        <v>Offline FL</v>
      </c>
      <c r="N60" s="8" t="s">
        <v>122</v>
      </c>
      <c r="O60" s="8" t="str">
        <f t="array" ref="O60">IFERROR(INDEX(data!$C$2:$C$13,MATCH(P60,data!$B$2:$B$13,0)),"")</f>
        <v>JKT 1</v>
      </c>
      <c r="P60" s="8" t="s">
        <v>44</v>
      </c>
      <c r="Q60" s="8" t="s">
        <v>1229</v>
      </c>
      <c r="R60" s="8"/>
      <c r="S60" s="8"/>
      <c r="T60" s="8"/>
      <c r="U60" s="8"/>
      <c r="V60" s="8"/>
    </row>
    <row r="61" ht="15.75" customHeight="1" spans="1:22">
      <c r="A61" s="9" t="str">
        <f t="array" ref="A61">IFERROR(INDEX(data!$C$2:$C$13,MATCH(G61,data!$B$2:$B$13,0)),"")</f>
        <v>JKT 3</v>
      </c>
      <c r="B61" s="5"/>
      <c r="C61" s="5"/>
      <c r="D61" s="6">
        <v>44992</v>
      </c>
      <c r="E61" s="9" t="s">
        <v>1324</v>
      </c>
      <c r="F61" s="5">
        <v>1</v>
      </c>
      <c r="G61" s="9" t="s">
        <v>63</v>
      </c>
      <c r="H61" s="9" t="str">
        <f t="array" ref="H61">IFERROR(INDEX(data!$F$2:$F$16,MATCH(L61,data!$E$2:$E$16,0)),"")</f>
        <v/>
      </c>
      <c r="I61" s="9" t="s">
        <v>72</v>
      </c>
      <c r="J61" s="9" t="s">
        <v>42</v>
      </c>
      <c r="K61" s="15">
        <v>0.541666666666667</v>
      </c>
      <c r="L61" s="9" t="s">
        <v>72</v>
      </c>
      <c r="M61" s="10" t="str">
        <f t="shared" si="0"/>
        <v>Other</v>
      </c>
      <c r="N61" s="9" t="s">
        <v>58</v>
      </c>
      <c r="O61" s="9" t="str">
        <f t="array" ref="O61">IFERROR(INDEX(data!$C$2:$C$13,MATCH(P61,data!$B$2:$B$13,0)),"")</f>
        <v>JKT 3</v>
      </c>
      <c r="P61" s="9" t="s">
        <v>63</v>
      </c>
      <c r="Q61" s="9" t="s">
        <v>1229</v>
      </c>
      <c r="R61" s="9"/>
      <c r="S61" s="9"/>
      <c r="T61" s="9"/>
      <c r="U61" s="9"/>
      <c r="V61" s="9"/>
    </row>
    <row r="62" ht="15.75" customHeight="1" spans="1:22">
      <c r="A62" s="8" t="str">
        <f t="array" ref="A62">IFERROR(INDEX(data!$C$2:$C$13,MATCH(G62,data!$B$2:$B$13,0)),"")</f>
        <v>JKT 3</v>
      </c>
      <c r="B62" s="3"/>
      <c r="C62" s="3"/>
      <c r="D62" s="4">
        <v>44992</v>
      </c>
      <c r="E62" s="8" t="s">
        <v>1324</v>
      </c>
      <c r="F62" s="52">
        <v>1</v>
      </c>
      <c r="G62" s="8" t="s">
        <v>63</v>
      </c>
      <c r="H62" s="8" t="str">
        <f t="array" ref="H62">IFERROR(INDEX(data!$F$2:$F$16,MATCH(L62,data!$E$2:$E$16,0)),"")</f>
        <v/>
      </c>
      <c r="I62" s="8" t="s">
        <v>72</v>
      </c>
      <c r="J62" s="8" t="s">
        <v>42</v>
      </c>
      <c r="K62" s="13">
        <v>0.541666666666667</v>
      </c>
      <c r="L62" s="8" t="s">
        <v>72</v>
      </c>
      <c r="M62" s="11" t="str">
        <f t="shared" si="0"/>
        <v>Other</v>
      </c>
      <c r="N62" s="8" t="s">
        <v>120</v>
      </c>
      <c r="O62" s="8" t="str">
        <f t="array" ref="O62">IFERROR(INDEX(data!$C$2:$C$13,MATCH(P62,data!$B$2:$B$13,0)),"")</f>
        <v>JKT 3</v>
      </c>
      <c r="P62" s="8" t="s">
        <v>63</v>
      </c>
      <c r="Q62" s="8" t="s">
        <v>1229</v>
      </c>
      <c r="R62" s="8"/>
      <c r="S62" s="8"/>
      <c r="T62" s="8"/>
      <c r="U62" s="8"/>
      <c r="V62" s="8"/>
    </row>
    <row r="63" ht="15.75" customHeight="1" spans="1:22">
      <c r="A63" s="9" t="str">
        <f t="array" ref="A63">IFERROR(INDEX(data!$C$2:$C$13,MATCH(G63,data!$B$2:$B$13,0)),"")</f>
        <v>JKT 3</v>
      </c>
      <c r="B63" s="5"/>
      <c r="C63" s="5"/>
      <c r="D63" s="6">
        <v>44992</v>
      </c>
      <c r="E63" s="9" t="s">
        <v>1324</v>
      </c>
      <c r="F63" s="53">
        <v>1</v>
      </c>
      <c r="G63" s="9" t="s">
        <v>63</v>
      </c>
      <c r="H63" s="9"/>
      <c r="I63" s="9" t="s">
        <v>72</v>
      </c>
      <c r="J63" s="9" t="s">
        <v>42</v>
      </c>
      <c r="K63" s="15">
        <v>0.541666666666667</v>
      </c>
      <c r="L63" s="9" t="s">
        <v>72</v>
      </c>
      <c r="M63" s="10"/>
      <c r="N63" s="9" t="s">
        <v>124</v>
      </c>
      <c r="O63" s="9"/>
      <c r="P63" s="9" t="s">
        <v>63</v>
      </c>
      <c r="Q63" s="9" t="s">
        <v>1229</v>
      </c>
      <c r="R63" s="9"/>
      <c r="S63" s="9"/>
      <c r="T63" s="9"/>
      <c r="U63" s="9"/>
      <c r="V63" s="9"/>
    </row>
    <row r="64" ht="15.75" customHeight="1" spans="1:22">
      <c r="A64" s="8" t="str">
        <f t="array" ref="A64">IFERROR(INDEX(data!$C$2:$C$13,MATCH(G64,data!$B$2:$B$13,0)),"")</f>
        <v>JKT 3</v>
      </c>
      <c r="B64" s="3"/>
      <c r="C64" s="3"/>
      <c r="D64" s="4">
        <v>44992</v>
      </c>
      <c r="E64" s="8" t="s">
        <v>1324</v>
      </c>
      <c r="F64" s="3">
        <v>1</v>
      </c>
      <c r="G64" s="8" t="s">
        <v>63</v>
      </c>
      <c r="H64" s="8" t="str">
        <f t="array" ref="H64">IFERROR(INDEX(data!$F$2:$F$16,MATCH(L64,data!$E$2:$E$16,0)),"")</f>
        <v/>
      </c>
      <c r="I64" s="8" t="s">
        <v>72</v>
      </c>
      <c r="J64" s="8" t="s">
        <v>42</v>
      </c>
      <c r="K64" s="13">
        <v>0.541666666666667</v>
      </c>
      <c r="L64" s="8" t="s">
        <v>72</v>
      </c>
      <c r="M64" s="11" t="str">
        <f t="shared" ref="M64:M65" si="1">L64</f>
        <v>Other</v>
      </c>
      <c r="N64" s="8" t="s">
        <v>67</v>
      </c>
      <c r="O64" s="8" t="str">
        <f t="array" ref="O64">IFERROR(INDEX(data!$C$2:$C$13,MATCH(P64,data!$B$2:$B$13,0)),"")</f>
        <v>JKT 3</v>
      </c>
      <c r="P64" s="8" t="s">
        <v>63</v>
      </c>
      <c r="Q64" s="8" t="s">
        <v>1229</v>
      </c>
      <c r="R64" s="8"/>
      <c r="S64" s="8"/>
      <c r="T64" s="8"/>
      <c r="U64" s="8"/>
      <c r="V64" s="8"/>
    </row>
    <row r="65" ht="15.75" customHeight="1" spans="1:22">
      <c r="A65" s="9" t="str">
        <f t="array" ref="A65">IFERROR(INDEX(data!$C$2:$C$13,MATCH(G65,data!$B$2:$B$13,0)),"")</f>
        <v>JKT 3</v>
      </c>
      <c r="B65" s="5"/>
      <c r="C65" s="5"/>
      <c r="D65" s="6">
        <v>44992</v>
      </c>
      <c r="E65" s="9" t="s">
        <v>1324</v>
      </c>
      <c r="F65" s="5">
        <v>1</v>
      </c>
      <c r="G65" s="9" t="s">
        <v>63</v>
      </c>
      <c r="H65" s="9" t="str">
        <f t="array" ref="H65">IFERROR(INDEX(data!$F$2:$F$16,MATCH(L65,data!$E$2:$E$16,0)),"")</f>
        <v/>
      </c>
      <c r="I65" s="9" t="s">
        <v>72</v>
      </c>
      <c r="J65" s="9" t="s">
        <v>42</v>
      </c>
      <c r="K65" s="15">
        <v>0.541666666666667</v>
      </c>
      <c r="L65" s="9" t="s">
        <v>72</v>
      </c>
      <c r="M65" s="10" t="str">
        <f t="shared" si="1"/>
        <v>Other</v>
      </c>
      <c r="N65" s="9" t="s">
        <v>62</v>
      </c>
      <c r="O65" s="9" t="str">
        <f t="array" ref="O65">IFERROR(INDEX(data!$C$2:$C$13,MATCH(P65,data!$B$2:$B$13,0)),"")</f>
        <v>JKT 3</v>
      </c>
      <c r="P65" s="9" t="s">
        <v>63</v>
      </c>
      <c r="Q65" s="9" t="s">
        <v>1227</v>
      </c>
      <c r="R65" s="9"/>
      <c r="S65" s="9"/>
      <c r="T65" s="9"/>
      <c r="U65" s="9"/>
      <c r="V65" s="9"/>
    </row>
    <row r="66" ht="15.75" customHeight="1" spans="1:22">
      <c r="A66" s="8" t="str">
        <f t="array" ref="A66">IFERROR(INDEX(data!$C$2:$C$13,MATCH(G66,data!$B$2:$B$13,0)),"")</f>
        <v>JKT 3</v>
      </c>
      <c r="B66" s="3">
        <v>2</v>
      </c>
      <c r="C66" s="3">
        <v>2</v>
      </c>
      <c r="D66" s="4">
        <v>44992</v>
      </c>
      <c r="E66" s="8" t="s">
        <v>163</v>
      </c>
      <c r="F66" s="3">
        <v>1</v>
      </c>
      <c r="G66" s="8" t="s">
        <v>63</v>
      </c>
      <c r="H66" s="8"/>
      <c r="I66" s="8" t="s">
        <v>39</v>
      </c>
      <c r="J66" s="8" t="s">
        <v>42</v>
      </c>
      <c r="K66" s="13">
        <v>0.666666666666667</v>
      </c>
      <c r="L66" s="8" t="s">
        <v>72</v>
      </c>
      <c r="M66" s="11"/>
      <c r="N66" s="8" t="s">
        <v>58</v>
      </c>
      <c r="O66" s="8"/>
      <c r="P66" s="8" t="s">
        <v>63</v>
      </c>
      <c r="Q66" s="8" t="s">
        <v>1229</v>
      </c>
      <c r="R66" s="8"/>
      <c r="S66" s="8"/>
      <c r="T66" s="8"/>
      <c r="U66" s="8"/>
      <c r="V66" s="8"/>
    </row>
    <row r="67" ht="15.75" customHeight="1" spans="1:22">
      <c r="A67" s="9" t="str">
        <f t="array" ref="A67">IFERROR(INDEX(data!$C$2:$C$13,MATCH(G67,data!$B$2:$B$13,0)),"")</f>
        <v>Online</v>
      </c>
      <c r="B67" s="5">
        <v>0</v>
      </c>
      <c r="C67" s="5"/>
      <c r="D67" s="6">
        <v>44992</v>
      </c>
      <c r="E67" s="9" t="s">
        <v>1325</v>
      </c>
      <c r="F67" s="5">
        <v>1</v>
      </c>
      <c r="G67" s="9" t="s">
        <v>41</v>
      </c>
      <c r="H67" s="9" t="str">
        <f t="array" ref="H67">IFERROR(INDEX(data!$F$2:$F$16,MATCH(L67,data!$E$2:$E$16,0)),"")</f>
        <v/>
      </c>
      <c r="I67" s="9" t="s">
        <v>60</v>
      </c>
      <c r="J67" s="9" t="s">
        <v>42</v>
      </c>
      <c r="K67" s="15">
        <v>0.791666666666667</v>
      </c>
      <c r="L67" s="9" t="s">
        <v>105</v>
      </c>
      <c r="M67" s="10" t="str">
        <f t="shared" ref="M67:M173" si="2">L67</f>
        <v>Online Proskill</v>
      </c>
      <c r="N67" s="9" t="s">
        <v>118</v>
      </c>
      <c r="O67" s="9" t="str">
        <f t="array" ref="O67">IFERROR(INDEX(data!$C$2:$C$13,MATCH(P67,data!$B$2:$B$13,0)),"")</f>
        <v/>
      </c>
      <c r="P67" s="9" t="s">
        <v>1249</v>
      </c>
      <c r="Q67" s="9" t="s">
        <v>1227</v>
      </c>
      <c r="R67" s="9"/>
      <c r="S67" s="9"/>
      <c r="T67" s="9"/>
      <c r="U67" s="9"/>
      <c r="V67" s="9"/>
    </row>
    <row r="68" ht="15.75" customHeight="1" spans="1:22">
      <c r="A68" s="8" t="str">
        <f t="array" ref="A68">IFERROR(INDEX(data!$C$2:$C$13,MATCH(G68,data!$B$2:$B$13,0)),"")</f>
        <v>JKT 2</v>
      </c>
      <c r="B68" s="3">
        <v>1</v>
      </c>
      <c r="C68" s="3">
        <v>1</v>
      </c>
      <c r="D68" s="4">
        <v>44991</v>
      </c>
      <c r="E68" s="8" t="s">
        <v>163</v>
      </c>
      <c r="F68" s="3">
        <v>1</v>
      </c>
      <c r="G68" s="8" t="s">
        <v>50</v>
      </c>
      <c r="H68" s="8" t="str">
        <f t="array" ref="H68">IFERROR(INDEX(data!$F$2:$F$16,MATCH(L68,data!$E$2:$E$16,0)),"")</f>
        <v/>
      </c>
      <c r="I68" s="8" t="s">
        <v>39</v>
      </c>
      <c r="J68" s="8" t="s">
        <v>42</v>
      </c>
      <c r="K68" s="13">
        <v>0.75</v>
      </c>
      <c r="L68" s="8" t="s">
        <v>72</v>
      </c>
      <c r="M68" s="11" t="str">
        <f t="shared" si="2"/>
        <v>Other</v>
      </c>
      <c r="N68" s="8" t="s">
        <v>88</v>
      </c>
      <c r="O68" s="8" t="str">
        <f t="array" ref="O68">IFERROR(INDEX(data!$C$2:$C$13,MATCH(P68,data!$B$2:$B$13,0)),"")</f>
        <v>JKT 2</v>
      </c>
      <c r="P68" s="8" t="s">
        <v>50</v>
      </c>
      <c r="Q68" s="8" t="s">
        <v>1229</v>
      </c>
      <c r="R68" s="8"/>
      <c r="S68" s="8"/>
      <c r="T68" s="8"/>
      <c r="U68" s="8"/>
      <c r="V68" s="8"/>
    </row>
    <row r="69" ht="15.75" customHeight="1" spans="1:22">
      <c r="A69" s="9" t="str">
        <f t="array" ref="A69">IFERROR(INDEX(data!$C$2:$C$13,MATCH(G69,data!$B$2:$B$13,0)),"")</f>
        <v>Online</v>
      </c>
      <c r="B69" s="5"/>
      <c r="C69" s="5"/>
      <c r="D69" s="6">
        <v>44992</v>
      </c>
      <c r="E69" s="9" t="s">
        <v>1326</v>
      </c>
      <c r="F69" s="5">
        <v>1</v>
      </c>
      <c r="G69" s="9" t="s">
        <v>41</v>
      </c>
      <c r="H69" s="9" t="str">
        <f t="array" ref="H69">IFERROR(INDEX(data!$F$2:$F$16,MATCH(L69,data!$E$2:$E$16,0)),"")</f>
        <v/>
      </c>
      <c r="I69" s="9" t="s">
        <v>72</v>
      </c>
      <c r="J69" s="9" t="s">
        <v>42</v>
      </c>
      <c r="K69" s="26">
        <v>0.583333333333333</v>
      </c>
      <c r="L69" s="9" t="s">
        <v>72</v>
      </c>
      <c r="M69" s="10" t="str">
        <f t="shared" si="2"/>
        <v>Other</v>
      </c>
      <c r="N69" s="9" t="s">
        <v>88</v>
      </c>
      <c r="O69" s="9" t="str">
        <f t="array" ref="O69">IFERROR(INDEX(data!$C$2:$C$13,MATCH(P69,data!$B$2:$B$13,0)),"")</f>
        <v>JKT 2</v>
      </c>
      <c r="P69" s="9" t="s">
        <v>50</v>
      </c>
      <c r="Q69" s="9" t="s">
        <v>1229</v>
      </c>
      <c r="R69" s="9"/>
      <c r="S69" s="9"/>
      <c r="T69" s="9"/>
      <c r="U69" s="9"/>
      <c r="V69" s="9"/>
    </row>
    <row r="70" ht="15.75" customHeight="1" spans="1:22">
      <c r="A70" s="8" t="str">
        <f t="array" ref="A70">IFERROR(INDEX(data!$C$2:$C$13,MATCH(G70,data!$B$2:$B$13,0)),"")</f>
        <v>Online</v>
      </c>
      <c r="B70" s="11"/>
      <c r="C70" s="11"/>
      <c r="D70" s="21">
        <v>44902</v>
      </c>
      <c r="E70" s="11" t="s">
        <v>1327</v>
      </c>
      <c r="F70" s="3">
        <v>1</v>
      </c>
      <c r="G70" s="11" t="s">
        <v>41</v>
      </c>
      <c r="H70" s="8" t="str">
        <f t="array" ref="H70">IFERROR(INDEX(data!$F$2:$F$16,MATCH(L70,data!$E$2:$E$16,0)),"")</f>
        <v/>
      </c>
      <c r="I70" s="11" t="s">
        <v>72</v>
      </c>
      <c r="J70" s="11" t="s">
        <v>42</v>
      </c>
      <c r="K70" s="18">
        <v>0.75</v>
      </c>
      <c r="L70" s="11" t="s">
        <v>72</v>
      </c>
      <c r="M70" s="11" t="str">
        <f t="shared" si="2"/>
        <v>Other</v>
      </c>
      <c r="N70" s="11" t="s">
        <v>83</v>
      </c>
      <c r="O70" s="8" t="str">
        <f t="array" ref="O70">IFERROR(INDEX(data!$C$2:$C$13,MATCH(P70,data!$B$2:$B$13,0)),"")</f>
        <v>JKT 2</v>
      </c>
      <c r="P70" s="11" t="s">
        <v>50</v>
      </c>
      <c r="Q70" s="11" t="s">
        <v>1227</v>
      </c>
      <c r="R70" s="11"/>
      <c r="S70" s="11"/>
      <c r="T70" s="11"/>
      <c r="U70" s="11"/>
      <c r="V70" s="11"/>
    </row>
    <row r="71" ht="15.75" customHeight="1" spans="1:22">
      <c r="A71" s="9" t="str">
        <f t="array" ref="A71">IFERROR(INDEX(data!$C$2:$C$13,MATCH(G71,data!$B$2:$B$13,0)),"")</f>
        <v>JKT 1</v>
      </c>
      <c r="B71" s="5"/>
      <c r="C71" s="5"/>
      <c r="D71" s="6">
        <v>44993</v>
      </c>
      <c r="E71" s="9" t="s">
        <v>1328</v>
      </c>
      <c r="F71" s="5">
        <v>1</v>
      </c>
      <c r="G71" s="9" t="s">
        <v>44</v>
      </c>
      <c r="H71" s="9" t="str">
        <f t="array" ref="H71">IFERROR(INDEX(data!$F$2:$F$16,MATCH(L71,data!$E$2:$E$16,0)),"")</f>
        <v/>
      </c>
      <c r="I71" s="9" t="s">
        <v>72</v>
      </c>
      <c r="J71" s="9" t="s">
        <v>42</v>
      </c>
      <c r="K71" s="9">
        <v>13</v>
      </c>
      <c r="L71" s="9" t="s">
        <v>72</v>
      </c>
      <c r="M71" s="10" t="str">
        <f t="shared" si="2"/>
        <v>Other</v>
      </c>
      <c r="N71" s="9" t="s">
        <v>130</v>
      </c>
      <c r="O71" s="9" t="str">
        <f t="array" ref="O71">IFERROR(INDEX(data!$C$2:$C$13,MATCH(P71,data!$B$2:$B$13,0)),"")</f>
        <v>JKT 1</v>
      </c>
      <c r="P71" s="9" t="s">
        <v>44</v>
      </c>
      <c r="Q71" s="9" t="s">
        <v>1227</v>
      </c>
      <c r="R71" s="9"/>
      <c r="S71" s="9"/>
      <c r="T71" s="9"/>
      <c r="U71" s="9"/>
      <c r="V71" s="9"/>
    </row>
    <row r="72" ht="15.75" customHeight="1" spans="1:22">
      <c r="A72" s="8" t="str">
        <f t="array" ref="A72">IFERROR(INDEX(data!$C$2:$C$13,MATCH(G72,data!$B$2:$B$13,0)),"")</f>
        <v>Online</v>
      </c>
      <c r="B72" s="3">
        <v>1</v>
      </c>
      <c r="C72" s="3">
        <v>1</v>
      </c>
      <c r="D72" s="4">
        <v>44993</v>
      </c>
      <c r="E72" s="8" t="s">
        <v>1235</v>
      </c>
      <c r="F72" s="3">
        <v>1</v>
      </c>
      <c r="G72" s="8" t="s">
        <v>41</v>
      </c>
      <c r="H72" s="8" t="str">
        <f t="array" ref="H72">IFERROR(INDEX(data!$F$2:$F$16,MATCH(L72,data!$E$2:$E$16,0)),"")</f>
        <v/>
      </c>
      <c r="I72" s="8" t="s">
        <v>69</v>
      </c>
      <c r="J72" s="8" t="s">
        <v>42</v>
      </c>
      <c r="K72" s="13">
        <v>0.625</v>
      </c>
      <c r="L72" s="8" t="s">
        <v>123</v>
      </c>
      <c r="M72" s="11" t="str">
        <f t="shared" si="2"/>
        <v>Trial Class</v>
      </c>
      <c r="N72" s="8" t="s">
        <v>104</v>
      </c>
      <c r="O72" s="8" t="str">
        <f t="array" ref="O72">IFERROR(INDEX(data!$C$2:$C$13,MATCH(P72,data!$B$2:$B$13,0)),"")</f>
        <v>SBY</v>
      </c>
      <c r="P72" s="8" t="s">
        <v>80</v>
      </c>
      <c r="Q72" s="8" t="s">
        <v>1229</v>
      </c>
      <c r="R72" s="8"/>
      <c r="S72" s="8"/>
      <c r="T72" s="8"/>
      <c r="U72" s="8"/>
      <c r="V72" s="8"/>
    </row>
    <row r="73" ht="15.75" customHeight="1" spans="1:22">
      <c r="A73" s="9" t="str">
        <f t="array" ref="A73">IFERROR(INDEX(data!$C$2:$C$13,MATCH(G73,data!$B$2:$B$13,0)),"")</f>
        <v>BDG</v>
      </c>
      <c r="B73" s="5">
        <v>4</v>
      </c>
      <c r="C73" s="5">
        <v>6</v>
      </c>
      <c r="D73" s="6">
        <v>44992</v>
      </c>
      <c r="E73" s="9" t="s">
        <v>163</v>
      </c>
      <c r="F73" s="5">
        <v>1</v>
      </c>
      <c r="G73" s="9" t="s">
        <v>75</v>
      </c>
      <c r="H73" s="9" t="str">
        <f t="array" ref="H73">IFERROR(INDEX(data!$F$2:$F$16,MATCH(L73,data!$E$2:$E$16,0)),"")</f>
        <v/>
      </c>
      <c r="I73" s="9" t="s">
        <v>39</v>
      </c>
      <c r="J73" s="9" t="s">
        <v>42</v>
      </c>
      <c r="K73" s="15">
        <v>0.708333333333333</v>
      </c>
      <c r="L73" s="9" t="s">
        <v>72</v>
      </c>
      <c r="M73" s="10" t="str">
        <f t="shared" si="2"/>
        <v>Other</v>
      </c>
      <c r="N73" s="9" t="s">
        <v>114</v>
      </c>
      <c r="O73" s="9" t="str">
        <f t="array" ref="O73">IFERROR(INDEX(data!$C$2:$C$13,MATCH(P73,data!$B$2:$B$13,0)),"")</f>
        <v>BDG</v>
      </c>
      <c r="P73" s="9" t="s">
        <v>75</v>
      </c>
      <c r="Q73" s="9" t="s">
        <v>1229</v>
      </c>
      <c r="R73" s="9"/>
      <c r="S73" s="9"/>
      <c r="T73" s="9"/>
      <c r="U73" s="9"/>
      <c r="V73" s="9"/>
    </row>
    <row r="74" ht="15.75" customHeight="1" spans="1:22">
      <c r="A74" s="8" t="str">
        <f t="array" ref="A74">IFERROR(INDEX(data!$C$2:$C$13,MATCH(G74,data!$B$2:$B$13,0)),"")</f>
        <v>BDG</v>
      </c>
      <c r="B74" s="3">
        <v>2</v>
      </c>
      <c r="C74" s="3">
        <v>2</v>
      </c>
      <c r="D74" s="4">
        <v>44993</v>
      </c>
      <c r="E74" s="8" t="s">
        <v>163</v>
      </c>
      <c r="F74" s="3">
        <v>1</v>
      </c>
      <c r="G74" s="8" t="s">
        <v>75</v>
      </c>
      <c r="H74" s="8" t="str">
        <f t="array" ref="H74">IFERROR(INDEX(data!$F$2:$F$16,MATCH(L74,data!$E$2:$E$16,0)),"")</f>
        <v/>
      </c>
      <c r="I74" s="8" t="s">
        <v>39</v>
      </c>
      <c r="J74" s="8" t="s">
        <v>42</v>
      </c>
      <c r="K74" s="13">
        <v>0.666666666666667</v>
      </c>
      <c r="L74" s="8" t="s">
        <v>72</v>
      </c>
      <c r="M74" s="11" t="str">
        <f t="shared" si="2"/>
        <v>Other</v>
      </c>
      <c r="N74" s="8" t="s">
        <v>114</v>
      </c>
      <c r="O74" s="8" t="str">
        <f t="array" ref="O74">IFERROR(INDEX(data!$C$2:$C$13,MATCH(P74,data!$B$2:$B$13,0)),"")</f>
        <v>BDG</v>
      </c>
      <c r="P74" s="8" t="s">
        <v>75</v>
      </c>
      <c r="Q74" s="8" t="s">
        <v>1229</v>
      </c>
      <c r="R74" s="8"/>
      <c r="S74" s="8"/>
      <c r="T74" s="8"/>
      <c r="U74" s="8"/>
      <c r="V74" s="8"/>
    </row>
    <row r="75" ht="15.75" customHeight="1" spans="1:22">
      <c r="A75" s="9" t="str">
        <f t="array" ref="A75">IFERROR(INDEX(data!$C$2:$C$13,MATCH(G75,data!$B$2:$B$13,0)),"")</f>
        <v>JKT 1</v>
      </c>
      <c r="B75" s="5"/>
      <c r="C75" s="5"/>
      <c r="D75" s="6">
        <v>44993</v>
      </c>
      <c r="E75" s="9" t="s">
        <v>1329</v>
      </c>
      <c r="F75" s="5">
        <v>1</v>
      </c>
      <c r="G75" s="9" t="s">
        <v>44</v>
      </c>
      <c r="H75" s="9" t="str">
        <f t="array" ref="H75">IFERROR(INDEX(data!$F$2:$F$16,MATCH(L75,data!$E$2:$E$16,0)),"")</f>
        <v/>
      </c>
      <c r="I75" s="9" t="s">
        <v>72</v>
      </c>
      <c r="J75" s="9" t="s">
        <v>42</v>
      </c>
      <c r="K75" s="15">
        <v>0.583333333333333</v>
      </c>
      <c r="L75" s="9" t="s">
        <v>72</v>
      </c>
      <c r="M75" s="10" t="str">
        <f t="shared" si="2"/>
        <v>Other</v>
      </c>
      <c r="N75" s="9" t="s">
        <v>90</v>
      </c>
      <c r="O75" s="9" t="str">
        <f t="array" ref="O75">IFERROR(INDEX(data!$C$2:$C$13,MATCH(P75,data!$B$2:$B$13,0)),"")</f>
        <v>JKT 1</v>
      </c>
      <c r="P75" s="9" t="s">
        <v>44</v>
      </c>
      <c r="Q75" s="9" t="s">
        <v>1227</v>
      </c>
      <c r="R75" s="9"/>
      <c r="S75" s="9"/>
      <c r="T75" s="9"/>
      <c r="U75" s="9"/>
      <c r="V75" s="9"/>
    </row>
    <row r="76" ht="15.75" customHeight="1" spans="1:22">
      <c r="A76" s="8" t="str">
        <f t="array" ref="A76">IFERROR(INDEX(data!$C$2:$C$13,MATCH(G76,data!$B$2:$B$13,0)),"")</f>
        <v>Online</v>
      </c>
      <c r="B76" s="3">
        <v>0</v>
      </c>
      <c r="C76" s="3">
        <v>0</v>
      </c>
      <c r="D76" s="4">
        <v>44992</v>
      </c>
      <c r="E76" s="8" t="s">
        <v>123</v>
      </c>
      <c r="F76" s="3">
        <v>1</v>
      </c>
      <c r="G76" s="8" t="s">
        <v>41</v>
      </c>
      <c r="H76" s="8" t="str">
        <f t="array" ref="H76">IFERROR(INDEX(data!$F$2:$F$16,MATCH(L76,data!$E$2:$E$16,0)),"")</f>
        <v/>
      </c>
      <c r="I76" s="8" t="s">
        <v>69</v>
      </c>
      <c r="J76" s="8" t="s">
        <v>48</v>
      </c>
      <c r="K76" s="13">
        <v>0.625</v>
      </c>
      <c r="L76" s="8" t="s">
        <v>123</v>
      </c>
      <c r="M76" s="11" t="str">
        <f t="shared" si="2"/>
        <v>Trial Class</v>
      </c>
      <c r="N76" s="8" t="s">
        <v>79</v>
      </c>
      <c r="O76" s="8" t="str">
        <f t="array" ref="O76">IFERROR(INDEX(data!$C$2:$C$13,MATCH(P76,data!$B$2:$B$13,0)),"")</f>
        <v>JKT 2</v>
      </c>
      <c r="P76" s="8" t="s">
        <v>55</v>
      </c>
      <c r="Q76" s="8" t="s">
        <v>1227</v>
      </c>
      <c r="R76" s="8"/>
      <c r="S76" s="8"/>
      <c r="T76" s="8"/>
      <c r="U76" s="8"/>
      <c r="V76" s="8"/>
    </row>
    <row r="77" ht="15.75" customHeight="1" spans="1:22">
      <c r="A77" s="9" t="str">
        <f t="array" ref="A77">IFERROR(INDEX(data!$C$2:$C$13,MATCH(G77,data!$B$2:$B$13,0)),"")</f>
        <v>Online</v>
      </c>
      <c r="B77" s="5">
        <v>0</v>
      </c>
      <c r="C77" s="5">
        <v>1</v>
      </c>
      <c r="D77" s="6">
        <v>44993</v>
      </c>
      <c r="E77" s="9" t="s">
        <v>123</v>
      </c>
      <c r="F77" s="5">
        <v>1</v>
      </c>
      <c r="G77" s="9" t="s">
        <v>41</v>
      </c>
      <c r="H77" s="9" t="str">
        <f t="array" ref="H77">IFERROR(INDEX(data!$F$2:$F$16,MATCH(L77,data!$E$2:$E$16,0)),"")</f>
        <v/>
      </c>
      <c r="I77" s="9" t="s">
        <v>69</v>
      </c>
      <c r="J77" s="9" t="s">
        <v>48</v>
      </c>
      <c r="K77" s="14">
        <v>0.625</v>
      </c>
      <c r="L77" s="9" t="s">
        <v>123</v>
      </c>
      <c r="M77" s="10" t="str">
        <f t="shared" si="2"/>
        <v>Trial Class</v>
      </c>
      <c r="N77" s="9" t="s">
        <v>79</v>
      </c>
      <c r="O77" s="9" t="str">
        <f t="array" ref="O77">IFERROR(INDEX(data!$C$2:$C$13,MATCH(P77,data!$B$2:$B$13,0)),"")</f>
        <v>JKT 2</v>
      </c>
      <c r="P77" s="9" t="s">
        <v>55</v>
      </c>
      <c r="Q77" s="9" t="s">
        <v>1227</v>
      </c>
      <c r="R77" s="9"/>
      <c r="S77" s="9"/>
      <c r="T77" s="9"/>
      <c r="U77" s="9"/>
      <c r="V77" s="9"/>
    </row>
    <row r="78" ht="15.75" customHeight="1" spans="1:22">
      <c r="A78" s="8" t="str">
        <f t="array" ref="A78">IFERROR(INDEX(data!$C$2:$C$13,MATCH(G78,data!$B$2:$B$13,0)),"")</f>
        <v>JKT 2</v>
      </c>
      <c r="B78" s="3"/>
      <c r="C78" s="3"/>
      <c r="D78" s="4">
        <v>44994</v>
      </c>
      <c r="E78" s="8" t="s">
        <v>165</v>
      </c>
      <c r="F78" s="3">
        <v>1</v>
      </c>
      <c r="G78" s="8" t="s">
        <v>55</v>
      </c>
      <c r="H78" s="8" t="str">
        <f t="array" ref="H78">IFERROR(INDEX(data!$F$2:$F$16,MATCH(L78,data!$E$2:$E$16,0)),"")</f>
        <v/>
      </c>
      <c r="I78" s="8" t="s">
        <v>72</v>
      </c>
      <c r="J78" s="8" t="s">
        <v>42</v>
      </c>
      <c r="K78" s="16">
        <v>0.541666666666667</v>
      </c>
      <c r="L78" s="8" t="s">
        <v>72</v>
      </c>
      <c r="M78" s="11" t="str">
        <f t="shared" si="2"/>
        <v>Other</v>
      </c>
      <c r="N78" s="8" t="s">
        <v>79</v>
      </c>
      <c r="O78" s="8" t="str">
        <f t="array" ref="O78">IFERROR(INDEX(data!$C$2:$C$13,MATCH(P78,data!$B$2:$B$13,0)),"")</f>
        <v>JKT 2</v>
      </c>
      <c r="P78" s="8" t="s">
        <v>55</v>
      </c>
      <c r="Q78" s="8" t="s">
        <v>1227</v>
      </c>
      <c r="R78" s="8"/>
      <c r="S78" s="8"/>
      <c r="T78" s="8"/>
      <c r="U78" s="8"/>
      <c r="V78" s="8"/>
    </row>
    <row r="79" ht="15.75" customHeight="1" spans="1:22">
      <c r="A79" s="9" t="str">
        <f t="array" ref="A79">IFERROR(INDEX(data!$C$2:$C$13,MATCH(G79,data!$B$2:$B$13,0)),"")</f>
        <v>Online</v>
      </c>
      <c r="B79" s="5"/>
      <c r="C79" s="5"/>
      <c r="D79" s="6">
        <v>44994</v>
      </c>
      <c r="E79" s="9"/>
      <c r="F79" s="5">
        <v>1</v>
      </c>
      <c r="G79" s="9" t="s">
        <v>41</v>
      </c>
      <c r="H79" s="9" t="str">
        <f t="array" ref="H79">IFERROR(INDEX(data!$F$2:$F$16,MATCH(L79,data!$E$2:$E$16,0)),"")</f>
        <v/>
      </c>
      <c r="I79" s="9" t="s">
        <v>72</v>
      </c>
      <c r="J79" s="9" t="s">
        <v>42</v>
      </c>
      <c r="K79" s="14">
        <v>0.791666666666667</v>
      </c>
      <c r="L79" s="9" t="s">
        <v>123</v>
      </c>
      <c r="M79" s="10" t="str">
        <f t="shared" si="2"/>
        <v>Trial Class</v>
      </c>
      <c r="N79" s="9" t="s">
        <v>129</v>
      </c>
      <c r="O79" s="9" t="str">
        <f t="array" ref="O79">IFERROR(INDEX(data!$C$2:$C$13,MATCH(P79,data!$B$2:$B$13,0)),"")</f>
        <v>BDG</v>
      </c>
      <c r="P79" s="9" t="s">
        <v>75</v>
      </c>
      <c r="Q79" s="9" t="s">
        <v>1227</v>
      </c>
      <c r="R79" s="9"/>
      <c r="S79" s="9"/>
      <c r="T79" s="9"/>
      <c r="U79" s="9"/>
      <c r="V79" s="9"/>
    </row>
    <row r="80" ht="15.75" customHeight="1" spans="1:22">
      <c r="A80" s="8" t="str">
        <f t="array" ref="A80">IFERROR(INDEX(data!$C$2:$C$13,MATCH(G80,data!$B$2:$B$13,0)),"")</f>
        <v>JKT 2</v>
      </c>
      <c r="B80" s="3">
        <v>1</v>
      </c>
      <c r="C80" s="3">
        <v>1</v>
      </c>
      <c r="D80" s="4">
        <v>44991</v>
      </c>
      <c r="E80" s="8" t="s">
        <v>1330</v>
      </c>
      <c r="F80" s="3">
        <v>1</v>
      </c>
      <c r="G80" s="8" t="s">
        <v>50</v>
      </c>
      <c r="H80" s="8" t="str">
        <f t="array" ref="H80">IFERROR(INDEX(data!$F$2:$F$16,MATCH(L80,data!$E$2:$E$16,0)),"")</f>
        <v/>
      </c>
      <c r="I80" s="8" t="s">
        <v>52</v>
      </c>
      <c r="J80" s="8" t="s">
        <v>42</v>
      </c>
      <c r="K80" s="13">
        <v>0.625</v>
      </c>
      <c r="L80" s="8" t="s">
        <v>72</v>
      </c>
      <c r="M80" s="11" t="str">
        <f t="shared" si="2"/>
        <v>Other</v>
      </c>
      <c r="N80" s="8" t="s">
        <v>88</v>
      </c>
      <c r="O80" s="8" t="str">
        <f t="array" ref="O80">IFERROR(INDEX(data!$C$2:$C$13,MATCH(P80,data!$B$2:$B$13,0)),"")</f>
        <v>JKT 2</v>
      </c>
      <c r="P80" s="8" t="s">
        <v>50</v>
      </c>
      <c r="Q80" s="8" t="s">
        <v>1229</v>
      </c>
      <c r="R80" s="8"/>
      <c r="S80" s="8"/>
      <c r="T80" s="8"/>
      <c r="U80" s="8"/>
      <c r="V80" s="8"/>
    </row>
    <row r="81" ht="15.75" customHeight="1" spans="1:22">
      <c r="A81" s="9" t="str">
        <f t="array" ref="A81">IFERROR(INDEX(data!$C$2:$C$13,MATCH(G81,data!$B$2:$B$13,0)),"")</f>
        <v>JKT 2</v>
      </c>
      <c r="B81" s="5">
        <v>0</v>
      </c>
      <c r="C81" s="5">
        <v>0</v>
      </c>
      <c r="D81" s="6">
        <v>44992</v>
      </c>
      <c r="E81" s="9" t="s">
        <v>163</v>
      </c>
      <c r="F81" s="5">
        <v>1</v>
      </c>
      <c r="G81" s="9" t="s">
        <v>50</v>
      </c>
      <c r="H81" s="9" t="str">
        <f t="array" ref="H81">IFERROR(INDEX(data!$F$2:$F$16,MATCH(L81,data!$E$2:$E$16,0)),"")</f>
        <v/>
      </c>
      <c r="I81" s="9" t="s">
        <v>39</v>
      </c>
      <c r="J81" s="9" t="s">
        <v>48</v>
      </c>
      <c r="K81" s="15">
        <v>0.708333333333333</v>
      </c>
      <c r="L81" s="9" t="s">
        <v>72</v>
      </c>
      <c r="M81" s="10" t="str">
        <f t="shared" si="2"/>
        <v>Other</v>
      </c>
      <c r="N81" s="9" t="s">
        <v>88</v>
      </c>
      <c r="O81" s="9" t="str">
        <f t="array" ref="O81">IFERROR(INDEX(data!$C$2:$C$13,MATCH(P81,data!$B$2:$B$13,0)),"")</f>
        <v>JKT 2</v>
      </c>
      <c r="P81" s="9" t="s">
        <v>50</v>
      </c>
      <c r="Q81" s="9" t="s">
        <v>1229</v>
      </c>
      <c r="R81" s="9"/>
      <c r="S81" s="9"/>
      <c r="T81" s="9"/>
      <c r="U81" s="9"/>
      <c r="V81" s="9"/>
    </row>
    <row r="82" ht="15.75" customHeight="1" spans="1:22">
      <c r="A82" s="8" t="str">
        <f t="array" ref="A82">IFERROR(INDEX(data!$C$2:$C$13,MATCH(G82,data!$B$2:$B$13,0)),"")</f>
        <v>JKT 2</v>
      </c>
      <c r="B82" s="3">
        <v>0</v>
      </c>
      <c r="C82" s="3">
        <v>0</v>
      </c>
      <c r="D82" s="4">
        <v>44993</v>
      </c>
      <c r="E82" s="8" t="s">
        <v>163</v>
      </c>
      <c r="F82" s="3">
        <v>1</v>
      </c>
      <c r="G82" s="8" t="s">
        <v>50</v>
      </c>
      <c r="H82" s="8" t="str">
        <f t="array" ref="H82">IFERROR(INDEX(data!$F$2:$F$16,MATCH(L82,data!$E$2:$E$16,0)),"")</f>
        <v/>
      </c>
      <c r="I82" s="8" t="s">
        <v>39</v>
      </c>
      <c r="J82" s="8" t="s">
        <v>48</v>
      </c>
      <c r="K82" s="13">
        <v>0.625</v>
      </c>
      <c r="L82" s="8" t="s">
        <v>72</v>
      </c>
      <c r="M82" s="11" t="str">
        <f t="shared" si="2"/>
        <v>Other</v>
      </c>
      <c r="N82" s="8" t="s">
        <v>88</v>
      </c>
      <c r="O82" s="8" t="str">
        <f t="array" ref="O82">IFERROR(INDEX(data!$C$2:$C$13,MATCH(P82,data!$B$2:$B$13,0)),"")</f>
        <v>JKT 2</v>
      </c>
      <c r="P82" s="8" t="s">
        <v>50</v>
      </c>
      <c r="Q82" s="8" t="s">
        <v>1229</v>
      </c>
      <c r="R82" s="8"/>
      <c r="S82" s="8"/>
      <c r="T82" s="8"/>
      <c r="U82" s="8"/>
      <c r="V82" s="8"/>
    </row>
    <row r="83" ht="15.75" customHeight="1" spans="1:22">
      <c r="A83" s="9" t="str">
        <f t="array" ref="A83">IFERROR(INDEX(data!$C$2:$C$13,MATCH(G83,data!$B$2:$B$13,0)),"")</f>
        <v>JKT 2</v>
      </c>
      <c r="B83" s="5">
        <v>1</v>
      </c>
      <c r="C83" s="5">
        <v>1</v>
      </c>
      <c r="D83" s="6">
        <v>44994</v>
      </c>
      <c r="E83" s="9" t="s">
        <v>163</v>
      </c>
      <c r="F83" s="5">
        <v>1</v>
      </c>
      <c r="G83" s="9" t="s">
        <v>50</v>
      </c>
      <c r="H83" s="9" t="str">
        <f t="array" ref="H83">IFERROR(INDEX(data!$F$2:$F$16,MATCH(L83,data!$E$2:$E$16,0)),"")</f>
        <v/>
      </c>
      <c r="I83" s="9" t="s">
        <v>39</v>
      </c>
      <c r="J83" s="9" t="s">
        <v>42</v>
      </c>
      <c r="K83" s="15">
        <v>0.666666666666667</v>
      </c>
      <c r="L83" s="9" t="s">
        <v>72</v>
      </c>
      <c r="M83" s="10" t="str">
        <f t="shared" si="2"/>
        <v>Other</v>
      </c>
      <c r="N83" s="9" t="s">
        <v>88</v>
      </c>
      <c r="O83" s="9" t="str">
        <f t="array" ref="O83">IFERROR(INDEX(data!$C$2:$C$13,MATCH(P83,data!$B$2:$B$13,0)),"")</f>
        <v>JKT 2</v>
      </c>
      <c r="P83" s="9" t="s">
        <v>50</v>
      </c>
      <c r="Q83" s="9" t="s">
        <v>1229</v>
      </c>
      <c r="R83" s="9"/>
      <c r="S83" s="9"/>
      <c r="T83" s="9"/>
      <c r="U83" s="9"/>
      <c r="V83" s="9"/>
    </row>
    <row r="84" ht="15.75" customHeight="1" spans="1:22">
      <c r="A84" s="8" t="str">
        <f t="array" ref="A84">IFERROR(INDEX(data!$C$2:$C$13,MATCH(G84,data!$B$2:$B$13,0)),"")</f>
        <v>JKT 1</v>
      </c>
      <c r="B84" s="3">
        <v>1</v>
      </c>
      <c r="C84" s="3">
        <v>1</v>
      </c>
      <c r="D84" s="4">
        <v>44994</v>
      </c>
      <c r="E84" s="8" t="s">
        <v>163</v>
      </c>
      <c r="F84" s="3">
        <v>1</v>
      </c>
      <c r="G84" s="8" t="s">
        <v>44</v>
      </c>
      <c r="H84" s="8" t="str">
        <f t="array" ref="H84">IFERROR(INDEX(data!$F$2:$F$16,MATCH(L84,data!$E$2:$E$16,0)),"")</f>
        <v/>
      </c>
      <c r="I84" s="8" t="s">
        <v>39</v>
      </c>
      <c r="J84" s="8" t="s">
        <v>42</v>
      </c>
      <c r="K84" s="13">
        <v>0.791666666666667</v>
      </c>
      <c r="L84" s="8" t="s">
        <v>72</v>
      </c>
      <c r="M84" s="11" t="str">
        <f t="shared" si="2"/>
        <v>Other</v>
      </c>
      <c r="N84" s="8" t="s">
        <v>122</v>
      </c>
      <c r="O84" s="8" t="str">
        <f t="array" ref="O84">IFERROR(INDEX(data!$C$2:$C$13,MATCH(P84,data!$B$2:$B$13,0)),"")</f>
        <v>JKT 1</v>
      </c>
      <c r="P84" s="8" t="s">
        <v>44</v>
      </c>
      <c r="Q84" s="8" t="s">
        <v>1229</v>
      </c>
      <c r="R84" s="8"/>
      <c r="S84" s="8"/>
      <c r="T84" s="8"/>
      <c r="U84" s="8"/>
      <c r="V84" s="8"/>
    </row>
    <row r="85" ht="15.75" customHeight="1" spans="1:22">
      <c r="A85" s="9" t="str">
        <f t="array" ref="A85">IFERROR(INDEX(data!$C$2:$C$13,MATCH(G85,data!$B$2:$B$13,0)),"")</f>
        <v>Online</v>
      </c>
      <c r="B85" s="5">
        <v>0</v>
      </c>
      <c r="C85" s="5">
        <v>1</v>
      </c>
      <c r="D85" s="6">
        <v>44994</v>
      </c>
      <c r="E85" s="9" t="s">
        <v>123</v>
      </c>
      <c r="F85" s="5">
        <v>1</v>
      </c>
      <c r="G85" s="9" t="s">
        <v>41</v>
      </c>
      <c r="H85" s="9" t="str">
        <f t="array" ref="H85">IFERROR(INDEX(data!$F$2:$F$16,MATCH(L85,data!$E$2:$E$16,0)),"")</f>
        <v/>
      </c>
      <c r="I85" s="9" t="s">
        <v>72</v>
      </c>
      <c r="J85" s="9" t="s">
        <v>48</v>
      </c>
      <c r="K85" s="15">
        <v>0.625</v>
      </c>
      <c r="L85" s="9" t="s">
        <v>123</v>
      </c>
      <c r="M85" s="10" t="str">
        <f t="shared" si="2"/>
        <v>Trial Class</v>
      </c>
      <c r="N85" s="9" t="s">
        <v>94</v>
      </c>
      <c r="O85" s="9" t="str">
        <f t="array" ref="O85">IFERROR(INDEX(data!$C$2:$C$13,MATCH(P85,data!$B$2:$B$13,0)),"")</f>
        <v>JKT 2</v>
      </c>
      <c r="P85" s="9" t="s">
        <v>50</v>
      </c>
      <c r="Q85" s="9" t="s">
        <v>1229</v>
      </c>
      <c r="R85" s="9"/>
      <c r="S85" s="9"/>
      <c r="T85" s="9"/>
      <c r="U85" s="9"/>
      <c r="V85" s="9"/>
    </row>
    <row r="86" ht="15.75" customHeight="1" spans="1:22">
      <c r="A86" s="8" t="str">
        <f t="array" ref="A86">IFERROR(INDEX(data!$C$2:$C$13,MATCH(G86,data!$B$2:$B$13,0)),"")</f>
        <v>Online</v>
      </c>
      <c r="B86" s="3">
        <v>1</v>
      </c>
      <c r="C86" s="3">
        <v>4</v>
      </c>
      <c r="D86" s="4">
        <v>44995</v>
      </c>
      <c r="E86" s="8" t="s">
        <v>123</v>
      </c>
      <c r="F86" s="3">
        <v>1</v>
      </c>
      <c r="G86" s="8" t="s">
        <v>41</v>
      </c>
      <c r="H86" s="8" t="str">
        <f t="array" ref="H86">IFERROR(INDEX(data!$F$2:$F$16,MATCH(L86,data!$E$2:$E$16,0)),"")</f>
        <v/>
      </c>
      <c r="I86" s="8" t="s">
        <v>69</v>
      </c>
      <c r="J86" s="8" t="s">
        <v>42</v>
      </c>
      <c r="K86" s="13">
        <v>0.625</v>
      </c>
      <c r="L86" s="8" t="s">
        <v>123</v>
      </c>
      <c r="M86" s="11" t="str">
        <f t="shared" si="2"/>
        <v>Trial Class</v>
      </c>
      <c r="N86" s="8" t="s">
        <v>67</v>
      </c>
      <c r="O86" s="8" t="str">
        <f t="array" ref="O86">IFERROR(INDEX(data!$C$2:$C$13,MATCH(P86,data!$B$2:$B$13,0)),"")</f>
        <v>JKT 3</v>
      </c>
      <c r="P86" s="8" t="s">
        <v>63</v>
      </c>
      <c r="Q86" s="8" t="s">
        <v>1229</v>
      </c>
      <c r="R86" s="8"/>
      <c r="S86" s="8"/>
      <c r="T86" s="8"/>
      <c r="U86" s="8"/>
      <c r="V86" s="8"/>
    </row>
    <row r="87" ht="15.75" customHeight="1" spans="1:22">
      <c r="A87" s="9" t="str">
        <f t="array" ref="A87">IFERROR(INDEX(data!$C$2:$C$13,MATCH(G87,data!$B$2:$B$13,0)),"")</f>
        <v>JKT 3</v>
      </c>
      <c r="B87" s="5">
        <v>4</v>
      </c>
      <c r="C87" s="5">
        <v>5</v>
      </c>
      <c r="D87" s="6">
        <v>44996</v>
      </c>
      <c r="E87" s="9" t="s">
        <v>163</v>
      </c>
      <c r="F87" s="5">
        <v>1</v>
      </c>
      <c r="G87" s="9" t="s">
        <v>63</v>
      </c>
      <c r="H87" s="9" t="str">
        <f t="array" ref="H87">IFERROR(INDEX(data!$F$2:$F$16,MATCH(L87,data!$E$2:$E$16,0)),"")</f>
        <v/>
      </c>
      <c r="I87" s="9" t="s">
        <v>39</v>
      </c>
      <c r="J87" s="9" t="s">
        <v>42</v>
      </c>
      <c r="K87" s="14">
        <v>0.708333333333333</v>
      </c>
      <c r="L87" s="9" t="s">
        <v>72</v>
      </c>
      <c r="M87" s="10" t="str">
        <f t="shared" si="2"/>
        <v>Other</v>
      </c>
      <c r="N87" s="9" t="s">
        <v>58</v>
      </c>
      <c r="O87" s="9" t="str">
        <f t="array" ref="O87">IFERROR(INDEX(data!$C$2:$C$13,MATCH(P87,data!$B$2:$B$13,0)),"")</f>
        <v>JKT 3</v>
      </c>
      <c r="P87" s="9" t="s">
        <v>63</v>
      </c>
      <c r="Q87" s="9" t="s">
        <v>1229</v>
      </c>
      <c r="R87" s="9"/>
      <c r="S87" s="9"/>
      <c r="T87" s="9"/>
      <c r="U87" s="9"/>
      <c r="V87" s="9"/>
    </row>
    <row r="88" ht="15.75" customHeight="1" spans="1:22">
      <c r="A88" s="8" t="str">
        <f t="array" ref="A88">IFERROR(INDEX(data!$C$2:$C$13,MATCH(G88,data!$B$2:$B$13,0)),"")</f>
        <v>BDG</v>
      </c>
      <c r="B88" s="3">
        <v>2</v>
      </c>
      <c r="C88" s="3">
        <v>5</v>
      </c>
      <c r="D88" s="4">
        <v>44994</v>
      </c>
      <c r="E88" s="8" t="s">
        <v>163</v>
      </c>
      <c r="F88" s="3">
        <v>1</v>
      </c>
      <c r="G88" s="8" t="s">
        <v>75</v>
      </c>
      <c r="H88" s="8" t="str">
        <f t="array" ref="H88">IFERROR(INDEX(data!$F$2:$F$16,MATCH(L88,data!$E$2:$E$16,0)),"")</f>
        <v/>
      </c>
      <c r="I88" s="8" t="s">
        <v>39</v>
      </c>
      <c r="J88" s="8" t="s">
        <v>42</v>
      </c>
      <c r="K88" s="13">
        <v>0.708333333333333</v>
      </c>
      <c r="L88" s="8" t="s">
        <v>72</v>
      </c>
      <c r="M88" s="11" t="str">
        <f t="shared" si="2"/>
        <v>Other</v>
      </c>
      <c r="N88" s="8" t="s">
        <v>114</v>
      </c>
      <c r="O88" s="8" t="str">
        <f t="array" ref="O88">IFERROR(INDEX(data!$C$2:$C$13,MATCH(P88,data!$B$2:$B$13,0)),"")</f>
        <v>BDG</v>
      </c>
      <c r="P88" s="8" t="s">
        <v>75</v>
      </c>
      <c r="Q88" s="8" t="s">
        <v>1229</v>
      </c>
      <c r="R88" s="8"/>
      <c r="S88" s="8"/>
      <c r="T88" s="8"/>
      <c r="U88" s="8"/>
      <c r="V88" s="8"/>
    </row>
    <row r="89" ht="15.75" customHeight="1" spans="1:22">
      <c r="A89" s="9" t="str">
        <f t="array" ref="A89">IFERROR(INDEX(data!$C$2:$C$13,MATCH(G89,data!$B$2:$B$13,0)),"")</f>
        <v>BDG</v>
      </c>
      <c r="B89" s="5">
        <v>1</v>
      </c>
      <c r="C89" s="5">
        <v>2</v>
      </c>
      <c r="D89" s="6">
        <v>44995</v>
      </c>
      <c r="E89" s="9" t="s">
        <v>163</v>
      </c>
      <c r="F89" s="5">
        <v>1</v>
      </c>
      <c r="G89" s="9" t="s">
        <v>75</v>
      </c>
      <c r="H89" s="9" t="str">
        <f t="array" ref="H89">IFERROR(INDEX(data!$F$2:$F$16,MATCH(L89,data!$E$2:$E$16,0)),"")</f>
        <v/>
      </c>
      <c r="I89" s="9" t="s">
        <v>39</v>
      </c>
      <c r="J89" s="9" t="s">
        <v>42</v>
      </c>
      <c r="K89" s="15">
        <v>0.666666666666667</v>
      </c>
      <c r="L89" s="9" t="s">
        <v>72</v>
      </c>
      <c r="M89" s="10" t="str">
        <f t="shared" si="2"/>
        <v>Other</v>
      </c>
      <c r="N89" s="9" t="s">
        <v>114</v>
      </c>
      <c r="O89" s="9" t="str">
        <f t="array" ref="O89">IFERROR(INDEX(data!$C$2:$C$13,MATCH(P89,data!$B$2:$B$13,0)),"")</f>
        <v>BDG</v>
      </c>
      <c r="P89" s="9" t="s">
        <v>75</v>
      </c>
      <c r="Q89" s="9" t="s">
        <v>1229</v>
      </c>
      <c r="R89" s="9"/>
      <c r="S89" s="9"/>
      <c r="T89" s="9"/>
      <c r="U89" s="9"/>
      <c r="V89" s="9"/>
    </row>
    <row r="90" ht="15.75" customHeight="1" spans="1:22">
      <c r="A90" s="8" t="str">
        <f t="array" ref="A90">IFERROR(INDEX(data!$C$2:$C$13,MATCH(G90,data!$B$2:$B$13,0)),"")</f>
        <v>BDG</v>
      </c>
      <c r="B90" s="3">
        <v>0</v>
      </c>
      <c r="C90" s="3">
        <v>0</v>
      </c>
      <c r="D90" s="4">
        <v>44996</v>
      </c>
      <c r="E90" s="8" t="s">
        <v>163</v>
      </c>
      <c r="F90" s="3">
        <v>1</v>
      </c>
      <c r="G90" s="8" t="s">
        <v>75</v>
      </c>
      <c r="H90" s="8" t="str">
        <f t="array" ref="H90">IFERROR(INDEX(data!$F$2:$F$16,MATCH(L90,data!$E$2:$E$16,0)),"")</f>
        <v/>
      </c>
      <c r="I90" s="8" t="s">
        <v>39</v>
      </c>
      <c r="J90" s="8" t="s">
        <v>48</v>
      </c>
      <c r="K90" s="16">
        <v>0.5</v>
      </c>
      <c r="L90" s="8" t="s">
        <v>72</v>
      </c>
      <c r="M90" s="11" t="str">
        <f t="shared" si="2"/>
        <v>Other</v>
      </c>
      <c r="N90" s="8" t="s">
        <v>114</v>
      </c>
      <c r="O90" s="8" t="str">
        <f t="array" ref="O90">IFERROR(INDEX(data!$C$2:$C$13,MATCH(P90,data!$B$2:$B$13,0)),"")</f>
        <v>BDG</v>
      </c>
      <c r="P90" s="8" t="s">
        <v>75</v>
      </c>
      <c r="Q90" s="8" t="s">
        <v>1229</v>
      </c>
      <c r="R90" s="8"/>
      <c r="S90" s="8"/>
      <c r="T90" s="8"/>
      <c r="U90" s="8"/>
      <c r="V90" s="8"/>
    </row>
    <row r="91" ht="15.75" customHeight="1" spans="1:22">
      <c r="A91" s="9" t="str">
        <f t="array" ref="A91">IFERROR(INDEX(data!$C$2:$C$13,MATCH(G91,data!$B$2:$B$13,0)),"")</f>
        <v>JKT 1</v>
      </c>
      <c r="B91" s="5">
        <v>2</v>
      </c>
      <c r="C91" s="5">
        <v>3</v>
      </c>
      <c r="D91" s="6">
        <v>44997</v>
      </c>
      <c r="E91" s="9" t="s">
        <v>163</v>
      </c>
      <c r="F91" s="5">
        <v>1</v>
      </c>
      <c r="G91" s="9" t="s">
        <v>44</v>
      </c>
      <c r="H91" s="9" t="str">
        <f t="array" ref="H91">IFERROR(INDEX(data!$F$2:$F$16,MATCH(L91,data!$E$2:$E$16,0)),"")</f>
        <v/>
      </c>
      <c r="I91" s="9" t="s">
        <v>39</v>
      </c>
      <c r="J91" s="9" t="s">
        <v>42</v>
      </c>
      <c r="K91" s="15">
        <v>0.708333333333333</v>
      </c>
      <c r="L91" s="9" t="s">
        <v>72</v>
      </c>
      <c r="M91" s="10" t="str">
        <f t="shared" si="2"/>
        <v>Other</v>
      </c>
      <c r="N91" s="9" t="s">
        <v>122</v>
      </c>
      <c r="O91" s="9" t="str">
        <f t="array" ref="O91">IFERROR(INDEX(data!$C$2:$C$13,MATCH(P91,data!$B$2:$B$13,0)),"")</f>
        <v>JKT 1</v>
      </c>
      <c r="P91" s="9" t="s">
        <v>44</v>
      </c>
      <c r="Q91" s="9" t="s">
        <v>1229</v>
      </c>
      <c r="R91" s="9"/>
      <c r="S91" s="9"/>
      <c r="T91" s="9"/>
      <c r="U91" s="9"/>
      <c r="V91" s="9"/>
    </row>
    <row r="92" ht="15.75" customHeight="1" spans="1:22">
      <c r="A92" s="8" t="str">
        <f t="array" ref="A92">IFERROR(INDEX(data!$C$2:$C$13,MATCH(G92,data!$B$2:$B$13,0)),"")</f>
        <v>Online</v>
      </c>
      <c r="B92" s="3"/>
      <c r="C92" s="3"/>
      <c r="D92" s="4">
        <v>44992</v>
      </c>
      <c r="E92" s="8" t="s">
        <v>1228</v>
      </c>
      <c r="F92" s="3">
        <v>1</v>
      </c>
      <c r="G92" s="8" t="s">
        <v>41</v>
      </c>
      <c r="H92" s="8" t="str">
        <f t="array" ref="H92">IFERROR(INDEX(data!$F$2:$F$16,MATCH(L92,data!$E$2:$E$16,0)),"")</f>
        <v/>
      </c>
      <c r="I92" s="8" t="s">
        <v>72</v>
      </c>
      <c r="J92" s="8" t="s">
        <v>42</v>
      </c>
      <c r="K92" s="13">
        <v>0.583333333333333</v>
      </c>
      <c r="L92" s="8" t="s">
        <v>72</v>
      </c>
      <c r="M92" s="11" t="str">
        <f t="shared" si="2"/>
        <v>Other</v>
      </c>
      <c r="N92" s="8" t="s">
        <v>94</v>
      </c>
      <c r="O92" s="8" t="str">
        <f t="array" ref="O92">IFERROR(INDEX(data!$C$2:$C$13,MATCH(P92,data!$B$2:$B$13,0)),"")</f>
        <v>JKT 2</v>
      </c>
      <c r="P92" s="8" t="s">
        <v>50</v>
      </c>
      <c r="Q92" s="8" t="s">
        <v>1229</v>
      </c>
      <c r="R92" s="8"/>
      <c r="S92" s="8"/>
      <c r="T92" s="8"/>
      <c r="U92" s="8"/>
      <c r="V92" s="8"/>
    </row>
    <row r="93" ht="15.75" customHeight="1" spans="1:22">
      <c r="A93" s="9" t="str">
        <f t="array" ref="A93">IFERROR(INDEX(data!$C$2:$C$13,MATCH(G93,data!$B$2:$B$13,0)),"")</f>
        <v>JKT 2</v>
      </c>
      <c r="B93" s="5">
        <v>1</v>
      </c>
      <c r="C93" s="5">
        <v>1</v>
      </c>
      <c r="D93" s="6">
        <v>44996</v>
      </c>
      <c r="E93" s="9" t="s">
        <v>1274</v>
      </c>
      <c r="F93" s="5">
        <v>1</v>
      </c>
      <c r="G93" s="9" t="s">
        <v>50</v>
      </c>
      <c r="H93" s="9" t="str">
        <f t="array" ref="H93">IFERROR(INDEX(data!$F$2:$F$16,MATCH(L93,data!$E$2:$E$16,0)),"")</f>
        <v/>
      </c>
      <c r="I93" s="9" t="s">
        <v>39</v>
      </c>
      <c r="J93" s="9" t="s">
        <v>42</v>
      </c>
      <c r="K93" s="54">
        <v>0.541666666666667</v>
      </c>
      <c r="L93" s="9" t="s">
        <v>72</v>
      </c>
      <c r="M93" s="10" t="str">
        <f t="shared" si="2"/>
        <v>Other</v>
      </c>
      <c r="N93" s="9" t="s">
        <v>94</v>
      </c>
      <c r="O93" s="9" t="str">
        <f t="array" ref="O93">IFERROR(INDEX(data!$C$2:$C$13,MATCH(P93,data!$B$2:$B$13,0)),"")</f>
        <v>JKT 2</v>
      </c>
      <c r="P93" s="9" t="s">
        <v>50</v>
      </c>
      <c r="Q93" s="9" t="s">
        <v>1229</v>
      </c>
      <c r="R93" s="9"/>
      <c r="S93" s="9"/>
      <c r="T93" s="9"/>
      <c r="U93" s="9"/>
      <c r="V93" s="9"/>
    </row>
    <row r="94" ht="15.75" customHeight="1" spans="1:22">
      <c r="A94" s="8" t="str">
        <f t="array" ref="A94">IFERROR(INDEX(data!$C$2:$C$13,MATCH(G94,data!$B$2:$B$13,0)),"")</f>
        <v>Online</v>
      </c>
      <c r="B94" s="3">
        <v>4</v>
      </c>
      <c r="C94" s="3">
        <v>4</v>
      </c>
      <c r="D94" s="4">
        <v>44997</v>
      </c>
      <c r="E94" s="8" t="s">
        <v>123</v>
      </c>
      <c r="F94" s="3">
        <v>1</v>
      </c>
      <c r="G94" s="8" t="s">
        <v>41</v>
      </c>
      <c r="H94" s="8" t="str">
        <f t="array" ref="H94">IFERROR(INDEX(data!$F$2:$F$16,MATCH(L94,data!$E$2:$E$16,0)),"")</f>
        <v/>
      </c>
      <c r="I94" s="8" t="s">
        <v>72</v>
      </c>
      <c r="J94" s="8" t="s">
        <v>42</v>
      </c>
      <c r="K94" s="13">
        <v>0.583333333333333</v>
      </c>
      <c r="L94" s="8" t="s">
        <v>123</v>
      </c>
      <c r="M94" s="11" t="str">
        <f t="shared" si="2"/>
        <v>Trial Class</v>
      </c>
      <c r="N94" s="8" t="s">
        <v>83</v>
      </c>
      <c r="O94" s="8" t="str">
        <f t="array" ref="O94">IFERROR(INDEX(data!$C$2:$C$13,MATCH(P94,data!$B$2:$B$13,0)),"")</f>
        <v>JKT 2</v>
      </c>
      <c r="P94" s="8" t="s">
        <v>50</v>
      </c>
      <c r="Q94" s="8" t="s">
        <v>1227</v>
      </c>
      <c r="R94" s="8"/>
      <c r="S94" s="8"/>
      <c r="T94" s="8"/>
      <c r="U94" s="8"/>
      <c r="V94" s="8"/>
    </row>
    <row r="95" ht="15.75" customHeight="1" spans="1:22">
      <c r="A95" s="9" t="str">
        <f t="array" ref="A95">IFERROR(INDEX(data!$C$2:$C$13,MATCH(G95,data!$B$2:$B$13,0)),"")</f>
        <v>Online</v>
      </c>
      <c r="B95" s="5">
        <v>1</v>
      </c>
      <c r="C95" s="5">
        <v>1</v>
      </c>
      <c r="D95" s="6">
        <v>44986</v>
      </c>
      <c r="E95" s="9" t="s">
        <v>123</v>
      </c>
      <c r="F95" s="5">
        <v>1</v>
      </c>
      <c r="G95" s="9" t="s">
        <v>41</v>
      </c>
      <c r="H95" s="9" t="str">
        <f t="array" ref="H95">IFERROR(INDEX(data!$F$2:$F$16,MATCH(L95,data!$E$2:$E$16,0)),"")</f>
        <v/>
      </c>
      <c r="I95" s="9" t="s">
        <v>72</v>
      </c>
      <c r="J95" s="9" t="s">
        <v>42</v>
      </c>
      <c r="K95" s="15">
        <v>0.625</v>
      </c>
      <c r="L95" s="9" t="s">
        <v>123</v>
      </c>
      <c r="M95" s="10" t="str">
        <f t="shared" si="2"/>
        <v>Trial Class</v>
      </c>
      <c r="N95" s="9" t="s">
        <v>120</v>
      </c>
      <c r="O95" s="9" t="str">
        <f t="array" ref="O95">IFERROR(INDEX(data!$C$2:$C$13,MATCH(P95,data!$B$2:$B$13,0)),"")</f>
        <v>JKT 3</v>
      </c>
      <c r="P95" s="9" t="s">
        <v>63</v>
      </c>
      <c r="Q95" s="9" t="s">
        <v>1229</v>
      </c>
      <c r="R95" s="9"/>
      <c r="S95" s="9"/>
      <c r="T95" s="9"/>
      <c r="U95" s="9"/>
      <c r="V95" s="9"/>
    </row>
    <row r="96" ht="15.75" customHeight="1" spans="1:22">
      <c r="A96" s="8" t="str">
        <f t="array" ref="A96">IFERROR(INDEX(data!$C$2:$C$13,MATCH(G96,data!$B$2:$B$13,0)),"")</f>
        <v>Online</v>
      </c>
      <c r="B96" s="3">
        <v>1</v>
      </c>
      <c r="C96" s="3">
        <v>1</v>
      </c>
      <c r="D96" s="4">
        <v>44986</v>
      </c>
      <c r="E96" s="8"/>
      <c r="F96" s="3">
        <v>1</v>
      </c>
      <c r="G96" s="8" t="s">
        <v>41</v>
      </c>
      <c r="H96" s="8" t="str">
        <f t="array" ref="H96">IFERROR(INDEX(data!$F$2:$F$16,MATCH(L96,data!$E$2:$E$16,0)),"")</f>
        <v/>
      </c>
      <c r="I96" s="8" t="s">
        <v>56</v>
      </c>
      <c r="J96" s="8" t="s">
        <v>42</v>
      </c>
      <c r="K96" s="13">
        <v>0.666666666666667</v>
      </c>
      <c r="L96" s="8" t="s">
        <v>101</v>
      </c>
      <c r="M96" s="11" t="str">
        <f t="shared" si="2"/>
        <v>Online IELTS FL</v>
      </c>
      <c r="N96" s="8" t="s">
        <v>120</v>
      </c>
      <c r="O96" s="8" t="str">
        <f t="array" ref="O96">IFERROR(INDEX(data!$C$2:$C$13,MATCH(P96,data!$B$2:$B$13,0)),"")</f>
        <v>JKT 3</v>
      </c>
      <c r="P96" s="8" t="s">
        <v>63</v>
      </c>
      <c r="Q96" s="8" t="s">
        <v>1229</v>
      </c>
      <c r="R96" s="8"/>
      <c r="S96" s="8"/>
      <c r="T96" s="8"/>
      <c r="U96" s="8"/>
      <c r="V96" s="8"/>
    </row>
    <row r="97" ht="15.75" customHeight="1" spans="1:22">
      <c r="A97" s="9" t="str">
        <f t="array" ref="A97">IFERROR(INDEX(data!$C$2:$C$13,MATCH(G97,data!$B$2:$B$13,0)),"")</f>
        <v>Online</v>
      </c>
      <c r="B97" s="5">
        <v>2</v>
      </c>
      <c r="C97" s="5">
        <v>2</v>
      </c>
      <c r="D97" s="6">
        <v>44988</v>
      </c>
      <c r="E97" s="9"/>
      <c r="F97" s="5">
        <v>1</v>
      </c>
      <c r="G97" s="9" t="s">
        <v>41</v>
      </c>
      <c r="H97" s="9" t="str">
        <f t="array" ref="H97">IFERROR(INDEX(data!$F$2:$F$16,MATCH(L97,data!$E$2:$E$16,0)),"")</f>
        <v>Offline</v>
      </c>
      <c r="I97" s="9" t="s">
        <v>56</v>
      </c>
      <c r="J97" s="9" t="s">
        <v>42</v>
      </c>
      <c r="K97" s="15">
        <v>0.541666666666667</v>
      </c>
      <c r="L97" s="9" t="s">
        <v>84</v>
      </c>
      <c r="M97" s="10" t="str">
        <f t="shared" si="2"/>
        <v>Mock Test</v>
      </c>
      <c r="N97" s="9" t="s">
        <v>120</v>
      </c>
      <c r="O97" s="9" t="str">
        <f t="array" ref="O97">IFERROR(INDEX(data!$C$2:$C$13,MATCH(P97,data!$B$2:$B$13,0)),"")</f>
        <v>JKT 3</v>
      </c>
      <c r="P97" s="9" t="s">
        <v>63</v>
      </c>
      <c r="Q97" s="9" t="s">
        <v>1229</v>
      </c>
      <c r="R97" s="9"/>
      <c r="S97" s="9"/>
      <c r="T97" s="9"/>
      <c r="U97" s="9"/>
      <c r="V97" s="9"/>
    </row>
    <row r="98" ht="15.75" customHeight="1" spans="1:22">
      <c r="A98" s="8" t="str">
        <f t="array" ref="A98">IFERROR(INDEX(data!$C$2:$C$13,MATCH(G98,data!$B$2:$B$13,0)),"")</f>
        <v>Online</v>
      </c>
      <c r="B98" s="3">
        <v>1</v>
      </c>
      <c r="C98" s="3">
        <v>1</v>
      </c>
      <c r="D98" s="4">
        <v>44990</v>
      </c>
      <c r="E98" s="8"/>
      <c r="F98" s="3">
        <v>1</v>
      </c>
      <c r="G98" s="8" t="s">
        <v>41</v>
      </c>
      <c r="H98" s="8" t="str">
        <f t="array" ref="H98">IFERROR(INDEX(data!$F$2:$F$16,MATCH(L98,data!$E$2:$E$16,0)),"")</f>
        <v>Offline</v>
      </c>
      <c r="I98" s="8" t="s">
        <v>56</v>
      </c>
      <c r="J98" s="8" t="s">
        <v>42</v>
      </c>
      <c r="K98" s="13">
        <v>0.5</v>
      </c>
      <c r="L98" s="8" t="s">
        <v>84</v>
      </c>
      <c r="M98" s="11" t="str">
        <f t="shared" si="2"/>
        <v>Mock Test</v>
      </c>
      <c r="N98" s="8" t="s">
        <v>120</v>
      </c>
      <c r="O98" s="8" t="str">
        <f t="array" ref="O98">IFERROR(INDEX(data!$C$2:$C$13,MATCH(P98,data!$B$2:$B$13,0)),"")</f>
        <v>JKT 3</v>
      </c>
      <c r="P98" s="8" t="s">
        <v>63</v>
      </c>
      <c r="Q98" s="8" t="s">
        <v>1229</v>
      </c>
      <c r="R98" s="8"/>
      <c r="S98" s="8"/>
      <c r="T98" s="8"/>
      <c r="U98" s="8"/>
      <c r="V98" s="8"/>
    </row>
    <row r="99" ht="15.75" customHeight="1" spans="1:22">
      <c r="A99" s="9" t="str">
        <f t="array" ref="A99">IFERROR(INDEX(data!$C$2:$C$13,MATCH(G99,data!$B$2:$B$13,0)),"")</f>
        <v>JKT 3</v>
      </c>
      <c r="B99" s="5">
        <v>1</v>
      </c>
      <c r="C99" s="5">
        <v>1</v>
      </c>
      <c r="D99" s="6">
        <v>44990</v>
      </c>
      <c r="E99" s="9" t="s">
        <v>1331</v>
      </c>
      <c r="F99" s="5">
        <v>1</v>
      </c>
      <c r="G99" s="9" t="s">
        <v>63</v>
      </c>
      <c r="H99" s="9" t="str">
        <f t="array" ref="H99">IFERROR(INDEX(data!$F$2:$F$16,MATCH(L99,data!$E$2:$E$16,0)),"")</f>
        <v/>
      </c>
      <c r="I99" s="9" t="s">
        <v>39</v>
      </c>
      <c r="J99" s="9" t="s">
        <v>42</v>
      </c>
      <c r="K99" s="15">
        <v>0.625</v>
      </c>
      <c r="L99" s="9" t="s">
        <v>72</v>
      </c>
      <c r="M99" s="10" t="str">
        <f t="shared" si="2"/>
        <v>Other</v>
      </c>
      <c r="N99" s="9" t="s">
        <v>120</v>
      </c>
      <c r="O99" s="9" t="str">
        <f t="array" ref="O99">IFERROR(INDEX(data!$C$2:$C$13,MATCH(P99,data!$B$2:$B$13,0)),"")</f>
        <v>JKT 3</v>
      </c>
      <c r="P99" s="9" t="s">
        <v>63</v>
      </c>
      <c r="Q99" s="9" t="s">
        <v>1229</v>
      </c>
      <c r="R99" s="9"/>
      <c r="S99" s="9"/>
      <c r="T99" s="9"/>
      <c r="U99" s="9"/>
      <c r="V99" s="9"/>
    </row>
    <row r="100" ht="15.75" customHeight="1" spans="1:22">
      <c r="A100" s="8" t="str">
        <f t="array" ref="A100">IFERROR(INDEX(data!$C$2:$C$13,MATCH(G100,data!$B$2:$B$13,0)),"")</f>
        <v>Online</v>
      </c>
      <c r="B100" s="3">
        <v>2</v>
      </c>
      <c r="C100" s="3">
        <v>3</v>
      </c>
      <c r="D100" s="4">
        <v>44990</v>
      </c>
      <c r="E100" s="8"/>
      <c r="F100" s="3">
        <v>1</v>
      </c>
      <c r="G100" s="8" t="s">
        <v>41</v>
      </c>
      <c r="H100" s="8" t="str">
        <f t="array" ref="H100">IFERROR(INDEX(data!$F$2:$F$16,MATCH(L100,data!$E$2:$E$16,0)),"")</f>
        <v/>
      </c>
      <c r="I100" s="8" t="s">
        <v>56</v>
      </c>
      <c r="J100" s="8" t="s">
        <v>42</v>
      </c>
      <c r="K100" s="13">
        <v>0.833333333333333</v>
      </c>
      <c r="L100" s="8" t="s">
        <v>101</v>
      </c>
      <c r="M100" s="11" t="str">
        <f t="shared" si="2"/>
        <v>Online IELTS FL</v>
      </c>
      <c r="N100" s="8" t="s">
        <v>120</v>
      </c>
      <c r="O100" s="8" t="str">
        <f t="array" ref="O100">IFERROR(INDEX(data!$C$2:$C$13,MATCH(P100,data!$B$2:$B$13,0)),"")</f>
        <v>JKT 3</v>
      </c>
      <c r="P100" s="8" t="s">
        <v>63</v>
      </c>
      <c r="Q100" s="8" t="s">
        <v>1229</v>
      </c>
      <c r="R100" s="8"/>
      <c r="S100" s="8"/>
      <c r="T100" s="8"/>
      <c r="U100" s="8"/>
      <c r="V100" s="8"/>
    </row>
    <row r="101" ht="15.75" customHeight="1" spans="1:22">
      <c r="A101" s="9" t="str">
        <f t="array" ref="A101">IFERROR(INDEX(data!$C$2:$C$13,MATCH(G101,data!$B$2:$B$13,0)),"")</f>
        <v>Online</v>
      </c>
      <c r="B101" s="5">
        <v>1</v>
      </c>
      <c r="C101" s="5">
        <v>1</v>
      </c>
      <c r="D101" s="6">
        <v>44991</v>
      </c>
      <c r="E101" s="9"/>
      <c r="F101" s="5">
        <v>1</v>
      </c>
      <c r="G101" s="9" t="s">
        <v>41</v>
      </c>
      <c r="H101" s="9" t="str">
        <f t="array" ref="H101">IFERROR(INDEX(data!$F$2:$F$16,MATCH(L101,data!$E$2:$E$16,0)),"")</f>
        <v>Offline</v>
      </c>
      <c r="I101" s="9" t="s">
        <v>56</v>
      </c>
      <c r="J101" s="9" t="s">
        <v>42</v>
      </c>
      <c r="K101" s="15">
        <v>0.541666666666667</v>
      </c>
      <c r="L101" s="9" t="s">
        <v>84</v>
      </c>
      <c r="M101" s="10" t="str">
        <f t="shared" si="2"/>
        <v>Mock Test</v>
      </c>
      <c r="N101" s="9" t="s">
        <v>120</v>
      </c>
      <c r="O101" s="9" t="str">
        <f t="array" ref="O101">IFERROR(INDEX(data!$C$2:$C$13,MATCH(P101,data!$B$2:$B$13,0)),"")</f>
        <v>JKT 3</v>
      </c>
      <c r="P101" s="9" t="s">
        <v>63</v>
      </c>
      <c r="Q101" s="9" t="s">
        <v>1229</v>
      </c>
      <c r="R101" s="9"/>
      <c r="S101" s="9"/>
      <c r="T101" s="9"/>
      <c r="U101" s="9"/>
      <c r="V101" s="9"/>
    </row>
    <row r="102" ht="15.75" customHeight="1" spans="1:22">
      <c r="A102" s="8" t="str">
        <f t="array" ref="A102">IFERROR(INDEX(data!$C$2:$C$13,MATCH(G102,data!$B$2:$B$13,0)),"")</f>
        <v>Online</v>
      </c>
      <c r="B102" s="3">
        <v>0</v>
      </c>
      <c r="C102" s="3">
        <v>0</v>
      </c>
      <c r="D102" s="4">
        <v>44992</v>
      </c>
      <c r="E102" s="8" t="s">
        <v>202</v>
      </c>
      <c r="F102" s="3">
        <v>1</v>
      </c>
      <c r="G102" s="8" t="s">
        <v>41</v>
      </c>
      <c r="H102" s="8" t="str">
        <f t="array" ref="H102">IFERROR(INDEX(data!$F$2:$F$16,MATCH(L102,data!$E$2:$E$16,0)),"")</f>
        <v/>
      </c>
      <c r="I102" s="8" t="s">
        <v>56</v>
      </c>
      <c r="J102" s="8" t="s">
        <v>48</v>
      </c>
      <c r="K102" s="13">
        <v>0.625</v>
      </c>
      <c r="L102" s="8" t="s">
        <v>101</v>
      </c>
      <c r="M102" s="11" t="str">
        <f t="shared" si="2"/>
        <v>Online IELTS FL</v>
      </c>
      <c r="N102" s="8" t="s">
        <v>120</v>
      </c>
      <c r="O102" s="8" t="str">
        <f t="array" ref="O102">IFERROR(INDEX(data!$C$2:$C$13,MATCH(P102,data!$B$2:$B$13,0)),"")</f>
        <v>JKT 3</v>
      </c>
      <c r="P102" s="8" t="s">
        <v>63</v>
      </c>
      <c r="Q102" s="8" t="s">
        <v>1229</v>
      </c>
      <c r="R102" s="8"/>
      <c r="S102" s="8"/>
      <c r="T102" s="8"/>
      <c r="U102" s="8"/>
      <c r="V102" s="8"/>
    </row>
    <row r="103" ht="15.75" customHeight="1" spans="1:22">
      <c r="A103" s="9" t="str">
        <f t="array" ref="A103">IFERROR(INDEX(data!$C$2:$C$13,MATCH(G103,data!$B$2:$B$13,0)),"")</f>
        <v>Online</v>
      </c>
      <c r="B103" s="5">
        <v>1</v>
      </c>
      <c r="C103" s="5">
        <v>1</v>
      </c>
      <c r="D103" s="6">
        <v>44993</v>
      </c>
      <c r="E103" s="9"/>
      <c r="F103" s="5">
        <v>1</v>
      </c>
      <c r="G103" s="9" t="s">
        <v>41</v>
      </c>
      <c r="H103" s="9" t="str">
        <f t="array" ref="H103">IFERROR(INDEX(data!$F$2:$F$16,MATCH(L103,data!$E$2:$E$16,0)),"")</f>
        <v>Offline</v>
      </c>
      <c r="I103" s="9" t="s">
        <v>56</v>
      </c>
      <c r="J103" s="9" t="s">
        <v>42</v>
      </c>
      <c r="K103" s="15">
        <v>0.625</v>
      </c>
      <c r="L103" s="9" t="s">
        <v>84</v>
      </c>
      <c r="M103" s="10" t="str">
        <f t="shared" si="2"/>
        <v>Mock Test</v>
      </c>
      <c r="N103" s="9" t="s">
        <v>120</v>
      </c>
      <c r="O103" s="9" t="str">
        <f t="array" ref="O103">IFERROR(INDEX(data!$C$2:$C$13,MATCH(P103,data!$B$2:$B$13,0)),"")</f>
        <v>JKT 3</v>
      </c>
      <c r="P103" s="9" t="s">
        <v>63</v>
      </c>
      <c r="Q103" s="9" t="s">
        <v>1229</v>
      </c>
      <c r="R103" s="9"/>
      <c r="S103" s="9"/>
      <c r="T103" s="9"/>
      <c r="U103" s="9"/>
      <c r="V103" s="9"/>
    </row>
    <row r="104" ht="15.75" customHeight="1" spans="1:22">
      <c r="A104" s="8" t="str">
        <f t="array" ref="A104">IFERROR(INDEX(data!$C$2:$C$13,MATCH(G104,data!$B$2:$B$13,0)),"")</f>
        <v>Online</v>
      </c>
      <c r="B104" s="3">
        <v>0</v>
      </c>
      <c r="C104" s="3">
        <v>0</v>
      </c>
      <c r="D104" s="4">
        <v>44993</v>
      </c>
      <c r="E104" s="8" t="s">
        <v>202</v>
      </c>
      <c r="F104" s="3">
        <v>1</v>
      </c>
      <c r="G104" s="8" t="s">
        <v>41</v>
      </c>
      <c r="H104" s="8" t="str">
        <f t="array" ref="H104">IFERROR(INDEX(data!$F$2:$F$16,MATCH(L104,data!$E$2:$E$16,0)),"")</f>
        <v/>
      </c>
      <c r="I104" s="8" t="s">
        <v>56</v>
      </c>
      <c r="J104" s="8" t="s">
        <v>48</v>
      </c>
      <c r="K104" s="13">
        <v>0.666666666666667</v>
      </c>
      <c r="L104" s="8" t="s">
        <v>101</v>
      </c>
      <c r="M104" s="11" t="str">
        <f t="shared" si="2"/>
        <v>Online IELTS FL</v>
      </c>
      <c r="N104" s="8" t="s">
        <v>120</v>
      </c>
      <c r="O104" s="8" t="str">
        <f t="array" ref="O104">IFERROR(INDEX(data!$C$2:$C$13,MATCH(P104,data!$B$2:$B$13,0)),"")</f>
        <v>JKT 3</v>
      </c>
      <c r="P104" s="8" t="s">
        <v>63</v>
      </c>
      <c r="Q104" s="8" t="s">
        <v>1229</v>
      </c>
      <c r="R104" s="8"/>
      <c r="S104" s="8"/>
      <c r="T104" s="8"/>
      <c r="U104" s="8"/>
      <c r="V104" s="8"/>
    </row>
    <row r="105" ht="15.75" customHeight="1" spans="1:22">
      <c r="A105" s="9" t="str">
        <f t="array" ref="A105">IFERROR(INDEX(data!$C$2:$C$13,MATCH(G105,data!$B$2:$B$13,0)),"")</f>
        <v>JKT 3</v>
      </c>
      <c r="B105" s="5">
        <v>2</v>
      </c>
      <c r="C105" s="5">
        <v>3</v>
      </c>
      <c r="D105" s="6">
        <v>44993</v>
      </c>
      <c r="E105" s="9" t="s">
        <v>1331</v>
      </c>
      <c r="F105" s="5">
        <v>1</v>
      </c>
      <c r="G105" s="9" t="s">
        <v>63</v>
      </c>
      <c r="H105" s="9" t="str">
        <f t="array" ref="H105">IFERROR(INDEX(data!$F$2:$F$16,MATCH(L105,data!$E$2:$E$16,0)),"")</f>
        <v/>
      </c>
      <c r="I105" s="9" t="s">
        <v>39</v>
      </c>
      <c r="J105" s="9" t="s">
        <v>42</v>
      </c>
      <c r="K105" s="15">
        <v>0.708333333333333</v>
      </c>
      <c r="L105" s="9" t="s">
        <v>72</v>
      </c>
      <c r="M105" s="10" t="str">
        <f t="shared" si="2"/>
        <v>Other</v>
      </c>
      <c r="N105" s="9" t="s">
        <v>120</v>
      </c>
      <c r="O105" s="9" t="str">
        <f t="array" ref="O105">IFERROR(INDEX(data!$C$2:$C$13,MATCH(P105,data!$B$2:$B$13,0)),"")</f>
        <v>JKT 3</v>
      </c>
      <c r="P105" s="9" t="s">
        <v>63</v>
      </c>
      <c r="Q105" s="9" t="s">
        <v>1229</v>
      </c>
      <c r="R105" s="9"/>
      <c r="S105" s="9"/>
      <c r="T105" s="9"/>
      <c r="U105" s="9"/>
      <c r="V105" s="9"/>
    </row>
    <row r="106" ht="15.75" customHeight="1" spans="1:22">
      <c r="A106" s="8" t="str">
        <f t="array" ref="A106">IFERROR(INDEX(data!$C$2:$C$13,MATCH(G106,data!$B$2:$B$13,0)),"")</f>
        <v>Online</v>
      </c>
      <c r="B106" s="3">
        <v>1</v>
      </c>
      <c r="C106" s="3">
        <v>1</v>
      </c>
      <c r="D106" s="4">
        <v>44995</v>
      </c>
      <c r="E106" s="8"/>
      <c r="F106" s="3">
        <v>1</v>
      </c>
      <c r="G106" s="8" t="s">
        <v>41</v>
      </c>
      <c r="H106" s="8" t="str">
        <f t="array" ref="H106">IFERROR(INDEX(data!$F$2:$F$16,MATCH(L106,data!$E$2:$E$16,0)),"")</f>
        <v>Offline</v>
      </c>
      <c r="I106" s="8" t="s">
        <v>56</v>
      </c>
      <c r="J106" s="8" t="s">
        <v>42</v>
      </c>
      <c r="K106" s="13">
        <v>0.625</v>
      </c>
      <c r="L106" s="8" t="s">
        <v>84</v>
      </c>
      <c r="M106" s="11" t="str">
        <f t="shared" si="2"/>
        <v>Mock Test</v>
      </c>
      <c r="N106" s="8" t="s">
        <v>120</v>
      </c>
      <c r="O106" s="8" t="str">
        <f t="array" ref="O106">IFERROR(INDEX(data!$C$2:$C$13,MATCH(P106,data!$B$2:$B$13,0)),"")</f>
        <v>JKT 3</v>
      </c>
      <c r="P106" s="8" t="s">
        <v>63</v>
      </c>
      <c r="Q106" s="8" t="s">
        <v>1229</v>
      </c>
      <c r="R106" s="8"/>
      <c r="S106" s="8"/>
      <c r="T106" s="8"/>
      <c r="U106" s="8"/>
      <c r="V106" s="8"/>
    </row>
    <row r="107" ht="15.75" customHeight="1" spans="1:22">
      <c r="A107" s="9" t="str">
        <f t="array" ref="A107">IFERROR(INDEX(data!$C$2:$C$13,MATCH(G107,data!$B$2:$B$13,0)),"")</f>
        <v>Online</v>
      </c>
      <c r="B107" s="5">
        <v>3</v>
      </c>
      <c r="C107" s="5">
        <v>3</v>
      </c>
      <c r="D107" s="6">
        <v>44995</v>
      </c>
      <c r="E107" s="9"/>
      <c r="F107" s="5">
        <v>1</v>
      </c>
      <c r="G107" s="9" t="s">
        <v>41</v>
      </c>
      <c r="H107" s="9" t="str">
        <f t="array" ref="H107">IFERROR(INDEX(data!$F$2:$F$16,MATCH(L107,data!$E$2:$E$16,0)),"")</f>
        <v/>
      </c>
      <c r="I107" s="9" t="s">
        <v>56</v>
      </c>
      <c r="J107" s="9" t="s">
        <v>42</v>
      </c>
      <c r="K107" s="15">
        <v>0.708333333333333</v>
      </c>
      <c r="L107" s="9" t="s">
        <v>101</v>
      </c>
      <c r="M107" s="10" t="str">
        <f t="shared" si="2"/>
        <v>Online IELTS FL</v>
      </c>
      <c r="N107" s="9" t="s">
        <v>120</v>
      </c>
      <c r="O107" s="9" t="str">
        <f t="array" ref="O107">IFERROR(INDEX(data!$C$2:$C$13,MATCH(P107,data!$B$2:$B$13,0)),"")</f>
        <v>JKT 3</v>
      </c>
      <c r="P107" s="9" t="s">
        <v>63</v>
      </c>
      <c r="Q107" s="9" t="s">
        <v>1229</v>
      </c>
      <c r="R107" s="9"/>
      <c r="S107" s="9"/>
      <c r="T107" s="9"/>
      <c r="U107" s="9"/>
      <c r="V107" s="9"/>
    </row>
    <row r="108" ht="15.75" customHeight="1" spans="1:22">
      <c r="A108" s="8" t="str">
        <f t="array" ref="A108">IFERROR(INDEX(data!$C$2:$C$13,MATCH(G108,data!$B$2:$B$13,0)),"")</f>
        <v>Online</v>
      </c>
      <c r="B108" s="3">
        <v>0</v>
      </c>
      <c r="C108" s="3">
        <v>1</v>
      </c>
      <c r="D108" s="4">
        <v>44997</v>
      </c>
      <c r="E108" s="8" t="s">
        <v>352</v>
      </c>
      <c r="F108" s="3">
        <v>1</v>
      </c>
      <c r="G108" s="8" t="s">
        <v>41</v>
      </c>
      <c r="H108" s="8" t="str">
        <f t="array" ref="H108">IFERROR(INDEX(data!$F$2:$F$16,MATCH(L108,data!$E$2:$E$16,0)),"")</f>
        <v>Offline</v>
      </c>
      <c r="I108" s="8" t="s">
        <v>56</v>
      </c>
      <c r="J108" s="8" t="s">
        <v>48</v>
      </c>
      <c r="K108" s="13">
        <v>0.5</v>
      </c>
      <c r="L108" s="8" t="s">
        <v>84</v>
      </c>
      <c r="M108" s="11" t="str">
        <f t="shared" si="2"/>
        <v>Mock Test</v>
      </c>
      <c r="N108" s="8" t="s">
        <v>120</v>
      </c>
      <c r="O108" s="8" t="str">
        <f t="array" ref="O108">IFERROR(INDEX(data!$C$2:$C$13,MATCH(P108,data!$B$2:$B$13,0)),"")</f>
        <v>JKT 3</v>
      </c>
      <c r="P108" s="8" t="s">
        <v>63</v>
      </c>
      <c r="Q108" s="8" t="s">
        <v>1229</v>
      </c>
      <c r="R108" s="8"/>
      <c r="S108" s="8"/>
      <c r="T108" s="8"/>
      <c r="U108" s="8"/>
      <c r="V108" s="8"/>
    </row>
    <row r="109" ht="15.75" customHeight="1" spans="1:22">
      <c r="A109" s="9" t="str">
        <f t="array" ref="A109">IFERROR(INDEX(data!$C$2:$C$13,MATCH(G109,data!$B$2:$B$13,0)),"")</f>
        <v>Online</v>
      </c>
      <c r="B109" s="5">
        <v>4</v>
      </c>
      <c r="C109" s="5">
        <v>4</v>
      </c>
      <c r="D109" s="6">
        <v>44997</v>
      </c>
      <c r="E109" s="9"/>
      <c r="F109" s="5">
        <v>1</v>
      </c>
      <c r="G109" s="9" t="s">
        <v>41</v>
      </c>
      <c r="H109" s="9" t="str">
        <f t="array" ref="H109">IFERROR(INDEX(data!$F$2:$F$16,MATCH(L109,data!$E$2:$E$16,0)),"")</f>
        <v/>
      </c>
      <c r="I109" s="9" t="s">
        <v>72</v>
      </c>
      <c r="J109" s="9" t="s">
        <v>42</v>
      </c>
      <c r="K109" s="15">
        <v>0.583333333333333</v>
      </c>
      <c r="L109" s="9" t="s">
        <v>123</v>
      </c>
      <c r="M109" s="10" t="str">
        <f t="shared" si="2"/>
        <v>Trial Class</v>
      </c>
      <c r="N109" s="9" t="s">
        <v>120</v>
      </c>
      <c r="O109" s="9" t="str">
        <f t="array" ref="O109">IFERROR(INDEX(data!$C$2:$C$13,MATCH(P109,data!$B$2:$B$13,0)),"")</f>
        <v>JKT 3</v>
      </c>
      <c r="P109" s="9" t="s">
        <v>63</v>
      </c>
      <c r="Q109" s="9" t="s">
        <v>1229</v>
      </c>
      <c r="R109" s="9"/>
      <c r="S109" s="9"/>
      <c r="T109" s="9"/>
      <c r="U109" s="9"/>
      <c r="V109" s="9"/>
    </row>
    <row r="110" ht="15.75" customHeight="1" spans="1:22">
      <c r="A110" s="8" t="str">
        <f t="array" ref="A110">IFERROR(INDEX(data!$C$2:$C$13,MATCH(G110,data!$B$2:$B$13,0)),"")</f>
        <v>JKT 3</v>
      </c>
      <c r="B110" s="3">
        <v>1</v>
      </c>
      <c r="C110" s="3">
        <v>2</v>
      </c>
      <c r="D110" s="4">
        <v>44997</v>
      </c>
      <c r="E110" s="27" t="s">
        <v>1331</v>
      </c>
      <c r="F110" s="3">
        <v>1</v>
      </c>
      <c r="G110" s="8" t="s">
        <v>63</v>
      </c>
      <c r="H110" s="8" t="str">
        <f t="array" ref="H110">IFERROR(INDEX(data!$F$2:$F$16,MATCH(L110,data!$E$2:$E$16,0)),"")</f>
        <v/>
      </c>
      <c r="I110" s="8" t="s">
        <v>39</v>
      </c>
      <c r="J110" s="8" t="s">
        <v>42</v>
      </c>
      <c r="K110" s="16">
        <v>0.625</v>
      </c>
      <c r="L110" s="8" t="s">
        <v>72</v>
      </c>
      <c r="M110" s="11" t="str">
        <f t="shared" si="2"/>
        <v>Other</v>
      </c>
      <c r="N110" s="8" t="s">
        <v>120</v>
      </c>
      <c r="O110" s="8" t="str">
        <f t="array" ref="O110">IFERROR(INDEX(data!$C$2:$C$13,MATCH(P110,data!$B$2:$B$13,0)),"")</f>
        <v>JKT 3</v>
      </c>
      <c r="P110" s="8" t="s">
        <v>63</v>
      </c>
      <c r="Q110" s="8" t="s">
        <v>1229</v>
      </c>
      <c r="R110" s="8"/>
      <c r="S110" s="8"/>
      <c r="T110" s="8"/>
      <c r="U110" s="8"/>
      <c r="V110" s="8"/>
    </row>
    <row r="111" ht="15.75" customHeight="1" spans="1:22">
      <c r="A111" s="9" t="str">
        <f t="array" ref="A111">IFERROR(INDEX(data!$C$2:$C$13,MATCH(G111,data!$B$2:$B$13,0)),"")</f>
        <v>Online</v>
      </c>
      <c r="B111" s="5"/>
      <c r="C111" s="5"/>
      <c r="D111" s="6">
        <v>44997</v>
      </c>
      <c r="E111" s="9"/>
      <c r="F111" s="5">
        <v>1</v>
      </c>
      <c r="G111" s="9" t="s">
        <v>41</v>
      </c>
      <c r="H111" s="9" t="str">
        <f t="array" ref="H111">IFERROR(INDEX(data!$F$2:$F$16,MATCH(L111,data!$E$2:$E$16,0)),"")</f>
        <v/>
      </c>
      <c r="I111" s="9" t="s">
        <v>56</v>
      </c>
      <c r="J111" s="9" t="s">
        <v>42</v>
      </c>
      <c r="K111" s="15">
        <v>0.75</v>
      </c>
      <c r="L111" s="9" t="s">
        <v>101</v>
      </c>
      <c r="M111" s="10" t="str">
        <f t="shared" si="2"/>
        <v>Online IELTS FL</v>
      </c>
      <c r="N111" s="9" t="s">
        <v>120</v>
      </c>
      <c r="O111" s="9" t="str">
        <f t="array" ref="O111">IFERROR(INDEX(data!$C$2:$C$13,MATCH(P111,data!$B$2:$B$13,0)),"")</f>
        <v>JKT 3</v>
      </c>
      <c r="P111" s="9" t="s">
        <v>63</v>
      </c>
      <c r="Q111" s="9" t="s">
        <v>1229</v>
      </c>
      <c r="R111" s="9"/>
      <c r="S111" s="9"/>
      <c r="T111" s="9"/>
      <c r="U111" s="9"/>
      <c r="V111" s="9"/>
    </row>
    <row r="112" ht="15.75" customHeight="1" spans="1:22">
      <c r="A112" s="8" t="str">
        <f t="array" ref="A112">IFERROR(INDEX(data!$C$2:$C$13,MATCH(G112,data!$B$2:$B$13,0)),"")</f>
        <v>JKT 2</v>
      </c>
      <c r="B112" s="3">
        <v>0</v>
      </c>
      <c r="C112" s="3">
        <v>2</v>
      </c>
      <c r="D112" s="4">
        <v>44997</v>
      </c>
      <c r="E112" s="8" t="s">
        <v>1282</v>
      </c>
      <c r="F112" s="3">
        <v>1</v>
      </c>
      <c r="G112" s="8" t="s">
        <v>50</v>
      </c>
      <c r="H112" s="8" t="str">
        <f t="array" ref="H112">IFERROR(INDEX(data!$F$2:$F$16,MATCH(L112,data!$E$2:$E$16,0)),"")</f>
        <v/>
      </c>
      <c r="I112" s="8" t="s">
        <v>39</v>
      </c>
      <c r="J112" s="8" t="s">
        <v>48</v>
      </c>
      <c r="K112" s="13">
        <v>0.708333333333333</v>
      </c>
      <c r="L112" s="8" t="s">
        <v>72</v>
      </c>
      <c r="M112" s="11" t="str">
        <f t="shared" si="2"/>
        <v>Other</v>
      </c>
      <c r="N112" s="8" t="s">
        <v>88</v>
      </c>
      <c r="O112" s="8" t="str">
        <f t="array" ref="O112">IFERROR(INDEX(data!$C$2:$C$13,MATCH(P112,data!$B$2:$B$13,0)),"")</f>
        <v>JKT 2</v>
      </c>
      <c r="P112" s="8" t="s">
        <v>50</v>
      </c>
      <c r="Q112" s="8" t="s">
        <v>1229</v>
      </c>
      <c r="R112" s="8"/>
      <c r="S112" s="8"/>
      <c r="T112" s="8"/>
      <c r="U112" s="8"/>
      <c r="V112" s="8"/>
    </row>
    <row r="113" ht="15.75" customHeight="1" spans="1:22">
      <c r="A113" s="9" t="str">
        <f t="array" ref="A113">IFERROR(INDEX(data!$C$2:$C$13,MATCH(G113,data!$B$2:$B$13,0)),"")</f>
        <v>BDG</v>
      </c>
      <c r="B113" s="5"/>
      <c r="C113" s="5"/>
      <c r="D113" s="6">
        <v>44998</v>
      </c>
      <c r="E113" s="9" t="s">
        <v>1332</v>
      </c>
      <c r="F113" s="5">
        <v>1</v>
      </c>
      <c r="G113" s="9" t="s">
        <v>75</v>
      </c>
      <c r="H113" s="9" t="str">
        <f t="array" ref="H113">IFERROR(INDEX(data!$F$2:$F$16,MATCH(L113,data!$E$2:$E$16,0)),"")</f>
        <v/>
      </c>
      <c r="I113" s="9" t="s">
        <v>72</v>
      </c>
      <c r="J113" s="9" t="s">
        <v>42</v>
      </c>
      <c r="K113" s="15">
        <v>0.541666666666667</v>
      </c>
      <c r="L113" s="9" t="s">
        <v>72</v>
      </c>
      <c r="M113" s="10" t="str">
        <f t="shared" si="2"/>
        <v>Other</v>
      </c>
      <c r="N113" s="9" t="s">
        <v>129</v>
      </c>
      <c r="O113" s="9" t="str">
        <f t="array" ref="O113">IFERROR(INDEX(data!$C$2:$C$13,MATCH(P113,data!$B$2:$B$13,0)),"")</f>
        <v>BDG</v>
      </c>
      <c r="P113" s="9" t="s">
        <v>75</v>
      </c>
      <c r="Q113" s="9" t="s">
        <v>1227</v>
      </c>
      <c r="R113" s="9"/>
      <c r="S113" s="9"/>
      <c r="T113" s="9"/>
      <c r="U113" s="9"/>
      <c r="V113" s="9"/>
    </row>
    <row r="114" ht="15.75" customHeight="1" spans="1:22">
      <c r="A114" s="8" t="str">
        <f t="array" ref="A114">IFERROR(INDEX(data!$C$2:$C$13,MATCH(G114,data!$B$2:$B$13,0)),"")</f>
        <v>JKT 1</v>
      </c>
      <c r="B114" s="3">
        <v>0</v>
      </c>
      <c r="C114" s="3">
        <v>0</v>
      </c>
      <c r="D114" s="4">
        <v>44998</v>
      </c>
      <c r="E114" s="8" t="s">
        <v>1282</v>
      </c>
      <c r="F114" s="3">
        <v>1</v>
      </c>
      <c r="G114" s="8" t="s">
        <v>37</v>
      </c>
      <c r="H114" s="8" t="str">
        <f t="array" ref="H114">IFERROR(INDEX(data!$F$2:$F$16,MATCH(L114,data!$E$2:$E$16,0)),"")</f>
        <v/>
      </c>
      <c r="I114" s="8" t="s">
        <v>39</v>
      </c>
      <c r="J114" s="8" t="s">
        <v>48</v>
      </c>
      <c r="K114" s="13">
        <v>0.666666666666667</v>
      </c>
      <c r="L114" s="8" t="s">
        <v>72</v>
      </c>
      <c r="M114" s="11" t="str">
        <f t="shared" si="2"/>
        <v>Other</v>
      </c>
      <c r="N114" s="8" t="s">
        <v>36</v>
      </c>
      <c r="O114" s="8" t="str">
        <f t="array" ref="O114">IFERROR(INDEX(data!$C$2:$C$13,MATCH(P114,data!$B$2:$B$13,0)),"")</f>
        <v>JKT 1</v>
      </c>
      <c r="P114" s="8" t="s">
        <v>37</v>
      </c>
      <c r="Q114" s="8" t="s">
        <v>1229</v>
      </c>
      <c r="R114" s="8"/>
      <c r="S114" s="8"/>
      <c r="T114" s="8"/>
      <c r="U114" s="8"/>
      <c r="V114" s="8"/>
    </row>
    <row r="115" ht="15.75" customHeight="1" spans="1:22">
      <c r="A115" s="9" t="str">
        <f t="array" ref="A115">IFERROR(INDEX(data!$C$2:$C$13,MATCH(G115,data!$B$2:$B$13,0)),"")</f>
        <v>JKT 1</v>
      </c>
      <c r="B115" s="5">
        <v>1</v>
      </c>
      <c r="C115" s="5">
        <v>2</v>
      </c>
      <c r="D115" s="6">
        <v>44998</v>
      </c>
      <c r="E115" s="9" t="s">
        <v>1282</v>
      </c>
      <c r="F115" s="5">
        <v>1</v>
      </c>
      <c r="G115" s="9" t="s">
        <v>44</v>
      </c>
      <c r="H115" s="9" t="str">
        <f t="array" ref="H115">IFERROR(INDEX(data!$F$2:$F$16,MATCH(L115,data!$E$2:$E$16,0)),"")</f>
        <v/>
      </c>
      <c r="I115" s="9" t="s">
        <v>39</v>
      </c>
      <c r="J115" s="9" t="s">
        <v>42</v>
      </c>
      <c r="K115" s="15">
        <v>0.75</v>
      </c>
      <c r="L115" s="9" t="s">
        <v>72</v>
      </c>
      <c r="M115" s="10" t="str">
        <f t="shared" si="2"/>
        <v>Other</v>
      </c>
      <c r="N115" s="9" t="s">
        <v>122</v>
      </c>
      <c r="O115" s="9" t="str">
        <f t="array" ref="O115">IFERROR(INDEX(data!$C$2:$C$13,MATCH(P115,data!$B$2:$B$13,0)),"")</f>
        <v>JKT 1</v>
      </c>
      <c r="P115" s="9" t="s">
        <v>44</v>
      </c>
      <c r="Q115" s="9" t="s">
        <v>1229</v>
      </c>
      <c r="R115" s="9"/>
      <c r="S115" s="9"/>
      <c r="T115" s="9"/>
      <c r="U115" s="9"/>
      <c r="V115" s="9"/>
    </row>
    <row r="116" ht="15.75" customHeight="1" spans="1:22">
      <c r="A116" s="8" t="str">
        <f t="array" ref="A116">IFERROR(INDEX(data!$C$2:$C$13,MATCH(G116,data!$B$2:$B$13,0)),"")</f>
        <v>JKT 1</v>
      </c>
      <c r="B116" s="3"/>
      <c r="C116" s="3"/>
      <c r="D116" s="4">
        <v>44999</v>
      </c>
      <c r="E116" s="8" t="s">
        <v>123</v>
      </c>
      <c r="F116" s="3">
        <v>1</v>
      </c>
      <c r="G116" s="8" t="s">
        <v>44</v>
      </c>
      <c r="H116" s="8" t="str">
        <f t="array" ref="H116">IFERROR(INDEX(data!$F$2:$F$16,MATCH(L116,data!$E$2:$E$16,0)),"")</f>
        <v/>
      </c>
      <c r="I116" s="8" t="s">
        <v>72</v>
      </c>
      <c r="J116" s="8" t="s">
        <v>42</v>
      </c>
      <c r="K116" s="28">
        <v>0.625</v>
      </c>
      <c r="L116" s="8" t="s">
        <v>123</v>
      </c>
      <c r="M116" s="11" t="str">
        <f t="shared" si="2"/>
        <v>Trial Class</v>
      </c>
      <c r="N116" s="8" t="s">
        <v>130</v>
      </c>
      <c r="O116" s="8" t="str">
        <f t="array" ref="O116">IFERROR(INDEX(data!$C$2:$C$13,MATCH(P116,data!$B$2:$B$13,0)),"")</f>
        <v>JKT 1</v>
      </c>
      <c r="P116" s="8" t="s">
        <v>44</v>
      </c>
      <c r="Q116" s="8" t="s">
        <v>1227</v>
      </c>
      <c r="R116" s="8"/>
      <c r="S116" s="8"/>
      <c r="T116" s="8"/>
      <c r="U116" s="8"/>
      <c r="V116" s="8"/>
    </row>
    <row r="117" ht="15.75" customHeight="1" spans="1:22">
      <c r="A117" s="9" t="str">
        <f t="array" ref="A117">IFERROR(INDEX(data!$C$2:$C$13,MATCH(G117,data!$B$2:$B$13,0)),"")</f>
        <v>JKT 3</v>
      </c>
      <c r="B117" s="5">
        <v>0</v>
      </c>
      <c r="C117" s="5">
        <v>2</v>
      </c>
      <c r="D117" s="6">
        <v>44999</v>
      </c>
      <c r="E117" s="9" t="s">
        <v>163</v>
      </c>
      <c r="F117" s="5">
        <v>1</v>
      </c>
      <c r="G117" s="9" t="s">
        <v>63</v>
      </c>
      <c r="H117" s="9" t="str">
        <f t="array" ref="H117">IFERROR(INDEX(data!$F$2:$F$16,MATCH(L117,data!$E$2:$E$16,0)),"")</f>
        <v/>
      </c>
      <c r="I117" s="9" t="s">
        <v>39</v>
      </c>
      <c r="J117" s="9" t="s">
        <v>48</v>
      </c>
      <c r="K117" s="15">
        <v>0.666666666666667</v>
      </c>
      <c r="L117" s="9" t="s">
        <v>72</v>
      </c>
      <c r="M117" s="10" t="str">
        <f t="shared" si="2"/>
        <v>Other</v>
      </c>
      <c r="N117" s="9" t="s">
        <v>58</v>
      </c>
      <c r="O117" s="9" t="str">
        <f t="array" ref="O117">IFERROR(INDEX(data!$C$2:$C$13,MATCH(P117,data!$B$2:$B$13,0)),"")</f>
        <v>JKT 3</v>
      </c>
      <c r="P117" s="9" t="s">
        <v>63</v>
      </c>
      <c r="Q117" s="9" t="s">
        <v>1229</v>
      </c>
      <c r="R117" s="9"/>
      <c r="S117" s="9"/>
      <c r="T117" s="9"/>
      <c r="U117" s="9"/>
      <c r="V117" s="9"/>
    </row>
    <row r="118" ht="15.75" customHeight="1" spans="1:22">
      <c r="A118" s="8" t="str">
        <f t="array" ref="A118">IFERROR(INDEX(data!$C$2:$C$13,MATCH(G118,data!$B$2:$B$13,0)),"")</f>
        <v>Online</v>
      </c>
      <c r="B118" s="3">
        <v>2</v>
      </c>
      <c r="C118" s="3">
        <v>3</v>
      </c>
      <c r="D118" s="4">
        <v>45000</v>
      </c>
      <c r="E118" s="8"/>
      <c r="F118" s="3">
        <v>1</v>
      </c>
      <c r="G118" s="8" t="s">
        <v>41</v>
      </c>
      <c r="H118" s="8" t="str">
        <f t="array" ref="H118">IFERROR(INDEX(data!$F$2:$F$16,MATCH(L118,data!$E$2:$E$16,0)),"")</f>
        <v/>
      </c>
      <c r="I118" s="8" t="s">
        <v>69</v>
      </c>
      <c r="J118" s="8" t="s">
        <v>42</v>
      </c>
      <c r="K118" s="16">
        <v>0.625</v>
      </c>
      <c r="L118" s="8" t="s">
        <v>123</v>
      </c>
      <c r="M118" s="11" t="str">
        <f t="shared" si="2"/>
        <v>Trial Class</v>
      </c>
      <c r="N118" s="8" t="s">
        <v>58</v>
      </c>
      <c r="O118" s="8" t="str">
        <f t="array" ref="O118">IFERROR(INDEX(data!$C$2:$C$13,MATCH(P118,data!$B$2:$B$13,0)),"")</f>
        <v>JKT 3</v>
      </c>
      <c r="P118" s="8" t="s">
        <v>63</v>
      </c>
      <c r="Q118" s="8" t="s">
        <v>1229</v>
      </c>
      <c r="R118" s="8"/>
      <c r="S118" s="8"/>
      <c r="T118" s="8"/>
      <c r="U118" s="8"/>
      <c r="V118" s="8"/>
    </row>
    <row r="119" ht="15.75" customHeight="1" spans="1:22">
      <c r="A119" s="9" t="str">
        <f t="array" ref="A119">IFERROR(INDEX(data!$C$2:$C$13,MATCH(G119,data!$B$2:$B$13,0)),"")</f>
        <v>JKT 1</v>
      </c>
      <c r="B119" s="5"/>
      <c r="C119" s="5"/>
      <c r="D119" s="6">
        <v>45000</v>
      </c>
      <c r="E119" s="9" t="s">
        <v>337</v>
      </c>
      <c r="F119" s="5">
        <v>1</v>
      </c>
      <c r="G119" s="9" t="s">
        <v>44</v>
      </c>
      <c r="H119" s="9" t="str">
        <f t="array" ref="H119">IFERROR(INDEX(data!$F$2:$F$16,MATCH(L119,data!$E$2:$E$16,0)),"")</f>
        <v/>
      </c>
      <c r="I119" s="9" t="s">
        <v>72</v>
      </c>
      <c r="J119" s="9" t="s">
        <v>42</v>
      </c>
      <c r="K119" s="14">
        <v>0.5</v>
      </c>
      <c r="L119" s="9" t="s">
        <v>72</v>
      </c>
      <c r="M119" s="10" t="str">
        <f t="shared" si="2"/>
        <v>Other</v>
      </c>
      <c r="N119" s="9" t="s">
        <v>130</v>
      </c>
      <c r="O119" s="9" t="str">
        <f t="array" ref="O119">IFERROR(INDEX(data!$C$2:$C$13,MATCH(P119,data!$B$2:$B$13,0)),"")</f>
        <v>JKT 1</v>
      </c>
      <c r="P119" s="9" t="s">
        <v>44</v>
      </c>
      <c r="Q119" s="9" t="s">
        <v>1227</v>
      </c>
      <c r="R119" s="9"/>
      <c r="S119" s="9"/>
      <c r="T119" s="9"/>
      <c r="U119" s="9"/>
      <c r="V119" s="9"/>
    </row>
    <row r="120" ht="15.75" customHeight="1" spans="1:22">
      <c r="A120" s="8" t="str">
        <f t="array" ref="A120">IFERROR(INDEX(data!$C$2:$C$13,MATCH(G120,data!$B$2:$B$13,0)),"")</f>
        <v>JKT 1</v>
      </c>
      <c r="B120" s="3"/>
      <c r="C120" s="3"/>
      <c r="D120" s="4">
        <v>45000</v>
      </c>
      <c r="E120" s="8" t="s">
        <v>337</v>
      </c>
      <c r="F120" s="3">
        <v>1</v>
      </c>
      <c r="G120" s="8" t="s">
        <v>44</v>
      </c>
      <c r="H120" s="8" t="str">
        <f t="array" ref="H120">IFERROR(INDEX(data!$F$2:$F$16,MATCH(L120,data!$E$2:$E$16,0)),"")</f>
        <v/>
      </c>
      <c r="I120" s="8" t="s">
        <v>72</v>
      </c>
      <c r="J120" s="8" t="s">
        <v>42</v>
      </c>
      <c r="K120" s="16">
        <v>0.5</v>
      </c>
      <c r="L120" s="8" t="s">
        <v>72</v>
      </c>
      <c r="M120" s="11" t="str">
        <f t="shared" si="2"/>
        <v>Other</v>
      </c>
      <c r="N120" s="8" t="s">
        <v>126</v>
      </c>
      <c r="O120" s="8" t="str">
        <f t="array" ref="O120">IFERROR(INDEX(data!$C$2:$C$13,MATCH(P120,data!$B$2:$B$13,0)),"")</f>
        <v>JKT 1</v>
      </c>
      <c r="P120" s="8" t="s">
        <v>44</v>
      </c>
      <c r="Q120" s="8" t="s">
        <v>1229</v>
      </c>
      <c r="R120" s="8"/>
      <c r="S120" s="8"/>
      <c r="T120" s="8"/>
      <c r="U120" s="8"/>
      <c r="V120" s="8"/>
    </row>
    <row r="121" ht="15.75" customHeight="1" spans="1:22">
      <c r="A121" s="9" t="str">
        <f t="array" ref="A121">IFERROR(INDEX(data!$C$2:$C$13,MATCH(G121,data!$B$2:$B$13,0)),"")</f>
        <v>JKT 1</v>
      </c>
      <c r="B121" s="5"/>
      <c r="C121" s="5"/>
      <c r="D121" s="6">
        <v>45000</v>
      </c>
      <c r="E121" s="9" t="s">
        <v>337</v>
      </c>
      <c r="F121" s="5">
        <v>1</v>
      </c>
      <c r="G121" s="9" t="s">
        <v>44</v>
      </c>
      <c r="H121" s="9" t="str">
        <f t="array" ref="H121">IFERROR(INDEX(data!$F$2:$F$16,MATCH(L121,data!$E$2:$E$16,0)),"")</f>
        <v/>
      </c>
      <c r="I121" s="9" t="s">
        <v>72</v>
      </c>
      <c r="J121" s="9" t="s">
        <v>42</v>
      </c>
      <c r="K121" s="15">
        <v>0.5</v>
      </c>
      <c r="L121" s="9" t="s">
        <v>72</v>
      </c>
      <c r="M121" s="10" t="str">
        <f t="shared" si="2"/>
        <v>Other</v>
      </c>
      <c r="N121" s="9" t="s">
        <v>122</v>
      </c>
      <c r="O121" s="9" t="str">
        <f t="array" ref="O121">IFERROR(INDEX(data!$C$2:$C$13,MATCH(P121,data!$B$2:$B$13,0)),"")</f>
        <v>JKT 1</v>
      </c>
      <c r="P121" s="9" t="s">
        <v>44</v>
      </c>
      <c r="Q121" s="9" t="s">
        <v>1229</v>
      </c>
      <c r="R121" s="9"/>
      <c r="S121" s="9"/>
      <c r="T121" s="9"/>
      <c r="U121" s="9"/>
      <c r="V121" s="9"/>
    </row>
    <row r="122" ht="15.75" customHeight="1" spans="1:22">
      <c r="A122" s="8" t="str">
        <f t="array" ref="A122">IFERROR(INDEX(data!$C$2:$C$13,MATCH(G122,data!$B$2:$B$13,0)),"")</f>
        <v>JKT 1</v>
      </c>
      <c r="B122" s="3"/>
      <c r="C122" s="3"/>
      <c r="D122" s="4">
        <v>45000</v>
      </c>
      <c r="E122" s="8" t="s">
        <v>337</v>
      </c>
      <c r="F122" s="3">
        <v>1</v>
      </c>
      <c r="G122" s="8" t="s">
        <v>44</v>
      </c>
      <c r="H122" s="8" t="str">
        <f t="array" ref="H122">IFERROR(INDEX(data!$F$2:$F$16,MATCH(L122,data!$E$2:$E$16,0)),"")</f>
        <v/>
      </c>
      <c r="I122" s="8" t="s">
        <v>72</v>
      </c>
      <c r="J122" s="8" t="s">
        <v>42</v>
      </c>
      <c r="K122" s="13">
        <v>0.5</v>
      </c>
      <c r="L122" s="8" t="s">
        <v>72</v>
      </c>
      <c r="M122" s="11" t="str">
        <f t="shared" si="2"/>
        <v>Other</v>
      </c>
      <c r="N122" s="8" t="s">
        <v>90</v>
      </c>
      <c r="O122" s="8" t="str">
        <f t="array" ref="O122">IFERROR(INDEX(data!$C$2:$C$13,MATCH(P122,data!$B$2:$B$13,0)),"")</f>
        <v>JKT 1</v>
      </c>
      <c r="P122" s="8" t="s">
        <v>44</v>
      </c>
      <c r="Q122" s="8" t="s">
        <v>1227</v>
      </c>
      <c r="R122" s="8"/>
      <c r="S122" s="8"/>
      <c r="T122" s="8"/>
      <c r="U122" s="8"/>
      <c r="V122" s="8"/>
    </row>
    <row r="123" ht="15.75" customHeight="1" spans="1:22">
      <c r="A123" s="9" t="str">
        <f t="array" ref="A123">IFERROR(INDEX(data!$C$2:$C$13,MATCH(G123,data!$B$2:$B$13,0)),"")</f>
        <v>JKT 2</v>
      </c>
      <c r="B123" s="5">
        <v>0</v>
      </c>
      <c r="C123" s="5">
        <v>3</v>
      </c>
      <c r="D123" s="6">
        <v>44999</v>
      </c>
      <c r="E123" s="9" t="s">
        <v>1282</v>
      </c>
      <c r="F123" s="5">
        <v>1</v>
      </c>
      <c r="G123" s="9" t="s">
        <v>50</v>
      </c>
      <c r="H123" s="9" t="str">
        <f t="array" ref="H123">IFERROR(INDEX(data!$F$2:$F$16,MATCH(L123,data!$E$2:$E$16,0)),"")</f>
        <v/>
      </c>
      <c r="I123" s="9" t="s">
        <v>39</v>
      </c>
      <c r="J123" s="9" t="s">
        <v>48</v>
      </c>
      <c r="K123" s="15">
        <v>0.708333333333333</v>
      </c>
      <c r="L123" s="9" t="s">
        <v>72</v>
      </c>
      <c r="M123" s="10" t="str">
        <f t="shared" si="2"/>
        <v>Other</v>
      </c>
      <c r="N123" s="9" t="s">
        <v>88</v>
      </c>
      <c r="O123" s="9" t="str">
        <f t="array" ref="O123">IFERROR(INDEX(data!$C$2:$C$13,MATCH(P123,data!$B$2:$B$13,0)),"")</f>
        <v>JKT 2</v>
      </c>
      <c r="P123" s="9" t="s">
        <v>50</v>
      </c>
      <c r="Q123" s="9" t="s">
        <v>1229</v>
      </c>
      <c r="R123" s="9"/>
      <c r="S123" s="9"/>
      <c r="T123" s="9"/>
      <c r="U123" s="9"/>
      <c r="V123" s="9"/>
    </row>
    <row r="124" ht="15.75" customHeight="1" spans="1:22">
      <c r="A124" s="8" t="str">
        <f t="array" ref="A124">IFERROR(INDEX(data!$C$2:$C$13,MATCH(G124,data!$B$2:$B$13,0)),"")</f>
        <v>Online</v>
      </c>
      <c r="B124" s="3"/>
      <c r="C124" s="3"/>
      <c r="D124" s="4">
        <v>45001</v>
      </c>
      <c r="E124" s="8" t="s">
        <v>1333</v>
      </c>
      <c r="F124" s="3">
        <v>1</v>
      </c>
      <c r="G124" s="8" t="s">
        <v>41</v>
      </c>
      <c r="H124" s="8" t="str">
        <f t="array" ref="H124">IFERROR(INDEX(data!$F$2:$F$16,MATCH(L124,data!$E$2:$E$16,0)),"")</f>
        <v/>
      </c>
      <c r="I124" s="8" t="s">
        <v>72</v>
      </c>
      <c r="J124" s="8" t="s">
        <v>42</v>
      </c>
      <c r="K124" s="16">
        <v>0.5</v>
      </c>
      <c r="L124" s="8" t="s">
        <v>72</v>
      </c>
      <c r="M124" s="11" t="str">
        <f t="shared" si="2"/>
        <v>Other</v>
      </c>
      <c r="N124" s="8" t="s">
        <v>58</v>
      </c>
      <c r="O124" s="8" t="str">
        <f t="array" ref="O124">IFERROR(INDEX(data!$C$2:$C$13,MATCH(P124,data!$B$2:$B$13,0)),"")</f>
        <v>JKT 3</v>
      </c>
      <c r="P124" s="8" t="s">
        <v>63</v>
      </c>
      <c r="Q124" s="8" t="s">
        <v>1229</v>
      </c>
      <c r="R124" s="8"/>
      <c r="S124" s="8"/>
      <c r="T124" s="8"/>
      <c r="U124" s="8"/>
      <c r="V124" s="8"/>
    </row>
    <row r="125" ht="15.75" customHeight="1" spans="1:22">
      <c r="A125" s="9" t="str">
        <f t="array" ref="A125">IFERROR(INDEX(data!$C$2:$C$13,MATCH(G125,data!$B$2:$B$13,0)),"")</f>
        <v>Online</v>
      </c>
      <c r="B125" s="5"/>
      <c r="C125" s="5"/>
      <c r="D125" s="6">
        <v>45001</v>
      </c>
      <c r="E125" s="9" t="s">
        <v>1333</v>
      </c>
      <c r="F125" s="5">
        <v>1</v>
      </c>
      <c r="G125" s="9" t="s">
        <v>41</v>
      </c>
      <c r="H125" s="9" t="str">
        <f t="array" ref="H125">IFERROR(INDEX(data!$F$2:$F$16,MATCH(L125,data!$E$2:$E$16,0)),"")</f>
        <v/>
      </c>
      <c r="I125" s="9" t="s">
        <v>72</v>
      </c>
      <c r="J125" s="9" t="s">
        <v>42</v>
      </c>
      <c r="K125" s="14">
        <v>0.5</v>
      </c>
      <c r="L125" s="9" t="s">
        <v>72</v>
      </c>
      <c r="M125" s="10" t="str">
        <f t="shared" si="2"/>
        <v>Other</v>
      </c>
      <c r="N125" s="9" t="s">
        <v>67</v>
      </c>
      <c r="O125" s="9" t="str">
        <f t="array" ref="O125">IFERROR(INDEX(data!$C$2:$C$13,MATCH(P125,data!$B$2:$B$13,0)),"")</f>
        <v>JKT 3</v>
      </c>
      <c r="P125" s="9" t="s">
        <v>63</v>
      </c>
      <c r="Q125" s="9" t="s">
        <v>1229</v>
      </c>
      <c r="R125" s="9"/>
      <c r="S125" s="9"/>
      <c r="T125" s="9"/>
      <c r="U125" s="9"/>
      <c r="V125" s="9"/>
    </row>
    <row r="126" ht="15.75" customHeight="1" spans="1:22">
      <c r="A126" s="8" t="str">
        <f t="array" ref="A126">IFERROR(INDEX(data!$C$2:$C$13,MATCH(G126,data!$B$2:$B$13,0)),"")</f>
        <v>Online</v>
      </c>
      <c r="B126" s="3"/>
      <c r="C126" s="3"/>
      <c r="D126" s="4">
        <v>45001</v>
      </c>
      <c r="E126" s="8" t="s">
        <v>1333</v>
      </c>
      <c r="F126" s="3">
        <v>1</v>
      </c>
      <c r="G126" s="8" t="s">
        <v>41</v>
      </c>
      <c r="H126" s="8" t="str">
        <f t="array" ref="H126">IFERROR(INDEX(data!$F$2:$F$16,MATCH(L126,data!$E$2:$E$16,0)),"")</f>
        <v/>
      </c>
      <c r="I126" s="8" t="s">
        <v>72</v>
      </c>
      <c r="J126" s="8" t="s">
        <v>42</v>
      </c>
      <c r="K126" s="16">
        <v>0.5</v>
      </c>
      <c r="L126" s="8" t="s">
        <v>72</v>
      </c>
      <c r="M126" s="11" t="str">
        <f t="shared" si="2"/>
        <v>Other</v>
      </c>
      <c r="N126" s="8" t="s">
        <v>62</v>
      </c>
      <c r="O126" s="8" t="str">
        <f t="array" ref="O126">IFERROR(INDEX(data!$C$2:$C$13,MATCH(P126,data!$B$2:$B$13,0)),"")</f>
        <v>JKT 3</v>
      </c>
      <c r="P126" s="8" t="s">
        <v>63</v>
      </c>
      <c r="Q126" s="8" t="s">
        <v>1227</v>
      </c>
      <c r="R126" s="8"/>
      <c r="S126" s="8"/>
      <c r="T126" s="8"/>
      <c r="U126" s="8"/>
      <c r="V126" s="8"/>
    </row>
    <row r="127" ht="15.75" customHeight="1" spans="1:22">
      <c r="A127" s="9" t="str">
        <f t="array" ref="A127">IFERROR(INDEX(data!$C$2:$C$13,MATCH(G127,data!$B$2:$B$13,0)),"")</f>
        <v>Online</v>
      </c>
      <c r="B127" s="5"/>
      <c r="C127" s="5"/>
      <c r="D127" s="6">
        <v>45001</v>
      </c>
      <c r="E127" s="9" t="s">
        <v>1333</v>
      </c>
      <c r="F127" s="5">
        <v>1</v>
      </c>
      <c r="G127" s="9" t="s">
        <v>41</v>
      </c>
      <c r="H127" s="9" t="str">
        <f t="array" ref="H127">IFERROR(INDEX(data!$F$2:$F$16,MATCH(L127,data!$E$2:$E$16,0)),"")</f>
        <v/>
      </c>
      <c r="I127" s="9" t="s">
        <v>72</v>
      </c>
      <c r="J127" s="9" t="s">
        <v>42</v>
      </c>
      <c r="K127" s="14">
        <v>0.5</v>
      </c>
      <c r="L127" s="9" t="s">
        <v>72</v>
      </c>
      <c r="M127" s="10" t="str">
        <f t="shared" si="2"/>
        <v>Other</v>
      </c>
      <c r="N127" s="9" t="s">
        <v>102</v>
      </c>
      <c r="O127" s="9" t="str">
        <f t="array" ref="O127">IFERROR(INDEX(data!$C$2:$C$13,MATCH(P127,data!$B$2:$B$13,0)),"")</f>
        <v>JKT 3</v>
      </c>
      <c r="P127" s="9" t="s">
        <v>63</v>
      </c>
      <c r="Q127" s="9" t="s">
        <v>1227</v>
      </c>
      <c r="R127" s="9"/>
      <c r="S127" s="9"/>
      <c r="T127" s="9"/>
      <c r="U127" s="9"/>
      <c r="V127" s="9"/>
    </row>
    <row r="128" ht="15.75" customHeight="1" spans="1:22">
      <c r="A128" s="8" t="str">
        <f t="array" ref="A128">IFERROR(INDEX(data!$C$2:$C$13,MATCH(G128,data!$B$2:$B$13,0)),"")</f>
        <v>Online</v>
      </c>
      <c r="B128" s="3"/>
      <c r="C128" s="3"/>
      <c r="D128" s="4">
        <v>45000</v>
      </c>
      <c r="E128" s="8" t="s">
        <v>337</v>
      </c>
      <c r="F128" s="3">
        <v>1</v>
      </c>
      <c r="G128" s="8" t="s">
        <v>41</v>
      </c>
      <c r="H128" s="8" t="str">
        <f t="array" ref="H128">IFERROR(INDEX(data!$F$2:$F$16,MATCH(L128,data!$E$2:$E$16,0)),"")</f>
        <v/>
      </c>
      <c r="I128" s="8" t="s">
        <v>72</v>
      </c>
      <c r="J128" s="8" t="s">
        <v>42</v>
      </c>
      <c r="K128" s="13">
        <v>0.5</v>
      </c>
      <c r="L128" s="8" t="s">
        <v>72</v>
      </c>
      <c r="M128" s="11" t="str">
        <f t="shared" si="2"/>
        <v>Other</v>
      </c>
      <c r="N128" s="8" t="s">
        <v>110</v>
      </c>
      <c r="O128" s="8" t="str">
        <f t="array" ref="O128">IFERROR(INDEX(data!$C$2:$C$13,MATCH(P128,data!$B$2:$B$13,0)),"")</f>
        <v>JKT 1</v>
      </c>
      <c r="P128" s="8" t="s">
        <v>37</v>
      </c>
      <c r="Q128" s="8" t="s">
        <v>1229</v>
      </c>
      <c r="R128" s="8"/>
      <c r="S128" s="8"/>
      <c r="T128" s="8"/>
      <c r="U128" s="8"/>
      <c r="V128" s="8"/>
    </row>
    <row r="129" ht="15.75" customHeight="1" spans="1:22">
      <c r="A129" s="9" t="str">
        <f t="array" ref="A129">IFERROR(INDEX(data!$C$2:$C$13,MATCH(G129,data!$B$2:$B$13,0)),"")</f>
        <v>Online</v>
      </c>
      <c r="B129" s="5"/>
      <c r="C129" s="5"/>
      <c r="D129" s="6">
        <v>45000</v>
      </c>
      <c r="E129" s="9" t="s">
        <v>337</v>
      </c>
      <c r="F129" s="5">
        <v>1</v>
      </c>
      <c r="G129" s="9" t="s">
        <v>41</v>
      </c>
      <c r="H129" s="9" t="str">
        <f t="array" ref="H129">IFERROR(INDEX(data!$F$2:$F$16,MATCH(L129,data!$E$2:$E$16,0)),"")</f>
        <v/>
      </c>
      <c r="I129" s="9" t="s">
        <v>72</v>
      </c>
      <c r="J129" s="9" t="s">
        <v>42</v>
      </c>
      <c r="K129" s="15">
        <v>0.5</v>
      </c>
      <c r="L129" s="9" t="s">
        <v>72</v>
      </c>
      <c r="M129" s="10" t="str">
        <f t="shared" si="2"/>
        <v>Other</v>
      </c>
      <c r="N129" s="10" t="s">
        <v>108</v>
      </c>
      <c r="O129" s="9" t="str">
        <f t="array" ref="O129">IFERROR(INDEX(data!$C$2:$C$13,MATCH(P129,data!$B$2:$B$13,0)),"")</f>
        <v>JKT 1</v>
      </c>
      <c r="P129" s="9" t="s">
        <v>37</v>
      </c>
      <c r="Q129" s="9" t="s">
        <v>1227</v>
      </c>
      <c r="R129" s="9"/>
      <c r="S129" s="9"/>
      <c r="T129" s="9"/>
      <c r="U129" s="9"/>
      <c r="V129" s="9"/>
    </row>
    <row r="130" ht="15.75" customHeight="1" spans="1:22">
      <c r="A130" s="8" t="str">
        <f t="array" ref="A130">IFERROR(INDEX(data!$C$2:$C$13,MATCH(G130,data!$B$2:$B$13,0)),"")</f>
        <v>Online</v>
      </c>
      <c r="B130" s="3"/>
      <c r="C130" s="3"/>
      <c r="D130" s="4">
        <v>45001</v>
      </c>
      <c r="E130" s="8" t="s">
        <v>1333</v>
      </c>
      <c r="F130" s="3">
        <v>1</v>
      </c>
      <c r="G130" s="8" t="s">
        <v>41</v>
      </c>
      <c r="H130" s="8" t="str">
        <f t="array" ref="H130">IFERROR(INDEX(data!$F$2:$F$16,MATCH(L130,data!$E$2:$E$16,0)),"")</f>
        <v/>
      </c>
      <c r="I130" s="8" t="s">
        <v>72</v>
      </c>
      <c r="J130" s="8" t="s">
        <v>42</v>
      </c>
      <c r="K130" s="13">
        <v>0.5</v>
      </c>
      <c r="L130" s="8" t="s">
        <v>72</v>
      </c>
      <c r="M130" s="11" t="str">
        <f t="shared" si="2"/>
        <v>Other</v>
      </c>
      <c r="N130" s="8" t="s">
        <v>104</v>
      </c>
      <c r="O130" s="8" t="str">
        <f t="array" ref="O130">IFERROR(INDEX(data!$C$2:$C$13,MATCH(P130,data!$B$2:$B$13,0)),"")</f>
        <v>SBY</v>
      </c>
      <c r="P130" s="8" t="s">
        <v>80</v>
      </c>
      <c r="Q130" s="8" t="s">
        <v>1229</v>
      </c>
      <c r="R130" s="8"/>
      <c r="S130" s="8"/>
      <c r="T130" s="8"/>
      <c r="U130" s="8"/>
      <c r="V130" s="8"/>
    </row>
    <row r="131" ht="15.75" customHeight="1" spans="1:22">
      <c r="A131" s="9" t="str">
        <f t="array" ref="A131">IFERROR(INDEX(data!$C$2:$C$13,MATCH(G131,data!$B$2:$B$13,0)),"")</f>
        <v>JKT 3</v>
      </c>
      <c r="B131" s="5">
        <v>2</v>
      </c>
      <c r="C131" s="5">
        <v>4</v>
      </c>
      <c r="D131" s="6">
        <v>45001</v>
      </c>
      <c r="E131" s="9" t="s">
        <v>163</v>
      </c>
      <c r="F131" s="5">
        <v>1</v>
      </c>
      <c r="G131" s="9" t="s">
        <v>63</v>
      </c>
      <c r="H131" s="9" t="str">
        <f t="array" ref="H131">IFERROR(INDEX(data!$F$2:$F$16,MATCH(L131,data!$E$2:$E$16,0)),"")</f>
        <v/>
      </c>
      <c r="I131" s="9" t="s">
        <v>39</v>
      </c>
      <c r="J131" s="9" t="s">
        <v>42</v>
      </c>
      <c r="K131" s="15">
        <v>0.833333333333333</v>
      </c>
      <c r="L131" s="9" t="s">
        <v>72</v>
      </c>
      <c r="M131" s="10" t="str">
        <f t="shared" si="2"/>
        <v>Other</v>
      </c>
      <c r="N131" s="9" t="s">
        <v>58</v>
      </c>
      <c r="O131" s="9" t="str">
        <f t="array" ref="O131">IFERROR(INDEX(data!$C$2:$C$13,MATCH(P131,data!$B$2:$B$13,0)),"")</f>
        <v>JKT 3</v>
      </c>
      <c r="P131" s="9" t="s">
        <v>63</v>
      </c>
      <c r="Q131" s="9" t="s">
        <v>1229</v>
      </c>
      <c r="R131" s="9"/>
      <c r="S131" s="9"/>
      <c r="T131" s="9"/>
      <c r="U131" s="9"/>
      <c r="V131" s="9"/>
    </row>
    <row r="132" ht="15.75" customHeight="1" spans="1:22">
      <c r="A132" s="8" t="str">
        <f t="array" ref="A132">IFERROR(INDEX(data!$C$2:$C$13,MATCH(G132,data!$B$2:$B$13,0)),"")</f>
        <v>Online</v>
      </c>
      <c r="B132" s="3"/>
      <c r="C132" s="3"/>
      <c r="D132" s="4">
        <v>45001</v>
      </c>
      <c r="E132" s="8" t="s">
        <v>1334</v>
      </c>
      <c r="F132" s="3">
        <v>1</v>
      </c>
      <c r="G132" s="8" t="s">
        <v>41</v>
      </c>
      <c r="H132" s="8" t="str">
        <f t="array" ref="H132">IFERROR(INDEX(data!$F$2:$F$16,MATCH(L132,data!$E$2:$E$16,0)),"")</f>
        <v/>
      </c>
      <c r="I132" s="8" t="s">
        <v>72</v>
      </c>
      <c r="J132" s="8" t="s">
        <v>42</v>
      </c>
      <c r="K132" s="16">
        <v>0.5</v>
      </c>
      <c r="L132" s="8" t="s">
        <v>72</v>
      </c>
      <c r="M132" s="11" t="str">
        <f t="shared" si="2"/>
        <v>Other</v>
      </c>
      <c r="N132" s="8" t="s">
        <v>129</v>
      </c>
      <c r="O132" s="8" t="str">
        <f t="array" ref="O132">IFERROR(INDEX(data!$C$2:$C$13,MATCH(P132,data!$B$2:$B$13,0)),"")</f>
        <v>BDG</v>
      </c>
      <c r="P132" s="8" t="s">
        <v>75</v>
      </c>
      <c r="Q132" s="8" t="s">
        <v>1227</v>
      </c>
      <c r="R132" s="8"/>
      <c r="S132" s="8"/>
      <c r="T132" s="8"/>
      <c r="U132" s="8"/>
      <c r="V132" s="8"/>
    </row>
    <row r="133" ht="15.75" customHeight="1" spans="1:22">
      <c r="A133" s="9" t="str">
        <f t="array" ref="A133">IFERROR(INDEX(data!$C$2:$C$13,MATCH(G133,data!$B$2:$B$13,0)),"")</f>
        <v>Online</v>
      </c>
      <c r="B133" s="5"/>
      <c r="C133" s="5"/>
      <c r="D133" s="6">
        <v>45001</v>
      </c>
      <c r="E133" s="9" t="s">
        <v>1335</v>
      </c>
      <c r="F133" s="5">
        <v>1</v>
      </c>
      <c r="G133" s="9" t="s">
        <v>41</v>
      </c>
      <c r="H133" s="9" t="str">
        <f t="array" ref="H133">IFERROR(INDEX(data!$F$2:$F$16,MATCH(L133,data!$E$2:$E$16,0)),"")</f>
        <v/>
      </c>
      <c r="I133" s="9" t="s">
        <v>72</v>
      </c>
      <c r="J133" s="9" t="s">
        <v>42</v>
      </c>
      <c r="K133" s="15">
        <v>0.5</v>
      </c>
      <c r="L133" s="9" t="s">
        <v>72</v>
      </c>
      <c r="M133" s="10" t="str">
        <f t="shared" si="2"/>
        <v>Other</v>
      </c>
      <c r="N133" s="9" t="s">
        <v>74</v>
      </c>
      <c r="O133" s="9" t="str">
        <f t="array" ref="O133">IFERROR(INDEX(data!$C$2:$C$13,MATCH(P133,data!$B$2:$B$13,0)),"")</f>
        <v/>
      </c>
      <c r="P133" s="9" t="s">
        <v>1249</v>
      </c>
      <c r="Q133" s="9" t="s">
        <v>1227</v>
      </c>
      <c r="R133" s="9"/>
      <c r="S133" s="9"/>
      <c r="T133" s="9"/>
      <c r="U133" s="9"/>
      <c r="V133" s="9"/>
    </row>
    <row r="134" ht="15.75" customHeight="1" spans="1:22">
      <c r="A134" s="8" t="str">
        <f t="array" ref="A134">IFERROR(INDEX(data!$C$2:$C$13,MATCH(G134,data!$B$2:$B$13,0)),"")</f>
        <v>Online</v>
      </c>
      <c r="B134" s="3"/>
      <c r="C134" s="3"/>
      <c r="D134" s="4">
        <v>45001</v>
      </c>
      <c r="E134" s="8" t="s">
        <v>1334</v>
      </c>
      <c r="F134" s="3">
        <v>1</v>
      </c>
      <c r="G134" s="8" t="s">
        <v>41</v>
      </c>
      <c r="H134" s="8" t="str">
        <f t="array" ref="H134">IFERROR(INDEX(data!$F$2:$F$16,MATCH(L134,data!$E$2:$E$16,0)),"")</f>
        <v/>
      </c>
      <c r="I134" s="8" t="s">
        <v>72</v>
      </c>
      <c r="J134" s="8" t="s">
        <v>42</v>
      </c>
      <c r="K134" s="13">
        <v>0.5</v>
      </c>
      <c r="L134" s="8" t="s">
        <v>72</v>
      </c>
      <c r="M134" s="11" t="str">
        <f t="shared" si="2"/>
        <v>Other</v>
      </c>
      <c r="N134" s="8" t="s">
        <v>118</v>
      </c>
      <c r="O134" s="8" t="str">
        <f t="array" ref="O134">IFERROR(INDEX(data!$C$2:$C$13,MATCH(P134,data!$B$2:$B$13,0)),"")</f>
        <v/>
      </c>
      <c r="P134" s="8" t="s">
        <v>1249</v>
      </c>
      <c r="Q134" s="8" t="s">
        <v>1227</v>
      </c>
      <c r="R134" s="8"/>
      <c r="S134" s="8"/>
      <c r="T134" s="8"/>
      <c r="U134" s="8"/>
      <c r="V134" s="8"/>
    </row>
    <row r="135" ht="15.75" customHeight="1" spans="1:22">
      <c r="A135" s="9" t="str">
        <f t="array" ref="A135">IFERROR(INDEX(data!$C$2:$C$13,MATCH(G135,data!$B$2:$B$13,0)),"")</f>
        <v>Online</v>
      </c>
      <c r="B135" s="5"/>
      <c r="C135" s="5"/>
      <c r="D135" s="6">
        <v>45001</v>
      </c>
      <c r="E135" s="9" t="s">
        <v>1334</v>
      </c>
      <c r="F135" s="5">
        <v>1</v>
      </c>
      <c r="G135" s="9" t="s">
        <v>41</v>
      </c>
      <c r="H135" s="9" t="str">
        <f t="array" ref="H135">IFERROR(INDEX(data!$F$2:$F$16,MATCH(L135,data!$E$2:$E$16,0)),"")</f>
        <v/>
      </c>
      <c r="I135" s="9" t="s">
        <v>72</v>
      </c>
      <c r="J135" s="9" t="s">
        <v>42</v>
      </c>
      <c r="K135" s="15">
        <v>0.5</v>
      </c>
      <c r="L135" s="9" t="s">
        <v>72</v>
      </c>
      <c r="M135" s="10" t="str">
        <f t="shared" si="2"/>
        <v>Other</v>
      </c>
      <c r="N135" s="9" t="s">
        <v>79</v>
      </c>
      <c r="O135" s="9" t="str">
        <f t="array" ref="O135">IFERROR(INDEX(data!$C$2:$C$13,MATCH(P135,data!$B$2:$B$13,0)),"")</f>
        <v>JKT 2</v>
      </c>
      <c r="P135" s="9" t="s">
        <v>55</v>
      </c>
      <c r="Q135" s="9" t="s">
        <v>1227</v>
      </c>
      <c r="R135" s="9"/>
      <c r="S135" s="9"/>
      <c r="T135" s="9"/>
      <c r="U135" s="9"/>
      <c r="V135" s="9"/>
    </row>
    <row r="136" ht="15.75" customHeight="1" spans="1:22">
      <c r="A136" s="8" t="str">
        <f t="array" ref="A136">IFERROR(INDEX(data!$C$2:$C$13,MATCH(G136,data!$B$2:$B$13,0)),"")</f>
        <v>Online</v>
      </c>
      <c r="B136" s="3">
        <v>2</v>
      </c>
      <c r="C136" s="3">
        <v>3</v>
      </c>
      <c r="D136" s="4">
        <v>45000</v>
      </c>
      <c r="E136" s="8" t="s">
        <v>123</v>
      </c>
      <c r="F136" s="3">
        <v>1</v>
      </c>
      <c r="G136" s="8" t="s">
        <v>41</v>
      </c>
      <c r="H136" s="8" t="str">
        <f t="array" ref="H136">IFERROR(INDEX(data!$F$2:$F$16,MATCH(L136,data!$E$2:$E$16,0)),"")</f>
        <v/>
      </c>
      <c r="I136" s="8" t="s">
        <v>69</v>
      </c>
      <c r="J136" s="8" t="s">
        <v>42</v>
      </c>
      <c r="K136" s="13">
        <v>0.125</v>
      </c>
      <c r="L136" s="8" t="s">
        <v>123</v>
      </c>
      <c r="M136" s="11" t="str">
        <f t="shared" si="2"/>
        <v>Trial Class</v>
      </c>
      <c r="N136" s="8" t="s">
        <v>79</v>
      </c>
      <c r="O136" s="8" t="str">
        <f t="array" ref="O136">IFERROR(INDEX(data!$C$2:$C$13,MATCH(P136,data!$B$2:$B$13,0)),"")</f>
        <v>JKT 2</v>
      </c>
      <c r="P136" s="8" t="s">
        <v>55</v>
      </c>
      <c r="Q136" s="8" t="s">
        <v>1227</v>
      </c>
      <c r="R136" s="8"/>
      <c r="S136" s="8"/>
      <c r="T136" s="8"/>
      <c r="U136" s="8"/>
      <c r="V136" s="8"/>
    </row>
    <row r="137" ht="15.75" customHeight="1" spans="1:22">
      <c r="A137" s="9" t="str">
        <f t="array" ref="A137">IFERROR(INDEX(data!$C$2:$C$13,MATCH(G137,data!$B$2:$B$13,0)),"")</f>
        <v>JKT 2</v>
      </c>
      <c r="B137" s="5"/>
      <c r="C137" s="5"/>
      <c r="D137" s="6">
        <v>44999</v>
      </c>
      <c r="E137" s="9" t="s">
        <v>1336</v>
      </c>
      <c r="F137" s="5">
        <v>1</v>
      </c>
      <c r="G137" s="9" t="s">
        <v>55</v>
      </c>
      <c r="H137" s="9" t="str">
        <f t="array" ref="H137">IFERROR(INDEX(data!$F$2:$F$16,MATCH(L137,data!$E$2:$E$16,0)),"")</f>
        <v>Offline</v>
      </c>
      <c r="I137" s="9" t="s">
        <v>72</v>
      </c>
      <c r="J137" s="9" t="s">
        <v>42</v>
      </c>
      <c r="K137" s="15">
        <v>0.75</v>
      </c>
      <c r="L137" s="9" t="s">
        <v>82</v>
      </c>
      <c r="M137" s="10" t="str">
        <f t="shared" si="2"/>
        <v>Member's Party</v>
      </c>
      <c r="N137" s="9" t="s">
        <v>79</v>
      </c>
      <c r="O137" s="9" t="str">
        <f t="array" ref="O137">IFERROR(INDEX(data!$C$2:$C$13,MATCH(P137,data!$B$2:$B$13,0)),"")</f>
        <v>JKT 2</v>
      </c>
      <c r="P137" s="9" t="s">
        <v>55</v>
      </c>
      <c r="Q137" s="9" t="s">
        <v>1227</v>
      </c>
      <c r="R137" s="9"/>
      <c r="S137" s="9"/>
      <c r="T137" s="9"/>
      <c r="U137" s="9"/>
      <c r="V137" s="9"/>
    </row>
    <row r="138" ht="15.75" customHeight="1" spans="1:22">
      <c r="A138" s="8" t="str">
        <f t="array" ref="A138">IFERROR(INDEX(data!$C$2:$C$13,MATCH(G138,data!$B$2:$B$13,0)),"")</f>
        <v>Online</v>
      </c>
      <c r="B138" s="3"/>
      <c r="C138" s="3"/>
      <c r="D138" s="4">
        <v>45001</v>
      </c>
      <c r="E138" s="8" t="s">
        <v>1335</v>
      </c>
      <c r="F138" s="3">
        <v>1</v>
      </c>
      <c r="G138" s="8" t="s">
        <v>41</v>
      </c>
      <c r="H138" s="8" t="str">
        <f t="array" ref="H138">IFERROR(INDEX(data!$F$2:$F$16,MATCH(L138,data!$E$2:$E$16,0)),"")</f>
        <v/>
      </c>
      <c r="I138" s="8" t="s">
        <v>72</v>
      </c>
      <c r="J138" s="8" t="s">
        <v>42</v>
      </c>
      <c r="K138" s="16">
        <v>0.5</v>
      </c>
      <c r="L138" s="8" t="s">
        <v>72</v>
      </c>
      <c r="M138" s="11" t="str">
        <f t="shared" si="2"/>
        <v>Other</v>
      </c>
      <c r="N138" s="8" t="s">
        <v>122</v>
      </c>
      <c r="O138" s="8" t="str">
        <f t="array" ref="O138">IFERROR(INDEX(data!$C$2:$C$13,MATCH(P138,data!$B$2:$B$13,0)),"")</f>
        <v>JKT 1</v>
      </c>
      <c r="P138" s="8" t="s">
        <v>44</v>
      </c>
      <c r="Q138" s="8" t="s">
        <v>1229</v>
      </c>
      <c r="R138" s="8"/>
      <c r="S138" s="8"/>
      <c r="T138" s="8"/>
      <c r="U138" s="8"/>
      <c r="V138" s="8"/>
    </row>
    <row r="139" ht="15.75" customHeight="1" spans="1:22">
      <c r="A139" s="9" t="str">
        <f t="array" ref="A139">IFERROR(INDEX(data!$C$2:$C$13,MATCH(G139,data!$B$2:$B$13,0)),"")</f>
        <v>JKT 1</v>
      </c>
      <c r="B139" s="5">
        <v>2</v>
      </c>
      <c r="C139" s="5">
        <v>2</v>
      </c>
      <c r="D139" s="6">
        <v>45001</v>
      </c>
      <c r="E139" s="9" t="s">
        <v>163</v>
      </c>
      <c r="F139" s="5">
        <v>1</v>
      </c>
      <c r="G139" s="9" t="s">
        <v>44</v>
      </c>
      <c r="H139" s="9" t="str">
        <f t="array" ref="H139">IFERROR(INDEX(data!$F$2:$F$16,MATCH(L139,data!$E$2:$E$16,0)),"")</f>
        <v/>
      </c>
      <c r="I139" s="9" t="s">
        <v>39</v>
      </c>
      <c r="J139" s="9" t="s">
        <v>42</v>
      </c>
      <c r="K139" s="15">
        <v>0.791666666666667</v>
      </c>
      <c r="L139" s="9" t="s">
        <v>72</v>
      </c>
      <c r="M139" s="10" t="str">
        <f t="shared" si="2"/>
        <v>Other</v>
      </c>
      <c r="N139" s="9" t="s">
        <v>122</v>
      </c>
      <c r="O139" s="9" t="str">
        <f t="array" ref="O139">IFERROR(INDEX(data!$C$2:$C$13,MATCH(P139,data!$B$2:$B$13,0)),"")</f>
        <v>JKT 1</v>
      </c>
      <c r="P139" s="9" t="s">
        <v>44</v>
      </c>
      <c r="Q139" s="9" t="s">
        <v>1229</v>
      </c>
      <c r="R139" s="9"/>
      <c r="S139" s="9"/>
      <c r="T139" s="9"/>
      <c r="U139" s="9"/>
      <c r="V139" s="9"/>
    </row>
    <row r="140" ht="15.75" customHeight="1" spans="1:22">
      <c r="A140" s="8" t="str">
        <f t="array" ref="A140">IFERROR(INDEX(data!$C$2:$C$13,MATCH(G140,data!$B$2:$B$13,0)),"")</f>
        <v>JKT 2</v>
      </c>
      <c r="B140" s="3">
        <v>0</v>
      </c>
      <c r="C140" s="3">
        <v>0</v>
      </c>
      <c r="D140" s="4">
        <v>45000</v>
      </c>
      <c r="E140" s="8" t="s">
        <v>163</v>
      </c>
      <c r="F140" s="3">
        <v>1</v>
      </c>
      <c r="G140" s="8" t="s">
        <v>50</v>
      </c>
      <c r="H140" s="8" t="str">
        <f t="array" ref="H140">IFERROR(INDEX(data!$F$2:$F$16,MATCH(L140,data!$E$2:$E$16,0)),"")</f>
        <v/>
      </c>
      <c r="I140" s="8" t="s">
        <v>39</v>
      </c>
      <c r="J140" s="8" t="s">
        <v>48</v>
      </c>
      <c r="K140" s="13">
        <v>0.625</v>
      </c>
      <c r="L140" s="8" t="s">
        <v>72</v>
      </c>
      <c r="M140" s="11" t="str">
        <f t="shared" si="2"/>
        <v>Other</v>
      </c>
      <c r="N140" s="8" t="s">
        <v>94</v>
      </c>
      <c r="O140" s="8" t="str">
        <f t="array" ref="O140">IFERROR(INDEX(data!$C$2:$C$13,MATCH(P140,data!$B$2:$B$13,0)),"")</f>
        <v>JKT 2</v>
      </c>
      <c r="P140" s="8" t="s">
        <v>50</v>
      </c>
      <c r="Q140" s="8" t="s">
        <v>1229</v>
      </c>
      <c r="R140" s="8"/>
      <c r="S140" s="8"/>
      <c r="T140" s="8"/>
      <c r="U140" s="8"/>
      <c r="V140" s="8"/>
    </row>
    <row r="141" ht="15.75" customHeight="1" spans="1:22">
      <c r="A141" s="9" t="str">
        <f t="array" ref="A141">IFERROR(INDEX(data!$C$2:$C$13,MATCH(G141,data!$B$2:$B$13,0)),"")</f>
        <v>Online</v>
      </c>
      <c r="B141" s="5"/>
      <c r="C141" s="5"/>
      <c r="D141" s="6">
        <v>45001</v>
      </c>
      <c r="E141" s="9" t="s">
        <v>1334</v>
      </c>
      <c r="F141" s="5">
        <v>1</v>
      </c>
      <c r="G141" s="9" t="s">
        <v>41</v>
      </c>
      <c r="H141" s="9" t="str">
        <f t="array" ref="H141">IFERROR(INDEX(data!$F$2:$F$16,MATCH(L141,data!$E$2:$E$16,0)),"")</f>
        <v/>
      </c>
      <c r="I141" s="9" t="s">
        <v>72</v>
      </c>
      <c r="J141" s="9" t="s">
        <v>42</v>
      </c>
      <c r="K141" s="15">
        <v>0.5</v>
      </c>
      <c r="L141" s="9" t="s">
        <v>72</v>
      </c>
      <c r="M141" s="10" t="str">
        <f t="shared" si="2"/>
        <v>Other</v>
      </c>
      <c r="N141" s="9" t="s">
        <v>94</v>
      </c>
      <c r="O141" s="9" t="str">
        <f t="array" ref="O141">IFERROR(INDEX(data!$C$2:$C$13,MATCH(P141,data!$B$2:$B$13,0)),"")</f>
        <v>JKT 2</v>
      </c>
      <c r="P141" s="9" t="s">
        <v>50</v>
      </c>
      <c r="Q141" s="9" t="s">
        <v>1229</v>
      </c>
      <c r="R141" s="9"/>
      <c r="S141" s="9"/>
      <c r="T141" s="9"/>
      <c r="U141" s="9"/>
      <c r="V141" s="9"/>
    </row>
    <row r="142" ht="15.75" customHeight="1" spans="1:22">
      <c r="A142" s="8" t="str">
        <f t="array" ref="A142">IFERROR(INDEX(data!$C$2:$C$13,MATCH(G142,data!$B$2:$B$13,0)),"")</f>
        <v>JKT 2</v>
      </c>
      <c r="B142" s="3">
        <v>2</v>
      </c>
      <c r="C142" s="3">
        <v>2</v>
      </c>
      <c r="D142" s="4">
        <v>45001</v>
      </c>
      <c r="E142" s="8" t="s">
        <v>163</v>
      </c>
      <c r="F142" s="3">
        <v>1</v>
      </c>
      <c r="G142" s="8" t="s">
        <v>50</v>
      </c>
      <c r="H142" s="8" t="str">
        <f t="array" ref="H142">IFERROR(INDEX(data!$F$2:$F$16,MATCH(L142,data!$E$2:$E$16,0)),"")</f>
        <v/>
      </c>
      <c r="I142" s="8" t="s">
        <v>39</v>
      </c>
      <c r="J142" s="8" t="s">
        <v>42</v>
      </c>
      <c r="K142" s="13">
        <v>0.666666666666667</v>
      </c>
      <c r="L142" s="8" t="s">
        <v>72</v>
      </c>
      <c r="M142" s="11" t="str">
        <f t="shared" si="2"/>
        <v>Other</v>
      </c>
      <c r="N142" s="8" t="s">
        <v>88</v>
      </c>
      <c r="O142" s="8" t="str">
        <f t="array" ref="O142">IFERROR(INDEX(data!$C$2:$C$13,MATCH(P142,data!$B$2:$B$13,0)),"")</f>
        <v>JKT 2</v>
      </c>
      <c r="P142" s="8" t="s">
        <v>50</v>
      </c>
      <c r="Q142" s="8" t="s">
        <v>1229</v>
      </c>
      <c r="R142" s="8"/>
      <c r="S142" s="8"/>
      <c r="T142" s="8"/>
      <c r="U142" s="8"/>
      <c r="V142" s="8"/>
    </row>
    <row r="143" ht="15.75" customHeight="1" spans="1:22">
      <c r="A143" s="9" t="str">
        <f t="array" ref="A143">IFERROR(INDEX(data!$C$2:$C$13,MATCH(G143,data!$B$2:$B$13,0)),"")</f>
        <v>JKT 1</v>
      </c>
      <c r="B143" s="5"/>
      <c r="C143" s="5"/>
      <c r="D143" s="6">
        <v>45001</v>
      </c>
      <c r="E143" s="9" t="s">
        <v>1334</v>
      </c>
      <c r="F143" s="5">
        <v>1</v>
      </c>
      <c r="G143" s="9" t="s">
        <v>37</v>
      </c>
      <c r="H143" s="9" t="str">
        <f t="array" ref="H143">IFERROR(INDEX(data!$F$2:$F$16,MATCH(L143,data!$E$2:$E$16,0)),"")</f>
        <v/>
      </c>
      <c r="I143" s="9" t="s">
        <v>72</v>
      </c>
      <c r="J143" s="9" t="s">
        <v>42</v>
      </c>
      <c r="K143" s="14">
        <v>0.5</v>
      </c>
      <c r="L143" s="9" t="s">
        <v>72</v>
      </c>
      <c r="M143" s="10" t="str">
        <f t="shared" si="2"/>
        <v>Other</v>
      </c>
      <c r="N143" s="10" t="s">
        <v>108</v>
      </c>
      <c r="O143" s="9" t="str">
        <f t="array" ref="O143">IFERROR(INDEX(data!$C$2:$C$13,MATCH(P143,data!$B$2:$B$13,0)),"")</f>
        <v>JKT 1</v>
      </c>
      <c r="P143" s="9" t="s">
        <v>37</v>
      </c>
      <c r="Q143" s="9" t="s">
        <v>1227</v>
      </c>
      <c r="R143" s="9"/>
      <c r="S143" s="9"/>
      <c r="T143" s="9"/>
      <c r="U143" s="9"/>
      <c r="V143" s="9"/>
    </row>
    <row r="144" ht="15.75" customHeight="1" spans="1:22">
      <c r="A144" s="8" t="str">
        <f t="array" ref="A144">IFERROR(INDEX(data!$C$2:$C$13,MATCH(G144,data!$B$2:$B$13,0)),"")</f>
        <v>Online</v>
      </c>
      <c r="B144" s="3"/>
      <c r="C144" s="3"/>
      <c r="D144" s="4">
        <v>45001</v>
      </c>
      <c r="E144" s="8" t="s">
        <v>1334</v>
      </c>
      <c r="F144" s="3">
        <v>1</v>
      </c>
      <c r="G144" s="8" t="s">
        <v>41</v>
      </c>
      <c r="H144" s="8" t="str">
        <f t="array" ref="H144">IFERROR(INDEX(data!$F$2:$F$16,MATCH(L144,data!$E$2:$E$16,0)),"")</f>
        <v/>
      </c>
      <c r="I144" s="8" t="s">
        <v>72</v>
      </c>
      <c r="J144" s="8" t="s">
        <v>42</v>
      </c>
      <c r="K144" s="13">
        <v>0.5</v>
      </c>
      <c r="L144" s="8" t="s">
        <v>72</v>
      </c>
      <c r="M144" s="11" t="str">
        <f t="shared" si="2"/>
        <v>Other</v>
      </c>
      <c r="N144" s="8" t="s">
        <v>110</v>
      </c>
      <c r="O144" s="8" t="str">
        <f t="array" ref="O144">IFERROR(INDEX(data!$C$2:$C$13,MATCH(P144,data!$B$2:$B$13,0)),"")</f>
        <v>JKT 1</v>
      </c>
      <c r="P144" s="8" t="s">
        <v>37</v>
      </c>
      <c r="Q144" s="8" t="s">
        <v>1229</v>
      </c>
      <c r="R144" s="8"/>
      <c r="S144" s="8"/>
      <c r="T144" s="8"/>
      <c r="U144" s="8"/>
      <c r="V144" s="8"/>
    </row>
    <row r="145" ht="15.75" customHeight="1" spans="1:22">
      <c r="A145" s="9" t="str">
        <f t="array" ref="A145">IFERROR(INDEX(data!$C$2:$C$13,MATCH(G145,data!$B$2:$B$13,0)),"")</f>
        <v>Online</v>
      </c>
      <c r="B145" s="5">
        <v>3</v>
      </c>
      <c r="C145" s="5">
        <v>3</v>
      </c>
      <c r="D145" s="6">
        <v>45001</v>
      </c>
      <c r="E145" s="9" t="s">
        <v>1337</v>
      </c>
      <c r="F145" s="5">
        <v>1</v>
      </c>
      <c r="G145" s="9" t="s">
        <v>41</v>
      </c>
      <c r="H145" s="9" t="str">
        <f t="array" ref="H145">IFERROR(INDEX(data!$F$2:$F$16,MATCH(L145,data!$E$2:$E$16,0)),"")</f>
        <v/>
      </c>
      <c r="I145" s="9" t="s">
        <v>60</v>
      </c>
      <c r="J145" s="9" t="s">
        <v>42</v>
      </c>
      <c r="K145" s="15">
        <v>0.75</v>
      </c>
      <c r="L145" s="9" t="s">
        <v>107</v>
      </c>
      <c r="M145" s="10" t="str">
        <f t="shared" si="2"/>
        <v>Online Proskill FL</v>
      </c>
      <c r="N145" s="9" t="s">
        <v>88</v>
      </c>
      <c r="O145" s="9" t="str">
        <f t="array" ref="O145">IFERROR(INDEX(data!$C$2:$C$13,MATCH(P145,data!$B$2:$B$13,0)),"")</f>
        <v>JKT 2</v>
      </c>
      <c r="P145" s="9" t="s">
        <v>50</v>
      </c>
      <c r="Q145" s="9" t="s">
        <v>1229</v>
      </c>
      <c r="R145" s="9"/>
      <c r="S145" s="9"/>
      <c r="T145" s="9"/>
      <c r="U145" s="9"/>
      <c r="V145" s="9"/>
    </row>
    <row r="146" ht="15.75" customHeight="1" spans="1:22">
      <c r="A146" s="8" t="str">
        <f t="array" ref="A146">IFERROR(INDEX(data!$C$2:$C$13,MATCH(G146,data!$B$2:$B$13,0)),"")</f>
        <v>JKT 1</v>
      </c>
      <c r="B146" s="3"/>
      <c r="C146" s="3"/>
      <c r="D146" s="4">
        <v>45000</v>
      </c>
      <c r="E146" s="8" t="s">
        <v>337</v>
      </c>
      <c r="F146" s="3">
        <v>1</v>
      </c>
      <c r="G146" s="8" t="s">
        <v>44</v>
      </c>
      <c r="H146" s="8" t="str">
        <f t="array" ref="H146">IFERROR(INDEX(data!$F$2:$F$16,MATCH(L146,data!$E$2:$E$16,0)),"")</f>
        <v/>
      </c>
      <c r="I146" s="8" t="s">
        <v>72</v>
      </c>
      <c r="J146" s="8" t="s">
        <v>42</v>
      </c>
      <c r="K146" s="13">
        <v>0.5</v>
      </c>
      <c r="L146" s="8" t="s">
        <v>72</v>
      </c>
      <c r="M146" s="11" t="str">
        <f t="shared" si="2"/>
        <v>Other</v>
      </c>
      <c r="N146" s="8" t="s">
        <v>90</v>
      </c>
      <c r="O146" s="8" t="str">
        <f t="array" ref="O146">IFERROR(INDEX(data!$C$2:$C$13,MATCH(P146,data!$B$2:$B$13,0)),"")</f>
        <v>JKT 1</v>
      </c>
      <c r="P146" s="8" t="s">
        <v>44</v>
      </c>
      <c r="Q146" s="8" t="s">
        <v>1227</v>
      </c>
      <c r="R146" s="8"/>
      <c r="S146" s="8"/>
      <c r="T146" s="8"/>
      <c r="U146" s="8"/>
      <c r="V146" s="8"/>
    </row>
    <row r="147" ht="15.75" customHeight="1" spans="1:22">
      <c r="A147" s="9" t="str">
        <f t="array" ref="A147">IFERROR(INDEX(data!$C$2:$C$13,MATCH(G147,data!$B$2:$B$13,0)),"")</f>
        <v>JKT 1</v>
      </c>
      <c r="B147" s="5"/>
      <c r="C147" s="5"/>
      <c r="D147" s="6">
        <v>45001</v>
      </c>
      <c r="E147" s="9" t="s">
        <v>1334</v>
      </c>
      <c r="F147" s="5">
        <v>1</v>
      </c>
      <c r="G147" s="9" t="s">
        <v>44</v>
      </c>
      <c r="H147" s="9" t="str">
        <f t="array" ref="H147">IFERROR(INDEX(data!$F$2:$F$16,MATCH(L147,data!$E$2:$E$16,0)),"")</f>
        <v/>
      </c>
      <c r="I147" s="9" t="s">
        <v>72</v>
      </c>
      <c r="J147" s="9" t="s">
        <v>42</v>
      </c>
      <c r="K147" s="15">
        <v>0.5</v>
      </c>
      <c r="L147" s="9" t="s">
        <v>72</v>
      </c>
      <c r="M147" s="10" t="str">
        <f t="shared" si="2"/>
        <v>Other</v>
      </c>
      <c r="N147" s="9" t="s">
        <v>90</v>
      </c>
      <c r="O147" s="9" t="str">
        <f t="array" ref="O147">IFERROR(INDEX(data!$C$2:$C$13,MATCH(P147,data!$B$2:$B$13,0)),"")</f>
        <v>JKT 1</v>
      </c>
      <c r="P147" s="9" t="s">
        <v>44</v>
      </c>
      <c r="Q147" s="9" t="s">
        <v>1227</v>
      </c>
      <c r="R147" s="9"/>
      <c r="S147" s="9"/>
      <c r="T147" s="9"/>
      <c r="U147" s="9"/>
      <c r="V147" s="9"/>
    </row>
    <row r="148" ht="15.75" customHeight="1" spans="1:22">
      <c r="A148" s="8" t="str">
        <f t="array" ref="A148">IFERROR(INDEX(data!$C$2:$C$13,MATCH(G148,data!$B$2:$B$13,0)),"")</f>
        <v>Online</v>
      </c>
      <c r="B148" s="3"/>
      <c r="C148" s="3"/>
      <c r="D148" s="4">
        <v>45001</v>
      </c>
      <c r="E148" s="8" t="s">
        <v>1334</v>
      </c>
      <c r="F148" s="3">
        <v>1</v>
      </c>
      <c r="G148" s="8" t="s">
        <v>41</v>
      </c>
      <c r="H148" s="8" t="str">
        <f t="array" ref="H148">IFERROR(INDEX(data!$F$2:$F$16,MATCH(L148,data!$E$2:$E$16,0)),"")</f>
        <v/>
      </c>
      <c r="I148" s="8" t="s">
        <v>72</v>
      </c>
      <c r="J148" s="8" t="s">
        <v>42</v>
      </c>
      <c r="K148" s="16">
        <v>0.5</v>
      </c>
      <c r="L148" s="8" t="s">
        <v>72</v>
      </c>
      <c r="M148" s="11" t="str">
        <f t="shared" si="2"/>
        <v>Other</v>
      </c>
      <c r="N148" s="8" t="s">
        <v>54</v>
      </c>
      <c r="O148" s="8" t="str">
        <f t="array" ref="O148">IFERROR(INDEX(data!$C$2:$C$13,MATCH(P148,data!$B$2:$B$13,0)),"")</f>
        <v>JKT 2</v>
      </c>
      <c r="P148" s="8" t="s">
        <v>55</v>
      </c>
      <c r="Q148" s="8" t="s">
        <v>1227</v>
      </c>
      <c r="R148" s="8"/>
      <c r="S148" s="8"/>
      <c r="T148" s="8"/>
      <c r="U148" s="8"/>
      <c r="V148" s="8"/>
    </row>
    <row r="149" ht="15.75" customHeight="1" spans="1:22">
      <c r="A149" s="9" t="str">
        <f t="array" ref="A149">IFERROR(INDEX(data!$C$2:$C$13,MATCH(G149,data!$B$2:$B$13,0)),"")</f>
        <v>JKT 2</v>
      </c>
      <c r="B149" s="5"/>
      <c r="C149" s="5"/>
      <c r="D149" s="6">
        <v>44989</v>
      </c>
      <c r="E149" s="9" t="s">
        <v>163</v>
      </c>
      <c r="F149" s="5">
        <v>1</v>
      </c>
      <c r="G149" s="9" t="s">
        <v>55</v>
      </c>
      <c r="H149" s="9" t="str">
        <f t="array" ref="H149">IFERROR(INDEX(data!$F$2:$F$16,MATCH(L149,data!$E$2:$E$16,0)),"")</f>
        <v/>
      </c>
      <c r="I149" s="9" t="s">
        <v>72</v>
      </c>
      <c r="J149" s="9" t="s">
        <v>42</v>
      </c>
      <c r="K149" s="15">
        <v>0.625</v>
      </c>
      <c r="L149" s="9" t="s">
        <v>72</v>
      </c>
      <c r="M149" s="10" t="str">
        <f t="shared" si="2"/>
        <v>Other</v>
      </c>
      <c r="N149" s="9" t="s">
        <v>54</v>
      </c>
      <c r="O149" s="9" t="str">
        <f t="array" ref="O149">IFERROR(INDEX(data!$C$2:$C$13,MATCH(P149,data!$B$2:$B$13,0)),"")</f>
        <v>JKT 2</v>
      </c>
      <c r="P149" s="9" t="s">
        <v>55</v>
      </c>
      <c r="Q149" s="9" t="s">
        <v>1227</v>
      </c>
      <c r="R149" s="9"/>
      <c r="S149" s="9"/>
      <c r="T149" s="9"/>
      <c r="U149" s="9"/>
      <c r="V149" s="9"/>
    </row>
    <row r="150" ht="15.75" customHeight="1" spans="1:22">
      <c r="A150" s="8" t="str">
        <f t="array" ref="A150">IFERROR(INDEX(data!$C$2:$C$13,MATCH(G150,data!$B$2:$B$13,0)),"")</f>
        <v>JKT 2</v>
      </c>
      <c r="B150" s="3"/>
      <c r="C150" s="3"/>
      <c r="D150" s="4">
        <v>44992</v>
      </c>
      <c r="E150" s="8" t="s">
        <v>163</v>
      </c>
      <c r="F150" s="3">
        <v>1</v>
      </c>
      <c r="G150" s="8" t="s">
        <v>55</v>
      </c>
      <c r="H150" s="8" t="str">
        <f t="array" ref="H150">IFERROR(INDEX(data!$F$2:$F$16,MATCH(L150,data!$E$2:$E$16,0)),"")</f>
        <v/>
      </c>
      <c r="I150" s="8" t="s">
        <v>72</v>
      </c>
      <c r="J150" s="8" t="s">
        <v>42</v>
      </c>
      <c r="K150" s="16">
        <v>0.666666666666667</v>
      </c>
      <c r="L150" s="8" t="s">
        <v>72</v>
      </c>
      <c r="M150" s="11" t="str">
        <f t="shared" si="2"/>
        <v>Other</v>
      </c>
      <c r="N150" s="8" t="s">
        <v>54</v>
      </c>
      <c r="O150" s="8" t="str">
        <f t="array" ref="O150">IFERROR(INDEX(data!$C$2:$C$13,MATCH(P150,data!$B$2:$B$13,0)),"")</f>
        <v>JKT 2</v>
      </c>
      <c r="P150" s="8" t="s">
        <v>55</v>
      </c>
      <c r="Q150" s="8" t="s">
        <v>1227</v>
      </c>
      <c r="R150" s="8"/>
      <c r="S150" s="8"/>
      <c r="T150" s="8"/>
      <c r="U150" s="8"/>
      <c r="V150" s="8"/>
    </row>
    <row r="151" ht="15.75" customHeight="1" spans="1:22">
      <c r="A151" s="9" t="str">
        <f t="array" ref="A151">IFERROR(INDEX(data!$C$2:$C$13,MATCH(G151,data!$B$2:$B$13,0)),"")</f>
        <v>JKT 2</v>
      </c>
      <c r="B151" s="5"/>
      <c r="C151" s="5"/>
      <c r="D151" s="6">
        <v>44994</v>
      </c>
      <c r="E151" s="9" t="s">
        <v>165</v>
      </c>
      <c r="F151" s="5">
        <v>1</v>
      </c>
      <c r="G151" s="9" t="s">
        <v>55</v>
      </c>
      <c r="H151" s="9" t="str">
        <f t="array" ref="H151">IFERROR(INDEX(data!$F$2:$F$16,MATCH(L151,data!$E$2:$E$16,0)),"")</f>
        <v/>
      </c>
      <c r="I151" s="9" t="s">
        <v>72</v>
      </c>
      <c r="J151" s="9" t="s">
        <v>42</v>
      </c>
      <c r="K151" s="15">
        <v>0.5</v>
      </c>
      <c r="L151" s="9" t="s">
        <v>72</v>
      </c>
      <c r="M151" s="10" t="str">
        <f t="shared" si="2"/>
        <v>Other</v>
      </c>
      <c r="N151" s="9" t="s">
        <v>54</v>
      </c>
      <c r="O151" s="9" t="str">
        <f t="array" ref="O151">IFERROR(INDEX(data!$C$2:$C$13,MATCH(P151,data!$B$2:$B$13,0)),"")</f>
        <v>JKT 2</v>
      </c>
      <c r="P151" s="9" t="s">
        <v>55</v>
      </c>
      <c r="Q151" s="9" t="s">
        <v>1227</v>
      </c>
      <c r="R151" s="9"/>
      <c r="S151" s="9"/>
      <c r="T151" s="9"/>
      <c r="U151" s="9"/>
      <c r="V151" s="9"/>
    </row>
    <row r="152" ht="15.75" customHeight="1" spans="1:22">
      <c r="A152" s="8" t="str">
        <f t="array" ref="A152">IFERROR(INDEX(data!$C$2:$C$13,MATCH(G152,data!$B$2:$B$13,0)),"")</f>
        <v>JKT 2</v>
      </c>
      <c r="B152" s="3"/>
      <c r="C152" s="3"/>
      <c r="D152" s="4">
        <v>44999</v>
      </c>
      <c r="E152" s="8" t="s">
        <v>163</v>
      </c>
      <c r="F152" s="3">
        <v>1</v>
      </c>
      <c r="G152" s="8" t="s">
        <v>55</v>
      </c>
      <c r="H152" s="8" t="str">
        <f t="array" ref="H152">IFERROR(INDEX(data!$F$2:$F$16,MATCH(L152,data!$E$2:$E$16,0)),"")</f>
        <v/>
      </c>
      <c r="I152" s="8" t="s">
        <v>72</v>
      </c>
      <c r="J152" s="8" t="s">
        <v>42</v>
      </c>
      <c r="K152" s="13">
        <v>0.666666666666667</v>
      </c>
      <c r="L152" s="8" t="s">
        <v>72</v>
      </c>
      <c r="M152" s="11" t="str">
        <f t="shared" si="2"/>
        <v>Other</v>
      </c>
      <c r="N152" s="8" t="s">
        <v>54</v>
      </c>
      <c r="O152" s="8" t="str">
        <f t="array" ref="O152">IFERROR(INDEX(data!$C$2:$C$13,MATCH(P152,data!$B$2:$B$13,0)),"")</f>
        <v>JKT 2</v>
      </c>
      <c r="P152" s="8" t="s">
        <v>55</v>
      </c>
      <c r="Q152" s="8" t="s">
        <v>1227</v>
      </c>
      <c r="R152" s="8"/>
      <c r="S152" s="8"/>
      <c r="T152" s="8"/>
      <c r="U152" s="8"/>
      <c r="V152" s="8"/>
    </row>
    <row r="153" ht="15.75" customHeight="1" spans="1:22">
      <c r="A153" s="9" t="str">
        <f t="array" ref="A153">IFERROR(INDEX(data!$C$2:$C$13,MATCH(G153,data!$B$2:$B$13,0)),"")</f>
        <v>JKT 2</v>
      </c>
      <c r="B153" s="5"/>
      <c r="C153" s="5"/>
      <c r="D153" s="6">
        <v>45000</v>
      </c>
      <c r="E153" s="9" t="s">
        <v>163</v>
      </c>
      <c r="F153" s="5">
        <v>1</v>
      </c>
      <c r="G153" s="9" t="s">
        <v>55</v>
      </c>
      <c r="H153" s="9" t="str">
        <f t="array" ref="H153">IFERROR(INDEX(data!$F$2:$F$16,MATCH(L153,data!$E$2:$E$16,0)),"")</f>
        <v/>
      </c>
      <c r="I153" s="9" t="s">
        <v>72</v>
      </c>
      <c r="J153" s="9" t="s">
        <v>42</v>
      </c>
      <c r="K153" s="15">
        <v>0.666666666666667</v>
      </c>
      <c r="L153" s="9" t="s">
        <v>72</v>
      </c>
      <c r="M153" s="10" t="str">
        <f t="shared" si="2"/>
        <v>Other</v>
      </c>
      <c r="N153" s="9" t="s">
        <v>54</v>
      </c>
      <c r="O153" s="9" t="str">
        <f t="array" ref="O153">IFERROR(INDEX(data!$C$2:$C$13,MATCH(P153,data!$B$2:$B$13,0)),"")</f>
        <v>JKT 2</v>
      </c>
      <c r="P153" s="9" t="s">
        <v>55</v>
      </c>
      <c r="Q153" s="9" t="s">
        <v>1227</v>
      </c>
      <c r="R153" s="9"/>
      <c r="S153" s="9"/>
      <c r="T153" s="9"/>
      <c r="U153" s="9"/>
      <c r="V153" s="9"/>
    </row>
    <row r="154" ht="15.75" customHeight="1" spans="1:22">
      <c r="A154" s="8" t="str">
        <f t="array" ref="A154">IFERROR(INDEX(data!$C$2:$C$13,MATCH(G154,data!$B$2:$B$13,0)),"")</f>
        <v>JKT 2</v>
      </c>
      <c r="B154" s="3"/>
      <c r="C154" s="3"/>
      <c r="D154" s="4">
        <v>45003</v>
      </c>
      <c r="E154" s="8" t="s">
        <v>163</v>
      </c>
      <c r="F154" s="3">
        <v>1</v>
      </c>
      <c r="G154" s="8" t="s">
        <v>55</v>
      </c>
      <c r="H154" s="8" t="str">
        <f t="array" ref="H154">IFERROR(INDEX(data!$F$2:$F$16,MATCH(L154,data!$E$2:$E$16,0)),"")</f>
        <v/>
      </c>
      <c r="I154" s="8" t="s">
        <v>72</v>
      </c>
      <c r="J154" s="8" t="s">
        <v>42</v>
      </c>
      <c r="K154" s="13">
        <v>0.625</v>
      </c>
      <c r="L154" s="8" t="s">
        <v>72</v>
      </c>
      <c r="M154" s="11" t="str">
        <f t="shared" si="2"/>
        <v>Other</v>
      </c>
      <c r="N154" s="8" t="s">
        <v>54</v>
      </c>
      <c r="O154" s="8" t="str">
        <f t="array" ref="O154">IFERROR(INDEX(data!$C$2:$C$13,MATCH(P154,data!$B$2:$B$13,0)),"")</f>
        <v>JKT 2</v>
      </c>
      <c r="P154" s="8" t="s">
        <v>55</v>
      </c>
      <c r="Q154" s="8" t="s">
        <v>1227</v>
      </c>
      <c r="R154" s="8"/>
      <c r="S154" s="8"/>
      <c r="T154" s="8"/>
      <c r="U154" s="8"/>
      <c r="V154" s="8"/>
    </row>
    <row r="155" ht="15.75" customHeight="1" spans="1:22">
      <c r="A155" s="9" t="str">
        <f t="array" ref="A155">IFERROR(INDEX(data!$C$2:$C$13,MATCH(G155,data!$B$2:$B$13,0)),"")</f>
        <v>JKT 2</v>
      </c>
      <c r="B155" s="5"/>
      <c r="C155" s="5"/>
      <c r="D155" s="6">
        <v>45006</v>
      </c>
      <c r="E155" s="9" t="s">
        <v>163</v>
      </c>
      <c r="F155" s="5">
        <v>1</v>
      </c>
      <c r="G155" s="9" t="s">
        <v>55</v>
      </c>
      <c r="H155" s="9" t="str">
        <f t="array" ref="H155">IFERROR(INDEX(data!$F$2:$F$16,MATCH(L155,data!$E$2:$E$16,0)),"")</f>
        <v/>
      </c>
      <c r="I155" s="9" t="s">
        <v>72</v>
      </c>
      <c r="J155" s="9" t="s">
        <v>42</v>
      </c>
      <c r="K155" s="15">
        <v>0.666666666666667</v>
      </c>
      <c r="L155" s="9" t="s">
        <v>72</v>
      </c>
      <c r="M155" s="10" t="str">
        <f t="shared" si="2"/>
        <v>Other</v>
      </c>
      <c r="N155" s="9" t="s">
        <v>54</v>
      </c>
      <c r="O155" s="9" t="str">
        <f t="array" ref="O155">IFERROR(INDEX(data!$C$2:$C$13,MATCH(P155,data!$B$2:$B$13,0)),"")</f>
        <v>JKT 2</v>
      </c>
      <c r="P155" s="9" t="s">
        <v>55</v>
      </c>
      <c r="Q155" s="9" t="s">
        <v>1227</v>
      </c>
      <c r="R155" s="9"/>
      <c r="S155" s="9"/>
      <c r="T155" s="9"/>
      <c r="U155" s="9"/>
      <c r="V155" s="9"/>
    </row>
    <row r="156" ht="15.75" customHeight="1" spans="1:22">
      <c r="A156" s="8" t="str">
        <f t="array" ref="A156">IFERROR(INDEX(data!$C$2:$C$13,MATCH(G156,data!$B$2:$B$13,0)),"")</f>
        <v>JKT 2</v>
      </c>
      <c r="B156" s="3"/>
      <c r="C156" s="3"/>
      <c r="D156" s="4">
        <v>45007</v>
      </c>
      <c r="E156" s="8" t="s">
        <v>163</v>
      </c>
      <c r="F156" s="3">
        <v>1</v>
      </c>
      <c r="G156" s="8" t="s">
        <v>55</v>
      </c>
      <c r="H156" s="8" t="str">
        <f t="array" ref="H156">IFERROR(INDEX(data!$F$2:$F$16,MATCH(L156,data!$E$2:$E$16,0)),"")</f>
        <v/>
      </c>
      <c r="I156" s="8" t="s">
        <v>72</v>
      </c>
      <c r="J156" s="8" t="s">
        <v>42</v>
      </c>
      <c r="K156" s="13">
        <v>0.666666666666667</v>
      </c>
      <c r="L156" s="8" t="s">
        <v>72</v>
      </c>
      <c r="M156" s="11" t="str">
        <f t="shared" si="2"/>
        <v>Other</v>
      </c>
      <c r="N156" s="8" t="s">
        <v>54</v>
      </c>
      <c r="O156" s="8" t="str">
        <f t="array" ref="O156">IFERROR(INDEX(data!$C$2:$C$13,MATCH(P156,data!$B$2:$B$13,0)),"")</f>
        <v>JKT 2</v>
      </c>
      <c r="P156" s="8" t="s">
        <v>55</v>
      </c>
      <c r="Q156" s="8" t="s">
        <v>1227</v>
      </c>
      <c r="R156" s="8"/>
      <c r="S156" s="8"/>
      <c r="T156" s="8"/>
      <c r="U156" s="8"/>
      <c r="V156" s="8"/>
    </row>
    <row r="157" ht="15.75" customHeight="1" spans="1:22">
      <c r="A157" s="9" t="str">
        <f t="array" ref="A157">IFERROR(INDEX(data!$C$2:$C$13,MATCH(G157,data!$B$2:$B$13,0)),"")</f>
        <v>JKT 2</v>
      </c>
      <c r="B157" s="5"/>
      <c r="C157" s="5"/>
      <c r="D157" s="6">
        <v>45008</v>
      </c>
      <c r="E157" s="9" t="s">
        <v>163</v>
      </c>
      <c r="F157" s="5">
        <v>1</v>
      </c>
      <c r="G157" s="9" t="s">
        <v>55</v>
      </c>
      <c r="H157" s="9" t="str">
        <f t="array" ref="H157">IFERROR(INDEX(data!$F$2:$F$16,MATCH(L157,data!$E$2:$E$16,0)),"")</f>
        <v/>
      </c>
      <c r="I157" s="9" t="s">
        <v>72</v>
      </c>
      <c r="J157" s="9" t="s">
        <v>48</v>
      </c>
      <c r="K157" s="15">
        <v>0.708333333333333</v>
      </c>
      <c r="L157" s="9" t="s">
        <v>72</v>
      </c>
      <c r="M157" s="10" t="str">
        <f t="shared" si="2"/>
        <v>Other</v>
      </c>
      <c r="N157" s="9" t="s">
        <v>54</v>
      </c>
      <c r="O157" s="9" t="str">
        <f t="array" ref="O157">IFERROR(INDEX(data!$C$2:$C$13,MATCH(P157,data!$B$2:$B$13,0)),"")</f>
        <v>JKT 2</v>
      </c>
      <c r="P157" s="9" t="s">
        <v>55</v>
      </c>
      <c r="Q157" s="9" t="s">
        <v>1227</v>
      </c>
      <c r="R157" s="9"/>
      <c r="S157" s="9"/>
      <c r="T157" s="9"/>
      <c r="U157" s="9"/>
      <c r="V157" s="9"/>
    </row>
    <row r="158" ht="15.75" customHeight="1" spans="1:22">
      <c r="A158" s="8" t="str">
        <f t="array" ref="A158">IFERROR(INDEX(data!$C$2:$C$13,MATCH(G158,data!$B$2:$B$13,0)),"")</f>
        <v>JKT 2</v>
      </c>
      <c r="B158" s="3"/>
      <c r="C158" s="3"/>
      <c r="D158" s="4">
        <v>45010</v>
      </c>
      <c r="E158" s="8" t="s">
        <v>163</v>
      </c>
      <c r="F158" s="3">
        <v>1</v>
      </c>
      <c r="G158" s="8" t="s">
        <v>55</v>
      </c>
      <c r="H158" s="8" t="str">
        <f t="array" ref="H158">IFERROR(INDEX(data!$F$2:$F$16,MATCH(L158,data!$E$2:$E$16,0)),"")</f>
        <v/>
      </c>
      <c r="I158" s="8" t="s">
        <v>72</v>
      </c>
      <c r="J158" s="8" t="s">
        <v>42</v>
      </c>
      <c r="K158" s="13">
        <v>0.625</v>
      </c>
      <c r="L158" s="8" t="s">
        <v>72</v>
      </c>
      <c r="M158" s="11" t="str">
        <f t="shared" si="2"/>
        <v>Other</v>
      </c>
      <c r="N158" s="8" t="s">
        <v>54</v>
      </c>
      <c r="O158" s="8" t="str">
        <f t="array" ref="O158">IFERROR(INDEX(data!$C$2:$C$13,MATCH(P158,data!$B$2:$B$13,0)),"")</f>
        <v>JKT 2</v>
      </c>
      <c r="P158" s="8" t="s">
        <v>55</v>
      </c>
      <c r="Q158" s="8" t="s">
        <v>1227</v>
      </c>
      <c r="R158" s="8"/>
      <c r="S158" s="8"/>
      <c r="T158" s="8"/>
      <c r="U158" s="8"/>
      <c r="V158" s="8"/>
    </row>
    <row r="159" ht="15.75" customHeight="1" spans="1:22">
      <c r="A159" s="9" t="str">
        <f t="array" ref="A159">IFERROR(INDEX(data!$C$2:$C$13,MATCH(G159,data!$B$2:$B$13,0)),"")</f>
        <v>JKT 2</v>
      </c>
      <c r="B159" s="5"/>
      <c r="C159" s="5"/>
      <c r="D159" s="6">
        <v>45013</v>
      </c>
      <c r="E159" s="9" t="s">
        <v>163</v>
      </c>
      <c r="F159" s="5">
        <v>1</v>
      </c>
      <c r="G159" s="9" t="s">
        <v>55</v>
      </c>
      <c r="H159" s="9" t="str">
        <f t="array" ref="H159">IFERROR(INDEX(data!$F$2:$F$16,MATCH(L159,data!$E$2:$E$16,0)),"")</f>
        <v/>
      </c>
      <c r="I159" s="9" t="s">
        <v>72</v>
      </c>
      <c r="J159" s="9" t="s">
        <v>48</v>
      </c>
      <c r="K159" s="15">
        <v>0.666666666666667</v>
      </c>
      <c r="L159" s="9" t="s">
        <v>72</v>
      </c>
      <c r="M159" s="10" t="str">
        <f t="shared" si="2"/>
        <v>Other</v>
      </c>
      <c r="N159" s="9" t="s">
        <v>54</v>
      </c>
      <c r="O159" s="9" t="str">
        <f t="array" ref="O159">IFERROR(INDEX(data!$C$2:$C$13,MATCH(P159,data!$B$2:$B$13,0)),"")</f>
        <v>JKT 2</v>
      </c>
      <c r="P159" s="9" t="s">
        <v>55</v>
      </c>
      <c r="Q159" s="9" t="s">
        <v>1227</v>
      </c>
      <c r="R159" s="9"/>
      <c r="S159" s="9"/>
      <c r="T159" s="9"/>
      <c r="U159" s="9"/>
      <c r="V159" s="9"/>
    </row>
    <row r="160" ht="15.75" customHeight="1" spans="1:22">
      <c r="A160" s="8" t="str">
        <f t="array" ref="A160">IFERROR(INDEX(data!$C$2:$C$13,MATCH(G160,data!$B$2:$B$13,0)),"")</f>
        <v>JKT 3</v>
      </c>
      <c r="B160" s="3"/>
      <c r="C160" s="3"/>
      <c r="D160" s="4">
        <v>45002</v>
      </c>
      <c r="E160" s="8" t="s">
        <v>163</v>
      </c>
      <c r="F160" s="3">
        <v>1</v>
      </c>
      <c r="G160" s="8" t="s">
        <v>63</v>
      </c>
      <c r="H160" s="8" t="str">
        <f t="array" ref="H160">IFERROR(INDEX(data!$F$2:$F$16,MATCH(L160,data!$E$2:$E$16,0)),"")</f>
        <v/>
      </c>
      <c r="I160" s="8" t="s">
        <v>72</v>
      </c>
      <c r="J160" s="8" t="s">
        <v>42</v>
      </c>
      <c r="K160" s="13">
        <v>0.708333333333333</v>
      </c>
      <c r="L160" s="8" t="s">
        <v>72</v>
      </c>
      <c r="M160" s="11" t="str">
        <f t="shared" si="2"/>
        <v>Other</v>
      </c>
      <c r="N160" s="8" t="s">
        <v>124</v>
      </c>
      <c r="O160" s="8" t="str">
        <f t="array" ref="O160">IFERROR(INDEX(data!$C$2:$C$13,MATCH(P160,data!$B$2:$B$13,0)),"")</f>
        <v>JKT 3</v>
      </c>
      <c r="P160" s="8" t="s">
        <v>63</v>
      </c>
      <c r="Q160" s="8" t="s">
        <v>1229</v>
      </c>
      <c r="R160" s="8"/>
      <c r="S160" s="8"/>
      <c r="T160" s="8"/>
      <c r="U160" s="8"/>
      <c r="V160" s="8"/>
    </row>
    <row r="161" ht="15.75" customHeight="1" spans="1:22">
      <c r="A161" s="9" t="str">
        <f t="array" ref="A161">IFERROR(INDEX(data!$C$2:$C$13,MATCH(G161,data!$B$2:$B$13,0)),"")</f>
        <v>JKT 3</v>
      </c>
      <c r="B161" s="5"/>
      <c r="C161" s="5"/>
      <c r="D161" s="6">
        <v>45001</v>
      </c>
      <c r="E161" s="9" t="s">
        <v>163</v>
      </c>
      <c r="F161" s="5">
        <v>1</v>
      </c>
      <c r="G161" s="9" t="s">
        <v>63</v>
      </c>
      <c r="H161" s="9" t="str">
        <f t="array" ref="H161">IFERROR(INDEX(data!$F$2:$F$16,MATCH(L161,data!$E$2:$E$16,0)),"")</f>
        <v/>
      </c>
      <c r="I161" s="9" t="s">
        <v>72</v>
      </c>
      <c r="J161" s="9" t="s">
        <v>42</v>
      </c>
      <c r="K161" s="15">
        <v>0.708333333333333</v>
      </c>
      <c r="L161" s="9" t="s">
        <v>72</v>
      </c>
      <c r="M161" s="10" t="str">
        <f t="shared" si="2"/>
        <v>Other</v>
      </c>
      <c r="N161" s="9" t="s">
        <v>124</v>
      </c>
      <c r="O161" s="9" t="str">
        <f t="array" ref="O161">IFERROR(INDEX(data!$C$2:$C$13,MATCH(P161,data!$B$2:$B$13,0)),"")</f>
        <v>JKT 3</v>
      </c>
      <c r="P161" s="9" t="s">
        <v>63</v>
      </c>
      <c r="Q161" s="9" t="s">
        <v>1229</v>
      </c>
      <c r="R161" s="9"/>
      <c r="S161" s="9"/>
      <c r="T161" s="9"/>
      <c r="U161" s="9"/>
      <c r="V161" s="9"/>
    </row>
    <row r="162" ht="15.75" customHeight="1" spans="1:22">
      <c r="A162" s="8" t="str">
        <f t="array" ref="A162">IFERROR(INDEX(data!$C$2:$C$13,MATCH(G162,data!$B$2:$B$13,0)),"")</f>
        <v>Online</v>
      </c>
      <c r="B162" s="3"/>
      <c r="C162" s="3"/>
      <c r="D162" s="4">
        <v>45001</v>
      </c>
      <c r="E162" s="8" t="s">
        <v>1334</v>
      </c>
      <c r="F162" s="3">
        <v>1</v>
      </c>
      <c r="G162" s="8" t="s">
        <v>41</v>
      </c>
      <c r="H162" s="8" t="str">
        <f t="array" ref="H162">IFERROR(INDEX(data!$F$2:$F$16,MATCH(L162,data!$E$2:$E$16,0)),"")</f>
        <v/>
      </c>
      <c r="I162" s="8" t="s">
        <v>72</v>
      </c>
      <c r="J162" s="8" t="s">
        <v>42</v>
      </c>
      <c r="K162" s="13">
        <v>0.5</v>
      </c>
      <c r="L162" s="8" t="s">
        <v>72</v>
      </c>
      <c r="M162" s="11" t="str">
        <f t="shared" si="2"/>
        <v>Other</v>
      </c>
      <c r="N162" s="8" t="s">
        <v>67</v>
      </c>
      <c r="O162" s="8" t="str">
        <f t="array" ref="O162">IFERROR(INDEX(data!$C$2:$C$13,MATCH(P162,data!$B$2:$B$13,0)),"")</f>
        <v>JKT 3</v>
      </c>
      <c r="P162" s="8" t="s">
        <v>63</v>
      </c>
      <c r="Q162" s="8" t="s">
        <v>1229</v>
      </c>
      <c r="R162" s="8"/>
      <c r="S162" s="8"/>
      <c r="T162" s="8"/>
      <c r="U162" s="8"/>
      <c r="V162" s="8"/>
    </row>
    <row r="163" ht="15.75" customHeight="1" spans="1:22">
      <c r="A163" s="9" t="str">
        <f t="array" ref="A163">IFERROR(INDEX(data!$C$2:$C$13,MATCH(G163,data!$B$2:$B$13,0)),"")</f>
        <v>JKT 3</v>
      </c>
      <c r="B163" s="5">
        <v>1</v>
      </c>
      <c r="C163" s="5">
        <v>1</v>
      </c>
      <c r="D163" s="6">
        <v>45000</v>
      </c>
      <c r="E163" s="9" t="s">
        <v>306</v>
      </c>
      <c r="F163" s="5">
        <v>1</v>
      </c>
      <c r="G163" s="9" t="s">
        <v>63</v>
      </c>
      <c r="H163" s="9" t="str">
        <f t="array" ref="H163">IFERROR(INDEX(data!$F$2:$F$16,MATCH(L163,data!$E$2:$E$16,0)),"")</f>
        <v/>
      </c>
      <c r="I163" s="9" t="s">
        <v>52</v>
      </c>
      <c r="J163" s="9" t="s">
        <v>42</v>
      </c>
      <c r="K163" s="15">
        <v>0.625</v>
      </c>
      <c r="L163" s="9" t="s">
        <v>72</v>
      </c>
      <c r="M163" s="10" t="str">
        <f t="shared" si="2"/>
        <v>Other</v>
      </c>
      <c r="N163" s="9" t="s">
        <v>67</v>
      </c>
      <c r="O163" s="9" t="str">
        <f t="array" ref="O163">IFERROR(INDEX(data!$C$2:$C$13,MATCH(P163,data!$B$2:$B$13,0)),"")</f>
        <v>JKT 3</v>
      </c>
      <c r="P163" s="9" t="s">
        <v>63</v>
      </c>
      <c r="Q163" s="9" t="s">
        <v>1229</v>
      </c>
      <c r="R163" s="9"/>
      <c r="S163" s="9"/>
      <c r="T163" s="9"/>
      <c r="U163" s="9"/>
      <c r="V163" s="9"/>
    </row>
    <row r="164" ht="15.75" customHeight="1" spans="1:22">
      <c r="A164" s="8" t="str">
        <f t="array" ref="A164">IFERROR(INDEX(data!$C$2:$C$13,MATCH(G164,data!$B$2:$B$13,0)),"")</f>
        <v>JKT 2</v>
      </c>
      <c r="B164" s="3">
        <v>0</v>
      </c>
      <c r="C164" s="3">
        <v>0</v>
      </c>
      <c r="D164" s="4">
        <v>45003</v>
      </c>
      <c r="E164" s="8" t="s">
        <v>163</v>
      </c>
      <c r="F164" s="3">
        <v>1</v>
      </c>
      <c r="G164" s="8" t="s">
        <v>50</v>
      </c>
      <c r="H164" s="8" t="str">
        <f t="array" ref="H164">IFERROR(INDEX(data!$F$2:$F$16,MATCH(L164,data!$E$2:$E$16,0)),"")</f>
        <v/>
      </c>
      <c r="I164" s="8" t="s">
        <v>39</v>
      </c>
      <c r="J164" s="8" t="s">
        <v>48</v>
      </c>
      <c r="K164" s="13">
        <v>0.541666666666667</v>
      </c>
      <c r="L164" s="8" t="s">
        <v>72</v>
      </c>
      <c r="M164" s="11" t="str">
        <f t="shared" si="2"/>
        <v>Other</v>
      </c>
      <c r="N164" s="8" t="s">
        <v>94</v>
      </c>
      <c r="O164" s="8" t="str">
        <f t="array" ref="O164">IFERROR(INDEX(data!$C$2:$C$13,MATCH(P164,data!$B$2:$B$13,0)),"")</f>
        <v>JKT 2</v>
      </c>
      <c r="P164" s="8" t="s">
        <v>50</v>
      </c>
      <c r="Q164" s="8" t="s">
        <v>1229</v>
      </c>
      <c r="R164" s="8"/>
      <c r="S164" s="8"/>
      <c r="T164" s="8"/>
      <c r="U164" s="8"/>
      <c r="V164" s="8"/>
    </row>
    <row r="165" ht="15.75" customHeight="1" spans="1:22">
      <c r="A165" s="9" t="str">
        <f t="array" ref="A165">IFERROR(INDEX(data!$C$2:$C$13,MATCH(G165,data!$B$2:$B$13,0)),"")</f>
        <v>BDG</v>
      </c>
      <c r="B165" s="5">
        <v>2</v>
      </c>
      <c r="C165" s="5">
        <v>3</v>
      </c>
      <c r="D165" s="6">
        <v>44999</v>
      </c>
      <c r="E165" s="9" t="s">
        <v>163</v>
      </c>
      <c r="F165" s="5">
        <v>1</v>
      </c>
      <c r="G165" s="9" t="s">
        <v>75</v>
      </c>
      <c r="H165" s="9" t="str">
        <f t="array" ref="H165">IFERROR(INDEX(data!$F$2:$F$16,MATCH(L165,data!$E$2:$E$16,0)),"")</f>
        <v/>
      </c>
      <c r="I165" s="9" t="s">
        <v>39</v>
      </c>
      <c r="J165" s="9" t="s">
        <v>42</v>
      </c>
      <c r="K165" s="15">
        <v>0.708333333333333</v>
      </c>
      <c r="L165" s="9" t="s">
        <v>72</v>
      </c>
      <c r="M165" s="10" t="str">
        <f t="shared" si="2"/>
        <v>Other</v>
      </c>
      <c r="N165" s="9" t="s">
        <v>114</v>
      </c>
      <c r="O165" s="9" t="str">
        <f t="array" ref="O165">IFERROR(INDEX(data!$C$2:$C$13,MATCH(P165,data!$B$2:$B$13,0)),"")</f>
        <v>BDG</v>
      </c>
      <c r="P165" s="9" t="s">
        <v>75</v>
      </c>
      <c r="Q165" s="9" t="s">
        <v>1229</v>
      </c>
      <c r="R165" s="9"/>
      <c r="S165" s="9"/>
      <c r="T165" s="9"/>
      <c r="U165" s="9"/>
      <c r="V165" s="9"/>
    </row>
    <row r="166" ht="15.75" customHeight="1" spans="1:22">
      <c r="A166" s="8" t="str">
        <f t="array" ref="A166">IFERROR(INDEX(data!$C$2:$C$13,MATCH(G166,data!$B$2:$B$13,0)),"")</f>
        <v>BDG</v>
      </c>
      <c r="B166" s="3">
        <v>0</v>
      </c>
      <c r="C166" s="3">
        <v>1</v>
      </c>
      <c r="D166" s="4">
        <v>45000</v>
      </c>
      <c r="E166" s="8" t="s">
        <v>163</v>
      </c>
      <c r="F166" s="3">
        <v>1</v>
      </c>
      <c r="G166" s="8" t="s">
        <v>75</v>
      </c>
      <c r="H166" s="8" t="str">
        <f t="array" ref="H166">IFERROR(INDEX(data!$F$2:$F$16,MATCH(L166,data!$E$2:$E$16,0)),"")</f>
        <v/>
      </c>
      <c r="I166" s="8" t="s">
        <v>39</v>
      </c>
      <c r="J166" s="8" t="s">
        <v>48</v>
      </c>
      <c r="K166" s="13">
        <v>0.666666666666667</v>
      </c>
      <c r="L166" s="8" t="s">
        <v>72</v>
      </c>
      <c r="M166" s="11" t="str">
        <f t="shared" si="2"/>
        <v>Other</v>
      </c>
      <c r="N166" s="8" t="s">
        <v>114</v>
      </c>
      <c r="O166" s="8" t="str">
        <f t="array" ref="O166">IFERROR(INDEX(data!$C$2:$C$13,MATCH(P166,data!$B$2:$B$13,0)),"")</f>
        <v>BDG</v>
      </c>
      <c r="P166" s="8" t="s">
        <v>75</v>
      </c>
      <c r="Q166" s="8" t="s">
        <v>1229</v>
      </c>
      <c r="R166" s="8"/>
      <c r="S166" s="8"/>
      <c r="T166" s="8"/>
      <c r="U166" s="8"/>
      <c r="V166" s="8"/>
    </row>
    <row r="167" ht="15.75" customHeight="1" spans="1:22">
      <c r="A167" s="9" t="str">
        <f t="array" ref="A167">IFERROR(INDEX(data!$C$2:$C$13,MATCH(G167,data!$B$2:$B$13,0)),"")</f>
        <v>Online</v>
      </c>
      <c r="B167" s="5"/>
      <c r="C167" s="5"/>
      <c r="D167" s="6">
        <v>45001</v>
      </c>
      <c r="E167" s="9" t="s">
        <v>1334</v>
      </c>
      <c r="F167" s="5">
        <v>1</v>
      </c>
      <c r="G167" s="9" t="s">
        <v>41</v>
      </c>
      <c r="H167" s="9" t="str">
        <f t="array" ref="H167">IFERROR(INDEX(data!$F$2:$F$16,MATCH(L167,data!$E$2:$E$16,0)),"")</f>
        <v/>
      </c>
      <c r="I167" s="9" t="s">
        <v>72</v>
      </c>
      <c r="J167" s="9" t="s">
        <v>42</v>
      </c>
      <c r="K167" s="15">
        <v>0.5</v>
      </c>
      <c r="L167" s="9" t="s">
        <v>72</v>
      </c>
      <c r="M167" s="10" t="str">
        <f t="shared" si="2"/>
        <v>Other</v>
      </c>
      <c r="N167" s="9" t="s">
        <v>114</v>
      </c>
      <c r="O167" s="9" t="str">
        <f t="array" ref="O167">IFERROR(INDEX(data!$C$2:$C$13,MATCH(P167,data!$B$2:$B$13,0)),"")</f>
        <v>BDG</v>
      </c>
      <c r="P167" s="9" t="s">
        <v>75</v>
      </c>
      <c r="Q167" s="9" t="s">
        <v>1229</v>
      </c>
      <c r="R167" s="9"/>
      <c r="S167" s="9"/>
      <c r="T167" s="9"/>
      <c r="U167" s="9"/>
      <c r="V167" s="9"/>
    </row>
    <row r="168" ht="15.75" customHeight="1" spans="1:22">
      <c r="A168" s="8" t="str">
        <f t="array" ref="A168">IFERROR(INDEX(data!$C$2:$C$13,MATCH(G168,data!$B$2:$B$13,0)),"")</f>
        <v>Online</v>
      </c>
      <c r="B168" s="3">
        <v>0</v>
      </c>
      <c r="C168" s="3">
        <v>2</v>
      </c>
      <c r="D168" s="4">
        <v>45001</v>
      </c>
      <c r="E168" s="8" t="s">
        <v>123</v>
      </c>
      <c r="F168" s="3">
        <v>1</v>
      </c>
      <c r="G168" s="8" t="s">
        <v>41</v>
      </c>
      <c r="H168" s="8" t="str">
        <f t="array" ref="H168">IFERROR(INDEX(data!$F$2:$F$16,MATCH(L168,data!$E$2:$E$16,0)),"")</f>
        <v/>
      </c>
      <c r="I168" s="8" t="s">
        <v>69</v>
      </c>
      <c r="J168" s="8" t="s">
        <v>48</v>
      </c>
      <c r="K168" s="13">
        <v>0.625</v>
      </c>
      <c r="L168" s="8" t="s">
        <v>123</v>
      </c>
      <c r="M168" s="11" t="str">
        <f t="shared" si="2"/>
        <v>Trial Class</v>
      </c>
      <c r="N168" s="8" t="s">
        <v>114</v>
      </c>
      <c r="O168" s="8" t="str">
        <f t="array" ref="O168">IFERROR(INDEX(data!$C$2:$C$13,MATCH(P168,data!$B$2:$B$13,0)),"")</f>
        <v>BDG</v>
      </c>
      <c r="P168" s="8" t="s">
        <v>75</v>
      </c>
      <c r="Q168" s="8" t="s">
        <v>1229</v>
      </c>
      <c r="R168" s="8"/>
      <c r="S168" s="8"/>
      <c r="T168" s="8"/>
      <c r="U168" s="8"/>
      <c r="V168" s="8"/>
    </row>
    <row r="169" ht="15.75" customHeight="1" spans="1:22">
      <c r="A169" s="9" t="str">
        <f t="array" ref="A169">IFERROR(INDEX(data!$C$2:$C$13,MATCH(G169,data!$B$2:$B$13,0)),"")</f>
        <v>BDG</v>
      </c>
      <c r="B169" s="5">
        <v>1</v>
      </c>
      <c r="C169" s="5">
        <v>2</v>
      </c>
      <c r="D169" s="6">
        <v>45001</v>
      </c>
      <c r="E169" s="9" t="s">
        <v>163</v>
      </c>
      <c r="F169" s="5">
        <v>1</v>
      </c>
      <c r="G169" s="9" t="s">
        <v>75</v>
      </c>
      <c r="H169" s="9" t="str">
        <f t="array" ref="H169">IFERROR(INDEX(data!$F$2:$F$16,MATCH(L169,data!$E$2:$E$16,0)),"")</f>
        <v/>
      </c>
      <c r="I169" s="9" t="s">
        <v>39</v>
      </c>
      <c r="J169" s="9" t="s">
        <v>42</v>
      </c>
      <c r="K169" s="15">
        <v>0.666666666666667</v>
      </c>
      <c r="L169" s="9" t="s">
        <v>72</v>
      </c>
      <c r="M169" s="10" t="str">
        <f t="shared" si="2"/>
        <v>Other</v>
      </c>
      <c r="N169" s="9" t="s">
        <v>114</v>
      </c>
      <c r="O169" s="9" t="str">
        <f t="array" ref="O169">IFERROR(INDEX(data!$C$2:$C$13,MATCH(P169,data!$B$2:$B$13,0)),"")</f>
        <v>BDG</v>
      </c>
      <c r="P169" s="9" t="s">
        <v>75</v>
      </c>
      <c r="Q169" s="9" t="s">
        <v>1229</v>
      </c>
      <c r="R169" s="9"/>
      <c r="S169" s="9"/>
      <c r="T169" s="9"/>
      <c r="U169" s="9"/>
      <c r="V169" s="9"/>
    </row>
    <row r="170" ht="15.75" customHeight="1" spans="1:22">
      <c r="A170" s="8" t="str">
        <f t="array" ref="A170">IFERROR(INDEX(data!$C$2:$C$13,MATCH(G170,data!$B$2:$B$13,0)),"")</f>
        <v>BDG</v>
      </c>
      <c r="B170" s="3">
        <v>1</v>
      </c>
      <c r="C170" s="3">
        <v>2</v>
      </c>
      <c r="D170" s="4">
        <v>45002</v>
      </c>
      <c r="E170" s="8" t="s">
        <v>163</v>
      </c>
      <c r="F170" s="3">
        <v>1</v>
      </c>
      <c r="G170" s="8" t="s">
        <v>75</v>
      </c>
      <c r="H170" s="8" t="str">
        <f t="array" ref="H170">IFERROR(INDEX(data!$F$2:$F$16,MATCH(L170,data!$E$2:$E$16,0)),"")</f>
        <v/>
      </c>
      <c r="I170" s="8" t="s">
        <v>39</v>
      </c>
      <c r="J170" s="8" t="s">
        <v>42</v>
      </c>
      <c r="K170" s="13">
        <v>0.666666666666667</v>
      </c>
      <c r="L170" s="8" t="s">
        <v>72</v>
      </c>
      <c r="M170" s="11" t="str">
        <f t="shared" si="2"/>
        <v>Other</v>
      </c>
      <c r="N170" s="8" t="s">
        <v>114</v>
      </c>
      <c r="O170" s="8" t="str">
        <f t="array" ref="O170">IFERROR(INDEX(data!$C$2:$C$13,MATCH(P170,data!$B$2:$B$13,0)),"")</f>
        <v>BDG</v>
      </c>
      <c r="P170" s="8" t="s">
        <v>75</v>
      </c>
      <c r="Q170" s="8" t="s">
        <v>1229</v>
      </c>
      <c r="R170" s="8"/>
      <c r="S170" s="8"/>
      <c r="T170" s="8"/>
      <c r="U170" s="8"/>
      <c r="V170" s="8"/>
    </row>
    <row r="171" ht="15.75" customHeight="1" spans="1:22">
      <c r="A171" s="9" t="str">
        <f t="array" ref="A171">IFERROR(INDEX(data!$C$2:$C$13,MATCH(G171,data!$B$2:$B$13,0)),"")</f>
        <v>BDG</v>
      </c>
      <c r="B171" s="5"/>
      <c r="C171" s="5"/>
      <c r="D171" s="6">
        <v>45003</v>
      </c>
      <c r="E171" s="9" t="s">
        <v>1338</v>
      </c>
      <c r="F171" s="5">
        <v>1</v>
      </c>
      <c r="G171" s="9" t="s">
        <v>75</v>
      </c>
      <c r="H171" s="9" t="str">
        <f t="array" ref="H171">IFERROR(INDEX(data!$F$2:$F$16,MATCH(L171,data!$E$2:$E$16,0)),"")</f>
        <v/>
      </c>
      <c r="I171" s="9" t="s">
        <v>69</v>
      </c>
      <c r="J171" s="9" t="s">
        <v>42</v>
      </c>
      <c r="K171" s="15">
        <v>0.625</v>
      </c>
      <c r="L171" s="9" t="s">
        <v>72</v>
      </c>
      <c r="M171" s="10" t="str">
        <f t="shared" si="2"/>
        <v>Other</v>
      </c>
      <c r="N171" s="9" t="s">
        <v>114</v>
      </c>
      <c r="O171" s="9" t="str">
        <f t="array" ref="O171">IFERROR(INDEX(data!$C$2:$C$13,MATCH(P171,data!$B$2:$B$13,0)),"")</f>
        <v>BDG</v>
      </c>
      <c r="P171" s="9" t="s">
        <v>75</v>
      </c>
      <c r="Q171" s="9" t="s">
        <v>1229</v>
      </c>
      <c r="R171" s="9"/>
      <c r="S171" s="9"/>
      <c r="T171" s="9"/>
      <c r="U171" s="9"/>
      <c r="V171" s="9"/>
    </row>
    <row r="172" ht="15.75" customHeight="1" spans="1:22">
      <c r="A172" s="8" t="str">
        <f t="array" ref="A172">IFERROR(INDEX(data!$C$2:$C$13,MATCH(G172,data!$B$2:$B$13,0)),"")</f>
        <v>Online</v>
      </c>
      <c r="B172" s="3">
        <v>4</v>
      </c>
      <c r="C172" s="3"/>
      <c r="D172" s="4">
        <v>45004</v>
      </c>
      <c r="E172" s="8" t="s">
        <v>123</v>
      </c>
      <c r="F172" s="3">
        <v>1</v>
      </c>
      <c r="G172" s="8" t="s">
        <v>41</v>
      </c>
      <c r="H172" s="8" t="str">
        <f t="array" ref="H172">IFERROR(INDEX(data!$F$2:$F$16,MATCH(L172,data!$E$2:$E$16,0)),"")</f>
        <v/>
      </c>
      <c r="I172" s="8" t="s">
        <v>69</v>
      </c>
      <c r="J172" s="8" t="s">
        <v>42</v>
      </c>
      <c r="K172" s="13">
        <v>0.541666666666667</v>
      </c>
      <c r="L172" s="8" t="s">
        <v>123</v>
      </c>
      <c r="M172" s="11" t="str">
        <f t="shared" si="2"/>
        <v>Trial Class</v>
      </c>
      <c r="N172" s="8" t="s">
        <v>118</v>
      </c>
      <c r="O172" s="8" t="str">
        <f t="array" ref="O172">IFERROR(INDEX(data!$C$2:$C$13,MATCH(P172,data!$B$2:$B$13,0)),"")</f>
        <v/>
      </c>
      <c r="P172" s="8" t="s">
        <v>1249</v>
      </c>
      <c r="Q172" s="8" t="s">
        <v>1227</v>
      </c>
      <c r="R172" s="8"/>
      <c r="S172" s="8"/>
      <c r="T172" s="8"/>
      <c r="U172" s="8"/>
      <c r="V172" s="8"/>
    </row>
    <row r="173" ht="15.75" customHeight="1" spans="1:22">
      <c r="A173" s="9" t="str">
        <f t="array" ref="A173">IFERROR(INDEX(data!$C$2:$C$13,MATCH(G173,data!$B$2:$B$13,0)),"")</f>
        <v>JKT 1</v>
      </c>
      <c r="B173" s="5">
        <v>2</v>
      </c>
      <c r="C173" s="5">
        <v>3</v>
      </c>
      <c r="D173" s="6">
        <v>45004</v>
      </c>
      <c r="E173" s="9" t="s">
        <v>163</v>
      </c>
      <c r="F173" s="5">
        <v>1</v>
      </c>
      <c r="G173" s="9" t="s">
        <v>44</v>
      </c>
      <c r="H173" s="9" t="str">
        <f t="array" ref="H173">IFERROR(INDEX(data!$F$2:$F$16,MATCH(L173,data!$E$2:$E$16,0)),"")</f>
        <v/>
      </c>
      <c r="I173" s="9" t="s">
        <v>39</v>
      </c>
      <c r="J173" s="9" t="s">
        <v>42</v>
      </c>
      <c r="K173" s="15">
        <v>0.708333333333333</v>
      </c>
      <c r="L173" s="9" t="s">
        <v>72</v>
      </c>
      <c r="M173" s="10" t="str">
        <f t="shared" si="2"/>
        <v>Other</v>
      </c>
      <c r="N173" s="9" t="s">
        <v>122</v>
      </c>
      <c r="O173" s="9" t="str">
        <f t="array" ref="O173">IFERROR(INDEX(data!$C$2:$C$13,MATCH(P173,data!$B$2:$B$13,0)),"")</f>
        <v>JKT 1</v>
      </c>
      <c r="P173" s="9" t="s">
        <v>44</v>
      </c>
      <c r="Q173" s="9" t="s">
        <v>1229</v>
      </c>
      <c r="R173" s="9"/>
      <c r="S173" s="9"/>
      <c r="T173" s="9"/>
      <c r="U173" s="9"/>
      <c r="V173" s="9"/>
    </row>
    <row r="174" ht="15.75" customHeight="1" spans="1:22">
      <c r="A174" s="8" t="str">
        <f t="array" ref="A174">IFERROR(INDEX(data!$C$2:$C$13,MATCH(G174,data!$B$2:$B$13,0)),"")</f>
        <v>JKT 1</v>
      </c>
      <c r="B174" s="3">
        <v>2</v>
      </c>
      <c r="C174" s="3">
        <v>3</v>
      </c>
      <c r="D174" s="4">
        <v>45006</v>
      </c>
      <c r="E174" s="8" t="s">
        <v>163</v>
      </c>
      <c r="F174" s="3">
        <v>1</v>
      </c>
      <c r="G174" s="8" t="s">
        <v>44</v>
      </c>
      <c r="H174" s="8"/>
      <c r="I174" s="8" t="s">
        <v>39</v>
      </c>
      <c r="J174" s="8" t="s">
        <v>42</v>
      </c>
      <c r="K174" s="13">
        <v>0.791666666666667</v>
      </c>
      <c r="L174" s="8" t="s">
        <v>72</v>
      </c>
      <c r="M174" s="11"/>
      <c r="N174" s="8" t="s">
        <v>122</v>
      </c>
      <c r="O174" s="8"/>
      <c r="P174" s="8" t="s">
        <v>44</v>
      </c>
      <c r="Q174" s="8" t="s">
        <v>1229</v>
      </c>
      <c r="R174" s="8"/>
      <c r="S174" s="8"/>
      <c r="T174" s="8"/>
      <c r="U174" s="8"/>
      <c r="V174" s="8"/>
    </row>
    <row r="175" ht="15.75" customHeight="1" spans="1:22">
      <c r="A175" s="9" t="str">
        <f t="array" ref="A175">IFERROR(INDEX(data!$C$2:$C$13,MATCH(G175,data!$B$2:$B$13,0)),"")</f>
        <v>JKT 1</v>
      </c>
      <c r="B175" s="5">
        <v>3</v>
      </c>
      <c r="C175" s="5">
        <v>3</v>
      </c>
      <c r="D175" s="6">
        <v>45007</v>
      </c>
      <c r="E175" s="9" t="s">
        <v>163</v>
      </c>
      <c r="F175" s="5">
        <v>1</v>
      </c>
      <c r="G175" s="9" t="s">
        <v>44</v>
      </c>
      <c r="H175" s="9"/>
      <c r="I175" s="9" t="s">
        <v>39</v>
      </c>
      <c r="J175" s="9" t="s">
        <v>42</v>
      </c>
      <c r="K175" s="15">
        <v>0.666666666666667</v>
      </c>
      <c r="L175" s="9" t="s">
        <v>72</v>
      </c>
      <c r="M175" s="10"/>
      <c r="N175" s="9" t="s">
        <v>122</v>
      </c>
      <c r="O175" s="9"/>
      <c r="P175" s="9" t="s">
        <v>44</v>
      </c>
      <c r="Q175" s="9" t="s">
        <v>1229</v>
      </c>
      <c r="R175" s="9"/>
      <c r="S175" s="9"/>
      <c r="T175" s="9"/>
      <c r="U175" s="9"/>
      <c r="V175" s="9"/>
    </row>
    <row r="176" ht="15.75" customHeight="1" spans="1:22">
      <c r="A176" s="8" t="str">
        <f t="array" ref="A176">IFERROR(INDEX(data!$C$2:$C$13,MATCH(G176,data!$B$2:$B$13,0)),"")</f>
        <v>Online</v>
      </c>
      <c r="B176" s="3"/>
      <c r="C176" s="3"/>
      <c r="D176" s="4">
        <v>44987</v>
      </c>
      <c r="E176" s="8" t="s">
        <v>1042</v>
      </c>
      <c r="F176" s="3">
        <v>1</v>
      </c>
      <c r="G176" s="8" t="s">
        <v>41</v>
      </c>
      <c r="H176" s="8" t="str">
        <f t="array" ref="H176">IFERROR(INDEX(data!$F$2:$F$16,MATCH(L176,data!$E$2:$E$16,0)),"")</f>
        <v/>
      </c>
      <c r="I176" s="8" t="s">
        <v>72</v>
      </c>
      <c r="J176" s="8" t="s">
        <v>42</v>
      </c>
      <c r="K176" s="13">
        <v>0.625</v>
      </c>
      <c r="L176" s="8" t="s">
        <v>72</v>
      </c>
      <c r="M176" s="11" t="str">
        <f t="shared" ref="M176:M203" si="3">L176</f>
        <v>Other</v>
      </c>
      <c r="N176" s="8" t="s">
        <v>70</v>
      </c>
      <c r="O176" s="8" t="str">
        <f t="array" ref="O176">IFERROR(INDEX(data!$C$2:$C$13,MATCH(P176,data!$B$2:$B$13,0)),"")</f>
        <v>SBY</v>
      </c>
      <c r="P176" s="8" t="s">
        <v>80</v>
      </c>
      <c r="Q176" s="8" t="s">
        <v>1229</v>
      </c>
      <c r="R176" s="8"/>
      <c r="S176" s="8"/>
      <c r="T176" s="8"/>
      <c r="U176" s="8"/>
      <c r="V176" s="8"/>
    </row>
    <row r="177" ht="15.75" customHeight="1" spans="1:22">
      <c r="A177" s="9" t="str">
        <f t="array" ref="A177">IFERROR(INDEX(data!$C$2:$C$13,MATCH(G177,data!$B$2:$B$13,0)),"")</f>
        <v>JKT 3</v>
      </c>
      <c r="B177" s="5">
        <v>4</v>
      </c>
      <c r="C177" s="5">
        <v>4</v>
      </c>
      <c r="D177" s="6">
        <v>44988</v>
      </c>
      <c r="E177" s="9" t="s">
        <v>1042</v>
      </c>
      <c r="F177" s="5">
        <v>1</v>
      </c>
      <c r="G177" s="9" t="s">
        <v>63</v>
      </c>
      <c r="H177" s="9" t="str">
        <f t="array" ref="H177">IFERROR(INDEX(data!$F$2:$F$16,MATCH(L177,data!$E$2:$E$16,0)),"")</f>
        <v/>
      </c>
      <c r="I177" s="9" t="s">
        <v>72</v>
      </c>
      <c r="J177" s="9" t="s">
        <v>42</v>
      </c>
      <c r="K177" s="14">
        <v>0.666666666666667</v>
      </c>
      <c r="L177" s="9" t="s">
        <v>72</v>
      </c>
      <c r="M177" s="10" t="str">
        <f t="shared" si="3"/>
        <v>Other</v>
      </c>
      <c r="N177" s="9" t="s">
        <v>124</v>
      </c>
      <c r="O177" s="9" t="str">
        <f t="array" ref="O177">IFERROR(INDEX(data!$C$2:$C$13,MATCH(P177,data!$B$2:$B$13,0)),"")</f>
        <v>JKT 3</v>
      </c>
      <c r="P177" s="9" t="s">
        <v>63</v>
      </c>
      <c r="Q177" s="9" t="s">
        <v>1229</v>
      </c>
      <c r="R177" s="9"/>
      <c r="S177" s="9"/>
      <c r="T177" s="9"/>
      <c r="U177" s="9"/>
      <c r="V177" s="9"/>
    </row>
    <row r="178" ht="15.75" customHeight="1" spans="1:22">
      <c r="A178" s="8" t="str">
        <f t="array" ref="A178">IFERROR(INDEX(data!$C$2:$C$13,MATCH(G178,data!$B$2:$B$13,0)),"")</f>
        <v>JKT 3</v>
      </c>
      <c r="B178" s="3">
        <v>1</v>
      </c>
      <c r="C178" s="3">
        <v>3</v>
      </c>
      <c r="D178" s="4">
        <v>45004</v>
      </c>
      <c r="E178" s="8" t="s">
        <v>163</v>
      </c>
      <c r="F178" s="3">
        <v>1</v>
      </c>
      <c r="G178" s="8" t="s">
        <v>63</v>
      </c>
      <c r="H178" s="8" t="str">
        <f t="array" ref="H178">IFERROR(INDEX(data!$F$2:$F$16,MATCH(L178,data!$E$2:$E$16,0)),"")</f>
        <v/>
      </c>
      <c r="I178" s="8" t="s">
        <v>39</v>
      </c>
      <c r="J178" s="8" t="s">
        <v>42</v>
      </c>
      <c r="K178" s="13">
        <v>0.625</v>
      </c>
      <c r="L178" s="8" t="s">
        <v>72</v>
      </c>
      <c r="M178" s="11" t="str">
        <f t="shared" si="3"/>
        <v>Other</v>
      </c>
      <c r="N178" s="8" t="s">
        <v>124</v>
      </c>
      <c r="O178" s="8" t="str">
        <f t="array" ref="O178">IFERROR(INDEX(data!$C$2:$C$13,MATCH(P178,data!$B$2:$B$13,0)),"")</f>
        <v>JKT 3</v>
      </c>
      <c r="P178" s="8" t="s">
        <v>63</v>
      </c>
      <c r="Q178" s="8" t="s">
        <v>1229</v>
      </c>
      <c r="R178" s="8"/>
      <c r="S178" s="8"/>
      <c r="T178" s="8"/>
      <c r="U178" s="8"/>
      <c r="V178" s="8"/>
    </row>
    <row r="179" ht="15.75" customHeight="1" spans="1:22">
      <c r="A179" s="9" t="str">
        <f t="array" ref="A179">IFERROR(INDEX(data!$C$2:$C$13,MATCH(G179,data!$B$2:$B$13,0)),"")</f>
        <v>JKT 1</v>
      </c>
      <c r="B179" s="5"/>
      <c r="C179" s="5"/>
      <c r="D179" s="6">
        <v>45005</v>
      </c>
      <c r="E179" s="9" t="s">
        <v>260</v>
      </c>
      <c r="F179" s="5">
        <v>1</v>
      </c>
      <c r="G179" s="9" t="s">
        <v>44</v>
      </c>
      <c r="H179" s="9" t="str">
        <f t="array" ref="H179">IFERROR(INDEX(data!$F$2:$F$16,MATCH(L179,data!$E$2:$E$16,0)),"")</f>
        <v/>
      </c>
      <c r="I179" s="9" t="s">
        <v>72</v>
      </c>
      <c r="J179" s="9" t="s">
        <v>42</v>
      </c>
      <c r="K179" s="15">
        <v>0.75</v>
      </c>
      <c r="L179" s="9" t="s">
        <v>72</v>
      </c>
      <c r="M179" s="10" t="str">
        <f t="shared" si="3"/>
        <v>Other</v>
      </c>
      <c r="N179" s="9" t="s">
        <v>90</v>
      </c>
      <c r="O179" s="9" t="str">
        <f t="array" ref="O179">IFERROR(INDEX(data!$C$2:$C$13,MATCH(P179,data!$B$2:$B$13,0)),"")</f>
        <v>JKT 1</v>
      </c>
      <c r="P179" s="9" t="s">
        <v>44</v>
      </c>
      <c r="Q179" s="9" t="s">
        <v>1227</v>
      </c>
      <c r="R179" s="9"/>
      <c r="S179" s="9"/>
      <c r="T179" s="9"/>
      <c r="U179" s="9"/>
      <c r="V179" s="9"/>
    </row>
    <row r="180" ht="15.75" customHeight="1" spans="1:22">
      <c r="A180" s="8" t="str">
        <f t="array" ref="A180">IFERROR(INDEX(data!$C$2:$C$13,MATCH(G180,data!$B$2:$B$13,0)),"")</f>
        <v>JKT 2</v>
      </c>
      <c r="B180" s="3"/>
      <c r="C180" s="3"/>
      <c r="D180" s="4">
        <v>45004</v>
      </c>
      <c r="E180" s="8" t="s">
        <v>260</v>
      </c>
      <c r="F180" s="3">
        <v>1</v>
      </c>
      <c r="G180" s="8" t="s">
        <v>50</v>
      </c>
      <c r="H180" s="8" t="str">
        <f t="array" ref="H180">IFERROR(INDEX(data!$F$2:$F$16,MATCH(L180,data!$E$2:$E$16,0)),"")</f>
        <v/>
      </c>
      <c r="I180" s="8" t="s">
        <v>72</v>
      </c>
      <c r="J180" s="8" t="s">
        <v>42</v>
      </c>
      <c r="K180" s="16">
        <v>0.5</v>
      </c>
      <c r="L180" s="8" t="s">
        <v>72</v>
      </c>
      <c r="M180" s="11" t="str">
        <f t="shared" si="3"/>
        <v>Other</v>
      </c>
      <c r="N180" s="8" t="s">
        <v>83</v>
      </c>
      <c r="O180" s="8" t="str">
        <f t="array" ref="O180">IFERROR(INDEX(data!$C$2:$C$13,MATCH(P180,data!$B$2:$B$13,0)),"")</f>
        <v>JKT 2</v>
      </c>
      <c r="P180" s="8" t="s">
        <v>50</v>
      </c>
      <c r="Q180" s="8" t="s">
        <v>1227</v>
      </c>
      <c r="R180" s="8"/>
      <c r="S180" s="8"/>
      <c r="T180" s="8"/>
      <c r="U180" s="8"/>
      <c r="V180" s="8"/>
    </row>
    <row r="181" ht="15.75" customHeight="1" spans="1:22">
      <c r="A181" s="9" t="str">
        <f t="array" ref="A181">IFERROR(INDEX(data!$C$2:$C$13,MATCH(G181,data!$B$2:$B$13,0)),"")</f>
        <v>JKT 2</v>
      </c>
      <c r="B181" s="5">
        <v>1</v>
      </c>
      <c r="C181" s="5">
        <v>2</v>
      </c>
      <c r="D181" s="6">
        <v>45005</v>
      </c>
      <c r="E181" s="9" t="s">
        <v>123</v>
      </c>
      <c r="F181" s="5">
        <v>1</v>
      </c>
      <c r="G181" s="9" t="s">
        <v>50</v>
      </c>
      <c r="H181" s="9" t="str">
        <f t="array" ref="H181">IFERROR(INDEX(data!$F$2:$F$16,MATCH(L181,data!$E$2:$E$16,0)),"")</f>
        <v/>
      </c>
      <c r="I181" s="9" t="s">
        <v>72</v>
      </c>
      <c r="J181" s="9" t="s">
        <v>42</v>
      </c>
      <c r="K181" s="15">
        <v>0.625</v>
      </c>
      <c r="L181" s="9" t="s">
        <v>123</v>
      </c>
      <c r="M181" s="10" t="str">
        <f t="shared" si="3"/>
        <v>Trial Class</v>
      </c>
      <c r="N181" s="9" t="s">
        <v>88</v>
      </c>
      <c r="O181" s="9" t="str">
        <f t="array" ref="O181">IFERROR(INDEX(data!$C$2:$C$13,MATCH(P181,data!$B$2:$B$13,0)),"")</f>
        <v>JKT 2</v>
      </c>
      <c r="P181" s="9" t="s">
        <v>50</v>
      </c>
      <c r="Q181" s="9" t="s">
        <v>1229</v>
      </c>
      <c r="R181" s="9"/>
      <c r="S181" s="9"/>
      <c r="T181" s="9"/>
      <c r="U181" s="9"/>
      <c r="V181" s="9"/>
    </row>
    <row r="182" ht="15.75" customHeight="1" spans="1:22">
      <c r="A182" s="8" t="str">
        <f t="array" ref="A182">IFERROR(INDEX(data!$C$2:$C$13,MATCH(G182,data!$B$2:$B$13,0)),"")</f>
        <v>JKT 1</v>
      </c>
      <c r="B182" s="3"/>
      <c r="C182" s="3"/>
      <c r="D182" s="4">
        <v>45005</v>
      </c>
      <c r="E182" s="8" t="s">
        <v>1274</v>
      </c>
      <c r="F182" s="3">
        <v>1</v>
      </c>
      <c r="G182" s="8" t="s">
        <v>37</v>
      </c>
      <c r="H182" s="8" t="str">
        <f t="array" ref="H182">IFERROR(INDEX(data!$F$2:$F$16,MATCH(L182,data!$E$2:$E$16,0)),"")</f>
        <v/>
      </c>
      <c r="I182" s="8" t="s">
        <v>39</v>
      </c>
      <c r="J182" s="8" t="s">
        <v>48</v>
      </c>
      <c r="K182" s="13">
        <v>0.666666666666667</v>
      </c>
      <c r="L182" s="8" t="s">
        <v>72</v>
      </c>
      <c r="M182" s="11" t="str">
        <f t="shared" si="3"/>
        <v>Other</v>
      </c>
      <c r="N182" s="8" t="s">
        <v>36</v>
      </c>
      <c r="O182" s="8" t="str">
        <f t="array" ref="O182">IFERROR(INDEX(data!$C$2:$C$13,MATCH(P182,data!$B$2:$B$13,0)),"")</f>
        <v>JKT 1</v>
      </c>
      <c r="P182" s="8" t="s">
        <v>37</v>
      </c>
      <c r="Q182" s="8" t="s">
        <v>1229</v>
      </c>
      <c r="R182" s="8"/>
      <c r="S182" s="8"/>
      <c r="T182" s="8"/>
      <c r="U182" s="8"/>
      <c r="V182" s="8"/>
    </row>
    <row r="183" ht="15.75" customHeight="1" spans="1:22">
      <c r="A183" s="9" t="str">
        <f t="array" ref="A183">IFERROR(INDEX(data!$C$2:$C$13,MATCH(G183,data!$B$2:$B$13,0)),"")</f>
        <v>Online</v>
      </c>
      <c r="B183" s="5">
        <v>3</v>
      </c>
      <c r="C183" s="5"/>
      <c r="D183" s="6">
        <v>45005</v>
      </c>
      <c r="E183" s="9" t="s">
        <v>95</v>
      </c>
      <c r="F183" s="5">
        <v>1</v>
      </c>
      <c r="G183" s="9" t="s">
        <v>41</v>
      </c>
      <c r="H183" s="9" t="str">
        <f t="array" ref="H183">IFERROR(INDEX(data!$F$2:$F$16,MATCH(L183,data!$E$2:$E$16,0)),"")</f>
        <v/>
      </c>
      <c r="I183" s="9" t="s">
        <v>1240</v>
      </c>
      <c r="J183" s="9" t="s">
        <v>42</v>
      </c>
      <c r="K183" s="15">
        <v>0.791666666666667</v>
      </c>
      <c r="L183" s="9" t="s">
        <v>97</v>
      </c>
      <c r="M183" s="10" t="str">
        <f t="shared" si="3"/>
        <v>Online FL</v>
      </c>
      <c r="N183" s="9" t="s">
        <v>36</v>
      </c>
      <c r="O183" s="9" t="str">
        <f t="array" ref="O183">IFERROR(INDEX(data!$C$2:$C$13,MATCH(P183,data!$B$2:$B$13,0)),"")</f>
        <v>JKT 1</v>
      </c>
      <c r="P183" s="9" t="s">
        <v>37</v>
      </c>
      <c r="Q183" s="9" t="s">
        <v>1229</v>
      </c>
      <c r="R183" s="9"/>
      <c r="S183" s="9"/>
      <c r="T183" s="9"/>
      <c r="U183" s="9"/>
      <c r="V183" s="9"/>
    </row>
    <row r="184" ht="15.75" customHeight="1" spans="1:22">
      <c r="A184" s="8" t="str">
        <f t="array" ref="A184">IFERROR(INDEX(data!$C$2:$C$13,MATCH(G184,data!$B$2:$B$13,0)),"")</f>
        <v>JKT 1</v>
      </c>
      <c r="B184" s="3"/>
      <c r="C184" s="3"/>
      <c r="D184" s="4">
        <v>45006</v>
      </c>
      <c r="E184" s="8" t="s">
        <v>359</v>
      </c>
      <c r="F184" s="3">
        <v>1</v>
      </c>
      <c r="G184" s="8" t="s">
        <v>44</v>
      </c>
      <c r="H184" s="8" t="str">
        <f t="array" ref="H184">IFERROR(INDEX(data!$F$2:$F$16,MATCH(L184,data!$E$2:$E$16,0)),"")</f>
        <v/>
      </c>
      <c r="I184" s="8" t="s">
        <v>72</v>
      </c>
      <c r="J184" s="8" t="s">
        <v>42</v>
      </c>
      <c r="K184" s="13">
        <v>0.625</v>
      </c>
      <c r="L184" s="8" t="s">
        <v>72</v>
      </c>
      <c r="M184" s="11" t="str">
        <f t="shared" si="3"/>
        <v>Other</v>
      </c>
      <c r="N184" s="8" t="s">
        <v>130</v>
      </c>
      <c r="O184" s="8" t="str">
        <f t="array" ref="O184">IFERROR(INDEX(data!$C$2:$C$13,MATCH(P184,data!$B$2:$B$13,0)),"")</f>
        <v>JKT 1</v>
      </c>
      <c r="P184" s="8" t="s">
        <v>44</v>
      </c>
      <c r="Q184" s="8" t="s">
        <v>1227</v>
      </c>
      <c r="R184" s="8"/>
      <c r="S184" s="8"/>
      <c r="T184" s="8"/>
      <c r="U184" s="8"/>
      <c r="V184" s="8"/>
    </row>
    <row r="185" ht="15.75" customHeight="1" spans="1:22">
      <c r="A185" s="9" t="str">
        <f t="array" ref="A185">IFERROR(INDEX(data!$C$2:$C$13,MATCH(G185,data!$B$2:$B$13,0)),"")</f>
        <v>JKT 3</v>
      </c>
      <c r="B185" s="5">
        <v>3</v>
      </c>
      <c r="C185" s="5">
        <v>5</v>
      </c>
      <c r="D185" s="6">
        <v>45003</v>
      </c>
      <c r="E185" s="9" t="s">
        <v>1339</v>
      </c>
      <c r="F185" s="5">
        <v>1</v>
      </c>
      <c r="G185" s="9" t="s">
        <v>63</v>
      </c>
      <c r="H185" s="9" t="str">
        <f t="array" ref="H185">IFERROR(INDEX(data!$F$2:$F$16,MATCH(L185,data!$E$2:$E$16,0)),"")</f>
        <v/>
      </c>
      <c r="I185" s="9" t="s">
        <v>39</v>
      </c>
      <c r="J185" s="9" t="s">
        <v>42</v>
      </c>
      <c r="K185" s="14">
        <v>0.708333333333333</v>
      </c>
      <c r="L185" s="9" t="s">
        <v>72</v>
      </c>
      <c r="M185" s="10" t="str">
        <f t="shared" si="3"/>
        <v>Other</v>
      </c>
      <c r="N185" s="9" t="s">
        <v>58</v>
      </c>
      <c r="O185" s="9" t="str">
        <f t="array" ref="O185">IFERROR(INDEX(data!$C$2:$C$13,MATCH(P185,data!$B$2:$B$13,0)),"")</f>
        <v>JKT 3</v>
      </c>
      <c r="P185" s="9" t="s">
        <v>63</v>
      </c>
      <c r="Q185" s="9" t="s">
        <v>1229</v>
      </c>
      <c r="R185" s="9"/>
      <c r="S185" s="9"/>
      <c r="T185" s="9"/>
      <c r="U185" s="9"/>
      <c r="V185" s="9"/>
    </row>
    <row r="186" ht="15.75" customHeight="1" spans="1:22">
      <c r="A186" s="8" t="str">
        <f t="array" ref="A186">IFERROR(INDEX(data!$C$2:$C$13,MATCH(G186,data!$B$2:$B$13,0)),"")</f>
        <v>Online</v>
      </c>
      <c r="B186" s="3">
        <v>1</v>
      </c>
      <c r="C186" s="3">
        <v>1</v>
      </c>
      <c r="D186" s="4">
        <v>45006</v>
      </c>
      <c r="E186" s="8" t="s">
        <v>123</v>
      </c>
      <c r="F186" s="3">
        <v>1</v>
      </c>
      <c r="G186" s="8" t="s">
        <v>41</v>
      </c>
      <c r="H186" s="8" t="str">
        <f t="array" ref="H186">IFERROR(INDEX(data!$F$2:$F$16,MATCH(L186,data!$E$2:$E$16,0)),"")</f>
        <v/>
      </c>
      <c r="I186" s="8" t="s">
        <v>69</v>
      </c>
      <c r="J186" s="8" t="s">
        <v>42</v>
      </c>
      <c r="K186" s="13">
        <v>0.708333333333333</v>
      </c>
      <c r="L186" s="8" t="s">
        <v>123</v>
      </c>
      <c r="M186" s="11" t="str">
        <f t="shared" si="3"/>
        <v>Trial Class</v>
      </c>
      <c r="N186" s="8" t="s">
        <v>58</v>
      </c>
      <c r="O186" s="8" t="str">
        <f t="array" ref="O186">IFERROR(INDEX(data!$C$2:$C$13,MATCH(P186,data!$B$2:$B$13,0)),"")</f>
        <v>JKT 3</v>
      </c>
      <c r="P186" s="8" t="s">
        <v>63</v>
      </c>
      <c r="Q186" s="8" t="s">
        <v>1229</v>
      </c>
      <c r="R186" s="8"/>
      <c r="S186" s="8"/>
      <c r="T186" s="8"/>
      <c r="U186" s="8"/>
      <c r="V186" s="8"/>
    </row>
    <row r="187" ht="15.75" customHeight="1" spans="1:22">
      <c r="A187" s="9" t="str">
        <f t="array" ref="A187">IFERROR(INDEX(data!$C$2:$C$13,MATCH(G187,data!$B$2:$B$13,0)),"")</f>
        <v>JKT 2</v>
      </c>
      <c r="B187" s="5">
        <v>2</v>
      </c>
      <c r="C187" s="5">
        <v>3</v>
      </c>
      <c r="D187" s="6">
        <v>45006</v>
      </c>
      <c r="E187" s="9" t="s">
        <v>1340</v>
      </c>
      <c r="F187" s="5">
        <v>1</v>
      </c>
      <c r="G187" s="9" t="s">
        <v>50</v>
      </c>
      <c r="H187" s="9" t="str">
        <f t="array" ref="H187">IFERROR(INDEX(data!$F$2:$F$16,MATCH(L187,data!$E$2:$E$16,0)),"")</f>
        <v/>
      </c>
      <c r="I187" s="9" t="s">
        <v>39</v>
      </c>
      <c r="J187" s="9" t="s">
        <v>42</v>
      </c>
      <c r="K187" s="15">
        <v>0.666666666666667</v>
      </c>
      <c r="L187" s="9" t="s">
        <v>72</v>
      </c>
      <c r="M187" s="10" t="str">
        <f t="shared" si="3"/>
        <v>Other</v>
      </c>
      <c r="N187" s="9" t="s">
        <v>88</v>
      </c>
      <c r="O187" s="9" t="str">
        <f t="array" ref="O187">IFERROR(INDEX(data!$C$2:$C$13,MATCH(P187,data!$B$2:$B$13,0)),"")</f>
        <v>JKT 2</v>
      </c>
      <c r="P187" s="9" t="s">
        <v>50</v>
      </c>
      <c r="Q187" s="9" t="s">
        <v>1229</v>
      </c>
      <c r="R187" s="9"/>
      <c r="S187" s="9"/>
      <c r="T187" s="9"/>
      <c r="U187" s="9"/>
      <c r="V187" s="9"/>
    </row>
    <row r="188" ht="15.75" customHeight="1" spans="1:22">
      <c r="A188" s="8" t="str">
        <f t="array" ref="A188">IFERROR(INDEX(data!$C$2:$C$13,MATCH(G188,data!$B$2:$B$13,0)),"")</f>
        <v>Online</v>
      </c>
      <c r="B188" s="3">
        <v>1</v>
      </c>
      <c r="C188" s="3">
        <v>2</v>
      </c>
      <c r="D188" s="4">
        <v>45007</v>
      </c>
      <c r="E188" s="8" t="s">
        <v>123</v>
      </c>
      <c r="F188" s="3">
        <v>1</v>
      </c>
      <c r="G188" s="8" t="s">
        <v>41</v>
      </c>
      <c r="H188" s="8" t="str">
        <f t="array" ref="H188">IFERROR(INDEX(data!$F$2:$F$16,MATCH(L188,data!$E$2:$E$16,0)),"")</f>
        <v/>
      </c>
      <c r="I188" s="8" t="s">
        <v>69</v>
      </c>
      <c r="J188" s="8" t="s">
        <v>42</v>
      </c>
      <c r="K188" s="13">
        <v>0.541666666666667</v>
      </c>
      <c r="L188" s="8" t="s">
        <v>123</v>
      </c>
      <c r="M188" s="11" t="str">
        <f t="shared" si="3"/>
        <v>Trial Class</v>
      </c>
      <c r="N188" s="8" t="s">
        <v>104</v>
      </c>
      <c r="O188" s="8" t="str">
        <f t="array" ref="O188">IFERROR(INDEX(data!$C$2:$C$13,MATCH(P188,data!$B$2:$B$13,0)),"")</f>
        <v>SBY</v>
      </c>
      <c r="P188" s="8" t="s">
        <v>80</v>
      </c>
      <c r="Q188" s="8" t="s">
        <v>1229</v>
      </c>
      <c r="R188" s="8"/>
      <c r="S188" s="8"/>
      <c r="T188" s="8"/>
      <c r="U188" s="8"/>
      <c r="V188" s="8"/>
    </row>
    <row r="189" ht="15.75" customHeight="1" spans="1:22">
      <c r="A189" s="9" t="str">
        <f t="array" ref="A189">IFERROR(INDEX(data!$C$2:$C$13,MATCH(G189,data!$B$2:$B$13,0)),"")</f>
        <v>JKT 2</v>
      </c>
      <c r="B189" s="5">
        <v>1</v>
      </c>
      <c r="C189" s="5">
        <v>3</v>
      </c>
      <c r="D189" s="6">
        <v>45007</v>
      </c>
      <c r="E189" s="9" t="s">
        <v>163</v>
      </c>
      <c r="F189" s="5">
        <v>1</v>
      </c>
      <c r="G189" s="9" t="s">
        <v>50</v>
      </c>
      <c r="H189" s="9" t="str">
        <f t="array" ref="H189">IFERROR(INDEX(data!$F$2:$F$16,MATCH(L189,data!$E$2:$E$16,0)),"")</f>
        <v/>
      </c>
      <c r="I189" s="9" t="s">
        <v>39</v>
      </c>
      <c r="J189" s="9" t="s">
        <v>42</v>
      </c>
      <c r="K189" s="15">
        <v>0.625</v>
      </c>
      <c r="L189" s="9" t="s">
        <v>72</v>
      </c>
      <c r="M189" s="10" t="str">
        <f t="shared" si="3"/>
        <v>Other</v>
      </c>
      <c r="N189" s="9" t="s">
        <v>94</v>
      </c>
      <c r="O189" s="9" t="str">
        <f t="array" ref="O189">IFERROR(INDEX(data!$C$2:$C$13,MATCH(P189,data!$B$2:$B$13,0)),"")</f>
        <v>JKT 2</v>
      </c>
      <c r="P189" s="9" t="s">
        <v>50</v>
      </c>
      <c r="Q189" s="9" t="s">
        <v>1229</v>
      </c>
      <c r="R189" s="9"/>
      <c r="S189" s="9"/>
      <c r="T189" s="9"/>
      <c r="U189" s="9"/>
      <c r="V189" s="9"/>
    </row>
    <row r="190" ht="15.75" customHeight="1" spans="1:22">
      <c r="A190" s="8" t="str">
        <f t="array" ref="A190">IFERROR(INDEX(data!$C$2:$C$13,MATCH(G190,data!$B$2:$B$13,0)),"")</f>
        <v>JKT 1</v>
      </c>
      <c r="B190" s="3"/>
      <c r="C190" s="3"/>
      <c r="D190" s="4">
        <v>45008</v>
      </c>
      <c r="E190" s="8" t="s">
        <v>1341</v>
      </c>
      <c r="F190" s="3">
        <v>1</v>
      </c>
      <c r="G190" s="8" t="s">
        <v>37</v>
      </c>
      <c r="H190" s="8" t="str">
        <f t="array" ref="H190">IFERROR(INDEX(data!$F$2:$F$16,MATCH(L190,data!$E$2:$E$16,0)),"")</f>
        <v/>
      </c>
      <c r="I190" s="8" t="s">
        <v>72</v>
      </c>
      <c r="J190" s="8" t="s">
        <v>42</v>
      </c>
      <c r="K190" s="13">
        <v>0.541666666666667</v>
      </c>
      <c r="L190" s="8" t="s">
        <v>72</v>
      </c>
      <c r="M190" s="11" t="str">
        <f t="shared" si="3"/>
        <v>Other</v>
      </c>
      <c r="N190" s="11" t="s">
        <v>108</v>
      </c>
      <c r="O190" s="8" t="str">
        <f t="array" ref="O190">IFERROR(INDEX(data!$C$2:$C$13,MATCH(P190,data!$B$2:$B$13,0)),"")</f>
        <v>JKT 1</v>
      </c>
      <c r="P190" s="8" t="s">
        <v>37</v>
      </c>
      <c r="Q190" s="8" t="s">
        <v>1227</v>
      </c>
      <c r="R190" s="8"/>
      <c r="S190" s="8"/>
      <c r="T190" s="8"/>
      <c r="U190" s="8"/>
      <c r="V190" s="8"/>
    </row>
    <row r="191" ht="15.75" customHeight="1" spans="1:22">
      <c r="A191" s="9" t="str">
        <f t="array" ref="A191">IFERROR(INDEX(data!$C$2:$C$13,MATCH(G191,data!$B$2:$B$13,0)),"")</f>
        <v>JKT 3</v>
      </c>
      <c r="B191" s="5"/>
      <c r="C191" s="5"/>
      <c r="D191" s="6">
        <v>45008</v>
      </c>
      <c r="E191" s="9" t="s">
        <v>163</v>
      </c>
      <c r="F191" s="5">
        <v>1</v>
      </c>
      <c r="G191" s="9" t="s">
        <v>63</v>
      </c>
      <c r="H191" s="9" t="str">
        <f t="array" ref="H191">IFERROR(INDEX(data!$F$2:$F$16,MATCH(L191,data!$E$2:$E$16,0)),"")</f>
        <v/>
      </c>
      <c r="I191" s="9" t="s">
        <v>39</v>
      </c>
      <c r="J191" s="9" t="s">
        <v>42</v>
      </c>
      <c r="K191" s="15">
        <v>0.833333333333333</v>
      </c>
      <c r="L191" s="9" t="s">
        <v>72</v>
      </c>
      <c r="M191" s="10" t="str">
        <f t="shared" si="3"/>
        <v>Other</v>
      </c>
      <c r="N191" s="9" t="s">
        <v>58</v>
      </c>
      <c r="O191" s="9" t="str">
        <f t="array" ref="O191">IFERROR(INDEX(data!$C$2:$C$13,MATCH(P191,data!$B$2:$B$13,0)),"")</f>
        <v>JKT 3</v>
      </c>
      <c r="P191" s="9" t="s">
        <v>63</v>
      </c>
      <c r="Q191" s="9" t="s">
        <v>1229</v>
      </c>
      <c r="R191" s="9"/>
      <c r="S191" s="9"/>
      <c r="T191" s="9"/>
      <c r="U191" s="9"/>
      <c r="V191" s="9"/>
    </row>
    <row r="192" ht="15.75" customHeight="1" spans="1:22">
      <c r="A192" s="8" t="str">
        <f t="array" ref="A192">IFERROR(INDEX(data!$C$2:$C$13,MATCH(G192,data!$B$2:$B$13,0)),"")</f>
        <v>JKT 2</v>
      </c>
      <c r="B192" s="3">
        <v>1</v>
      </c>
      <c r="C192" s="3">
        <v>1</v>
      </c>
      <c r="D192" s="4">
        <v>45008</v>
      </c>
      <c r="E192" s="8" t="s">
        <v>123</v>
      </c>
      <c r="F192" s="3">
        <v>1</v>
      </c>
      <c r="G192" s="8" t="s">
        <v>50</v>
      </c>
      <c r="H192" s="8" t="str">
        <f t="array" ref="H192">IFERROR(INDEX(data!$F$2:$F$16,MATCH(L192,data!$E$2:$E$16,0)),"")</f>
        <v/>
      </c>
      <c r="I192" s="8" t="s">
        <v>72</v>
      </c>
      <c r="J192" s="8" t="s">
        <v>42</v>
      </c>
      <c r="K192" s="13">
        <v>0.625</v>
      </c>
      <c r="L192" s="8" t="s">
        <v>123</v>
      </c>
      <c r="M192" s="11" t="str">
        <f t="shared" si="3"/>
        <v>Trial Class</v>
      </c>
      <c r="N192" s="8" t="s">
        <v>94</v>
      </c>
      <c r="O192" s="8" t="str">
        <f t="array" ref="O192">IFERROR(INDEX(data!$C$2:$C$13,MATCH(P192,data!$B$2:$B$13,0)),"")</f>
        <v>JKT 2</v>
      </c>
      <c r="P192" s="8" t="s">
        <v>50</v>
      </c>
      <c r="Q192" s="8" t="s">
        <v>1229</v>
      </c>
      <c r="R192" s="8"/>
      <c r="S192" s="8"/>
      <c r="T192" s="8"/>
      <c r="U192" s="8"/>
      <c r="V192" s="8"/>
    </row>
    <row r="193" ht="15.75" customHeight="1" spans="1:22">
      <c r="A193" s="9" t="str">
        <f t="array" ref="A193">IFERROR(INDEX(data!$C$2:$C$13,MATCH(G193,data!$B$2:$B$13,0)),"")</f>
        <v>BDG</v>
      </c>
      <c r="B193" s="5"/>
      <c r="C193" s="5">
        <v>2</v>
      </c>
      <c r="D193" s="6">
        <v>45009</v>
      </c>
      <c r="E193" s="9" t="s">
        <v>1342</v>
      </c>
      <c r="F193" s="5">
        <v>1</v>
      </c>
      <c r="G193" s="9" t="s">
        <v>75</v>
      </c>
      <c r="H193" s="9" t="str">
        <f t="array" ref="H193">IFERROR(INDEX(data!$F$2:$F$16,MATCH(L193,data!$E$2:$E$16,0)),"")</f>
        <v/>
      </c>
      <c r="I193" s="9" t="s">
        <v>72</v>
      </c>
      <c r="J193" s="9" t="s">
        <v>42</v>
      </c>
      <c r="K193" s="15">
        <v>0.666666666666667</v>
      </c>
      <c r="L193" s="9" t="s">
        <v>72</v>
      </c>
      <c r="M193" s="10" t="str">
        <f t="shared" si="3"/>
        <v>Other</v>
      </c>
      <c r="N193" s="9" t="s">
        <v>129</v>
      </c>
      <c r="O193" s="9" t="str">
        <f t="array" ref="O193">IFERROR(INDEX(data!$C$2:$C$13,MATCH(P193,data!$B$2:$B$13,0)),"")</f>
        <v>BDG</v>
      </c>
      <c r="P193" s="9" t="s">
        <v>75</v>
      </c>
      <c r="Q193" s="9" t="s">
        <v>1227</v>
      </c>
      <c r="R193" s="9"/>
      <c r="S193" s="9"/>
      <c r="T193" s="9"/>
      <c r="U193" s="9"/>
      <c r="V193" s="9"/>
    </row>
    <row r="194" ht="15.75" customHeight="1" spans="1:22">
      <c r="A194" s="8" t="str">
        <f t="array" ref="A194">IFERROR(INDEX(data!$C$2:$C$13,MATCH(G194,data!$B$2:$B$13,0)),"")</f>
        <v>JKT 3</v>
      </c>
      <c r="B194" s="3">
        <v>1</v>
      </c>
      <c r="C194" s="3">
        <v>3</v>
      </c>
      <c r="D194" s="4">
        <v>45009</v>
      </c>
      <c r="E194" s="8" t="s">
        <v>174</v>
      </c>
      <c r="F194" s="3">
        <v>1</v>
      </c>
      <c r="G194" s="8" t="s">
        <v>63</v>
      </c>
      <c r="H194" s="8" t="str">
        <f t="array" ref="H194">IFERROR(INDEX(data!$F$2:$F$16,MATCH(L194,data!$E$2:$E$16,0)),"")</f>
        <v/>
      </c>
      <c r="I194" s="8" t="s">
        <v>39</v>
      </c>
      <c r="J194" s="8" t="s">
        <v>42</v>
      </c>
      <c r="K194" s="13">
        <v>0.708333333333333</v>
      </c>
      <c r="L194" s="8" t="s">
        <v>72</v>
      </c>
      <c r="M194" s="11" t="str">
        <f t="shared" si="3"/>
        <v>Other</v>
      </c>
      <c r="N194" s="8" t="s">
        <v>124</v>
      </c>
      <c r="O194" s="8" t="str">
        <f t="array" ref="O194">IFERROR(INDEX(data!$C$2:$C$13,MATCH(P194,data!$B$2:$B$13,0)),"")</f>
        <v>JKT 3</v>
      </c>
      <c r="P194" s="8" t="s">
        <v>63</v>
      </c>
      <c r="Q194" s="8" t="s">
        <v>1229</v>
      </c>
      <c r="R194" s="8"/>
      <c r="S194" s="8"/>
      <c r="T194" s="8"/>
      <c r="U194" s="8"/>
      <c r="V194" s="8"/>
    </row>
    <row r="195" ht="15.75" customHeight="1" spans="1:22">
      <c r="A195" s="9" t="str">
        <f t="array" ref="A195">IFERROR(INDEX(data!$C$2:$C$13,MATCH(G195,data!$B$2:$B$13,0)),"")</f>
        <v>JKT 3</v>
      </c>
      <c r="B195" s="5">
        <v>3</v>
      </c>
      <c r="C195" s="5">
        <v>3</v>
      </c>
      <c r="D195" s="6">
        <v>45010</v>
      </c>
      <c r="E195" s="9" t="s">
        <v>163</v>
      </c>
      <c r="F195" s="5">
        <v>1</v>
      </c>
      <c r="G195" s="9" t="s">
        <v>63</v>
      </c>
      <c r="H195" s="9" t="str">
        <f t="array" ref="H195">IFERROR(INDEX(data!$F$2:$F$16,MATCH(L195,data!$E$2:$E$16,0)),"")</f>
        <v/>
      </c>
      <c r="I195" s="9" t="s">
        <v>39</v>
      </c>
      <c r="J195" s="9" t="s">
        <v>42</v>
      </c>
      <c r="K195" s="15">
        <v>0.708333333333333</v>
      </c>
      <c r="L195" s="9" t="s">
        <v>72</v>
      </c>
      <c r="M195" s="10" t="str">
        <f t="shared" si="3"/>
        <v>Other</v>
      </c>
      <c r="N195" s="9" t="s">
        <v>58</v>
      </c>
      <c r="O195" s="9" t="str">
        <f t="array" ref="O195">IFERROR(INDEX(data!$C$2:$C$13,MATCH(P195,data!$B$2:$B$13,0)),"")</f>
        <v>JKT 3</v>
      </c>
      <c r="P195" s="9" t="s">
        <v>63</v>
      </c>
      <c r="Q195" s="9" t="s">
        <v>1229</v>
      </c>
      <c r="R195" s="9"/>
      <c r="S195" s="9"/>
      <c r="T195" s="9"/>
      <c r="U195" s="9"/>
      <c r="V195" s="9"/>
    </row>
    <row r="196" ht="15.75" customHeight="1" spans="1:22">
      <c r="A196" s="8" t="str">
        <f t="array" ref="A196">IFERROR(INDEX(data!$C$2:$C$13,MATCH(G196,data!$B$2:$B$13,0)),"")</f>
        <v>JKT 2</v>
      </c>
      <c r="B196" s="3">
        <v>1</v>
      </c>
      <c r="C196" s="3">
        <v>2</v>
      </c>
      <c r="D196" s="4">
        <v>45010</v>
      </c>
      <c r="E196" s="8" t="s">
        <v>163</v>
      </c>
      <c r="F196" s="3">
        <v>1</v>
      </c>
      <c r="G196" s="8" t="s">
        <v>50</v>
      </c>
      <c r="H196" s="8" t="str">
        <f t="array" ref="H196">IFERROR(INDEX(data!$F$2:$F$16,MATCH(L196,data!$E$2:$E$16,0)),"")</f>
        <v/>
      </c>
      <c r="I196" s="8" t="s">
        <v>39</v>
      </c>
      <c r="J196" s="8" t="s">
        <v>42</v>
      </c>
      <c r="K196" s="13">
        <v>0.541666666666667</v>
      </c>
      <c r="L196" s="8" t="s">
        <v>72</v>
      </c>
      <c r="M196" s="11" t="str">
        <f t="shared" si="3"/>
        <v>Other</v>
      </c>
      <c r="N196" s="8" t="s">
        <v>94</v>
      </c>
      <c r="O196" s="8" t="str">
        <f t="array" ref="O196">IFERROR(INDEX(data!$C$2:$C$13,MATCH(P196,data!$B$2:$B$13,0)),"")</f>
        <v>JKT 2</v>
      </c>
      <c r="P196" s="8" t="s">
        <v>50</v>
      </c>
      <c r="Q196" s="8" t="s">
        <v>1229</v>
      </c>
      <c r="R196" s="8"/>
      <c r="S196" s="8"/>
      <c r="T196" s="8"/>
      <c r="U196" s="8"/>
      <c r="V196" s="8"/>
    </row>
    <row r="197" ht="15.75" customHeight="1" spans="1:22">
      <c r="A197" s="9" t="str">
        <f t="array" ref="A197">IFERROR(INDEX(data!$C$2:$C$13,MATCH(G197,data!$B$2:$B$13,0)),"")</f>
        <v>BDG</v>
      </c>
      <c r="B197" s="5">
        <v>0</v>
      </c>
      <c r="C197" s="5">
        <v>1</v>
      </c>
      <c r="D197" s="6">
        <v>45006</v>
      </c>
      <c r="E197" s="9" t="s">
        <v>163</v>
      </c>
      <c r="F197" s="5">
        <v>1</v>
      </c>
      <c r="G197" s="9" t="s">
        <v>75</v>
      </c>
      <c r="H197" s="9" t="str">
        <f t="array" ref="H197">IFERROR(INDEX(data!$F$2:$F$16,MATCH(L197,data!$E$2:$E$16,0)),"")</f>
        <v/>
      </c>
      <c r="I197" s="9" t="s">
        <v>39</v>
      </c>
      <c r="J197" s="9" t="s">
        <v>48</v>
      </c>
      <c r="K197" s="15">
        <v>0.708333333333333</v>
      </c>
      <c r="L197" s="9" t="s">
        <v>72</v>
      </c>
      <c r="M197" s="10" t="str">
        <f t="shared" si="3"/>
        <v>Other</v>
      </c>
      <c r="N197" s="9" t="s">
        <v>114</v>
      </c>
      <c r="O197" s="9" t="str">
        <f t="array" ref="O197">IFERROR(INDEX(data!$C$2:$C$13,MATCH(P197,data!$B$2:$B$13,0)),"")</f>
        <v>BDG</v>
      </c>
      <c r="P197" s="9" t="s">
        <v>75</v>
      </c>
      <c r="Q197" s="9" t="s">
        <v>1229</v>
      </c>
      <c r="R197" s="9"/>
      <c r="S197" s="9"/>
      <c r="T197" s="9"/>
      <c r="U197" s="9"/>
      <c r="V197" s="9"/>
    </row>
    <row r="198" ht="15.75" customHeight="1" spans="1:22">
      <c r="A198" s="8" t="str">
        <f t="array" ref="A198">IFERROR(INDEX(data!$C$2:$C$13,MATCH(G198,data!$B$2:$B$13,0)),"")</f>
        <v>BDG</v>
      </c>
      <c r="B198" s="3">
        <v>1</v>
      </c>
      <c r="C198" s="3">
        <v>1</v>
      </c>
      <c r="D198" s="4">
        <v>45007</v>
      </c>
      <c r="E198" s="8" t="s">
        <v>163</v>
      </c>
      <c r="F198" s="3">
        <v>1</v>
      </c>
      <c r="G198" s="8" t="s">
        <v>75</v>
      </c>
      <c r="H198" s="8" t="str">
        <f t="array" ref="H198">IFERROR(INDEX(data!$F$2:$F$16,MATCH(L198,data!$E$2:$E$16,0)),"")</f>
        <v/>
      </c>
      <c r="I198" s="8" t="s">
        <v>39</v>
      </c>
      <c r="J198" s="8" t="s">
        <v>42</v>
      </c>
      <c r="K198" s="13">
        <v>0.666666666666667</v>
      </c>
      <c r="L198" s="8" t="s">
        <v>72</v>
      </c>
      <c r="M198" s="11" t="str">
        <f t="shared" si="3"/>
        <v>Other</v>
      </c>
      <c r="N198" s="8" t="s">
        <v>114</v>
      </c>
      <c r="O198" s="8" t="str">
        <f t="array" ref="O198">IFERROR(INDEX(data!$C$2:$C$13,MATCH(P198,data!$B$2:$B$13,0)),"")</f>
        <v>BDG</v>
      </c>
      <c r="P198" s="8" t="s">
        <v>75</v>
      </c>
      <c r="Q198" s="8" t="s">
        <v>1229</v>
      </c>
      <c r="R198" s="8"/>
      <c r="S198" s="8"/>
      <c r="T198" s="8"/>
      <c r="U198" s="8"/>
      <c r="V198" s="8"/>
    </row>
    <row r="199" ht="15.75" customHeight="1" spans="1:22">
      <c r="A199" s="9" t="str">
        <f t="array" ref="A199">IFERROR(INDEX(data!$C$2:$C$13,MATCH(G199,data!$B$2:$B$13,0)),"")</f>
        <v>BDG</v>
      </c>
      <c r="B199" s="5">
        <v>1</v>
      </c>
      <c r="C199" s="5">
        <v>3</v>
      </c>
      <c r="D199" s="6">
        <v>45008</v>
      </c>
      <c r="E199" s="9" t="s">
        <v>163</v>
      </c>
      <c r="F199" s="5">
        <v>1</v>
      </c>
      <c r="G199" s="9" t="s">
        <v>75</v>
      </c>
      <c r="H199" s="9" t="str">
        <f t="array" ref="H199">IFERROR(INDEX(data!$F$2:$F$16,MATCH(L199,data!$E$2:$E$16,0)),"")</f>
        <v/>
      </c>
      <c r="I199" s="9" t="s">
        <v>39</v>
      </c>
      <c r="J199" s="9" t="s">
        <v>42</v>
      </c>
      <c r="K199" s="15">
        <v>0.708333333333333</v>
      </c>
      <c r="L199" s="9" t="s">
        <v>72</v>
      </c>
      <c r="M199" s="10" t="str">
        <f t="shared" si="3"/>
        <v>Other</v>
      </c>
      <c r="N199" s="9" t="s">
        <v>114</v>
      </c>
      <c r="O199" s="9" t="str">
        <f t="array" ref="O199">IFERROR(INDEX(data!$C$2:$C$13,MATCH(P199,data!$B$2:$B$13,0)),"")</f>
        <v>BDG</v>
      </c>
      <c r="P199" s="9" t="s">
        <v>75</v>
      </c>
      <c r="Q199" s="9" t="s">
        <v>1229</v>
      </c>
      <c r="R199" s="9"/>
      <c r="S199" s="9"/>
      <c r="T199" s="9"/>
      <c r="U199" s="9"/>
      <c r="V199" s="9"/>
    </row>
    <row r="200" ht="15.75" customHeight="1" spans="1:22">
      <c r="A200" s="8" t="str">
        <f t="array" ref="A200">IFERROR(INDEX(data!$C$2:$C$13,MATCH(G200,data!$B$2:$B$13,0)),"")</f>
        <v>BDG</v>
      </c>
      <c r="B200" s="3">
        <v>0</v>
      </c>
      <c r="C200" s="3">
        <v>1</v>
      </c>
      <c r="D200" s="4">
        <v>45010</v>
      </c>
      <c r="E200" s="8" t="s">
        <v>163</v>
      </c>
      <c r="F200" s="3">
        <v>1</v>
      </c>
      <c r="G200" s="8" t="s">
        <v>75</v>
      </c>
      <c r="H200" s="8" t="str">
        <f t="array" ref="H200">IFERROR(INDEX(data!$F$2:$F$16,MATCH(L200,data!$E$2:$E$16,0)),"")</f>
        <v/>
      </c>
      <c r="I200" s="8" t="s">
        <v>39</v>
      </c>
      <c r="J200" s="8" t="s">
        <v>42</v>
      </c>
      <c r="K200" s="13">
        <v>0.5</v>
      </c>
      <c r="L200" s="8" t="s">
        <v>72</v>
      </c>
      <c r="M200" s="11" t="str">
        <f t="shared" si="3"/>
        <v>Other</v>
      </c>
      <c r="N200" s="8" t="s">
        <v>114</v>
      </c>
      <c r="O200" s="8" t="str">
        <f t="array" ref="O200">IFERROR(INDEX(data!$C$2:$C$13,MATCH(P200,data!$B$2:$B$13,0)),"")</f>
        <v>BDG</v>
      </c>
      <c r="P200" s="8" t="s">
        <v>75</v>
      </c>
      <c r="Q200" s="8" t="s">
        <v>1229</v>
      </c>
      <c r="R200" s="8"/>
      <c r="S200" s="8"/>
      <c r="T200" s="8"/>
      <c r="U200" s="8"/>
      <c r="V200" s="8"/>
    </row>
    <row r="201" ht="15.75" customHeight="1" spans="1:22">
      <c r="A201" s="9" t="str">
        <f t="array" ref="A201">IFERROR(INDEX(data!$C$2:$C$13,MATCH(G201,data!$B$2:$B$13,0)),"")</f>
        <v>JKT 2</v>
      </c>
      <c r="B201" s="5"/>
      <c r="C201" s="5"/>
      <c r="D201" s="6">
        <v>45012</v>
      </c>
      <c r="E201" s="9" t="s">
        <v>359</v>
      </c>
      <c r="F201" s="5">
        <v>1</v>
      </c>
      <c r="G201" s="9" t="s">
        <v>55</v>
      </c>
      <c r="H201" s="9" t="str">
        <f t="array" ref="H201">IFERROR(INDEX(data!$F$2:$F$16,MATCH(L201,data!$E$2:$E$16,0)),"")</f>
        <v/>
      </c>
      <c r="I201" s="9" t="s">
        <v>72</v>
      </c>
      <c r="J201" s="9" t="s">
        <v>42</v>
      </c>
      <c r="K201" s="15">
        <v>0.5</v>
      </c>
      <c r="L201" s="9" t="s">
        <v>72</v>
      </c>
      <c r="M201" s="10" t="str">
        <f t="shared" si="3"/>
        <v>Other</v>
      </c>
      <c r="N201" s="9" t="s">
        <v>79</v>
      </c>
      <c r="O201" s="9" t="str">
        <f t="array" ref="O201">IFERROR(INDEX(data!$C$2:$C$13,MATCH(P201,data!$B$2:$B$13,0)),"")</f>
        <v>JKT 2</v>
      </c>
      <c r="P201" s="9" t="s">
        <v>55</v>
      </c>
      <c r="Q201" s="9" t="s">
        <v>1227</v>
      </c>
      <c r="R201" s="9"/>
      <c r="S201" s="9"/>
      <c r="T201" s="9"/>
      <c r="U201" s="9"/>
      <c r="V201" s="9"/>
    </row>
    <row r="202" ht="15.75" customHeight="1" spans="1:22">
      <c r="A202" s="8" t="str">
        <f t="array" ref="A202">IFERROR(INDEX(data!$C$2:$C$13,MATCH(G202,data!$B$2:$B$13,0)),"")</f>
        <v>Online</v>
      </c>
      <c r="B202" s="3">
        <v>3</v>
      </c>
      <c r="C202" s="3">
        <v>4</v>
      </c>
      <c r="D202" s="4">
        <v>45011</v>
      </c>
      <c r="E202" s="8" t="s">
        <v>1343</v>
      </c>
      <c r="F202" s="3">
        <v>1</v>
      </c>
      <c r="G202" s="8" t="s">
        <v>41</v>
      </c>
      <c r="H202" s="8" t="str">
        <f t="array" ref="H202">IFERROR(INDEX(data!$F$2:$F$16,MATCH(L202,data!$E$2:$E$16,0)),"")</f>
        <v/>
      </c>
      <c r="I202" s="8" t="s">
        <v>72</v>
      </c>
      <c r="J202" s="8" t="s">
        <v>42</v>
      </c>
      <c r="K202" s="13">
        <v>0.208333333333333</v>
      </c>
      <c r="L202" s="8" t="s">
        <v>123</v>
      </c>
      <c r="M202" s="11" t="str">
        <f t="shared" si="3"/>
        <v>Trial Class</v>
      </c>
      <c r="N202" s="8" t="s">
        <v>83</v>
      </c>
      <c r="O202" s="8" t="str">
        <f t="array" ref="O202">IFERROR(INDEX(data!$C$2:$C$13,MATCH(P202,data!$B$2:$B$13,0)),"")</f>
        <v>JKT 2</v>
      </c>
      <c r="P202" s="8" t="s">
        <v>50</v>
      </c>
      <c r="Q202" s="8" t="s">
        <v>1227</v>
      </c>
      <c r="R202" s="8"/>
      <c r="S202" s="8"/>
      <c r="T202" s="8"/>
      <c r="U202" s="8"/>
      <c r="V202" s="8"/>
    </row>
    <row r="203" ht="15.75" customHeight="1" spans="1:22">
      <c r="A203" s="9" t="str">
        <f t="array" ref="A203">IFERROR(INDEX(data!$C$2:$C$13,MATCH(G203,data!$B$2:$B$13,0)),"")</f>
        <v>JKT 1</v>
      </c>
      <c r="B203" s="5">
        <v>3</v>
      </c>
      <c r="C203" s="5">
        <v>3</v>
      </c>
      <c r="D203" s="6">
        <v>45011</v>
      </c>
      <c r="E203" s="9" t="s">
        <v>163</v>
      </c>
      <c r="F203" s="5">
        <v>1</v>
      </c>
      <c r="G203" s="9" t="s">
        <v>44</v>
      </c>
      <c r="H203" s="9" t="str">
        <f t="array" ref="H203">IFERROR(INDEX(data!$F$2:$F$16,MATCH(L203,data!$E$2:$E$16,0)),"")</f>
        <v/>
      </c>
      <c r="I203" s="9" t="s">
        <v>39</v>
      </c>
      <c r="J203" s="9" t="s">
        <v>42</v>
      </c>
      <c r="K203" s="15">
        <v>0.708333333333333</v>
      </c>
      <c r="L203" s="9" t="s">
        <v>72</v>
      </c>
      <c r="M203" s="10" t="str">
        <f t="shared" si="3"/>
        <v>Other</v>
      </c>
      <c r="N203" s="9" t="s">
        <v>122</v>
      </c>
      <c r="O203" s="9" t="str">
        <f t="array" ref="O203">IFERROR(INDEX(data!$C$2:$C$13,MATCH(P203,data!$B$2:$B$13,0)),"")</f>
        <v>JKT 1</v>
      </c>
      <c r="P203" s="9" t="s">
        <v>44</v>
      </c>
      <c r="Q203" s="9" t="s">
        <v>1229</v>
      </c>
      <c r="R203" s="9"/>
      <c r="S203" s="9"/>
      <c r="T203" s="9"/>
      <c r="U203" s="9"/>
      <c r="V203" s="9"/>
    </row>
    <row r="204" ht="15.75" customHeight="1" spans="1:22">
      <c r="A204" s="8" t="str">
        <f t="array" ref="A204">IFERROR(INDEX(data!$C$2:$C$13,MATCH(G204,data!$B$2:$B$13,0)),"")</f>
        <v>JKT 1</v>
      </c>
      <c r="B204" s="3">
        <v>0</v>
      </c>
      <c r="C204" s="3">
        <v>0</v>
      </c>
      <c r="D204" s="4">
        <v>45013</v>
      </c>
      <c r="E204" s="8" t="s">
        <v>163</v>
      </c>
      <c r="F204" s="3">
        <v>1</v>
      </c>
      <c r="G204" s="8" t="s">
        <v>44</v>
      </c>
      <c r="H204" s="8"/>
      <c r="I204" s="8" t="s">
        <v>39</v>
      </c>
      <c r="J204" s="8" t="s">
        <v>48</v>
      </c>
      <c r="K204" s="13">
        <v>0.791666666666667</v>
      </c>
      <c r="L204" s="8" t="s">
        <v>72</v>
      </c>
      <c r="M204" s="11"/>
      <c r="N204" s="8" t="s">
        <v>122</v>
      </c>
      <c r="O204" s="8"/>
      <c r="P204" s="8" t="s">
        <v>44</v>
      </c>
      <c r="Q204" s="8" t="s">
        <v>1229</v>
      </c>
      <c r="R204" s="8"/>
      <c r="S204" s="8"/>
      <c r="T204" s="8"/>
      <c r="U204" s="8"/>
      <c r="V204" s="8"/>
    </row>
    <row r="205" ht="15.75" customHeight="1" spans="1:22">
      <c r="A205" s="9" t="str">
        <f t="array" ref="A205">IFERROR(INDEX(data!$C$2:$C$13,MATCH(G205,data!$B$2:$B$13,0)),"")</f>
        <v>JKT 1</v>
      </c>
      <c r="B205" s="5">
        <v>2</v>
      </c>
      <c r="C205" s="5">
        <v>2</v>
      </c>
      <c r="D205" s="6">
        <v>45014</v>
      </c>
      <c r="E205" s="9" t="s">
        <v>163</v>
      </c>
      <c r="F205" s="5">
        <v>1</v>
      </c>
      <c r="G205" s="9" t="s">
        <v>44</v>
      </c>
      <c r="H205" s="9"/>
      <c r="I205" s="9" t="s">
        <v>39</v>
      </c>
      <c r="J205" s="9" t="s">
        <v>42</v>
      </c>
      <c r="K205" s="15">
        <v>0.666666666666667</v>
      </c>
      <c r="L205" s="9" t="s">
        <v>72</v>
      </c>
      <c r="M205" s="10"/>
      <c r="N205" s="9" t="s">
        <v>122</v>
      </c>
      <c r="O205" s="9"/>
      <c r="P205" s="9" t="s">
        <v>44</v>
      </c>
      <c r="Q205" s="9" t="s">
        <v>1229</v>
      </c>
      <c r="R205" s="9"/>
      <c r="S205" s="9"/>
      <c r="T205" s="9"/>
      <c r="U205" s="9"/>
      <c r="V205" s="9"/>
    </row>
    <row r="206" ht="15.75" customHeight="1" spans="1:22">
      <c r="A206" s="8" t="str">
        <f t="array" ref="A206">IFERROR(INDEX(data!$C$2:$C$13,MATCH(G206,data!$B$2:$B$13,0)),"")</f>
        <v>JKT 1</v>
      </c>
      <c r="B206" s="3"/>
      <c r="C206" s="3"/>
      <c r="D206" s="4">
        <v>45015</v>
      </c>
      <c r="E206" s="8" t="s">
        <v>163</v>
      </c>
      <c r="F206" s="3">
        <v>1</v>
      </c>
      <c r="G206" s="8" t="s">
        <v>44</v>
      </c>
      <c r="H206" s="8"/>
      <c r="I206" s="8" t="s">
        <v>39</v>
      </c>
      <c r="J206" s="8" t="s">
        <v>42</v>
      </c>
      <c r="K206" s="13">
        <v>0.791666666666667</v>
      </c>
      <c r="L206" s="8" t="s">
        <v>72</v>
      </c>
      <c r="M206" s="11"/>
      <c r="N206" s="8" t="s">
        <v>122</v>
      </c>
      <c r="O206" s="8"/>
      <c r="P206" s="8" t="s">
        <v>44</v>
      </c>
      <c r="Q206" s="8" t="s">
        <v>1229</v>
      </c>
      <c r="R206" s="8"/>
      <c r="S206" s="8"/>
      <c r="T206" s="8"/>
      <c r="U206" s="8"/>
      <c r="V206" s="8"/>
    </row>
    <row r="207" ht="15.75" customHeight="1" spans="1:22">
      <c r="A207" s="9" t="str">
        <f t="array" ref="A207">IFERROR(INDEX(data!$C$2:$C$13,MATCH(G207,data!$B$2:$B$13,0)),"")</f>
        <v>JKT 3</v>
      </c>
      <c r="B207" s="5">
        <v>2</v>
      </c>
      <c r="C207" s="5">
        <v>2</v>
      </c>
      <c r="D207" s="6">
        <v>45011</v>
      </c>
      <c r="E207" s="9" t="s">
        <v>163</v>
      </c>
      <c r="F207" s="5">
        <v>1</v>
      </c>
      <c r="G207" s="9" t="s">
        <v>63</v>
      </c>
      <c r="H207" s="9" t="str">
        <f t="array" ref="H207">IFERROR(INDEX(data!$F$2:$F$16,MATCH(L207,data!$E$2:$E$16,0)),"")</f>
        <v/>
      </c>
      <c r="I207" s="9" t="s">
        <v>39</v>
      </c>
      <c r="J207" s="9" t="s">
        <v>42</v>
      </c>
      <c r="K207" s="15">
        <v>0.625</v>
      </c>
      <c r="L207" s="9" t="s">
        <v>72</v>
      </c>
      <c r="M207" s="10" t="str">
        <f t="shared" ref="M207:M279" si="4">L207</f>
        <v>Other</v>
      </c>
      <c r="N207" s="9" t="s">
        <v>124</v>
      </c>
      <c r="O207" s="9" t="str">
        <f t="array" ref="O207">IFERROR(INDEX(data!$C$2:$C$13,MATCH(P207,data!$B$2:$B$13,0)),"")</f>
        <v>JKT 3</v>
      </c>
      <c r="P207" s="9" t="s">
        <v>63</v>
      </c>
      <c r="Q207" s="9" t="s">
        <v>1229</v>
      </c>
      <c r="R207" s="9"/>
      <c r="S207" s="9"/>
      <c r="T207" s="9"/>
      <c r="U207" s="9"/>
      <c r="V207" s="9"/>
    </row>
    <row r="208" ht="15.75" customHeight="1" spans="1:22">
      <c r="A208" s="8" t="str">
        <f t="array" ref="A208">IFERROR(INDEX(data!$C$2:$C$13,MATCH(G208,data!$B$2:$B$13,0)),"")</f>
        <v>Online</v>
      </c>
      <c r="B208" s="3">
        <v>3</v>
      </c>
      <c r="C208" s="3">
        <v>4</v>
      </c>
      <c r="D208" s="4">
        <v>45011</v>
      </c>
      <c r="E208" s="8" t="s">
        <v>123</v>
      </c>
      <c r="F208" s="3">
        <v>1</v>
      </c>
      <c r="G208" s="8" t="s">
        <v>41</v>
      </c>
      <c r="H208" s="8" t="str">
        <f t="array" ref="H208">IFERROR(INDEX(data!$F$2:$F$16,MATCH(L208,data!$E$2:$E$16,0)),"")</f>
        <v/>
      </c>
      <c r="I208" s="8" t="s">
        <v>1240</v>
      </c>
      <c r="J208" s="8" t="s">
        <v>42</v>
      </c>
      <c r="K208" s="13">
        <v>0.708333333333333</v>
      </c>
      <c r="L208" s="8" t="s">
        <v>123</v>
      </c>
      <c r="M208" s="11" t="str">
        <f t="shared" si="4"/>
        <v>Trial Class</v>
      </c>
      <c r="N208" s="8" t="s">
        <v>124</v>
      </c>
      <c r="O208" s="8" t="str">
        <f t="array" ref="O208">IFERROR(INDEX(data!$C$2:$C$13,MATCH(P208,data!$B$2:$B$13,0)),"")</f>
        <v>JKT 3</v>
      </c>
      <c r="P208" s="8" t="s">
        <v>63</v>
      </c>
      <c r="Q208" s="8" t="s">
        <v>1229</v>
      </c>
      <c r="R208" s="8"/>
      <c r="S208" s="8"/>
      <c r="T208" s="8"/>
      <c r="U208" s="8"/>
      <c r="V208" s="8"/>
    </row>
    <row r="209" ht="15.75" customHeight="1" spans="1:22">
      <c r="A209" s="9" t="str">
        <f t="array" ref="A209">IFERROR(INDEX(data!$C$2:$C$13,MATCH(G209,data!$B$2:$B$13,0)),"")</f>
        <v>Online</v>
      </c>
      <c r="B209" s="5"/>
      <c r="C209" s="5"/>
      <c r="D209" s="6">
        <v>45012</v>
      </c>
      <c r="E209" s="9"/>
      <c r="F209" s="5">
        <v>1</v>
      </c>
      <c r="G209" s="9" t="s">
        <v>41</v>
      </c>
      <c r="H209" s="9" t="str">
        <f t="array" ref="H209">IFERROR(INDEX(data!$F$2:$F$16,MATCH(L209,data!$E$2:$E$16,0)),"")</f>
        <v/>
      </c>
      <c r="I209" s="9" t="s">
        <v>72</v>
      </c>
      <c r="J209" s="9" t="s">
        <v>42</v>
      </c>
      <c r="K209" s="15">
        <v>0.625</v>
      </c>
      <c r="L209" s="9" t="s">
        <v>123</v>
      </c>
      <c r="M209" s="10" t="str">
        <f t="shared" si="4"/>
        <v>Trial Class</v>
      </c>
      <c r="N209" s="9" t="s">
        <v>129</v>
      </c>
      <c r="O209" s="9" t="str">
        <f t="array" ref="O209">IFERROR(INDEX(data!$C$2:$C$13,MATCH(P209,data!$B$2:$B$13,0)),"")</f>
        <v>BDG</v>
      </c>
      <c r="P209" s="9" t="s">
        <v>75</v>
      </c>
      <c r="Q209" s="9" t="s">
        <v>1227</v>
      </c>
      <c r="R209" s="9"/>
      <c r="S209" s="9"/>
      <c r="T209" s="9"/>
      <c r="U209" s="9"/>
      <c r="V209" s="9"/>
    </row>
    <row r="210" ht="15.75" customHeight="1" spans="1:22">
      <c r="A210" s="8" t="str">
        <f t="array" ref="A210">IFERROR(INDEX(data!$C$2:$C$13,MATCH(G210,data!$B$2:$B$13,0)),"")</f>
        <v>JKT 2</v>
      </c>
      <c r="B210" s="3">
        <v>1</v>
      </c>
      <c r="C210" s="3">
        <v>2</v>
      </c>
      <c r="D210" s="4">
        <v>45011</v>
      </c>
      <c r="E210" s="8" t="s">
        <v>1282</v>
      </c>
      <c r="F210" s="3">
        <v>1</v>
      </c>
      <c r="G210" s="8" t="s">
        <v>50</v>
      </c>
      <c r="H210" s="8" t="str">
        <f t="array" ref="H210">IFERROR(INDEX(data!$F$2:$F$16,MATCH(L210,data!$E$2:$E$16,0)),"")</f>
        <v/>
      </c>
      <c r="I210" s="8" t="s">
        <v>39</v>
      </c>
      <c r="J210" s="8" t="s">
        <v>42</v>
      </c>
      <c r="K210" s="13">
        <v>0.708333333333333</v>
      </c>
      <c r="L210" s="8" t="s">
        <v>72</v>
      </c>
      <c r="M210" s="11" t="str">
        <f t="shared" si="4"/>
        <v>Other</v>
      </c>
      <c r="N210" s="8" t="s">
        <v>88</v>
      </c>
      <c r="O210" s="8" t="str">
        <f t="array" ref="O210">IFERROR(INDEX(data!$C$2:$C$13,MATCH(P210,data!$B$2:$B$13,0)),"")</f>
        <v>JKT 2</v>
      </c>
      <c r="P210" s="8" t="s">
        <v>50</v>
      </c>
      <c r="Q210" s="8" t="s">
        <v>1229</v>
      </c>
      <c r="R210" s="8"/>
      <c r="S210" s="8"/>
      <c r="T210" s="8"/>
      <c r="U210" s="8"/>
      <c r="V210" s="8"/>
    </row>
    <row r="211" ht="15.75" customHeight="1" spans="1:22">
      <c r="A211" s="9" t="str">
        <f t="array" ref="A211">IFERROR(INDEX(data!$C$2:$C$13,MATCH(G211,data!$B$2:$B$13,0)),"")</f>
        <v>JKT 2</v>
      </c>
      <c r="B211" s="5">
        <v>1</v>
      </c>
      <c r="C211" s="5">
        <v>1</v>
      </c>
      <c r="D211" s="6">
        <v>45008</v>
      </c>
      <c r="E211" s="9" t="s">
        <v>1282</v>
      </c>
      <c r="F211" s="5">
        <v>1</v>
      </c>
      <c r="G211" s="9" t="s">
        <v>50</v>
      </c>
      <c r="H211" s="9" t="str">
        <f t="array" ref="H211">IFERROR(INDEX(data!$F$2:$F$16,MATCH(L211,data!$E$2:$E$16,0)),"")</f>
        <v/>
      </c>
      <c r="I211" s="9" t="s">
        <v>39</v>
      </c>
      <c r="J211" s="9" t="s">
        <v>42</v>
      </c>
      <c r="K211" s="15">
        <v>0.666666666666667</v>
      </c>
      <c r="L211" s="9" t="s">
        <v>72</v>
      </c>
      <c r="M211" s="10" t="str">
        <f t="shared" si="4"/>
        <v>Other</v>
      </c>
      <c r="N211" s="9" t="s">
        <v>88</v>
      </c>
      <c r="O211" s="9" t="str">
        <f t="array" ref="O211">IFERROR(INDEX(data!$C$2:$C$13,MATCH(P211,data!$B$2:$B$13,0)),"")</f>
        <v>JKT 2</v>
      </c>
      <c r="P211" s="9" t="s">
        <v>50</v>
      </c>
      <c r="Q211" s="9" t="s">
        <v>1229</v>
      </c>
      <c r="R211" s="9"/>
      <c r="S211" s="9"/>
      <c r="T211" s="9"/>
      <c r="U211" s="9"/>
      <c r="V211" s="9"/>
    </row>
    <row r="212" ht="15.75" customHeight="1" spans="1:22">
      <c r="A212" s="8" t="str">
        <f t="array" ref="A212">IFERROR(INDEX(data!$C$2:$C$13,MATCH(G212,data!$B$2:$B$13,0)),"")</f>
        <v>Online</v>
      </c>
      <c r="B212" s="3">
        <v>1</v>
      </c>
      <c r="C212" s="3">
        <v>1</v>
      </c>
      <c r="D212" s="55">
        <v>45008</v>
      </c>
      <c r="E212" s="8" t="s">
        <v>1266</v>
      </c>
      <c r="F212" s="3">
        <v>1</v>
      </c>
      <c r="G212" s="8" t="s">
        <v>41</v>
      </c>
      <c r="H212" s="8" t="str">
        <f t="array" ref="H212">IFERROR(INDEX(data!$F$2:$F$16,MATCH(L212,data!$E$2:$E$16,0)),"")</f>
        <v/>
      </c>
      <c r="I212" s="8" t="s">
        <v>60</v>
      </c>
      <c r="J212" s="8" t="s">
        <v>42</v>
      </c>
      <c r="K212" s="13">
        <v>0.708333333333333</v>
      </c>
      <c r="L212" s="8" t="s">
        <v>107</v>
      </c>
      <c r="M212" s="11" t="str">
        <f t="shared" si="4"/>
        <v>Online Proskill FL</v>
      </c>
      <c r="N212" s="8" t="s">
        <v>88</v>
      </c>
      <c r="O212" s="8" t="str">
        <f t="array" ref="O212">IFERROR(INDEX(data!$C$2:$C$13,MATCH(P212,data!$B$2:$B$13,0)),"")</f>
        <v>JKT 2</v>
      </c>
      <c r="P212" s="8" t="s">
        <v>50</v>
      </c>
      <c r="Q212" s="8" t="s">
        <v>1229</v>
      </c>
      <c r="R212" s="8"/>
      <c r="S212" s="8"/>
      <c r="T212" s="8"/>
      <c r="U212" s="8"/>
      <c r="V212" s="8"/>
    </row>
    <row r="213" ht="15.75" customHeight="1" spans="1:22">
      <c r="A213" s="9" t="str">
        <f t="array" ref="A213">IFERROR(INDEX(data!$C$2:$C$13,MATCH(G213,data!$B$2:$B$13,0)),"")</f>
        <v>Online</v>
      </c>
      <c r="B213" s="5">
        <v>1</v>
      </c>
      <c r="C213" s="5">
        <v>2</v>
      </c>
      <c r="D213" s="6">
        <v>45005</v>
      </c>
      <c r="E213" s="9" t="s">
        <v>123</v>
      </c>
      <c r="F213" s="5">
        <v>1</v>
      </c>
      <c r="G213" s="9" t="s">
        <v>41</v>
      </c>
      <c r="H213" s="9" t="str">
        <f t="array" ref="H213">IFERROR(INDEX(data!$F$2:$F$16,MATCH(L213,data!$E$2:$E$16,0)),"")</f>
        <v/>
      </c>
      <c r="I213" s="9" t="s">
        <v>69</v>
      </c>
      <c r="J213" s="9" t="s">
        <v>42</v>
      </c>
      <c r="K213" s="15">
        <v>0.625</v>
      </c>
      <c r="L213" s="9" t="s">
        <v>123</v>
      </c>
      <c r="M213" s="10" t="str">
        <f t="shared" si="4"/>
        <v>Trial Class</v>
      </c>
      <c r="N213" s="9" t="s">
        <v>79</v>
      </c>
      <c r="O213" s="9" t="str">
        <f t="array" ref="O213">IFERROR(INDEX(data!$C$2:$C$13,MATCH(P213,data!$B$2:$B$13,0)),"")</f>
        <v>JKT 2</v>
      </c>
      <c r="P213" s="9" t="s">
        <v>55</v>
      </c>
      <c r="Q213" s="9" t="s">
        <v>1227</v>
      </c>
      <c r="R213" s="9"/>
      <c r="S213" s="9"/>
      <c r="T213" s="9"/>
      <c r="U213" s="9"/>
      <c r="V213" s="9"/>
    </row>
    <row r="214" ht="15.75" customHeight="1" spans="1:22">
      <c r="A214" s="8" t="str">
        <f t="array" ref="A214">IFERROR(INDEX(data!$C$2:$C$13,MATCH(G214,data!$B$2:$B$13,0)),"")</f>
        <v>Online</v>
      </c>
      <c r="B214" s="3">
        <v>2</v>
      </c>
      <c r="C214" s="3">
        <v>2</v>
      </c>
      <c r="D214" s="4">
        <v>45007</v>
      </c>
      <c r="E214" s="8" t="s">
        <v>123</v>
      </c>
      <c r="F214" s="3">
        <v>1</v>
      </c>
      <c r="G214" s="8" t="s">
        <v>41</v>
      </c>
      <c r="H214" s="8" t="str">
        <f t="array" ref="H214">IFERROR(INDEX(data!$F$2:$F$16,MATCH(L214,data!$E$2:$E$16,0)),"")</f>
        <v/>
      </c>
      <c r="I214" s="8" t="s">
        <v>69</v>
      </c>
      <c r="J214" s="8" t="s">
        <v>42</v>
      </c>
      <c r="K214" s="13">
        <v>0.625</v>
      </c>
      <c r="L214" s="8" t="s">
        <v>123</v>
      </c>
      <c r="M214" s="11" t="str">
        <f t="shared" si="4"/>
        <v>Trial Class</v>
      </c>
      <c r="N214" s="8" t="s">
        <v>79</v>
      </c>
      <c r="O214" s="8" t="str">
        <f t="array" ref="O214">IFERROR(INDEX(data!$C$2:$C$13,MATCH(P214,data!$B$2:$B$13,0)),"")</f>
        <v>BDG</v>
      </c>
      <c r="P214" s="8" t="s">
        <v>75</v>
      </c>
      <c r="Q214" s="8" t="s">
        <v>1227</v>
      </c>
      <c r="R214" s="8"/>
      <c r="S214" s="8"/>
      <c r="T214" s="8"/>
      <c r="U214" s="8"/>
      <c r="V214" s="8"/>
    </row>
    <row r="215" ht="15.75" customHeight="1" spans="1:22">
      <c r="A215" s="9" t="str">
        <f t="array" ref="A215">IFERROR(INDEX(data!$C$2:$C$13,MATCH(G215,data!$B$2:$B$13,0)),"")</f>
        <v>Online</v>
      </c>
      <c r="B215" s="5">
        <v>4</v>
      </c>
      <c r="C215" s="5"/>
      <c r="D215" s="6">
        <v>45013</v>
      </c>
      <c r="E215" s="9" t="s">
        <v>1344</v>
      </c>
      <c r="F215" s="5">
        <v>1</v>
      </c>
      <c r="G215" s="9" t="s">
        <v>41</v>
      </c>
      <c r="H215" s="9" t="str">
        <f t="array" ref="H215">IFERROR(INDEX(data!$F$2:$F$16,MATCH(L215,data!$E$2:$E$16,0)),"")</f>
        <v/>
      </c>
      <c r="I215" s="9" t="s">
        <v>60</v>
      </c>
      <c r="J215" s="9" t="s">
        <v>42</v>
      </c>
      <c r="K215" s="15">
        <v>0.625</v>
      </c>
      <c r="L215" s="9" t="s">
        <v>105</v>
      </c>
      <c r="M215" s="10" t="str">
        <f t="shared" si="4"/>
        <v>Online Proskill</v>
      </c>
      <c r="N215" s="9" t="s">
        <v>118</v>
      </c>
      <c r="O215" s="9" t="str">
        <f t="array" ref="O215">IFERROR(INDEX(data!$C$2:$C$13,MATCH(P215,data!$B$2:$B$13,0)),"")</f>
        <v/>
      </c>
      <c r="P215" s="9" t="s">
        <v>1249</v>
      </c>
      <c r="Q215" s="9" t="s">
        <v>1227</v>
      </c>
      <c r="R215" s="9"/>
      <c r="S215" s="9"/>
      <c r="T215" s="9"/>
      <c r="U215" s="9"/>
      <c r="V215" s="9"/>
    </row>
    <row r="216" ht="15.75" customHeight="1" spans="1:22">
      <c r="A216" s="8" t="str">
        <f t="array" ref="A216">IFERROR(INDEX(data!$C$2:$C$13,MATCH(G216,data!$B$2:$B$13,0)),"")</f>
        <v>Online</v>
      </c>
      <c r="B216" s="3"/>
      <c r="C216" s="3"/>
      <c r="D216" s="4">
        <v>45013</v>
      </c>
      <c r="E216" s="8" t="s">
        <v>1345</v>
      </c>
      <c r="F216" s="3">
        <v>1</v>
      </c>
      <c r="G216" s="8" t="s">
        <v>41</v>
      </c>
      <c r="H216" s="8" t="str">
        <f t="array" ref="H216">IFERROR(INDEX(data!$F$2:$F$16,MATCH(L216,data!$E$2:$E$16,0)),"")</f>
        <v/>
      </c>
      <c r="I216" s="8" t="s">
        <v>72</v>
      </c>
      <c r="J216" s="8" t="s">
        <v>42</v>
      </c>
      <c r="K216" s="13">
        <v>0.541666666666667</v>
      </c>
      <c r="L216" s="8" t="s">
        <v>72</v>
      </c>
      <c r="M216" s="11" t="str">
        <f t="shared" si="4"/>
        <v>Other</v>
      </c>
      <c r="N216" s="8" t="s">
        <v>120</v>
      </c>
      <c r="O216" s="8" t="str">
        <f t="array" ref="O216">IFERROR(INDEX(data!$C$2:$C$13,MATCH(P216,data!$B$2:$B$13,0)),"")</f>
        <v>JKT 3</v>
      </c>
      <c r="P216" s="8" t="s">
        <v>63</v>
      </c>
      <c r="Q216" s="8" t="s">
        <v>1229</v>
      </c>
      <c r="R216" s="8"/>
      <c r="S216" s="8"/>
      <c r="T216" s="8"/>
      <c r="U216" s="8"/>
      <c r="V216" s="8"/>
    </row>
    <row r="217" ht="15.75" customHeight="1" spans="1:22">
      <c r="A217" s="9" t="str">
        <f t="array" ref="A217">IFERROR(INDEX(data!$C$2:$C$13,MATCH(G217,data!$B$2:$B$13,0)),"")</f>
        <v>Online</v>
      </c>
      <c r="B217" s="5"/>
      <c r="C217" s="5"/>
      <c r="D217" s="6">
        <v>45013</v>
      </c>
      <c r="E217" s="9" t="s">
        <v>1345</v>
      </c>
      <c r="F217" s="5">
        <v>1</v>
      </c>
      <c r="G217" s="9" t="s">
        <v>41</v>
      </c>
      <c r="H217" s="9" t="str">
        <f t="array" ref="H217">IFERROR(INDEX(data!$F$2:$F$16,MATCH(L217,data!$E$2:$E$16,0)),"")</f>
        <v/>
      </c>
      <c r="I217" s="9" t="s">
        <v>72</v>
      </c>
      <c r="J217" s="9" t="s">
        <v>42</v>
      </c>
      <c r="K217" s="15">
        <v>0.541666666666667</v>
      </c>
      <c r="L217" s="9" t="s">
        <v>72</v>
      </c>
      <c r="M217" s="10" t="str">
        <f t="shared" si="4"/>
        <v>Other</v>
      </c>
      <c r="N217" s="9" t="s">
        <v>124</v>
      </c>
      <c r="O217" s="9" t="str">
        <f t="array" ref="O217">IFERROR(INDEX(data!$C$2:$C$13,MATCH(P217,data!$B$2:$B$13,0)),"")</f>
        <v>JKT 3</v>
      </c>
      <c r="P217" s="9" t="s">
        <v>63</v>
      </c>
      <c r="Q217" s="9" t="s">
        <v>1229</v>
      </c>
      <c r="R217" s="9"/>
      <c r="S217" s="9"/>
      <c r="T217" s="9"/>
      <c r="U217" s="9"/>
      <c r="V217" s="9"/>
    </row>
    <row r="218" ht="15.75" customHeight="1" spans="1:22">
      <c r="A218" s="8" t="str">
        <f t="array" ref="A218">IFERROR(INDEX(data!$C$2:$C$13,MATCH(G218,data!$B$2:$B$13,0)),"")</f>
        <v>Online</v>
      </c>
      <c r="B218" s="3"/>
      <c r="C218" s="3"/>
      <c r="D218" s="4">
        <v>45013</v>
      </c>
      <c r="E218" s="8" t="s">
        <v>1345</v>
      </c>
      <c r="F218" s="3">
        <v>1</v>
      </c>
      <c r="G218" s="8" t="s">
        <v>41</v>
      </c>
      <c r="H218" s="8" t="str">
        <f t="array" ref="H218">IFERROR(INDEX(data!$F$2:$F$16,MATCH(L218,data!$E$2:$E$16,0)),"")</f>
        <v/>
      </c>
      <c r="I218" s="8" t="s">
        <v>72</v>
      </c>
      <c r="J218" s="8" t="s">
        <v>42</v>
      </c>
      <c r="K218" s="16">
        <v>0.541666666666667</v>
      </c>
      <c r="L218" s="8" t="s">
        <v>72</v>
      </c>
      <c r="M218" s="11" t="str">
        <f t="shared" si="4"/>
        <v>Other</v>
      </c>
      <c r="N218" s="8" t="s">
        <v>67</v>
      </c>
      <c r="O218" s="8" t="str">
        <f t="array" ref="O218">IFERROR(INDEX(data!$C$2:$C$13,MATCH(P218,data!$B$2:$B$13,0)),"")</f>
        <v>JKT 3</v>
      </c>
      <c r="P218" s="8" t="s">
        <v>63</v>
      </c>
      <c r="Q218" s="8" t="s">
        <v>1229</v>
      </c>
      <c r="R218" s="8"/>
      <c r="S218" s="8"/>
      <c r="T218" s="8"/>
      <c r="U218" s="8"/>
      <c r="V218" s="8"/>
    </row>
    <row r="219" ht="15.75" customHeight="1" spans="1:22">
      <c r="A219" s="9" t="str">
        <f t="array" ref="A219">IFERROR(INDEX(data!$C$2:$C$13,MATCH(G219,data!$B$2:$B$13,0)),"")</f>
        <v>Online</v>
      </c>
      <c r="B219" s="5"/>
      <c r="C219" s="5"/>
      <c r="D219" s="6">
        <v>45013</v>
      </c>
      <c r="E219" s="9" t="s">
        <v>1345</v>
      </c>
      <c r="F219" s="5">
        <v>1</v>
      </c>
      <c r="G219" s="9" t="s">
        <v>41</v>
      </c>
      <c r="H219" s="9" t="str">
        <f t="array" ref="H219">IFERROR(INDEX(data!$F$2:$F$16,MATCH(L219,data!$E$2:$E$16,0)),"")</f>
        <v/>
      </c>
      <c r="I219" s="9" t="s">
        <v>72</v>
      </c>
      <c r="J219" s="9" t="s">
        <v>42</v>
      </c>
      <c r="K219" s="15">
        <v>0.541666666666667</v>
      </c>
      <c r="L219" s="9" t="s">
        <v>72</v>
      </c>
      <c r="M219" s="10" t="str">
        <f t="shared" si="4"/>
        <v>Other</v>
      </c>
      <c r="N219" s="9" t="s">
        <v>58</v>
      </c>
      <c r="O219" s="9" t="str">
        <f t="array" ref="O219">IFERROR(INDEX(data!$C$2:$C$13,MATCH(P219,data!$B$2:$B$13,0)),"")</f>
        <v>JKT 3</v>
      </c>
      <c r="P219" s="9" t="s">
        <v>63</v>
      </c>
      <c r="Q219" s="9" t="s">
        <v>1229</v>
      </c>
      <c r="R219" s="9"/>
      <c r="S219" s="9"/>
      <c r="T219" s="9"/>
      <c r="U219" s="9"/>
      <c r="V219" s="9"/>
    </row>
    <row r="220" ht="15.75" customHeight="1" spans="1:22">
      <c r="A220" s="8" t="str">
        <f t="array" ref="A220">IFERROR(INDEX(data!$C$2:$C$13,MATCH(G220,data!$B$2:$B$13,0)),"")</f>
        <v>Online</v>
      </c>
      <c r="B220" s="3">
        <v>1</v>
      </c>
      <c r="C220" s="3">
        <v>1</v>
      </c>
      <c r="D220" s="4">
        <v>45013</v>
      </c>
      <c r="E220" s="8"/>
      <c r="F220" s="3">
        <v>1</v>
      </c>
      <c r="G220" s="8" t="s">
        <v>41</v>
      </c>
      <c r="H220" s="8" t="str">
        <f t="array" ref="H220">IFERROR(INDEX(data!$F$2:$F$16,MATCH(L220,data!$E$2:$E$16,0)),"")</f>
        <v/>
      </c>
      <c r="I220" s="8" t="s">
        <v>69</v>
      </c>
      <c r="J220" s="8" t="s">
        <v>42</v>
      </c>
      <c r="K220" s="13">
        <v>0.625</v>
      </c>
      <c r="L220" s="8" t="s">
        <v>123</v>
      </c>
      <c r="M220" s="11" t="str">
        <f t="shared" si="4"/>
        <v>Trial Class</v>
      </c>
      <c r="N220" s="8" t="s">
        <v>58</v>
      </c>
      <c r="O220" s="8" t="str">
        <f t="array" ref="O220">IFERROR(INDEX(data!$C$2:$C$13,MATCH(P220,data!$B$2:$B$13,0)),"")</f>
        <v>JKT 3</v>
      </c>
      <c r="P220" s="8" t="s">
        <v>63</v>
      </c>
      <c r="Q220" s="8" t="s">
        <v>1229</v>
      </c>
      <c r="R220" s="8"/>
      <c r="S220" s="8"/>
      <c r="T220" s="8"/>
      <c r="U220" s="8"/>
      <c r="V220" s="8"/>
    </row>
    <row r="221" ht="15.75" customHeight="1" spans="1:22">
      <c r="A221" s="9" t="str">
        <f t="array" ref="A221">IFERROR(INDEX(data!$C$2:$C$13,MATCH(G221,data!$B$2:$B$13,0)),"")</f>
        <v>Online</v>
      </c>
      <c r="B221" s="5">
        <v>1</v>
      </c>
      <c r="C221" s="5">
        <v>1</v>
      </c>
      <c r="D221" s="6">
        <v>45013</v>
      </c>
      <c r="E221" s="9" t="s">
        <v>1346</v>
      </c>
      <c r="F221" s="5">
        <v>1</v>
      </c>
      <c r="G221" s="9" t="s">
        <v>41</v>
      </c>
      <c r="H221" s="9" t="str">
        <f t="array" ref="H221">IFERROR(INDEX(data!$F$2:$F$16,MATCH(L221,data!$E$2:$E$16,0)),"")</f>
        <v/>
      </c>
      <c r="I221" s="9" t="s">
        <v>69</v>
      </c>
      <c r="J221" s="9" t="s">
        <v>42</v>
      </c>
      <c r="K221" s="15">
        <v>0.625</v>
      </c>
      <c r="L221" s="9" t="s">
        <v>123</v>
      </c>
      <c r="M221" s="10" t="str">
        <f t="shared" si="4"/>
        <v>Trial Class</v>
      </c>
      <c r="N221" s="9" t="s">
        <v>79</v>
      </c>
      <c r="O221" s="9" t="str">
        <f t="array" ref="O221">IFERROR(INDEX(data!$C$2:$C$13,MATCH(P221,data!$B$2:$B$13,0)),"")</f>
        <v>JKT 2</v>
      </c>
      <c r="P221" s="9" t="s">
        <v>55</v>
      </c>
      <c r="Q221" s="9" t="s">
        <v>1227</v>
      </c>
      <c r="R221" s="9"/>
      <c r="S221" s="9"/>
      <c r="T221" s="9"/>
      <c r="U221" s="9"/>
      <c r="V221" s="9"/>
    </row>
    <row r="222" ht="15.75" customHeight="1" spans="1:22">
      <c r="A222" s="8" t="str">
        <f t="array" ref="A222">IFERROR(INDEX(data!$C$2:$C$13,MATCH(G222,data!$B$2:$B$13,0)),"")</f>
        <v>BDG</v>
      </c>
      <c r="B222" s="3"/>
      <c r="C222" s="3"/>
      <c r="D222" s="4">
        <v>45013</v>
      </c>
      <c r="E222" s="8" t="s">
        <v>1347</v>
      </c>
      <c r="F222" s="3">
        <v>1</v>
      </c>
      <c r="G222" s="8" t="s">
        <v>75</v>
      </c>
      <c r="H222" s="8" t="str">
        <f t="array" ref="H222">IFERROR(INDEX(data!$F$2:$F$16,MATCH(L222,data!$E$2:$E$16,0)),"")</f>
        <v/>
      </c>
      <c r="I222" s="8" t="s">
        <v>72</v>
      </c>
      <c r="J222" s="8" t="s">
        <v>42</v>
      </c>
      <c r="K222" s="13">
        <v>0.5</v>
      </c>
      <c r="L222" s="8" t="s">
        <v>72</v>
      </c>
      <c r="M222" s="11" t="str">
        <f t="shared" si="4"/>
        <v>Other</v>
      </c>
      <c r="N222" s="11" t="s">
        <v>108</v>
      </c>
      <c r="O222" s="8" t="str">
        <f t="array" ref="O222">IFERROR(INDEX(data!$C$2:$C$13,MATCH(P222,data!$B$2:$B$13,0)),"")</f>
        <v>BDG</v>
      </c>
      <c r="P222" s="8" t="s">
        <v>75</v>
      </c>
      <c r="Q222" s="8" t="s">
        <v>1227</v>
      </c>
      <c r="R222" s="8"/>
      <c r="S222" s="8"/>
      <c r="T222" s="8"/>
      <c r="U222" s="8"/>
      <c r="V222" s="8"/>
    </row>
    <row r="223" ht="15.75" customHeight="1" spans="1:22">
      <c r="A223" s="9" t="str">
        <f t="array" ref="A223">IFERROR(INDEX(data!$C$2:$C$13,MATCH(G223,data!$B$2:$B$13,0)),"")</f>
        <v>JKT 3</v>
      </c>
      <c r="B223" s="5">
        <v>2</v>
      </c>
      <c r="C223" s="5">
        <v>2</v>
      </c>
      <c r="D223" s="6">
        <v>45013</v>
      </c>
      <c r="E223" s="9" t="s">
        <v>174</v>
      </c>
      <c r="F223" s="5">
        <v>1</v>
      </c>
      <c r="G223" s="9" t="s">
        <v>63</v>
      </c>
      <c r="H223" s="9" t="str">
        <f t="array" ref="H223">IFERROR(INDEX(data!$F$2:$F$16,MATCH(L223,data!$E$2:$E$16,0)),"")</f>
        <v/>
      </c>
      <c r="I223" s="9" t="s">
        <v>39</v>
      </c>
      <c r="J223" s="9" t="s">
        <v>42</v>
      </c>
      <c r="K223" s="15">
        <v>0.666666666666667</v>
      </c>
      <c r="L223" s="9" t="s">
        <v>72</v>
      </c>
      <c r="M223" s="10" t="str">
        <f t="shared" si="4"/>
        <v>Other</v>
      </c>
      <c r="N223" s="9" t="s">
        <v>124</v>
      </c>
      <c r="O223" s="9" t="str">
        <f t="array" ref="O223">IFERROR(INDEX(data!$C$2:$C$13,MATCH(P223,data!$B$2:$B$13,0)),"")</f>
        <v>JKT 3</v>
      </c>
      <c r="P223" s="9" t="s">
        <v>63</v>
      </c>
      <c r="Q223" s="9" t="s">
        <v>1229</v>
      </c>
      <c r="R223" s="9"/>
      <c r="S223" s="9"/>
      <c r="T223" s="9"/>
      <c r="U223" s="9"/>
      <c r="V223" s="9"/>
    </row>
    <row r="224" ht="15.75" customHeight="1" spans="1:22">
      <c r="A224" s="8" t="str">
        <f t="array" ref="A224">IFERROR(INDEX(data!$C$2:$C$13,MATCH(G224,data!$B$2:$B$13,0)),"")</f>
        <v>JKT 2</v>
      </c>
      <c r="B224" s="3">
        <v>0</v>
      </c>
      <c r="C224" s="3">
        <v>0</v>
      </c>
      <c r="D224" s="4">
        <v>45013</v>
      </c>
      <c r="E224" s="8" t="s">
        <v>174</v>
      </c>
      <c r="F224" s="3">
        <v>1</v>
      </c>
      <c r="G224" s="8" t="s">
        <v>50</v>
      </c>
      <c r="H224" s="8" t="str">
        <f t="array" ref="H224">IFERROR(INDEX(data!$F$2:$F$16,MATCH(L224,data!$E$2:$E$16,0)),"")</f>
        <v/>
      </c>
      <c r="I224" s="8" t="s">
        <v>39</v>
      </c>
      <c r="J224" s="8" t="s">
        <v>48</v>
      </c>
      <c r="K224" s="13">
        <v>0.708333333333333</v>
      </c>
      <c r="L224" s="8" t="s">
        <v>72</v>
      </c>
      <c r="M224" s="11" t="str">
        <f t="shared" si="4"/>
        <v>Other</v>
      </c>
      <c r="N224" s="8" t="s">
        <v>94</v>
      </c>
      <c r="O224" s="8" t="str">
        <f t="array" ref="O224">IFERROR(INDEX(data!$C$2:$C$13,MATCH(P224,data!$B$2:$B$13,0)),"")</f>
        <v>JKT 2</v>
      </c>
      <c r="P224" s="8" t="s">
        <v>50</v>
      </c>
      <c r="Q224" s="8" t="s">
        <v>1229</v>
      </c>
      <c r="R224" s="8"/>
      <c r="S224" s="8"/>
      <c r="T224" s="8"/>
      <c r="U224" s="8"/>
      <c r="V224" s="8"/>
    </row>
    <row r="225" ht="15.75" customHeight="1" spans="1:22">
      <c r="A225" s="9" t="str">
        <f t="array" ref="A225">IFERROR(INDEX(data!$C$2:$C$13,MATCH(G225,data!$B$2:$B$13,0)),"")</f>
        <v>JKT 2</v>
      </c>
      <c r="B225" s="5">
        <v>1</v>
      </c>
      <c r="C225" s="5">
        <v>1</v>
      </c>
      <c r="D225" s="6">
        <v>45014</v>
      </c>
      <c r="E225" s="9" t="s">
        <v>1282</v>
      </c>
      <c r="F225" s="5">
        <v>1</v>
      </c>
      <c r="G225" s="9" t="s">
        <v>50</v>
      </c>
      <c r="H225" s="9" t="str">
        <f t="array" ref="H225">IFERROR(INDEX(data!$F$2:$F$16,MATCH(L225,data!$E$2:$E$16,0)),"")</f>
        <v/>
      </c>
      <c r="I225" s="9" t="s">
        <v>39</v>
      </c>
      <c r="J225" s="9" t="s">
        <v>42</v>
      </c>
      <c r="K225" s="15">
        <v>0.625</v>
      </c>
      <c r="L225" s="9" t="s">
        <v>72</v>
      </c>
      <c r="M225" s="10" t="str">
        <f t="shared" si="4"/>
        <v>Other</v>
      </c>
      <c r="N225" s="9" t="s">
        <v>88</v>
      </c>
      <c r="O225" s="9" t="str">
        <f t="array" ref="O225">IFERROR(INDEX(data!$C$2:$C$13,MATCH(P225,data!$B$2:$B$13,0)),"")</f>
        <v>JKT 2</v>
      </c>
      <c r="P225" s="9" t="s">
        <v>50</v>
      </c>
      <c r="Q225" s="9" t="s">
        <v>1229</v>
      </c>
      <c r="R225" s="9"/>
      <c r="S225" s="9"/>
      <c r="T225" s="9"/>
      <c r="U225" s="9"/>
      <c r="V225" s="9"/>
    </row>
    <row r="226" ht="15.75" customHeight="1" spans="1:22">
      <c r="A226" s="8" t="str">
        <f t="array" ref="A226">IFERROR(INDEX(data!$C$2:$C$13,MATCH(G226,data!$B$2:$B$13,0)),"")</f>
        <v>Online</v>
      </c>
      <c r="B226" s="3"/>
      <c r="C226" s="3"/>
      <c r="D226" s="4">
        <v>45014</v>
      </c>
      <c r="E226" s="8" t="s">
        <v>123</v>
      </c>
      <c r="F226" s="3">
        <v>1</v>
      </c>
      <c r="G226" s="8" t="s">
        <v>41</v>
      </c>
      <c r="H226" s="8" t="str">
        <f t="array" ref="H226">IFERROR(INDEX(data!$F$2:$F$16,MATCH(L226,data!$E$2:$E$16,0)),"")</f>
        <v/>
      </c>
      <c r="I226" s="8" t="s">
        <v>39</v>
      </c>
      <c r="J226" s="8" t="s">
        <v>48</v>
      </c>
      <c r="K226" s="13">
        <v>0.708333333333333</v>
      </c>
      <c r="L226" s="8" t="s">
        <v>123</v>
      </c>
      <c r="M226" s="11" t="str">
        <f t="shared" si="4"/>
        <v>Trial Class</v>
      </c>
      <c r="N226" s="8" t="s">
        <v>124</v>
      </c>
      <c r="O226" s="8" t="str">
        <f t="array" ref="O226">IFERROR(INDEX(data!$C$2:$C$13,MATCH(P226,data!$B$2:$B$13,0)),"")</f>
        <v>JKT 3</v>
      </c>
      <c r="P226" s="8" t="s">
        <v>63</v>
      </c>
      <c r="Q226" s="8" t="s">
        <v>1229</v>
      </c>
      <c r="R226" s="8"/>
      <c r="S226" s="8"/>
      <c r="T226" s="8"/>
      <c r="U226" s="8"/>
      <c r="V226" s="8"/>
    </row>
    <row r="227" ht="15.75" customHeight="1" spans="1:22">
      <c r="A227" s="9" t="str">
        <f t="array" ref="A227">IFERROR(INDEX(data!$C$2:$C$13,MATCH(G227,data!$B$2:$B$13,0)),"")</f>
        <v>SBY</v>
      </c>
      <c r="B227" s="5"/>
      <c r="C227" s="5"/>
      <c r="D227" s="6">
        <v>45015</v>
      </c>
      <c r="E227" s="9" t="s">
        <v>1348</v>
      </c>
      <c r="F227" s="5">
        <v>1</v>
      </c>
      <c r="G227" s="9" t="s">
        <v>80</v>
      </c>
      <c r="H227" s="9" t="str">
        <f t="array" ref="H227">IFERROR(INDEX(data!$F$2:$F$16,MATCH(L227,data!$E$2:$E$16,0)),"")</f>
        <v/>
      </c>
      <c r="I227" s="9" t="s">
        <v>72</v>
      </c>
      <c r="J227" s="9" t="s">
        <v>42</v>
      </c>
      <c r="K227" s="15">
        <v>0.583333333333333</v>
      </c>
      <c r="L227" s="9" t="s">
        <v>72</v>
      </c>
      <c r="M227" s="10" t="str">
        <f t="shared" si="4"/>
        <v>Other</v>
      </c>
      <c r="N227" s="9" t="s">
        <v>104</v>
      </c>
      <c r="O227" s="9" t="str">
        <f t="array" ref="O227">IFERROR(INDEX(data!$C$2:$C$13,MATCH(P227,data!$B$2:$B$13,0)),"")</f>
        <v>SBY</v>
      </c>
      <c r="P227" s="9" t="s">
        <v>80</v>
      </c>
      <c r="Q227" s="9" t="s">
        <v>1229</v>
      </c>
      <c r="R227" s="9"/>
      <c r="S227" s="9"/>
      <c r="T227" s="9"/>
      <c r="U227" s="9"/>
      <c r="V227" s="9"/>
    </row>
    <row r="228" ht="15.75" customHeight="1" spans="1:22">
      <c r="A228" s="8" t="str">
        <f t="array" ref="A228">IFERROR(INDEX(data!$C$2:$C$13,MATCH(G228,data!$B$2:$B$13,0)),"")</f>
        <v>SBY</v>
      </c>
      <c r="B228" s="3">
        <v>1</v>
      </c>
      <c r="C228" s="3">
        <v>2</v>
      </c>
      <c r="D228" s="4">
        <v>45015</v>
      </c>
      <c r="E228" s="8" t="s">
        <v>123</v>
      </c>
      <c r="F228" s="3">
        <v>1</v>
      </c>
      <c r="G228" s="8" t="s">
        <v>80</v>
      </c>
      <c r="H228" s="8" t="str">
        <f t="array" ref="H228">IFERROR(INDEX(data!$F$2:$F$16,MATCH(L228,data!$E$2:$E$16,0)),"")</f>
        <v/>
      </c>
      <c r="I228" s="8" t="s">
        <v>69</v>
      </c>
      <c r="J228" s="8" t="s">
        <v>42</v>
      </c>
      <c r="K228" s="13">
        <v>0.625</v>
      </c>
      <c r="L228" s="8" t="s">
        <v>123</v>
      </c>
      <c r="M228" s="11" t="str">
        <f t="shared" si="4"/>
        <v>Trial Class</v>
      </c>
      <c r="N228" s="8" t="s">
        <v>104</v>
      </c>
      <c r="O228" s="8" t="str">
        <f t="array" ref="O228">IFERROR(INDEX(data!$C$2:$C$13,MATCH(P228,data!$B$2:$B$13,0)),"")</f>
        <v>SBY</v>
      </c>
      <c r="P228" s="8" t="s">
        <v>80</v>
      </c>
      <c r="Q228" s="8" t="s">
        <v>1229</v>
      </c>
      <c r="R228" s="8"/>
      <c r="S228" s="8"/>
      <c r="T228" s="8"/>
      <c r="U228" s="8"/>
      <c r="V228" s="8"/>
    </row>
    <row r="229" ht="15.75" customHeight="1" spans="1:22">
      <c r="A229" s="9" t="str">
        <f t="array" ref="A229">IFERROR(INDEX(data!$C$2:$C$13,MATCH(G229,data!$B$2:$B$13,0)),"")</f>
        <v>JKT 1</v>
      </c>
      <c r="B229" s="5"/>
      <c r="C229" s="5">
        <v>1</v>
      </c>
      <c r="D229" s="6">
        <v>45015</v>
      </c>
      <c r="E229" s="9" t="s">
        <v>123</v>
      </c>
      <c r="F229" s="5">
        <v>1</v>
      </c>
      <c r="G229" s="9" t="s">
        <v>44</v>
      </c>
      <c r="H229" s="9" t="str">
        <f t="array" ref="H229">IFERROR(INDEX(data!$F$2:$F$16,MATCH(L229,data!$E$2:$E$16,0)),"")</f>
        <v/>
      </c>
      <c r="I229" s="9" t="s">
        <v>69</v>
      </c>
      <c r="J229" s="9" t="s">
        <v>48</v>
      </c>
      <c r="K229" s="15">
        <v>0.625</v>
      </c>
      <c r="L229" s="9" t="s">
        <v>123</v>
      </c>
      <c r="M229" s="10" t="str">
        <f t="shared" si="4"/>
        <v>Trial Class</v>
      </c>
      <c r="N229" s="9" t="s">
        <v>130</v>
      </c>
      <c r="O229" s="9" t="str">
        <f t="array" ref="O229">IFERROR(INDEX(data!$C$2:$C$13,MATCH(P229,data!$B$2:$B$13,0)),"")</f>
        <v>JKT 1</v>
      </c>
      <c r="P229" s="9" t="s">
        <v>44</v>
      </c>
      <c r="Q229" s="9" t="s">
        <v>1227</v>
      </c>
      <c r="R229" s="9"/>
      <c r="S229" s="9"/>
      <c r="T229" s="9"/>
      <c r="U229" s="9"/>
      <c r="V229" s="9"/>
    </row>
    <row r="230" ht="15.75" customHeight="1" spans="1:22">
      <c r="A230" s="8" t="str">
        <f t="array" ref="A230">IFERROR(INDEX(data!$C$2:$C$13,MATCH(G230,data!$B$2:$B$13,0)),"")</f>
        <v>JKT 3</v>
      </c>
      <c r="B230" s="3">
        <v>2</v>
      </c>
      <c r="C230" s="3">
        <v>0</v>
      </c>
      <c r="D230" s="4">
        <v>44998</v>
      </c>
      <c r="E230" s="8" t="s">
        <v>293</v>
      </c>
      <c r="F230" s="3">
        <v>1</v>
      </c>
      <c r="G230" s="8" t="s">
        <v>63</v>
      </c>
      <c r="H230" s="8" t="str">
        <f t="array" ref="H230">IFERROR(INDEX(data!$F$2:$F$16,MATCH(L230,data!$E$2:$E$16,0)),"")</f>
        <v/>
      </c>
      <c r="I230" s="8" t="s">
        <v>39</v>
      </c>
      <c r="J230" s="8" t="s">
        <v>48</v>
      </c>
      <c r="K230" s="13">
        <v>0.666666666666667</v>
      </c>
      <c r="L230" s="8" t="s">
        <v>72</v>
      </c>
      <c r="M230" s="11" t="str">
        <f t="shared" si="4"/>
        <v>Other</v>
      </c>
      <c r="N230" s="8" t="s">
        <v>120</v>
      </c>
      <c r="O230" s="8" t="str">
        <f t="array" ref="O230">IFERROR(INDEX(data!$C$2:$C$13,MATCH(P230,data!$B$2:$B$13,0)),"")</f>
        <v>JKT 3</v>
      </c>
      <c r="P230" s="8" t="s">
        <v>63</v>
      </c>
      <c r="Q230" s="8" t="s">
        <v>1229</v>
      </c>
      <c r="R230" s="8"/>
      <c r="S230" s="8"/>
      <c r="T230" s="8"/>
      <c r="U230" s="8"/>
      <c r="V230" s="8"/>
    </row>
    <row r="231" ht="15.75" customHeight="1" spans="1:22">
      <c r="A231" s="9" t="str">
        <f t="array" ref="A231">IFERROR(INDEX(data!$C$2:$C$13,MATCH(G231,data!$B$2:$B$13,0)),"")</f>
        <v>Online</v>
      </c>
      <c r="B231" s="5">
        <v>1</v>
      </c>
      <c r="C231" s="5">
        <v>1</v>
      </c>
      <c r="D231" s="6">
        <v>44999</v>
      </c>
      <c r="E231" s="9" t="s">
        <v>1349</v>
      </c>
      <c r="F231" s="5">
        <v>1</v>
      </c>
      <c r="G231" s="9" t="s">
        <v>41</v>
      </c>
      <c r="H231" s="9" t="str">
        <f t="array" ref="H231">IFERROR(INDEX(data!$F$2:$F$16,MATCH(L231,data!$E$2:$E$16,0)),"")</f>
        <v/>
      </c>
      <c r="I231" s="9" t="s">
        <v>39</v>
      </c>
      <c r="J231" s="9" t="s">
        <v>42</v>
      </c>
      <c r="K231" s="15">
        <v>0.625</v>
      </c>
      <c r="L231" s="9" t="s">
        <v>123</v>
      </c>
      <c r="M231" s="10" t="str">
        <f t="shared" si="4"/>
        <v>Trial Class</v>
      </c>
      <c r="N231" s="9" t="s">
        <v>120</v>
      </c>
      <c r="O231" s="9" t="str">
        <f t="array" ref="O231">IFERROR(INDEX(data!$C$2:$C$13,MATCH(P231,data!$B$2:$B$13,0)),"")</f>
        <v>JKT 3</v>
      </c>
      <c r="P231" s="9" t="s">
        <v>63</v>
      </c>
      <c r="Q231" s="9" t="s">
        <v>1229</v>
      </c>
      <c r="R231" s="9"/>
      <c r="S231" s="9"/>
      <c r="T231" s="9"/>
      <c r="U231" s="9"/>
      <c r="V231" s="9"/>
    </row>
    <row r="232" ht="15.75" customHeight="1" spans="1:22">
      <c r="A232" s="8" t="str">
        <f t="array" ref="A232">IFERROR(INDEX(data!$C$2:$C$13,MATCH(G232,data!$B$2:$B$13,0)),"")</f>
        <v>Online</v>
      </c>
      <c r="B232" s="3">
        <v>0</v>
      </c>
      <c r="C232" s="3">
        <v>0</v>
      </c>
      <c r="D232" s="4">
        <v>44999</v>
      </c>
      <c r="E232" s="8" t="s">
        <v>202</v>
      </c>
      <c r="F232" s="3">
        <v>1</v>
      </c>
      <c r="G232" s="8" t="s">
        <v>41</v>
      </c>
      <c r="H232" s="8" t="str">
        <f t="array" ref="H232">IFERROR(INDEX(data!$F$2:$F$16,MATCH(L232,data!$E$2:$E$16,0)),"")</f>
        <v/>
      </c>
      <c r="I232" s="8" t="s">
        <v>56</v>
      </c>
      <c r="J232" s="8" t="s">
        <v>48</v>
      </c>
      <c r="K232" s="13">
        <v>0.708333333333333</v>
      </c>
      <c r="L232" s="8" t="s">
        <v>101</v>
      </c>
      <c r="M232" s="11" t="str">
        <f t="shared" si="4"/>
        <v>Online IELTS FL</v>
      </c>
      <c r="N232" s="8" t="s">
        <v>120</v>
      </c>
      <c r="O232" s="8" t="str">
        <f t="array" ref="O232">IFERROR(INDEX(data!$C$2:$C$13,MATCH(P232,data!$B$2:$B$13,0)),"")</f>
        <v>JKT 3</v>
      </c>
      <c r="P232" s="8" t="s">
        <v>63</v>
      </c>
      <c r="Q232" s="8" t="s">
        <v>1229</v>
      </c>
      <c r="R232" s="8"/>
      <c r="S232" s="8"/>
      <c r="T232" s="8"/>
      <c r="U232" s="8"/>
      <c r="V232" s="8"/>
    </row>
    <row r="233" ht="15.75" customHeight="1" spans="1:22">
      <c r="A233" s="9" t="str">
        <f t="array" ref="A233">IFERROR(INDEX(data!$C$2:$C$13,MATCH(G233,data!$B$2:$B$13,0)),"")</f>
        <v>Online</v>
      </c>
      <c r="B233" s="5">
        <v>1</v>
      </c>
      <c r="C233" s="5">
        <v>1</v>
      </c>
      <c r="D233" s="6">
        <v>44999</v>
      </c>
      <c r="E233" s="9"/>
      <c r="F233" s="5">
        <v>1</v>
      </c>
      <c r="G233" s="9" t="s">
        <v>41</v>
      </c>
      <c r="H233" s="9" t="str">
        <f t="array" ref="H233">IFERROR(INDEX(data!$F$2:$F$16,MATCH(L233,data!$E$2:$E$16,0)),"")</f>
        <v>Offline</v>
      </c>
      <c r="I233" s="9" t="s">
        <v>56</v>
      </c>
      <c r="J233" s="9" t="s">
        <v>42</v>
      </c>
      <c r="K233" s="15">
        <v>0.833333333333333</v>
      </c>
      <c r="L233" s="9" t="s">
        <v>84</v>
      </c>
      <c r="M233" s="10" t="str">
        <f t="shared" si="4"/>
        <v>Mock Test</v>
      </c>
      <c r="N233" s="9" t="s">
        <v>120</v>
      </c>
      <c r="O233" s="9" t="str">
        <f t="array" ref="O233">IFERROR(INDEX(data!$C$2:$C$13,MATCH(P233,data!$B$2:$B$13,0)),"")</f>
        <v>JKT 3</v>
      </c>
      <c r="P233" s="9" t="s">
        <v>63</v>
      </c>
      <c r="Q233" s="9" t="s">
        <v>1229</v>
      </c>
      <c r="R233" s="9"/>
      <c r="S233" s="9"/>
      <c r="T233" s="9"/>
      <c r="U233" s="9"/>
      <c r="V233" s="9"/>
    </row>
    <row r="234" ht="15.75" customHeight="1" spans="1:22">
      <c r="A234" s="8" t="str">
        <f t="array" ref="A234">IFERROR(INDEX(data!$C$2:$C$13,MATCH(G234,data!$B$2:$B$13,0)),"")</f>
        <v>Online</v>
      </c>
      <c r="B234" s="3">
        <v>1</v>
      </c>
      <c r="C234" s="3">
        <v>1</v>
      </c>
      <c r="D234" s="4">
        <v>45000</v>
      </c>
      <c r="E234" s="8"/>
      <c r="F234" s="3">
        <v>1</v>
      </c>
      <c r="G234" s="8" t="s">
        <v>41</v>
      </c>
      <c r="H234" s="8" t="str">
        <f t="array" ref="H234">IFERROR(INDEX(data!$F$2:$F$16,MATCH(L234,data!$E$2:$E$16,0)),"")</f>
        <v>Offline</v>
      </c>
      <c r="I234" s="8" t="s">
        <v>56</v>
      </c>
      <c r="J234" s="8" t="s">
        <v>42</v>
      </c>
      <c r="K234" s="13">
        <v>0.541666666666667</v>
      </c>
      <c r="L234" s="8" t="s">
        <v>84</v>
      </c>
      <c r="M234" s="11" t="str">
        <f t="shared" si="4"/>
        <v>Mock Test</v>
      </c>
      <c r="N234" s="8" t="s">
        <v>120</v>
      </c>
      <c r="O234" s="8" t="str">
        <f t="array" ref="O234">IFERROR(INDEX(data!$C$2:$C$13,MATCH(P234,data!$B$2:$B$13,0)),"")</f>
        <v>JKT 3</v>
      </c>
      <c r="P234" s="8" t="s">
        <v>63</v>
      </c>
      <c r="Q234" s="8" t="s">
        <v>1229</v>
      </c>
      <c r="R234" s="8"/>
      <c r="S234" s="8"/>
      <c r="T234" s="8"/>
      <c r="U234" s="8"/>
      <c r="V234" s="8"/>
    </row>
    <row r="235" ht="15.75" customHeight="1" spans="1:22">
      <c r="A235" s="9" t="str">
        <f t="array" ref="A235">IFERROR(INDEX(data!$C$2:$C$13,MATCH(G235,data!$B$2:$B$13,0)),"")</f>
        <v>Online</v>
      </c>
      <c r="B235" s="5">
        <v>1</v>
      </c>
      <c r="C235" s="5">
        <v>1</v>
      </c>
      <c r="D235" s="6">
        <v>45000</v>
      </c>
      <c r="E235" s="9"/>
      <c r="F235" s="5">
        <v>1</v>
      </c>
      <c r="G235" s="9" t="s">
        <v>41</v>
      </c>
      <c r="H235" s="9" t="str">
        <f t="array" ref="H235">IFERROR(INDEX(data!$F$2:$F$16,MATCH(L235,data!$E$2:$E$16,0)),"")</f>
        <v>Offline</v>
      </c>
      <c r="I235" s="9" t="s">
        <v>56</v>
      </c>
      <c r="J235" s="9" t="s">
        <v>48</v>
      </c>
      <c r="K235" s="15">
        <v>0.708333333333333</v>
      </c>
      <c r="L235" s="9" t="s">
        <v>84</v>
      </c>
      <c r="M235" s="10" t="str">
        <f t="shared" si="4"/>
        <v>Mock Test</v>
      </c>
      <c r="N235" s="9" t="s">
        <v>120</v>
      </c>
      <c r="O235" s="9" t="str">
        <f t="array" ref="O235">IFERROR(INDEX(data!$C$2:$C$13,MATCH(P235,data!$B$2:$B$13,0)),"")</f>
        <v>JKT 3</v>
      </c>
      <c r="P235" s="9" t="s">
        <v>63</v>
      </c>
      <c r="Q235" s="9" t="s">
        <v>1229</v>
      </c>
      <c r="R235" s="9"/>
      <c r="S235" s="9"/>
      <c r="T235" s="9"/>
      <c r="U235" s="9"/>
      <c r="V235" s="9"/>
    </row>
    <row r="236" ht="15.75" customHeight="1" spans="1:22">
      <c r="A236" s="8" t="str">
        <f t="array" ref="A236">IFERROR(INDEX(data!$C$2:$C$13,MATCH(G236,data!$B$2:$B$13,0)),"")</f>
        <v>Online</v>
      </c>
      <c r="B236" s="3">
        <v>1</v>
      </c>
      <c r="C236" s="3">
        <v>1</v>
      </c>
      <c r="D236" s="4">
        <v>45002</v>
      </c>
      <c r="E236" s="8"/>
      <c r="F236" s="3">
        <v>1</v>
      </c>
      <c r="G236" s="8" t="s">
        <v>41</v>
      </c>
      <c r="H236" s="8" t="str">
        <f t="array" ref="H236">IFERROR(INDEX(data!$F$2:$F$16,MATCH(L236,data!$E$2:$E$16,0)),"")</f>
        <v>Offline</v>
      </c>
      <c r="I236" s="8" t="s">
        <v>56</v>
      </c>
      <c r="J236" s="8" t="s">
        <v>42</v>
      </c>
      <c r="K236" s="13">
        <v>0.583333333333333</v>
      </c>
      <c r="L236" s="8" t="s">
        <v>84</v>
      </c>
      <c r="M236" s="11" t="str">
        <f t="shared" si="4"/>
        <v>Mock Test</v>
      </c>
      <c r="N236" s="8" t="s">
        <v>120</v>
      </c>
      <c r="O236" s="8" t="str">
        <f t="array" ref="O236">IFERROR(INDEX(data!$C$2:$C$13,MATCH(P236,data!$B$2:$B$13,0)),"")</f>
        <v>JKT 3</v>
      </c>
      <c r="P236" s="8" t="s">
        <v>63</v>
      </c>
      <c r="Q236" s="8" t="s">
        <v>1229</v>
      </c>
      <c r="R236" s="8"/>
      <c r="S236" s="8"/>
      <c r="T236" s="8"/>
      <c r="U236" s="8"/>
      <c r="V236" s="8"/>
    </row>
    <row r="237" ht="15.75" customHeight="1" spans="1:22">
      <c r="A237" s="9" t="str">
        <f t="array" ref="A237">IFERROR(INDEX(data!$C$2:$C$13,MATCH(G237,data!$B$2:$B$13,0)),"")</f>
        <v>Online</v>
      </c>
      <c r="B237" s="5">
        <v>0</v>
      </c>
      <c r="C237" s="5">
        <v>0</v>
      </c>
      <c r="D237" s="6">
        <v>45002</v>
      </c>
      <c r="E237" s="9" t="s">
        <v>202</v>
      </c>
      <c r="F237" s="5">
        <v>1</v>
      </c>
      <c r="G237" s="9" t="s">
        <v>41</v>
      </c>
      <c r="H237" s="9" t="str">
        <f t="array" ref="H237">IFERROR(INDEX(data!$F$2:$F$16,MATCH(L237,data!$E$2:$E$16,0)),"")</f>
        <v/>
      </c>
      <c r="I237" s="9" t="s">
        <v>56</v>
      </c>
      <c r="J237" s="9" t="s">
        <v>48</v>
      </c>
      <c r="K237" s="15">
        <v>0.666666666666667</v>
      </c>
      <c r="L237" s="9" t="s">
        <v>101</v>
      </c>
      <c r="M237" s="10" t="str">
        <f t="shared" si="4"/>
        <v>Online IELTS FL</v>
      </c>
      <c r="N237" s="9" t="s">
        <v>120</v>
      </c>
      <c r="O237" s="9" t="str">
        <f t="array" ref="O237">IFERROR(INDEX(data!$C$2:$C$13,MATCH(P237,data!$B$2:$B$13,0)),"")</f>
        <v>JKT 3</v>
      </c>
      <c r="P237" s="9" t="s">
        <v>63</v>
      </c>
      <c r="Q237" s="9" t="s">
        <v>1229</v>
      </c>
      <c r="R237" s="9"/>
      <c r="S237" s="9"/>
      <c r="T237" s="9"/>
      <c r="U237" s="9"/>
      <c r="V237" s="9"/>
    </row>
    <row r="238" ht="15.75" customHeight="1" spans="1:22">
      <c r="A238" s="8" t="str">
        <f t="array" ref="A238">IFERROR(INDEX(data!$C$2:$C$13,MATCH(G238,data!$B$2:$B$13,0)),"")</f>
        <v>Online</v>
      </c>
      <c r="B238" s="3">
        <v>1</v>
      </c>
      <c r="C238" s="3">
        <v>1</v>
      </c>
      <c r="D238" s="4">
        <v>45004</v>
      </c>
      <c r="E238" s="8"/>
      <c r="F238" s="3">
        <v>1</v>
      </c>
      <c r="G238" s="8" t="s">
        <v>41</v>
      </c>
      <c r="H238" s="8" t="str">
        <f t="array" ref="H238">IFERROR(INDEX(data!$F$2:$F$16,MATCH(L238,data!$E$2:$E$16,0)),"")</f>
        <v>Offline</v>
      </c>
      <c r="I238" s="8" t="s">
        <v>56</v>
      </c>
      <c r="J238" s="8" t="s">
        <v>42</v>
      </c>
      <c r="K238" s="13">
        <v>0.541666666666667</v>
      </c>
      <c r="L238" s="8" t="s">
        <v>84</v>
      </c>
      <c r="M238" s="11" t="str">
        <f t="shared" si="4"/>
        <v>Mock Test</v>
      </c>
      <c r="N238" s="8" t="s">
        <v>120</v>
      </c>
      <c r="O238" s="8" t="str">
        <f t="array" ref="O238">IFERROR(INDEX(data!$C$2:$C$13,MATCH(P238,data!$B$2:$B$13,0)),"")</f>
        <v>JKT 3</v>
      </c>
      <c r="P238" s="8" t="s">
        <v>63</v>
      </c>
      <c r="Q238" s="8" t="s">
        <v>1229</v>
      </c>
      <c r="R238" s="8"/>
      <c r="S238" s="8"/>
      <c r="T238" s="8"/>
      <c r="U238" s="8"/>
      <c r="V238" s="8"/>
    </row>
    <row r="239" ht="15.75" customHeight="1" spans="1:22">
      <c r="A239" s="9" t="str">
        <f t="array" ref="A239">IFERROR(INDEX(data!$C$2:$C$13,MATCH(G239,data!$B$2:$B$13,0)),"")</f>
        <v>Online</v>
      </c>
      <c r="B239" s="5">
        <v>1</v>
      </c>
      <c r="C239" s="5">
        <v>1</v>
      </c>
      <c r="D239" s="6">
        <v>45004</v>
      </c>
      <c r="E239" s="9"/>
      <c r="F239" s="5">
        <v>1</v>
      </c>
      <c r="G239" s="9" t="s">
        <v>41</v>
      </c>
      <c r="H239" s="9" t="str">
        <f t="array" ref="H239">IFERROR(INDEX(data!$F$2:$F$16,MATCH(L239,data!$E$2:$E$16,0)),"")</f>
        <v/>
      </c>
      <c r="I239" s="9" t="s">
        <v>56</v>
      </c>
      <c r="J239" s="9" t="s">
        <v>42</v>
      </c>
      <c r="K239" s="15">
        <v>0.708333333333333</v>
      </c>
      <c r="L239" s="9" t="s">
        <v>101</v>
      </c>
      <c r="M239" s="10" t="str">
        <f t="shared" si="4"/>
        <v>Online IELTS FL</v>
      </c>
      <c r="N239" s="9" t="s">
        <v>120</v>
      </c>
      <c r="O239" s="9" t="str">
        <f t="array" ref="O239">IFERROR(INDEX(data!$C$2:$C$13,MATCH(P239,data!$B$2:$B$13,0)),"")</f>
        <v>JKT 3</v>
      </c>
      <c r="P239" s="9" t="s">
        <v>63</v>
      </c>
      <c r="Q239" s="9" t="s">
        <v>1229</v>
      </c>
      <c r="R239" s="9"/>
      <c r="S239" s="9"/>
      <c r="T239" s="9"/>
      <c r="U239" s="9"/>
      <c r="V239" s="9"/>
    </row>
    <row r="240" ht="15.75" customHeight="1" spans="1:22">
      <c r="A240" s="8" t="str">
        <f t="array" ref="A240">IFERROR(INDEX(data!$C$2:$C$13,MATCH(G240,data!$B$2:$B$13,0)),"")</f>
        <v>Online</v>
      </c>
      <c r="B240" s="3">
        <v>1</v>
      </c>
      <c r="C240" s="3">
        <v>1</v>
      </c>
      <c r="D240" s="4">
        <v>45004</v>
      </c>
      <c r="E240" s="8"/>
      <c r="F240" s="3">
        <v>1</v>
      </c>
      <c r="G240" s="8" t="s">
        <v>41</v>
      </c>
      <c r="H240" s="8" t="str">
        <f t="array" ref="H240">IFERROR(INDEX(data!$F$2:$F$16,MATCH(L240,data!$E$2:$E$16,0)),"")</f>
        <v>Offline</v>
      </c>
      <c r="I240" s="8" t="s">
        <v>56</v>
      </c>
      <c r="J240" s="8" t="s">
        <v>42</v>
      </c>
      <c r="K240" s="13">
        <v>0.833333333333333</v>
      </c>
      <c r="L240" s="8" t="s">
        <v>84</v>
      </c>
      <c r="M240" s="11" t="str">
        <f t="shared" si="4"/>
        <v>Mock Test</v>
      </c>
      <c r="N240" s="8" t="s">
        <v>120</v>
      </c>
      <c r="O240" s="8" t="str">
        <f t="array" ref="O240">IFERROR(INDEX(data!$C$2:$C$13,MATCH(P240,data!$B$2:$B$13,0)),"")</f>
        <v>JKT 3</v>
      </c>
      <c r="P240" s="8" t="s">
        <v>63</v>
      </c>
      <c r="Q240" s="8" t="s">
        <v>1229</v>
      </c>
      <c r="R240" s="8"/>
      <c r="S240" s="8"/>
      <c r="T240" s="8"/>
      <c r="U240" s="8"/>
      <c r="V240" s="8"/>
    </row>
    <row r="241" ht="15.75" customHeight="1" spans="1:22">
      <c r="A241" s="9" t="str">
        <f t="array" ref="A241">IFERROR(INDEX(data!$C$2:$C$13,MATCH(G241,data!$B$2:$B$13,0)),"")</f>
        <v>JKT 3</v>
      </c>
      <c r="B241" s="5">
        <v>2</v>
      </c>
      <c r="C241" s="5">
        <v>3</v>
      </c>
      <c r="D241" s="6">
        <v>45005</v>
      </c>
      <c r="E241" s="9" t="s">
        <v>293</v>
      </c>
      <c r="F241" s="5">
        <v>1</v>
      </c>
      <c r="G241" s="9" t="s">
        <v>63</v>
      </c>
      <c r="H241" s="9" t="str">
        <f t="array" ref="H241">IFERROR(INDEX(data!$F$2:$F$16,MATCH(L241,data!$E$2:$E$16,0)),"")</f>
        <v/>
      </c>
      <c r="I241" s="9" t="s">
        <v>39</v>
      </c>
      <c r="J241" s="9" t="s">
        <v>42</v>
      </c>
      <c r="K241" s="15">
        <v>0.666666666666667</v>
      </c>
      <c r="L241" s="9" t="s">
        <v>72</v>
      </c>
      <c r="M241" s="10" t="str">
        <f t="shared" si="4"/>
        <v>Other</v>
      </c>
      <c r="N241" s="9" t="s">
        <v>120</v>
      </c>
      <c r="O241" s="9" t="str">
        <f t="array" ref="O241">IFERROR(INDEX(data!$C$2:$C$13,MATCH(P241,data!$B$2:$B$13,0)),"")</f>
        <v>JKT 3</v>
      </c>
      <c r="P241" s="9" t="s">
        <v>63</v>
      </c>
      <c r="Q241" s="9" t="s">
        <v>1229</v>
      </c>
      <c r="R241" s="9"/>
      <c r="S241" s="9"/>
      <c r="T241" s="9"/>
      <c r="U241" s="9"/>
      <c r="V241" s="9"/>
    </row>
    <row r="242" ht="15.75" customHeight="1" spans="1:22">
      <c r="A242" s="8" t="str">
        <f t="array" ref="A242">IFERROR(INDEX(data!$C$2:$C$13,MATCH(G242,data!$B$2:$B$13,0)),"")</f>
        <v>Online</v>
      </c>
      <c r="B242" s="3">
        <v>0</v>
      </c>
      <c r="C242" s="3">
        <v>0</v>
      </c>
      <c r="D242" s="4">
        <v>45005</v>
      </c>
      <c r="E242" s="8" t="s">
        <v>202</v>
      </c>
      <c r="F242" s="3">
        <v>1</v>
      </c>
      <c r="G242" s="8" t="s">
        <v>41</v>
      </c>
      <c r="H242" s="8" t="str">
        <f t="array" ref="H242">IFERROR(INDEX(data!$F$2:$F$16,MATCH(L242,data!$E$2:$E$16,0)),"")</f>
        <v/>
      </c>
      <c r="I242" s="8" t="s">
        <v>56</v>
      </c>
      <c r="J242" s="8" t="s">
        <v>48</v>
      </c>
      <c r="K242" s="13">
        <v>0.708333333333333</v>
      </c>
      <c r="L242" s="8" t="s">
        <v>101</v>
      </c>
      <c r="M242" s="11" t="str">
        <f t="shared" si="4"/>
        <v>Online IELTS FL</v>
      </c>
      <c r="N242" s="8" t="s">
        <v>120</v>
      </c>
      <c r="O242" s="8" t="str">
        <f t="array" ref="O242">IFERROR(INDEX(data!$C$2:$C$13,MATCH(P242,data!$B$2:$B$13,0)),"")</f>
        <v>JKT 3</v>
      </c>
      <c r="P242" s="8" t="s">
        <v>63</v>
      </c>
      <c r="Q242" s="8" t="s">
        <v>1229</v>
      </c>
      <c r="R242" s="8"/>
      <c r="S242" s="8"/>
      <c r="T242" s="8"/>
      <c r="U242" s="8"/>
      <c r="V242" s="8"/>
    </row>
    <row r="243" ht="15.75" customHeight="1" spans="1:22">
      <c r="A243" s="9" t="str">
        <f t="array" ref="A243">IFERROR(INDEX(data!$C$2:$C$13,MATCH(G243,data!$B$2:$B$13,0)),"")</f>
        <v>JKT 3</v>
      </c>
      <c r="B243" s="5"/>
      <c r="C243" s="5"/>
      <c r="D243" s="6">
        <v>45015</v>
      </c>
      <c r="E243" s="9" t="s">
        <v>1350</v>
      </c>
      <c r="F243" s="5">
        <v>1</v>
      </c>
      <c r="G243" s="9" t="s">
        <v>63</v>
      </c>
      <c r="H243" s="9" t="str">
        <f t="array" ref="H243">IFERROR(INDEX(data!$F$2:$F$16,MATCH(L243,data!$E$2:$E$16,0)),"")</f>
        <v/>
      </c>
      <c r="I243" s="9" t="s">
        <v>72</v>
      </c>
      <c r="J243" s="9" t="s">
        <v>42</v>
      </c>
      <c r="K243" s="15">
        <v>0.708333333333333</v>
      </c>
      <c r="L243" s="9" t="s">
        <v>72</v>
      </c>
      <c r="M243" s="10" t="str">
        <f t="shared" si="4"/>
        <v>Other</v>
      </c>
      <c r="N243" s="9" t="s">
        <v>58</v>
      </c>
      <c r="O243" s="9" t="str">
        <f t="array" ref="O243">IFERROR(INDEX(data!$C$2:$C$13,MATCH(P243,data!$B$2:$B$13,0)),"")</f>
        <v>JKT 3</v>
      </c>
      <c r="P243" s="9" t="s">
        <v>63</v>
      </c>
      <c r="Q243" s="9" t="s">
        <v>1229</v>
      </c>
      <c r="R243" s="9"/>
      <c r="S243" s="9"/>
      <c r="T243" s="9"/>
      <c r="U243" s="9"/>
      <c r="V243" s="9"/>
    </row>
    <row r="244" ht="15.75" customHeight="1" spans="1:22">
      <c r="A244" s="8" t="str">
        <f t="array" ref="A244">IFERROR(INDEX(data!$C$2:$C$13,MATCH(G244,data!$B$2:$B$13,0)),"")</f>
        <v>Online</v>
      </c>
      <c r="B244" s="3">
        <v>3</v>
      </c>
      <c r="C244" s="3">
        <v>3</v>
      </c>
      <c r="D244" s="4">
        <v>45006</v>
      </c>
      <c r="E244" s="8"/>
      <c r="F244" s="3">
        <v>1</v>
      </c>
      <c r="G244" s="8" t="s">
        <v>41</v>
      </c>
      <c r="H244" s="8" t="str">
        <f t="array" ref="H244">IFERROR(INDEX(data!$F$2:$F$16,MATCH(L244,data!$E$2:$E$16,0)),"")</f>
        <v/>
      </c>
      <c r="I244" s="8" t="s">
        <v>56</v>
      </c>
      <c r="J244" s="8" t="s">
        <v>42</v>
      </c>
      <c r="K244" s="13">
        <v>0.708333333333333</v>
      </c>
      <c r="L244" s="8" t="s">
        <v>101</v>
      </c>
      <c r="M244" s="11" t="str">
        <f t="shared" si="4"/>
        <v>Online IELTS FL</v>
      </c>
      <c r="N244" s="8" t="s">
        <v>120</v>
      </c>
      <c r="O244" s="8" t="str">
        <f t="array" ref="O244">IFERROR(INDEX(data!$C$2:$C$13,MATCH(P244,data!$B$2:$B$13,0)),"")</f>
        <v>JKT 3</v>
      </c>
      <c r="P244" s="8" t="s">
        <v>63</v>
      </c>
      <c r="Q244" s="8" t="s">
        <v>1229</v>
      </c>
      <c r="R244" s="8"/>
      <c r="S244" s="8"/>
      <c r="T244" s="8"/>
      <c r="U244" s="8"/>
      <c r="V244" s="8"/>
    </row>
    <row r="245" ht="15.75" customHeight="1" spans="1:22">
      <c r="A245" s="9" t="str">
        <f t="array" ref="A245">IFERROR(INDEX(data!$C$2:$C$13,MATCH(G245,data!$B$2:$B$13,0)),"")</f>
        <v>Online</v>
      </c>
      <c r="B245" s="5">
        <v>1</v>
      </c>
      <c r="C245" s="5">
        <v>1</v>
      </c>
      <c r="D245" s="6">
        <v>45007</v>
      </c>
      <c r="E245" s="9"/>
      <c r="F245" s="5">
        <v>1</v>
      </c>
      <c r="G245" s="9" t="s">
        <v>41</v>
      </c>
      <c r="H245" s="9" t="str">
        <f t="array" ref="H245">IFERROR(INDEX(data!$F$2:$F$16,MATCH(L245,data!$E$2:$E$16,0)),"")</f>
        <v>Offline</v>
      </c>
      <c r="I245" s="9" t="s">
        <v>56</v>
      </c>
      <c r="J245" s="9" t="s">
        <v>42</v>
      </c>
      <c r="K245" s="15">
        <v>0.541666666666667</v>
      </c>
      <c r="L245" s="9" t="s">
        <v>84</v>
      </c>
      <c r="M245" s="10" t="str">
        <f t="shared" si="4"/>
        <v>Mock Test</v>
      </c>
      <c r="N245" s="9" t="s">
        <v>120</v>
      </c>
      <c r="O245" s="9" t="str">
        <f t="array" ref="O245">IFERROR(INDEX(data!$C$2:$C$13,MATCH(P245,data!$B$2:$B$13,0)),"")</f>
        <v>JKT 3</v>
      </c>
      <c r="P245" s="9" t="s">
        <v>63</v>
      </c>
      <c r="Q245" s="9" t="s">
        <v>1229</v>
      </c>
      <c r="R245" s="9"/>
      <c r="S245" s="9"/>
      <c r="T245" s="9"/>
      <c r="U245" s="9"/>
      <c r="V245" s="9"/>
    </row>
    <row r="246" ht="15.75" customHeight="1" spans="1:22">
      <c r="A246" s="8" t="str">
        <f t="array" ref="A246">IFERROR(INDEX(data!$C$2:$C$13,MATCH(G246,data!$B$2:$B$13,0)),"")</f>
        <v>JKT 3</v>
      </c>
      <c r="B246" s="3">
        <v>2</v>
      </c>
      <c r="C246" s="3">
        <v>2</v>
      </c>
      <c r="D246" s="4">
        <v>45007</v>
      </c>
      <c r="E246" s="8" t="s">
        <v>293</v>
      </c>
      <c r="F246" s="3">
        <v>1</v>
      </c>
      <c r="G246" s="8" t="s">
        <v>63</v>
      </c>
      <c r="H246" s="8" t="str">
        <f t="array" ref="H246">IFERROR(INDEX(data!$F$2:$F$16,MATCH(L246,data!$E$2:$E$16,0)),"")</f>
        <v/>
      </c>
      <c r="I246" s="8" t="s">
        <v>39</v>
      </c>
      <c r="J246" s="8" t="s">
        <v>42</v>
      </c>
      <c r="K246" s="13">
        <v>0.666666666666667</v>
      </c>
      <c r="L246" s="8" t="s">
        <v>72</v>
      </c>
      <c r="M246" s="11" t="str">
        <f t="shared" si="4"/>
        <v>Other</v>
      </c>
      <c r="N246" s="8" t="s">
        <v>120</v>
      </c>
      <c r="O246" s="8" t="str">
        <f t="array" ref="O246">IFERROR(INDEX(data!$C$2:$C$13,MATCH(P246,data!$B$2:$B$13,0)),"")</f>
        <v>JKT 3</v>
      </c>
      <c r="P246" s="8" t="s">
        <v>63</v>
      </c>
      <c r="Q246" s="8" t="s">
        <v>1229</v>
      </c>
      <c r="R246" s="8"/>
      <c r="S246" s="8"/>
      <c r="T246" s="8"/>
      <c r="U246" s="8"/>
      <c r="V246" s="8"/>
    </row>
    <row r="247" ht="15.75" customHeight="1" spans="1:22">
      <c r="A247" s="9" t="str">
        <f t="array" ref="A247">IFERROR(INDEX(data!$C$2:$C$13,MATCH(G247,data!$B$2:$B$13,0)),"")</f>
        <v>Online</v>
      </c>
      <c r="B247" s="5">
        <v>1</v>
      </c>
      <c r="C247" s="5">
        <v>2</v>
      </c>
      <c r="D247" s="6">
        <v>45007</v>
      </c>
      <c r="E247" s="9"/>
      <c r="F247" s="5">
        <v>1</v>
      </c>
      <c r="G247" s="9" t="s">
        <v>41</v>
      </c>
      <c r="H247" s="9" t="str">
        <f t="array" ref="H247">IFERROR(INDEX(data!$F$2:$F$16,MATCH(L247,data!$E$2:$E$16,0)),"")</f>
        <v/>
      </c>
      <c r="I247" s="9" t="s">
        <v>56</v>
      </c>
      <c r="J247" s="9" t="s">
        <v>42</v>
      </c>
      <c r="K247" s="15">
        <v>0.75</v>
      </c>
      <c r="L247" s="9" t="s">
        <v>101</v>
      </c>
      <c r="M247" s="10" t="str">
        <f t="shared" si="4"/>
        <v>Online IELTS FL</v>
      </c>
      <c r="N247" s="9" t="s">
        <v>120</v>
      </c>
      <c r="O247" s="9" t="str">
        <f t="array" ref="O247">IFERROR(INDEX(data!$C$2:$C$13,MATCH(P247,data!$B$2:$B$13,0)),"")</f>
        <v>JKT 3</v>
      </c>
      <c r="P247" s="9" t="s">
        <v>63</v>
      </c>
      <c r="Q247" s="9" t="s">
        <v>1229</v>
      </c>
      <c r="R247" s="9"/>
      <c r="S247" s="9"/>
      <c r="T247" s="9"/>
      <c r="U247" s="9"/>
      <c r="V247" s="9"/>
    </row>
    <row r="248" ht="15.75" customHeight="1" spans="1:22">
      <c r="A248" s="8" t="str">
        <f t="array" ref="A248">IFERROR(INDEX(data!$C$2:$C$13,MATCH(G248,data!$B$2:$B$13,0)),"")</f>
        <v>Online</v>
      </c>
      <c r="B248" s="3">
        <v>1</v>
      </c>
      <c r="C248" s="3">
        <v>1</v>
      </c>
      <c r="D248" s="4">
        <v>45009</v>
      </c>
      <c r="E248" s="8"/>
      <c r="F248" s="3">
        <v>1</v>
      </c>
      <c r="G248" s="8" t="s">
        <v>41</v>
      </c>
      <c r="H248" s="8" t="str">
        <f t="array" ref="H248">IFERROR(INDEX(data!$F$2:$F$16,MATCH(L248,data!$E$2:$E$16,0)),"")</f>
        <v>Offline</v>
      </c>
      <c r="I248" s="8" t="s">
        <v>56</v>
      </c>
      <c r="J248" s="8" t="s">
        <v>42</v>
      </c>
      <c r="K248" s="13">
        <v>0.583333333333333</v>
      </c>
      <c r="L248" s="8" t="s">
        <v>84</v>
      </c>
      <c r="M248" s="11" t="str">
        <f t="shared" si="4"/>
        <v>Mock Test</v>
      </c>
      <c r="N248" s="8" t="s">
        <v>120</v>
      </c>
      <c r="O248" s="8" t="str">
        <f t="array" ref="O248">IFERROR(INDEX(data!$C$2:$C$13,MATCH(P248,data!$B$2:$B$13,0)),"")</f>
        <v>JKT 3</v>
      </c>
      <c r="P248" s="8" t="s">
        <v>63</v>
      </c>
      <c r="Q248" s="8" t="s">
        <v>1229</v>
      </c>
      <c r="R248" s="8"/>
      <c r="S248" s="8"/>
      <c r="T248" s="8"/>
      <c r="U248" s="8"/>
      <c r="V248" s="8"/>
    </row>
    <row r="249" ht="15.75" customHeight="1" spans="1:22">
      <c r="A249" s="9" t="str">
        <f t="array" ref="A249">IFERROR(INDEX(data!$C$2:$C$13,MATCH(G249,data!$B$2:$B$13,0)),"")</f>
        <v>Online</v>
      </c>
      <c r="B249" s="5">
        <v>1</v>
      </c>
      <c r="C249" s="5">
        <v>1</v>
      </c>
      <c r="D249" s="6">
        <v>45009</v>
      </c>
      <c r="E249" s="9"/>
      <c r="F249" s="5">
        <v>1</v>
      </c>
      <c r="G249" s="9" t="s">
        <v>41</v>
      </c>
      <c r="H249" s="9" t="str">
        <f t="array" ref="H249">IFERROR(INDEX(data!$F$2:$F$16,MATCH(L249,data!$E$2:$E$16,0)),"")</f>
        <v/>
      </c>
      <c r="I249" s="9" t="s">
        <v>56</v>
      </c>
      <c r="J249" s="9" t="s">
        <v>42</v>
      </c>
      <c r="K249" s="15">
        <v>0.625</v>
      </c>
      <c r="L249" s="9" t="s">
        <v>101</v>
      </c>
      <c r="M249" s="10" t="str">
        <f t="shared" si="4"/>
        <v>Online IELTS FL</v>
      </c>
      <c r="N249" s="9" t="s">
        <v>120</v>
      </c>
      <c r="O249" s="9" t="str">
        <f t="array" ref="O249">IFERROR(INDEX(data!$C$2:$C$13,MATCH(P249,data!$B$2:$B$13,0)),"")</f>
        <v>JKT 3</v>
      </c>
      <c r="P249" s="9" t="s">
        <v>63</v>
      </c>
      <c r="Q249" s="9" t="s">
        <v>1229</v>
      </c>
      <c r="R249" s="9"/>
      <c r="S249" s="9"/>
      <c r="T249" s="9"/>
      <c r="U249" s="9"/>
      <c r="V249" s="9"/>
    </row>
    <row r="250" ht="15.75" customHeight="1" spans="1:22">
      <c r="A250" s="8" t="str">
        <f t="array" ref="A250">IFERROR(INDEX(data!$C$2:$C$13,MATCH(G250,data!$B$2:$B$13,0)),"")</f>
        <v>Online</v>
      </c>
      <c r="B250" s="3">
        <v>2</v>
      </c>
      <c r="C250" s="3">
        <v>3</v>
      </c>
      <c r="D250" s="4">
        <v>45011</v>
      </c>
      <c r="E250" s="8"/>
      <c r="F250" s="3">
        <v>1</v>
      </c>
      <c r="G250" s="8" t="s">
        <v>41</v>
      </c>
      <c r="H250" s="8" t="str">
        <f t="array" ref="H250">IFERROR(INDEX(data!$F$2:$F$16,MATCH(L250,data!$E$2:$E$16,0)),"")</f>
        <v/>
      </c>
      <c r="I250" s="8" t="s">
        <v>56</v>
      </c>
      <c r="J250" s="8" t="s">
        <v>42</v>
      </c>
      <c r="K250" s="13">
        <v>0.75</v>
      </c>
      <c r="L250" s="8" t="s">
        <v>101</v>
      </c>
      <c r="M250" s="11" t="str">
        <f t="shared" si="4"/>
        <v>Online IELTS FL</v>
      </c>
      <c r="N250" s="8" t="s">
        <v>120</v>
      </c>
      <c r="O250" s="8" t="str">
        <f t="array" ref="O250">IFERROR(INDEX(data!$C$2:$C$13,MATCH(P250,data!$B$2:$B$13,0)),"")</f>
        <v>JKT 3</v>
      </c>
      <c r="P250" s="8" t="s">
        <v>63</v>
      </c>
      <c r="Q250" s="8" t="s">
        <v>1229</v>
      </c>
      <c r="R250" s="8"/>
      <c r="S250" s="8"/>
      <c r="T250" s="8"/>
      <c r="U250" s="8"/>
      <c r="V250" s="8"/>
    </row>
    <row r="251" ht="15.75" customHeight="1" spans="1:22">
      <c r="A251" s="9" t="str">
        <f t="array" ref="A251">IFERROR(INDEX(data!$C$2:$C$13,MATCH(G251,data!$B$2:$B$13,0)),"")</f>
        <v>Online</v>
      </c>
      <c r="B251" s="5">
        <v>1</v>
      </c>
      <c r="C251" s="5">
        <v>1</v>
      </c>
      <c r="D251" s="6">
        <v>45011</v>
      </c>
      <c r="E251" s="9"/>
      <c r="F251" s="5">
        <v>1</v>
      </c>
      <c r="G251" s="9" t="s">
        <v>41</v>
      </c>
      <c r="H251" s="9" t="str">
        <f t="array" ref="H251">IFERROR(INDEX(data!$F$2:$F$16,MATCH(L251,data!$E$2:$E$16,0)),"")</f>
        <v>Offline</v>
      </c>
      <c r="I251" s="9" t="s">
        <v>56</v>
      </c>
      <c r="J251" s="9" t="s">
        <v>42</v>
      </c>
      <c r="K251" s="15">
        <v>0.833333333333333</v>
      </c>
      <c r="L251" s="9" t="s">
        <v>84</v>
      </c>
      <c r="M251" s="10" t="str">
        <f t="shared" si="4"/>
        <v>Mock Test</v>
      </c>
      <c r="N251" s="9" t="s">
        <v>120</v>
      </c>
      <c r="O251" s="9" t="str">
        <f t="array" ref="O251">IFERROR(INDEX(data!$C$2:$C$13,MATCH(P251,data!$B$2:$B$13,0)),"")</f>
        <v>JKT 3</v>
      </c>
      <c r="P251" s="9" t="s">
        <v>63</v>
      </c>
      <c r="Q251" s="9" t="s">
        <v>1229</v>
      </c>
      <c r="R251" s="9"/>
      <c r="S251" s="9"/>
      <c r="T251" s="9"/>
      <c r="U251" s="9"/>
      <c r="V251" s="9"/>
    </row>
    <row r="252" ht="15.75" customHeight="1" spans="1:22">
      <c r="A252" s="8" t="str">
        <f t="array" ref="A252">IFERROR(INDEX(data!$C$2:$C$13,MATCH(G252,data!$B$2:$B$13,0)),"")</f>
        <v>Online</v>
      </c>
      <c r="B252" s="3">
        <v>1</v>
      </c>
      <c r="C252" s="3">
        <v>1</v>
      </c>
      <c r="D252" s="4">
        <v>45012</v>
      </c>
      <c r="E252" s="8" t="s">
        <v>1349</v>
      </c>
      <c r="F252" s="3">
        <v>1</v>
      </c>
      <c r="G252" s="8" t="s">
        <v>41</v>
      </c>
      <c r="H252" s="8" t="str">
        <f t="array" ref="H252">IFERROR(INDEX(data!$F$2:$F$16,MATCH(L252,data!$E$2:$E$16,0)),"")</f>
        <v/>
      </c>
      <c r="I252" s="8" t="s">
        <v>39</v>
      </c>
      <c r="J252" s="8" t="s">
        <v>42</v>
      </c>
      <c r="K252" s="13">
        <v>0.625</v>
      </c>
      <c r="L252" s="8" t="s">
        <v>123</v>
      </c>
      <c r="M252" s="11" t="str">
        <f t="shared" si="4"/>
        <v>Trial Class</v>
      </c>
      <c r="N252" s="8" t="s">
        <v>120</v>
      </c>
      <c r="O252" s="8" t="str">
        <f t="array" ref="O252">IFERROR(INDEX(data!$C$2:$C$13,MATCH(P252,data!$B$2:$B$13,0)),"")</f>
        <v>JKT 3</v>
      </c>
      <c r="P252" s="8" t="s">
        <v>63</v>
      </c>
      <c r="Q252" s="8" t="s">
        <v>1229</v>
      </c>
      <c r="R252" s="8"/>
      <c r="S252" s="8"/>
      <c r="T252" s="8"/>
      <c r="U252" s="8"/>
      <c r="V252" s="8"/>
    </row>
    <row r="253" ht="15.75" customHeight="1" spans="1:22">
      <c r="A253" s="9" t="str">
        <f t="array" ref="A253">IFERROR(INDEX(data!$C$2:$C$13,MATCH(G253,data!$B$2:$B$13,0)),"")</f>
        <v>JKT 3</v>
      </c>
      <c r="B253" s="5">
        <v>0</v>
      </c>
      <c r="C253" s="5">
        <v>3</v>
      </c>
      <c r="D253" s="6">
        <v>45012</v>
      </c>
      <c r="E253" s="9" t="s">
        <v>293</v>
      </c>
      <c r="F253" s="5">
        <v>1</v>
      </c>
      <c r="G253" s="9" t="s">
        <v>63</v>
      </c>
      <c r="H253" s="9" t="str">
        <f t="array" ref="H253">IFERROR(INDEX(data!$F$2:$F$16,MATCH(L253,data!$E$2:$E$16,0)),"")</f>
        <v/>
      </c>
      <c r="I253" s="9" t="s">
        <v>39</v>
      </c>
      <c r="J253" s="9" t="s">
        <v>48</v>
      </c>
      <c r="K253" s="15">
        <v>0.666666666666667</v>
      </c>
      <c r="L253" s="9" t="s">
        <v>72</v>
      </c>
      <c r="M253" s="10" t="str">
        <f t="shared" si="4"/>
        <v>Other</v>
      </c>
      <c r="N253" s="9" t="s">
        <v>120</v>
      </c>
      <c r="O253" s="9" t="str">
        <f t="array" ref="O253">IFERROR(INDEX(data!$C$2:$C$13,MATCH(P253,data!$B$2:$B$13,0)),"")</f>
        <v>JKT 3</v>
      </c>
      <c r="P253" s="9" t="s">
        <v>63</v>
      </c>
      <c r="Q253" s="9" t="s">
        <v>1229</v>
      </c>
      <c r="R253" s="9"/>
      <c r="S253" s="9"/>
      <c r="T253" s="9"/>
      <c r="U253" s="9"/>
      <c r="V253" s="9"/>
    </row>
    <row r="254" ht="15.75" customHeight="1" spans="1:22">
      <c r="A254" s="8" t="str">
        <f t="array" ref="A254">IFERROR(INDEX(data!$C$2:$C$13,MATCH(G254,data!$B$2:$B$13,0)),"")</f>
        <v>Online</v>
      </c>
      <c r="B254" s="3">
        <v>1</v>
      </c>
      <c r="C254" s="3">
        <v>1</v>
      </c>
      <c r="D254" s="4">
        <v>45012</v>
      </c>
      <c r="E254" s="8"/>
      <c r="F254" s="3">
        <v>1</v>
      </c>
      <c r="G254" s="8" t="s">
        <v>41</v>
      </c>
      <c r="H254" s="8" t="str">
        <f t="array" ref="H254">IFERROR(INDEX(data!$F$2:$F$16,MATCH(L254,data!$E$2:$E$16,0)),"")</f>
        <v/>
      </c>
      <c r="I254" s="8" t="s">
        <v>56</v>
      </c>
      <c r="J254" s="8" t="s">
        <v>42</v>
      </c>
      <c r="K254" s="13">
        <v>0.708333333333333</v>
      </c>
      <c r="L254" s="8" t="s">
        <v>101</v>
      </c>
      <c r="M254" s="11" t="str">
        <f t="shared" si="4"/>
        <v>Online IELTS FL</v>
      </c>
      <c r="N254" s="8" t="s">
        <v>120</v>
      </c>
      <c r="O254" s="8" t="str">
        <f t="array" ref="O254">IFERROR(INDEX(data!$C$2:$C$13,MATCH(P254,data!$B$2:$B$13,0)),"")</f>
        <v>JKT 3</v>
      </c>
      <c r="P254" s="8" t="s">
        <v>63</v>
      </c>
      <c r="Q254" s="8" t="s">
        <v>1229</v>
      </c>
      <c r="R254" s="8"/>
      <c r="S254" s="8"/>
      <c r="T254" s="8"/>
      <c r="U254" s="8"/>
      <c r="V254" s="8"/>
    </row>
    <row r="255" ht="15.75" customHeight="1" spans="1:22">
      <c r="A255" s="9" t="str">
        <f t="array" ref="A255">IFERROR(INDEX(data!$C$2:$C$13,MATCH(G255,data!$B$2:$B$13,0)),"")</f>
        <v>Online</v>
      </c>
      <c r="B255" s="5">
        <v>1</v>
      </c>
      <c r="C255" s="5">
        <v>1</v>
      </c>
      <c r="D255" s="6">
        <v>45013</v>
      </c>
      <c r="E255" s="9"/>
      <c r="F255" s="5">
        <v>1</v>
      </c>
      <c r="G255" s="9" t="s">
        <v>41</v>
      </c>
      <c r="H255" s="9" t="str">
        <f t="array" ref="H255">IFERROR(INDEX(data!$F$2:$F$16,MATCH(L255,data!$E$2:$E$16,0)),"")</f>
        <v>Offline</v>
      </c>
      <c r="I255" s="9" t="s">
        <v>56</v>
      </c>
      <c r="J255" s="9" t="s">
        <v>42</v>
      </c>
      <c r="K255" s="15">
        <v>0.541666666666667</v>
      </c>
      <c r="L255" s="9" t="s">
        <v>84</v>
      </c>
      <c r="M255" s="10" t="str">
        <f t="shared" si="4"/>
        <v>Mock Test</v>
      </c>
      <c r="N255" s="9" t="s">
        <v>120</v>
      </c>
      <c r="O255" s="9" t="str">
        <f t="array" ref="O255">IFERROR(INDEX(data!$C$2:$C$13,MATCH(P255,data!$B$2:$B$13,0)),"")</f>
        <v>JKT 3</v>
      </c>
      <c r="P255" s="9" t="s">
        <v>63</v>
      </c>
      <c r="Q255" s="9" t="s">
        <v>1229</v>
      </c>
      <c r="R255" s="9"/>
      <c r="S255" s="9"/>
      <c r="T255" s="9"/>
      <c r="U255" s="9"/>
      <c r="V255" s="9"/>
    </row>
    <row r="256" ht="15.75" customHeight="1" spans="1:22">
      <c r="A256" s="8" t="str">
        <f t="array" ref="A256">IFERROR(INDEX(data!$C$2:$C$13,MATCH(G256,data!$B$2:$B$13,0)),"")</f>
        <v>JKT 3</v>
      </c>
      <c r="B256" s="3">
        <v>1</v>
      </c>
      <c r="C256" s="3">
        <v>3</v>
      </c>
      <c r="D256" s="4">
        <v>45014</v>
      </c>
      <c r="E256" s="8" t="s">
        <v>293</v>
      </c>
      <c r="F256" s="3">
        <v>1</v>
      </c>
      <c r="G256" s="8" t="s">
        <v>63</v>
      </c>
      <c r="H256" s="8" t="str">
        <f t="array" ref="H256">IFERROR(INDEX(data!$F$2:$F$16,MATCH(L256,data!$E$2:$E$16,0)),"")</f>
        <v/>
      </c>
      <c r="I256" s="8" t="s">
        <v>39</v>
      </c>
      <c r="J256" s="8" t="s">
        <v>42</v>
      </c>
      <c r="K256" s="13">
        <v>0.666666666666667</v>
      </c>
      <c r="L256" s="8" t="s">
        <v>72</v>
      </c>
      <c r="M256" s="11" t="str">
        <f t="shared" si="4"/>
        <v>Other</v>
      </c>
      <c r="N256" s="8" t="s">
        <v>120</v>
      </c>
      <c r="O256" s="8" t="str">
        <f t="array" ref="O256">IFERROR(INDEX(data!$C$2:$C$13,MATCH(P256,data!$B$2:$B$13,0)),"")</f>
        <v>JKT 3</v>
      </c>
      <c r="P256" s="8" t="s">
        <v>63</v>
      </c>
      <c r="Q256" s="8" t="s">
        <v>1229</v>
      </c>
      <c r="R256" s="8"/>
      <c r="S256" s="8"/>
      <c r="T256" s="8"/>
      <c r="U256" s="8"/>
      <c r="V256" s="8"/>
    </row>
    <row r="257" ht="15.75" customHeight="1" spans="1:22">
      <c r="A257" s="9" t="str">
        <f t="array" ref="A257">IFERROR(INDEX(data!$C$2:$C$13,MATCH(G257,data!$B$2:$B$13,0)),"")</f>
        <v>Online</v>
      </c>
      <c r="B257" s="5">
        <v>1</v>
      </c>
      <c r="C257" s="5">
        <v>1</v>
      </c>
      <c r="D257" s="6">
        <v>45014</v>
      </c>
      <c r="E257" s="9"/>
      <c r="F257" s="5">
        <v>1</v>
      </c>
      <c r="G257" s="9" t="s">
        <v>41</v>
      </c>
      <c r="H257" s="9" t="str">
        <f t="array" ref="H257">IFERROR(INDEX(data!$F$2:$F$16,MATCH(L257,data!$E$2:$E$16,0)),"")</f>
        <v/>
      </c>
      <c r="I257" s="9" t="s">
        <v>56</v>
      </c>
      <c r="J257" s="9" t="s">
        <v>42</v>
      </c>
      <c r="K257" s="15">
        <v>0.708333333333333</v>
      </c>
      <c r="L257" s="9" t="s">
        <v>101</v>
      </c>
      <c r="M257" s="10" t="str">
        <f t="shared" si="4"/>
        <v>Online IELTS FL</v>
      </c>
      <c r="N257" s="9" t="s">
        <v>120</v>
      </c>
      <c r="O257" s="9" t="str">
        <f t="array" ref="O257">IFERROR(INDEX(data!$C$2:$C$13,MATCH(P257,data!$B$2:$B$13,0)),"")</f>
        <v>JKT 3</v>
      </c>
      <c r="P257" s="9" t="s">
        <v>63</v>
      </c>
      <c r="Q257" s="9" t="s">
        <v>1229</v>
      </c>
      <c r="R257" s="9"/>
      <c r="S257" s="9"/>
      <c r="T257" s="9"/>
      <c r="U257" s="9"/>
      <c r="V257" s="9"/>
    </row>
    <row r="258" ht="15.75" customHeight="1" spans="1:22">
      <c r="A258" s="8" t="str">
        <f t="array" ref="A258">IFERROR(INDEX(data!$C$2:$C$13,MATCH(G258,data!$B$2:$B$13,0)),"")</f>
        <v>Online</v>
      </c>
      <c r="B258" s="3">
        <v>0</v>
      </c>
      <c r="C258" s="3">
        <v>2</v>
      </c>
      <c r="D258" s="4">
        <v>45016</v>
      </c>
      <c r="E258" s="8" t="s">
        <v>123</v>
      </c>
      <c r="F258" s="3">
        <v>1</v>
      </c>
      <c r="G258" s="8" t="s">
        <v>41</v>
      </c>
      <c r="H258" s="8" t="str">
        <f t="array" ref="H258">IFERROR(INDEX(data!$F$2:$F$16,MATCH(L258,data!$E$2:$E$16,0)),"")</f>
        <v/>
      </c>
      <c r="I258" s="8" t="s">
        <v>69</v>
      </c>
      <c r="J258" s="8" t="s">
        <v>48</v>
      </c>
      <c r="K258" s="13">
        <v>0.625</v>
      </c>
      <c r="L258" s="8" t="s">
        <v>123</v>
      </c>
      <c r="M258" s="11" t="str">
        <f t="shared" si="4"/>
        <v>Trial Class</v>
      </c>
      <c r="N258" s="8" t="s">
        <v>67</v>
      </c>
      <c r="O258" s="8" t="str">
        <f t="array" ref="O258">IFERROR(INDEX(data!$C$2:$C$13,MATCH(P258,data!$B$2:$B$13,0)),"")</f>
        <v>JKT 3</v>
      </c>
      <c r="P258" s="8" t="s">
        <v>63</v>
      </c>
      <c r="Q258" s="8" t="s">
        <v>1229</v>
      </c>
      <c r="R258" s="8"/>
      <c r="S258" s="8"/>
      <c r="T258" s="8"/>
      <c r="U258" s="8"/>
      <c r="V258" s="8"/>
    </row>
    <row r="259" ht="15.75" customHeight="1" spans="1:22">
      <c r="A259" s="9" t="str">
        <f t="array" ref="A259">IFERROR(INDEX(data!$C$2:$C$13,MATCH(G259,data!$B$2:$B$13,0)),"")</f>
        <v>Online</v>
      </c>
      <c r="B259" s="5"/>
      <c r="C259" s="5"/>
      <c r="D259" s="6">
        <v>45016</v>
      </c>
      <c r="E259" s="9"/>
      <c r="F259" s="5">
        <v>1</v>
      </c>
      <c r="G259" s="9" t="s">
        <v>41</v>
      </c>
      <c r="H259" s="9" t="str">
        <f t="array" ref="H259">IFERROR(INDEX(data!$F$2:$F$16,MATCH(L259,data!$E$2:$E$16,0)),"")</f>
        <v/>
      </c>
      <c r="I259" s="9" t="s">
        <v>72</v>
      </c>
      <c r="J259" s="9" t="s">
        <v>42</v>
      </c>
      <c r="K259" s="15">
        <v>0.625</v>
      </c>
      <c r="L259" s="9" t="s">
        <v>123</v>
      </c>
      <c r="M259" s="10" t="str">
        <f t="shared" si="4"/>
        <v>Trial Class</v>
      </c>
      <c r="N259" s="9" t="s">
        <v>129</v>
      </c>
      <c r="O259" s="9" t="str">
        <f t="array" ref="O259">IFERROR(INDEX(data!$C$2:$C$13,MATCH(P259,data!$B$2:$B$13,0)),"")</f>
        <v>BDG</v>
      </c>
      <c r="P259" s="9" t="s">
        <v>75</v>
      </c>
      <c r="Q259" s="9" t="s">
        <v>1227</v>
      </c>
      <c r="R259" s="9"/>
      <c r="S259" s="9"/>
      <c r="T259" s="9"/>
      <c r="U259" s="9"/>
      <c r="V259" s="9"/>
    </row>
    <row r="260" ht="15.75" customHeight="1" spans="1:22">
      <c r="A260" s="8" t="str">
        <f t="array" ref="A260">IFERROR(INDEX(data!$C$2:$C$13,MATCH(G260,data!$B$2:$B$13,0)),"")</f>
        <v>JKT 3</v>
      </c>
      <c r="B260" s="3">
        <v>3</v>
      </c>
      <c r="C260" s="3">
        <v>3</v>
      </c>
      <c r="D260" s="4">
        <v>45016</v>
      </c>
      <c r="E260" s="8" t="s">
        <v>1294</v>
      </c>
      <c r="F260" s="3">
        <v>1</v>
      </c>
      <c r="G260" s="8" t="s">
        <v>63</v>
      </c>
      <c r="H260" s="8" t="str">
        <f t="array" ref="H260">IFERROR(INDEX(data!$F$2:$F$16,MATCH(L260,data!$E$2:$E$16,0)),"")</f>
        <v/>
      </c>
      <c r="I260" s="8" t="s">
        <v>39</v>
      </c>
      <c r="J260" s="8" t="s">
        <v>42</v>
      </c>
      <c r="K260" s="13">
        <v>0.708333333333333</v>
      </c>
      <c r="L260" s="8" t="s">
        <v>72</v>
      </c>
      <c r="M260" s="11" t="str">
        <f t="shared" si="4"/>
        <v>Other</v>
      </c>
      <c r="N260" s="8" t="s">
        <v>124</v>
      </c>
      <c r="O260" s="8" t="str">
        <f t="array" ref="O260">IFERROR(INDEX(data!$C$2:$C$13,MATCH(P260,data!$B$2:$B$13,0)),"")</f>
        <v>JKT 3</v>
      </c>
      <c r="P260" s="8" t="s">
        <v>63</v>
      </c>
      <c r="Q260" s="8" t="s">
        <v>1229</v>
      </c>
      <c r="R260" s="8"/>
      <c r="S260" s="8"/>
      <c r="T260" s="8"/>
      <c r="U260" s="8"/>
      <c r="V260" s="8"/>
    </row>
    <row r="261" ht="15.75" customHeight="1" spans="1:22">
      <c r="A261" s="9" t="str">
        <f t="array" ref="A261">IFERROR(INDEX(data!$C$2:$C$13,MATCH(G261,data!$B$2:$B$13,0)),"")</f>
        <v>BDG</v>
      </c>
      <c r="B261" s="5">
        <v>2</v>
      </c>
      <c r="C261" s="5">
        <v>3</v>
      </c>
      <c r="D261" s="6">
        <v>45014</v>
      </c>
      <c r="E261" s="9" t="s">
        <v>163</v>
      </c>
      <c r="F261" s="5">
        <v>1</v>
      </c>
      <c r="G261" s="9" t="s">
        <v>75</v>
      </c>
      <c r="H261" s="9" t="str">
        <f t="array" ref="H261">IFERROR(INDEX(data!$F$2:$F$16,MATCH(L261,data!$E$2:$E$16,0)),"")</f>
        <v/>
      </c>
      <c r="I261" s="9" t="s">
        <v>39</v>
      </c>
      <c r="J261" s="9" t="s">
        <v>42</v>
      </c>
      <c r="K261" s="15">
        <v>0.666666666666667</v>
      </c>
      <c r="L261" s="9" t="s">
        <v>72</v>
      </c>
      <c r="M261" s="10" t="str">
        <f t="shared" si="4"/>
        <v>Other</v>
      </c>
      <c r="N261" s="9" t="s">
        <v>114</v>
      </c>
      <c r="O261" s="9" t="str">
        <f t="array" ref="O261">IFERROR(INDEX(data!$C$2:$C$13,MATCH(P261,data!$B$2:$B$13,0)),"")</f>
        <v>BDG</v>
      </c>
      <c r="P261" s="9" t="s">
        <v>75</v>
      </c>
      <c r="Q261" s="9" t="s">
        <v>1229</v>
      </c>
      <c r="R261" s="9"/>
      <c r="S261" s="9"/>
      <c r="T261" s="9"/>
      <c r="U261" s="9"/>
      <c r="V261" s="9"/>
    </row>
    <row r="262" ht="15.75" customHeight="1" spans="1:22">
      <c r="A262" s="8" t="str">
        <f t="array" ref="A262">IFERROR(INDEX(data!$C$2:$C$13,MATCH(G262,data!$B$2:$B$13,0)),"")</f>
        <v>BDG</v>
      </c>
      <c r="B262" s="3">
        <v>1</v>
      </c>
      <c r="C262" s="3">
        <v>2</v>
      </c>
      <c r="D262" s="4">
        <v>45015</v>
      </c>
      <c r="E262" s="8" t="s">
        <v>163</v>
      </c>
      <c r="F262" s="3">
        <v>1</v>
      </c>
      <c r="G262" s="8" t="s">
        <v>75</v>
      </c>
      <c r="H262" s="8" t="str">
        <f t="array" ref="H262">IFERROR(INDEX(data!$F$2:$F$16,MATCH(L262,data!$E$2:$E$16,0)),"")</f>
        <v/>
      </c>
      <c r="I262" s="8" t="s">
        <v>39</v>
      </c>
      <c r="J262" s="8" t="s">
        <v>42</v>
      </c>
      <c r="K262" s="13">
        <v>0.708333333333333</v>
      </c>
      <c r="L262" s="8" t="s">
        <v>72</v>
      </c>
      <c r="M262" s="11" t="str">
        <f t="shared" si="4"/>
        <v>Other</v>
      </c>
      <c r="N262" s="8" t="s">
        <v>114</v>
      </c>
      <c r="O262" s="8" t="str">
        <f t="array" ref="O262">IFERROR(INDEX(data!$C$2:$C$13,MATCH(P262,data!$B$2:$B$13,0)),"")</f>
        <v>BDG</v>
      </c>
      <c r="P262" s="8" t="s">
        <v>75</v>
      </c>
      <c r="Q262" s="8" t="s">
        <v>1229</v>
      </c>
      <c r="R262" s="8"/>
      <c r="S262" s="8"/>
      <c r="T262" s="8"/>
      <c r="U262" s="8"/>
      <c r="V262" s="8"/>
    </row>
    <row r="263" ht="15.75" customHeight="1" spans="1:22">
      <c r="A263" s="9" t="str">
        <f t="array" ref="A263">IFERROR(INDEX(data!$C$2:$C$13,MATCH(G263,data!$B$2:$B$13,0)),"")</f>
        <v>BDG</v>
      </c>
      <c r="B263" s="5">
        <v>1</v>
      </c>
      <c r="C263" s="5">
        <v>2</v>
      </c>
      <c r="D263" s="6">
        <v>45016</v>
      </c>
      <c r="E263" s="9" t="s">
        <v>163</v>
      </c>
      <c r="F263" s="5">
        <v>1</v>
      </c>
      <c r="G263" s="9" t="s">
        <v>75</v>
      </c>
      <c r="H263" s="9" t="str">
        <f t="array" ref="H263">IFERROR(INDEX(data!$F$2:$F$16,MATCH(L263,data!$E$2:$E$16,0)),"")</f>
        <v/>
      </c>
      <c r="I263" s="9" t="s">
        <v>39</v>
      </c>
      <c r="J263" s="9" t="s">
        <v>42</v>
      </c>
      <c r="K263" s="15">
        <v>0.666666666666667</v>
      </c>
      <c r="L263" s="9" t="s">
        <v>72</v>
      </c>
      <c r="M263" s="10" t="str">
        <f t="shared" si="4"/>
        <v>Other</v>
      </c>
      <c r="N263" s="9" t="s">
        <v>114</v>
      </c>
      <c r="O263" s="9" t="str">
        <f t="array" ref="O263">IFERROR(INDEX(data!$C$2:$C$13,MATCH(P263,data!$B$2:$B$13,0)),"")</f>
        <v>BDG</v>
      </c>
      <c r="P263" s="9" t="s">
        <v>75</v>
      </c>
      <c r="Q263" s="9" t="s">
        <v>1229</v>
      </c>
      <c r="R263" s="9"/>
      <c r="S263" s="9"/>
      <c r="T263" s="9"/>
      <c r="U263" s="9"/>
      <c r="V263" s="9"/>
    </row>
    <row r="264" ht="15.75" customHeight="1" spans="1:22">
      <c r="A264" s="8" t="str">
        <f t="array" ref="A264">IFERROR(INDEX(data!$C$2:$C$13,MATCH(G264,data!$B$2:$B$13,0)),"")</f>
        <v>Online</v>
      </c>
      <c r="B264" s="3">
        <v>1</v>
      </c>
      <c r="C264" s="3">
        <v>1</v>
      </c>
      <c r="D264" s="4">
        <v>45016</v>
      </c>
      <c r="E264" s="8"/>
      <c r="F264" s="3">
        <v>1</v>
      </c>
      <c r="G264" s="8" t="s">
        <v>41</v>
      </c>
      <c r="H264" s="8" t="str">
        <f t="array" ref="H264">IFERROR(INDEX(data!$F$2:$F$16,MATCH(L264,data!$E$2:$E$16,0)),"")</f>
        <v>Offline</v>
      </c>
      <c r="I264" s="8" t="s">
        <v>56</v>
      </c>
      <c r="J264" s="8" t="s">
        <v>42</v>
      </c>
      <c r="K264" s="13">
        <v>0.541666666666667</v>
      </c>
      <c r="L264" s="8" t="s">
        <v>84</v>
      </c>
      <c r="M264" s="11" t="str">
        <f t="shared" si="4"/>
        <v>Mock Test</v>
      </c>
      <c r="N264" s="8" t="s">
        <v>120</v>
      </c>
      <c r="O264" s="8" t="str">
        <f t="array" ref="O264">IFERROR(INDEX(data!$C$2:$C$13,MATCH(P264,data!$B$2:$B$13,0)),"")</f>
        <v>JKT 3</v>
      </c>
      <c r="P264" s="8" t="s">
        <v>63</v>
      </c>
      <c r="Q264" s="8" t="s">
        <v>1229</v>
      </c>
      <c r="R264" s="8"/>
      <c r="S264" s="8"/>
      <c r="T264" s="8"/>
      <c r="U264" s="8"/>
      <c r="V264" s="8"/>
    </row>
    <row r="265" ht="15.75" customHeight="1" spans="1:22">
      <c r="A265" s="9" t="str">
        <f t="array" ref="A265">IFERROR(INDEX(data!$C$2:$C$13,MATCH(G265,data!$B$2:$B$13,0)),"")</f>
        <v>Online</v>
      </c>
      <c r="B265" s="5">
        <v>1</v>
      </c>
      <c r="C265" s="5">
        <v>1</v>
      </c>
      <c r="D265" s="6">
        <v>45016</v>
      </c>
      <c r="E265" s="9"/>
      <c r="F265" s="5">
        <v>1</v>
      </c>
      <c r="G265" s="9" t="s">
        <v>41</v>
      </c>
      <c r="H265" s="9" t="str">
        <f t="array" ref="H265">IFERROR(INDEX(data!$F$2:$F$16,MATCH(L265,data!$E$2:$E$16,0)),"")</f>
        <v/>
      </c>
      <c r="I265" s="9" t="s">
        <v>56</v>
      </c>
      <c r="J265" s="9" t="s">
        <v>42</v>
      </c>
      <c r="K265" s="15">
        <v>0.625</v>
      </c>
      <c r="L265" s="9" t="s">
        <v>101</v>
      </c>
      <c r="M265" s="10" t="str">
        <f t="shared" si="4"/>
        <v>Online IELTS FL</v>
      </c>
      <c r="N265" s="9" t="s">
        <v>120</v>
      </c>
      <c r="O265" s="9" t="str">
        <f t="array" ref="O265">IFERROR(INDEX(data!$C$2:$C$13,MATCH(P265,data!$B$2:$B$13,0)),"")</f>
        <v>JKT 3</v>
      </c>
      <c r="P265" s="9" t="s">
        <v>63</v>
      </c>
      <c r="Q265" s="9" t="s">
        <v>1229</v>
      </c>
      <c r="R265" s="9"/>
      <c r="S265" s="9"/>
      <c r="T265" s="9"/>
      <c r="U265" s="9"/>
      <c r="V265" s="9"/>
    </row>
    <row r="266" ht="15.75" customHeight="1" spans="1:22">
      <c r="A266" s="8" t="str">
        <f t="array" ref="A266">IFERROR(INDEX(data!$C$2:$C$13,MATCH(G266,data!$B$2:$B$13,0)),"")</f>
        <v>Online</v>
      </c>
      <c r="B266" s="3">
        <v>0</v>
      </c>
      <c r="C266" s="3">
        <v>1</v>
      </c>
      <c r="D266" s="4">
        <v>45016</v>
      </c>
      <c r="E266" s="8"/>
      <c r="F266" s="3">
        <v>1</v>
      </c>
      <c r="G266" s="8" t="s">
        <v>41</v>
      </c>
      <c r="H266" s="8" t="str">
        <f t="array" ref="H266">IFERROR(INDEX(data!$F$2:$F$16,MATCH(L266,data!$E$2:$E$16,0)),"")</f>
        <v>Offline</v>
      </c>
      <c r="I266" s="8" t="s">
        <v>56</v>
      </c>
      <c r="J266" s="8" t="s">
        <v>48</v>
      </c>
      <c r="K266" s="13">
        <v>0.708333333333333</v>
      </c>
      <c r="L266" s="8" t="s">
        <v>84</v>
      </c>
      <c r="M266" s="11" t="str">
        <f t="shared" si="4"/>
        <v>Mock Test</v>
      </c>
      <c r="N266" s="8" t="s">
        <v>120</v>
      </c>
      <c r="O266" s="8" t="str">
        <f t="array" ref="O266">IFERROR(INDEX(data!$C$2:$C$13,MATCH(P266,data!$B$2:$B$13,0)),"")</f>
        <v>JKT 3</v>
      </c>
      <c r="P266" s="8" t="s">
        <v>63</v>
      </c>
      <c r="Q266" s="8" t="s">
        <v>1229</v>
      </c>
      <c r="R266" s="8"/>
      <c r="S266" s="8"/>
      <c r="T266" s="8"/>
      <c r="U266" s="8"/>
      <c r="V266" s="8"/>
    </row>
    <row r="267" ht="15.75" customHeight="1" spans="1:22">
      <c r="A267" s="9" t="str">
        <f t="array" ref="A267">IFERROR(INDEX(data!$C$2:$C$13,MATCH(G267,data!$B$2:$B$13,0)),"")</f>
        <v>JKT 3</v>
      </c>
      <c r="B267" s="5">
        <v>0</v>
      </c>
      <c r="C267" s="5">
        <v>1</v>
      </c>
      <c r="D267" s="6">
        <v>44986</v>
      </c>
      <c r="E267" s="9" t="s">
        <v>1351</v>
      </c>
      <c r="F267" s="5">
        <v>2</v>
      </c>
      <c r="G267" s="9" t="s">
        <v>63</v>
      </c>
      <c r="H267" s="9" t="str">
        <f t="array" ref="H267">IFERROR(INDEX(data!$F$2:$F$16,MATCH(L267,data!$E$2:$E$16,0)),"")</f>
        <v/>
      </c>
      <c r="I267" s="9" t="s">
        <v>39</v>
      </c>
      <c r="J267" s="9" t="s">
        <v>48</v>
      </c>
      <c r="K267" s="14">
        <v>0.791666666666667</v>
      </c>
      <c r="L267" s="9" t="s">
        <v>1232</v>
      </c>
      <c r="M267" s="10" t="str">
        <f t="shared" si="4"/>
        <v>Offline FL</v>
      </c>
      <c r="N267" s="9" t="s">
        <v>67</v>
      </c>
      <c r="O267" s="9" t="str">
        <f t="array" ref="O267">IFERROR(INDEX(data!$C$2:$C$13,MATCH(P267,data!$B$2:$B$13,0)),"")</f>
        <v>JKT 3</v>
      </c>
      <c r="P267" s="9" t="s">
        <v>63</v>
      </c>
      <c r="Q267" s="9" t="s">
        <v>1229</v>
      </c>
      <c r="R267" s="9"/>
      <c r="S267" s="9"/>
      <c r="T267" s="9"/>
      <c r="U267" s="9"/>
      <c r="V267" s="9"/>
    </row>
    <row r="268" ht="15.75" customHeight="1" spans="1:22">
      <c r="A268" s="8" t="str">
        <f t="array" ref="A268">IFERROR(INDEX(data!$C$2:$C$13,MATCH(G268,data!$B$2:$B$13,0)),"")</f>
        <v>SBY</v>
      </c>
      <c r="B268" s="3"/>
      <c r="C268" s="3"/>
      <c r="D268" s="4">
        <v>44986</v>
      </c>
      <c r="E268" s="8" t="s">
        <v>260</v>
      </c>
      <c r="F268" s="3">
        <v>2</v>
      </c>
      <c r="G268" s="8" t="s">
        <v>80</v>
      </c>
      <c r="H268" s="8" t="str">
        <f t="array" ref="H268">IFERROR(INDEX(data!$F$2:$F$16,MATCH(L268,data!$E$2:$E$16,0)),"")</f>
        <v/>
      </c>
      <c r="I268" s="8" t="s">
        <v>72</v>
      </c>
      <c r="J268" s="8" t="s">
        <v>42</v>
      </c>
      <c r="K268" s="13">
        <v>0.791666666666667</v>
      </c>
      <c r="L268" s="8" t="s">
        <v>72</v>
      </c>
      <c r="M268" s="11" t="str">
        <f t="shared" si="4"/>
        <v>Other</v>
      </c>
      <c r="N268" s="8" t="s">
        <v>116</v>
      </c>
      <c r="O268" s="8" t="str">
        <f t="array" ref="O268">IFERROR(INDEX(data!$C$2:$C$13,MATCH(P268,data!$B$2:$B$13,0)),"")</f>
        <v>SBY</v>
      </c>
      <c r="P268" s="8" t="s">
        <v>80</v>
      </c>
      <c r="Q268" s="8" t="s">
        <v>1227</v>
      </c>
      <c r="R268" s="8"/>
      <c r="S268" s="8"/>
      <c r="T268" s="8"/>
      <c r="U268" s="8"/>
      <c r="V268" s="8"/>
    </row>
    <row r="269" ht="15.75" customHeight="1" spans="1:22">
      <c r="A269" s="9" t="str">
        <f t="array" ref="A269">IFERROR(INDEX(data!$C$2:$C$13,MATCH(G269,data!$B$2:$B$13,0)),"")</f>
        <v>Online</v>
      </c>
      <c r="B269" s="5">
        <v>3</v>
      </c>
      <c r="C269" s="5">
        <v>3</v>
      </c>
      <c r="D269" s="6">
        <v>44986</v>
      </c>
      <c r="E269" s="9" t="s">
        <v>66</v>
      </c>
      <c r="F269" s="5">
        <v>2</v>
      </c>
      <c r="G269" s="9" t="s">
        <v>41</v>
      </c>
      <c r="H269" s="9" t="str">
        <f t="array" ref="H269">IFERROR(INDEX(data!$F$2:$F$16,MATCH(L269,data!$E$2:$E$16,0)),"")</f>
        <v/>
      </c>
      <c r="I269" s="9" t="s">
        <v>39</v>
      </c>
      <c r="J269" s="9" t="s">
        <v>42</v>
      </c>
      <c r="K269" s="15">
        <v>0.791666666666667</v>
      </c>
      <c r="L269" s="9" t="s">
        <v>97</v>
      </c>
      <c r="M269" s="10" t="str">
        <f t="shared" si="4"/>
        <v>Online FL</v>
      </c>
      <c r="N269" s="9" t="s">
        <v>94</v>
      </c>
      <c r="O269" s="9" t="str">
        <f t="array" ref="O269">IFERROR(INDEX(data!$C$2:$C$13,MATCH(P269,data!$B$2:$B$13,0)),"")</f>
        <v>JKT 2</v>
      </c>
      <c r="P269" s="9" t="s">
        <v>50</v>
      </c>
      <c r="Q269" s="9" t="s">
        <v>1229</v>
      </c>
      <c r="R269" s="9"/>
      <c r="S269" s="9"/>
      <c r="T269" s="9"/>
      <c r="U269" s="9"/>
      <c r="V269" s="9"/>
    </row>
    <row r="270" ht="15.75" customHeight="1" spans="1:22">
      <c r="A270" s="8" t="str">
        <f t="array" ref="A270">IFERROR(INDEX(data!$C$2:$C$13,MATCH(G270,data!$B$2:$B$13,0)),"")</f>
        <v>JKT 3</v>
      </c>
      <c r="B270" s="3">
        <v>0</v>
      </c>
      <c r="C270" s="3">
        <v>1</v>
      </c>
      <c r="D270" s="4">
        <v>44987</v>
      </c>
      <c r="E270" s="8" t="s">
        <v>1351</v>
      </c>
      <c r="F270" s="3">
        <v>2</v>
      </c>
      <c r="G270" s="8" t="s">
        <v>63</v>
      </c>
      <c r="H270" s="8" t="str">
        <f t="array" ref="H270">IFERROR(INDEX(data!$F$2:$F$16,MATCH(L270,data!$E$2:$E$16,0)),"")</f>
        <v/>
      </c>
      <c r="I270" s="8" t="s">
        <v>39</v>
      </c>
      <c r="J270" s="8" t="s">
        <v>48</v>
      </c>
      <c r="K270" s="13">
        <v>0.625</v>
      </c>
      <c r="L270" s="8" t="s">
        <v>1232</v>
      </c>
      <c r="M270" s="11" t="str">
        <f t="shared" si="4"/>
        <v>Offline FL</v>
      </c>
      <c r="N270" s="8" t="s">
        <v>67</v>
      </c>
      <c r="O270" s="8" t="str">
        <f t="array" ref="O270">IFERROR(INDEX(data!$C$2:$C$13,MATCH(P270,data!$B$2:$B$13,0)),"")</f>
        <v>JKT 3</v>
      </c>
      <c r="P270" s="8" t="s">
        <v>63</v>
      </c>
      <c r="Q270" s="8" t="s">
        <v>1229</v>
      </c>
      <c r="R270" s="8"/>
      <c r="S270" s="8"/>
      <c r="T270" s="8"/>
      <c r="U270" s="8"/>
      <c r="V270" s="8"/>
    </row>
    <row r="271" ht="15.75" customHeight="1" spans="1:22">
      <c r="A271" s="9" t="str">
        <f t="array" ref="A271">IFERROR(INDEX(data!$C$2:$C$13,MATCH(G271,data!$B$2:$B$13,0)),"")</f>
        <v>JKT 2</v>
      </c>
      <c r="B271" s="5">
        <v>1</v>
      </c>
      <c r="C271" s="5">
        <v>1</v>
      </c>
      <c r="D271" s="6">
        <v>44987</v>
      </c>
      <c r="E271" s="9" t="s">
        <v>66</v>
      </c>
      <c r="F271" s="5">
        <v>2</v>
      </c>
      <c r="G271" s="9" t="s">
        <v>55</v>
      </c>
      <c r="H271" s="9" t="str">
        <f t="array" ref="H271">IFERROR(INDEX(data!$F$2:$F$16,MATCH(L271,data!$E$2:$E$16,0)),"")</f>
        <v/>
      </c>
      <c r="I271" s="9" t="s">
        <v>52</v>
      </c>
      <c r="J271" s="9" t="s">
        <v>42</v>
      </c>
      <c r="K271" s="15">
        <v>0.791666666666667</v>
      </c>
      <c r="L271" s="9" t="s">
        <v>1232</v>
      </c>
      <c r="M271" s="10" t="str">
        <f t="shared" si="4"/>
        <v>Offline FL</v>
      </c>
      <c r="N271" s="9" t="s">
        <v>54</v>
      </c>
      <c r="O271" s="9" t="str">
        <f t="array" ref="O271">IFERROR(INDEX(data!$C$2:$C$13,MATCH(P271,data!$B$2:$B$13,0)),"")</f>
        <v>JKT 2</v>
      </c>
      <c r="P271" s="9" t="s">
        <v>55</v>
      </c>
      <c r="Q271" s="9" t="s">
        <v>1227</v>
      </c>
      <c r="R271" s="9"/>
      <c r="S271" s="9"/>
      <c r="T271" s="9"/>
      <c r="U271" s="9"/>
      <c r="V271" s="9"/>
    </row>
    <row r="272" ht="15.75" customHeight="1" spans="1:22">
      <c r="A272" s="8" t="str">
        <f t="array" ref="A272">IFERROR(INDEX(data!$C$2:$C$13,MATCH(G272,data!$B$2:$B$13,0)),"")</f>
        <v>Online</v>
      </c>
      <c r="B272" s="3">
        <v>2</v>
      </c>
      <c r="C272" s="3">
        <v>3</v>
      </c>
      <c r="D272" s="4">
        <v>44987</v>
      </c>
      <c r="E272" s="8" t="s">
        <v>389</v>
      </c>
      <c r="F272" s="3">
        <v>2</v>
      </c>
      <c r="G272" s="8" t="s">
        <v>41</v>
      </c>
      <c r="H272" s="8" t="str">
        <f t="array" ref="H272">IFERROR(INDEX(data!$F$2:$F$16,MATCH(L272,data!$E$2:$E$16,0)),"")</f>
        <v/>
      </c>
      <c r="I272" s="8" t="s">
        <v>39</v>
      </c>
      <c r="J272" s="8" t="s">
        <v>42</v>
      </c>
      <c r="K272" s="16">
        <v>0.625</v>
      </c>
      <c r="L272" s="8" t="s">
        <v>97</v>
      </c>
      <c r="M272" s="11" t="str">
        <f t="shared" si="4"/>
        <v>Online FL</v>
      </c>
      <c r="N272" s="8" t="s">
        <v>94</v>
      </c>
      <c r="O272" s="8" t="str">
        <f t="array" ref="O272">IFERROR(INDEX(data!$C$2:$C$13,MATCH(P272,data!$B$2:$B$13,0)),"")</f>
        <v>JKT 2</v>
      </c>
      <c r="P272" s="8" t="s">
        <v>50</v>
      </c>
      <c r="Q272" s="8" t="s">
        <v>1229</v>
      </c>
      <c r="R272" s="8"/>
      <c r="S272" s="8"/>
      <c r="T272" s="8"/>
      <c r="U272" s="8"/>
      <c r="V272" s="8"/>
    </row>
    <row r="273" ht="15.75" customHeight="1" spans="1:22">
      <c r="A273" s="9" t="str">
        <f t="array" ref="A273">IFERROR(INDEX(data!$C$2:$C$13,MATCH(G273,data!$B$2:$B$13,0)),"")</f>
        <v>Online</v>
      </c>
      <c r="B273" s="5"/>
      <c r="C273" s="5"/>
      <c r="D273" s="6">
        <v>44988</v>
      </c>
      <c r="E273" s="9" t="s">
        <v>1352</v>
      </c>
      <c r="F273" s="5">
        <v>2</v>
      </c>
      <c r="G273" s="9" t="s">
        <v>41</v>
      </c>
      <c r="H273" s="9" t="str">
        <f t="array" ref="H273">IFERROR(INDEX(data!$F$2:$F$16,MATCH(L273,data!$E$2:$E$16,0)),"")</f>
        <v/>
      </c>
      <c r="I273" s="9" t="s">
        <v>72</v>
      </c>
      <c r="J273" s="9" t="s">
        <v>42</v>
      </c>
      <c r="K273" s="15">
        <v>0.583333333333333</v>
      </c>
      <c r="L273" s="9" t="s">
        <v>97</v>
      </c>
      <c r="M273" s="10" t="str">
        <f t="shared" si="4"/>
        <v>Online FL</v>
      </c>
      <c r="N273" s="9" t="s">
        <v>126</v>
      </c>
      <c r="O273" s="9" t="str">
        <f t="array" ref="O273">IFERROR(INDEX(data!$C$2:$C$13,MATCH(P273,data!$B$2:$B$13,0)),"")</f>
        <v>JKT 1</v>
      </c>
      <c r="P273" s="9" t="s">
        <v>44</v>
      </c>
      <c r="Q273" s="9" t="s">
        <v>1229</v>
      </c>
      <c r="R273" s="9"/>
      <c r="S273" s="9"/>
      <c r="T273" s="9"/>
      <c r="U273" s="9"/>
      <c r="V273" s="9"/>
    </row>
    <row r="274" ht="15.75" customHeight="1" spans="1:22">
      <c r="A274" s="8" t="str">
        <f t="array" ref="A274">IFERROR(INDEX(data!$C$2:$C$13,MATCH(G274,data!$B$2:$B$13,0)),"")</f>
        <v>Online</v>
      </c>
      <c r="B274" s="3">
        <v>12</v>
      </c>
      <c r="C274" s="3"/>
      <c r="D274" s="4">
        <v>44989</v>
      </c>
      <c r="E274" s="8" t="s">
        <v>99</v>
      </c>
      <c r="F274" s="3">
        <v>2</v>
      </c>
      <c r="G274" s="8" t="s">
        <v>41</v>
      </c>
      <c r="H274" s="8" t="str">
        <f t="array" ref="H274">IFERROR(INDEX(data!$F$2:$F$16,MATCH(L274,data!$E$2:$E$16,0)),"")</f>
        <v/>
      </c>
      <c r="I274" s="8" t="s">
        <v>56</v>
      </c>
      <c r="J274" s="8" t="s">
        <v>42</v>
      </c>
      <c r="K274" s="13">
        <v>0.541666666666667</v>
      </c>
      <c r="L274" s="8" t="s">
        <v>99</v>
      </c>
      <c r="M274" s="11" t="str">
        <f t="shared" si="4"/>
        <v>Online IELTS</v>
      </c>
      <c r="N274" s="8" t="s">
        <v>74</v>
      </c>
      <c r="O274" s="8" t="str">
        <f t="array" ref="O274">IFERROR(INDEX(data!$C$2:$C$13,MATCH(P274,data!$B$2:$B$13,0)),"")</f>
        <v/>
      </c>
      <c r="P274" s="8" t="s">
        <v>1249</v>
      </c>
      <c r="Q274" s="8" t="s">
        <v>1227</v>
      </c>
      <c r="R274" s="8"/>
      <c r="S274" s="8"/>
      <c r="T274" s="8"/>
      <c r="U274" s="8"/>
      <c r="V274" s="8"/>
    </row>
    <row r="275" ht="15.75" customHeight="1" spans="1:22">
      <c r="A275" s="9" t="str">
        <f t="array" ref="A275">IFERROR(INDEX(data!$C$2:$C$13,MATCH(G275,data!$B$2:$B$13,0)),"")</f>
        <v>JKT 3</v>
      </c>
      <c r="B275" s="5">
        <v>3</v>
      </c>
      <c r="C275" s="5">
        <v>3</v>
      </c>
      <c r="D275" s="6">
        <v>44989</v>
      </c>
      <c r="E275" s="9" t="s">
        <v>1232</v>
      </c>
      <c r="F275" s="5">
        <v>2</v>
      </c>
      <c r="G275" s="9" t="s">
        <v>63</v>
      </c>
      <c r="H275" s="9" t="str">
        <f t="array" ref="H275">IFERROR(INDEX(data!$F$2:$F$16,MATCH(L275,data!$E$2:$E$16,0)),"")</f>
        <v/>
      </c>
      <c r="I275" s="9" t="s">
        <v>39</v>
      </c>
      <c r="J275" s="9" t="s">
        <v>42</v>
      </c>
      <c r="K275" s="15">
        <v>0.625</v>
      </c>
      <c r="L275" s="9" t="s">
        <v>1232</v>
      </c>
      <c r="M275" s="10" t="str">
        <f t="shared" si="4"/>
        <v>Offline FL</v>
      </c>
      <c r="N275" s="9" t="s">
        <v>67</v>
      </c>
      <c r="O275" s="9" t="str">
        <f t="array" ref="O275">IFERROR(INDEX(data!$C$2:$C$13,MATCH(P275,data!$B$2:$B$13,0)),"")</f>
        <v>JKT 3</v>
      </c>
      <c r="P275" s="9" t="s">
        <v>63</v>
      </c>
      <c r="Q275" s="9" t="s">
        <v>1229</v>
      </c>
      <c r="R275" s="9"/>
      <c r="S275" s="9"/>
      <c r="T275" s="9"/>
      <c r="U275" s="9"/>
      <c r="V275" s="9"/>
    </row>
    <row r="276" ht="15.75" customHeight="1" spans="1:22">
      <c r="A276" s="8" t="str">
        <f t="array" ref="A276">IFERROR(INDEX(data!$C$2:$C$13,MATCH(G276,data!$B$2:$B$13,0)),"")</f>
        <v>Online</v>
      </c>
      <c r="B276" s="3"/>
      <c r="C276" s="3"/>
      <c r="D276" s="4">
        <v>44989</v>
      </c>
      <c r="E276" s="8" t="s">
        <v>1353</v>
      </c>
      <c r="F276" s="3">
        <v>2</v>
      </c>
      <c r="G276" s="8" t="s">
        <v>41</v>
      </c>
      <c r="H276" s="8" t="str">
        <f t="array" ref="H276">IFERROR(INDEX(data!$F$2:$F$16,MATCH(L276,data!$E$2:$E$16,0)),"")</f>
        <v/>
      </c>
      <c r="I276" s="8" t="s">
        <v>39</v>
      </c>
      <c r="J276" s="8" t="s">
        <v>42</v>
      </c>
      <c r="K276" s="13">
        <v>0.75</v>
      </c>
      <c r="L276" s="8" t="s">
        <v>97</v>
      </c>
      <c r="M276" s="11" t="str">
        <f t="shared" si="4"/>
        <v>Online FL</v>
      </c>
      <c r="N276" s="8" t="s">
        <v>126</v>
      </c>
      <c r="O276" s="8" t="str">
        <f t="array" ref="O276">IFERROR(INDEX(data!$C$2:$C$13,MATCH(P276,data!$B$2:$B$13,0)),"")</f>
        <v>JKT 1</v>
      </c>
      <c r="P276" s="8" t="s">
        <v>44</v>
      </c>
      <c r="Q276" s="8" t="s">
        <v>1229</v>
      </c>
      <c r="R276" s="8"/>
      <c r="S276" s="8"/>
      <c r="T276" s="8"/>
      <c r="U276" s="8"/>
      <c r="V276" s="8"/>
    </row>
    <row r="277" ht="15.75" customHeight="1" spans="1:22">
      <c r="A277" s="9" t="str">
        <f t="array" ref="A277">IFERROR(INDEX(data!$C$2:$C$13,MATCH(G277,data!$B$2:$B$13,0)),"")</f>
        <v>JKT 2</v>
      </c>
      <c r="B277" s="5">
        <v>0</v>
      </c>
      <c r="C277" s="5">
        <v>0</v>
      </c>
      <c r="D277" s="6">
        <v>44989</v>
      </c>
      <c r="E277" s="9" t="s">
        <v>402</v>
      </c>
      <c r="F277" s="5">
        <v>2</v>
      </c>
      <c r="G277" s="9" t="s">
        <v>50</v>
      </c>
      <c r="H277" s="9" t="str">
        <f t="array" ref="H277">IFERROR(INDEX(data!$F$2:$F$16,MATCH(L277,data!$E$2:$E$16,0)),"")</f>
        <v/>
      </c>
      <c r="I277" s="9" t="s">
        <v>39</v>
      </c>
      <c r="J277" s="9" t="s">
        <v>48</v>
      </c>
      <c r="K277" s="15">
        <v>0.666666666666667</v>
      </c>
      <c r="L277" s="9" t="s">
        <v>1232</v>
      </c>
      <c r="M277" s="10" t="str">
        <f t="shared" si="4"/>
        <v>Offline FL</v>
      </c>
      <c r="N277" s="9" t="s">
        <v>94</v>
      </c>
      <c r="O277" s="9" t="str">
        <f t="array" ref="O277">IFERROR(INDEX(data!$C$2:$C$13,MATCH(P277,data!$B$2:$B$13,0)),"")</f>
        <v>JKT 2</v>
      </c>
      <c r="P277" s="9" t="s">
        <v>50</v>
      </c>
      <c r="Q277" s="9" t="s">
        <v>1229</v>
      </c>
      <c r="R277" s="9"/>
      <c r="S277" s="9"/>
      <c r="T277" s="9"/>
      <c r="U277" s="9"/>
      <c r="V277" s="9"/>
    </row>
    <row r="278" ht="15.75" customHeight="1" spans="1:22">
      <c r="A278" s="8" t="str">
        <f t="array" ref="A278">IFERROR(INDEX(data!$C$2:$C$13,MATCH(G278,data!$B$2:$B$13,0)),"")</f>
        <v>Online</v>
      </c>
      <c r="B278" s="3">
        <v>13</v>
      </c>
      <c r="C278" s="3"/>
      <c r="D278" s="4">
        <v>44990</v>
      </c>
      <c r="E278" s="8" t="s">
        <v>56</v>
      </c>
      <c r="F278" s="3">
        <v>2</v>
      </c>
      <c r="G278" s="8" t="s">
        <v>41</v>
      </c>
      <c r="H278" s="8" t="str">
        <f t="array" ref="H278">IFERROR(INDEX(data!$F$2:$F$16,MATCH(L278,data!$E$2:$E$16,0)),"")</f>
        <v>Offline</v>
      </c>
      <c r="I278" s="8" t="s">
        <v>56</v>
      </c>
      <c r="J278" s="8" t="s">
        <v>42</v>
      </c>
      <c r="K278" s="13">
        <v>0.541666666666667</v>
      </c>
      <c r="L278" s="8" t="s">
        <v>56</v>
      </c>
      <c r="M278" s="11" t="str">
        <f t="shared" si="4"/>
        <v>IELTS</v>
      </c>
      <c r="N278" s="8" t="s">
        <v>118</v>
      </c>
      <c r="O278" s="8" t="str">
        <f t="array" ref="O278">IFERROR(INDEX(data!$C$2:$C$13,MATCH(P278,data!$B$2:$B$13,0)),"")</f>
        <v/>
      </c>
      <c r="P278" s="8" t="s">
        <v>1249</v>
      </c>
      <c r="Q278" s="8" t="s">
        <v>1227</v>
      </c>
      <c r="R278" s="8"/>
      <c r="S278" s="8"/>
      <c r="T278" s="8"/>
      <c r="U278" s="8"/>
      <c r="V278" s="8"/>
    </row>
    <row r="279" ht="15.75" customHeight="1" spans="1:22">
      <c r="A279" s="9" t="str">
        <f t="array" ref="A279">IFERROR(INDEX(data!$C$2:$C$13,MATCH(G279,data!$B$2:$B$13,0)),"")</f>
        <v>SBY</v>
      </c>
      <c r="B279" s="5">
        <v>1</v>
      </c>
      <c r="C279" s="5">
        <v>1</v>
      </c>
      <c r="D279" s="6">
        <v>44990</v>
      </c>
      <c r="E279" s="9" t="s">
        <v>402</v>
      </c>
      <c r="F279" s="5">
        <v>2</v>
      </c>
      <c r="G279" s="9" t="s">
        <v>80</v>
      </c>
      <c r="H279" s="9" t="str">
        <f t="array" ref="H279">IFERROR(INDEX(data!$F$2:$F$16,MATCH(L279,data!$E$2:$E$16,0)),"")</f>
        <v/>
      </c>
      <c r="I279" s="9" t="s">
        <v>39</v>
      </c>
      <c r="J279" s="9" t="s">
        <v>42</v>
      </c>
      <c r="K279" s="24">
        <v>0.708333333333333</v>
      </c>
      <c r="L279" s="9" t="s">
        <v>1232</v>
      </c>
      <c r="M279" s="10" t="str">
        <f t="shared" si="4"/>
        <v>Offline FL</v>
      </c>
      <c r="N279" s="9" t="s">
        <v>104</v>
      </c>
      <c r="O279" s="9" t="str">
        <f t="array" ref="O279">IFERROR(INDEX(data!$C$2:$C$13,MATCH(P279,data!$B$2:$B$13,0)),"")</f>
        <v>SBY</v>
      </c>
      <c r="P279" s="9" t="s">
        <v>80</v>
      </c>
      <c r="Q279" s="9" t="s">
        <v>1229</v>
      </c>
      <c r="R279" s="9"/>
      <c r="S279" s="9"/>
      <c r="T279" s="9"/>
      <c r="U279" s="9"/>
      <c r="V279" s="9"/>
    </row>
    <row r="280" ht="15.75" customHeight="1" spans="1:22">
      <c r="A280" s="8" t="str">
        <f t="array" ref="A280">IFERROR(INDEX(data!$C$2:$C$13,MATCH(G280,data!$B$2:$B$13,0)),"")</f>
        <v>Online</v>
      </c>
      <c r="B280" s="3">
        <v>2</v>
      </c>
      <c r="C280" s="3">
        <v>3</v>
      </c>
      <c r="D280" s="4">
        <v>44992</v>
      </c>
      <c r="E280" s="8" t="s">
        <v>160</v>
      </c>
      <c r="F280" s="3">
        <v>2</v>
      </c>
      <c r="G280" s="8" t="s">
        <v>41</v>
      </c>
      <c r="H280" s="8"/>
      <c r="I280" s="8" t="s">
        <v>1240</v>
      </c>
      <c r="J280" s="8" t="s">
        <v>42</v>
      </c>
      <c r="K280" s="13">
        <v>0.708333333333333</v>
      </c>
      <c r="L280" s="8" t="s">
        <v>97</v>
      </c>
      <c r="M280" s="11"/>
      <c r="N280" s="8" t="s">
        <v>58</v>
      </c>
      <c r="O280" s="8"/>
      <c r="P280" s="8" t="s">
        <v>63</v>
      </c>
      <c r="Q280" s="8" t="s">
        <v>1229</v>
      </c>
      <c r="R280" s="8"/>
      <c r="S280" s="8"/>
      <c r="T280" s="8"/>
      <c r="U280" s="8"/>
      <c r="V280" s="8"/>
    </row>
    <row r="281" ht="15.75" customHeight="1" spans="1:22">
      <c r="A281" s="9" t="str">
        <f t="array" ref="A281">IFERROR(INDEX(data!$C$2:$C$13,MATCH(G281,data!$B$2:$B$13,0)),"")</f>
        <v>JKT 3</v>
      </c>
      <c r="B281" s="5"/>
      <c r="C281" s="5"/>
      <c r="D281" s="6">
        <v>44992</v>
      </c>
      <c r="E281" s="9" t="s">
        <v>1354</v>
      </c>
      <c r="F281" s="5">
        <v>2</v>
      </c>
      <c r="G281" s="9" t="s">
        <v>63</v>
      </c>
      <c r="H281" s="9" t="str">
        <f t="array" ref="H281">IFERROR(INDEX(data!$F$2:$F$16,MATCH(L281,data!$E$2:$E$16,0)),"")</f>
        <v/>
      </c>
      <c r="I281" s="9" t="s">
        <v>39</v>
      </c>
      <c r="J281" s="9" t="s">
        <v>42</v>
      </c>
      <c r="K281" s="15">
        <v>0.791666666666667</v>
      </c>
      <c r="L281" s="9" t="s">
        <v>72</v>
      </c>
      <c r="M281" s="10" t="str">
        <f t="shared" ref="M281:M309" si="5">L281</f>
        <v>Other</v>
      </c>
      <c r="N281" s="9" t="s">
        <v>58</v>
      </c>
      <c r="O281" s="9" t="str">
        <f t="array" ref="O281">IFERROR(INDEX(data!$C$2:$C$13,MATCH(P281,data!$B$2:$B$13,0)),"")</f>
        <v>JKT 3</v>
      </c>
      <c r="P281" s="9" t="s">
        <v>63</v>
      </c>
      <c r="Q281" s="9" t="s">
        <v>1229</v>
      </c>
      <c r="R281" s="9"/>
      <c r="S281" s="9"/>
      <c r="T281" s="9"/>
      <c r="U281" s="9"/>
      <c r="V281" s="9"/>
    </row>
    <row r="282" ht="15.75" customHeight="1" spans="1:22">
      <c r="A282" s="8" t="str">
        <f t="array" ref="A282">IFERROR(INDEX(data!$C$2:$C$13,MATCH(G282,data!$B$2:$B$13,0)),"")</f>
        <v>JKT 3</v>
      </c>
      <c r="B282" s="3"/>
      <c r="C282" s="3"/>
      <c r="D282" s="4">
        <v>44992</v>
      </c>
      <c r="E282" s="8" t="s">
        <v>1354</v>
      </c>
      <c r="F282" s="3">
        <v>2</v>
      </c>
      <c r="G282" s="8" t="s">
        <v>63</v>
      </c>
      <c r="H282" s="8" t="str">
        <f t="array" ref="H282">IFERROR(INDEX(data!$F$2:$F$16,MATCH(L282,data!$E$2:$E$16,0)),"")</f>
        <v/>
      </c>
      <c r="I282" s="8" t="s">
        <v>39</v>
      </c>
      <c r="J282" s="8" t="s">
        <v>42</v>
      </c>
      <c r="K282" s="13">
        <v>0.791666666666667</v>
      </c>
      <c r="L282" s="8" t="s">
        <v>72</v>
      </c>
      <c r="M282" s="11" t="str">
        <f t="shared" si="5"/>
        <v>Other</v>
      </c>
      <c r="N282" s="8" t="s">
        <v>120</v>
      </c>
      <c r="O282" s="8" t="str">
        <f t="array" ref="O282">IFERROR(INDEX(data!$C$2:$C$13,MATCH(P282,data!$B$2:$B$13,0)),"")</f>
        <v>JKT 3</v>
      </c>
      <c r="P282" s="8" t="s">
        <v>63</v>
      </c>
      <c r="Q282" s="8" t="s">
        <v>1229</v>
      </c>
      <c r="R282" s="8"/>
      <c r="S282" s="8"/>
      <c r="T282" s="8"/>
      <c r="U282" s="8"/>
      <c r="V282" s="8"/>
    </row>
    <row r="283" ht="15.75" customHeight="1" spans="1:22">
      <c r="A283" s="9" t="str">
        <f t="array" ref="A283">IFERROR(INDEX(data!$C$2:$C$13,MATCH(G283,data!$B$2:$B$13,0)),"")</f>
        <v>JKT 3</v>
      </c>
      <c r="B283" s="5"/>
      <c r="C283" s="5"/>
      <c r="D283" s="6">
        <v>44992</v>
      </c>
      <c r="E283" s="9" t="s">
        <v>1354</v>
      </c>
      <c r="F283" s="5">
        <v>2</v>
      </c>
      <c r="G283" s="9" t="s">
        <v>63</v>
      </c>
      <c r="H283" s="9" t="str">
        <f t="array" ref="H283">IFERROR(INDEX(data!$F$2:$F$16,MATCH(L283,data!$E$2:$E$16,0)),"")</f>
        <v/>
      </c>
      <c r="I283" s="9" t="s">
        <v>39</v>
      </c>
      <c r="J283" s="9" t="s">
        <v>42</v>
      </c>
      <c r="K283" s="15">
        <v>0.791666666666667</v>
      </c>
      <c r="L283" s="9" t="s">
        <v>72</v>
      </c>
      <c r="M283" s="10" t="str">
        <f t="shared" si="5"/>
        <v>Other</v>
      </c>
      <c r="N283" s="9" t="s">
        <v>124</v>
      </c>
      <c r="O283" s="9" t="str">
        <f t="array" ref="O283">IFERROR(INDEX(data!$C$2:$C$13,MATCH(P283,data!$B$2:$B$13,0)),"")</f>
        <v>JKT 3</v>
      </c>
      <c r="P283" s="9" t="s">
        <v>63</v>
      </c>
      <c r="Q283" s="9" t="s">
        <v>1229</v>
      </c>
      <c r="R283" s="9"/>
      <c r="S283" s="9"/>
      <c r="T283" s="9"/>
      <c r="U283" s="9"/>
      <c r="V283" s="9"/>
    </row>
    <row r="284" ht="15.75" customHeight="1" spans="1:22">
      <c r="A284" s="8" t="str">
        <f t="array" ref="A284">IFERROR(INDEX(data!$C$2:$C$13,MATCH(G284,data!$B$2:$B$13,0)),"")</f>
        <v>JKT 3</v>
      </c>
      <c r="B284" s="3"/>
      <c r="C284" s="3"/>
      <c r="D284" s="4">
        <v>44992</v>
      </c>
      <c r="E284" s="8" t="s">
        <v>1354</v>
      </c>
      <c r="F284" s="3">
        <v>2</v>
      </c>
      <c r="G284" s="8" t="s">
        <v>63</v>
      </c>
      <c r="H284" s="8" t="str">
        <f t="array" ref="H284">IFERROR(INDEX(data!$F$2:$F$16,MATCH(L284,data!$E$2:$E$16,0)),"")</f>
        <v/>
      </c>
      <c r="I284" s="8" t="s">
        <v>39</v>
      </c>
      <c r="J284" s="8" t="s">
        <v>42</v>
      </c>
      <c r="K284" s="13">
        <v>0.791666666666667</v>
      </c>
      <c r="L284" s="8" t="s">
        <v>72</v>
      </c>
      <c r="M284" s="11" t="str">
        <f t="shared" si="5"/>
        <v>Other</v>
      </c>
      <c r="N284" s="8" t="s">
        <v>67</v>
      </c>
      <c r="O284" s="8" t="str">
        <f t="array" ref="O284">IFERROR(INDEX(data!$C$2:$C$13,MATCH(P284,data!$B$2:$B$13,0)),"")</f>
        <v>JKT 3</v>
      </c>
      <c r="P284" s="8" t="s">
        <v>63</v>
      </c>
      <c r="Q284" s="8" t="s">
        <v>1229</v>
      </c>
      <c r="R284" s="8"/>
      <c r="S284" s="8"/>
      <c r="T284" s="8"/>
      <c r="U284" s="8"/>
      <c r="V284" s="8"/>
    </row>
    <row r="285" ht="15.75" customHeight="1" spans="1:22">
      <c r="A285" s="9" t="str">
        <f t="array" ref="A285">IFERROR(INDEX(data!$C$2:$C$13,MATCH(G285,data!$B$2:$B$13,0)),"")</f>
        <v>JKT 1</v>
      </c>
      <c r="B285" s="5"/>
      <c r="C285" s="5"/>
      <c r="D285" s="6">
        <v>44992</v>
      </c>
      <c r="E285" s="9" t="s">
        <v>61</v>
      </c>
      <c r="F285" s="5">
        <v>2</v>
      </c>
      <c r="G285" s="9" t="s">
        <v>37</v>
      </c>
      <c r="H285" s="9" t="str">
        <f t="array" ref="H285">IFERROR(INDEX(data!$F$2:$F$16,MATCH(L285,data!$E$2:$E$16,0)),"")</f>
        <v/>
      </c>
      <c r="I285" s="9" t="s">
        <v>39</v>
      </c>
      <c r="J285" s="9" t="s">
        <v>48</v>
      </c>
      <c r="K285" s="15">
        <v>0.583333333333333</v>
      </c>
      <c r="L285" s="9" t="s">
        <v>1232</v>
      </c>
      <c r="M285" s="10" t="str">
        <f t="shared" si="5"/>
        <v>Offline FL</v>
      </c>
      <c r="N285" s="9" t="s">
        <v>36</v>
      </c>
      <c r="O285" s="9" t="str">
        <f t="array" ref="O285">IFERROR(INDEX(data!$C$2:$C$13,MATCH(P285,data!$B$2:$B$13,0)),"")</f>
        <v>JKT 1</v>
      </c>
      <c r="P285" s="9" t="s">
        <v>37</v>
      </c>
      <c r="Q285" s="9" t="s">
        <v>1229</v>
      </c>
      <c r="R285" s="9"/>
      <c r="S285" s="9"/>
      <c r="T285" s="9"/>
      <c r="U285" s="9"/>
      <c r="V285" s="9"/>
    </row>
    <row r="286" ht="15.75" customHeight="1" spans="1:22">
      <c r="A286" s="8" t="str">
        <f t="array" ref="A286">IFERROR(INDEX(data!$C$2:$C$13,MATCH(G286,data!$B$2:$B$13,0)),"")</f>
        <v>JKT 3</v>
      </c>
      <c r="B286" s="3"/>
      <c r="C286" s="3">
        <v>0</v>
      </c>
      <c r="D286" s="4">
        <v>44992</v>
      </c>
      <c r="E286" s="8" t="s">
        <v>61</v>
      </c>
      <c r="F286" s="3">
        <v>2</v>
      </c>
      <c r="G286" s="8" t="s">
        <v>63</v>
      </c>
      <c r="H286" s="8" t="str">
        <f t="array" ref="H286">IFERROR(INDEX(data!$F$2:$F$16,MATCH(L286,data!$E$2:$E$16,0)),"")</f>
        <v/>
      </c>
      <c r="I286" s="8" t="s">
        <v>39</v>
      </c>
      <c r="J286" s="8" t="s">
        <v>48</v>
      </c>
      <c r="K286" s="13">
        <v>0.625</v>
      </c>
      <c r="L286" s="8" t="s">
        <v>97</v>
      </c>
      <c r="M286" s="11" t="str">
        <f t="shared" si="5"/>
        <v>Online FL</v>
      </c>
      <c r="N286" s="8" t="s">
        <v>67</v>
      </c>
      <c r="O286" s="8" t="str">
        <f t="array" ref="O286">IFERROR(INDEX(data!$C$2:$C$13,MATCH(P286,data!$B$2:$B$13,0)),"")</f>
        <v>JKT 3</v>
      </c>
      <c r="P286" s="8" t="s">
        <v>63</v>
      </c>
      <c r="Q286" s="8" t="s">
        <v>1229</v>
      </c>
      <c r="R286" s="8"/>
      <c r="S286" s="8"/>
      <c r="T286" s="8"/>
      <c r="U286" s="8"/>
      <c r="V286" s="8"/>
    </row>
    <row r="287" ht="15.75" customHeight="1" spans="1:22">
      <c r="A287" s="9" t="str">
        <f t="array" ref="A287">IFERROR(INDEX(data!$C$2:$C$13,MATCH(G287,data!$B$2:$B$13,0)),"")</f>
        <v>Online</v>
      </c>
      <c r="B287" s="5"/>
      <c r="C287" s="5"/>
      <c r="D287" s="6">
        <v>44992</v>
      </c>
      <c r="E287" s="9" t="s">
        <v>1355</v>
      </c>
      <c r="F287" s="5">
        <v>2</v>
      </c>
      <c r="G287" s="9" t="s">
        <v>41</v>
      </c>
      <c r="H287" s="9" t="str">
        <f t="array" ref="H287">IFERROR(INDEX(data!$F$2:$F$16,MATCH(L287,data!$E$2:$E$16,0)),"")</f>
        <v/>
      </c>
      <c r="I287" s="9" t="s">
        <v>1240</v>
      </c>
      <c r="J287" s="9" t="s">
        <v>42</v>
      </c>
      <c r="K287" s="15">
        <v>0.625</v>
      </c>
      <c r="L287" s="9" t="s">
        <v>97</v>
      </c>
      <c r="M287" s="10" t="str">
        <f t="shared" si="5"/>
        <v>Online FL</v>
      </c>
      <c r="N287" s="9" t="s">
        <v>126</v>
      </c>
      <c r="O287" s="9" t="str">
        <f t="array" ref="O287">IFERROR(INDEX(data!$C$2:$C$13,MATCH(P287,data!$B$2:$B$13,0)),"")</f>
        <v>Online</v>
      </c>
      <c r="P287" s="9" t="s">
        <v>41</v>
      </c>
      <c r="Q287" s="9" t="s">
        <v>1229</v>
      </c>
      <c r="R287" s="9"/>
      <c r="S287" s="9"/>
      <c r="T287" s="9"/>
      <c r="U287" s="9"/>
      <c r="V287" s="9"/>
    </row>
    <row r="288" ht="15.75" customHeight="1" spans="1:22">
      <c r="A288" s="8" t="str">
        <f t="array" ref="A288">IFERROR(INDEX(data!$C$2:$C$13,MATCH(G288,data!$B$2:$B$13,0)),"")</f>
        <v>JKT 2</v>
      </c>
      <c r="B288" s="3">
        <v>2</v>
      </c>
      <c r="C288" s="3">
        <v>3</v>
      </c>
      <c r="D288" s="4">
        <v>44991</v>
      </c>
      <c r="E288" s="8" t="s">
        <v>1232</v>
      </c>
      <c r="F288" s="3">
        <v>2</v>
      </c>
      <c r="G288" s="8" t="s">
        <v>50</v>
      </c>
      <c r="H288" s="8" t="str">
        <f t="array" ref="H288">IFERROR(INDEX(data!$F$2:$F$16,MATCH(L288,data!$E$2:$E$16,0)),"")</f>
        <v/>
      </c>
      <c r="I288" s="8" t="s">
        <v>39</v>
      </c>
      <c r="J288" s="8" t="s">
        <v>42</v>
      </c>
      <c r="K288" s="13">
        <v>0.791666666666667</v>
      </c>
      <c r="L288" s="8" t="s">
        <v>1232</v>
      </c>
      <c r="M288" s="11" t="str">
        <f t="shared" si="5"/>
        <v>Offline FL</v>
      </c>
      <c r="N288" s="8" t="s">
        <v>88</v>
      </c>
      <c r="O288" s="8" t="str">
        <f t="array" ref="O288">IFERROR(INDEX(data!$C$2:$C$13,MATCH(P288,data!$B$2:$B$13,0)),"")</f>
        <v>JKT 2</v>
      </c>
      <c r="P288" s="8" t="s">
        <v>50</v>
      </c>
      <c r="Q288" s="8" t="s">
        <v>1229</v>
      </c>
      <c r="R288" s="8"/>
      <c r="S288" s="8"/>
      <c r="T288" s="8"/>
      <c r="U288" s="8"/>
      <c r="V288" s="8"/>
    </row>
    <row r="289" ht="15.75" customHeight="1" spans="1:22">
      <c r="A289" s="9" t="str">
        <f t="array" ref="A289">IFERROR(INDEX(data!$C$2:$C$13,MATCH(G289,data!$B$2:$B$13,0)),"")</f>
        <v>Online</v>
      </c>
      <c r="B289" s="5">
        <v>3</v>
      </c>
      <c r="C289" s="5">
        <v>3</v>
      </c>
      <c r="D289" s="6">
        <v>44993</v>
      </c>
      <c r="E289" s="9" t="s">
        <v>1356</v>
      </c>
      <c r="F289" s="5">
        <v>2</v>
      </c>
      <c r="G289" s="9" t="s">
        <v>41</v>
      </c>
      <c r="H289" s="9" t="str">
        <f t="array" ref="H289">IFERROR(INDEX(data!$F$2:$F$16,MATCH(L289,data!$E$2:$E$16,0)),"")</f>
        <v/>
      </c>
      <c r="I289" s="9" t="s">
        <v>72</v>
      </c>
      <c r="J289" s="9" t="s">
        <v>42</v>
      </c>
      <c r="K289" s="14">
        <v>0.625</v>
      </c>
      <c r="L289" s="9" t="s">
        <v>97</v>
      </c>
      <c r="M289" s="10" t="str">
        <f t="shared" si="5"/>
        <v>Online FL</v>
      </c>
      <c r="N289" s="9" t="s">
        <v>58</v>
      </c>
      <c r="O289" s="9" t="str">
        <f t="array" ref="O289">IFERROR(INDEX(data!$C$2:$C$13,MATCH(P289,data!$B$2:$B$13,0)),"")</f>
        <v>JKT 3</v>
      </c>
      <c r="P289" s="9" t="s">
        <v>63</v>
      </c>
      <c r="Q289" s="9" t="s">
        <v>1229</v>
      </c>
      <c r="R289" s="9"/>
      <c r="S289" s="9"/>
      <c r="T289" s="9"/>
      <c r="U289" s="9"/>
      <c r="V289" s="9"/>
    </row>
    <row r="290" ht="15.75" customHeight="1" spans="1:22">
      <c r="A290" s="8" t="str">
        <f t="array" ref="A290">IFERROR(INDEX(data!$C$2:$C$13,MATCH(G290,data!$B$2:$B$13,0)),"")</f>
        <v>JKT 2</v>
      </c>
      <c r="B290" s="3">
        <v>0</v>
      </c>
      <c r="C290" s="3">
        <v>2</v>
      </c>
      <c r="D290" s="4">
        <v>44994</v>
      </c>
      <c r="E290" s="8" t="s">
        <v>61</v>
      </c>
      <c r="F290" s="3">
        <v>2</v>
      </c>
      <c r="G290" s="8" t="s">
        <v>50</v>
      </c>
      <c r="H290" s="8" t="str">
        <f t="array" ref="H290">IFERROR(INDEX(data!$F$2:$F$16,MATCH(L290,data!$E$2:$E$16,0)),"")</f>
        <v/>
      </c>
      <c r="I290" s="8" t="s">
        <v>39</v>
      </c>
      <c r="J290" s="8" t="s">
        <v>48</v>
      </c>
      <c r="K290" s="13">
        <v>0.791666666666667</v>
      </c>
      <c r="L290" s="8" t="s">
        <v>72</v>
      </c>
      <c r="M290" s="11" t="str">
        <f t="shared" si="5"/>
        <v>Other</v>
      </c>
      <c r="N290" s="8" t="s">
        <v>88</v>
      </c>
      <c r="O290" s="8" t="str">
        <f t="array" ref="O290">IFERROR(INDEX(data!$C$2:$C$13,MATCH(P290,data!$B$2:$B$13,0)),"")</f>
        <v>JKT 2</v>
      </c>
      <c r="P290" s="8" t="s">
        <v>50</v>
      </c>
      <c r="Q290" s="8" t="s">
        <v>1229</v>
      </c>
      <c r="R290" s="8"/>
      <c r="S290" s="8"/>
      <c r="T290" s="8"/>
      <c r="U290" s="8"/>
      <c r="V290" s="8"/>
    </row>
    <row r="291" ht="15.75" customHeight="1" spans="1:22">
      <c r="A291" s="9" t="str">
        <f t="array" ref="A291">IFERROR(INDEX(data!$C$2:$C$13,MATCH(G291,data!$B$2:$B$13,0)),"")</f>
        <v>Online</v>
      </c>
      <c r="B291" s="5">
        <v>1</v>
      </c>
      <c r="C291" s="5">
        <v>1</v>
      </c>
      <c r="D291" s="6">
        <v>44994</v>
      </c>
      <c r="E291" s="23"/>
      <c r="F291" s="5">
        <v>2</v>
      </c>
      <c r="G291" s="9" t="s">
        <v>41</v>
      </c>
      <c r="H291" s="9" t="str">
        <f t="array" ref="H291">IFERROR(INDEX(data!$F$2:$F$16,MATCH(L291,data!$E$2:$E$16,0)),"")</f>
        <v/>
      </c>
      <c r="I291" s="9" t="s">
        <v>52</v>
      </c>
      <c r="J291" s="9" t="s">
        <v>42</v>
      </c>
      <c r="K291" s="15">
        <v>0.625</v>
      </c>
      <c r="L291" s="9" t="s">
        <v>97</v>
      </c>
      <c r="M291" s="10" t="str">
        <f t="shared" si="5"/>
        <v>Online FL</v>
      </c>
      <c r="N291" s="9" t="s">
        <v>58</v>
      </c>
      <c r="O291" s="9" t="str">
        <f t="array" ref="O291">IFERROR(INDEX(data!$C$2:$C$13,MATCH(P291,data!$B$2:$B$13,0)),"")</f>
        <v>JKT 3</v>
      </c>
      <c r="P291" s="9" t="s">
        <v>63</v>
      </c>
      <c r="Q291" s="9" t="s">
        <v>1229</v>
      </c>
      <c r="R291" s="9"/>
      <c r="S291" s="9"/>
      <c r="T291" s="9"/>
      <c r="U291" s="9"/>
      <c r="V291" s="9"/>
    </row>
    <row r="292" ht="15.75" customHeight="1" spans="1:22">
      <c r="A292" s="8" t="str">
        <f t="array" ref="A292">IFERROR(INDEX(data!$C$2:$C$13,MATCH(G292,data!$B$2:$B$13,0)),"")</f>
        <v>JKT 2</v>
      </c>
      <c r="B292" s="3">
        <v>3</v>
      </c>
      <c r="C292" s="3">
        <v>5</v>
      </c>
      <c r="D292" s="4">
        <v>44994</v>
      </c>
      <c r="E292" s="8" t="s">
        <v>1357</v>
      </c>
      <c r="F292" s="3">
        <v>2</v>
      </c>
      <c r="G292" s="8" t="s">
        <v>50</v>
      </c>
      <c r="H292" s="8" t="str">
        <f t="array" ref="H292">IFERROR(INDEX(data!$F$2:$F$16,MATCH(L292,data!$E$2:$E$16,0)),"")</f>
        <v/>
      </c>
      <c r="I292" s="8" t="s">
        <v>56</v>
      </c>
      <c r="J292" s="8" t="s">
        <v>42</v>
      </c>
      <c r="K292" s="13">
        <v>0.791666666666667</v>
      </c>
      <c r="L292" s="8" t="s">
        <v>224</v>
      </c>
      <c r="M292" s="11" t="str">
        <f t="shared" si="5"/>
        <v>Offline IELTS</v>
      </c>
      <c r="N292" s="8" t="s">
        <v>83</v>
      </c>
      <c r="O292" s="8" t="str">
        <f t="array" ref="O292">IFERROR(INDEX(data!$C$2:$C$13,MATCH(P292,data!$B$2:$B$13,0)),"")</f>
        <v>JKT 2</v>
      </c>
      <c r="P292" s="8" t="s">
        <v>50</v>
      </c>
      <c r="Q292" s="8" t="s">
        <v>1227</v>
      </c>
      <c r="R292" s="8"/>
      <c r="S292" s="8"/>
      <c r="T292" s="8"/>
      <c r="U292" s="8"/>
      <c r="V292" s="8"/>
    </row>
    <row r="293" ht="15.75" customHeight="1" spans="1:22">
      <c r="A293" s="9" t="str">
        <f t="array" ref="A293">IFERROR(INDEX(data!$C$2:$C$13,MATCH(G293,data!$B$2:$B$13,0)),"")</f>
        <v>JKT 1</v>
      </c>
      <c r="B293" s="5"/>
      <c r="C293" s="5"/>
      <c r="D293" s="6">
        <v>44994</v>
      </c>
      <c r="E293" s="23" t="s">
        <v>82</v>
      </c>
      <c r="F293" s="5">
        <v>2</v>
      </c>
      <c r="G293" s="9" t="s">
        <v>37</v>
      </c>
      <c r="H293" s="9" t="str">
        <f t="array" ref="H293">IFERROR(INDEX(data!$F$2:$F$16,MATCH(L293,data!$E$2:$E$16,0)),"")</f>
        <v/>
      </c>
      <c r="I293" s="9" t="s">
        <v>39</v>
      </c>
      <c r="J293" s="9" t="s">
        <v>42</v>
      </c>
      <c r="K293" s="15">
        <v>0.791666666666667</v>
      </c>
      <c r="L293" s="9" t="s">
        <v>72</v>
      </c>
      <c r="M293" s="10" t="str">
        <f t="shared" si="5"/>
        <v>Other</v>
      </c>
      <c r="N293" s="9" t="s">
        <v>110</v>
      </c>
      <c r="O293" s="9" t="str">
        <f t="array" ref="O293">IFERROR(INDEX(data!$C$2:$C$13,MATCH(P293,data!$B$2:$B$13,0)),"")</f>
        <v>JKT 1</v>
      </c>
      <c r="P293" s="9" t="s">
        <v>37</v>
      </c>
      <c r="Q293" s="9" t="s">
        <v>1229</v>
      </c>
      <c r="R293" s="9"/>
      <c r="S293" s="9"/>
      <c r="T293" s="9"/>
      <c r="U293" s="9"/>
      <c r="V293" s="9"/>
    </row>
    <row r="294" ht="15.75" customHeight="1" spans="1:22">
      <c r="A294" s="8" t="str">
        <f t="array" ref="A294">IFERROR(INDEX(data!$C$2:$C$13,MATCH(G294,data!$B$2:$B$13,0)),"")</f>
        <v>JKT 3</v>
      </c>
      <c r="B294" s="3">
        <v>0</v>
      </c>
      <c r="C294" s="3">
        <v>1</v>
      </c>
      <c r="D294" s="4">
        <v>44995</v>
      </c>
      <c r="E294" s="8" t="s">
        <v>1358</v>
      </c>
      <c r="F294" s="3">
        <v>2</v>
      </c>
      <c r="G294" s="8" t="s">
        <v>63</v>
      </c>
      <c r="H294" s="8" t="str">
        <f t="array" ref="H294">IFERROR(INDEX(data!$F$2:$F$16,MATCH(L294,data!$E$2:$E$16,0)),"")</f>
        <v/>
      </c>
      <c r="I294" s="8" t="s">
        <v>39</v>
      </c>
      <c r="J294" s="8" t="s">
        <v>48</v>
      </c>
      <c r="K294" s="13">
        <v>0.541666666666667</v>
      </c>
      <c r="L294" s="8" t="s">
        <v>1232</v>
      </c>
      <c r="M294" s="11" t="str">
        <f t="shared" si="5"/>
        <v>Offline FL</v>
      </c>
      <c r="N294" s="8" t="s">
        <v>58</v>
      </c>
      <c r="O294" s="8" t="str">
        <f t="array" ref="O294">IFERROR(INDEX(data!$C$2:$C$13,MATCH(P294,data!$B$2:$B$13,0)),"")</f>
        <v>JKT 3</v>
      </c>
      <c r="P294" s="8" t="s">
        <v>63</v>
      </c>
      <c r="Q294" s="8" t="s">
        <v>1229</v>
      </c>
      <c r="R294" s="8"/>
      <c r="S294" s="8"/>
      <c r="T294" s="8"/>
      <c r="U294" s="8"/>
      <c r="V294" s="8"/>
    </row>
    <row r="295" ht="15.75" customHeight="1" spans="1:22">
      <c r="A295" s="9" t="str">
        <f t="array" ref="A295">IFERROR(INDEX(data!$C$2:$C$13,MATCH(G295,data!$B$2:$B$13,0)),"")</f>
        <v>JKT 2</v>
      </c>
      <c r="B295" s="5">
        <v>1</v>
      </c>
      <c r="C295" s="5">
        <v>1</v>
      </c>
      <c r="D295" s="6">
        <v>44995</v>
      </c>
      <c r="E295" s="9" t="s">
        <v>475</v>
      </c>
      <c r="F295" s="5">
        <v>2</v>
      </c>
      <c r="G295" s="9" t="s">
        <v>50</v>
      </c>
      <c r="H295" s="9" t="str">
        <f t="array" ref="H295">IFERROR(INDEX(data!$F$2:$F$16,MATCH(L295,data!$E$2:$E$16,0)),"")</f>
        <v/>
      </c>
      <c r="I295" s="9" t="s">
        <v>39</v>
      </c>
      <c r="J295" s="9" t="s">
        <v>42</v>
      </c>
      <c r="K295" s="15">
        <v>0.583333333333333</v>
      </c>
      <c r="L295" s="9" t="s">
        <v>1232</v>
      </c>
      <c r="M295" s="10" t="str">
        <f t="shared" si="5"/>
        <v>Offline FL</v>
      </c>
      <c r="N295" s="9" t="s">
        <v>94</v>
      </c>
      <c r="O295" s="9" t="str">
        <f t="array" ref="O295">IFERROR(INDEX(data!$C$2:$C$13,MATCH(P295,data!$B$2:$B$13,0)),"")</f>
        <v>JKT 2</v>
      </c>
      <c r="P295" s="9" t="s">
        <v>50</v>
      </c>
      <c r="Q295" s="9" t="s">
        <v>1229</v>
      </c>
      <c r="R295" s="9"/>
      <c r="S295" s="9"/>
      <c r="T295" s="9"/>
      <c r="U295" s="9"/>
      <c r="V295" s="9"/>
    </row>
    <row r="296" ht="15.75" customHeight="1" spans="1:22">
      <c r="A296" s="8" t="str">
        <f t="array" ref="A296">IFERROR(INDEX(data!$C$2:$C$13,MATCH(G296,data!$B$2:$B$13,0)),"")</f>
        <v>Online</v>
      </c>
      <c r="B296" s="3"/>
      <c r="C296" s="3"/>
      <c r="D296" s="4">
        <v>44995</v>
      </c>
      <c r="E296" s="8" t="s">
        <v>1359</v>
      </c>
      <c r="F296" s="3">
        <v>2</v>
      </c>
      <c r="G296" s="8" t="s">
        <v>41</v>
      </c>
      <c r="H296" s="8" t="str">
        <f t="array" ref="H296">IFERROR(INDEX(data!$F$2:$F$16,MATCH(L296,data!$E$2:$E$16,0)),"")</f>
        <v/>
      </c>
      <c r="I296" s="8" t="s">
        <v>1240</v>
      </c>
      <c r="J296" s="8" t="s">
        <v>42</v>
      </c>
      <c r="K296" s="13">
        <v>0.583333333333333</v>
      </c>
      <c r="L296" s="8" t="s">
        <v>97</v>
      </c>
      <c r="M296" s="11" t="str">
        <f t="shared" si="5"/>
        <v>Online FL</v>
      </c>
      <c r="N296" s="8" t="s">
        <v>126</v>
      </c>
      <c r="O296" s="8" t="str">
        <f t="array" ref="O296">IFERROR(INDEX(data!$C$2:$C$13,MATCH(P296,data!$B$2:$B$13,0)),"")</f>
        <v>JKT 1</v>
      </c>
      <c r="P296" s="8" t="s">
        <v>44</v>
      </c>
      <c r="Q296" s="8" t="s">
        <v>1229</v>
      </c>
      <c r="R296" s="8"/>
      <c r="S296" s="8"/>
      <c r="T296" s="8"/>
      <c r="U296" s="8"/>
      <c r="V296" s="8"/>
    </row>
    <row r="297" ht="15.75" customHeight="1" spans="1:22">
      <c r="A297" s="9" t="str">
        <f t="array" ref="A297">IFERROR(INDEX(data!$C$2:$C$13,MATCH(G297,data!$B$2:$B$13,0)),"")</f>
        <v>JKT 1</v>
      </c>
      <c r="B297" s="5"/>
      <c r="C297" s="5"/>
      <c r="D297" s="6">
        <v>44996</v>
      </c>
      <c r="E297" s="9" t="s">
        <v>1360</v>
      </c>
      <c r="F297" s="5">
        <v>2</v>
      </c>
      <c r="G297" s="9" t="s">
        <v>44</v>
      </c>
      <c r="H297" s="9" t="str">
        <f t="array" ref="H297">IFERROR(INDEX(data!$F$2:$F$16,MATCH(L297,data!$E$2:$E$16,0)),"")</f>
        <v/>
      </c>
      <c r="I297" s="9" t="s">
        <v>39</v>
      </c>
      <c r="J297" s="9" t="s">
        <v>42</v>
      </c>
      <c r="K297" s="15">
        <v>0.75</v>
      </c>
      <c r="L297" s="9" t="s">
        <v>1232</v>
      </c>
      <c r="M297" s="10" t="str">
        <f t="shared" si="5"/>
        <v>Offline FL</v>
      </c>
      <c r="N297" s="9" t="s">
        <v>126</v>
      </c>
      <c r="O297" s="9" t="str">
        <f t="array" ref="O297">IFERROR(INDEX(data!$C$2:$C$13,MATCH(P297,data!$B$2:$B$13,0)),"")</f>
        <v>JKT 1</v>
      </c>
      <c r="P297" s="9" t="s">
        <v>44</v>
      </c>
      <c r="Q297" s="9" t="s">
        <v>1229</v>
      </c>
      <c r="R297" s="9"/>
      <c r="S297" s="9"/>
      <c r="T297" s="9"/>
      <c r="U297" s="9"/>
      <c r="V297" s="9"/>
    </row>
    <row r="298" ht="15.75" customHeight="1" spans="1:22">
      <c r="A298" s="8" t="str">
        <f t="array" ref="A298">IFERROR(INDEX(data!$C$2:$C$13,MATCH(G298,data!$B$2:$B$13,0)),"")</f>
        <v>Outside</v>
      </c>
      <c r="B298" s="3">
        <v>15</v>
      </c>
      <c r="C298" s="3">
        <v>15</v>
      </c>
      <c r="D298" s="4">
        <v>44997</v>
      </c>
      <c r="E298" s="8" t="s">
        <v>1361</v>
      </c>
      <c r="F298" s="3">
        <v>2</v>
      </c>
      <c r="G298" s="8" t="s">
        <v>86</v>
      </c>
      <c r="H298" s="8" t="str">
        <f t="array" ref="H298">IFERROR(INDEX(data!$F$2:$F$16,MATCH(L298,data!$E$2:$E$16,0)),"")</f>
        <v>Offline</v>
      </c>
      <c r="I298" s="8" t="s">
        <v>39</v>
      </c>
      <c r="J298" s="8" t="s">
        <v>42</v>
      </c>
      <c r="K298" s="13">
        <v>0.708333333333333</v>
      </c>
      <c r="L298" s="8" t="s">
        <v>82</v>
      </c>
      <c r="M298" s="11" t="str">
        <f t="shared" si="5"/>
        <v>Member's Party</v>
      </c>
      <c r="N298" s="8" t="s">
        <v>104</v>
      </c>
      <c r="O298" s="8" t="str">
        <f t="array" ref="O298">IFERROR(INDEX(data!$C$2:$C$13,MATCH(P298,data!$B$2:$B$13,0)),"")</f>
        <v>SBY</v>
      </c>
      <c r="P298" s="8" t="s">
        <v>80</v>
      </c>
      <c r="Q298" s="8" t="s">
        <v>1229</v>
      </c>
      <c r="R298" s="8"/>
      <c r="S298" s="8"/>
      <c r="T298" s="8"/>
      <c r="U298" s="8"/>
      <c r="V298" s="8"/>
    </row>
    <row r="299" ht="15.75" customHeight="1" spans="1:22">
      <c r="A299" s="9" t="str">
        <f t="array" ref="A299">IFERROR(INDEX(data!$C$2:$C$13,MATCH(G299,data!$B$2:$B$13,0)),"")</f>
        <v>Online</v>
      </c>
      <c r="B299" s="5">
        <v>3</v>
      </c>
      <c r="C299" s="5">
        <v>3</v>
      </c>
      <c r="D299" s="6">
        <v>44997</v>
      </c>
      <c r="E299" s="9" t="s">
        <v>1362</v>
      </c>
      <c r="F299" s="5">
        <v>2</v>
      </c>
      <c r="G299" s="9" t="s">
        <v>41</v>
      </c>
      <c r="H299" s="9" t="str">
        <f t="array" ref="H299">IFERROR(INDEX(data!$F$2:$F$16,MATCH(L299,data!$E$2:$E$16,0)),"")</f>
        <v/>
      </c>
      <c r="I299" s="9" t="s">
        <v>39</v>
      </c>
      <c r="J299" s="9" t="s">
        <v>42</v>
      </c>
      <c r="K299" s="15">
        <v>0.583333333333333</v>
      </c>
      <c r="L299" s="9" t="s">
        <v>97</v>
      </c>
      <c r="M299" s="10" t="str">
        <f t="shared" si="5"/>
        <v>Online FL</v>
      </c>
      <c r="N299" s="9" t="s">
        <v>122</v>
      </c>
      <c r="O299" s="9" t="str">
        <f t="array" ref="O299">IFERROR(INDEX(data!$C$2:$C$13,MATCH(P299,data!$B$2:$B$13,0)),"")</f>
        <v>JKT 1</v>
      </c>
      <c r="P299" s="9" t="s">
        <v>44</v>
      </c>
      <c r="Q299" s="9" t="s">
        <v>1229</v>
      </c>
      <c r="R299" s="9"/>
      <c r="S299" s="9"/>
      <c r="T299" s="9"/>
      <c r="U299" s="9"/>
      <c r="V299" s="9"/>
    </row>
    <row r="300" ht="15.75" customHeight="1" spans="1:22">
      <c r="A300" s="8" t="str">
        <f t="array" ref="A300">IFERROR(INDEX(data!$C$2:$C$13,MATCH(G300,data!$B$2:$B$13,0)),"")</f>
        <v>Online</v>
      </c>
      <c r="B300" s="3">
        <v>3</v>
      </c>
      <c r="C300" s="3">
        <v>3</v>
      </c>
      <c r="D300" s="4">
        <v>44997</v>
      </c>
      <c r="E300" s="8" t="s">
        <v>1359</v>
      </c>
      <c r="F300" s="3">
        <v>2</v>
      </c>
      <c r="G300" s="8" t="s">
        <v>41</v>
      </c>
      <c r="H300" s="8" t="str">
        <f t="array" ref="H300">IFERROR(INDEX(data!$F$2:$F$16,MATCH(L300,data!$E$2:$E$16,0)),"")</f>
        <v/>
      </c>
      <c r="I300" s="8" t="s">
        <v>1240</v>
      </c>
      <c r="J300" s="8" t="s">
        <v>42</v>
      </c>
      <c r="K300" s="13">
        <v>0.75</v>
      </c>
      <c r="L300" s="8" t="s">
        <v>97</v>
      </c>
      <c r="M300" s="11" t="str">
        <f t="shared" si="5"/>
        <v>Online FL</v>
      </c>
      <c r="N300" s="8" t="s">
        <v>122</v>
      </c>
      <c r="O300" s="8" t="str">
        <f t="array" ref="O300">IFERROR(INDEX(data!$C$2:$C$13,MATCH(P300,data!$B$2:$B$13,0)),"")</f>
        <v>JKT 1</v>
      </c>
      <c r="P300" s="8" t="s">
        <v>44</v>
      </c>
      <c r="Q300" s="8" t="s">
        <v>1229</v>
      </c>
      <c r="R300" s="8"/>
      <c r="S300" s="8"/>
      <c r="T300" s="8"/>
      <c r="U300" s="8"/>
      <c r="V300" s="8"/>
    </row>
    <row r="301" ht="15.75" customHeight="1" spans="1:22">
      <c r="A301" s="9" t="str">
        <f t="array" ref="A301">IFERROR(INDEX(data!$C$2:$C$13,MATCH(G301,data!$B$2:$B$13,0)),"")</f>
        <v>Online</v>
      </c>
      <c r="B301" s="5">
        <v>3</v>
      </c>
      <c r="C301" s="5">
        <v>3</v>
      </c>
      <c r="D301" s="6">
        <v>44986</v>
      </c>
      <c r="E301" s="9"/>
      <c r="F301" s="5">
        <v>2</v>
      </c>
      <c r="G301" s="9" t="s">
        <v>41</v>
      </c>
      <c r="H301" s="9" t="str">
        <f t="array" ref="H301">IFERROR(INDEX(data!$F$2:$F$16,MATCH(L301,data!$E$2:$E$16,0)),"")</f>
        <v/>
      </c>
      <c r="I301" s="9" t="s">
        <v>1240</v>
      </c>
      <c r="J301" s="9" t="s">
        <v>42</v>
      </c>
      <c r="K301" s="15">
        <v>0.791666666666667</v>
      </c>
      <c r="L301" s="9" t="s">
        <v>97</v>
      </c>
      <c r="M301" s="10" t="str">
        <f t="shared" si="5"/>
        <v>Online FL</v>
      </c>
      <c r="N301" s="9" t="s">
        <v>120</v>
      </c>
      <c r="O301" s="9" t="str">
        <f t="array" ref="O301">IFERROR(INDEX(data!$C$2:$C$13,MATCH(P301,data!$B$2:$B$13,0)),"")</f>
        <v>JKT 3</v>
      </c>
      <c r="P301" s="9" t="s">
        <v>63</v>
      </c>
      <c r="Q301" s="9" t="s">
        <v>1229</v>
      </c>
      <c r="R301" s="9"/>
      <c r="S301" s="9"/>
      <c r="T301" s="9"/>
      <c r="U301" s="9"/>
      <c r="V301" s="9"/>
    </row>
    <row r="302" ht="15.75" customHeight="1" spans="1:22">
      <c r="A302" s="8" t="str">
        <f t="array" ref="A302">IFERROR(INDEX(data!$C$2:$C$13,MATCH(G302,data!$B$2:$B$13,0)),"")</f>
        <v>Online</v>
      </c>
      <c r="B302" s="3">
        <v>1</v>
      </c>
      <c r="C302" s="3">
        <v>1</v>
      </c>
      <c r="D302" s="4">
        <v>44988</v>
      </c>
      <c r="E302" s="8"/>
      <c r="F302" s="3">
        <v>2</v>
      </c>
      <c r="G302" s="8" t="s">
        <v>41</v>
      </c>
      <c r="H302" s="8" t="str">
        <f t="array" ref="H302">IFERROR(INDEX(data!$F$2:$F$16,MATCH(L302,data!$E$2:$E$16,0)),"")</f>
        <v/>
      </c>
      <c r="I302" s="8" t="s">
        <v>39</v>
      </c>
      <c r="J302" s="8" t="s">
        <v>42</v>
      </c>
      <c r="K302" s="13">
        <v>0.625</v>
      </c>
      <c r="L302" s="8" t="s">
        <v>97</v>
      </c>
      <c r="M302" s="11" t="str">
        <f t="shared" si="5"/>
        <v>Online FL</v>
      </c>
      <c r="N302" s="8" t="s">
        <v>120</v>
      </c>
      <c r="O302" s="8" t="str">
        <f t="array" ref="O302">IFERROR(INDEX(data!$C$2:$C$13,MATCH(P302,data!$B$2:$B$13,0)),"")</f>
        <v>JKT 3</v>
      </c>
      <c r="P302" s="8" t="s">
        <v>63</v>
      </c>
      <c r="Q302" s="8" t="s">
        <v>1229</v>
      </c>
      <c r="R302" s="8"/>
      <c r="S302" s="8"/>
      <c r="T302" s="8"/>
      <c r="U302" s="8"/>
      <c r="V302" s="8"/>
    </row>
    <row r="303" ht="15.75" customHeight="1" spans="1:22">
      <c r="A303" s="9" t="str">
        <f t="array" ref="A303">IFERROR(INDEX(data!$C$2:$C$13,MATCH(G303,data!$B$2:$B$13,0)),"")</f>
        <v>JKT 3</v>
      </c>
      <c r="B303" s="5">
        <v>3</v>
      </c>
      <c r="C303" s="5">
        <v>3</v>
      </c>
      <c r="D303" s="6">
        <v>44991</v>
      </c>
      <c r="E303" s="9"/>
      <c r="F303" s="5">
        <v>2</v>
      </c>
      <c r="G303" s="9" t="s">
        <v>63</v>
      </c>
      <c r="H303" s="9" t="str">
        <f t="array" ref="H303">IFERROR(INDEX(data!$F$2:$F$16,MATCH(L303,data!$E$2:$E$16,0)),"")</f>
        <v/>
      </c>
      <c r="I303" s="9" t="s">
        <v>56</v>
      </c>
      <c r="J303" s="9" t="s">
        <v>42</v>
      </c>
      <c r="K303" s="15">
        <v>0.791666666666667</v>
      </c>
      <c r="L303" s="9" t="s">
        <v>224</v>
      </c>
      <c r="M303" s="10" t="str">
        <f t="shared" si="5"/>
        <v>Offline IELTS</v>
      </c>
      <c r="N303" s="9" t="s">
        <v>120</v>
      </c>
      <c r="O303" s="9" t="str">
        <f t="array" ref="O303">IFERROR(INDEX(data!$C$2:$C$13,MATCH(P303,data!$B$2:$B$13,0)),"")</f>
        <v>JKT 3</v>
      </c>
      <c r="P303" s="9" t="s">
        <v>63</v>
      </c>
      <c r="Q303" s="9" t="s">
        <v>1229</v>
      </c>
      <c r="R303" s="9"/>
      <c r="S303" s="9"/>
      <c r="T303" s="9"/>
      <c r="U303" s="9"/>
      <c r="V303" s="9"/>
    </row>
    <row r="304" ht="15.75" customHeight="1" spans="1:22">
      <c r="A304" s="8" t="str">
        <f t="array" ref="A304">IFERROR(INDEX(data!$C$2:$C$13,MATCH(G304,data!$B$2:$B$13,0)),"")</f>
        <v>JKT 3</v>
      </c>
      <c r="B304" s="3">
        <v>1</v>
      </c>
      <c r="C304" s="3">
        <v>1</v>
      </c>
      <c r="D304" s="4">
        <v>44993</v>
      </c>
      <c r="E304" s="8"/>
      <c r="F304" s="3">
        <v>2</v>
      </c>
      <c r="G304" s="8" t="s">
        <v>63</v>
      </c>
      <c r="H304" s="8" t="str">
        <f t="array" ref="H304">IFERROR(INDEX(data!$F$2:$F$16,MATCH(L304,data!$E$2:$E$16,0)),"")</f>
        <v/>
      </c>
      <c r="I304" s="8" t="s">
        <v>56</v>
      </c>
      <c r="J304" s="8" t="s">
        <v>42</v>
      </c>
      <c r="K304" s="13">
        <v>0.791666666666667</v>
      </c>
      <c r="L304" s="8" t="s">
        <v>224</v>
      </c>
      <c r="M304" s="11" t="str">
        <f t="shared" si="5"/>
        <v>Offline IELTS</v>
      </c>
      <c r="N304" s="8" t="s">
        <v>120</v>
      </c>
      <c r="O304" s="8" t="str">
        <f t="array" ref="O304">IFERROR(INDEX(data!$C$2:$C$13,MATCH(P304,data!$B$2:$B$13,0)),"")</f>
        <v>JKT 3</v>
      </c>
      <c r="P304" s="8" t="s">
        <v>63</v>
      </c>
      <c r="Q304" s="8" t="s">
        <v>1229</v>
      </c>
      <c r="R304" s="8"/>
      <c r="S304" s="8"/>
      <c r="T304" s="8"/>
      <c r="U304" s="8"/>
      <c r="V304" s="8"/>
    </row>
    <row r="305" ht="15.75" customHeight="1" spans="1:22">
      <c r="A305" s="9" t="str">
        <f t="array" ref="A305">IFERROR(INDEX(data!$C$2:$C$13,MATCH(G305,data!$B$2:$B$13,0)),"")</f>
        <v>Online</v>
      </c>
      <c r="B305" s="5">
        <v>2</v>
      </c>
      <c r="C305" s="5">
        <v>2</v>
      </c>
      <c r="D305" s="6">
        <v>44995</v>
      </c>
      <c r="E305" s="9"/>
      <c r="F305" s="5">
        <v>2</v>
      </c>
      <c r="G305" s="9" t="s">
        <v>41</v>
      </c>
      <c r="H305" s="9" t="str">
        <f t="array" ref="H305">IFERROR(INDEX(data!$F$2:$F$16,MATCH(L305,data!$E$2:$E$16,0)),"")</f>
        <v/>
      </c>
      <c r="I305" s="9" t="s">
        <v>1240</v>
      </c>
      <c r="J305" s="9" t="s">
        <v>42</v>
      </c>
      <c r="K305" s="15">
        <v>0.791666666666667</v>
      </c>
      <c r="L305" s="9" t="s">
        <v>97</v>
      </c>
      <c r="M305" s="10" t="str">
        <f t="shared" si="5"/>
        <v>Online FL</v>
      </c>
      <c r="N305" s="9" t="s">
        <v>120</v>
      </c>
      <c r="O305" s="9" t="str">
        <f t="array" ref="O305">IFERROR(INDEX(data!$C$2:$C$13,MATCH(P305,data!$B$2:$B$13,0)),"")</f>
        <v>JKT 3</v>
      </c>
      <c r="P305" s="9" t="s">
        <v>63</v>
      </c>
      <c r="Q305" s="9" t="s">
        <v>1229</v>
      </c>
      <c r="R305" s="9"/>
      <c r="S305" s="9"/>
      <c r="T305" s="9"/>
      <c r="U305" s="9"/>
      <c r="V305" s="9"/>
    </row>
    <row r="306" ht="15.75" customHeight="1" spans="1:22">
      <c r="A306" s="8" t="str">
        <f t="array" ref="A306">IFERROR(INDEX(data!$C$2:$C$13,MATCH(G306,data!$B$2:$B$13,0)),"")</f>
        <v>Online</v>
      </c>
      <c r="B306" s="3">
        <v>9</v>
      </c>
      <c r="C306" s="3"/>
      <c r="D306" s="4">
        <v>44997</v>
      </c>
      <c r="E306" s="8" t="s">
        <v>56</v>
      </c>
      <c r="F306" s="3">
        <v>2</v>
      </c>
      <c r="G306" s="8" t="s">
        <v>41</v>
      </c>
      <c r="H306" s="8" t="str">
        <f t="array" ref="H306">IFERROR(INDEX(data!$F$2:$F$16,MATCH(L306,data!$E$2:$E$16,0)),"")</f>
        <v/>
      </c>
      <c r="I306" s="8" t="s">
        <v>56</v>
      </c>
      <c r="J306" s="8" t="s">
        <v>42</v>
      </c>
      <c r="K306" s="13">
        <v>0.541666666666667</v>
      </c>
      <c r="L306" s="8" t="s">
        <v>99</v>
      </c>
      <c r="M306" s="11" t="str">
        <f t="shared" si="5"/>
        <v>Online IELTS</v>
      </c>
      <c r="N306" s="8" t="s">
        <v>118</v>
      </c>
      <c r="O306" s="8" t="str">
        <f t="array" ref="O306">IFERROR(INDEX(data!$C$2:$C$13,MATCH(P306,data!$B$2:$B$13,0)),"")</f>
        <v/>
      </c>
      <c r="P306" s="8" t="s">
        <v>1249</v>
      </c>
      <c r="Q306" s="8" t="s">
        <v>1227</v>
      </c>
      <c r="R306" s="8"/>
      <c r="S306" s="8"/>
      <c r="T306" s="8"/>
      <c r="U306" s="8"/>
      <c r="V306" s="8"/>
    </row>
    <row r="307" ht="15.75" customHeight="1" spans="1:22">
      <c r="A307" s="9" t="str">
        <f t="array" ref="A307">IFERROR(INDEX(data!$C$2:$C$13,MATCH(G307,data!$B$2:$B$13,0)),"")</f>
        <v>JKT 2</v>
      </c>
      <c r="B307" s="5">
        <v>0</v>
      </c>
      <c r="C307" s="5">
        <v>0</v>
      </c>
      <c r="D307" s="6">
        <v>44997</v>
      </c>
      <c r="E307" s="9" t="s">
        <v>1363</v>
      </c>
      <c r="F307" s="5">
        <v>2</v>
      </c>
      <c r="G307" s="9" t="s">
        <v>50</v>
      </c>
      <c r="H307" s="9" t="str">
        <f t="array" ref="H307">IFERROR(INDEX(data!$F$2:$F$16,MATCH(L307,data!$E$2:$E$16,0)),"")</f>
        <v/>
      </c>
      <c r="I307" s="9" t="s">
        <v>39</v>
      </c>
      <c r="J307" s="9" t="s">
        <v>48</v>
      </c>
      <c r="K307" s="15">
        <v>0.520833333333333</v>
      </c>
      <c r="L307" s="9" t="s">
        <v>1232</v>
      </c>
      <c r="M307" s="10" t="str">
        <f t="shared" si="5"/>
        <v>Offline FL</v>
      </c>
      <c r="N307" s="9" t="s">
        <v>88</v>
      </c>
      <c r="O307" s="9" t="str">
        <f t="array" ref="O307">IFERROR(INDEX(data!$C$2:$C$13,MATCH(P307,data!$B$2:$B$13,0)),"")</f>
        <v>JKT 2</v>
      </c>
      <c r="P307" s="9" t="s">
        <v>50</v>
      </c>
      <c r="Q307" s="9" t="s">
        <v>1229</v>
      </c>
      <c r="R307" s="9"/>
      <c r="S307" s="9"/>
      <c r="T307" s="9"/>
      <c r="U307" s="9"/>
      <c r="V307" s="9"/>
    </row>
    <row r="308" ht="15.75" customHeight="1" spans="1:22">
      <c r="A308" s="8" t="str">
        <f t="array" ref="A308">IFERROR(INDEX(data!$C$2:$C$13,MATCH(G308,data!$B$2:$B$13,0)),"")</f>
        <v>Online</v>
      </c>
      <c r="B308" s="3">
        <v>1</v>
      </c>
      <c r="C308" s="3">
        <v>3</v>
      </c>
      <c r="D308" s="4">
        <v>44997</v>
      </c>
      <c r="E308" s="8" t="s">
        <v>160</v>
      </c>
      <c r="F308" s="3">
        <v>2</v>
      </c>
      <c r="G308" s="8" t="s">
        <v>41</v>
      </c>
      <c r="H308" s="8" t="str">
        <f t="array" ref="H308">IFERROR(INDEX(data!$F$2:$F$16,MATCH(L308,data!$E$2:$E$16,0)),"")</f>
        <v/>
      </c>
      <c r="I308" s="8" t="s">
        <v>1240</v>
      </c>
      <c r="J308" s="8" t="s">
        <v>42</v>
      </c>
      <c r="K308" s="16">
        <v>0.625</v>
      </c>
      <c r="L308" s="8" t="s">
        <v>97</v>
      </c>
      <c r="M308" s="11" t="str">
        <f t="shared" si="5"/>
        <v>Online FL</v>
      </c>
      <c r="N308" s="8" t="s">
        <v>110</v>
      </c>
      <c r="O308" s="8" t="str">
        <f t="array" ref="O308">IFERROR(INDEX(data!$C$2:$C$13,MATCH(P308,data!$B$2:$B$13,0)),"")</f>
        <v>JKT 1</v>
      </c>
      <c r="P308" s="8" t="s">
        <v>37</v>
      </c>
      <c r="Q308" s="8" t="s">
        <v>1229</v>
      </c>
      <c r="R308" s="8"/>
      <c r="S308" s="8"/>
      <c r="T308" s="8"/>
      <c r="U308" s="8"/>
      <c r="V308" s="8"/>
    </row>
    <row r="309" ht="15.75" customHeight="1" spans="1:22">
      <c r="A309" s="9" t="str">
        <f t="array" ref="A309">IFERROR(INDEX(data!$C$2:$C$13,MATCH(G309,data!$B$2:$B$13,0)),"")</f>
        <v>Online</v>
      </c>
      <c r="B309" s="5">
        <v>2</v>
      </c>
      <c r="C309" s="5">
        <v>2</v>
      </c>
      <c r="D309" s="6">
        <v>44998</v>
      </c>
      <c r="E309" s="9" t="s">
        <v>409</v>
      </c>
      <c r="F309" s="5">
        <v>2</v>
      </c>
      <c r="G309" s="9" t="s">
        <v>41</v>
      </c>
      <c r="H309" s="9" t="str">
        <f t="array" ref="H309">IFERROR(INDEX(data!$F$2:$F$16,MATCH(L309,data!$E$2:$E$16,0)),"")</f>
        <v/>
      </c>
      <c r="I309" s="9" t="s">
        <v>72</v>
      </c>
      <c r="J309" s="9" t="s">
        <v>42</v>
      </c>
      <c r="K309" s="15">
        <v>0.708333333333333</v>
      </c>
      <c r="L309" s="9" t="s">
        <v>97</v>
      </c>
      <c r="M309" s="10" t="str">
        <f t="shared" si="5"/>
        <v>Online FL</v>
      </c>
      <c r="N309" s="9" t="s">
        <v>104</v>
      </c>
      <c r="O309" s="9" t="str">
        <f t="array" ref="O309">IFERROR(INDEX(data!$C$2:$C$13,MATCH(P309,data!$B$2:$B$13,0)),"")</f>
        <v>SBY</v>
      </c>
      <c r="P309" s="9" t="s">
        <v>80</v>
      </c>
      <c r="Q309" s="9" t="s">
        <v>1229</v>
      </c>
      <c r="R309" s="9"/>
      <c r="S309" s="9"/>
      <c r="T309" s="9"/>
      <c r="U309" s="9"/>
      <c r="V309" s="9"/>
    </row>
    <row r="310" ht="15.75" customHeight="1" spans="1:22">
      <c r="A310" s="8" t="str">
        <f t="array" ref="A310">IFERROR(INDEX(data!$C$2:$C$13,MATCH(G310,data!$B$2:$B$13,0)),"")</f>
        <v>Online</v>
      </c>
      <c r="B310" s="3">
        <v>0</v>
      </c>
      <c r="C310" s="3">
        <v>0</v>
      </c>
      <c r="D310" s="4">
        <v>44999</v>
      </c>
      <c r="E310" s="8" t="s">
        <v>61</v>
      </c>
      <c r="F310" s="3">
        <v>2</v>
      </c>
      <c r="G310" s="8" t="s">
        <v>41</v>
      </c>
      <c r="H310" s="8"/>
      <c r="I310" s="8" t="s">
        <v>39</v>
      </c>
      <c r="J310" s="8" t="s">
        <v>48</v>
      </c>
      <c r="K310" s="28">
        <v>0.583333333333333</v>
      </c>
      <c r="L310" s="8" t="s">
        <v>97</v>
      </c>
      <c r="M310" s="11"/>
      <c r="N310" s="8" t="s">
        <v>122</v>
      </c>
      <c r="O310" s="8"/>
      <c r="P310" s="8" t="s">
        <v>44</v>
      </c>
      <c r="Q310" s="8" t="s">
        <v>1229</v>
      </c>
      <c r="R310" s="8"/>
      <c r="S310" s="8"/>
      <c r="T310" s="8"/>
      <c r="U310" s="8"/>
      <c r="V310" s="8"/>
    </row>
    <row r="311" ht="15.75" customHeight="1" spans="1:22">
      <c r="A311" s="9" t="str">
        <f t="array" ref="A311">IFERROR(INDEX(data!$C$2:$C$13,MATCH(G311,data!$B$2:$B$13,0)),"")</f>
        <v>JKT 2</v>
      </c>
      <c r="B311" s="5">
        <v>3</v>
      </c>
      <c r="C311" s="5">
        <v>5</v>
      </c>
      <c r="D311" s="6">
        <v>44999</v>
      </c>
      <c r="E311" s="9" t="s">
        <v>1364</v>
      </c>
      <c r="F311" s="5">
        <v>2</v>
      </c>
      <c r="G311" s="9" t="s">
        <v>50</v>
      </c>
      <c r="H311" s="9" t="str">
        <f t="array" ref="H311">IFERROR(INDEX(data!$F$2:$F$16,MATCH(L311,data!$E$2:$E$16,0)),"")</f>
        <v/>
      </c>
      <c r="I311" s="9" t="s">
        <v>56</v>
      </c>
      <c r="J311" s="9" t="s">
        <v>42</v>
      </c>
      <c r="K311" s="15">
        <v>0.291666666666667</v>
      </c>
      <c r="L311" s="9" t="s">
        <v>224</v>
      </c>
      <c r="M311" s="10" t="str">
        <f t="shared" ref="M311:M328" si="6">L311</f>
        <v>Offline IELTS</v>
      </c>
      <c r="N311" s="9" t="s">
        <v>83</v>
      </c>
      <c r="O311" s="9" t="str">
        <f t="array" ref="O311">IFERROR(INDEX(data!$C$2:$C$13,MATCH(P311,data!$B$2:$B$13,0)),"")</f>
        <v>JKT 2</v>
      </c>
      <c r="P311" s="9" t="s">
        <v>50</v>
      </c>
      <c r="Q311" s="9" t="s">
        <v>1227</v>
      </c>
      <c r="R311" s="9"/>
      <c r="S311" s="9"/>
      <c r="T311" s="9"/>
      <c r="U311" s="9"/>
      <c r="V311" s="9"/>
    </row>
    <row r="312" ht="15.75" customHeight="1" spans="1:22">
      <c r="A312" s="8" t="str">
        <f t="array" ref="A312">IFERROR(INDEX(data!$C$2:$C$13,MATCH(G312,data!$B$2:$B$13,0)),"")</f>
        <v>JKT 3</v>
      </c>
      <c r="B312" s="3">
        <v>2</v>
      </c>
      <c r="C312" s="3">
        <v>2</v>
      </c>
      <c r="D312" s="4">
        <v>45000</v>
      </c>
      <c r="E312" s="8"/>
      <c r="F312" s="3">
        <v>2</v>
      </c>
      <c r="G312" s="8" t="s">
        <v>63</v>
      </c>
      <c r="H312" s="8" t="str">
        <f t="array" ref="H312">IFERROR(INDEX(data!$F$2:$F$16,MATCH(L312,data!$E$2:$E$16,0)),"")</f>
        <v/>
      </c>
      <c r="I312" s="8" t="s">
        <v>39</v>
      </c>
      <c r="J312" s="8" t="s">
        <v>42</v>
      </c>
      <c r="K312" s="13">
        <v>0.75</v>
      </c>
      <c r="L312" s="8" t="s">
        <v>1232</v>
      </c>
      <c r="M312" s="11" t="str">
        <f t="shared" si="6"/>
        <v>Offline FL</v>
      </c>
      <c r="N312" s="8" t="s">
        <v>58</v>
      </c>
      <c r="O312" s="8" t="str">
        <f t="array" ref="O312">IFERROR(INDEX(data!$C$2:$C$13,MATCH(P312,data!$B$2:$B$13,0)),"")</f>
        <v>JKT 3</v>
      </c>
      <c r="P312" s="8" t="s">
        <v>63</v>
      </c>
      <c r="Q312" s="8" t="s">
        <v>1229</v>
      </c>
      <c r="R312" s="8"/>
      <c r="S312" s="8"/>
      <c r="T312" s="8"/>
      <c r="U312" s="8"/>
      <c r="V312" s="8"/>
    </row>
    <row r="313" ht="15.75" customHeight="1" spans="1:22">
      <c r="A313" s="9" t="str">
        <f t="array" ref="A313">IFERROR(INDEX(data!$C$2:$C$13,MATCH(G313,data!$B$2:$B$13,0)),"")</f>
        <v>JKT 2</v>
      </c>
      <c r="B313" s="5"/>
      <c r="C313" s="5"/>
      <c r="D313" s="6">
        <v>45000</v>
      </c>
      <c r="E313" s="9" t="s">
        <v>1354</v>
      </c>
      <c r="F313" s="5">
        <v>2</v>
      </c>
      <c r="G313" s="9" t="s">
        <v>55</v>
      </c>
      <c r="H313" s="9" t="str">
        <f t="array" ref="H313">IFERROR(INDEX(data!$F$2:$F$16,MATCH(L313,data!$E$2:$E$16,0)),"")</f>
        <v/>
      </c>
      <c r="I313" s="9"/>
      <c r="J313" s="9" t="s">
        <v>42</v>
      </c>
      <c r="K313" s="14">
        <v>0.791666666666667</v>
      </c>
      <c r="L313" s="9"/>
      <c r="M313" s="10">
        <f t="shared" si="6"/>
        <v>0</v>
      </c>
      <c r="N313" s="9" t="s">
        <v>54</v>
      </c>
      <c r="O313" s="9" t="str">
        <f t="array" ref="O313">IFERROR(INDEX(data!$C$2:$C$13,MATCH(P313,data!$B$2:$B$13,0)),"")</f>
        <v>JKT 2</v>
      </c>
      <c r="P313" s="9" t="s">
        <v>55</v>
      </c>
      <c r="Q313" s="9" t="s">
        <v>1227</v>
      </c>
      <c r="R313" s="9"/>
      <c r="S313" s="9"/>
      <c r="T313" s="9"/>
      <c r="U313" s="9"/>
      <c r="V313" s="9"/>
    </row>
    <row r="314" ht="15.75" customHeight="1" spans="1:22">
      <c r="A314" s="8" t="str">
        <f t="array" ref="A314">IFERROR(INDEX(data!$C$2:$C$13,MATCH(G314,data!$B$2:$B$13,0)),"")</f>
        <v>Online</v>
      </c>
      <c r="B314" s="3">
        <v>0</v>
      </c>
      <c r="C314" s="3">
        <v>1</v>
      </c>
      <c r="D314" s="4">
        <v>45000</v>
      </c>
      <c r="E314" s="8" t="s">
        <v>95</v>
      </c>
      <c r="F314" s="3">
        <v>2</v>
      </c>
      <c r="G314" s="8" t="s">
        <v>41</v>
      </c>
      <c r="H314" s="8" t="str">
        <f t="array" ref="H314">IFERROR(INDEX(data!$F$2:$F$16,MATCH(L314,data!$E$2:$E$16,0)),"")</f>
        <v/>
      </c>
      <c r="I314" s="8" t="s">
        <v>39</v>
      </c>
      <c r="J314" s="8" t="s">
        <v>48</v>
      </c>
      <c r="K314" s="13">
        <v>0.625</v>
      </c>
      <c r="L314" s="8" t="s">
        <v>97</v>
      </c>
      <c r="M314" s="11" t="str">
        <f t="shared" si="6"/>
        <v>Online FL</v>
      </c>
      <c r="N314" s="8" t="s">
        <v>122</v>
      </c>
      <c r="O314" s="8" t="str">
        <f t="array" ref="O314">IFERROR(INDEX(data!$C$2:$C$13,MATCH(P314,data!$B$2:$B$13,0)),"")</f>
        <v>JKT 1</v>
      </c>
      <c r="P314" s="8" t="s">
        <v>44</v>
      </c>
      <c r="Q314" s="8" t="s">
        <v>1229</v>
      </c>
      <c r="R314" s="8"/>
      <c r="S314" s="8"/>
      <c r="T314" s="8"/>
      <c r="U314" s="8"/>
      <c r="V314" s="8"/>
    </row>
    <row r="315" ht="15.75" customHeight="1" spans="1:22">
      <c r="A315" s="9" t="str">
        <f t="array" ref="A315">IFERROR(INDEX(data!$C$2:$C$13,MATCH(G315,data!$B$2:$B$13,0)),"")</f>
        <v>JKT 3</v>
      </c>
      <c r="B315" s="5">
        <v>3</v>
      </c>
      <c r="C315" s="5">
        <v>3</v>
      </c>
      <c r="D315" s="6">
        <v>45001</v>
      </c>
      <c r="E315" s="9"/>
      <c r="F315" s="5">
        <v>2</v>
      </c>
      <c r="G315" s="9" t="s">
        <v>63</v>
      </c>
      <c r="H315" s="9" t="str">
        <f t="array" ref="H315">IFERROR(INDEX(data!$F$2:$F$16,MATCH(L315,data!$E$2:$E$16,0)),"")</f>
        <v/>
      </c>
      <c r="I315" s="9" t="s">
        <v>39</v>
      </c>
      <c r="J315" s="9" t="s">
        <v>42</v>
      </c>
      <c r="K315" s="15">
        <v>0.625</v>
      </c>
      <c r="L315" s="9" t="s">
        <v>1232</v>
      </c>
      <c r="M315" s="10" t="str">
        <f t="shared" si="6"/>
        <v>Offline FL</v>
      </c>
      <c r="N315" s="9" t="s">
        <v>58</v>
      </c>
      <c r="O315" s="9" t="str">
        <f t="array" ref="O315">IFERROR(INDEX(data!$C$2:$C$13,MATCH(P315,data!$B$2:$B$13,0)),"")</f>
        <v>JKT 3</v>
      </c>
      <c r="P315" s="9" t="s">
        <v>63</v>
      </c>
      <c r="Q315" s="9" t="s">
        <v>1229</v>
      </c>
      <c r="R315" s="9"/>
      <c r="S315" s="9"/>
      <c r="T315" s="9"/>
      <c r="U315" s="9"/>
      <c r="V315" s="9"/>
    </row>
    <row r="316" ht="15.75" customHeight="1" spans="1:22">
      <c r="A316" s="8" t="str">
        <f t="array" ref="A316">IFERROR(INDEX(data!$C$2:$C$13,MATCH(G316,data!$B$2:$B$13,0)),"")</f>
        <v>Online</v>
      </c>
      <c r="B316" s="3"/>
      <c r="C316" s="3"/>
      <c r="D316" s="4">
        <v>45001</v>
      </c>
      <c r="E316" s="8"/>
      <c r="F316" s="3">
        <v>2</v>
      </c>
      <c r="G316" s="8" t="s">
        <v>41</v>
      </c>
      <c r="H316" s="8" t="str">
        <f t="array" ref="H316">IFERROR(INDEX(data!$F$2:$F$16,MATCH(L316,data!$E$2:$E$16,0)),"")</f>
        <v/>
      </c>
      <c r="I316" s="8" t="s">
        <v>60</v>
      </c>
      <c r="J316" s="8" t="s">
        <v>42</v>
      </c>
      <c r="K316" s="13">
        <v>0.791666666666667</v>
      </c>
      <c r="L316" s="8" t="s">
        <v>105</v>
      </c>
      <c r="M316" s="11" t="str">
        <f t="shared" si="6"/>
        <v>Online Proskill</v>
      </c>
      <c r="N316" s="8" t="s">
        <v>129</v>
      </c>
      <c r="O316" s="8" t="str">
        <f t="array" ref="O316">IFERROR(INDEX(data!$C$2:$C$13,MATCH(P316,data!$B$2:$B$13,0)),"")</f>
        <v>Online</v>
      </c>
      <c r="P316" s="8" t="s">
        <v>41</v>
      </c>
      <c r="Q316" s="8" t="s">
        <v>1227</v>
      </c>
      <c r="R316" s="8"/>
      <c r="S316" s="8"/>
      <c r="T316" s="8"/>
      <c r="U316" s="8"/>
      <c r="V316" s="8"/>
    </row>
    <row r="317" ht="15.75" customHeight="1" spans="1:22">
      <c r="A317" s="9" t="str">
        <f t="array" ref="A317">IFERROR(INDEX(data!$C$2:$C$13,MATCH(G317,data!$B$2:$B$13,0)),"")</f>
        <v>JKT 2</v>
      </c>
      <c r="B317" s="5">
        <v>42</v>
      </c>
      <c r="C317" s="5">
        <v>34</v>
      </c>
      <c r="D317" s="6">
        <v>45000</v>
      </c>
      <c r="E317" s="9" t="s">
        <v>82</v>
      </c>
      <c r="F317" s="5">
        <v>2</v>
      </c>
      <c r="G317" s="9" t="s">
        <v>50</v>
      </c>
      <c r="H317" s="9" t="str">
        <f t="array" ref="H317">IFERROR(INDEX(data!$F$2:$F$16,MATCH(L317,data!$E$2:$E$16,0)),"")</f>
        <v>Offline</v>
      </c>
      <c r="I317" s="9" t="s">
        <v>39</v>
      </c>
      <c r="J317" s="9" t="s">
        <v>42</v>
      </c>
      <c r="K317" s="15">
        <v>0.791666666666667</v>
      </c>
      <c r="L317" s="9" t="s">
        <v>82</v>
      </c>
      <c r="M317" s="10" t="str">
        <f t="shared" si="6"/>
        <v>Member's Party</v>
      </c>
      <c r="N317" s="9" t="s">
        <v>94</v>
      </c>
      <c r="O317" s="9" t="str">
        <f t="array" ref="O317">IFERROR(INDEX(data!$C$2:$C$13,MATCH(P317,data!$B$2:$B$13,0)),"")</f>
        <v>JKT 2</v>
      </c>
      <c r="P317" s="9" t="s">
        <v>50</v>
      </c>
      <c r="Q317" s="9" t="s">
        <v>1229</v>
      </c>
      <c r="R317" s="9"/>
      <c r="S317" s="9"/>
      <c r="T317" s="9"/>
      <c r="U317" s="9"/>
      <c r="V317" s="9"/>
    </row>
    <row r="318" ht="15.75" customHeight="1" spans="1:22">
      <c r="A318" s="8" t="str">
        <f t="array" ref="A318">IFERROR(INDEX(data!$C$2:$C$13,MATCH(G318,data!$B$2:$B$13,0)),"")</f>
        <v>JKT 2</v>
      </c>
      <c r="B318" s="3">
        <v>1</v>
      </c>
      <c r="C318" s="3">
        <v>1</v>
      </c>
      <c r="D318" s="4">
        <v>45001</v>
      </c>
      <c r="E318" s="8" t="s">
        <v>470</v>
      </c>
      <c r="F318" s="3">
        <v>2</v>
      </c>
      <c r="G318" s="8" t="s">
        <v>50</v>
      </c>
      <c r="H318" s="8" t="str">
        <f t="array" ref="H318">IFERROR(INDEX(data!$F$2:$F$16,MATCH(L318,data!$E$2:$E$16,0)),"")</f>
        <v/>
      </c>
      <c r="I318" s="8" t="s">
        <v>52</v>
      </c>
      <c r="J318" s="8" t="s">
        <v>42</v>
      </c>
      <c r="K318" s="16">
        <v>0.583333333333333</v>
      </c>
      <c r="L318" s="8" t="s">
        <v>1232</v>
      </c>
      <c r="M318" s="11" t="str">
        <f t="shared" si="6"/>
        <v>Offline FL</v>
      </c>
      <c r="N318" s="8" t="s">
        <v>94</v>
      </c>
      <c r="O318" s="8" t="str">
        <f t="array" ref="O318">IFERROR(INDEX(data!$C$2:$C$13,MATCH(P318,data!$B$2:$B$13,0)),"")</f>
        <v>JKT 2</v>
      </c>
      <c r="P318" s="8" t="s">
        <v>50</v>
      </c>
      <c r="Q318" s="8" t="s">
        <v>1229</v>
      </c>
      <c r="R318" s="8"/>
      <c r="S318" s="8"/>
      <c r="T318" s="8"/>
      <c r="U318" s="8"/>
      <c r="V318" s="8"/>
    </row>
    <row r="319" ht="15.75" customHeight="1" spans="1:22">
      <c r="A319" s="9" t="str">
        <f t="array" ref="A319">IFERROR(INDEX(data!$C$2:$C$13,MATCH(G319,data!$B$2:$B$13,0)),"")</f>
        <v>JKT 2</v>
      </c>
      <c r="B319" s="5">
        <v>42</v>
      </c>
      <c r="C319" s="5">
        <v>34</v>
      </c>
      <c r="D319" s="6">
        <v>45000</v>
      </c>
      <c r="E319" s="9" t="s">
        <v>227</v>
      </c>
      <c r="F319" s="5">
        <v>2</v>
      </c>
      <c r="G319" s="9" t="s">
        <v>50</v>
      </c>
      <c r="H319" s="9" t="str">
        <f t="array" ref="H319">IFERROR(INDEX(data!$F$2:$F$16,MATCH(L319,data!$E$2:$E$16,0)),"")</f>
        <v>Offline</v>
      </c>
      <c r="I319" s="9" t="s">
        <v>39</v>
      </c>
      <c r="J319" s="9" t="s">
        <v>42</v>
      </c>
      <c r="K319" s="15">
        <v>0.791666666666667</v>
      </c>
      <c r="L319" s="9" t="s">
        <v>82</v>
      </c>
      <c r="M319" s="10" t="str">
        <f t="shared" si="6"/>
        <v>Member's Party</v>
      </c>
      <c r="N319" s="9" t="s">
        <v>88</v>
      </c>
      <c r="O319" s="9" t="str">
        <f t="array" ref="O319">IFERROR(INDEX(data!$C$2:$C$13,MATCH(P319,data!$B$2:$B$13,0)),"")</f>
        <v>JKT 2</v>
      </c>
      <c r="P319" s="9" t="s">
        <v>50</v>
      </c>
      <c r="Q319" s="9" t="s">
        <v>1229</v>
      </c>
      <c r="R319" s="9"/>
      <c r="S319" s="9"/>
      <c r="T319" s="9"/>
      <c r="U319" s="9"/>
      <c r="V319" s="9"/>
    </row>
    <row r="320" ht="15.75" customHeight="1" spans="1:22">
      <c r="A320" s="8" t="str">
        <f t="array" ref="A320">IFERROR(INDEX(data!$C$2:$C$13,MATCH(G320,data!$B$2:$B$13,0)),"")</f>
        <v>JKT 1</v>
      </c>
      <c r="B320" s="3">
        <v>1</v>
      </c>
      <c r="C320" s="3">
        <v>1</v>
      </c>
      <c r="D320" s="4">
        <v>45002</v>
      </c>
      <c r="E320" s="8" t="s">
        <v>470</v>
      </c>
      <c r="F320" s="3">
        <v>2</v>
      </c>
      <c r="G320" s="8" t="s">
        <v>37</v>
      </c>
      <c r="H320" s="8" t="str">
        <f t="array" ref="H320">IFERROR(INDEX(data!$F$2:$F$16,MATCH(L320,data!$E$2:$E$16,0)),"")</f>
        <v/>
      </c>
      <c r="I320" s="8" t="s">
        <v>72</v>
      </c>
      <c r="J320" s="8" t="s">
        <v>42</v>
      </c>
      <c r="K320" s="16">
        <v>0.604166666666667</v>
      </c>
      <c r="L320" s="8" t="s">
        <v>1232</v>
      </c>
      <c r="M320" s="11" t="str">
        <f t="shared" si="6"/>
        <v>Offline FL</v>
      </c>
      <c r="N320" s="8" t="s">
        <v>110</v>
      </c>
      <c r="O320" s="8" t="str">
        <f t="array" ref="O320">IFERROR(INDEX(data!$C$2:$C$13,MATCH(P320,data!$B$2:$B$13,0)),"")</f>
        <v>JKT 1</v>
      </c>
      <c r="P320" s="8" t="s">
        <v>37</v>
      </c>
      <c r="Q320" s="8" t="s">
        <v>1229</v>
      </c>
      <c r="R320" s="8"/>
      <c r="S320" s="8"/>
      <c r="T320" s="8"/>
      <c r="U320" s="8"/>
      <c r="V320" s="8"/>
    </row>
    <row r="321" ht="15.75" customHeight="1" spans="1:22">
      <c r="A321" s="9" t="str">
        <f t="array" ref="A321">IFERROR(INDEX(data!$C$2:$C$13,MATCH(G321,data!$B$2:$B$13,0)),"")</f>
        <v>JKT 2</v>
      </c>
      <c r="B321" s="5">
        <v>1</v>
      </c>
      <c r="C321" s="5">
        <v>1</v>
      </c>
      <c r="D321" s="6">
        <v>45001</v>
      </c>
      <c r="E321" s="9" t="s">
        <v>470</v>
      </c>
      <c r="F321" s="5">
        <v>2</v>
      </c>
      <c r="G321" s="9" t="s">
        <v>50</v>
      </c>
      <c r="H321" s="9" t="str">
        <f t="array" ref="H321">IFERROR(INDEX(data!$F$2:$F$16,MATCH(L321,data!$E$2:$E$16,0)),"")</f>
        <v/>
      </c>
      <c r="I321" s="9" t="s">
        <v>72</v>
      </c>
      <c r="J321" s="9" t="s">
        <v>42</v>
      </c>
      <c r="K321" s="15">
        <v>0.791666666666667</v>
      </c>
      <c r="L321" s="9" t="s">
        <v>1232</v>
      </c>
      <c r="M321" s="10" t="str">
        <f t="shared" si="6"/>
        <v>Offline FL</v>
      </c>
      <c r="N321" s="9" t="s">
        <v>94</v>
      </c>
      <c r="O321" s="9" t="str">
        <f t="array" ref="O321">IFERROR(INDEX(data!$C$2:$C$13,MATCH(P321,data!$B$2:$B$13,0)),"")</f>
        <v>JKT 2</v>
      </c>
      <c r="P321" s="9" t="s">
        <v>50</v>
      </c>
      <c r="Q321" s="9" t="s">
        <v>1229</v>
      </c>
      <c r="R321" s="9"/>
      <c r="S321" s="9"/>
      <c r="T321" s="9"/>
      <c r="U321" s="9"/>
      <c r="V321" s="9"/>
    </row>
    <row r="322" ht="15.75" customHeight="1" spans="1:22">
      <c r="A322" s="8" t="str">
        <f t="array" ref="A322">IFERROR(INDEX(data!$C$2:$C$13,MATCH(G322,data!$B$2:$B$13,0)),"")</f>
        <v>Online</v>
      </c>
      <c r="B322" s="3"/>
      <c r="C322" s="3"/>
      <c r="D322" s="4">
        <v>44994</v>
      </c>
      <c r="E322" s="8" t="s">
        <v>187</v>
      </c>
      <c r="F322" s="3">
        <v>2</v>
      </c>
      <c r="G322" s="8" t="s">
        <v>41</v>
      </c>
      <c r="H322" s="8" t="str">
        <f t="array" ref="H322">IFERROR(INDEX(data!$F$2:$F$16,MATCH(L322,data!$E$2:$E$16,0)),"")</f>
        <v/>
      </c>
      <c r="I322" s="8" t="s">
        <v>72</v>
      </c>
      <c r="J322" s="8" t="s">
        <v>42</v>
      </c>
      <c r="K322" s="13">
        <v>0.791666666666667</v>
      </c>
      <c r="L322" s="8" t="s">
        <v>105</v>
      </c>
      <c r="M322" s="11" t="str">
        <f t="shared" si="6"/>
        <v>Online Proskill</v>
      </c>
      <c r="N322" s="8" t="s">
        <v>54</v>
      </c>
      <c r="O322" s="8" t="str">
        <f t="array" ref="O322">IFERROR(INDEX(data!$C$2:$C$13,MATCH(P322,data!$B$2:$B$13,0)),"")</f>
        <v>JKT 2</v>
      </c>
      <c r="P322" s="8" t="s">
        <v>55</v>
      </c>
      <c r="Q322" s="8" t="s">
        <v>1227</v>
      </c>
      <c r="R322" s="8"/>
      <c r="S322" s="8"/>
      <c r="T322" s="8"/>
      <c r="U322" s="8"/>
      <c r="V322" s="8"/>
    </row>
    <row r="323" ht="15.75" customHeight="1" spans="1:22">
      <c r="A323" s="9" t="str">
        <f t="array" ref="A323">IFERROR(INDEX(data!$C$2:$C$13,MATCH(G323,data!$B$2:$B$13,0)),"")</f>
        <v>JKT 2</v>
      </c>
      <c r="B323" s="5"/>
      <c r="C323" s="5"/>
      <c r="D323" s="6">
        <v>44999</v>
      </c>
      <c r="E323" s="9" t="s">
        <v>82</v>
      </c>
      <c r="F323" s="5">
        <v>2</v>
      </c>
      <c r="G323" s="9" t="s">
        <v>55</v>
      </c>
      <c r="H323" s="9" t="str">
        <f t="array" ref="H323">IFERROR(INDEX(data!$F$2:$F$16,MATCH(L323,data!$E$2:$E$16,0)),"")</f>
        <v>Offline</v>
      </c>
      <c r="I323" s="9" t="s">
        <v>39</v>
      </c>
      <c r="J323" s="9" t="s">
        <v>42</v>
      </c>
      <c r="K323" s="15">
        <v>0.791666666666667</v>
      </c>
      <c r="L323" s="9" t="s">
        <v>82</v>
      </c>
      <c r="M323" s="10" t="str">
        <f t="shared" si="6"/>
        <v>Member's Party</v>
      </c>
      <c r="N323" s="9" t="s">
        <v>54</v>
      </c>
      <c r="O323" s="9" t="str">
        <f t="array" ref="O323">IFERROR(INDEX(data!$C$2:$C$13,MATCH(P323,data!$B$2:$B$13,0)),"")</f>
        <v>JKT 2</v>
      </c>
      <c r="P323" s="9" t="s">
        <v>55</v>
      </c>
      <c r="Q323" s="9" t="s">
        <v>1227</v>
      </c>
      <c r="R323" s="9"/>
      <c r="S323" s="9"/>
      <c r="T323" s="9"/>
      <c r="U323" s="9"/>
      <c r="V323" s="9"/>
    </row>
    <row r="324" ht="15.75" customHeight="1" spans="1:22">
      <c r="A324" s="8" t="str">
        <f t="array" ref="A324">IFERROR(INDEX(data!$C$2:$C$13,MATCH(G324,data!$B$2:$B$13,0)),"")</f>
        <v>Online</v>
      </c>
      <c r="B324" s="3"/>
      <c r="C324" s="3"/>
      <c r="D324" s="4">
        <v>45002</v>
      </c>
      <c r="E324" s="8" t="s">
        <v>97</v>
      </c>
      <c r="F324" s="3">
        <v>2</v>
      </c>
      <c r="G324" s="8" t="s">
        <v>41</v>
      </c>
      <c r="H324" s="8" t="str">
        <f t="array" ref="H324">IFERROR(INDEX(data!$F$2:$F$16,MATCH(L324,data!$E$2:$E$16,0)),"")</f>
        <v/>
      </c>
      <c r="I324" s="8" t="s">
        <v>72</v>
      </c>
      <c r="J324" s="8" t="s">
        <v>42</v>
      </c>
      <c r="K324" s="13">
        <v>0.791666666666667</v>
      </c>
      <c r="L324" s="8" t="s">
        <v>97</v>
      </c>
      <c r="M324" s="11" t="str">
        <f t="shared" si="6"/>
        <v>Online FL</v>
      </c>
      <c r="N324" s="8" t="s">
        <v>124</v>
      </c>
      <c r="O324" s="8" t="str">
        <f t="array" ref="O324">IFERROR(INDEX(data!$C$2:$C$13,MATCH(P324,data!$B$2:$B$13,0)),"")</f>
        <v>JKT 3</v>
      </c>
      <c r="P324" s="8" t="s">
        <v>63</v>
      </c>
      <c r="Q324" s="8" t="s">
        <v>1229</v>
      </c>
      <c r="R324" s="8"/>
      <c r="S324" s="8"/>
      <c r="T324" s="8"/>
      <c r="U324" s="8"/>
      <c r="V324" s="8"/>
    </row>
    <row r="325" ht="15.75" customHeight="1" spans="1:22">
      <c r="A325" s="9" t="str">
        <f t="array" ref="A325">IFERROR(INDEX(data!$C$2:$C$13,MATCH(G325,data!$B$2:$B$13,0)),"")</f>
        <v>JKT 3</v>
      </c>
      <c r="B325" s="5"/>
      <c r="C325" s="5"/>
      <c r="D325" s="6">
        <v>44998</v>
      </c>
      <c r="E325" s="9" t="s">
        <v>97</v>
      </c>
      <c r="F325" s="5">
        <v>2</v>
      </c>
      <c r="G325" s="9" t="s">
        <v>63</v>
      </c>
      <c r="H325" s="9" t="str">
        <f t="array" ref="H325">IFERROR(INDEX(data!$F$2:$F$16,MATCH(L325,data!$E$2:$E$16,0)),"")</f>
        <v/>
      </c>
      <c r="I325" s="9" t="s">
        <v>72</v>
      </c>
      <c r="J325" s="9" t="s">
        <v>42</v>
      </c>
      <c r="K325" s="15">
        <v>0.583333333333333</v>
      </c>
      <c r="L325" s="9" t="s">
        <v>97</v>
      </c>
      <c r="M325" s="10" t="str">
        <f t="shared" si="6"/>
        <v>Online FL</v>
      </c>
      <c r="N325" s="9" t="s">
        <v>124</v>
      </c>
      <c r="O325" s="9" t="str">
        <f t="array" ref="O325">IFERROR(INDEX(data!$C$2:$C$13,MATCH(P325,data!$B$2:$B$13,0)),"")</f>
        <v>JKT 3</v>
      </c>
      <c r="P325" s="9" t="s">
        <v>63</v>
      </c>
      <c r="Q325" s="9" t="s">
        <v>1229</v>
      </c>
      <c r="R325" s="9"/>
      <c r="S325" s="9"/>
      <c r="T325" s="9"/>
      <c r="U325" s="9"/>
      <c r="V325" s="9"/>
    </row>
    <row r="326" ht="15.75" customHeight="1" spans="1:22">
      <c r="A326" s="8" t="str">
        <f t="array" ref="A326">IFERROR(INDEX(data!$C$2:$C$13,MATCH(G326,data!$B$2:$B$13,0)),"")</f>
        <v>Online</v>
      </c>
      <c r="B326" s="3"/>
      <c r="C326" s="3"/>
      <c r="D326" s="4">
        <v>44999</v>
      </c>
      <c r="E326" s="8" t="s">
        <v>1232</v>
      </c>
      <c r="F326" s="3">
        <v>2</v>
      </c>
      <c r="G326" s="8" t="s">
        <v>41</v>
      </c>
      <c r="H326" s="8" t="str">
        <f t="array" ref="H326">IFERROR(INDEX(data!$F$2:$F$16,MATCH(L326,data!$E$2:$E$16,0)),"")</f>
        <v/>
      </c>
      <c r="I326" s="8" t="s">
        <v>72</v>
      </c>
      <c r="J326" s="8" t="s">
        <v>42</v>
      </c>
      <c r="K326" s="13">
        <v>0.625</v>
      </c>
      <c r="L326" s="8" t="s">
        <v>97</v>
      </c>
      <c r="M326" s="11" t="str">
        <f t="shared" si="6"/>
        <v>Online FL</v>
      </c>
      <c r="N326" s="8" t="s">
        <v>124</v>
      </c>
      <c r="O326" s="8" t="str">
        <f t="array" ref="O326">IFERROR(INDEX(data!$C$2:$C$13,MATCH(P326,data!$B$2:$B$13,0)),"")</f>
        <v>JKT 3</v>
      </c>
      <c r="P326" s="8" t="s">
        <v>63</v>
      </c>
      <c r="Q326" s="8" t="s">
        <v>1229</v>
      </c>
      <c r="R326" s="8"/>
      <c r="S326" s="8"/>
      <c r="T326" s="8"/>
      <c r="U326" s="8"/>
      <c r="V326" s="8"/>
    </row>
    <row r="327" ht="15.75" customHeight="1" spans="1:22">
      <c r="A327" s="9" t="str">
        <f t="array" ref="A327">IFERROR(INDEX(data!$C$2:$C$13,MATCH(G327,data!$B$2:$B$13,0)),"")</f>
        <v>Online</v>
      </c>
      <c r="B327" s="5">
        <v>1</v>
      </c>
      <c r="C327" s="5">
        <v>1</v>
      </c>
      <c r="D327" s="6">
        <v>45000</v>
      </c>
      <c r="E327" s="9" t="s">
        <v>176</v>
      </c>
      <c r="F327" s="5">
        <v>2</v>
      </c>
      <c r="G327" s="9" t="s">
        <v>41</v>
      </c>
      <c r="H327" s="9" t="str">
        <f t="array" ref="H327">IFERROR(INDEX(data!$F$2:$F$16,MATCH(L327,data!$E$2:$E$16,0)),"")</f>
        <v/>
      </c>
      <c r="I327" s="9" t="s">
        <v>1240</v>
      </c>
      <c r="J327" s="9" t="s">
        <v>42</v>
      </c>
      <c r="K327" s="15">
        <v>0.75</v>
      </c>
      <c r="L327" s="9" t="s">
        <v>97</v>
      </c>
      <c r="M327" s="10" t="str">
        <f t="shared" si="6"/>
        <v>Online FL</v>
      </c>
      <c r="N327" s="9" t="s">
        <v>67</v>
      </c>
      <c r="O327" s="9" t="str">
        <f t="array" ref="O327">IFERROR(INDEX(data!$C$2:$C$13,MATCH(P327,data!$B$2:$B$13,0)),"")</f>
        <v>JKT 3</v>
      </c>
      <c r="P327" s="9" t="s">
        <v>63</v>
      </c>
      <c r="Q327" s="9" t="s">
        <v>1229</v>
      </c>
      <c r="R327" s="9"/>
      <c r="S327" s="9"/>
      <c r="T327" s="9"/>
      <c r="U327" s="9"/>
      <c r="V327" s="9"/>
    </row>
    <row r="328" ht="15.75" customHeight="1" spans="1:22">
      <c r="A328" s="8" t="str">
        <f t="array" ref="A328">IFERROR(INDEX(data!$C$2:$C$13,MATCH(G328,data!$B$2:$B$13,0)),"")</f>
        <v>JKT 1</v>
      </c>
      <c r="B328" s="3">
        <v>1</v>
      </c>
      <c r="C328" s="3">
        <v>1</v>
      </c>
      <c r="D328" s="4">
        <v>45004</v>
      </c>
      <c r="E328" s="8" t="s">
        <v>309</v>
      </c>
      <c r="F328" s="3">
        <v>2</v>
      </c>
      <c r="G328" s="8" t="s">
        <v>44</v>
      </c>
      <c r="H328" s="8" t="str">
        <f t="array" ref="H328">IFERROR(INDEX(data!$F$2:$F$16,MATCH(L328,data!$E$2:$E$16,0)),"")</f>
        <v/>
      </c>
      <c r="I328" s="8" t="s">
        <v>39</v>
      </c>
      <c r="J328" s="8" t="s">
        <v>42</v>
      </c>
      <c r="K328" s="13">
        <v>0.625</v>
      </c>
      <c r="L328" s="8" t="s">
        <v>1232</v>
      </c>
      <c r="M328" s="11" t="str">
        <f t="shared" si="6"/>
        <v>Offline FL</v>
      </c>
      <c r="N328" s="8" t="s">
        <v>122</v>
      </c>
      <c r="O328" s="8" t="str">
        <f t="array" ref="O328">IFERROR(INDEX(data!$C$2:$C$13,MATCH(P328,data!$B$2:$B$13,0)),"")</f>
        <v>JKT 1</v>
      </c>
      <c r="P328" s="8" t="s">
        <v>44</v>
      </c>
      <c r="Q328" s="8" t="s">
        <v>1229</v>
      </c>
      <c r="R328" s="8"/>
      <c r="S328" s="8"/>
      <c r="T328" s="8"/>
      <c r="U328" s="8"/>
      <c r="V328" s="8"/>
    </row>
    <row r="329" ht="15.75" customHeight="1" spans="1:22">
      <c r="A329" s="9" t="str">
        <f t="array" ref="A329">IFERROR(INDEX(data!$C$2:$C$13,MATCH(G329,data!$B$2:$B$13,0)),"")</f>
        <v>Online</v>
      </c>
      <c r="B329" s="5">
        <v>3</v>
      </c>
      <c r="C329" s="5">
        <v>3</v>
      </c>
      <c r="D329" s="6">
        <v>45005</v>
      </c>
      <c r="E329" s="9" t="s">
        <v>95</v>
      </c>
      <c r="F329" s="5">
        <v>2</v>
      </c>
      <c r="G329" s="9" t="s">
        <v>41</v>
      </c>
      <c r="H329" s="9"/>
      <c r="I329" s="9" t="s">
        <v>1240</v>
      </c>
      <c r="J329" s="9" t="s">
        <v>42</v>
      </c>
      <c r="K329" s="15">
        <v>0.791666666666667</v>
      </c>
      <c r="L329" s="9" t="s">
        <v>97</v>
      </c>
      <c r="M329" s="10"/>
      <c r="N329" s="9" t="s">
        <v>122</v>
      </c>
      <c r="O329" s="9"/>
      <c r="P329" s="9" t="s">
        <v>44</v>
      </c>
      <c r="Q329" s="9" t="s">
        <v>1229</v>
      </c>
      <c r="R329" s="9"/>
      <c r="S329" s="9"/>
      <c r="T329" s="9"/>
      <c r="U329" s="9"/>
      <c r="V329" s="9"/>
    </row>
    <row r="330" ht="15.75" customHeight="1" spans="1:22">
      <c r="A330" s="8" t="str">
        <f t="array" ref="A330">IFERROR(INDEX(data!$C$2:$C$13,MATCH(G330,data!$B$2:$B$13,0)),"")</f>
        <v>JKT 1</v>
      </c>
      <c r="B330" s="3">
        <v>0</v>
      </c>
      <c r="C330" s="3">
        <v>0</v>
      </c>
      <c r="D330" s="4">
        <v>45006</v>
      </c>
      <c r="E330" s="8" t="s">
        <v>61</v>
      </c>
      <c r="F330" s="3">
        <v>2</v>
      </c>
      <c r="G330" s="8" t="s">
        <v>44</v>
      </c>
      <c r="H330" s="8"/>
      <c r="I330" s="8" t="s">
        <v>39</v>
      </c>
      <c r="J330" s="8" t="s">
        <v>48</v>
      </c>
      <c r="K330" s="13">
        <v>0.583333333333333</v>
      </c>
      <c r="L330" s="8" t="s">
        <v>1232</v>
      </c>
      <c r="M330" s="11"/>
      <c r="N330" s="8" t="s">
        <v>122</v>
      </c>
      <c r="O330" s="8"/>
      <c r="P330" s="8" t="s">
        <v>44</v>
      </c>
      <c r="Q330" s="8" t="s">
        <v>1229</v>
      </c>
      <c r="R330" s="8"/>
      <c r="S330" s="8"/>
      <c r="T330" s="8"/>
      <c r="U330" s="8"/>
      <c r="V330" s="8"/>
    </row>
    <row r="331" ht="15.75" customHeight="1" spans="1:22">
      <c r="A331" s="9" t="str">
        <f t="array" ref="A331">IFERROR(INDEX(data!$C$2:$C$13,MATCH(G331,data!$B$2:$B$13,0)),"")</f>
        <v>JKT 1</v>
      </c>
      <c r="B331" s="5">
        <v>3</v>
      </c>
      <c r="C331" s="5">
        <v>3</v>
      </c>
      <c r="D331" s="6">
        <v>45007</v>
      </c>
      <c r="E331" s="9" t="s">
        <v>309</v>
      </c>
      <c r="F331" s="5">
        <v>2</v>
      </c>
      <c r="G331" s="9" t="s">
        <v>44</v>
      </c>
      <c r="H331" s="9"/>
      <c r="I331" s="9" t="s">
        <v>39</v>
      </c>
      <c r="J331" s="9" t="s">
        <v>42</v>
      </c>
      <c r="K331" s="15">
        <v>0.791666666666667</v>
      </c>
      <c r="L331" s="9" t="s">
        <v>1232</v>
      </c>
      <c r="M331" s="10"/>
      <c r="N331" s="9" t="s">
        <v>122</v>
      </c>
      <c r="O331" s="9"/>
      <c r="P331" s="9" t="s">
        <v>44</v>
      </c>
      <c r="Q331" s="9" t="s">
        <v>1229</v>
      </c>
      <c r="R331" s="9"/>
      <c r="S331" s="9"/>
      <c r="T331" s="9"/>
      <c r="U331" s="9"/>
      <c r="V331" s="9"/>
    </row>
    <row r="332" ht="15.75" customHeight="1" spans="1:22">
      <c r="A332" s="8" t="str">
        <f t="array" ref="A332">IFERROR(INDEX(data!$C$2:$C$13,MATCH(G332,data!$B$2:$B$13,0)),"")</f>
        <v>Online</v>
      </c>
      <c r="B332" s="3">
        <v>0</v>
      </c>
      <c r="C332" s="3">
        <v>0</v>
      </c>
      <c r="D332" s="4">
        <v>45007</v>
      </c>
      <c r="E332" s="8" t="s">
        <v>176</v>
      </c>
      <c r="F332" s="3">
        <v>2</v>
      </c>
      <c r="G332" s="8" t="s">
        <v>41</v>
      </c>
      <c r="H332" s="8"/>
      <c r="I332" s="8" t="s">
        <v>1240</v>
      </c>
      <c r="J332" s="8" t="s">
        <v>48</v>
      </c>
      <c r="K332" s="13">
        <v>0.583333333333333</v>
      </c>
      <c r="L332" s="8" t="s">
        <v>97</v>
      </c>
      <c r="M332" s="11"/>
      <c r="N332" s="8" t="s">
        <v>122</v>
      </c>
      <c r="O332" s="8"/>
      <c r="P332" s="8" t="s">
        <v>44</v>
      </c>
      <c r="Q332" s="8" t="s">
        <v>1229</v>
      </c>
      <c r="R332" s="8"/>
      <c r="S332" s="8"/>
      <c r="T332" s="8"/>
      <c r="U332" s="8"/>
      <c r="V332" s="8"/>
    </row>
    <row r="333" ht="15.75" customHeight="1" spans="1:22">
      <c r="A333" s="9" t="str">
        <f t="array" ref="A333">IFERROR(INDEX(data!$C$2:$C$13,MATCH(G333,data!$B$2:$B$13,0)),"")</f>
        <v>JKT 1</v>
      </c>
      <c r="B333" s="5"/>
      <c r="C333" s="5"/>
      <c r="D333" s="6">
        <v>45003</v>
      </c>
      <c r="E333" s="9" t="s">
        <v>309</v>
      </c>
      <c r="F333" s="5">
        <v>2</v>
      </c>
      <c r="G333" s="9" t="s">
        <v>37</v>
      </c>
      <c r="H333" s="9" t="str">
        <f t="array" ref="H333">IFERROR(INDEX(data!$F$2:$F$16,MATCH(L333,data!$E$2:$E$16,0)),"")</f>
        <v/>
      </c>
      <c r="I333" s="9" t="s">
        <v>39</v>
      </c>
      <c r="J333" s="9" t="s">
        <v>48</v>
      </c>
      <c r="K333" s="15">
        <v>0.708333333333333</v>
      </c>
      <c r="L333" s="9" t="s">
        <v>1232</v>
      </c>
      <c r="M333" s="10" t="str">
        <f t="shared" ref="M333:M358" si="7">L333</f>
        <v>Offline FL</v>
      </c>
      <c r="N333" s="9" t="s">
        <v>36</v>
      </c>
      <c r="O333" s="9" t="str">
        <f t="array" ref="O333">IFERROR(INDEX(data!$C$2:$C$13,MATCH(P333,data!$B$2:$B$13,0)),"")</f>
        <v>JKT 1</v>
      </c>
      <c r="P333" s="9" t="s">
        <v>37</v>
      </c>
      <c r="Q333" s="9" t="s">
        <v>1229</v>
      </c>
      <c r="R333" s="9"/>
      <c r="S333" s="9"/>
      <c r="T333" s="9"/>
      <c r="U333" s="9"/>
      <c r="V333" s="9"/>
    </row>
    <row r="334" ht="15.75" customHeight="1" spans="1:22">
      <c r="A334" s="8" t="str">
        <f t="array" ref="A334">IFERROR(INDEX(data!$C$2:$C$13,MATCH(G334,data!$B$2:$B$13,0)),"")</f>
        <v>Outside</v>
      </c>
      <c r="B334" s="3"/>
      <c r="C334" s="3"/>
      <c r="D334" s="4">
        <v>45000</v>
      </c>
      <c r="E334" s="8" t="s">
        <v>1365</v>
      </c>
      <c r="F334" s="3">
        <v>2</v>
      </c>
      <c r="G334" s="8" t="s">
        <v>86</v>
      </c>
      <c r="H334" s="8" t="str">
        <f t="array" ref="H334">IFERROR(INDEX(data!$F$2:$F$16,MATCH(L334,data!$E$2:$E$16,0)),"")</f>
        <v>Offline</v>
      </c>
      <c r="I334" s="8" t="s">
        <v>39</v>
      </c>
      <c r="J334" s="8" t="s">
        <v>42</v>
      </c>
      <c r="K334" s="13">
        <v>0.791666666666667</v>
      </c>
      <c r="L334" s="8" t="s">
        <v>82</v>
      </c>
      <c r="M334" s="11" t="str">
        <f t="shared" si="7"/>
        <v>Member's Party</v>
      </c>
      <c r="N334" s="8" t="s">
        <v>70</v>
      </c>
      <c r="O334" s="8" t="str">
        <f t="array" ref="O334">IFERROR(INDEX(data!$C$2:$C$13,MATCH(P334,data!$B$2:$B$13,0)),"")</f>
        <v>SBY</v>
      </c>
      <c r="P334" s="8" t="s">
        <v>80</v>
      </c>
      <c r="Q334" s="8" t="s">
        <v>1229</v>
      </c>
      <c r="R334" s="8"/>
      <c r="S334" s="8"/>
      <c r="T334" s="8"/>
      <c r="U334" s="8"/>
      <c r="V334" s="8"/>
    </row>
    <row r="335" ht="15.75" customHeight="1" spans="1:22">
      <c r="A335" s="9" t="str">
        <f t="array" ref="A335">IFERROR(INDEX(data!$C$2:$C$13,MATCH(G335,data!$B$2:$B$13,0)),"")</f>
        <v>JKT 2</v>
      </c>
      <c r="B335" s="5">
        <v>2</v>
      </c>
      <c r="C335" s="5">
        <v>3</v>
      </c>
      <c r="D335" s="6">
        <v>45005</v>
      </c>
      <c r="E335" s="9" t="s">
        <v>95</v>
      </c>
      <c r="F335" s="5">
        <v>2</v>
      </c>
      <c r="G335" s="9" t="s">
        <v>50</v>
      </c>
      <c r="H335" s="9" t="str">
        <f t="array" ref="H335">IFERROR(INDEX(data!$F$2:$F$16,MATCH(L335,data!$E$2:$E$16,0)),"")</f>
        <v/>
      </c>
      <c r="I335" s="9" t="s">
        <v>39</v>
      </c>
      <c r="J335" s="9" t="s">
        <v>42</v>
      </c>
      <c r="K335" s="15">
        <v>0.791666666666667</v>
      </c>
      <c r="L335" s="9" t="s">
        <v>97</v>
      </c>
      <c r="M335" s="10" t="str">
        <f t="shared" si="7"/>
        <v>Online FL</v>
      </c>
      <c r="N335" s="9" t="s">
        <v>88</v>
      </c>
      <c r="O335" s="9" t="str">
        <f t="array" ref="O335">IFERROR(INDEX(data!$C$2:$C$13,MATCH(P335,data!$B$2:$B$13,0)),"")</f>
        <v>JKT 2</v>
      </c>
      <c r="P335" s="9" t="s">
        <v>50</v>
      </c>
      <c r="Q335" s="9" t="s">
        <v>1229</v>
      </c>
      <c r="R335" s="9"/>
      <c r="S335" s="9"/>
      <c r="T335" s="9"/>
      <c r="U335" s="9"/>
      <c r="V335" s="9"/>
    </row>
    <row r="336" ht="15.75" customHeight="1" spans="1:22">
      <c r="A336" s="8" t="str">
        <f t="array" ref="A336">IFERROR(INDEX(data!$C$2:$C$13,MATCH(G336,data!$B$2:$B$13,0)),"")</f>
        <v>JKT 3</v>
      </c>
      <c r="B336" s="3"/>
      <c r="C336" s="3"/>
      <c r="D336" s="4">
        <v>45006</v>
      </c>
      <c r="E336" s="8" t="s">
        <v>1354</v>
      </c>
      <c r="F336" s="3">
        <v>2</v>
      </c>
      <c r="G336" s="8" t="s">
        <v>63</v>
      </c>
      <c r="H336" s="8" t="str">
        <f t="array" ref="H336">IFERROR(INDEX(data!$F$2:$F$16,MATCH(L336,data!$E$2:$E$16,0)),"")</f>
        <v/>
      </c>
      <c r="I336" s="8" t="s">
        <v>39</v>
      </c>
      <c r="J336" s="8" t="s">
        <v>42</v>
      </c>
      <c r="K336" s="13">
        <v>0.791666666666667</v>
      </c>
      <c r="L336" s="8" t="s">
        <v>72</v>
      </c>
      <c r="M336" s="11" t="str">
        <f t="shared" si="7"/>
        <v>Other</v>
      </c>
      <c r="N336" s="8" t="s">
        <v>58</v>
      </c>
      <c r="O336" s="8" t="str">
        <f t="array" ref="O336">IFERROR(INDEX(data!$C$2:$C$13,MATCH(P336,data!$B$2:$B$13,0)),"")</f>
        <v>JKT 3</v>
      </c>
      <c r="P336" s="8" t="s">
        <v>63</v>
      </c>
      <c r="Q336" s="8" t="s">
        <v>1229</v>
      </c>
      <c r="R336" s="8"/>
      <c r="S336" s="8"/>
      <c r="T336" s="8"/>
      <c r="U336" s="8"/>
      <c r="V336" s="8"/>
    </row>
    <row r="337" ht="15.75" customHeight="1" spans="1:22">
      <c r="A337" s="9" t="str">
        <f t="array" ref="A337">IFERROR(INDEX(data!$C$2:$C$13,MATCH(G337,data!$B$2:$B$13,0)),"")</f>
        <v>JKT 3</v>
      </c>
      <c r="B337" s="5"/>
      <c r="C337" s="5"/>
      <c r="D337" s="6">
        <v>45006</v>
      </c>
      <c r="E337" s="9" t="s">
        <v>1354</v>
      </c>
      <c r="F337" s="5">
        <v>2</v>
      </c>
      <c r="G337" s="9" t="s">
        <v>63</v>
      </c>
      <c r="H337" s="9" t="str">
        <f t="array" ref="H337">IFERROR(INDEX(data!$F$2:$F$16,MATCH(L337,data!$E$2:$E$16,0)),"")</f>
        <v/>
      </c>
      <c r="I337" s="9" t="s">
        <v>39</v>
      </c>
      <c r="J337" s="9" t="s">
        <v>42</v>
      </c>
      <c r="K337" s="15">
        <v>0.791666666666667</v>
      </c>
      <c r="L337" s="9" t="s">
        <v>72</v>
      </c>
      <c r="M337" s="10" t="str">
        <f t="shared" si="7"/>
        <v>Other</v>
      </c>
      <c r="N337" s="9" t="s">
        <v>120</v>
      </c>
      <c r="O337" s="9" t="str">
        <f t="array" ref="O337">IFERROR(INDEX(data!$C$2:$C$13,MATCH(P337,data!$B$2:$B$13,0)),"")</f>
        <v>JKT 3</v>
      </c>
      <c r="P337" s="9" t="s">
        <v>63</v>
      </c>
      <c r="Q337" s="9" t="s">
        <v>1229</v>
      </c>
      <c r="R337" s="9"/>
      <c r="S337" s="9"/>
      <c r="T337" s="9"/>
      <c r="U337" s="9"/>
      <c r="V337" s="9"/>
    </row>
    <row r="338" ht="15.75" customHeight="1" spans="1:22">
      <c r="A338" s="8" t="str">
        <f t="array" ref="A338">IFERROR(INDEX(data!$C$2:$C$13,MATCH(G338,data!$B$2:$B$13,0)),"")</f>
        <v>JKT 3</v>
      </c>
      <c r="B338" s="3"/>
      <c r="C338" s="3"/>
      <c r="D338" s="4">
        <v>45006</v>
      </c>
      <c r="E338" s="8" t="s">
        <v>1354</v>
      </c>
      <c r="F338" s="3">
        <v>2</v>
      </c>
      <c r="G338" s="8" t="s">
        <v>63</v>
      </c>
      <c r="H338" s="8" t="str">
        <f t="array" ref="H338">IFERROR(INDEX(data!$F$2:$F$16,MATCH(L338,data!$E$2:$E$16,0)),"")</f>
        <v/>
      </c>
      <c r="I338" s="8" t="s">
        <v>39</v>
      </c>
      <c r="J338" s="8" t="s">
        <v>42</v>
      </c>
      <c r="K338" s="13">
        <v>0.791666666666667</v>
      </c>
      <c r="L338" s="8" t="s">
        <v>72</v>
      </c>
      <c r="M338" s="11" t="str">
        <f t="shared" si="7"/>
        <v>Other</v>
      </c>
      <c r="N338" s="8" t="s">
        <v>124</v>
      </c>
      <c r="O338" s="8" t="str">
        <f t="array" ref="O338">IFERROR(INDEX(data!$C$2:$C$13,MATCH(P338,data!$B$2:$B$13,0)),"")</f>
        <v>JKT 3</v>
      </c>
      <c r="P338" s="8" t="s">
        <v>63</v>
      </c>
      <c r="Q338" s="8" t="s">
        <v>1229</v>
      </c>
      <c r="R338" s="8"/>
      <c r="S338" s="8"/>
      <c r="T338" s="8"/>
      <c r="U338" s="8"/>
      <c r="V338" s="8"/>
    </row>
    <row r="339" ht="15.75" customHeight="1" spans="1:22">
      <c r="A339" s="9" t="str">
        <f t="array" ref="A339">IFERROR(INDEX(data!$C$2:$C$13,MATCH(G339,data!$B$2:$B$13,0)),"")</f>
        <v>JKT 3</v>
      </c>
      <c r="B339" s="5"/>
      <c r="C339" s="5"/>
      <c r="D339" s="6">
        <v>45006</v>
      </c>
      <c r="E339" s="9" t="s">
        <v>1354</v>
      </c>
      <c r="F339" s="5">
        <v>2</v>
      </c>
      <c r="G339" s="9" t="s">
        <v>63</v>
      </c>
      <c r="H339" s="9" t="str">
        <f t="array" ref="H339">IFERROR(INDEX(data!$F$2:$F$16,MATCH(L339,data!$E$2:$E$16,0)),"")</f>
        <v/>
      </c>
      <c r="I339" s="9" t="s">
        <v>39</v>
      </c>
      <c r="J339" s="9" t="s">
        <v>42</v>
      </c>
      <c r="K339" s="15">
        <v>0.791666666666667</v>
      </c>
      <c r="L339" s="9" t="s">
        <v>72</v>
      </c>
      <c r="M339" s="10" t="str">
        <f t="shared" si="7"/>
        <v>Other</v>
      </c>
      <c r="N339" s="9" t="s">
        <v>67</v>
      </c>
      <c r="O339" s="9" t="str">
        <f t="array" ref="O339">IFERROR(INDEX(data!$C$2:$C$13,MATCH(P339,data!$B$2:$B$13,0)),"")</f>
        <v>JKT 3</v>
      </c>
      <c r="P339" s="9" t="s">
        <v>63</v>
      </c>
      <c r="Q339" s="9" t="s">
        <v>1229</v>
      </c>
      <c r="R339" s="9"/>
      <c r="S339" s="9"/>
      <c r="T339" s="9"/>
      <c r="U339" s="9"/>
      <c r="V339" s="9"/>
    </row>
    <row r="340" ht="15.75" customHeight="1" spans="1:22">
      <c r="A340" s="8" t="str">
        <f t="array" ref="A340">IFERROR(INDEX(data!$C$2:$C$13,MATCH(G340,data!$B$2:$B$13,0)),"")</f>
        <v>JKT 3</v>
      </c>
      <c r="B340" s="3">
        <v>1</v>
      </c>
      <c r="C340" s="3">
        <v>1</v>
      </c>
      <c r="D340" s="4">
        <v>45006</v>
      </c>
      <c r="E340" s="8" t="s">
        <v>1232</v>
      </c>
      <c r="F340" s="3">
        <v>2</v>
      </c>
      <c r="G340" s="8" t="s">
        <v>63</v>
      </c>
      <c r="H340" s="8" t="str">
        <f t="array" ref="H340">IFERROR(INDEX(data!$F$2:$F$16,MATCH(L340,data!$E$2:$E$16,0)),"")</f>
        <v/>
      </c>
      <c r="I340" s="8" t="s">
        <v>39</v>
      </c>
      <c r="J340" s="8" t="s">
        <v>42</v>
      </c>
      <c r="K340" s="13">
        <v>0.666666666666667</v>
      </c>
      <c r="L340" s="8" t="s">
        <v>1232</v>
      </c>
      <c r="M340" s="11" t="str">
        <f t="shared" si="7"/>
        <v>Offline FL</v>
      </c>
      <c r="N340" s="8" t="s">
        <v>67</v>
      </c>
      <c r="O340" s="8" t="str">
        <f t="array" ref="O340">IFERROR(INDEX(data!$C$2:$C$13,MATCH(P340,data!$B$2:$B$13,0)),"")</f>
        <v>JKT 3</v>
      </c>
      <c r="P340" s="8" t="s">
        <v>63</v>
      </c>
      <c r="Q340" s="8" t="s">
        <v>1229</v>
      </c>
      <c r="R340" s="8"/>
      <c r="S340" s="8"/>
      <c r="T340" s="8"/>
      <c r="U340" s="8"/>
      <c r="V340" s="8"/>
    </row>
    <row r="341" ht="15.75" customHeight="1" spans="1:22">
      <c r="A341" s="9" t="str">
        <f t="array" ref="A341">IFERROR(INDEX(data!$C$2:$C$13,MATCH(G341,data!$B$2:$B$13,0)),"")</f>
        <v>JKT 3</v>
      </c>
      <c r="B341" s="5"/>
      <c r="C341" s="5">
        <v>0</v>
      </c>
      <c r="D341" s="6">
        <v>45007</v>
      </c>
      <c r="E341" s="9" t="s">
        <v>202</v>
      </c>
      <c r="F341" s="5">
        <v>2</v>
      </c>
      <c r="G341" s="9" t="s">
        <v>63</v>
      </c>
      <c r="H341" s="9" t="str">
        <f t="array" ref="H341">IFERROR(INDEX(data!$F$2:$F$16,MATCH(L341,data!$E$2:$E$16,0)),"")</f>
        <v/>
      </c>
      <c r="I341" s="9" t="s">
        <v>39</v>
      </c>
      <c r="J341" s="9" t="s">
        <v>48</v>
      </c>
      <c r="K341" s="15">
        <v>0.625</v>
      </c>
      <c r="L341" s="9" t="s">
        <v>1232</v>
      </c>
      <c r="M341" s="10" t="str">
        <f t="shared" si="7"/>
        <v>Offline FL</v>
      </c>
      <c r="N341" s="9" t="s">
        <v>58</v>
      </c>
      <c r="O341" s="9" t="str">
        <f t="array" ref="O341">IFERROR(INDEX(data!$C$2:$C$13,MATCH(P341,data!$B$2:$B$13,0)),"")</f>
        <v>JKT 3</v>
      </c>
      <c r="P341" s="9" t="s">
        <v>63</v>
      </c>
      <c r="Q341" s="9" t="s">
        <v>1229</v>
      </c>
      <c r="R341" s="9"/>
      <c r="S341" s="9"/>
      <c r="T341" s="9"/>
      <c r="U341" s="9"/>
      <c r="V341" s="9"/>
    </row>
    <row r="342" ht="15.75" customHeight="1" spans="1:22">
      <c r="A342" s="8" t="str">
        <f t="array" ref="A342">IFERROR(INDEX(data!$C$2:$C$13,MATCH(G342,data!$B$2:$B$13,0)),"")</f>
        <v>JKT 2</v>
      </c>
      <c r="B342" s="3">
        <v>1</v>
      </c>
      <c r="C342" s="3">
        <v>1</v>
      </c>
      <c r="D342" s="4">
        <v>45007</v>
      </c>
      <c r="E342" s="8" t="s">
        <v>61</v>
      </c>
      <c r="F342" s="3">
        <v>2</v>
      </c>
      <c r="G342" s="8" t="s">
        <v>55</v>
      </c>
      <c r="H342" s="8" t="str">
        <f t="array" ref="H342">IFERROR(INDEX(data!$F$2:$F$16,MATCH(L342,data!$E$2:$E$16,0)),"")</f>
        <v/>
      </c>
      <c r="I342" s="8" t="s">
        <v>39</v>
      </c>
      <c r="J342" s="8" t="s">
        <v>42</v>
      </c>
      <c r="K342" s="16">
        <v>0.541666666666667</v>
      </c>
      <c r="L342" s="8" t="s">
        <v>1232</v>
      </c>
      <c r="M342" s="11" t="str">
        <f t="shared" si="7"/>
        <v>Offline FL</v>
      </c>
      <c r="N342" s="8" t="s">
        <v>54</v>
      </c>
      <c r="O342" s="8" t="str">
        <f t="array" ref="O342">IFERROR(INDEX(data!$C$2:$C$13,MATCH(P342,data!$B$2:$B$13,0)),"")</f>
        <v>JKT 2</v>
      </c>
      <c r="P342" s="8" t="s">
        <v>55</v>
      </c>
      <c r="Q342" s="8" t="s">
        <v>1227</v>
      </c>
      <c r="R342" s="8"/>
      <c r="S342" s="8"/>
      <c r="T342" s="8"/>
      <c r="U342" s="8"/>
      <c r="V342" s="8"/>
    </row>
    <row r="343" ht="15.75" customHeight="1" spans="1:22">
      <c r="A343" s="9" t="str">
        <f t="array" ref="A343">IFERROR(INDEX(data!$C$2:$C$13,MATCH(G343,data!$B$2:$B$13,0)),"")</f>
        <v>JKT 2</v>
      </c>
      <c r="B343" s="5">
        <v>2</v>
      </c>
      <c r="C343" s="5">
        <v>2</v>
      </c>
      <c r="D343" s="6">
        <v>45007</v>
      </c>
      <c r="E343" s="9" t="s">
        <v>475</v>
      </c>
      <c r="F343" s="5">
        <v>2</v>
      </c>
      <c r="G343" s="9" t="s">
        <v>50</v>
      </c>
      <c r="H343" s="9" t="str">
        <f t="array" ref="H343">IFERROR(INDEX(data!$F$2:$F$16,MATCH(L343,data!$E$2:$E$16,0)),"")</f>
        <v/>
      </c>
      <c r="I343" s="9" t="s">
        <v>39</v>
      </c>
      <c r="J343" s="9" t="s">
        <v>42</v>
      </c>
      <c r="K343" s="15">
        <v>0.708333333333333</v>
      </c>
      <c r="L343" s="9" t="s">
        <v>1232</v>
      </c>
      <c r="M343" s="10" t="str">
        <f t="shared" si="7"/>
        <v>Offline FL</v>
      </c>
      <c r="N343" s="9" t="s">
        <v>94</v>
      </c>
      <c r="O343" s="9" t="str">
        <f t="array" ref="O343">IFERROR(INDEX(data!$C$2:$C$13,MATCH(P343,data!$B$2:$B$13,0)),"")</f>
        <v>JKT 2</v>
      </c>
      <c r="P343" s="9" t="s">
        <v>50</v>
      </c>
      <c r="Q343" s="9" t="s">
        <v>1229</v>
      </c>
      <c r="R343" s="9"/>
      <c r="S343" s="9"/>
      <c r="T343" s="9"/>
      <c r="U343" s="9"/>
      <c r="V343" s="9"/>
    </row>
    <row r="344" ht="15.75" customHeight="1" spans="1:22">
      <c r="A344" s="8" t="str">
        <f t="array" ref="A344">IFERROR(INDEX(data!$C$2:$C$13,MATCH(G344,data!$B$2:$B$13,0)),"")</f>
        <v>JKT 2</v>
      </c>
      <c r="B344" s="3"/>
      <c r="C344" s="3"/>
      <c r="D344" s="4">
        <v>45007</v>
      </c>
      <c r="E344" s="8" t="s">
        <v>1354</v>
      </c>
      <c r="F344" s="3">
        <v>2</v>
      </c>
      <c r="G344" s="8" t="s">
        <v>50</v>
      </c>
      <c r="H344" s="8" t="str">
        <f t="array" ref="H344">IFERROR(INDEX(data!$F$2:$F$16,MATCH(L344,data!$E$2:$E$16,0)),"")</f>
        <v>Offline</v>
      </c>
      <c r="I344" s="8" t="s">
        <v>39</v>
      </c>
      <c r="J344" s="8" t="s">
        <v>42</v>
      </c>
      <c r="K344" s="13">
        <v>0.791666666666667</v>
      </c>
      <c r="L344" s="8" t="s">
        <v>82</v>
      </c>
      <c r="M344" s="11" t="str">
        <f t="shared" si="7"/>
        <v>Member's Party</v>
      </c>
      <c r="N344" s="8" t="s">
        <v>94</v>
      </c>
      <c r="O344" s="8" t="str">
        <f t="array" ref="O344">IFERROR(INDEX(data!$C$2:$C$13,MATCH(P344,data!$B$2:$B$13,0)),"")</f>
        <v>JKT 2</v>
      </c>
      <c r="P344" s="8" t="s">
        <v>50</v>
      </c>
      <c r="Q344" s="8" t="s">
        <v>1229</v>
      </c>
      <c r="R344" s="8"/>
      <c r="S344" s="8"/>
      <c r="T344" s="8"/>
      <c r="U344" s="8"/>
      <c r="V344" s="8"/>
    </row>
    <row r="345" ht="15.75" customHeight="1" spans="1:22">
      <c r="A345" s="9" t="str">
        <f t="array" ref="A345">IFERROR(INDEX(data!$C$2:$C$13,MATCH(G345,data!$B$2:$B$13,0)),"")</f>
        <v/>
      </c>
      <c r="B345" s="5"/>
      <c r="C345" s="5"/>
      <c r="D345" s="6">
        <v>45008</v>
      </c>
      <c r="E345" s="9" t="s">
        <v>1354</v>
      </c>
      <c r="F345" s="5">
        <v>2</v>
      </c>
      <c r="G345" s="9" t="s">
        <v>1249</v>
      </c>
      <c r="H345" s="9" t="str">
        <f t="array" ref="H345">IFERROR(INDEX(data!$F$2:$F$16,MATCH(L345,data!$E$2:$E$16,0)),"")</f>
        <v>Offline</v>
      </c>
      <c r="I345" s="9" t="s">
        <v>39</v>
      </c>
      <c r="J345" s="9" t="s">
        <v>42</v>
      </c>
      <c r="K345" s="15">
        <v>0.791666666666667</v>
      </c>
      <c r="L345" s="9" t="s">
        <v>82</v>
      </c>
      <c r="M345" s="10" t="str">
        <f t="shared" si="7"/>
        <v>Member's Party</v>
      </c>
      <c r="N345" s="9" t="s">
        <v>74</v>
      </c>
      <c r="O345" s="9" t="str">
        <f t="array" ref="O345">IFERROR(INDEX(data!$C$2:$C$13,MATCH(P345,data!$B$2:$B$13,0)),"")</f>
        <v/>
      </c>
      <c r="P345" s="9" t="s">
        <v>1249</v>
      </c>
      <c r="Q345" s="9" t="s">
        <v>1227</v>
      </c>
      <c r="R345" s="9"/>
      <c r="S345" s="9"/>
      <c r="T345" s="9"/>
      <c r="U345" s="9"/>
      <c r="V345" s="9"/>
    </row>
    <row r="346" ht="15.75" customHeight="1" spans="1:22">
      <c r="A346" s="8" t="str">
        <f t="array" ref="A346">IFERROR(INDEX(data!$C$2:$C$13,MATCH(G346,data!$B$2:$B$13,0)),"")</f>
        <v>Online</v>
      </c>
      <c r="B346" s="3">
        <v>2</v>
      </c>
      <c r="C346" s="3">
        <v>2</v>
      </c>
      <c r="D346" s="4">
        <v>45008</v>
      </c>
      <c r="E346" s="8" t="s">
        <v>160</v>
      </c>
      <c r="F346" s="3">
        <v>2</v>
      </c>
      <c r="G346" s="8" t="s">
        <v>41</v>
      </c>
      <c r="H346" s="8" t="str">
        <f t="array" ref="H346">IFERROR(INDEX(data!$F$2:$F$16,MATCH(L346,data!$E$2:$E$16,0)),"")</f>
        <v/>
      </c>
      <c r="I346" s="8" t="s">
        <v>1240</v>
      </c>
      <c r="J346" s="8" t="s">
        <v>42</v>
      </c>
      <c r="K346" s="13">
        <v>0.583333333333333</v>
      </c>
      <c r="L346" s="8" t="s">
        <v>97</v>
      </c>
      <c r="M346" s="11" t="str">
        <f t="shared" si="7"/>
        <v>Online FL</v>
      </c>
      <c r="N346" s="8" t="s">
        <v>58</v>
      </c>
      <c r="O346" s="8" t="str">
        <f t="array" ref="O346">IFERROR(INDEX(data!$C$2:$C$13,MATCH(P346,data!$B$2:$B$13,0)),"")</f>
        <v>JKT 3</v>
      </c>
      <c r="P346" s="8" t="s">
        <v>63</v>
      </c>
      <c r="Q346" s="8" t="s">
        <v>1229</v>
      </c>
      <c r="R346" s="8"/>
      <c r="S346" s="8"/>
      <c r="T346" s="8"/>
      <c r="U346" s="8"/>
      <c r="V346" s="8"/>
    </row>
    <row r="347" ht="15.75" customHeight="1" spans="1:22">
      <c r="A347" s="9" t="str">
        <f t="array" ref="A347">IFERROR(INDEX(data!$C$2:$C$13,MATCH(G347,data!$B$2:$B$13,0)),"")</f>
        <v>JKT 2</v>
      </c>
      <c r="B347" s="5">
        <v>22</v>
      </c>
      <c r="C347" s="5">
        <v>22</v>
      </c>
      <c r="D347" s="6">
        <v>45007</v>
      </c>
      <c r="E347" s="9" t="s">
        <v>1366</v>
      </c>
      <c r="F347" s="5">
        <v>2</v>
      </c>
      <c r="G347" s="9" t="s">
        <v>50</v>
      </c>
      <c r="H347" s="9" t="str">
        <f t="array" ref="H347">IFERROR(INDEX(data!$F$2:$F$16,MATCH(L347,data!$E$2:$E$16,0)),"")</f>
        <v>Offline</v>
      </c>
      <c r="I347" s="9" t="s">
        <v>39</v>
      </c>
      <c r="J347" s="9" t="s">
        <v>42</v>
      </c>
      <c r="K347" s="15">
        <v>0.791666666666667</v>
      </c>
      <c r="L347" s="9" t="s">
        <v>82</v>
      </c>
      <c r="M347" s="10" t="str">
        <f t="shared" si="7"/>
        <v>Member's Party</v>
      </c>
      <c r="N347" s="9" t="s">
        <v>88</v>
      </c>
      <c r="O347" s="9" t="str">
        <f t="array" ref="O347">IFERROR(INDEX(data!$C$2:$C$13,MATCH(P347,data!$B$2:$B$13,0)),"")</f>
        <v>JKT 2</v>
      </c>
      <c r="P347" s="9" t="s">
        <v>50</v>
      </c>
      <c r="Q347" s="9" t="s">
        <v>1229</v>
      </c>
      <c r="R347" s="9"/>
      <c r="S347" s="9"/>
      <c r="T347" s="9"/>
      <c r="U347" s="9"/>
      <c r="V347" s="9"/>
    </row>
    <row r="348" ht="15.75" customHeight="1" spans="1:22">
      <c r="A348" s="8" t="str">
        <f t="array" ref="A348">IFERROR(INDEX(data!$C$2:$C$13,MATCH(G348,data!$B$2:$B$13,0)),"")</f>
        <v>JKT 2</v>
      </c>
      <c r="B348" s="3">
        <v>1</v>
      </c>
      <c r="C348" s="3">
        <v>1</v>
      </c>
      <c r="D348" s="4">
        <v>45008</v>
      </c>
      <c r="E348" s="8" t="s">
        <v>228</v>
      </c>
      <c r="F348" s="3">
        <v>2</v>
      </c>
      <c r="G348" s="8" t="s">
        <v>50</v>
      </c>
      <c r="H348" s="8" t="str">
        <f t="array" ref="H348">IFERROR(INDEX(data!$F$2:$F$16,MATCH(L348,data!$E$2:$E$16,0)),"")</f>
        <v/>
      </c>
      <c r="I348" s="8" t="s">
        <v>52</v>
      </c>
      <c r="J348" s="8" t="s">
        <v>42</v>
      </c>
      <c r="K348" s="13">
        <v>0.666666666666667</v>
      </c>
      <c r="L348" s="8" t="s">
        <v>1232</v>
      </c>
      <c r="M348" s="11" t="str">
        <f t="shared" si="7"/>
        <v>Offline FL</v>
      </c>
      <c r="N348" s="8" t="s">
        <v>94</v>
      </c>
      <c r="O348" s="8" t="str">
        <f t="array" ref="O348">IFERROR(INDEX(data!$C$2:$C$13,MATCH(P348,data!$B$2:$B$13,0)),"")</f>
        <v>JKT 2</v>
      </c>
      <c r="P348" s="8" t="s">
        <v>50</v>
      </c>
      <c r="Q348" s="8" t="s">
        <v>1229</v>
      </c>
      <c r="R348" s="8"/>
      <c r="S348" s="8"/>
      <c r="T348" s="8"/>
      <c r="U348" s="8"/>
      <c r="V348" s="8"/>
    </row>
    <row r="349" ht="15.75" customHeight="1" spans="1:22">
      <c r="A349" s="9" t="str">
        <f t="array" ref="A349">IFERROR(INDEX(data!$C$2:$C$13,MATCH(G349,data!$B$2:$B$13,0)),"")</f>
        <v>JKT 1</v>
      </c>
      <c r="B349" s="5"/>
      <c r="C349" s="5"/>
      <c r="D349" s="6">
        <v>45008</v>
      </c>
      <c r="E349" s="9" t="s">
        <v>82</v>
      </c>
      <c r="F349" s="5">
        <v>2</v>
      </c>
      <c r="G349" s="9" t="s">
        <v>37</v>
      </c>
      <c r="H349" s="9" t="str">
        <f t="array" ref="H349">IFERROR(INDEX(data!$F$2:$F$16,MATCH(L349,data!$E$2:$E$16,0)),"")</f>
        <v>Offline</v>
      </c>
      <c r="I349" s="9" t="s">
        <v>39</v>
      </c>
      <c r="J349" s="9" t="s">
        <v>42</v>
      </c>
      <c r="K349" s="14">
        <v>0.791666666666667</v>
      </c>
      <c r="L349" s="9" t="s">
        <v>82</v>
      </c>
      <c r="M349" s="10" t="str">
        <f t="shared" si="7"/>
        <v>Member's Party</v>
      </c>
      <c r="N349" s="9" t="s">
        <v>110</v>
      </c>
      <c r="O349" s="9" t="str">
        <f t="array" ref="O349">IFERROR(INDEX(data!$C$2:$C$13,MATCH(P349,data!$B$2:$B$13,0)),"")</f>
        <v>JKT 1</v>
      </c>
      <c r="P349" s="9" t="s">
        <v>37</v>
      </c>
      <c r="Q349" s="9" t="s">
        <v>1229</v>
      </c>
      <c r="R349" s="9"/>
      <c r="S349" s="9"/>
      <c r="T349" s="9"/>
      <c r="U349" s="9"/>
      <c r="V349" s="9"/>
    </row>
    <row r="350" ht="15.75" customHeight="1" spans="1:22">
      <c r="A350" s="8" t="str">
        <f t="array" ref="A350">IFERROR(INDEX(data!$C$2:$C$13,MATCH(G350,data!$B$2:$B$13,0)),"")</f>
        <v>Online</v>
      </c>
      <c r="B350" s="3">
        <v>1</v>
      </c>
      <c r="C350" s="3">
        <v>1</v>
      </c>
      <c r="D350" s="55">
        <v>45009</v>
      </c>
      <c r="E350" s="8" t="s">
        <v>95</v>
      </c>
      <c r="F350" s="3">
        <v>2</v>
      </c>
      <c r="G350" s="8" t="s">
        <v>41</v>
      </c>
      <c r="H350" s="8" t="str">
        <f t="array" ref="H350">IFERROR(INDEX(data!$F$2:$F$16,MATCH(L350,data!$E$2:$E$16,0)),"")</f>
        <v/>
      </c>
      <c r="I350" s="8" t="s">
        <v>39</v>
      </c>
      <c r="J350" s="8" t="s">
        <v>42</v>
      </c>
      <c r="K350" s="13">
        <v>0.666666666666667</v>
      </c>
      <c r="L350" s="8" t="s">
        <v>97</v>
      </c>
      <c r="M350" s="11" t="str">
        <f t="shared" si="7"/>
        <v>Online FL</v>
      </c>
      <c r="N350" s="8" t="s">
        <v>67</v>
      </c>
      <c r="O350" s="8" t="str">
        <f t="array" ref="O350">IFERROR(INDEX(data!$C$2:$C$13,MATCH(P350,data!$B$2:$B$13,0)),"")</f>
        <v>JKT 3</v>
      </c>
      <c r="P350" s="8" t="s">
        <v>63</v>
      </c>
      <c r="Q350" s="8" t="s">
        <v>1229</v>
      </c>
      <c r="R350" s="8"/>
      <c r="S350" s="8"/>
      <c r="T350" s="8"/>
      <c r="U350" s="8"/>
      <c r="V350" s="8"/>
    </row>
    <row r="351" ht="15.75" customHeight="1" spans="1:22">
      <c r="A351" s="9" t="str">
        <f t="array" ref="A351">IFERROR(INDEX(data!$C$2:$C$13,MATCH(G351,data!$B$2:$B$13,0)),"")</f>
        <v>JKT 1</v>
      </c>
      <c r="B351" s="5"/>
      <c r="C351" s="5"/>
      <c r="D351" s="6">
        <v>45009</v>
      </c>
      <c r="E351" s="9" t="s">
        <v>61</v>
      </c>
      <c r="F351" s="5">
        <v>2</v>
      </c>
      <c r="G351" s="9" t="s">
        <v>37</v>
      </c>
      <c r="H351" s="9" t="str">
        <f t="array" ref="H351">IFERROR(INDEX(data!$F$2:$F$16,MATCH(L351,data!$E$2:$E$16,0)),"")</f>
        <v/>
      </c>
      <c r="I351" s="9" t="s">
        <v>39</v>
      </c>
      <c r="J351" s="9" t="s">
        <v>48</v>
      </c>
      <c r="K351" s="15">
        <v>0.625</v>
      </c>
      <c r="L351" s="9" t="s">
        <v>97</v>
      </c>
      <c r="M351" s="10" t="str">
        <f t="shared" si="7"/>
        <v>Online FL</v>
      </c>
      <c r="N351" s="9" t="s">
        <v>110</v>
      </c>
      <c r="O351" s="9" t="str">
        <f t="array" ref="O351">IFERROR(INDEX(data!$C$2:$C$13,MATCH(P351,data!$B$2:$B$13,0)),"")</f>
        <v>JKT 1</v>
      </c>
      <c r="P351" s="9" t="s">
        <v>37</v>
      </c>
      <c r="Q351" s="9" t="s">
        <v>1229</v>
      </c>
      <c r="R351" s="9"/>
      <c r="S351" s="9"/>
      <c r="T351" s="9"/>
      <c r="U351" s="9"/>
      <c r="V351" s="9"/>
    </row>
    <row r="352" ht="15.75" customHeight="1" spans="1:22">
      <c r="A352" s="8" t="str">
        <f t="array" ref="A352">IFERROR(INDEX(data!$C$2:$C$13,MATCH(G352,data!$B$2:$B$13,0)),"")</f>
        <v>JKT 1</v>
      </c>
      <c r="B352" s="3"/>
      <c r="C352" s="3"/>
      <c r="D352" s="4">
        <v>45008</v>
      </c>
      <c r="E352" s="8" t="s">
        <v>1232</v>
      </c>
      <c r="F352" s="3">
        <v>2</v>
      </c>
      <c r="G352" s="8" t="s">
        <v>44</v>
      </c>
      <c r="H352" s="8" t="str">
        <f t="array" ref="H352">IFERROR(INDEX(data!$F$2:$F$16,MATCH(L352,data!$E$2:$E$16,0)),"")</f>
        <v/>
      </c>
      <c r="I352" s="8" t="s">
        <v>39</v>
      </c>
      <c r="J352" s="8" t="s">
        <v>42</v>
      </c>
      <c r="K352" s="13">
        <v>0.541666666666667</v>
      </c>
      <c r="L352" s="8" t="s">
        <v>1232</v>
      </c>
      <c r="M352" s="11" t="str">
        <f t="shared" si="7"/>
        <v>Offline FL</v>
      </c>
      <c r="N352" s="8" t="s">
        <v>126</v>
      </c>
      <c r="O352" s="8" t="str">
        <f t="array" ref="O352">IFERROR(INDEX(data!$C$2:$C$13,MATCH(P352,data!$B$2:$B$13,0)),"")</f>
        <v>JKT 1</v>
      </c>
      <c r="P352" s="8" t="s">
        <v>44</v>
      </c>
      <c r="Q352" s="8" t="s">
        <v>1229</v>
      </c>
      <c r="R352" s="8"/>
      <c r="S352" s="8"/>
      <c r="T352" s="8"/>
      <c r="U352" s="8"/>
      <c r="V352" s="8"/>
    </row>
    <row r="353" ht="15.75" customHeight="1" spans="1:22">
      <c r="A353" s="9" t="str">
        <f t="array" ref="A353">IFERROR(INDEX(data!$C$2:$C$13,MATCH(G353,data!$B$2:$B$13,0)),"")</f>
        <v>JKT 1</v>
      </c>
      <c r="B353" s="5"/>
      <c r="C353" s="5"/>
      <c r="D353" s="6">
        <v>45009</v>
      </c>
      <c r="E353" s="9" t="s">
        <v>1232</v>
      </c>
      <c r="F353" s="5">
        <v>2</v>
      </c>
      <c r="G353" s="9" t="s">
        <v>44</v>
      </c>
      <c r="H353" s="9" t="str">
        <f t="array" ref="H353">IFERROR(INDEX(data!$F$2:$F$16,MATCH(L353,data!$E$2:$E$16,0)),"")</f>
        <v/>
      </c>
      <c r="I353" s="9" t="s">
        <v>52</v>
      </c>
      <c r="J353" s="9" t="s">
        <v>42</v>
      </c>
      <c r="K353" s="15">
        <v>0.666666666666667</v>
      </c>
      <c r="L353" s="9" t="s">
        <v>1232</v>
      </c>
      <c r="M353" s="10" t="str">
        <f t="shared" si="7"/>
        <v>Offline FL</v>
      </c>
      <c r="N353" s="9" t="s">
        <v>126</v>
      </c>
      <c r="O353" s="9" t="str">
        <f t="array" ref="O353">IFERROR(INDEX(data!$C$2:$C$13,MATCH(P353,data!$B$2:$B$13,0)),"")</f>
        <v>JKT 1</v>
      </c>
      <c r="P353" s="9" t="s">
        <v>44</v>
      </c>
      <c r="Q353" s="9" t="s">
        <v>1229</v>
      </c>
      <c r="R353" s="9"/>
      <c r="S353" s="9"/>
      <c r="T353" s="9"/>
      <c r="U353" s="9"/>
      <c r="V353" s="9"/>
    </row>
    <row r="354" ht="15.75" customHeight="1" spans="1:22">
      <c r="A354" s="8" t="str">
        <f t="array" ref="A354">IFERROR(INDEX(data!$C$2:$C$13,MATCH(G354,data!$B$2:$B$13,0)),"")</f>
        <v>SBY</v>
      </c>
      <c r="B354" s="3"/>
      <c r="C354" s="3"/>
      <c r="D354" s="4">
        <v>45010</v>
      </c>
      <c r="E354" s="8" t="s">
        <v>1361</v>
      </c>
      <c r="F354" s="3">
        <v>2</v>
      </c>
      <c r="G354" s="8" t="s">
        <v>80</v>
      </c>
      <c r="H354" s="8" t="str">
        <f t="array" ref="H354">IFERROR(INDEX(data!$F$2:$F$16,MATCH(L354,data!$E$2:$E$16,0)),"")</f>
        <v>Offline</v>
      </c>
      <c r="I354" s="8" t="s">
        <v>39</v>
      </c>
      <c r="J354" s="8" t="s">
        <v>42</v>
      </c>
      <c r="K354" s="13">
        <v>0.791666666666667</v>
      </c>
      <c r="L354" s="8" t="s">
        <v>82</v>
      </c>
      <c r="M354" s="11" t="str">
        <f t="shared" si="7"/>
        <v>Member's Party</v>
      </c>
      <c r="N354" s="8" t="s">
        <v>104</v>
      </c>
      <c r="O354" s="8" t="str">
        <f t="array" ref="O354">IFERROR(INDEX(data!$C$2:$C$13,MATCH(P354,data!$B$2:$B$13,0)),"")</f>
        <v>SBY</v>
      </c>
      <c r="P354" s="8" t="s">
        <v>80</v>
      </c>
      <c r="Q354" s="8" t="s">
        <v>1229</v>
      </c>
      <c r="R354" s="8"/>
      <c r="S354" s="8"/>
      <c r="T354" s="8"/>
      <c r="U354" s="8"/>
      <c r="V354" s="8"/>
    </row>
    <row r="355" ht="15.75" customHeight="1" spans="1:22">
      <c r="A355" s="9" t="str">
        <f t="array" ref="A355">IFERROR(INDEX(data!$C$2:$C$13,MATCH(G355,data!$B$2:$B$13,0)),"")</f>
        <v>Online</v>
      </c>
      <c r="B355" s="5">
        <v>1</v>
      </c>
      <c r="C355" s="5">
        <v>1</v>
      </c>
      <c r="D355" s="6">
        <v>45007</v>
      </c>
      <c r="E355" s="9" t="s">
        <v>280</v>
      </c>
      <c r="F355" s="5">
        <v>2</v>
      </c>
      <c r="G355" s="9" t="s">
        <v>41</v>
      </c>
      <c r="H355" s="9" t="str">
        <f t="array" ref="H355">IFERROR(INDEX(data!$F$2:$F$16,MATCH(L355,data!$E$2:$E$16,0)),"")</f>
        <v/>
      </c>
      <c r="I355" s="9" t="s">
        <v>1240</v>
      </c>
      <c r="J355" s="9" t="s">
        <v>42</v>
      </c>
      <c r="K355" s="15">
        <v>0.791666666666667</v>
      </c>
      <c r="L355" s="9" t="s">
        <v>97</v>
      </c>
      <c r="M355" s="10" t="str">
        <f t="shared" si="7"/>
        <v>Online FL</v>
      </c>
      <c r="N355" s="9" t="s">
        <v>114</v>
      </c>
      <c r="O355" s="9" t="str">
        <f t="array" ref="O355">IFERROR(INDEX(data!$C$2:$C$13,MATCH(P355,data!$B$2:$B$13,0)),"")</f>
        <v>BDG</v>
      </c>
      <c r="P355" s="9" t="s">
        <v>75</v>
      </c>
      <c r="Q355" s="9" t="s">
        <v>1229</v>
      </c>
      <c r="R355" s="9"/>
      <c r="S355" s="9"/>
      <c r="T355" s="9"/>
      <c r="U355" s="9"/>
      <c r="V355" s="9"/>
    </row>
    <row r="356" ht="15.75" customHeight="1" spans="1:22">
      <c r="A356" s="8" t="str">
        <f t="array" ref="A356">IFERROR(INDEX(data!$C$2:$C$13,MATCH(G356,data!$B$2:$B$13,0)),"")</f>
        <v>Online</v>
      </c>
      <c r="B356" s="3">
        <v>18</v>
      </c>
      <c r="C356" s="3"/>
      <c r="D356" s="4">
        <v>45010</v>
      </c>
      <c r="E356" s="8" t="s">
        <v>99</v>
      </c>
      <c r="F356" s="3">
        <v>2</v>
      </c>
      <c r="G356" s="8" t="s">
        <v>41</v>
      </c>
      <c r="H356" s="8" t="str">
        <f t="array" ref="H356">IFERROR(INDEX(data!$F$2:$F$16,MATCH(L356,data!$E$2:$E$16,0)),"")</f>
        <v/>
      </c>
      <c r="I356" s="8" t="s">
        <v>56</v>
      </c>
      <c r="J356" s="8" t="s">
        <v>42</v>
      </c>
      <c r="K356" s="13">
        <v>0.541666666666667</v>
      </c>
      <c r="L356" s="8" t="s">
        <v>99</v>
      </c>
      <c r="M356" s="11" t="str">
        <f t="shared" si="7"/>
        <v>Online IELTS</v>
      </c>
      <c r="N356" s="8" t="s">
        <v>74</v>
      </c>
      <c r="O356" s="8" t="str">
        <f t="array" ref="O356">IFERROR(INDEX(data!$C$2:$C$13,MATCH(P356,data!$B$2:$B$13,0)),"")</f>
        <v/>
      </c>
      <c r="P356" s="8" t="s">
        <v>1249</v>
      </c>
      <c r="Q356" s="8" t="s">
        <v>1227</v>
      </c>
      <c r="R356" s="8"/>
      <c r="S356" s="8"/>
      <c r="T356" s="8"/>
      <c r="U356" s="8"/>
      <c r="V356" s="8"/>
    </row>
    <row r="357" ht="15.75" customHeight="1" spans="1:22">
      <c r="A357" s="9" t="str">
        <f t="array" ref="A357">IFERROR(INDEX(data!$C$2:$C$13,MATCH(G357,data!$B$2:$B$13,0)),"")</f>
        <v>Online</v>
      </c>
      <c r="B357" s="5">
        <v>1</v>
      </c>
      <c r="C357" s="5">
        <v>2</v>
      </c>
      <c r="D357" s="6">
        <v>45010</v>
      </c>
      <c r="E357" s="9" t="s">
        <v>1264</v>
      </c>
      <c r="F357" s="5">
        <v>2</v>
      </c>
      <c r="G357" s="9" t="s">
        <v>41</v>
      </c>
      <c r="H357" s="9" t="str">
        <f t="array" ref="H357">IFERROR(INDEX(data!$F$2:$F$16,MATCH(L357,data!$E$2:$E$16,0)),"")</f>
        <v/>
      </c>
      <c r="I357" s="9" t="s">
        <v>1240</v>
      </c>
      <c r="J357" s="9" t="s">
        <v>42</v>
      </c>
      <c r="K357" s="14">
        <v>0.791666666666667</v>
      </c>
      <c r="L357" s="9" t="s">
        <v>97</v>
      </c>
      <c r="M357" s="10" t="str">
        <f t="shared" si="7"/>
        <v>Online FL</v>
      </c>
      <c r="N357" s="9" t="s">
        <v>110</v>
      </c>
      <c r="O357" s="9" t="str">
        <f t="array" ref="O357">IFERROR(INDEX(data!$C$2:$C$13,MATCH(P357,data!$B$2:$B$13,0)),"")</f>
        <v>JKT 1</v>
      </c>
      <c r="P357" s="9" t="s">
        <v>37</v>
      </c>
      <c r="Q357" s="9" t="s">
        <v>1229</v>
      </c>
      <c r="R357" s="9"/>
      <c r="S357" s="9"/>
      <c r="T357" s="9"/>
      <c r="U357" s="9"/>
      <c r="V357" s="9"/>
    </row>
    <row r="358" ht="15.75" customHeight="1" spans="1:22">
      <c r="A358" s="8" t="str">
        <f t="array" ref="A358">IFERROR(INDEX(data!$C$2:$C$13,MATCH(G358,data!$B$2:$B$13,0)),"")</f>
        <v>JKT 1</v>
      </c>
      <c r="B358" s="3">
        <v>0</v>
      </c>
      <c r="C358" s="3">
        <v>0</v>
      </c>
      <c r="D358" s="4">
        <v>45011</v>
      </c>
      <c r="E358" s="8" t="s">
        <v>61</v>
      </c>
      <c r="F358" s="3">
        <v>2</v>
      </c>
      <c r="G358" s="8" t="s">
        <v>44</v>
      </c>
      <c r="H358" s="8" t="str">
        <f t="array" ref="H358">IFERROR(INDEX(data!$F$2:$F$16,MATCH(L358,data!$E$2:$E$16,0)),"")</f>
        <v/>
      </c>
      <c r="I358" s="8" t="s">
        <v>39</v>
      </c>
      <c r="J358" s="8" t="s">
        <v>48</v>
      </c>
      <c r="K358" s="13">
        <v>0.583333333333333</v>
      </c>
      <c r="L358" s="8" t="s">
        <v>1232</v>
      </c>
      <c r="M358" s="11" t="str">
        <f t="shared" si="7"/>
        <v>Offline FL</v>
      </c>
      <c r="N358" s="8" t="s">
        <v>122</v>
      </c>
      <c r="O358" s="8" t="str">
        <f t="array" ref="O358">IFERROR(INDEX(data!$C$2:$C$13,MATCH(P358,data!$B$2:$B$13,0)),"")</f>
        <v>JKT 1</v>
      </c>
      <c r="P358" s="8" t="s">
        <v>44</v>
      </c>
      <c r="Q358" s="8" t="s">
        <v>1229</v>
      </c>
      <c r="R358" s="8"/>
      <c r="S358" s="8"/>
      <c r="T358" s="8"/>
      <c r="U358" s="8"/>
      <c r="V358" s="8"/>
    </row>
    <row r="359" ht="15.75" customHeight="1" spans="1:22">
      <c r="A359" s="9" t="str">
        <f t="array" ref="A359">IFERROR(INDEX(data!$C$2:$C$13,MATCH(G359,data!$B$2:$B$13,0)),"")</f>
        <v>JKT 1</v>
      </c>
      <c r="B359" s="5">
        <v>0</v>
      </c>
      <c r="C359" s="5">
        <v>0</v>
      </c>
      <c r="D359" s="6">
        <v>45012</v>
      </c>
      <c r="E359" s="9" t="s">
        <v>61</v>
      </c>
      <c r="F359" s="5">
        <v>2</v>
      </c>
      <c r="G359" s="9" t="s">
        <v>44</v>
      </c>
      <c r="H359" s="9"/>
      <c r="I359" s="9" t="s">
        <v>39</v>
      </c>
      <c r="J359" s="9" t="s">
        <v>48</v>
      </c>
      <c r="K359" s="15">
        <v>0.583333333333333</v>
      </c>
      <c r="L359" s="9" t="s">
        <v>1232</v>
      </c>
      <c r="M359" s="10"/>
      <c r="N359" s="9" t="s">
        <v>122</v>
      </c>
      <c r="O359" s="9"/>
      <c r="P359" s="9" t="s">
        <v>44</v>
      </c>
      <c r="Q359" s="9" t="s">
        <v>1229</v>
      </c>
      <c r="R359" s="9"/>
      <c r="S359" s="9"/>
      <c r="T359" s="9"/>
      <c r="U359" s="9"/>
      <c r="V359" s="9"/>
    </row>
    <row r="360" ht="15.75" customHeight="1" spans="1:22">
      <c r="A360" s="8" t="str">
        <f t="array" ref="A360">IFERROR(INDEX(data!$C$2:$C$13,MATCH(G360,data!$B$2:$B$13,0)),"")</f>
        <v>Online</v>
      </c>
      <c r="B360" s="3">
        <v>1</v>
      </c>
      <c r="C360" s="3">
        <v>1</v>
      </c>
      <c r="D360" s="4">
        <v>45013</v>
      </c>
      <c r="E360" s="8" t="s">
        <v>95</v>
      </c>
      <c r="F360" s="3">
        <v>2</v>
      </c>
      <c r="G360" s="8" t="s">
        <v>41</v>
      </c>
      <c r="H360" s="8"/>
      <c r="I360" s="8" t="s">
        <v>39</v>
      </c>
      <c r="J360" s="8" t="s">
        <v>42</v>
      </c>
      <c r="K360" s="13">
        <v>0.666666666666667</v>
      </c>
      <c r="L360" s="8" t="s">
        <v>97</v>
      </c>
      <c r="M360" s="11"/>
      <c r="N360" s="8" t="s">
        <v>122</v>
      </c>
      <c r="O360" s="8"/>
      <c r="P360" s="8" t="s">
        <v>44</v>
      </c>
      <c r="Q360" s="8" t="s">
        <v>1229</v>
      </c>
      <c r="R360" s="8"/>
      <c r="S360" s="8"/>
      <c r="T360" s="8"/>
      <c r="U360" s="8"/>
      <c r="V360" s="8"/>
    </row>
    <row r="361" ht="15.75" customHeight="1" spans="1:22">
      <c r="A361" s="9" t="str">
        <f t="array" ref="A361">IFERROR(INDEX(data!$C$2:$C$13,MATCH(G361,data!$B$2:$B$13,0)),"")</f>
        <v>JKT 1</v>
      </c>
      <c r="B361" s="5"/>
      <c r="C361" s="5"/>
      <c r="D361" s="6">
        <v>45014</v>
      </c>
      <c r="E361" s="9" t="s">
        <v>1361</v>
      </c>
      <c r="F361" s="5">
        <v>2</v>
      </c>
      <c r="G361" s="9" t="s">
        <v>44</v>
      </c>
      <c r="H361" s="9"/>
      <c r="I361" s="9" t="s">
        <v>39</v>
      </c>
      <c r="J361" s="9" t="s">
        <v>42</v>
      </c>
      <c r="K361" s="15">
        <v>0.791666666666667</v>
      </c>
      <c r="L361" s="9" t="s">
        <v>72</v>
      </c>
      <c r="M361" s="10"/>
      <c r="N361" s="9" t="s">
        <v>122</v>
      </c>
      <c r="O361" s="9"/>
      <c r="P361" s="9" t="s">
        <v>44</v>
      </c>
      <c r="Q361" s="9" t="s">
        <v>1229</v>
      </c>
      <c r="R361" s="9"/>
      <c r="S361" s="9"/>
      <c r="T361" s="9"/>
      <c r="U361" s="9"/>
      <c r="V361" s="9"/>
    </row>
    <row r="362" ht="15.75" customHeight="1" spans="1:22">
      <c r="A362" s="8" t="str">
        <f t="array" ref="A362">IFERROR(INDEX(data!$C$2:$C$13,MATCH(G362,data!$B$2:$B$13,0)),"")</f>
        <v>JKT 1</v>
      </c>
      <c r="B362" s="3">
        <v>2</v>
      </c>
      <c r="C362" s="3">
        <v>2</v>
      </c>
      <c r="D362" s="4">
        <v>45015</v>
      </c>
      <c r="E362" s="8" t="s">
        <v>1232</v>
      </c>
      <c r="F362" s="3">
        <v>2</v>
      </c>
      <c r="G362" s="8" t="s">
        <v>44</v>
      </c>
      <c r="H362" s="8"/>
      <c r="I362" s="8" t="s">
        <v>39</v>
      </c>
      <c r="J362" s="8" t="s">
        <v>42</v>
      </c>
      <c r="K362" s="13">
        <v>0.666666666666667</v>
      </c>
      <c r="L362" s="8" t="s">
        <v>1232</v>
      </c>
      <c r="M362" s="11"/>
      <c r="N362" s="8" t="s">
        <v>122</v>
      </c>
      <c r="O362" s="8"/>
      <c r="P362" s="8" t="s">
        <v>44</v>
      </c>
      <c r="Q362" s="8" t="s">
        <v>1229</v>
      </c>
      <c r="R362" s="8"/>
      <c r="S362" s="8"/>
      <c r="T362" s="8"/>
      <c r="U362" s="8"/>
      <c r="V362" s="8"/>
    </row>
    <row r="363" ht="15.75" customHeight="1" spans="1:22">
      <c r="A363" s="9" t="str">
        <f t="array" ref="A363">IFERROR(INDEX(data!$C$2:$C$13,MATCH(G363,data!$B$2:$B$13,0)),"")</f>
        <v>JKT 2</v>
      </c>
      <c r="B363" s="5">
        <v>2</v>
      </c>
      <c r="C363" s="5">
        <v>3</v>
      </c>
      <c r="D363" s="6">
        <v>45011</v>
      </c>
      <c r="E363" s="9" t="s">
        <v>61</v>
      </c>
      <c r="F363" s="5">
        <v>2</v>
      </c>
      <c r="G363" s="9" t="s">
        <v>50</v>
      </c>
      <c r="H363" s="9" t="str">
        <f t="array" ref="H363">IFERROR(INDEX(data!$F$2:$F$16,MATCH(L363,data!$E$2:$E$16,0)),"")</f>
        <v/>
      </c>
      <c r="I363" s="9" t="s">
        <v>39</v>
      </c>
      <c r="J363" s="9" t="s">
        <v>42</v>
      </c>
      <c r="K363" s="15">
        <v>0.791666666666667</v>
      </c>
      <c r="L363" s="9" t="s">
        <v>1232</v>
      </c>
      <c r="M363" s="10" t="str">
        <f t="shared" ref="M363:M996" si="8">L363</f>
        <v>Offline FL</v>
      </c>
      <c r="N363" s="9" t="s">
        <v>88</v>
      </c>
      <c r="O363" s="9" t="str">
        <f t="array" ref="O363">IFERROR(INDEX(data!$C$2:$C$13,MATCH(P363,data!$B$2:$B$13,0)),"")</f>
        <v>JKT 2</v>
      </c>
      <c r="P363" s="9" t="s">
        <v>50</v>
      </c>
      <c r="Q363" s="9" t="s">
        <v>1229</v>
      </c>
      <c r="R363" s="9"/>
      <c r="S363" s="9"/>
      <c r="T363" s="9"/>
      <c r="U363" s="9"/>
      <c r="V363" s="9"/>
    </row>
    <row r="364" ht="15.75" customHeight="1" spans="1:22">
      <c r="A364" s="8" t="str">
        <f t="array" ref="A364">IFERROR(INDEX(data!$C$2:$C$13,MATCH(G364,data!$B$2:$B$13,0)),"")</f>
        <v>JKT 1</v>
      </c>
      <c r="B364" s="3"/>
      <c r="C364" s="3"/>
      <c r="D364" s="4">
        <v>45012</v>
      </c>
      <c r="E364" s="8" t="s">
        <v>61</v>
      </c>
      <c r="F364" s="3">
        <v>2</v>
      </c>
      <c r="G364" s="8" t="s">
        <v>37</v>
      </c>
      <c r="H364" s="8" t="str">
        <f t="array" ref="H364">IFERROR(INDEX(data!$F$2:$F$16,MATCH(L364,data!$E$2:$E$16,0)),"")</f>
        <v/>
      </c>
      <c r="I364" s="8" t="s">
        <v>39</v>
      </c>
      <c r="J364" s="8" t="s">
        <v>48</v>
      </c>
      <c r="K364" s="13">
        <v>0.583333333333333</v>
      </c>
      <c r="L364" s="8" t="s">
        <v>1232</v>
      </c>
      <c r="M364" s="11" t="str">
        <f t="shared" si="8"/>
        <v>Offline FL</v>
      </c>
      <c r="N364" s="8" t="s">
        <v>36</v>
      </c>
      <c r="O364" s="8" t="str">
        <f t="array" ref="O364">IFERROR(INDEX(data!$C$2:$C$13,MATCH(P364,data!$B$2:$B$13,0)),"")</f>
        <v>JKT 1</v>
      </c>
      <c r="P364" s="8" t="s">
        <v>37</v>
      </c>
      <c r="Q364" s="8" t="s">
        <v>1229</v>
      </c>
      <c r="R364" s="8"/>
      <c r="S364" s="8"/>
      <c r="T364" s="8"/>
      <c r="U364" s="8"/>
      <c r="V364" s="8"/>
    </row>
    <row r="365" ht="15.75" customHeight="1" spans="1:22">
      <c r="A365" s="9" t="str">
        <f t="array" ref="A365">IFERROR(INDEX(data!$C$2:$C$13,MATCH(G365,data!$B$2:$B$13,0)),"")</f>
        <v>Online</v>
      </c>
      <c r="B365" s="5"/>
      <c r="C365" s="5"/>
      <c r="D365" s="6">
        <v>45013</v>
      </c>
      <c r="E365" s="9" t="s">
        <v>1345</v>
      </c>
      <c r="F365" s="5">
        <v>2</v>
      </c>
      <c r="G365" s="9" t="s">
        <v>41</v>
      </c>
      <c r="H365" s="9" t="str">
        <f t="array" ref="H365">IFERROR(INDEX(data!$F$2:$F$16,MATCH(L365,data!$E$2:$E$16,0)),"")</f>
        <v/>
      </c>
      <c r="I365" s="9" t="s">
        <v>60</v>
      </c>
      <c r="J365" s="9" t="s">
        <v>42</v>
      </c>
      <c r="K365" s="15">
        <v>0.791666666666667</v>
      </c>
      <c r="L365" s="9" t="s">
        <v>105</v>
      </c>
      <c r="M365" s="10" t="str">
        <f t="shared" si="8"/>
        <v>Online Proskill</v>
      </c>
      <c r="N365" s="9" t="s">
        <v>129</v>
      </c>
      <c r="O365" s="9" t="str">
        <f t="array" ref="O365">IFERROR(INDEX(data!$C$2:$C$13,MATCH(P365,data!$B$2:$B$13,0)),"")</f>
        <v>BDG</v>
      </c>
      <c r="P365" s="9" t="s">
        <v>75</v>
      </c>
      <c r="Q365" s="9" t="s">
        <v>1227</v>
      </c>
      <c r="R365" s="9"/>
      <c r="S365" s="9"/>
      <c r="T365" s="9"/>
      <c r="U365" s="9"/>
      <c r="V365" s="9"/>
    </row>
    <row r="366" ht="15.75" customHeight="1" spans="1:22">
      <c r="A366" s="8" t="str">
        <f t="array" ref="A366">IFERROR(INDEX(data!$C$2:$C$13,MATCH(G366,data!$B$2:$B$13,0)),"")</f>
        <v>Online</v>
      </c>
      <c r="B366" s="3">
        <v>1</v>
      </c>
      <c r="C366" s="3">
        <v>1</v>
      </c>
      <c r="D366" s="4">
        <v>45013</v>
      </c>
      <c r="E366" s="8" t="s">
        <v>160</v>
      </c>
      <c r="F366" s="3">
        <v>2</v>
      </c>
      <c r="G366" s="8" t="s">
        <v>41</v>
      </c>
      <c r="H366" s="8" t="str">
        <f t="array" ref="H366">IFERROR(INDEX(data!$F$2:$F$16,MATCH(L366,data!$E$2:$E$16,0)),"")</f>
        <v/>
      </c>
      <c r="I366" s="8" t="s">
        <v>1240</v>
      </c>
      <c r="J366" s="8" t="s">
        <v>42</v>
      </c>
      <c r="K366" s="13">
        <v>0.583333333333333</v>
      </c>
      <c r="L366" s="8" t="s">
        <v>97</v>
      </c>
      <c r="M366" s="11" t="str">
        <f t="shared" si="8"/>
        <v>Online FL</v>
      </c>
      <c r="N366" s="8" t="s">
        <v>67</v>
      </c>
      <c r="O366" s="8" t="str">
        <f t="array" ref="O366">IFERROR(INDEX(data!$C$2:$C$13,MATCH(P366,data!$B$2:$B$13,0)),"")</f>
        <v>JKT 3</v>
      </c>
      <c r="P366" s="8" t="s">
        <v>63</v>
      </c>
      <c r="Q366" s="8" t="s">
        <v>1229</v>
      </c>
      <c r="R366" s="8"/>
      <c r="S366" s="8"/>
      <c r="T366" s="8"/>
      <c r="U366" s="8"/>
      <c r="V366" s="8"/>
    </row>
    <row r="367" ht="15.75" customHeight="1" spans="1:22">
      <c r="A367" s="9" t="str">
        <f t="array" ref="A367">IFERROR(INDEX(data!$C$2:$C$13,MATCH(G367,data!$B$2:$B$13,0)),"")</f>
        <v>Online</v>
      </c>
      <c r="B367" s="5">
        <v>1</v>
      </c>
      <c r="C367" s="5">
        <v>1</v>
      </c>
      <c r="D367" s="6">
        <v>45009</v>
      </c>
      <c r="E367" s="9" t="s">
        <v>1367</v>
      </c>
      <c r="F367" s="5">
        <v>2</v>
      </c>
      <c r="G367" s="9" t="s">
        <v>41</v>
      </c>
      <c r="H367" s="9" t="str">
        <f t="array" ref="H367">IFERROR(INDEX(data!$F$2:$F$16,MATCH(L367,data!$E$2:$E$16,0)),"")</f>
        <v/>
      </c>
      <c r="I367" s="9" t="s">
        <v>1240</v>
      </c>
      <c r="J367" s="9" t="s">
        <v>42</v>
      </c>
      <c r="K367" s="15">
        <v>0.583333333333333</v>
      </c>
      <c r="L367" s="9" t="s">
        <v>97</v>
      </c>
      <c r="M367" s="10" t="str">
        <f t="shared" si="8"/>
        <v>Online FL</v>
      </c>
      <c r="N367" s="9" t="s">
        <v>124</v>
      </c>
      <c r="O367" s="9" t="str">
        <f t="array" ref="O367">IFERROR(INDEX(data!$C$2:$C$13,MATCH(P367,data!$B$2:$B$13,0)),"")</f>
        <v>JKT 3</v>
      </c>
      <c r="P367" s="9" t="s">
        <v>63</v>
      </c>
      <c r="Q367" s="9" t="s">
        <v>1229</v>
      </c>
      <c r="R367" s="9"/>
      <c r="S367" s="9"/>
      <c r="T367" s="9"/>
      <c r="U367" s="9"/>
      <c r="V367" s="9"/>
    </row>
    <row r="368" ht="15.75" customHeight="1" spans="1:22">
      <c r="A368" s="8" t="str">
        <f t="array" ref="A368">IFERROR(INDEX(data!$C$2:$C$13,MATCH(G368,data!$B$2:$B$13,0)),"")</f>
        <v>Online</v>
      </c>
      <c r="B368" s="3">
        <v>0</v>
      </c>
      <c r="C368" s="3">
        <v>1</v>
      </c>
      <c r="D368" s="4">
        <v>45013</v>
      </c>
      <c r="E368" s="8" t="s">
        <v>475</v>
      </c>
      <c r="F368" s="3">
        <v>2</v>
      </c>
      <c r="G368" s="8" t="s">
        <v>41</v>
      </c>
      <c r="H368" s="8" t="str">
        <f t="array" ref="H368">IFERROR(INDEX(data!$F$2:$F$16,MATCH(L368,data!$E$2:$E$16,0)),"")</f>
        <v/>
      </c>
      <c r="I368" s="8" t="s">
        <v>39</v>
      </c>
      <c r="J368" s="8" t="s">
        <v>48</v>
      </c>
      <c r="K368" s="13">
        <v>0.625</v>
      </c>
      <c r="L368" s="8" t="s">
        <v>97</v>
      </c>
      <c r="M368" s="11" t="str">
        <f t="shared" si="8"/>
        <v>Online FL</v>
      </c>
      <c r="N368" s="8" t="s">
        <v>94</v>
      </c>
      <c r="O368" s="8" t="str">
        <f t="array" ref="O368">IFERROR(INDEX(data!$C$2:$C$13,MATCH(P368,data!$B$2:$B$13,0)),"")</f>
        <v>JKT 2</v>
      </c>
      <c r="P368" s="8" t="s">
        <v>50</v>
      </c>
      <c r="Q368" s="8" t="s">
        <v>1229</v>
      </c>
      <c r="R368" s="8"/>
      <c r="S368" s="8"/>
      <c r="T368" s="8"/>
      <c r="U368" s="8"/>
      <c r="V368" s="8"/>
    </row>
    <row r="369" ht="15.75" customHeight="1" spans="1:22">
      <c r="A369" s="9" t="str">
        <f t="array" ref="A369">IFERROR(INDEX(data!$C$2:$C$13,MATCH(G369,data!$B$2:$B$13,0)),"")</f>
        <v>Online</v>
      </c>
      <c r="B369" s="5">
        <v>1</v>
      </c>
      <c r="C369" s="5">
        <v>1</v>
      </c>
      <c r="D369" s="6">
        <v>45014</v>
      </c>
      <c r="E369" s="9"/>
      <c r="F369" s="5">
        <v>2</v>
      </c>
      <c r="G369" s="9" t="s">
        <v>41</v>
      </c>
      <c r="H369" s="9" t="str">
        <f t="array" ref="H369">IFERROR(INDEX(data!$F$2:$F$16,MATCH(L369,data!$E$2:$E$16,0)),"")</f>
        <v/>
      </c>
      <c r="I369" s="9" t="s">
        <v>52</v>
      </c>
      <c r="J369" s="9" t="s">
        <v>42</v>
      </c>
      <c r="K369" s="14">
        <v>0.541666666666667</v>
      </c>
      <c r="L369" s="9" t="s">
        <v>97</v>
      </c>
      <c r="M369" s="10" t="str">
        <f t="shared" si="8"/>
        <v>Online FL</v>
      </c>
      <c r="N369" s="9" t="s">
        <v>58</v>
      </c>
      <c r="O369" s="9" t="str">
        <f t="array" ref="O369">IFERROR(INDEX(data!$C$2:$C$13,MATCH(P369,data!$B$2:$B$13,0)),"")</f>
        <v>JKT 3</v>
      </c>
      <c r="P369" s="9" t="s">
        <v>63</v>
      </c>
      <c r="Q369" s="9" t="s">
        <v>1229</v>
      </c>
      <c r="R369" s="9"/>
      <c r="S369" s="9"/>
      <c r="T369" s="9"/>
      <c r="U369" s="9"/>
      <c r="V369" s="9"/>
    </row>
    <row r="370" ht="15.75" customHeight="1" spans="1:22">
      <c r="A370" s="8" t="str">
        <f t="array" ref="A370">IFERROR(INDEX(data!$C$2:$C$13,MATCH(G370,data!$B$2:$B$13,0)),"")</f>
        <v>Online</v>
      </c>
      <c r="B370" s="3">
        <v>0</v>
      </c>
      <c r="C370" s="3">
        <v>0</v>
      </c>
      <c r="D370" s="4">
        <v>45014</v>
      </c>
      <c r="E370" s="8" t="s">
        <v>160</v>
      </c>
      <c r="F370" s="3">
        <v>2</v>
      </c>
      <c r="G370" s="8" t="s">
        <v>41</v>
      </c>
      <c r="H370" s="8" t="str">
        <f t="array" ref="H370">IFERROR(INDEX(data!$F$2:$F$16,MATCH(L370,data!$E$2:$E$16,0)),"")</f>
        <v/>
      </c>
      <c r="I370" s="8" t="s">
        <v>1240</v>
      </c>
      <c r="J370" s="8" t="s">
        <v>48</v>
      </c>
      <c r="K370" s="13">
        <v>0.625</v>
      </c>
      <c r="L370" s="8" t="s">
        <v>97</v>
      </c>
      <c r="M370" s="11" t="str">
        <f t="shared" si="8"/>
        <v>Online FL</v>
      </c>
      <c r="N370" s="8" t="s">
        <v>67</v>
      </c>
      <c r="O370" s="8" t="str">
        <f t="array" ref="O370">IFERROR(INDEX(data!$C$2:$C$13,MATCH(P370,data!$B$2:$B$13,0)),"")</f>
        <v>JKT 3</v>
      </c>
      <c r="P370" s="8" t="s">
        <v>63</v>
      </c>
      <c r="Q370" s="8" t="s">
        <v>1229</v>
      </c>
      <c r="R370" s="8"/>
      <c r="S370" s="8"/>
      <c r="T370" s="8"/>
      <c r="U370" s="8"/>
      <c r="V370" s="8"/>
    </row>
    <row r="371" ht="15.75" customHeight="1" spans="1:22">
      <c r="A371" s="9" t="str">
        <f t="array" ref="A371">IFERROR(INDEX(data!$C$2:$C$13,MATCH(G371,data!$B$2:$B$13,0)),"")</f>
        <v>JKT 2</v>
      </c>
      <c r="B371" s="5">
        <v>1</v>
      </c>
      <c r="C371" s="5">
        <v>1</v>
      </c>
      <c r="D371" s="6">
        <v>45014</v>
      </c>
      <c r="E371" s="9" t="s">
        <v>1368</v>
      </c>
      <c r="F371" s="5">
        <v>2</v>
      </c>
      <c r="G371" s="9" t="s">
        <v>50</v>
      </c>
      <c r="H371" s="9" t="str">
        <f t="array" ref="H371">IFERROR(INDEX(data!$F$2:$F$16,MATCH(L371,data!$E$2:$E$16,0)),"")</f>
        <v/>
      </c>
      <c r="I371" s="9" t="s">
        <v>52</v>
      </c>
      <c r="J371" s="9" t="s">
        <v>48</v>
      </c>
      <c r="K371" s="15">
        <v>0.666666666666667</v>
      </c>
      <c r="L371" s="9" t="s">
        <v>97</v>
      </c>
      <c r="M371" s="10" t="str">
        <f t="shared" si="8"/>
        <v>Online FL</v>
      </c>
      <c r="N371" s="9" t="s">
        <v>88</v>
      </c>
      <c r="O371" s="9" t="str">
        <f t="array" ref="O371">IFERROR(INDEX(data!$C$2:$C$13,MATCH(P371,data!$B$2:$B$13,0)),"")</f>
        <v>JKT 2</v>
      </c>
      <c r="P371" s="9" t="s">
        <v>50</v>
      </c>
      <c r="Q371" s="9" t="s">
        <v>1229</v>
      </c>
      <c r="R371" s="9"/>
      <c r="S371" s="9"/>
      <c r="T371" s="9"/>
      <c r="U371" s="9"/>
      <c r="V371" s="9"/>
    </row>
    <row r="372" ht="15.75" customHeight="1" spans="1:22">
      <c r="A372" s="8" t="str">
        <f t="array" ref="A372">IFERROR(INDEX(data!$C$2:$C$13,MATCH(G372,data!$B$2:$B$13,0)),"")</f>
        <v>JKT 2</v>
      </c>
      <c r="B372" s="3">
        <v>1</v>
      </c>
      <c r="C372" s="3">
        <v>1</v>
      </c>
      <c r="D372" s="4">
        <v>45012</v>
      </c>
      <c r="E372" s="8" t="s">
        <v>1368</v>
      </c>
      <c r="F372" s="3">
        <v>2</v>
      </c>
      <c r="G372" s="8" t="s">
        <v>50</v>
      </c>
      <c r="H372" s="8" t="str">
        <f t="array" ref="H372">IFERROR(INDEX(data!$F$2:$F$16,MATCH(L372,data!$E$2:$E$16,0)),"")</f>
        <v/>
      </c>
      <c r="I372" s="8" t="s">
        <v>52</v>
      </c>
      <c r="J372" s="8" t="s">
        <v>42</v>
      </c>
      <c r="K372" s="13">
        <v>0.791666666666667</v>
      </c>
      <c r="L372" s="8" t="s">
        <v>1232</v>
      </c>
      <c r="M372" s="11" t="str">
        <f t="shared" si="8"/>
        <v>Offline FL</v>
      </c>
      <c r="N372" s="8" t="s">
        <v>88</v>
      </c>
      <c r="O372" s="8" t="str">
        <f t="array" ref="O372">IFERROR(INDEX(data!$C$2:$C$13,MATCH(P372,data!$B$2:$B$13,0)),"")</f>
        <v>JKT 2</v>
      </c>
      <c r="P372" s="8" t="s">
        <v>50</v>
      </c>
      <c r="Q372" s="8" t="s">
        <v>1229</v>
      </c>
      <c r="R372" s="8"/>
      <c r="S372" s="8"/>
      <c r="T372" s="8"/>
      <c r="U372" s="8"/>
      <c r="V372" s="8"/>
    </row>
    <row r="373" ht="15.75" customHeight="1" spans="1:22">
      <c r="A373" s="9" t="str">
        <f t="array" ref="A373">IFERROR(INDEX(data!$C$2:$C$13,MATCH(G373,data!$B$2:$B$13,0)),"")</f>
        <v>Online</v>
      </c>
      <c r="B373" s="5">
        <v>2</v>
      </c>
      <c r="C373" s="5">
        <v>2</v>
      </c>
      <c r="D373" s="6">
        <v>45014</v>
      </c>
      <c r="E373" s="9" t="s">
        <v>1369</v>
      </c>
      <c r="F373" s="5">
        <v>2</v>
      </c>
      <c r="G373" s="9" t="s">
        <v>41</v>
      </c>
      <c r="H373" s="9" t="str">
        <f t="array" ref="H373">IFERROR(INDEX(data!$F$2:$F$16,MATCH(L373,data!$E$2:$E$16,0)),"")</f>
        <v/>
      </c>
      <c r="I373" s="9" t="s">
        <v>1240</v>
      </c>
      <c r="J373" s="9" t="s">
        <v>42</v>
      </c>
      <c r="K373" s="15">
        <v>0.791666666666667</v>
      </c>
      <c r="L373" s="9" t="s">
        <v>97</v>
      </c>
      <c r="M373" s="10" t="str">
        <f t="shared" si="8"/>
        <v>Online FL</v>
      </c>
      <c r="N373" s="9" t="s">
        <v>124</v>
      </c>
      <c r="O373" s="9" t="str">
        <f t="array" ref="O373">IFERROR(INDEX(data!$C$2:$C$13,MATCH(P373,data!$B$2:$B$13,0)),"")</f>
        <v>JKT 3</v>
      </c>
      <c r="P373" s="9" t="s">
        <v>63</v>
      </c>
      <c r="Q373" s="9" t="s">
        <v>1229</v>
      </c>
      <c r="R373" s="9"/>
      <c r="S373" s="9"/>
      <c r="T373" s="9"/>
      <c r="U373" s="9"/>
      <c r="V373" s="9"/>
    </row>
    <row r="374" ht="15.75" customHeight="1" spans="1:22">
      <c r="A374" s="8" t="str">
        <f t="array" ref="A374">IFERROR(INDEX(data!$C$2:$C$13,MATCH(G374,data!$B$2:$B$13,0)),"")</f>
        <v>Online</v>
      </c>
      <c r="B374" s="3"/>
      <c r="C374" s="3"/>
      <c r="D374" s="4">
        <v>45014</v>
      </c>
      <c r="E374" s="8" t="s">
        <v>95</v>
      </c>
      <c r="F374" s="3">
        <v>2</v>
      </c>
      <c r="G374" s="8" t="s">
        <v>41</v>
      </c>
      <c r="H374" s="8" t="str">
        <f t="array" ref="H374">IFERROR(INDEX(data!$F$2:$F$16,MATCH(L374,data!$E$2:$E$16,0)),"")</f>
        <v/>
      </c>
      <c r="I374" s="8" t="s">
        <v>39</v>
      </c>
      <c r="J374" s="8" t="s">
        <v>48</v>
      </c>
      <c r="K374" s="13">
        <v>0.666666666666667</v>
      </c>
      <c r="L374" s="8" t="s">
        <v>97</v>
      </c>
      <c r="M374" s="11" t="str">
        <f t="shared" si="8"/>
        <v>Online FL</v>
      </c>
      <c r="N374" s="8" t="s">
        <v>126</v>
      </c>
      <c r="O374" s="8" t="str">
        <f t="array" ref="O374">IFERROR(INDEX(data!$C$2:$C$13,MATCH(P374,data!$B$2:$B$13,0)),"")</f>
        <v>Online</v>
      </c>
      <c r="P374" s="8" t="s">
        <v>41</v>
      </c>
      <c r="Q374" s="8" t="s">
        <v>1229</v>
      </c>
      <c r="R374" s="8"/>
      <c r="S374" s="8"/>
      <c r="T374" s="8"/>
      <c r="U374" s="8"/>
      <c r="V374" s="8"/>
    </row>
    <row r="375" ht="15.75" customHeight="1" spans="1:22">
      <c r="A375" s="9" t="str">
        <f t="array" ref="A375">IFERROR(INDEX(data!$C$2:$C$13,MATCH(G375,data!$B$2:$B$13,0)),"")</f>
        <v>JKT 1</v>
      </c>
      <c r="B375" s="5"/>
      <c r="C375" s="5"/>
      <c r="D375" s="6">
        <v>45014</v>
      </c>
      <c r="E375" s="9" t="s">
        <v>1370</v>
      </c>
      <c r="F375" s="5">
        <v>2</v>
      </c>
      <c r="G375" s="9" t="s">
        <v>44</v>
      </c>
      <c r="H375" s="9" t="str">
        <f t="array" ref="H375">IFERROR(INDEX(data!$F$2:$F$16,MATCH(L375,data!$E$2:$E$16,0)),"")</f>
        <v>Offline</v>
      </c>
      <c r="I375" s="9" t="s">
        <v>39</v>
      </c>
      <c r="J375" s="9" t="s">
        <v>42</v>
      </c>
      <c r="K375" s="15">
        <v>0.791666666666667</v>
      </c>
      <c r="L375" s="9" t="s">
        <v>82</v>
      </c>
      <c r="M375" s="10" t="str">
        <f t="shared" si="8"/>
        <v>Member's Party</v>
      </c>
      <c r="N375" s="9" t="s">
        <v>126</v>
      </c>
      <c r="O375" s="9" t="str">
        <f t="array" ref="O375">IFERROR(INDEX(data!$C$2:$C$13,MATCH(P375,data!$B$2:$B$13,0)),"")</f>
        <v>JKT 1</v>
      </c>
      <c r="P375" s="9" t="s">
        <v>44</v>
      </c>
      <c r="Q375" s="9" t="s">
        <v>1229</v>
      </c>
      <c r="R375" s="9"/>
      <c r="S375" s="9"/>
      <c r="T375" s="9"/>
      <c r="U375" s="9"/>
      <c r="V375" s="9"/>
    </row>
    <row r="376" ht="15.75" customHeight="1" spans="1:22">
      <c r="A376" s="8" t="str">
        <f t="array" ref="A376">IFERROR(INDEX(data!$C$2:$C$13,MATCH(G376,data!$B$2:$B$13,0)),"")</f>
        <v>JKT 3</v>
      </c>
      <c r="B376" s="3">
        <v>2</v>
      </c>
      <c r="C376" s="3">
        <v>3</v>
      </c>
      <c r="D376" s="4">
        <v>45015</v>
      </c>
      <c r="E376" s="8" t="s">
        <v>61</v>
      </c>
      <c r="F376" s="3">
        <v>2</v>
      </c>
      <c r="G376" s="8" t="s">
        <v>63</v>
      </c>
      <c r="H376" s="8" t="str">
        <f t="array" ref="H376">IFERROR(INDEX(data!$F$2:$F$16,MATCH(L376,data!$E$2:$E$16,0)),"")</f>
        <v/>
      </c>
      <c r="I376" s="8" t="s">
        <v>39</v>
      </c>
      <c r="J376" s="8" t="s">
        <v>42</v>
      </c>
      <c r="K376" s="13">
        <v>0.666666666666667</v>
      </c>
      <c r="L376" s="8" t="s">
        <v>1232</v>
      </c>
      <c r="M376" s="11" t="str">
        <f t="shared" si="8"/>
        <v>Offline FL</v>
      </c>
      <c r="N376" s="8" t="s">
        <v>67</v>
      </c>
      <c r="O376" s="8" t="str">
        <f t="array" ref="O376">IFERROR(INDEX(data!$C$2:$C$13,MATCH(P376,data!$B$2:$B$13,0)),"")</f>
        <v>JKT 3</v>
      </c>
      <c r="P376" s="8" t="s">
        <v>63</v>
      </c>
      <c r="Q376" s="8" t="s">
        <v>1229</v>
      </c>
      <c r="R376" s="8"/>
      <c r="S376" s="8"/>
      <c r="T376" s="8"/>
      <c r="U376" s="8"/>
      <c r="V376" s="8"/>
    </row>
    <row r="377" ht="15.75" customHeight="1" spans="1:22">
      <c r="A377" s="9" t="str">
        <f t="array" ref="A377">IFERROR(INDEX(data!$C$2:$C$13,MATCH(G377,data!$B$2:$B$13,0)),"")</f>
        <v>Online</v>
      </c>
      <c r="B377" s="5">
        <v>0</v>
      </c>
      <c r="C377" s="5">
        <v>0</v>
      </c>
      <c r="D377" s="6">
        <v>44998</v>
      </c>
      <c r="E377" s="9" t="s">
        <v>160</v>
      </c>
      <c r="F377" s="5">
        <v>2</v>
      </c>
      <c r="G377" s="9" t="s">
        <v>41</v>
      </c>
      <c r="H377" s="9" t="str">
        <f t="array" ref="H377">IFERROR(INDEX(data!$F$2:$F$16,MATCH(L377,data!$E$2:$E$16,0)),"")</f>
        <v/>
      </c>
      <c r="I377" s="9" t="s">
        <v>1240</v>
      </c>
      <c r="J377" s="9" t="s">
        <v>48</v>
      </c>
      <c r="K377" s="15">
        <v>0.541666666666667</v>
      </c>
      <c r="L377" s="9" t="s">
        <v>97</v>
      </c>
      <c r="M377" s="10" t="str">
        <f t="shared" si="8"/>
        <v>Online FL</v>
      </c>
      <c r="N377" s="9" t="s">
        <v>120</v>
      </c>
      <c r="O377" s="9" t="str">
        <f t="array" ref="O377">IFERROR(INDEX(data!$C$2:$C$13,MATCH(P377,data!$B$2:$B$13,0)),"")</f>
        <v>JKT 3</v>
      </c>
      <c r="P377" s="9" t="s">
        <v>63</v>
      </c>
      <c r="Q377" s="9" t="s">
        <v>1229</v>
      </c>
      <c r="R377" s="9"/>
      <c r="S377" s="9"/>
      <c r="T377" s="9"/>
      <c r="U377" s="9"/>
      <c r="V377" s="9"/>
    </row>
    <row r="378" ht="15.75" customHeight="1" spans="1:22">
      <c r="A378" s="8" t="str">
        <f t="array" ref="A378">IFERROR(INDEX(data!$C$2:$C$13,MATCH(G378,data!$B$2:$B$13,0)),"")</f>
        <v>JKT 3</v>
      </c>
      <c r="B378" s="3">
        <v>4</v>
      </c>
      <c r="C378" s="3">
        <v>4</v>
      </c>
      <c r="D378" s="4">
        <v>44998</v>
      </c>
      <c r="E378" s="8"/>
      <c r="F378" s="3">
        <v>2</v>
      </c>
      <c r="G378" s="8" t="s">
        <v>63</v>
      </c>
      <c r="H378" s="8" t="str">
        <f t="array" ref="H378">IFERROR(INDEX(data!$F$2:$F$16,MATCH(L378,data!$E$2:$E$16,0)),"")</f>
        <v/>
      </c>
      <c r="I378" s="8" t="s">
        <v>56</v>
      </c>
      <c r="J378" s="8" t="s">
        <v>42</v>
      </c>
      <c r="K378" s="13">
        <v>0.791666666666667</v>
      </c>
      <c r="L378" s="8" t="s">
        <v>224</v>
      </c>
      <c r="M378" s="11" t="str">
        <f t="shared" si="8"/>
        <v>Offline IELTS</v>
      </c>
      <c r="N378" s="8" t="s">
        <v>120</v>
      </c>
      <c r="O378" s="8" t="str">
        <f t="array" ref="O378">IFERROR(INDEX(data!$C$2:$C$13,MATCH(P378,data!$B$2:$B$13,0)),"")</f>
        <v>JKT 3</v>
      </c>
      <c r="P378" s="8" t="s">
        <v>63</v>
      </c>
      <c r="Q378" s="8" t="s">
        <v>1229</v>
      </c>
      <c r="R378" s="8"/>
      <c r="S378" s="8"/>
      <c r="T378" s="8"/>
      <c r="U378" s="8"/>
      <c r="V378" s="8"/>
    </row>
    <row r="379" ht="15.75" customHeight="1" spans="1:22">
      <c r="A379" s="9" t="str">
        <f t="array" ref="A379">IFERROR(INDEX(data!$C$2:$C$13,MATCH(G379,data!$B$2:$B$13,0)),"")</f>
        <v>Online</v>
      </c>
      <c r="B379" s="5">
        <v>1</v>
      </c>
      <c r="C379" s="5">
        <v>1</v>
      </c>
      <c r="D379" s="6">
        <v>44999</v>
      </c>
      <c r="E379" s="9" t="s">
        <v>160</v>
      </c>
      <c r="F379" s="5">
        <v>2</v>
      </c>
      <c r="G379" s="9" t="s">
        <v>41</v>
      </c>
      <c r="H379" s="9" t="str">
        <f t="array" ref="H379">IFERROR(INDEX(data!$F$2:$F$16,MATCH(L379,data!$E$2:$E$16,0)),"")</f>
        <v/>
      </c>
      <c r="I379" s="9" t="s">
        <v>1240</v>
      </c>
      <c r="J379" s="9" t="s">
        <v>42</v>
      </c>
      <c r="K379" s="15">
        <v>0.541666666666667</v>
      </c>
      <c r="L379" s="9" t="s">
        <v>97</v>
      </c>
      <c r="M379" s="10" t="str">
        <f t="shared" si="8"/>
        <v>Online FL</v>
      </c>
      <c r="N379" s="9" t="s">
        <v>120</v>
      </c>
      <c r="O379" s="9" t="str">
        <f t="array" ref="O379">IFERROR(INDEX(data!$C$2:$C$13,MATCH(P379,data!$B$2:$B$13,0)),"")</f>
        <v>JKT 3</v>
      </c>
      <c r="P379" s="9" t="s">
        <v>63</v>
      </c>
      <c r="Q379" s="9" t="s">
        <v>1229</v>
      </c>
      <c r="R379" s="9"/>
      <c r="S379" s="9"/>
      <c r="T379" s="9"/>
      <c r="U379" s="9"/>
      <c r="V379" s="9"/>
    </row>
    <row r="380" ht="15.75" customHeight="1" spans="1:22">
      <c r="A380" s="8" t="str">
        <f t="array" ref="A380">IFERROR(INDEX(data!$C$2:$C$13,MATCH(G380,data!$B$2:$B$13,0)),"")</f>
        <v>Online</v>
      </c>
      <c r="B380" s="3">
        <v>0</v>
      </c>
      <c r="C380" s="3">
        <v>0</v>
      </c>
      <c r="D380" s="4">
        <v>45000</v>
      </c>
      <c r="E380" s="8" t="s">
        <v>160</v>
      </c>
      <c r="F380" s="3">
        <v>2</v>
      </c>
      <c r="G380" s="8" t="s">
        <v>41</v>
      </c>
      <c r="H380" s="8" t="str">
        <f t="array" ref="H380">IFERROR(INDEX(data!$F$2:$F$16,MATCH(L380,data!$E$2:$E$16,0)),"")</f>
        <v/>
      </c>
      <c r="I380" s="8" t="s">
        <v>1240</v>
      </c>
      <c r="J380" s="8" t="s">
        <v>48</v>
      </c>
      <c r="K380" s="13">
        <v>0.583333333333333</v>
      </c>
      <c r="L380" s="8" t="s">
        <v>97</v>
      </c>
      <c r="M380" s="11" t="str">
        <f t="shared" si="8"/>
        <v>Online FL</v>
      </c>
      <c r="N380" s="8" t="s">
        <v>120</v>
      </c>
      <c r="O380" s="8" t="str">
        <f t="array" ref="O380">IFERROR(INDEX(data!$C$2:$C$13,MATCH(P380,data!$B$2:$B$13,0)),"")</f>
        <v>JKT 3</v>
      </c>
      <c r="P380" s="8" t="s">
        <v>63</v>
      </c>
      <c r="Q380" s="8" t="s">
        <v>1229</v>
      </c>
      <c r="R380" s="8"/>
      <c r="S380" s="8"/>
      <c r="T380" s="8"/>
      <c r="U380" s="8"/>
      <c r="V380" s="8"/>
    </row>
    <row r="381" ht="15.75" customHeight="1" spans="1:22">
      <c r="A381" s="9" t="str">
        <f t="array" ref="A381">IFERROR(INDEX(data!$C$2:$C$13,MATCH(G381,data!$B$2:$B$13,0)),"")</f>
        <v>Online</v>
      </c>
      <c r="B381" s="5">
        <v>3</v>
      </c>
      <c r="C381" s="5">
        <v>3</v>
      </c>
      <c r="D381" s="6">
        <v>45005</v>
      </c>
      <c r="E381" s="9" t="s">
        <v>160</v>
      </c>
      <c r="F381" s="5">
        <v>2</v>
      </c>
      <c r="G381" s="9" t="s">
        <v>41</v>
      </c>
      <c r="H381" s="9" t="str">
        <f t="array" ref="H381">IFERROR(INDEX(data!$F$2:$F$16,MATCH(L381,data!$E$2:$E$16,0)),"")</f>
        <v/>
      </c>
      <c r="I381" s="9" t="s">
        <v>1240</v>
      </c>
      <c r="J381" s="9" t="s">
        <v>42</v>
      </c>
      <c r="K381" s="15">
        <v>0.541666666666667</v>
      </c>
      <c r="L381" s="9" t="s">
        <v>97</v>
      </c>
      <c r="M381" s="10" t="str">
        <f t="shared" si="8"/>
        <v>Online FL</v>
      </c>
      <c r="N381" s="9" t="s">
        <v>120</v>
      </c>
      <c r="O381" s="9" t="str">
        <f t="array" ref="O381">IFERROR(INDEX(data!$C$2:$C$13,MATCH(P381,data!$B$2:$B$13,0)),"")</f>
        <v>JKT 3</v>
      </c>
      <c r="P381" s="9" t="s">
        <v>63</v>
      </c>
      <c r="Q381" s="9" t="s">
        <v>1229</v>
      </c>
      <c r="R381" s="9"/>
      <c r="S381" s="9"/>
      <c r="T381" s="9"/>
      <c r="U381" s="9"/>
      <c r="V381" s="9"/>
    </row>
    <row r="382" ht="15.75" customHeight="1" spans="1:22">
      <c r="A382" s="8" t="str">
        <f t="array" ref="A382">IFERROR(INDEX(data!$C$2:$C$13,MATCH(G382,data!$B$2:$B$13,0)),"")</f>
        <v>Online</v>
      </c>
      <c r="B382" s="3">
        <v>0</v>
      </c>
      <c r="C382" s="3">
        <v>0</v>
      </c>
      <c r="D382" s="4">
        <v>45006</v>
      </c>
      <c r="E382" s="8" t="s">
        <v>160</v>
      </c>
      <c r="F382" s="3">
        <v>2</v>
      </c>
      <c r="G382" s="8" t="s">
        <v>41</v>
      </c>
      <c r="H382" s="8" t="str">
        <f t="array" ref="H382">IFERROR(INDEX(data!$F$2:$F$16,MATCH(L382,data!$E$2:$E$16,0)),"")</f>
        <v/>
      </c>
      <c r="I382" s="8" t="s">
        <v>1240</v>
      </c>
      <c r="J382" s="8" t="s">
        <v>48</v>
      </c>
      <c r="K382" s="13">
        <v>0.583333333333333</v>
      </c>
      <c r="L382" s="8" t="s">
        <v>97</v>
      </c>
      <c r="M382" s="11" t="str">
        <f t="shared" si="8"/>
        <v>Online FL</v>
      </c>
      <c r="N382" s="8" t="s">
        <v>120</v>
      </c>
      <c r="O382" s="8" t="str">
        <f t="array" ref="O382">IFERROR(INDEX(data!$C$2:$C$13,MATCH(P382,data!$B$2:$B$13,0)),"")</f>
        <v>JKT 3</v>
      </c>
      <c r="P382" s="8" t="s">
        <v>63</v>
      </c>
      <c r="Q382" s="8" t="s">
        <v>1229</v>
      </c>
      <c r="R382" s="8"/>
      <c r="S382" s="8"/>
      <c r="T382" s="8"/>
      <c r="U382" s="8"/>
      <c r="V382" s="8"/>
    </row>
    <row r="383" ht="15.75" customHeight="1" spans="1:22">
      <c r="A383" s="9" t="str">
        <f t="array" ref="A383">IFERROR(INDEX(data!$C$2:$C$13,MATCH(G383,data!$B$2:$B$13,0)),"")</f>
        <v>Online</v>
      </c>
      <c r="B383" s="5">
        <v>2</v>
      </c>
      <c r="C383" s="5">
        <v>2</v>
      </c>
      <c r="D383" s="6">
        <v>45009</v>
      </c>
      <c r="E383" s="9" t="s">
        <v>160</v>
      </c>
      <c r="F383" s="5">
        <v>2</v>
      </c>
      <c r="G383" s="9" t="s">
        <v>41</v>
      </c>
      <c r="H383" s="9" t="str">
        <f t="array" ref="H383">IFERROR(INDEX(data!$F$2:$F$16,MATCH(L383,data!$E$2:$E$16,0)),"")</f>
        <v/>
      </c>
      <c r="I383" s="9" t="s">
        <v>1240</v>
      </c>
      <c r="J383" s="9" t="s">
        <v>42</v>
      </c>
      <c r="K383" s="15">
        <v>0.791666666666667</v>
      </c>
      <c r="L383" s="9" t="s">
        <v>97</v>
      </c>
      <c r="M383" s="10" t="str">
        <f t="shared" si="8"/>
        <v>Online FL</v>
      </c>
      <c r="N383" s="9" t="s">
        <v>120</v>
      </c>
      <c r="O383" s="9" t="str">
        <f t="array" ref="O383">IFERROR(INDEX(data!$C$2:$C$13,MATCH(P383,data!$B$2:$B$13,0)),"")</f>
        <v>JKT 3</v>
      </c>
      <c r="P383" s="9" t="s">
        <v>63</v>
      </c>
      <c r="Q383" s="9" t="s">
        <v>1229</v>
      </c>
      <c r="R383" s="9"/>
      <c r="S383" s="9"/>
      <c r="T383" s="9"/>
      <c r="U383" s="9"/>
      <c r="V383" s="9"/>
    </row>
    <row r="384" ht="15.75" customHeight="1" spans="1:22">
      <c r="A384" s="8" t="str">
        <f t="array" ref="A384">IFERROR(INDEX(data!$C$2:$C$13,MATCH(G384,data!$B$2:$B$13,0)),"")</f>
        <v>Online</v>
      </c>
      <c r="B384" s="3">
        <v>3</v>
      </c>
      <c r="C384" s="3">
        <v>3</v>
      </c>
      <c r="D384" s="4">
        <v>45011</v>
      </c>
      <c r="E384" s="8" t="s">
        <v>160</v>
      </c>
      <c r="F384" s="3">
        <v>2</v>
      </c>
      <c r="G384" s="8" t="s">
        <v>41</v>
      </c>
      <c r="H384" s="8" t="str">
        <f t="array" ref="H384">IFERROR(INDEX(data!$F$2:$F$16,MATCH(L384,data!$E$2:$E$16,0)),"")</f>
        <v/>
      </c>
      <c r="I384" s="8" t="s">
        <v>1240</v>
      </c>
      <c r="J384" s="8" t="s">
        <v>42</v>
      </c>
      <c r="K384" s="13">
        <v>0.583333333333333</v>
      </c>
      <c r="L384" s="8" t="s">
        <v>97</v>
      </c>
      <c r="M384" s="11" t="str">
        <f t="shared" si="8"/>
        <v>Online FL</v>
      </c>
      <c r="N384" s="8" t="s">
        <v>120</v>
      </c>
      <c r="O384" s="8" t="str">
        <f t="array" ref="O384">IFERROR(INDEX(data!$C$2:$C$13,MATCH(P384,data!$B$2:$B$13,0)),"")</f>
        <v>JKT 3</v>
      </c>
      <c r="P384" s="8" t="s">
        <v>63</v>
      </c>
      <c r="Q384" s="8" t="s">
        <v>1229</v>
      </c>
      <c r="R384" s="8"/>
      <c r="S384" s="8"/>
      <c r="T384" s="8"/>
      <c r="U384" s="8"/>
      <c r="V384" s="8"/>
    </row>
    <row r="385" ht="15.75" customHeight="1" spans="1:22">
      <c r="A385" s="9" t="str">
        <f t="array" ref="A385">IFERROR(INDEX(data!$C$2:$C$13,MATCH(G385,data!$B$2:$B$13,0)),"")</f>
        <v>Online</v>
      </c>
      <c r="B385" s="5">
        <v>2</v>
      </c>
      <c r="C385" s="5">
        <v>3</v>
      </c>
      <c r="D385" s="6">
        <v>45012</v>
      </c>
      <c r="E385" s="9" t="s">
        <v>160</v>
      </c>
      <c r="F385" s="5">
        <v>2</v>
      </c>
      <c r="G385" s="9" t="s">
        <v>41</v>
      </c>
      <c r="H385" s="9" t="str">
        <f t="array" ref="H385">IFERROR(INDEX(data!$F$2:$F$16,MATCH(L385,data!$E$2:$E$16,0)),"")</f>
        <v/>
      </c>
      <c r="I385" s="9" t="s">
        <v>1240</v>
      </c>
      <c r="J385" s="9" t="s">
        <v>42</v>
      </c>
      <c r="K385" s="15">
        <v>0.791666666666667</v>
      </c>
      <c r="L385" s="9" t="s">
        <v>97</v>
      </c>
      <c r="M385" s="10" t="str">
        <f t="shared" si="8"/>
        <v>Online FL</v>
      </c>
      <c r="N385" s="9" t="s">
        <v>120</v>
      </c>
      <c r="O385" s="9" t="str">
        <f t="array" ref="O385">IFERROR(INDEX(data!$C$2:$C$13,MATCH(P385,data!$B$2:$B$13,0)),"")</f>
        <v>JKT 3</v>
      </c>
      <c r="P385" s="9" t="s">
        <v>63</v>
      </c>
      <c r="Q385" s="9" t="s">
        <v>1229</v>
      </c>
      <c r="R385" s="9"/>
      <c r="S385" s="9"/>
      <c r="T385" s="9"/>
      <c r="U385" s="9"/>
      <c r="V385" s="9"/>
    </row>
    <row r="386" ht="15.75" customHeight="1" spans="1:22">
      <c r="A386" s="8" t="str">
        <f t="array" ref="A386">IFERROR(INDEX(data!$C$2:$C$13,MATCH(G386,data!$B$2:$B$13,0)),"")</f>
        <v>JKT 2</v>
      </c>
      <c r="B386" s="3">
        <v>4</v>
      </c>
      <c r="C386" s="3">
        <v>5</v>
      </c>
      <c r="D386" s="4">
        <v>45015</v>
      </c>
      <c r="E386" s="8" t="s">
        <v>1364</v>
      </c>
      <c r="F386" s="3">
        <v>2</v>
      </c>
      <c r="G386" s="8" t="s">
        <v>50</v>
      </c>
      <c r="H386" s="8" t="str">
        <f t="array" ref="H386">IFERROR(INDEX(data!$F$2:$F$16,MATCH(L386,data!$E$2:$E$16,0)),"")</f>
        <v/>
      </c>
      <c r="I386" s="8" t="s">
        <v>56</v>
      </c>
      <c r="J386" s="8" t="s">
        <v>42</v>
      </c>
      <c r="K386" s="13">
        <v>0.791666666666667</v>
      </c>
      <c r="L386" s="8" t="s">
        <v>224</v>
      </c>
      <c r="M386" s="11" t="str">
        <f t="shared" si="8"/>
        <v>Offline IELTS</v>
      </c>
      <c r="N386" s="8" t="s">
        <v>83</v>
      </c>
      <c r="O386" s="8" t="str">
        <f t="array" ref="O386">IFERROR(INDEX(data!$C$2:$C$13,MATCH(P386,data!$B$2:$B$13,0)),"")</f>
        <v>JKT 2</v>
      </c>
      <c r="P386" s="8" t="s">
        <v>50</v>
      </c>
      <c r="Q386" s="8" t="s">
        <v>1227</v>
      </c>
      <c r="R386" s="8"/>
      <c r="S386" s="8"/>
      <c r="T386" s="8"/>
      <c r="U386" s="8"/>
      <c r="V386" s="8"/>
    </row>
    <row r="387" ht="15.75" customHeight="1" spans="1:22">
      <c r="A387" s="9" t="str">
        <f t="array" ref="A387">IFERROR(INDEX(data!$C$2:$C$13,MATCH(G387,data!$B$2:$B$13,0)),"")</f>
        <v>Online</v>
      </c>
      <c r="B387" s="5">
        <v>1</v>
      </c>
      <c r="C387" s="5">
        <v>1</v>
      </c>
      <c r="D387" s="6">
        <v>45016</v>
      </c>
      <c r="E387" s="9" t="s">
        <v>160</v>
      </c>
      <c r="F387" s="5">
        <v>2</v>
      </c>
      <c r="G387" s="9" t="s">
        <v>41</v>
      </c>
      <c r="H387" s="9" t="str">
        <f t="array" ref="H387">IFERROR(INDEX(data!$F$2:$F$16,MATCH(L387,data!$E$2:$E$16,0)),"")</f>
        <v/>
      </c>
      <c r="I387" s="9" t="s">
        <v>1240</v>
      </c>
      <c r="J387" s="9" t="s">
        <v>42</v>
      </c>
      <c r="K387" s="15">
        <v>0.541666666666667</v>
      </c>
      <c r="L387" s="9" t="s">
        <v>97</v>
      </c>
      <c r="M387" s="10" t="str">
        <f t="shared" si="8"/>
        <v>Online FL</v>
      </c>
      <c r="N387" s="9" t="s">
        <v>67</v>
      </c>
      <c r="O387" s="9" t="str">
        <f t="array" ref="O387">IFERROR(INDEX(data!$C$2:$C$13,MATCH(P387,data!$B$2:$B$13,0)),"")</f>
        <v>JKT 3</v>
      </c>
      <c r="P387" s="9" t="s">
        <v>63</v>
      </c>
      <c r="Q387" s="9" t="s">
        <v>1229</v>
      </c>
      <c r="R387" s="9"/>
      <c r="S387" s="9"/>
      <c r="T387" s="9"/>
      <c r="U387" s="9"/>
      <c r="V387" s="9"/>
    </row>
    <row r="388" ht="15.75" customHeight="1" spans="1:22">
      <c r="A388" s="8" t="str">
        <f t="array" ref="A388">IFERROR(INDEX(data!$C$2:$C$13,MATCH(G388,data!$B$2:$B$13,0)),"")</f>
        <v>Online</v>
      </c>
      <c r="B388" s="3">
        <v>1</v>
      </c>
      <c r="C388" s="3">
        <v>1</v>
      </c>
      <c r="D388" s="4">
        <v>45016</v>
      </c>
      <c r="E388" s="8"/>
      <c r="F388" s="3">
        <v>2</v>
      </c>
      <c r="G388" s="8" t="s">
        <v>41</v>
      </c>
      <c r="H388" s="8" t="str">
        <f t="array" ref="H388">IFERROR(INDEX(data!$F$2:$F$16,MATCH(L388,data!$E$2:$E$16,0)),"")</f>
        <v/>
      </c>
      <c r="I388" s="8" t="s">
        <v>52</v>
      </c>
      <c r="J388" s="8" t="s">
        <v>42</v>
      </c>
      <c r="K388" s="13">
        <v>0.541666666666667</v>
      </c>
      <c r="L388" s="8" t="s">
        <v>97</v>
      </c>
      <c r="M388" s="11" t="str">
        <f t="shared" si="8"/>
        <v>Online FL</v>
      </c>
      <c r="N388" s="8" t="s">
        <v>58</v>
      </c>
      <c r="O388" s="8" t="str">
        <f t="array" ref="O388">IFERROR(INDEX(data!$C$2:$C$13,MATCH(P388,data!$B$2:$B$13,0)),"")</f>
        <v>JKT 3</v>
      </c>
      <c r="P388" s="8" t="s">
        <v>63</v>
      </c>
      <c r="Q388" s="8" t="s">
        <v>1229</v>
      </c>
      <c r="R388" s="8"/>
      <c r="S388" s="8"/>
      <c r="T388" s="8"/>
      <c r="U388" s="8"/>
      <c r="V388" s="8"/>
    </row>
    <row r="389" ht="15.75" customHeight="1" spans="1:22">
      <c r="A389" s="9" t="str">
        <f t="array" ref="A389">IFERROR(INDEX(data!$C$2:$C$13,MATCH(G389,data!$B$2:$B$13,0)),"")</f>
        <v>Online</v>
      </c>
      <c r="B389" s="5">
        <v>1</v>
      </c>
      <c r="C389" s="5">
        <v>1</v>
      </c>
      <c r="D389" s="6">
        <v>45016</v>
      </c>
      <c r="E389" s="9" t="s">
        <v>160</v>
      </c>
      <c r="F389" s="5">
        <v>2</v>
      </c>
      <c r="G389" s="9" t="s">
        <v>41</v>
      </c>
      <c r="H389" s="9" t="str">
        <f t="array" ref="H389">IFERROR(INDEX(data!$F$2:$F$16,MATCH(L389,data!$E$2:$E$16,0)),"")</f>
        <v/>
      </c>
      <c r="I389" s="9" t="s">
        <v>1240</v>
      </c>
      <c r="J389" s="9" t="s">
        <v>42</v>
      </c>
      <c r="K389" s="15">
        <v>0.791666666666667</v>
      </c>
      <c r="L389" s="9" t="s">
        <v>97</v>
      </c>
      <c r="M389" s="10" t="str">
        <f t="shared" si="8"/>
        <v>Online FL</v>
      </c>
      <c r="N389" s="9" t="s">
        <v>58</v>
      </c>
      <c r="O389" s="9" t="str">
        <f t="array" ref="O389">IFERROR(INDEX(data!$C$2:$C$13,MATCH(P389,data!$B$2:$B$13,0)),"")</f>
        <v>JKT 3</v>
      </c>
      <c r="P389" s="9" t="s">
        <v>63</v>
      </c>
      <c r="Q389" s="9" t="s">
        <v>1229</v>
      </c>
      <c r="R389" s="9"/>
      <c r="S389" s="9"/>
      <c r="T389" s="9"/>
      <c r="U389" s="9"/>
      <c r="V389" s="9"/>
    </row>
    <row r="390" ht="15.75" customHeight="1" spans="1:22">
      <c r="A390" s="8" t="str">
        <f t="array" ref="A390">IFERROR(INDEX(data!$C$2:$C$13,MATCH(G390,data!$B$2:$B$13,0)),"")</f>
        <v>Online</v>
      </c>
      <c r="B390" s="3">
        <v>5</v>
      </c>
      <c r="C390" s="3"/>
      <c r="D390" s="4">
        <v>45015</v>
      </c>
      <c r="E390" s="8" t="s">
        <v>1371</v>
      </c>
      <c r="F390" s="3">
        <v>2</v>
      </c>
      <c r="G390" s="8" t="s">
        <v>41</v>
      </c>
      <c r="H390" s="8" t="str">
        <f t="array" ref="H390">IFERROR(INDEX(data!$F$2:$F$16,MATCH(L390,data!$E$2:$E$16,0)),"")</f>
        <v/>
      </c>
      <c r="I390" s="8" t="s">
        <v>60</v>
      </c>
      <c r="J390" s="8" t="s">
        <v>42</v>
      </c>
      <c r="K390" s="13">
        <v>0.791666666666667</v>
      </c>
      <c r="L390" s="8" t="s">
        <v>105</v>
      </c>
      <c r="M390" s="11" t="str">
        <f t="shared" si="8"/>
        <v>Online Proskill</v>
      </c>
      <c r="N390" s="8" t="s">
        <v>92</v>
      </c>
      <c r="O390" s="8" t="str">
        <f t="array" ref="O390">IFERROR(INDEX(data!$C$2:$C$13,MATCH(P390,data!$B$2:$B$13,0)),"")</f>
        <v>JKT 2</v>
      </c>
      <c r="P390" s="8" t="s">
        <v>50</v>
      </c>
      <c r="Q390" s="8" t="s">
        <v>1227</v>
      </c>
      <c r="R390" s="8"/>
      <c r="S390" s="8"/>
      <c r="T390" s="8"/>
      <c r="U390" s="8"/>
      <c r="V390" s="8"/>
    </row>
    <row r="391" ht="15.75" customHeight="1" spans="1:22">
      <c r="A391" s="9" t="str">
        <f t="array" ref="A391">IFERROR(INDEX(data!$C$2:$C$13,MATCH(G391,data!$B$2:$B$13,0)),"")</f>
        <v>JKT 2</v>
      </c>
      <c r="B391" s="5"/>
      <c r="C391" s="5"/>
      <c r="D391" s="6">
        <v>45000</v>
      </c>
      <c r="E391" s="9" t="s">
        <v>1361</v>
      </c>
      <c r="F391" s="5">
        <v>2</v>
      </c>
      <c r="G391" s="9" t="s">
        <v>50</v>
      </c>
      <c r="H391" s="9" t="str">
        <f t="array" ref="H391">IFERROR(INDEX(data!$F$2:$F$16,MATCH(L391,data!$E$2:$E$16,0)),"")</f>
        <v>Offline</v>
      </c>
      <c r="I391" s="9" t="s">
        <v>39</v>
      </c>
      <c r="J391" s="9" t="s">
        <v>42</v>
      </c>
      <c r="K391" s="15">
        <v>0.791666666666667</v>
      </c>
      <c r="L391" s="9" t="s">
        <v>82</v>
      </c>
      <c r="M391" s="10" t="str">
        <f t="shared" si="8"/>
        <v>Member's Party</v>
      </c>
      <c r="N391" s="9" t="s">
        <v>92</v>
      </c>
      <c r="O391" s="9" t="str">
        <f t="array" ref="O391">IFERROR(INDEX(data!$C$2:$C$13,MATCH(P391,data!$B$2:$B$13,0)),"")</f>
        <v>JKT 2</v>
      </c>
      <c r="P391" s="9" t="s">
        <v>50</v>
      </c>
      <c r="Q391" s="9" t="s">
        <v>1227</v>
      </c>
      <c r="R391" s="9"/>
      <c r="S391" s="9"/>
      <c r="T391" s="9"/>
      <c r="U391" s="9"/>
      <c r="V391" s="9"/>
    </row>
    <row r="392" ht="15.75" customHeight="1" spans="1:22">
      <c r="A392" s="8" t="str">
        <f t="array" ref="A392">IFERROR(INDEX(data!$C$2:$C$13,MATCH(G392,data!$B$2:$B$13,0)),"")</f>
        <v>JKT 2</v>
      </c>
      <c r="B392" s="3">
        <v>5</v>
      </c>
      <c r="C392" s="3"/>
      <c r="D392" s="4">
        <v>44992</v>
      </c>
      <c r="E392" s="8" t="s">
        <v>224</v>
      </c>
      <c r="F392" s="3">
        <v>2</v>
      </c>
      <c r="G392" s="8" t="s">
        <v>50</v>
      </c>
      <c r="H392" s="8" t="str">
        <f t="array" ref="H392">IFERROR(INDEX(data!$F$2:$F$16,MATCH(L392,data!$E$2:$E$16,0)),"")</f>
        <v/>
      </c>
      <c r="I392" s="8" t="s">
        <v>56</v>
      </c>
      <c r="J392" s="8" t="s">
        <v>42</v>
      </c>
      <c r="K392" s="13">
        <v>0.791666666666667</v>
      </c>
      <c r="L392" s="8" t="s">
        <v>224</v>
      </c>
      <c r="M392" s="11" t="str">
        <f t="shared" si="8"/>
        <v>Offline IELTS</v>
      </c>
      <c r="N392" s="8" t="s">
        <v>92</v>
      </c>
      <c r="O392" s="8" t="str">
        <f t="array" ref="O392">IFERROR(INDEX(data!$C$2:$C$13,MATCH(P392,data!$B$2:$B$13,0)),"")</f>
        <v>JKT 2</v>
      </c>
      <c r="P392" s="8" t="s">
        <v>50</v>
      </c>
      <c r="Q392" s="8" t="s">
        <v>1227</v>
      </c>
      <c r="R392" s="8"/>
      <c r="S392" s="8"/>
      <c r="T392" s="8"/>
      <c r="U392" s="8"/>
      <c r="V392" s="8"/>
    </row>
    <row r="393" ht="15.75" customHeight="1" spans="1:22">
      <c r="A393" s="9" t="str">
        <f t="array" ref="A393">IFERROR(INDEX(data!$C$2:$C$13,MATCH(G393,data!$B$2:$B$13,0)),"")</f>
        <v>BDG</v>
      </c>
      <c r="B393" s="5">
        <v>41</v>
      </c>
      <c r="C393" s="5">
        <v>38</v>
      </c>
      <c r="D393" s="6">
        <v>45013</v>
      </c>
      <c r="E393" s="9" t="s">
        <v>1361</v>
      </c>
      <c r="F393" s="5">
        <v>2</v>
      </c>
      <c r="G393" s="9" t="s">
        <v>75</v>
      </c>
      <c r="H393" s="9" t="str">
        <f t="array" ref="H393">IFERROR(INDEX(data!$F$2:$F$16,MATCH(L393,data!$E$2:$E$16,0)),"")</f>
        <v>Offline</v>
      </c>
      <c r="I393" s="9" t="s">
        <v>39</v>
      </c>
      <c r="J393" s="9" t="s">
        <v>42</v>
      </c>
      <c r="K393" s="15">
        <v>0.708333333333333</v>
      </c>
      <c r="L393" s="9" t="s">
        <v>82</v>
      </c>
      <c r="M393" s="10" t="str">
        <f t="shared" si="8"/>
        <v>Member's Party</v>
      </c>
      <c r="N393" s="9" t="s">
        <v>114</v>
      </c>
      <c r="O393" s="9" t="str">
        <f t="array" ref="O393">IFERROR(INDEX(data!$C$2:$C$13,MATCH(P393,data!$B$2:$B$13,0)),"")</f>
        <v>BDG</v>
      </c>
      <c r="P393" s="9" t="s">
        <v>75</v>
      </c>
      <c r="Q393" s="9" t="s">
        <v>1229</v>
      </c>
      <c r="R393" s="9"/>
      <c r="S393" s="9"/>
      <c r="T393" s="9"/>
      <c r="U393" s="9"/>
      <c r="V393" s="9"/>
    </row>
    <row r="394" ht="15.75" customHeight="1" spans="1:22">
      <c r="A394" s="8" t="str">
        <f t="array" ref="A394">IFERROR(INDEX(data!$C$2:$C$13,MATCH(G394,data!$B$2:$B$13,0)),"")</f>
        <v>JKT 3</v>
      </c>
      <c r="B394" s="3">
        <v>3</v>
      </c>
      <c r="C394" s="3">
        <v>3</v>
      </c>
      <c r="D394" s="4">
        <v>45016</v>
      </c>
      <c r="E394" s="8"/>
      <c r="F394" s="3">
        <v>2</v>
      </c>
      <c r="G394" s="8" t="s">
        <v>63</v>
      </c>
      <c r="H394" s="8" t="str">
        <f t="array" ref="H394">IFERROR(INDEX(data!$F$2:$F$16,MATCH(L394,data!$E$2:$E$16,0)),"")</f>
        <v/>
      </c>
      <c r="I394" s="8" t="s">
        <v>39</v>
      </c>
      <c r="J394" s="8" t="s">
        <v>42</v>
      </c>
      <c r="K394" s="13">
        <v>0.791666666666667</v>
      </c>
      <c r="L394" s="8" t="s">
        <v>224</v>
      </c>
      <c r="M394" s="11" t="str">
        <f t="shared" si="8"/>
        <v>Offline IELTS</v>
      </c>
      <c r="N394" s="8" t="s">
        <v>120</v>
      </c>
      <c r="O394" s="8" t="str">
        <f t="array" ref="O394">IFERROR(INDEX(data!$C$2:$C$13,MATCH(P394,data!$B$2:$B$13,0)),"")</f>
        <v>JKT 3</v>
      </c>
      <c r="P394" s="8" t="s">
        <v>63</v>
      </c>
      <c r="Q394" s="8" t="s">
        <v>1229</v>
      </c>
      <c r="R394" s="8"/>
      <c r="S394" s="8"/>
      <c r="T394" s="8"/>
      <c r="U394" s="8"/>
      <c r="V394" s="8"/>
    </row>
    <row r="395" ht="15.75" customHeight="1" spans="1:22">
      <c r="A395" s="9" t="str">
        <f t="array" ref="A395">IFERROR(INDEX(data!$C$2:$C$13,MATCH(G395,data!$B$2:$B$13,0)),"")</f>
        <v>JKT 1</v>
      </c>
      <c r="B395" s="5"/>
      <c r="C395" s="5"/>
      <c r="D395" s="6">
        <v>44987</v>
      </c>
      <c r="E395" s="9" t="s">
        <v>260</v>
      </c>
      <c r="F395" s="5">
        <v>3</v>
      </c>
      <c r="G395" s="9" t="s">
        <v>44</v>
      </c>
      <c r="H395" s="9" t="str">
        <f t="array" ref="H395">IFERROR(INDEX(data!$F$2:$F$16,MATCH(L395,data!$E$2:$E$16,0)),"")</f>
        <v/>
      </c>
      <c r="I395" s="9" t="s">
        <v>72</v>
      </c>
      <c r="J395" s="9" t="s">
        <v>42</v>
      </c>
      <c r="K395" s="15">
        <v>0.666666666666667</v>
      </c>
      <c r="L395" s="9" t="s">
        <v>72</v>
      </c>
      <c r="M395" s="10" t="str">
        <f t="shared" si="8"/>
        <v>Other</v>
      </c>
      <c r="N395" s="9" t="s">
        <v>130</v>
      </c>
      <c r="O395" s="9" t="str">
        <f t="array" ref="O395">IFERROR(INDEX(data!$C$2:$C$13,MATCH(P395,data!$B$2:$B$13,0)),"")</f>
        <v>JKT 1</v>
      </c>
      <c r="P395" s="9" t="s">
        <v>44</v>
      </c>
      <c r="Q395" s="9" t="s">
        <v>1227</v>
      </c>
      <c r="R395" s="9"/>
      <c r="S395" s="9"/>
      <c r="T395" s="9"/>
      <c r="U395" s="9"/>
      <c r="V395" s="9"/>
    </row>
    <row r="396" ht="15.75" customHeight="1" spans="1:22">
      <c r="A396" s="8" t="str">
        <f t="array" ref="A396">IFERROR(INDEX(data!$C$2:$C$13,MATCH(G396,data!$B$2:$B$13,0)),"")</f>
        <v>SBY</v>
      </c>
      <c r="B396" s="3"/>
      <c r="C396" s="3"/>
      <c r="D396" s="4">
        <v>44995</v>
      </c>
      <c r="E396" s="8" t="s">
        <v>1372</v>
      </c>
      <c r="F396" s="3">
        <v>3</v>
      </c>
      <c r="G396" s="8" t="s">
        <v>80</v>
      </c>
      <c r="H396" s="8" t="str">
        <f t="array" ref="H396">IFERROR(INDEX(data!$F$2:$F$16,MATCH(L396,data!$E$2:$E$16,0)),"")</f>
        <v/>
      </c>
      <c r="I396" s="8" t="s">
        <v>72</v>
      </c>
      <c r="J396" s="8" t="s">
        <v>42</v>
      </c>
      <c r="K396" s="13">
        <v>0.5</v>
      </c>
      <c r="L396" s="8" t="s">
        <v>72</v>
      </c>
      <c r="M396" s="11" t="str">
        <f t="shared" si="8"/>
        <v>Other</v>
      </c>
      <c r="N396" s="8" t="s">
        <v>116</v>
      </c>
      <c r="O396" s="8" t="str">
        <f t="array" ref="O396">IFERROR(INDEX(data!$C$2:$C$13,MATCH(P396,data!$B$2:$B$13,0)),"")</f>
        <v>SBY</v>
      </c>
      <c r="P396" s="8" t="s">
        <v>80</v>
      </c>
      <c r="Q396" s="8" t="s">
        <v>1227</v>
      </c>
      <c r="R396" s="8"/>
      <c r="S396" s="8"/>
      <c r="T396" s="8"/>
      <c r="U396" s="8"/>
      <c r="V396" s="8"/>
    </row>
    <row r="397" ht="15.75" customHeight="1" spans="1:22">
      <c r="A397" s="9" t="str">
        <f t="array" ref="A397">IFERROR(INDEX(data!$C$2:$C$13,MATCH(G397,data!$B$2:$B$13,0)),"")</f>
        <v>Outside</v>
      </c>
      <c r="B397" s="5"/>
      <c r="C397" s="5"/>
      <c r="D397" s="6">
        <v>44996</v>
      </c>
      <c r="E397" s="9" t="s">
        <v>372</v>
      </c>
      <c r="F397" s="5">
        <v>5</v>
      </c>
      <c r="G397" s="9" t="s">
        <v>86</v>
      </c>
      <c r="H397" s="9" t="str">
        <f t="array" ref="H397">IFERROR(INDEX(data!$F$2:$F$16,MATCH(L397,data!$E$2:$E$16,0)),"")</f>
        <v/>
      </c>
      <c r="I397" s="9" t="s">
        <v>39</v>
      </c>
      <c r="J397" s="9" t="s">
        <v>42</v>
      </c>
      <c r="K397" s="15">
        <v>0.625</v>
      </c>
      <c r="L397" s="9" t="s">
        <v>72</v>
      </c>
      <c r="M397" s="10" t="str">
        <f t="shared" si="8"/>
        <v>Other</v>
      </c>
      <c r="N397" s="9" t="s">
        <v>74</v>
      </c>
      <c r="O397" s="9" t="str">
        <f t="array" ref="O397">IFERROR(INDEX(data!$C$2:$C$13,MATCH(P397,data!$B$2:$B$13,0)),"")</f>
        <v/>
      </c>
      <c r="P397" s="9" t="s">
        <v>1249</v>
      </c>
      <c r="Q397" s="9" t="s">
        <v>1227</v>
      </c>
      <c r="R397" s="9"/>
      <c r="S397" s="9"/>
      <c r="T397" s="9"/>
      <c r="U397" s="9"/>
      <c r="V397" s="9"/>
    </row>
    <row r="398" ht="15.75" customHeight="1" spans="1:22">
      <c r="A398" s="8" t="str">
        <f t="array" ref="A398">IFERROR(INDEX(data!$C$2:$C$13,MATCH(G398,data!$B$2:$B$13,0)),"")</f>
        <v>Outside</v>
      </c>
      <c r="B398" s="3"/>
      <c r="C398" s="3"/>
      <c r="D398" s="4">
        <v>45010</v>
      </c>
      <c r="E398" s="8" t="s">
        <v>1373</v>
      </c>
      <c r="F398" s="3">
        <v>5</v>
      </c>
      <c r="G398" s="8" t="s">
        <v>86</v>
      </c>
      <c r="H398" s="8" t="str">
        <f t="array" ref="H398">IFERROR(INDEX(data!$F$2:$F$16,MATCH(L398,data!$E$2:$E$16,0)),"")</f>
        <v/>
      </c>
      <c r="I398" s="8" t="s">
        <v>72</v>
      </c>
      <c r="J398" s="8" t="s">
        <v>42</v>
      </c>
      <c r="K398" s="13">
        <v>0.5</v>
      </c>
      <c r="L398" s="8" t="s">
        <v>72</v>
      </c>
      <c r="M398" s="11" t="str">
        <f t="shared" si="8"/>
        <v>Other</v>
      </c>
      <c r="N398" s="8" t="s">
        <v>67</v>
      </c>
      <c r="O398" s="8" t="str">
        <f t="array" ref="O398">IFERROR(INDEX(data!$C$2:$C$13,MATCH(P398,data!$B$2:$B$13,0)),"")</f>
        <v>JKT 3</v>
      </c>
      <c r="P398" s="8" t="s">
        <v>63</v>
      </c>
      <c r="Q398" s="8" t="s">
        <v>1229</v>
      </c>
      <c r="R398" s="8"/>
      <c r="S398" s="8"/>
      <c r="T398" s="8"/>
      <c r="U398" s="8"/>
      <c r="V398" s="8"/>
    </row>
    <row r="399" ht="15.75" customHeight="1" spans="1:22">
      <c r="A399" s="9" t="str">
        <f t="array" ref="A399">IFERROR(INDEX(data!$C$2:$C$13,MATCH(G399,data!$B$2:$B$13,0)),"")</f>
        <v>Online</v>
      </c>
      <c r="B399" s="5">
        <v>12</v>
      </c>
      <c r="C399" s="5">
        <v>12</v>
      </c>
      <c r="D399" s="6">
        <v>45012</v>
      </c>
      <c r="E399" s="9" t="s">
        <v>1374</v>
      </c>
      <c r="F399" s="5">
        <v>5</v>
      </c>
      <c r="G399" s="9" t="s">
        <v>41</v>
      </c>
      <c r="H399" s="9" t="str">
        <f t="array" ref="H399">IFERROR(INDEX(data!$F$2:$F$16,MATCH(L399,data!$E$2:$E$16,0)),"")</f>
        <v>Offline</v>
      </c>
      <c r="I399" s="9" t="s">
        <v>69</v>
      </c>
      <c r="J399" s="9" t="s">
        <v>42</v>
      </c>
      <c r="K399" s="15">
        <v>0.583333333333333</v>
      </c>
      <c r="L399" s="9" t="s">
        <v>78</v>
      </c>
      <c r="M399" s="10" t="str">
        <f t="shared" si="8"/>
        <v>Marketing Event</v>
      </c>
      <c r="N399" s="9" t="s">
        <v>124</v>
      </c>
      <c r="O399" s="9" t="str">
        <f t="array" ref="O399">IFERROR(INDEX(data!$C$2:$C$13,MATCH(P399,data!$B$2:$B$13,0)),"")</f>
        <v>JKT 3</v>
      </c>
      <c r="P399" s="9" t="s">
        <v>63</v>
      </c>
      <c r="Q399" s="9" t="s">
        <v>1229</v>
      </c>
      <c r="R399" s="9"/>
      <c r="S399" s="9"/>
      <c r="T399" s="9"/>
      <c r="U399" s="9"/>
      <c r="V399" s="9"/>
    </row>
    <row r="400" ht="15.75" customHeight="1" spans="1:22">
      <c r="A400" s="8" t="str">
        <f t="array" ref="A400">IFERROR(INDEX(data!$C$2:$C$13,MATCH(G400,data!$B$2:$B$13,0)),"")</f>
        <v/>
      </c>
      <c r="B400" s="3"/>
      <c r="C400" s="3"/>
      <c r="D400" s="8"/>
      <c r="E400" s="8"/>
      <c r="F400" s="3"/>
      <c r="G400" s="8"/>
      <c r="H400" s="8" t="str">
        <f t="array" ref="H400">IFERROR(INDEX(data!$F$2:$F$16,MATCH(L400,data!$E$2:$E$16,0)),"")</f>
        <v/>
      </c>
      <c r="I400" s="8"/>
      <c r="J400" s="8"/>
      <c r="K400" s="13"/>
      <c r="L400" s="8"/>
      <c r="M400" s="11">
        <f t="shared" si="8"/>
        <v>0</v>
      </c>
      <c r="N400" s="8"/>
      <c r="O400" s="8" t="str">
        <f t="array" ref="O400">IFERROR(INDEX(data!$C$2:$C$13,MATCH(P400,data!$B$2:$B$13,0)),"")</f>
        <v/>
      </c>
      <c r="P400" s="8"/>
      <c r="Q400" s="8"/>
      <c r="R400" s="8"/>
      <c r="S400" s="8"/>
      <c r="T400" s="8"/>
      <c r="U400" s="8"/>
      <c r="V400" s="8"/>
    </row>
    <row r="401" ht="15.75" customHeight="1" spans="1:22">
      <c r="A401" s="9" t="str">
        <f t="array" ref="A401">IFERROR(INDEX(data!$C$2:$C$13,MATCH(G401,data!$B$2:$B$13,0)),"")</f>
        <v/>
      </c>
      <c r="B401" s="5"/>
      <c r="C401" s="5"/>
      <c r="D401" s="9"/>
      <c r="E401" s="9"/>
      <c r="F401" s="5"/>
      <c r="G401" s="9"/>
      <c r="H401" s="9" t="str">
        <f t="array" ref="H401">IFERROR(INDEX(data!$F$2:$F$16,MATCH(L401,data!$E$2:$E$16,0)),"")</f>
        <v/>
      </c>
      <c r="I401" s="9"/>
      <c r="J401" s="9"/>
      <c r="K401" s="15"/>
      <c r="L401" s="9"/>
      <c r="M401" s="10">
        <f t="shared" si="8"/>
        <v>0</v>
      </c>
      <c r="N401" s="9"/>
      <c r="O401" s="9" t="str">
        <f t="array" ref="O401">IFERROR(INDEX(data!$C$2:$C$13,MATCH(P401,data!$B$2:$B$13,0)),"")</f>
        <v/>
      </c>
      <c r="P401" s="9"/>
      <c r="Q401" s="9"/>
      <c r="R401" s="9"/>
      <c r="S401" s="9"/>
      <c r="T401" s="9"/>
      <c r="U401" s="9"/>
      <c r="V401" s="9"/>
    </row>
    <row r="402" ht="15.75" customHeight="1" spans="1:22">
      <c r="A402" s="8" t="str">
        <f t="array" ref="A402">IFERROR(INDEX(data!$C$2:$C$13,MATCH(G402,data!$B$2:$B$13,0)),"")</f>
        <v/>
      </c>
      <c r="B402" s="3"/>
      <c r="C402" s="3"/>
      <c r="D402" s="8"/>
      <c r="E402" s="8"/>
      <c r="F402" s="3"/>
      <c r="G402" s="8"/>
      <c r="H402" s="8" t="str">
        <f t="array" ref="H402">IFERROR(INDEX(data!$F$2:$F$16,MATCH(L402,data!$E$2:$E$16,0)),"")</f>
        <v/>
      </c>
      <c r="I402" s="8"/>
      <c r="J402" s="8"/>
      <c r="K402" s="13"/>
      <c r="L402" s="8"/>
      <c r="M402" s="11">
        <f t="shared" si="8"/>
        <v>0</v>
      </c>
      <c r="N402" s="8"/>
      <c r="O402" s="8" t="str">
        <f t="array" ref="O402">IFERROR(INDEX(data!$C$2:$C$13,MATCH(P402,data!$B$2:$B$13,0)),"")</f>
        <v/>
      </c>
      <c r="P402" s="8"/>
      <c r="Q402" s="8"/>
      <c r="R402" s="8"/>
      <c r="S402" s="8"/>
      <c r="T402" s="8"/>
      <c r="U402" s="8"/>
      <c r="V402" s="8"/>
    </row>
    <row r="403" ht="15.75" customHeight="1" spans="1:22">
      <c r="A403" s="9" t="str">
        <f t="array" ref="A403">IFERROR(INDEX(data!$C$2:$C$13,MATCH(G403,data!$B$2:$B$13,0)),"")</f>
        <v/>
      </c>
      <c r="B403" s="5"/>
      <c r="C403" s="5"/>
      <c r="D403" s="9"/>
      <c r="E403" s="9"/>
      <c r="F403" s="5"/>
      <c r="G403" s="9"/>
      <c r="H403" s="9" t="str">
        <f t="array" ref="H403">IFERROR(INDEX(data!$F$2:$F$16,MATCH(L403,data!$E$2:$E$16,0)),"")</f>
        <v/>
      </c>
      <c r="I403" s="9"/>
      <c r="J403" s="9"/>
      <c r="K403" s="15"/>
      <c r="L403" s="9"/>
      <c r="M403" s="10">
        <f t="shared" si="8"/>
        <v>0</v>
      </c>
      <c r="N403" s="9"/>
      <c r="O403" s="9" t="str">
        <f t="array" ref="O403">IFERROR(INDEX(data!$C$2:$C$13,MATCH(P403,data!$B$2:$B$13,0)),"")</f>
        <v/>
      </c>
      <c r="P403" s="9"/>
      <c r="Q403" s="9"/>
      <c r="R403" s="9"/>
      <c r="S403" s="9"/>
      <c r="T403" s="9"/>
      <c r="U403" s="9"/>
      <c r="V403" s="9"/>
    </row>
    <row r="404" ht="15.75" customHeight="1" spans="1:22">
      <c r="A404" s="8" t="str">
        <f t="array" ref="A404">IFERROR(INDEX(data!$C$2:$C$13,MATCH(G404,data!$B$2:$B$13,0)),"")</f>
        <v/>
      </c>
      <c r="B404" s="3"/>
      <c r="C404" s="3"/>
      <c r="D404" s="8"/>
      <c r="E404" s="8"/>
      <c r="F404" s="3"/>
      <c r="G404" s="8"/>
      <c r="H404" s="8" t="str">
        <f t="array" ref="H404">IFERROR(INDEX(data!$F$2:$F$16,MATCH(L404,data!$E$2:$E$16,0)),"")</f>
        <v/>
      </c>
      <c r="I404" s="8"/>
      <c r="J404" s="8"/>
      <c r="K404" s="13"/>
      <c r="L404" s="8"/>
      <c r="M404" s="11">
        <f t="shared" si="8"/>
        <v>0</v>
      </c>
      <c r="N404" s="8"/>
      <c r="O404" s="8" t="str">
        <f t="array" ref="O404">IFERROR(INDEX(data!$C$2:$C$13,MATCH(P404,data!$B$2:$B$13,0)),"")</f>
        <v/>
      </c>
      <c r="P404" s="8"/>
      <c r="Q404" s="8"/>
      <c r="R404" s="8"/>
      <c r="S404" s="8"/>
      <c r="T404" s="8"/>
      <c r="U404" s="8"/>
      <c r="V404" s="8"/>
    </row>
    <row r="405" ht="15.75" customHeight="1" spans="1:22">
      <c r="A405" s="9" t="str">
        <f t="array" ref="A405">IFERROR(INDEX(data!$C$2:$C$13,MATCH(G405,data!$B$2:$B$13,0)),"")</f>
        <v/>
      </c>
      <c r="B405" s="5"/>
      <c r="C405" s="5"/>
      <c r="D405" s="9"/>
      <c r="E405" s="9"/>
      <c r="F405" s="5"/>
      <c r="G405" s="9"/>
      <c r="H405" s="9" t="str">
        <f t="array" ref="H405">IFERROR(INDEX(data!$F$2:$F$16,MATCH(L405,data!$E$2:$E$16,0)),"")</f>
        <v/>
      </c>
      <c r="I405" s="9"/>
      <c r="J405" s="9"/>
      <c r="K405" s="15"/>
      <c r="L405" s="9"/>
      <c r="M405" s="10">
        <f t="shared" si="8"/>
        <v>0</v>
      </c>
      <c r="N405" s="9"/>
      <c r="O405" s="9" t="str">
        <f t="array" ref="O405">IFERROR(INDEX(data!$C$2:$C$13,MATCH(P405,data!$B$2:$B$13,0)),"")</f>
        <v/>
      </c>
      <c r="P405" s="9"/>
      <c r="Q405" s="9"/>
      <c r="R405" s="9"/>
      <c r="S405" s="9"/>
      <c r="T405" s="9"/>
      <c r="U405" s="9"/>
      <c r="V405" s="9"/>
    </row>
    <row r="406" ht="15.75" customHeight="1" spans="1:22">
      <c r="A406" s="8" t="str">
        <f t="array" ref="A406">IFERROR(INDEX(data!$C$2:$C$13,MATCH(G406,data!$B$2:$B$13,0)),"")</f>
        <v/>
      </c>
      <c r="B406" s="3"/>
      <c r="C406" s="3"/>
      <c r="D406" s="8"/>
      <c r="E406" s="8"/>
      <c r="F406" s="3"/>
      <c r="G406" s="8"/>
      <c r="H406" s="8" t="str">
        <f t="array" ref="H406">IFERROR(INDEX(data!$F$2:$F$16,MATCH(L406,data!$E$2:$E$16,0)),"")</f>
        <v/>
      </c>
      <c r="I406" s="8"/>
      <c r="J406" s="8"/>
      <c r="K406" s="13"/>
      <c r="L406" s="8"/>
      <c r="M406" s="11">
        <f t="shared" si="8"/>
        <v>0</v>
      </c>
      <c r="N406" s="8"/>
      <c r="O406" s="8" t="str">
        <f t="array" ref="O406">IFERROR(INDEX(data!$C$2:$C$13,MATCH(P406,data!$B$2:$B$13,0)),"")</f>
        <v/>
      </c>
      <c r="P406" s="8"/>
      <c r="Q406" s="8"/>
      <c r="R406" s="8"/>
      <c r="S406" s="8"/>
      <c r="T406" s="8"/>
      <c r="U406" s="8"/>
      <c r="V406" s="8"/>
    </row>
    <row r="407" ht="15.75" customHeight="1" spans="1:22">
      <c r="A407" s="9" t="str">
        <f t="array" ref="A407">IFERROR(INDEX(data!$C$2:$C$13,MATCH(G407,data!$B$2:$B$13,0)),"")</f>
        <v/>
      </c>
      <c r="B407" s="5"/>
      <c r="C407" s="5"/>
      <c r="D407" s="9"/>
      <c r="E407" s="9"/>
      <c r="F407" s="5"/>
      <c r="G407" s="9"/>
      <c r="H407" s="9" t="str">
        <f t="array" ref="H407">IFERROR(INDEX(data!$F$2:$F$16,MATCH(L407,data!$E$2:$E$16,0)),"")</f>
        <v/>
      </c>
      <c r="I407" s="9"/>
      <c r="J407" s="9"/>
      <c r="K407" s="15"/>
      <c r="L407" s="9"/>
      <c r="M407" s="10">
        <f t="shared" si="8"/>
        <v>0</v>
      </c>
      <c r="N407" s="9"/>
      <c r="O407" s="9" t="str">
        <f t="array" ref="O407">IFERROR(INDEX(data!$C$2:$C$13,MATCH(P407,data!$B$2:$B$13,0)),"")</f>
        <v/>
      </c>
      <c r="P407" s="9"/>
      <c r="Q407" s="9"/>
      <c r="R407" s="9"/>
      <c r="S407" s="9"/>
      <c r="T407" s="9"/>
      <c r="U407" s="9"/>
      <c r="V407" s="9"/>
    </row>
    <row r="408" ht="15.75" customHeight="1" spans="1:22">
      <c r="A408" s="8" t="str">
        <f t="array" ref="A408">IFERROR(INDEX(data!$C$2:$C$13,MATCH(G408,data!$B$2:$B$13,0)),"")</f>
        <v/>
      </c>
      <c r="B408" s="3"/>
      <c r="C408" s="3"/>
      <c r="D408" s="8"/>
      <c r="E408" s="8"/>
      <c r="F408" s="3"/>
      <c r="G408" s="8"/>
      <c r="H408" s="8" t="str">
        <f t="array" ref="H408">IFERROR(INDEX(data!$F$2:$F$16,MATCH(L408,data!$E$2:$E$16,0)),"")</f>
        <v/>
      </c>
      <c r="I408" s="8"/>
      <c r="J408" s="8"/>
      <c r="K408" s="13"/>
      <c r="L408" s="8"/>
      <c r="M408" s="11">
        <f t="shared" si="8"/>
        <v>0</v>
      </c>
      <c r="N408" s="8"/>
      <c r="O408" s="8" t="str">
        <f t="array" ref="O408">IFERROR(INDEX(data!$C$2:$C$13,MATCH(P408,data!$B$2:$B$13,0)),"")</f>
        <v/>
      </c>
      <c r="P408" s="8"/>
      <c r="Q408" s="8"/>
      <c r="R408" s="8"/>
      <c r="S408" s="8"/>
      <c r="T408" s="8"/>
      <c r="U408" s="8"/>
      <c r="V408" s="8"/>
    </row>
    <row r="409" ht="15.75" customHeight="1" spans="1:22">
      <c r="A409" s="9" t="str">
        <f t="array" ref="A409">IFERROR(INDEX(data!$C$2:$C$13,MATCH(G409,data!$B$2:$B$13,0)),"")</f>
        <v/>
      </c>
      <c r="B409" s="5"/>
      <c r="C409" s="5"/>
      <c r="D409" s="9"/>
      <c r="E409" s="9"/>
      <c r="F409" s="5"/>
      <c r="G409" s="9"/>
      <c r="H409" s="9" t="str">
        <f t="array" ref="H409">IFERROR(INDEX(data!$F$2:$F$16,MATCH(L409,data!$E$2:$E$16,0)),"")</f>
        <v/>
      </c>
      <c r="I409" s="9"/>
      <c r="J409" s="9"/>
      <c r="K409" s="15"/>
      <c r="L409" s="9"/>
      <c r="M409" s="10">
        <f t="shared" si="8"/>
        <v>0</v>
      </c>
      <c r="N409" s="9"/>
      <c r="O409" s="9" t="str">
        <f t="array" ref="O409">IFERROR(INDEX(data!$C$2:$C$13,MATCH(P409,data!$B$2:$B$13,0)),"")</f>
        <v/>
      </c>
      <c r="P409" s="9"/>
      <c r="Q409" s="9"/>
      <c r="R409" s="9"/>
      <c r="S409" s="9"/>
      <c r="T409" s="9"/>
      <c r="U409" s="9"/>
      <c r="V409" s="9"/>
    </row>
    <row r="410" ht="15.75" customHeight="1" spans="1:22">
      <c r="A410" s="8" t="str">
        <f t="array" ref="A410">IFERROR(INDEX(data!$C$2:$C$13,MATCH(G410,data!$B$2:$B$13,0)),"")</f>
        <v/>
      </c>
      <c r="B410" s="3"/>
      <c r="C410" s="3"/>
      <c r="D410" s="8"/>
      <c r="E410" s="8"/>
      <c r="F410" s="3"/>
      <c r="G410" s="8"/>
      <c r="H410" s="8" t="str">
        <f t="array" ref="H410">IFERROR(INDEX(data!$F$2:$F$16,MATCH(L410,data!$E$2:$E$16,0)),"")</f>
        <v/>
      </c>
      <c r="I410" s="8"/>
      <c r="J410" s="8"/>
      <c r="K410" s="13"/>
      <c r="L410" s="8"/>
      <c r="M410" s="11">
        <f t="shared" si="8"/>
        <v>0</v>
      </c>
      <c r="N410" s="8"/>
      <c r="O410" s="8" t="str">
        <f t="array" ref="O410">IFERROR(INDEX(data!$C$2:$C$13,MATCH(P410,data!$B$2:$B$13,0)),"")</f>
        <v/>
      </c>
      <c r="P410" s="8"/>
      <c r="Q410" s="8"/>
      <c r="R410" s="8"/>
      <c r="S410" s="8"/>
      <c r="T410" s="8"/>
      <c r="U410" s="8"/>
      <c r="V410" s="8"/>
    </row>
    <row r="411" ht="15.75" customHeight="1" spans="1:22">
      <c r="A411" s="9" t="str">
        <f t="array" ref="A411">IFERROR(INDEX(data!$C$2:$C$13,MATCH(G411,data!$B$2:$B$13,0)),"")</f>
        <v/>
      </c>
      <c r="B411" s="5"/>
      <c r="C411" s="5"/>
      <c r="D411" s="9"/>
      <c r="E411" s="9"/>
      <c r="F411" s="5"/>
      <c r="G411" s="9"/>
      <c r="H411" s="9" t="str">
        <f t="array" ref="H411">IFERROR(INDEX(data!$F$2:$F$16,MATCH(L411,data!$E$2:$E$16,0)),"")</f>
        <v/>
      </c>
      <c r="I411" s="9"/>
      <c r="J411" s="9"/>
      <c r="K411" s="15"/>
      <c r="L411" s="9"/>
      <c r="M411" s="10">
        <f t="shared" si="8"/>
        <v>0</v>
      </c>
      <c r="N411" s="9"/>
      <c r="O411" s="9" t="str">
        <f t="array" ref="O411">IFERROR(INDEX(data!$C$2:$C$13,MATCH(P411,data!$B$2:$B$13,0)),"")</f>
        <v/>
      </c>
      <c r="P411" s="9"/>
      <c r="Q411" s="9"/>
      <c r="R411" s="9"/>
      <c r="S411" s="9"/>
      <c r="T411" s="9"/>
      <c r="U411" s="9"/>
      <c r="V411" s="9"/>
    </row>
    <row r="412" ht="15.75" customHeight="1" spans="1:22">
      <c r="A412" s="8" t="str">
        <f t="array" ref="A412">IFERROR(INDEX(data!$C$2:$C$13,MATCH(G412,data!$B$2:$B$13,0)),"")</f>
        <v/>
      </c>
      <c r="B412" s="3"/>
      <c r="C412" s="3"/>
      <c r="D412" s="8"/>
      <c r="E412" s="8"/>
      <c r="F412" s="3"/>
      <c r="G412" s="8"/>
      <c r="H412" s="8" t="str">
        <f t="array" ref="H412">IFERROR(INDEX(data!$F$2:$F$16,MATCH(L412,data!$E$2:$E$16,0)),"")</f>
        <v/>
      </c>
      <c r="I412" s="8"/>
      <c r="J412" s="8"/>
      <c r="K412" s="13"/>
      <c r="L412" s="8"/>
      <c r="M412" s="11">
        <f t="shared" si="8"/>
        <v>0</v>
      </c>
      <c r="N412" s="8"/>
      <c r="O412" s="8" t="str">
        <f t="array" ref="O412">IFERROR(INDEX(data!$C$2:$C$13,MATCH(P412,data!$B$2:$B$13,0)),"")</f>
        <v/>
      </c>
      <c r="P412" s="8"/>
      <c r="Q412" s="8"/>
      <c r="R412" s="8"/>
      <c r="S412" s="8"/>
      <c r="T412" s="8"/>
      <c r="U412" s="8"/>
      <c r="V412" s="8"/>
    </row>
    <row r="413" ht="15.75" customHeight="1" spans="1:22">
      <c r="A413" s="9" t="str">
        <f t="array" ref="A413">IFERROR(INDEX(data!$C$2:$C$13,MATCH(G413,data!$B$2:$B$13,0)),"")</f>
        <v/>
      </c>
      <c r="B413" s="5"/>
      <c r="C413" s="5"/>
      <c r="D413" s="9"/>
      <c r="E413" s="9"/>
      <c r="F413" s="5"/>
      <c r="G413" s="9"/>
      <c r="H413" s="9" t="str">
        <f t="array" ref="H413">IFERROR(INDEX(data!$F$2:$F$16,MATCH(L413,data!$E$2:$E$16,0)),"")</f>
        <v/>
      </c>
      <c r="I413" s="9"/>
      <c r="J413" s="9"/>
      <c r="K413" s="15"/>
      <c r="L413" s="9"/>
      <c r="M413" s="10">
        <f t="shared" si="8"/>
        <v>0</v>
      </c>
      <c r="N413" s="9"/>
      <c r="O413" s="9" t="str">
        <f t="array" ref="O413">IFERROR(INDEX(data!$C$2:$C$13,MATCH(P413,data!$B$2:$B$13,0)),"")</f>
        <v/>
      </c>
      <c r="P413" s="9"/>
      <c r="Q413" s="9"/>
      <c r="R413" s="9"/>
      <c r="S413" s="9"/>
      <c r="T413" s="9"/>
      <c r="U413" s="9"/>
      <c r="V413" s="9"/>
    </row>
    <row r="414" ht="15.75" customHeight="1" spans="1:22">
      <c r="A414" s="8" t="str">
        <f t="array" ref="A414">IFERROR(INDEX(data!$C$2:$C$13,MATCH(G414,data!$B$2:$B$13,0)),"")</f>
        <v/>
      </c>
      <c r="B414" s="3"/>
      <c r="C414" s="3"/>
      <c r="D414" s="8"/>
      <c r="E414" s="8"/>
      <c r="F414" s="3"/>
      <c r="G414" s="8"/>
      <c r="H414" s="8" t="str">
        <f t="array" ref="H414">IFERROR(INDEX(data!$F$2:$F$16,MATCH(L414,data!$E$2:$E$16,0)),"")</f>
        <v/>
      </c>
      <c r="I414" s="8"/>
      <c r="J414" s="8"/>
      <c r="K414" s="13"/>
      <c r="L414" s="8"/>
      <c r="M414" s="11">
        <f t="shared" si="8"/>
        <v>0</v>
      </c>
      <c r="N414" s="8"/>
      <c r="O414" s="8" t="str">
        <f t="array" ref="O414">IFERROR(INDEX(data!$C$2:$C$13,MATCH(P414,data!$B$2:$B$13,0)),"")</f>
        <v/>
      </c>
      <c r="P414" s="8"/>
      <c r="Q414" s="8"/>
      <c r="R414" s="8"/>
      <c r="S414" s="8"/>
      <c r="T414" s="8"/>
      <c r="U414" s="8"/>
      <c r="V414" s="8"/>
    </row>
    <row r="415" ht="15.75" customHeight="1" spans="1:22">
      <c r="A415" s="9" t="str">
        <f t="array" ref="A415">IFERROR(INDEX(data!$C$2:$C$13,MATCH(G415,data!$B$2:$B$13,0)),"")</f>
        <v/>
      </c>
      <c r="B415" s="5"/>
      <c r="C415" s="5"/>
      <c r="D415" s="9"/>
      <c r="E415" s="9"/>
      <c r="F415" s="5"/>
      <c r="G415" s="9"/>
      <c r="H415" s="9" t="str">
        <f t="array" ref="H415">IFERROR(INDEX(data!$F$2:$F$16,MATCH(L415,data!$E$2:$E$16,0)),"")</f>
        <v/>
      </c>
      <c r="I415" s="9"/>
      <c r="J415" s="9"/>
      <c r="K415" s="15"/>
      <c r="L415" s="9"/>
      <c r="M415" s="10">
        <f t="shared" si="8"/>
        <v>0</v>
      </c>
      <c r="N415" s="9"/>
      <c r="O415" s="9" t="str">
        <f t="array" ref="O415">IFERROR(INDEX(data!$C$2:$C$13,MATCH(P415,data!$B$2:$B$13,0)),"")</f>
        <v/>
      </c>
      <c r="P415" s="9"/>
      <c r="Q415" s="9"/>
      <c r="R415" s="9"/>
      <c r="S415" s="9"/>
      <c r="T415" s="9"/>
      <c r="U415" s="9"/>
      <c r="V415" s="9"/>
    </row>
    <row r="416" ht="15.75" customHeight="1" spans="1:22">
      <c r="A416" s="8" t="str">
        <f t="array" ref="A416">IFERROR(INDEX(data!$C$2:$C$13,MATCH(G416,data!$B$2:$B$13,0)),"")</f>
        <v/>
      </c>
      <c r="B416" s="3"/>
      <c r="C416" s="3"/>
      <c r="D416" s="8"/>
      <c r="E416" s="8"/>
      <c r="F416" s="3"/>
      <c r="G416" s="8"/>
      <c r="H416" s="8" t="str">
        <f t="array" ref="H416">IFERROR(INDEX(data!$F$2:$F$16,MATCH(L416,data!$E$2:$E$16,0)),"")</f>
        <v/>
      </c>
      <c r="I416" s="8"/>
      <c r="J416" s="8"/>
      <c r="K416" s="13"/>
      <c r="L416" s="8"/>
      <c r="M416" s="11">
        <f t="shared" si="8"/>
        <v>0</v>
      </c>
      <c r="N416" s="8"/>
      <c r="O416" s="8" t="str">
        <f t="array" ref="O416">IFERROR(INDEX(data!$C$2:$C$13,MATCH(P416,data!$B$2:$B$13,0)),"")</f>
        <v/>
      </c>
      <c r="P416" s="8"/>
      <c r="Q416" s="8"/>
      <c r="R416" s="8"/>
      <c r="S416" s="8"/>
      <c r="T416" s="8"/>
      <c r="U416" s="8"/>
      <c r="V416" s="8"/>
    </row>
    <row r="417" ht="15.75" customHeight="1" spans="1:22">
      <c r="A417" s="9" t="str">
        <f t="array" ref="A417">IFERROR(INDEX(data!$C$2:$C$13,MATCH(G417,data!$B$2:$B$13,0)),"")</f>
        <v/>
      </c>
      <c r="B417" s="5"/>
      <c r="C417" s="5"/>
      <c r="D417" s="9"/>
      <c r="E417" s="9"/>
      <c r="F417" s="5"/>
      <c r="G417" s="9"/>
      <c r="H417" s="9" t="str">
        <f t="array" ref="H417">IFERROR(INDEX(data!$F$2:$F$16,MATCH(L417,data!$E$2:$E$16,0)),"")</f>
        <v/>
      </c>
      <c r="I417" s="9"/>
      <c r="J417" s="9"/>
      <c r="K417" s="15"/>
      <c r="L417" s="9"/>
      <c r="M417" s="10">
        <f t="shared" si="8"/>
        <v>0</v>
      </c>
      <c r="N417" s="9"/>
      <c r="O417" s="9" t="str">
        <f t="array" ref="O417">IFERROR(INDEX(data!$C$2:$C$13,MATCH(P417,data!$B$2:$B$13,0)),"")</f>
        <v/>
      </c>
      <c r="P417" s="9"/>
      <c r="Q417" s="9"/>
      <c r="R417" s="9"/>
      <c r="S417" s="9"/>
      <c r="T417" s="9"/>
      <c r="U417" s="9"/>
      <c r="V417" s="9"/>
    </row>
    <row r="418" ht="15.75" customHeight="1" spans="1:22">
      <c r="A418" s="8" t="str">
        <f t="array" ref="A418">IFERROR(INDEX(data!$C$2:$C$13,MATCH(G418,data!$B$2:$B$13,0)),"")</f>
        <v/>
      </c>
      <c r="B418" s="3"/>
      <c r="C418" s="3"/>
      <c r="D418" s="8"/>
      <c r="E418" s="8"/>
      <c r="F418" s="3"/>
      <c r="G418" s="8"/>
      <c r="H418" s="8" t="str">
        <f t="array" ref="H418">IFERROR(INDEX(data!$F$2:$F$16,MATCH(L418,data!$E$2:$E$16,0)),"")</f>
        <v/>
      </c>
      <c r="I418" s="8"/>
      <c r="J418" s="8"/>
      <c r="K418" s="13"/>
      <c r="L418" s="8"/>
      <c r="M418" s="11">
        <f t="shared" si="8"/>
        <v>0</v>
      </c>
      <c r="N418" s="8"/>
      <c r="O418" s="8" t="str">
        <f t="array" ref="O418">IFERROR(INDEX(data!$C$2:$C$13,MATCH(P418,data!$B$2:$B$13,0)),"")</f>
        <v/>
      </c>
      <c r="P418" s="8"/>
      <c r="Q418" s="8"/>
      <c r="R418" s="8"/>
      <c r="S418" s="8"/>
      <c r="T418" s="8"/>
      <c r="U418" s="8"/>
      <c r="V418" s="8"/>
    </row>
    <row r="419" ht="15.75" customHeight="1" spans="1:22">
      <c r="A419" s="9" t="str">
        <f t="array" ref="A419">IFERROR(INDEX(data!$C$2:$C$13,MATCH(G419,data!$B$2:$B$13,0)),"")</f>
        <v/>
      </c>
      <c r="B419" s="5"/>
      <c r="C419" s="5"/>
      <c r="D419" s="9"/>
      <c r="E419" s="9"/>
      <c r="F419" s="5"/>
      <c r="G419" s="9"/>
      <c r="H419" s="9" t="str">
        <f t="array" ref="H419">IFERROR(INDEX(data!$F$2:$F$16,MATCH(L419,data!$E$2:$E$16,0)),"")</f>
        <v/>
      </c>
      <c r="I419" s="9"/>
      <c r="J419" s="9"/>
      <c r="K419" s="15"/>
      <c r="L419" s="9"/>
      <c r="M419" s="10">
        <f t="shared" si="8"/>
        <v>0</v>
      </c>
      <c r="N419" s="9"/>
      <c r="O419" s="9" t="str">
        <f t="array" ref="O419">IFERROR(INDEX(data!$C$2:$C$13,MATCH(P419,data!$B$2:$B$13,0)),"")</f>
        <v/>
      </c>
      <c r="P419" s="9"/>
      <c r="Q419" s="9"/>
      <c r="R419" s="9"/>
      <c r="S419" s="9"/>
      <c r="T419" s="9"/>
      <c r="U419" s="9"/>
      <c r="V419" s="9"/>
    </row>
    <row r="420" ht="15.75" customHeight="1" spans="1:22">
      <c r="A420" s="8" t="str">
        <f t="array" ref="A420">IFERROR(INDEX(data!$C$2:$C$13,MATCH(G420,data!$B$2:$B$13,0)),"")</f>
        <v/>
      </c>
      <c r="B420" s="3"/>
      <c r="C420" s="3"/>
      <c r="D420" s="8"/>
      <c r="E420" s="8"/>
      <c r="F420" s="3"/>
      <c r="G420" s="8"/>
      <c r="H420" s="8" t="str">
        <f t="array" ref="H420">IFERROR(INDEX(data!$F$2:$F$16,MATCH(L420,data!$E$2:$E$16,0)),"")</f>
        <v/>
      </c>
      <c r="I420" s="8"/>
      <c r="J420" s="8"/>
      <c r="K420" s="13"/>
      <c r="L420" s="8"/>
      <c r="M420" s="11">
        <f t="shared" si="8"/>
        <v>0</v>
      </c>
      <c r="N420" s="8"/>
      <c r="O420" s="8" t="str">
        <f t="array" ref="O420">IFERROR(INDEX(data!$C$2:$C$13,MATCH(P420,data!$B$2:$B$13,0)),"")</f>
        <v/>
      </c>
      <c r="P420" s="8"/>
      <c r="Q420" s="8"/>
      <c r="R420" s="8"/>
      <c r="S420" s="8"/>
      <c r="T420" s="8"/>
      <c r="U420" s="8"/>
      <c r="V420" s="8"/>
    </row>
    <row r="421" ht="15.75" customHeight="1" spans="1:22">
      <c r="A421" s="9" t="str">
        <f t="array" ref="A421">IFERROR(INDEX(data!$C$2:$C$13,MATCH(G421,data!$B$2:$B$13,0)),"")</f>
        <v/>
      </c>
      <c r="B421" s="5"/>
      <c r="C421" s="5"/>
      <c r="D421" s="9"/>
      <c r="E421" s="9"/>
      <c r="F421" s="5"/>
      <c r="G421" s="9"/>
      <c r="H421" s="9" t="str">
        <f t="array" ref="H421">IFERROR(INDEX(data!$F$2:$F$16,MATCH(L421,data!$E$2:$E$16,0)),"")</f>
        <v/>
      </c>
      <c r="I421" s="9"/>
      <c r="J421" s="9"/>
      <c r="K421" s="15"/>
      <c r="L421" s="9"/>
      <c r="M421" s="10">
        <f t="shared" si="8"/>
        <v>0</v>
      </c>
      <c r="N421" s="9"/>
      <c r="O421" s="9" t="str">
        <f t="array" ref="O421">IFERROR(INDEX(data!$C$2:$C$13,MATCH(P421,data!$B$2:$B$13,0)),"")</f>
        <v/>
      </c>
      <c r="P421" s="9"/>
      <c r="Q421" s="9"/>
      <c r="R421" s="9"/>
      <c r="S421" s="9"/>
      <c r="T421" s="9"/>
      <c r="U421" s="9"/>
      <c r="V421" s="9"/>
    </row>
    <row r="422" ht="15.75" customHeight="1" spans="1:22">
      <c r="A422" s="8" t="str">
        <f t="array" ref="A422">IFERROR(INDEX(data!$C$2:$C$13,MATCH(G422,data!$B$2:$B$13,0)),"")</f>
        <v/>
      </c>
      <c r="B422" s="3"/>
      <c r="C422" s="3"/>
      <c r="D422" s="8"/>
      <c r="E422" s="8"/>
      <c r="F422" s="3"/>
      <c r="G422" s="8"/>
      <c r="H422" s="8" t="str">
        <f t="array" ref="H422">IFERROR(INDEX(data!$F$2:$F$16,MATCH(L422,data!$E$2:$E$16,0)),"")</f>
        <v/>
      </c>
      <c r="I422" s="8"/>
      <c r="J422" s="8"/>
      <c r="K422" s="13"/>
      <c r="L422" s="8"/>
      <c r="M422" s="11">
        <f t="shared" si="8"/>
        <v>0</v>
      </c>
      <c r="N422" s="8"/>
      <c r="O422" s="8" t="str">
        <f t="array" ref="O422">IFERROR(INDEX(data!$C$2:$C$13,MATCH(P422,data!$B$2:$B$13,0)),"")</f>
        <v/>
      </c>
      <c r="P422" s="8"/>
      <c r="Q422" s="8"/>
      <c r="R422" s="8"/>
      <c r="S422" s="8"/>
      <c r="T422" s="8"/>
      <c r="U422" s="8"/>
      <c r="V422" s="8"/>
    </row>
    <row r="423" ht="15.75" customHeight="1" spans="1:22">
      <c r="A423" s="9" t="str">
        <f t="array" ref="A423">IFERROR(INDEX(data!$C$2:$C$13,MATCH(G423,data!$B$2:$B$13,0)),"")</f>
        <v/>
      </c>
      <c r="B423" s="5"/>
      <c r="C423" s="5"/>
      <c r="D423" s="9"/>
      <c r="E423" s="9"/>
      <c r="F423" s="5"/>
      <c r="G423" s="9"/>
      <c r="H423" s="9" t="str">
        <f t="array" ref="H423">IFERROR(INDEX(data!$F$2:$F$16,MATCH(L423,data!$E$2:$E$16,0)),"")</f>
        <v/>
      </c>
      <c r="I423" s="9"/>
      <c r="J423" s="9"/>
      <c r="K423" s="15"/>
      <c r="L423" s="9"/>
      <c r="M423" s="10">
        <f t="shared" si="8"/>
        <v>0</v>
      </c>
      <c r="N423" s="9"/>
      <c r="O423" s="9" t="str">
        <f t="array" ref="O423">IFERROR(INDEX(data!$C$2:$C$13,MATCH(P423,data!$B$2:$B$13,0)),"")</f>
        <v/>
      </c>
      <c r="P423" s="9"/>
      <c r="Q423" s="9"/>
      <c r="R423" s="9"/>
      <c r="S423" s="9"/>
      <c r="T423" s="9"/>
      <c r="U423" s="9"/>
      <c r="V423" s="9"/>
    </row>
    <row r="424" ht="15.75" customHeight="1" spans="1:22">
      <c r="A424" s="8" t="str">
        <f t="array" ref="A424">IFERROR(INDEX(data!$C$2:$C$13,MATCH(G424,data!$B$2:$B$13,0)),"")</f>
        <v/>
      </c>
      <c r="B424" s="3"/>
      <c r="C424" s="3"/>
      <c r="D424" s="8"/>
      <c r="E424" s="8"/>
      <c r="F424" s="3"/>
      <c r="G424" s="8"/>
      <c r="H424" s="8" t="str">
        <f t="array" ref="H424">IFERROR(INDEX(data!$F$2:$F$16,MATCH(L424,data!$E$2:$E$16,0)),"")</f>
        <v/>
      </c>
      <c r="I424" s="8"/>
      <c r="J424" s="8"/>
      <c r="K424" s="13"/>
      <c r="L424" s="8"/>
      <c r="M424" s="11">
        <f t="shared" si="8"/>
        <v>0</v>
      </c>
      <c r="N424" s="8"/>
      <c r="O424" s="8" t="str">
        <f t="array" ref="O424">IFERROR(INDEX(data!$C$2:$C$13,MATCH(P424,data!$B$2:$B$13,0)),"")</f>
        <v/>
      </c>
      <c r="P424" s="8"/>
      <c r="Q424" s="8"/>
      <c r="R424" s="8"/>
      <c r="S424" s="8"/>
      <c r="T424" s="8"/>
      <c r="U424" s="8"/>
      <c r="V424" s="8"/>
    </row>
    <row r="425" ht="15.75" customHeight="1" spans="1:22">
      <c r="A425" s="9" t="str">
        <f t="array" ref="A425">IFERROR(INDEX(data!$C$2:$C$13,MATCH(G425,data!$B$2:$B$13,0)),"")</f>
        <v/>
      </c>
      <c r="B425" s="5"/>
      <c r="C425" s="5"/>
      <c r="D425" s="9"/>
      <c r="E425" s="9"/>
      <c r="F425" s="5"/>
      <c r="G425" s="9"/>
      <c r="H425" s="9" t="str">
        <f t="array" ref="H425">IFERROR(INDEX(data!$F$2:$F$16,MATCH(L425,data!$E$2:$E$16,0)),"")</f>
        <v/>
      </c>
      <c r="I425" s="9"/>
      <c r="J425" s="9"/>
      <c r="K425" s="15"/>
      <c r="L425" s="9"/>
      <c r="M425" s="10">
        <f t="shared" si="8"/>
        <v>0</v>
      </c>
      <c r="N425" s="9"/>
      <c r="O425" s="9" t="str">
        <f t="array" ref="O425">IFERROR(INDEX(data!$C$2:$C$13,MATCH(P425,data!$B$2:$B$13,0)),"")</f>
        <v/>
      </c>
      <c r="P425" s="9"/>
      <c r="Q425" s="9"/>
      <c r="R425" s="9"/>
      <c r="S425" s="9"/>
      <c r="T425" s="9"/>
      <c r="U425" s="9"/>
      <c r="V425" s="9"/>
    </row>
    <row r="426" ht="15.75" customHeight="1" spans="1:22">
      <c r="A426" s="8" t="str">
        <f t="array" ref="A426">IFERROR(INDEX(data!$C$2:$C$13,MATCH(G426,data!$B$2:$B$13,0)),"")</f>
        <v/>
      </c>
      <c r="B426" s="3"/>
      <c r="C426" s="3"/>
      <c r="D426" s="8"/>
      <c r="E426" s="8"/>
      <c r="F426" s="3"/>
      <c r="G426" s="8"/>
      <c r="H426" s="8" t="str">
        <f t="array" ref="H426">IFERROR(INDEX(data!$F$2:$F$16,MATCH(L426,data!$E$2:$E$16,0)),"")</f>
        <v/>
      </c>
      <c r="I426" s="8"/>
      <c r="J426" s="8"/>
      <c r="K426" s="13"/>
      <c r="L426" s="8"/>
      <c r="M426" s="11">
        <f t="shared" si="8"/>
        <v>0</v>
      </c>
      <c r="N426" s="8"/>
      <c r="O426" s="8" t="str">
        <f t="array" ref="O426">IFERROR(INDEX(data!$C$2:$C$13,MATCH(P426,data!$B$2:$B$13,0)),"")</f>
        <v/>
      </c>
      <c r="P426" s="8"/>
      <c r="Q426" s="8"/>
      <c r="R426" s="8"/>
      <c r="S426" s="8"/>
      <c r="T426" s="8"/>
      <c r="U426" s="8"/>
      <c r="V426" s="8"/>
    </row>
    <row r="427" ht="15.75" customHeight="1" spans="1:22">
      <c r="A427" s="9" t="str">
        <f t="array" ref="A427">IFERROR(INDEX(data!$C$2:$C$13,MATCH(G427,data!$B$2:$B$13,0)),"")</f>
        <v/>
      </c>
      <c r="B427" s="5"/>
      <c r="C427" s="5"/>
      <c r="D427" s="9"/>
      <c r="E427" s="9"/>
      <c r="F427" s="5"/>
      <c r="G427" s="9"/>
      <c r="H427" s="9" t="str">
        <f t="array" ref="H427">IFERROR(INDEX(data!$F$2:$F$16,MATCH(L427,data!$E$2:$E$16,0)),"")</f>
        <v/>
      </c>
      <c r="I427" s="9"/>
      <c r="J427" s="9"/>
      <c r="K427" s="15"/>
      <c r="L427" s="9"/>
      <c r="M427" s="10">
        <f t="shared" si="8"/>
        <v>0</v>
      </c>
      <c r="N427" s="9"/>
      <c r="O427" s="9" t="str">
        <f t="array" ref="O427">IFERROR(INDEX(data!$C$2:$C$13,MATCH(P427,data!$B$2:$B$13,0)),"")</f>
        <v/>
      </c>
      <c r="P427" s="9"/>
      <c r="Q427" s="9"/>
      <c r="R427" s="9"/>
      <c r="S427" s="9"/>
      <c r="T427" s="9"/>
      <c r="U427" s="9"/>
      <c r="V427" s="9"/>
    </row>
    <row r="428" ht="15.75" customHeight="1" spans="1:22">
      <c r="A428" s="8" t="str">
        <f t="array" ref="A428">IFERROR(INDEX(data!$C$2:$C$13,MATCH(G428,data!$B$2:$B$13,0)),"")</f>
        <v/>
      </c>
      <c r="B428" s="3"/>
      <c r="C428" s="3"/>
      <c r="D428" s="8"/>
      <c r="E428" s="8"/>
      <c r="F428" s="3"/>
      <c r="G428" s="8"/>
      <c r="H428" s="8" t="str">
        <f t="array" ref="H428">IFERROR(INDEX(data!$F$2:$F$16,MATCH(L428,data!$E$2:$E$16,0)),"")</f>
        <v/>
      </c>
      <c r="I428" s="8"/>
      <c r="J428" s="8"/>
      <c r="K428" s="13"/>
      <c r="L428" s="8"/>
      <c r="M428" s="11">
        <f t="shared" si="8"/>
        <v>0</v>
      </c>
      <c r="N428" s="8"/>
      <c r="O428" s="8" t="str">
        <f t="array" ref="O428">IFERROR(INDEX(data!$C$2:$C$13,MATCH(P428,data!$B$2:$B$13,0)),"")</f>
        <v/>
      </c>
      <c r="P428" s="8"/>
      <c r="Q428" s="8"/>
      <c r="R428" s="8"/>
      <c r="S428" s="8"/>
      <c r="T428" s="8"/>
      <c r="U428" s="8"/>
      <c r="V428" s="8"/>
    </row>
    <row r="429" ht="15.75" customHeight="1" spans="1:22">
      <c r="A429" s="9" t="str">
        <f t="array" ref="A429">IFERROR(INDEX(data!$C$2:$C$13,MATCH(G429,data!$B$2:$B$13,0)),"")</f>
        <v/>
      </c>
      <c r="B429" s="5"/>
      <c r="C429" s="5"/>
      <c r="D429" s="9"/>
      <c r="E429" s="9"/>
      <c r="F429" s="5"/>
      <c r="G429" s="9"/>
      <c r="H429" s="9" t="str">
        <f t="array" ref="H429">IFERROR(INDEX(data!$F$2:$F$16,MATCH(L429,data!$E$2:$E$16,0)),"")</f>
        <v/>
      </c>
      <c r="I429" s="9"/>
      <c r="J429" s="9"/>
      <c r="K429" s="15"/>
      <c r="L429" s="9"/>
      <c r="M429" s="10">
        <f t="shared" si="8"/>
        <v>0</v>
      </c>
      <c r="N429" s="9"/>
      <c r="O429" s="9" t="str">
        <f t="array" ref="O429">IFERROR(INDEX(data!$C$2:$C$13,MATCH(P429,data!$B$2:$B$13,0)),"")</f>
        <v/>
      </c>
      <c r="P429" s="9"/>
      <c r="Q429" s="9"/>
      <c r="R429" s="9"/>
      <c r="S429" s="9"/>
      <c r="T429" s="9"/>
      <c r="U429" s="9"/>
      <c r="V429" s="9"/>
    </row>
    <row r="430" ht="15.75" customHeight="1" spans="1:22">
      <c r="A430" s="8" t="str">
        <f t="array" ref="A430">IFERROR(INDEX(data!$C$2:$C$13,MATCH(G430,data!$B$2:$B$13,0)),"")</f>
        <v/>
      </c>
      <c r="B430" s="3"/>
      <c r="C430" s="3"/>
      <c r="D430" s="8"/>
      <c r="E430" s="8"/>
      <c r="F430" s="3"/>
      <c r="G430" s="8"/>
      <c r="H430" s="8" t="str">
        <f t="array" ref="H430">IFERROR(INDEX(data!$F$2:$F$16,MATCH(L430,data!$E$2:$E$16,0)),"")</f>
        <v/>
      </c>
      <c r="I430" s="8"/>
      <c r="J430" s="8"/>
      <c r="K430" s="13"/>
      <c r="L430" s="8"/>
      <c r="M430" s="11">
        <f t="shared" si="8"/>
        <v>0</v>
      </c>
      <c r="N430" s="8"/>
      <c r="O430" s="8" t="str">
        <f t="array" ref="O430">IFERROR(INDEX(data!$C$2:$C$13,MATCH(P430,data!$B$2:$B$13,0)),"")</f>
        <v/>
      </c>
      <c r="P430" s="8"/>
      <c r="Q430" s="8"/>
      <c r="R430" s="8"/>
      <c r="S430" s="8"/>
      <c r="T430" s="8"/>
      <c r="U430" s="8"/>
      <c r="V430" s="8"/>
    </row>
    <row r="431" ht="15.75" customHeight="1" spans="1:22">
      <c r="A431" s="9" t="str">
        <f t="array" ref="A431">IFERROR(INDEX(data!$C$2:$C$13,MATCH(G431,data!$B$2:$B$13,0)),"")</f>
        <v/>
      </c>
      <c r="B431" s="5"/>
      <c r="C431" s="5"/>
      <c r="D431" s="9"/>
      <c r="E431" s="9"/>
      <c r="F431" s="5"/>
      <c r="G431" s="9"/>
      <c r="H431" s="9" t="str">
        <f t="array" ref="H431">IFERROR(INDEX(data!$F$2:$F$16,MATCH(L431,data!$E$2:$E$16,0)),"")</f>
        <v/>
      </c>
      <c r="I431" s="9"/>
      <c r="J431" s="9"/>
      <c r="K431" s="15"/>
      <c r="L431" s="9"/>
      <c r="M431" s="10">
        <f t="shared" si="8"/>
        <v>0</v>
      </c>
      <c r="N431" s="9"/>
      <c r="O431" s="9" t="str">
        <f t="array" ref="O431">IFERROR(INDEX(data!$C$2:$C$13,MATCH(P431,data!$B$2:$B$13,0)),"")</f>
        <v/>
      </c>
      <c r="P431" s="9"/>
      <c r="Q431" s="9"/>
      <c r="R431" s="9"/>
      <c r="S431" s="9"/>
      <c r="T431" s="9"/>
      <c r="U431" s="9"/>
      <c r="V431" s="9"/>
    </row>
    <row r="432" ht="15.75" customHeight="1" spans="1:22">
      <c r="A432" s="8" t="str">
        <f t="array" ref="A432">IFERROR(INDEX(data!$C$2:$C$13,MATCH(G432,data!$B$2:$B$13,0)),"")</f>
        <v/>
      </c>
      <c r="B432" s="3"/>
      <c r="C432" s="3"/>
      <c r="D432" s="8"/>
      <c r="E432" s="8"/>
      <c r="F432" s="3"/>
      <c r="G432" s="8"/>
      <c r="H432" s="8" t="str">
        <f t="array" ref="H432">IFERROR(INDEX(data!$F$2:$F$16,MATCH(L432,data!$E$2:$E$16,0)),"")</f>
        <v/>
      </c>
      <c r="I432" s="8"/>
      <c r="J432" s="8"/>
      <c r="K432" s="13"/>
      <c r="L432" s="8"/>
      <c r="M432" s="11">
        <f t="shared" si="8"/>
        <v>0</v>
      </c>
      <c r="N432" s="8"/>
      <c r="O432" s="8" t="str">
        <f t="array" ref="O432">IFERROR(INDEX(data!$C$2:$C$13,MATCH(P432,data!$B$2:$B$13,0)),"")</f>
        <v/>
      </c>
      <c r="P432" s="8"/>
      <c r="Q432" s="8"/>
      <c r="R432" s="8"/>
      <c r="S432" s="8"/>
      <c r="T432" s="8"/>
      <c r="U432" s="8"/>
      <c r="V432" s="8"/>
    </row>
    <row r="433" ht="15.75" customHeight="1" spans="1:22">
      <c r="A433" s="9" t="str">
        <f t="array" ref="A433">IFERROR(INDEX(data!$C$2:$C$13,MATCH(G433,data!$B$2:$B$13,0)),"")</f>
        <v/>
      </c>
      <c r="B433" s="5"/>
      <c r="C433" s="5"/>
      <c r="D433" s="9"/>
      <c r="E433" s="9"/>
      <c r="F433" s="5"/>
      <c r="G433" s="9"/>
      <c r="H433" s="9" t="str">
        <f t="array" ref="H433">IFERROR(INDEX(data!$F$2:$F$16,MATCH(L433,data!$E$2:$E$16,0)),"")</f>
        <v/>
      </c>
      <c r="I433" s="9"/>
      <c r="J433" s="9"/>
      <c r="K433" s="15"/>
      <c r="L433" s="9"/>
      <c r="M433" s="10">
        <f t="shared" si="8"/>
        <v>0</v>
      </c>
      <c r="N433" s="9"/>
      <c r="O433" s="9" t="str">
        <f t="array" ref="O433">IFERROR(INDEX(data!$C$2:$C$13,MATCH(P433,data!$B$2:$B$13,0)),"")</f>
        <v/>
      </c>
      <c r="P433" s="9"/>
      <c r="Q433" s="9"/>
      <c r="R433" s="9"/>
      <c r="S433" s="9"/>
      <c r="T433" s="9"/>
      <c r="U433" s="9"/>
      <c r="V433" s="9"/>
    </row>
    <row r="434" ht="15.75" customHeight="1" spans="1:22">
      <c r="A434" s="8" t="str">
        <f t="array" ref="A434">IFERROR(INDEX(data!$C$2:$C$13,MATCH(G434,data!$B$2:$B$13,0)),"")</f>
        <v/>
      </c>
      <c r="B434" s="3"/>
      <c r="C434" s="3"/>
      <c r="D434" s="8"/>
      <c r="E434" s="8"/>
      <c r="F434" s="3"/>
      <c r="G434" s="8"/>
      <c r="H434" s="8" t="str">
        <f t="array" ref="H434">IFERROR(INDEX(data!$F$2:$F$16,MATCH(L434,data!$E$2:$E$16,0)),"")</f>
        <v/>
      </c>
      <c r="I434" s="8"/>
      <c r="J434" s="8"/>
      <c r="K434" s="13"/>
      <c r="L434" s="8"/>
      <c r="M434" s="11">
        <f t="shared" si="8"/>
        <v>0</v>
      </c>
      <c r="N434" s="8"/>
      <c r="O434" s="8" t="str">
        <f t="array" ref="O434">IFERROR(INDEX(data!$C$2:$C$13,MATCH(P434,data!$B$2:$B$13,0)),"")</f>
        <v/>
      </c>
      <c r="P434" s="8"/>
      <c r="Q434" s="8"/>
      <c r="R434" s="8"/>
      <c r="S434" s="8"/>
      <c r="T434" s="8"/>
      <c r="U434" s="8"/>
      <c r="V434" s="8"/>
    </row>
    <row r="435" ht="15.75" customHeight="1" spans="1:22">
      <c r="A435" s="9" t="str">
        <f t="array" ref="A435">IFERROR(INDEX(data!$C$2:$C$13,MATCH(G435,data!$B$2:$B$13,0)),"")</f>
        <v/>
      </c>
      <c r="B435" s="5"/>
      <c r="C435" s="5"/>
      <c r="D435" s="9"/>
      <c r="E435" s="9"/>
      <c r="F435" s="5"/>
      <c r="G435" s="9"/>
      <c r="H435" s="9" t="str">
        <f t="array" ref="H435">IFERROR(INDEX(data!$F$2:$F$16,MATCH(L435,data!$E$2:$E$16,0)),"")</f>
        <v/>
      </c>
      <c r="I435" s="9"/>
      <c r="J435" s="9"/>
      <c r="K435" s="15"/>
      <c r="L435" s="9"/>
      <c r="M435" s="10">
        <f t="shared" si="8"/>
        <v>0</v>
      </c>
      <c r="N435" s="9"/>
      <c r="O435" s="9" t="str">
        <f t="array" ref="O435">IFERROR(INDEX(data!$C$2:$C$13,MATCH(P435,data!$B$2:$B$13,0)),"")</f>
        <v/>
      </c>
      <c r="P435" s="9"/>
      <c r="Q435" s="9"/>
      <c r="R435" s="9"/>
      <c r="S435" s="9"/>
      <c r="T435" s="9"/>
      <c r="U435" s="9"/>
      <c r="V435" s="9"/>
    </row>
    <row r="436" ht="15.75" customHeight="1" spans="1:22">
      <c r="A436" s="8" t="str">
        <f t="array" ref="A436">IFERROR(INDEX(data!$C$2:$C$13,MATCH(G436,data!$B$2:$B$13,0)),"")</f>
        <v/>
      </c>
      <c r="B436" s="3"/>
      <c r="C436" s="3"/>
      <c r="D436" s="8"/>
      <c r="E436" s="8"/>
      <c r="F436" s="3"/>
      <c r="G436" s="8"/>
      <c r="H436" s="8" t="str">
        <f t="array" ref="H436">IFERROR(INDEX(data!$F$2:$F$16,MATCH(L436,data!$E$2:$E$16,0)),"")</f>
        <v/>
      </c>
      <c r="I436" s="8"/>
      <c r="J436" s="8"/>
      <c r="K436" s="13"/>
      <c r="L436" s="8"/>
      <c r="M436" s="11">
        <f t="shared" si="8"/>
        <v>0</v>
      </c>
      <c r="N436" s="8"/>
      <c r="O436" s="8" t="str">
        <f t="array" ref="O436">IFERROR(INDEX(data!$C$2:$C$13,MATCH(P436,data!$B$2:$B$13,0)),"")</f>
        <v/>
      </c>
      <c r="P436" s="8"/>
      <c r="Q436" s="8"/>
      <c r="R436" s="8"/>
      <c r="S436" s="8"/>
      <c r="T436" s="8"/>
      <c r="U436" s="8"/>
      <c r="V436" s="8"/>
    </row>
    <row r="437" ht="15.75" customHeight="1" spans="1:22">
      <c r="A437" s="9" t="str">
        <f t="array" ref="A437">IFERROR(INDEX(data!$C$2:$C$13,MATCH(G437,data!$B$2:$B$13,0)),"")</f>
        <v/>
      </c>
      <c r="B437" s="5"/>
      <c r="C437" s="5"/>
      <c r="D437" s="9"/>
      <c r="E437" s="9"/>
      <c r="F437" s="5"/>
      <c r="G437" s="9"/>
      <c r="H437" s="9" t="str">
        <f t="array" ref="H437">IFERROR(INDEX(data!$F$2:$F$16,MATCH(L437,data!$E$2:$E$16,0)),"")</f>
        <v/>
      </c>
      <c r="I437" s="9"/>
      <c r="J437" s="9"/>
      <c r="K437" s="15"/>
      <c r="L437" s="9"/>
      <c r="M437" s="10">
        <f t="shared" si="8"/>
        <v>0</v>
      </c>
      <c r="N437" s="9"/>
      <c r="O437" s="9" t="str">
        <f t="array" ref="O437">IFERROR(INDEX(data!$C$2:$C$13,MATCH(P437,data!$B$2:$B$13,0)),"")</f>
        <v/>
      </c>
      <c r="P437" s="9"/>
      <c r="Q437" s="9"/>
      <c r="R437" s="9"/>
      <c r="S437" s="9"/>
      <c r="T437" s="9"/>
      <c r="U437" s="9"/>
      <c r="V437" s="9"/>
    </row>
    <row r="438" ht="15.75" customHeight="1" spans="1:22">
      <c r="A438" s="8" t="str">
        <f t="array" ref="A438">IFERROR(INDEX(data!$C$2:$C$13,MATCH(G438,data!$B$2:$B$13,0)),"")</f>
        <v/>
      </c>
      <c r="B438" s="3"/>
      <c r="C438" s="3"/>
      <c r="D438" s="8"/>
      <c r="E438" s="8"/>
      <c r="F438" s="3"/>
      <c r="G438" s="8"/>
      <c r="H438" s="8" t="str">
        <f t="array" ref="H438">IFERROR(INDEX(data!$F$2:$F$16,MATCH(L438,data!$E$2:$E$16,0)),"")</f>
        <v/>
      </c>
      <c r="I438" s="8"/>
      <c r="J438" s="8"/>
      <c r="K438" s="13"/>
      <c r="L438" s="8"/>
      <c r="M438" s="11">
        <f t="shared" si="8"/>
        <v>0</v>
      </c>
      <c r="N438" s="8"/>
      <c r="O438" s="8" t="str">
        <f t="array" ref="O438">IFERROR(INDEX(data!$C$2:$C$13,MATCH(P438,data!$B$2:$B$13,0)),"")</f>
        <v/>
      </c>
      <c r="P438" s="8"/>
      <c r="Q438" s="8"/>
      <c r="R438" s="8"/>
      <c r="S438" s="8"/>
      <c r="T438" s="8"/>
      <c r="U438" s="8"/>
      <c r="V438" s="8"/>
    </row>
    <row r="439" ht="15.75" customHeight="1" spans="1:22">
      <c r="A439" s="9" t="str">
        <f t="array" ref="A439">IFERROR(INDEX(data!$C$2:$C$13,MATCH(G439,data!$B$2:$B$13,0)),"")</f>
        <v/>
      </c>
      <c r="B439" s="5"/>
      <c r="C439" s="5"/>
      <c r="D439" s="9"/>
      <c r="E439" s="9"/>
      <c r="F439" s="5"/>
      <c r="G439" s="9"/>
      <c r="H439" s="9" t="str">
        <f t="array" ref="H439">IFERROR(INDEX(data!$F$2:$F$16,MATCH(L439,data!$E$2:$E$16,0)),"")</f>
        <v/>
      </c>
      <c r="I439" s="9"/>
      <c r="J439" s="9"/>
      <c r="K439" s="15"/>
      <c r="L439" s="9"/>
      <c r="M439" s="10">
        <f t="shared" si="8"/>
        <v>0</v>
      </c>
      <c r="N439" s="9"/>
      <c r="O439" s="9" t="str">
        <f t="array" ref="O439">IFERROR(INDEX(data!$C$2:$C$13,MATCH(P439,data!$B$2:$B$13,0)),"")</f>
        <v/>
      </c>
      <c r="P439" s="9"/>
      <c r="Q439" s="9"/>
      <c r="R439" s="9"/>
      <c r="S439" s="9"/>
      <c r="T439" s="9"/>
      <c r="U439" s="9"/>
      <c r="V439" s="9"/>
    </row>
    <row r="440" ht="15.75" customHeight="1" spans="1:22">
      <c r="A440" s="8" t="str">
        <f t="array" ref="A440">IFERROR(INDEX(data!$C$2:$C$13,MATCH(G440,data!$B$2:$B$13,0)),"")</f>
        <v/>
      </c>
      <c r="B440" s="3"/>
      <c r="C440" s="3"/>
      <c r="D440" s="8"/>
      <c r="E440" s="8"/>
      <c r="F440" s="3"/>
      <c r="G440" s="8"/>
      <c r="H440" s="8" t="str">
        <f t="array" ref="H440">IFERROR(INDEX(data!$F$2:$F$16,MATCH(L440,data!$E$2:$E$16,0)),"")</f>
        <v/>
      </c>
      <c r="I440" s="8"/>
      <c r="J440" s="8"/>
      <c r="K440" s="13"/>
      <c r="L440" s="8"/>
      <c r="M440" s="11">
        <f t="shared" si="8"/>
        <v>0</v>
      </c>
      <c r="N440" s="8"/>
      <c r="O440" s="8" t="str">
        <f t="array" ref="O440">IFERROR(INDEX(data!$C$2:$C$13,MATCH(P440,data!$B$2:$B$13,0)),"")</f>
        <v/>
      </c>
      <c r="P440" s="8"/>
      <c r="Q440" s="8"/>
      <c r="R440" s="8"/>
      <c r="S440" s="8"/>
      <c r="T440" s="8"/>
      <c r="U440" s="8"/>
      <c r="V440" s="8"/>
    </row>
    <row r="441" ht="15.75" customHeight="1" spans="1:22">
      <c r="A441" s="9" t="str">
        <f t="array" ref="A441">IFERROR(INDEX(data!$C$2:$C$13,MATCH(G441,data!$B$2:$B$13,0)),"")</f>
        <v/>
      </c>
      <c r="B441" s="5"/>
      <c r="C441" s="5"/>
      <c r="D441" s="9"/>
      <c r="E441" s="9"/>
      <c r="F441" s="5"/>
      <c r="G441" s="9"/>
      <c r="H441" s="9" t="str">
        <f t="array" ref="H441">IFERROR(INDEX(data!$F$2:$F$16,MATCH(L441,data!$E$2:$E$16,0)),"")</f>
        <v/>
      </c>
      <c r="I441" s="9"/>
      <c r="J441" s="9"/>
      <c r="K441" s="15"/>
      <c r="L441" s="9"/>
      <c r="M441" s="10">
        <f t="shared" si="8"/>
        <v>0</v>
      </c>
      <c r="N441" s="9"/>
      <c r="O441" s="9" t="str">
        <f t="array" ref="O441">IFERROR(INDEX(data!$C$2:$C$13,MATCH(P441,data!$B$2:$B$13,0)),"")</f>
        <v/>
      </c>
      <c r="P441" s="9"/>
      <c r="Q441" s="9"/>
      <c r="R441" s="9"/>
      <c r="S441" s="9"/>
      <c r="T441" s="9"/>
      <c r="U441" s="9"/>
      <c r="V441" s="9"/>
    </row>
    <row r="442" ht="15.75" customHeight="1" spans="1:22">
      <c r="A442" s="8" t="str">
        <f t="array" ref="A442">IFERROR(INDEX(data!$C$2:$C$13,MATCH(G442,data!$B$2:$B$13,0)),"")</f>
        <v/>
      </c>
      <c r="B442" s="3"/>
      <c r="C442" s="3"/>
      <c r="D442" s="8"/>
      <c r="E442" s="8"/>
      <c r="F442" s="3"/>
      <c r="G442" s="8"/>
      <c r="H442" s="8" t="str">
        <f t="array" ref="H442">IFERROR(INDEX(data!$F$2:$F$16,MATCH(L442,data!$E$2:$E$16,0)),"")</f>
        <v/>
      </c>
      <c r="I442" s="8"/>
      <c r="J442" s="8"/>
      <c r="K442" s="13"/>
      <c r="L442" s="8"/>
      <c r="M442" s="11">
        <f t="shared" si="8"/>
        <v>0</v>
      </c>
      <c r="N442" s="8"/>
      <c r="O442" s="8" t="str">
        <f t="array" ref="O442">IFERROR(INDEX(data!$C$2:$C$13,MATCH(P442,data!$B$2:$B$13,0)),"")</f>
        <v/>
      </c>
      <c r="P442" s="8"/>
      <c r="Q442" s="8"/>
      <c r="R442" s="8"/>
      <c r="S442" s="8"/>
      <c r="T442" s="8"/>
      <c r="U442" s="8"/>
      <c r="V442" s="8"/>
    </row>
    <row r="443" ht="15.75" customHeight="1" spans="1:22">
      <c r="A443" s="9" t="str">
        <f t="array" ref="A443">IFERROR(INDEX(data!$C$2:$C$13,MATCH(G443,data!$B$2:$B$13,0)),"")</f>
        <v/>
      </c>
      <c r="B443" s="5"/>
      <c r="C443" s="5"/>
      <c r="D443" s="9"/>
      <c r="E443" s="9"/>
      <c r="F443" s="5"/>
      <c r="G443" s="9"/>
      <c r="H443" s="9" t="str">
        <f t="array" ref="H443">IFERROR(INDEX(data!$F$2:$F$16,MATCH(L443,data!$E$2:$E$16,0)),"")</f>
        <v/>
      </c>
      <c r="I443" s="9"/>
      <c r="J443" s="9"/>
      <c r="K443" s="15"/>
      <c r="L443" s="9"/>
      <c r="M443" s="10">
        <f t="shared" si="8"/>
        <v>0</v>
      </c>
      <c r="N443" s="9"/>
      <c r="O443" s="9" t="str">
        <f t="array" ref="O443">IFERROR(INDEX(data!$C$2:$C$13,MATCH(P443,data!$B$2:$B$13,0)),"")</f>
        <v/>
      </c>
      <c r="P443" s="9"/>
      <c r="Q443" s="9"/>
      <c r="R443" s="9"/>
      <c r="S443" s="9"/>
      <c r="T443" s="9"/>
      <c r="U443" s="9"/>
      <c r="V443" s="9"/>
    </row>
    <row r="444" ht="15.75" customHeight="1" spans="1:22">
      <c r="A444" s="8" t="str">
        <f t="array" ref="A444">IFERROR(INDEX(data!$C$2:$C$13,MATCH(G444,data!$B$2:$B$13,0)),"")</f>
        <v/>
      </c>
      <c r="B444" s="3"/>
      <c r="C444" s="3"/>
      <c r="D444" s="8"/>
      <c r="E444" s="8"/>
      <c r="F444" s="3"/>
      <c r="G444" s="8"/>
      <c r="H444" s="8" t="str">
        <f t="array" ref="H444">IFERROR(INDEX(data!$F$2:$F$16,MATCH(L444,data!$E$2:$E$16,0)),"")</f>
        <v/>
      </c>
      <c r="I444" s="8"/>
      <c r="J444" s="8"/>
      <c r="K444" s="13"/>
      <c r="L444" s="8"/>
      <c r="M444" s="11">
        <f t="shared" si="8"/>
        <v>0</v>
      </c>
      <c r="N444" s="8"/>
      <c r="O444" s="8" t="str">
        <f t="array" ref="O444">IFERROR(INDEX(data!$C$2:$C$13,MATCH(P444,data!$B$2:$B$13,0)),"")</f>
        <v/>
      </c>
      <c r="P444" s="8"/>
      <c r="Q444" s="8"/>
      <c r="R444" s="8"/>
      <c r="S444" s="8"/>
      <c r="T444" s="8"/>
      <c r="U444" s="8"/>
      <c r="V444" s="8"/>
    </row>
    <row r="445" ht="15.75" customHeight="1" spans="1:22">
      <c r="A445" s="9" t="str">
        <f t="array" ref="A445">IFERROR(INDEX(data!$C$2:$C$13,MATCH(G445,data!$B$2:$B$13,0)),"")</f>
        <v/>
      </c>
      <c r="B445" s="5"/>
      <c r="C445" s="5"/>
      <c r="D445" s="9"/>
      <c r="E445" s="9"/>
      <c r="F445" s="5"/>
      <c r="G445" s="9"/>
      <c r="H445" s="9" t="str">
        <f t="array" ref="H445">IFERROR(INDEX(data!$F$2:$F$16,MATCH(L445,data!$E$2:$E$16,0)),"")</f>
        <v/>
      </c>
      <c r="I445" s="9"/>
      <c r="J445" s="9"/>
      <c r="K445" s="15"/>
      <c r="L445" s="9"/>
      <c r="M445" s="10">
        <f t="shared" si="8"/>
        <v>0</v>
      </c>
      <c r="N445" s="9"/>
      <c r="O445" s="9" t="str">
        <f t="array" ref="O445">IFERROR(INDEX(data!$C$2:$C$13,MATCH(P445,data!$B$2:$B$13,0)),"")</f>
        <v/>
      </c>
      <c r="P445" s="9"/>
      <c r="Q445" s="9"/>
      <c r="R445" s="9"/>
      <c r="S445" s="9"/>
      <c r="T445" s="9"/>
      <c r="U445" s="9"/>
      <c r="V445" s="9"/>
    </row>
    <row r="446" ht="15.75" customHeight="1" spans="1:22">
      <c r="A446" s="8" t="str">
        <f t="array" ref="A446">IFERROR(INDEX(data!$C$2:$C$13,MATCH(G446,data!$B$2:$B$13,0)),"")</f>
        <v/>
      </c>
      <c r="B446" s="3"/>
      <c r="C446" s="3"/>
      <c r="D446" s="8"/>
      <c r="E446" s="8"/>
      <c r="F446" s="3"/>
      <c r="G446" s="8"/>
      <c r="H446" s="8" t="str">
        <f t="array" ref="H446">IFERROR(INDEX(data!$F$2:$F$16,MATCH(L446,data!$E$2:$E$16,0)),"")</f>
        <v/>
      </c>
      <c r="I446" s="8"/>
      <c r="J446" s="8"/>
      <c r="K446" s="13"/>
      <c r="L446" s="8"/>
      <c r="M446" s="11">
        <f t="shared" si="8"/>
        <v>0</v>
      </c>
      <c r="N446" s="8"/>
      <c r="O446" s="8" t="str">
        <f t="array" ref="O446">IFERROR(INDEX(data!$C$2:$C$13,MATCH(P446,data!$B$2:$B$13,0)),"")</f>
        <v/>
      </c>
      <c r="P446" s="8"/>
      <c r="Q446" s="8"/>
      <c r="R446" s="8"/>
      <c r="S446" s="8"/>
      <c r="T446" s="8"/>
      <c r="U446" s="8"/>
      <c r="V446" s="8"/>
    </row>
    <row r="447" ht="15.75" customHeight="1" spans="1:22">
      <c r="A447" s="9" t="str">
        <f t="array" ref="A447">IFERROR(INDEX(data!$C$2:$C$13,MATCH(G447,data!$B$2:$B$13,0)),"")</f>
        <v/>
      </c>
      <c r="B447" s="5"/>
      <c r="C447" s="5"/>
      <c r="D447" s="9"/>
      <c r="E447" s="9"/>
      <c r="F447" s="5"/>
      <c r="G447" s="9"/>
      <c r="H447" s="9" t="str">
        <f t="array" ref="H447">IFERROR(INDEX(data!$F$2:$F$16,MATCH(L447,data!$E$2:$E$16,0)),"")</f>
        <v/>
      </c>
      <c r="I447" s="9"/>
      <c r="J447" s="9"/>
      <c r="K447" s="15"/>
      <c r="L447" s="9"/>
      <c r="M447" s="10">
        <f t="shared" si="8"/>
        <v>0</v>
      </c>
      <c r="N447" s="9"/>
      <c r="O447" s="9" t="str">
        <f t="array" ref="O447">IFERROR(INDEX(data!$C$2:$C$13,MATCH(P447,data!$B$2:$B$13,0)),"")</f>
        <v/>
      </c>
      <c r="P447" s="9"/>
      <c r="Q447" s="9"/>
      <c r="R447" s="9"/>
      <c r="S447" s="9"/>
      <c r="T447" s="9"/>
      <c r="U447" s="9"/>
      <c r="V447" s="9"/>
    </row>
    <row r="448" ht="15.75" customHeight="1" spans="1:22">
      <c r="A448" s="8" t="str">
        <f t="array" ref="A448">IFERROR(INDEX(data!$C$2:$C$13,MATCH(G448,data!$B$2:$B$13,0)),"")</f>
        <v/>
      </c>
      <c r="B448" s="3"/>
      <c r="C448" s="3"/>
      <c r="D448" s="8"/>
      <c r="E448" s="8"/>
      <c r="F448" s="3"/>
      <c r="G448" s="8"/>
      <c r="H448" s="8" t="str">
        <f t="array" ref="H448">IFERROR(INDEX(data!$F$2:$F$16,MATCH(L448,data!$E$2:$E$16,0)),"")</f>
        <v/>
      </c>
      <c r="I448" s="8"/>
      <c r="J448" s="8"/>
      <c r="K448" s="13"/>
      <c r="L448" s="8"/>
      <c r="M448" s="11">
        <f t="shared" si="8"/>
        <v>0</v>
      </c>
      <c r="N448" s="8"/>
      <c r="O448" s="8" t="str">
        <f t="array" ref="O448">IFERROR(INDEX(data!$C$2:$C$13,MATCH(P448,data!$B$2:$B$13,0)),"")</f>
        <v/>
      </c>
      <c r="P448" s="8"/>
      <c r="Q448" s="8"/>
      <c r="R448" s="8"/>
      <c r="S448" s="8"/>
      <c r="T448" s="8"/>
      <c r="U448" s="8"/>
      <c r="V448" s="8"/>
    </row>
    <row r="449" ht="15.75" customHeight="1" spans="1:22">
      <c r="A449" s="9" t="str">
        <f t="array" ref="A449">IFERROR(INDEX(data!$C$2:$C$13,MATCH(G449,data!$B$2:$B$13,0)),"")</f>
        <v/>
      </c>
      <c r="B449" s="5"/>
      <c r="C449" s="5"/>
      <c r="D449" s="9"/>
      <c r="E449" s="9"/>
      <c r="F449" s="5"/>
      <c r="G449" s="9"/>
      <c r="H449" s="9" t="str">
        <f t="array" ref="H449">IFERROR(INDEX(data!$F$2:$F$16,MATCH(L449,data!$E$2:$E$16,0)),"")</f>
        <v/>
      </c>
      <c r="I449" s="9"/>
      <c r="J449" s="9"/>
      <c r="K449" s="15"/>
      <c r="L449" s="9"/>
      <c r="M449" s="10">
        <f t="shared" si="8"/>
        <v>0</v>
      </c>
      <c r="N449" s="9"/>
      <c r="O449" s="9" t="str">
        <f t="array" ref="O449">IFERROR(INDEX(data!$C$2:$C$13,MATCH(P449,data!$B$2:$B$13,0)),"")</f>
        <v/>
      </c>
      <c r="P449" s="9"/>
      <c r="Q449" s="9"/>
      <c r="R449" s="9"/>
      <c r="S449" s="9"/>
      <c r="T449" s="9"/>
      <c r="U449" s="9"/>
      <c r="V449" s="9"/>
    </row>
    <row r="450" ht="15.75" customHeight="1" spans="1:22">
      <c r="A450" s="8" t="str">
        <f t="array" ref="A450">IFERROR(INDEX(data!$C$2:$C$13,MATCH(G450,data!$B$2:$B$13,0)),"")</f>
        <v/>
      </c>
      <c r="B450" s="3"/>
      <c r="C450" s="3"/>
      <c r="D450" s="8"/>
      <c r="E450" s="8"/>
      <c r="F450" s="3"/>
      <c r="G450" s="8"/>
      <c r="H450" s="8" t="str">
        <f t="array" ref="H450">IFERROR(INDEX(data!$F$2:$F$16,MATCH(L450,data!$E$2:$E$16,0)),"")</f>
        <v/>
      </c>
      <c r="I450" s="8"/>
      <c r="J450" s="8"/>
      <c r="K450" s="13"/>
      <c r="L450" s="8"/>
      <c r="M450" s="11">
        <f t="shared" si="8"/>
        <v>0</v>
      </c>
      <c r="N450" s="8"/>
      <c r="O450" s="8" t="str">
        <f t="array" ref="O450">IFERROR(INDEX(data!$C$2:$C$13,MATCH(P450,data!$B$2:$B$13,0)),"")</f>
        <v/>
      </c>
      <c r="P450" s="8"/>
      <c r="Q450" s="8"/>
      <c r="R450" s="8"/>
      <c r="S450" s="8"/>
      <c r="T450" s="8"/>
      <c r="U450" s="8"/>
      <c r="V450" s="8"/>
    </row>
    <row r="451" ht="15.75" customHeight="1" spans="1:22">
      <c r="A451" s="9" t="str">
        <f t="array" ref="A451">IFERROR(INDEX(data!$C$2:$C$13,MATCH(G451,data!$B$2:$B$13,0)),"")</f>
        <v/>
      </c>
      <c r="B451" s="5"/>
      <c r="C451" s="5"/>
      <c r="D451" s="9"/>
      <c r="E451" s="9"/>
      <c r="F451" s="5"/>
      <c r="G451" s="9"/>
      <c r="H451" s="9" t="str">
        <f t="array" ref="H451">IFERROR(INDEX(data!$F$2:$F$16,MATCH(L451,data!$E$2:$E$16,0)),"")</f>
        <v/>
      </c>
      <c r="I451" s="9"/>
      <c r="J451" s="9"/>
      <c r="K451" s="15"/>
      <c r="L451" s="9"/>
      <c r="M451" s="10">
        <f t="shared" si="8"/>
        <v>0</v>
      </c>
      <c r="N451" s="9"/>
      <c r="O451" s="9" t="str">
        <f t="array" ref="O451">IFERROR(INDEX(data!$C$2:$C$13,MATCH(P451,data!$B$2:$B$13,0)),"")</f>
        <v/>
      </c>
      <c r="P451" s="9"/>
      <c r="Q451" s="9"/>
      <c r="R451" s="9"/>
      <c r="S451" s="9"/>
      <c r="T451" s="9"/>
      <c r="U451" s="9"/>
      <c r="V451" s="9"/>
    </row>
    <row r="452" ht="15.75" customHeight="1" spans="1:22">
      <c r="A452" s="8" t="str">
        <f t="array" ref="A452">IFERROR(INDEX(data!$C$2:$C$13,MATCH(G452,data!$B$2:$B$13,0)),"")</f>
        <v/>
      </c>
      <c r="B452" s="3"/>
      <c r="C452" s="3"/>
      <c r="D452" s="8"/>
      <c r="E452" s="8"/>
      <c r="F452" s="3"/>
      <c r="G452" s="8"/>
      <c r="H452" s="8" t="str">
        <f t="array" ref="H452">IFERROR(INDEX(data!$F$2:$F$16,MATCH(L452,data!$E$2:$E$16,0)),"")</f>
        <v/>
      </c>
      <c r="I452" s="8"/>
      <c r="J452" s="8"/>
      <c r="K452" s="13"/>
      <c r="L452" s="8"/>
      <c r="M452" s="11">
        <f t="shared" si="8"/>
        <v>0</v>
      </c>
      <c r="N452" s="8"/>
      <c r="O452" s="8" t="str">
        <f t="array" ref="O452">IFERROR(INDEX(data!$C$2:$C$13,MATCH(P452,data!$B$2:$B$13,0)),"")</f>
        <v/>
      </c>
      <c r="P452" s="8"/>
      <c r="Q452" s="8"/>
      <c r="R452" s="8"/>
      <c r="S452" s="8"/>
      <c r="T452" s="8"/>
      <c r="U452" s="8"/>
      <c r="V452" s="8"/>
    </row>
    <row r="453" ht="15.75" customHeight="1" spans="1:22">
      <c r="A453" s="9" t="str">
        <f t="array" ref="A453">IFERROR(INDEX(data!$C$2:$C$13,MATCH(G453,data!$B$2:$B$13,0)),"")</f>
        <v/>
      </c>
      <c r="B453" s="5"/>
      <c r="C453" s="5"/>
      <c r="D453" s="9"/>
      <c r="E453" s="9"/>
      <c r="F453" s="5"/>
      <c r="G453" s="9"/>
      <c r="H453" s="9" t="str">
        <f t="array" ref="H453">IFERROR(INDEX(data!$F$2:$F$16,MATCH(L453,data!$E$2:$E$16,0)),"")</f>
        <v/>
      </c>
      <c r="I453" s="9"/>
      <c r="J453" s="9"/>
      <c r="K453" s="15"/>
      <c r="L453" s="9"/>
      <c r="M453" s="10">
        <f t="shared" si="8"/>
        <v>0</v>
      </c>
      <c r="N453" s="9"/>
      <c r="O453" s="9" t="str">
        <f t="array" ref="O453">IFERROR(INDEX(data!$C$2:$C$13,MATCH(P453,data!$B$2:$B$13,0)),"")</f>
        <v/>
      </c>
      <c r="P453" s="9"/>
      <c r="Q453" s="9"/>
      <c r="R453" s="9"/>
      <c r="S453" s="9"/>
      <c r="T453" s="9"/>
      <c r="U453" s="9"/>
      <c r="V453" s="9"/>
    </row>
    <row r="454" ht="15.75" customHeight="1" spans="1:22">
      <c r="A454" s="8" t="str">
        <f t="array" ref="A454">IFERROR(INDEX(data!$C$2:$C$13,MATCH(G454,data!$B$2:$B$13,0)),"")</f>
        <v/>
      </c>
      <c r="B454" s="3"/>
      <c r="C454" s="3"/>
      <c r="D454" s="8"/>
      <c r="E454" s="8"/>
      <c r="F454" s="3"/>
      <c r="G454" s="8"/>
      <c r="H454" s="8" t="str">
        <f t="array" ref="H454">IFERROR(INDEX(data!$F$2:$F$16,MATCH(L454,data!$E$2:$E$16,0)),"")</f>
        <v/>
      </c>
      <c r="I454" s="8"/>
      <c r="J454" s="8"/>
      <c r="K454" s="13"/>
      <c r="L454" s="8"/>
      <c r="M454" s="11">
        <f t="shared" si="8"/>
        <v>0</v>
      </c>
      <c r="N454" s="8"/>
      <c r="O454" s="8" t="str">
        <f t="array" ref="O454">IFERROR(INDEX(data!$C$2:$C$13,MATCH(P454,data!$B$2:$B$13,0)),"")</f>
        <v/>
      </c>
      <c r="P454" s="8"/>
      <c r="Q454" s="8"/>
      <c r="R454" s="8"/>
      <c r="S454" s="8"/>
      <c r="T454" s="8"/>
      <c r="U454" s="8"/>
      <c r="V454" s="8"/>
    </row>
    <row r="455" ht="15.75" customHeight="1" spans="1:22">
      <c r="A455" s="9" t="str">
        <f t="array" ref="A455">IFERROR(INDEX(data!$C$2:$C$13,MATCH(G455,data!$B$2:$B$13,0)),"")</f>
        <v/>
      </c>
      <c r="B455" s="5"/>
      <c r="C455" s="5"/>
      <c r="D455" s="9"/>
      <c r="E455" s="9"/>
      <c r="F455" s="5"/>
      <c r="G455" s="9"/>
      <c r="H455" s="9" t="str">
        <f t="array" ref="H455">IFERROR(INDEX(data!$F$2:$F$16,MATCH(L455,data!$E$2:$E$16,0)),"")</f>
        <v/>
      </c>
      <c r="I455" s="9"/>
      <c r="J455" s="9"/>
      <c r="K455" s="15"/>
      <c r="L455" s="9"/>
      <c r="M455" s="10">
        <f t="shared" si="8"/>
        <v>0</v>
      </c>
      <c r="N455" s="9"/>
      <c r="O455" s="9" t="str">
        <f t="array" ref="O455">IFERROR(INDEX(data!$C$2:$C$13,MATCH(P455,data!$B$2:$B$13,0)),"")</f>
        <v/>
      </c>
      <c r="P455" s="9"/>
      <c r="Q455" s="9"/>
      <c r="R455" s="9"/>
      <c r="S455" s="9"/>
      <c r="T455" s="9"/>
      <c r="U455" s="9"/>
      <c r="V455" s="9"/>
    </row>
    <row r="456" ht="15.75" customHeight="1" spans="1:22">
      <c r="A456" s="8" t="str">
        <f t="array" ref="A456">IFERROR(INDEX(data!$C$2:$C$13,MATCH(G456,data!$B$2:$B$13,0)),"")</f>
        <v/>
      </c>
      <c r="B456" s="3"/>
      <c r="C456" s="3"/>
      <c r="D456" s="8"/>
      <c r="E456" s="8"/>
      <c r="F456" s="3"/>
      <c r="G456" s="8"/>
      <c r="H456" s="8" t="str">
        <f t="array" ref="H456">IFERROR(INDEX(data!$F$2:$F$16,MATCH(L456,data!$E$2:$E$16,0)),"")</f>
        <v/>
      </c>
      <c r="I456" s="8"/>
      <c r="J456" s="8"/>
      <c r="K456" s="13"/>
      <c r="L456" s="8"/>
      <c r="M456" s="11">
        <f t="shared" si="8"/>
        <v>0</v>
      </c>
      <c r="N456" s="8"/>
      <c r="O456" s="8" t="str">
        <f t="array" ref="O456">IFERROR(INDEX(data!$C$2:$C$13,MATCH(P456,data!$B$2:$B$13,0)),"")</f>
        <v/>
      </c>
      <c r="P456" s="8"/>
      <c r="Q456" s="8"/>
      <c r="R456" s="8"/>
      <c r="S456" s="8"/>
      <c r="T456" s="8"/>
      <c r="U456" s="8"/>
      <c r="V456" s="8"/>
    </row>
    <row r="457" ht="15.75" customHeight="1" spans="1:22">
      <c r="A457" s="9" t="str">
        <f t="array" ref="A457">IFERROR(INDEX(data!$C$2:$C$13,MATCH(G457,data!$B$2:$B$13,0)),"")</f>
        <v/>
      </c>
      <c r="B457" s="5"/>
      <c r="C457" s="5"/>
      <c r="D457" s="9"/>
      <c r="E457" s="9"/>
      <c r="F457" s="5"/>
      <c r="G457" s="9"/>
      <c r="H457" s="9" t="str">
        <f t="array" ref="H457">IFERROR(INDEX(data!$F$2:$F$16,MATCH(L457,data!$E$2:$E$16,0)),"")</f>
        <v/>
      </c>
      <c r="I457" s="9"/>
      <c r="J457" s="9"/>
      <c r="K457" s="15"/>
      <c r="L457" s="9"/>
      <c r="M457" s="10">
        <f t="shared" si="8"/>
        <v>0</v>
      </c>
      <c r="N457" s="9"/>
      <c r="O457" s="9" t="str">
        <f t="array" ref="O457">IFERROR(INDEX(data!$C$2:$C$13,MATCH(P457,data!$B$2:$B$13,0)),"")</f>
        <v/>
      </c>
      <c r="P457" s="9"/>
      <c r="Q457" s="9"/>
      <c r="R457" s="9"/>
      <c r="S457" s="9"/>
      <c r="T457" s="9"/>
      <c r="U457" s="9"/>
      <c r="V457" s="9"/>
    </row>
    <row r="458" ht="15.75" customHeight="1" spans="1:22">
      <c r="A458" s="8" t="str">
        <f t="array" ref="A458">IFERROR(INDEX(data!$C$2:$C$13,MATCH(G458,data!$B$2:$B$13,0)),"")</f>
        <v/>
      </c>
      <c r="B458" s="3"/>
      <c r="C458" s="3"/>
      <c r="D458" s="8"/>
      <c r="E458" s="8"/>
      <c r="F458" s="3"/>
      <c r="G458" s="8"/>
      <c r="H458" s="8" t="str">
        <f t="array" ref="H458">IFERROR(INDEX(data!$F$2:$F$16,MATCH(L458,data!$E$2:$E$16,0)),"")</f>
        <v/>
      </c>
      <c r="I458" s="8"/>
      <c r="J458" s="8"/>
      <c r="K458" s="13"/>
      <c r="L458" s="8"/>
      <c r="M458" s="11">
        <f t="shared" si="8"/>
        <v>0</v>
      </c>
      <c r="N458" s="8"/>
      <c r="O458" s="8" t="str">
        <f t="array" ref="O458">IFERROR(INDEX(data!$C$2:$C$13,MATCH(P458,data!$B$2:$B$13,0)),"")</f>
        <v/>
      </c>
      <c r="P458" s="8"/>
      <c r="Q458" s="8"/>
      <c r="R458" s="8"/>
      <c r="S458" s="8"/>
      <c r="T458" s="8"/>
      <c r="U458" s="8"/>
      <c r="V458" s="8"/>
    </row>
    <row r="459" ht="15.75" customHeight="1" spans="1:22">
      <c r="A459" s="9" t="str">
        <f t="array" ref="A459">IFERROR(INDEX(data!$C$2:$C$13,MATCH(G459,data!$B$2:$B$13,0)),"")</f>
        <v/>
      </c>
      <c r="B459" s="5"/>
      <c r="C459" s="5"/>
      <c r="D459" s="9"/>
      <c r="E459" s="9"/>
      <c r="F459" s="5"/>
      <c r="G459" s="9"/>
      <c r="H459" s="9" t="str">
        <f t="array" ref="H459">IFERROR(INDEX(data!$F$2:$F$16,MATCH(L459,data!$E$2:$E$16,0)),"")</f>
        <v/>
      </c>
      <c r="I459" s="9"/>
      <c r="J459" s="9"/>
      <c r="K459" s="15"/>
      <c r="L459" s="9"/>
      <c r="M459" s="10">
        <f t="shared" si="8"/>
        <v>0</v>
      </c>
      <c r="N459" s="9"/>
      <c r="O459" s="9" t="str">
        <f t="array" ref="O459">IFERROR(INDEX(data!$C$2:$C$13,MATCH(P459,data!$B$2:$B$13,0)),"")</f>
        <v/>
      </c>
      <c r="P459" s="9"/>
      <c r="Q459" s="9"/>
      <c r="R459" s="9"/>
      <c r="S459" s="9"/>
      <c r="T459" s="9"/>
      <c r="U459" s="9"/>
      <c r="V459" s="9"/>
    </row>
    <row r="460" ht="15.75" customHeight="1" spans="1:22">
      <c r="A460" s="8" t="str">
        <f t="array" ref="A460">IFERROR(INDEX(data!$C$2:$C$13,MATCH(G460,data!$B$2:$B$13,0)),"")</f>
        <v/>
      </c>
      <c r="B460" s="3"/>
      <c r="C460" s="3"/>
      <c r="D460" s="8"/>
      <c r="E460" s="8"/>
      <c r="F460" s="3"/>
      <c r="G460" s="8"/>
      <c r="H460" s="8" t="str">
        <f t="array" ref="H460">IFERROR(INDEX(data!$F$2:$F$16,MATCH(L460,data!$E$2:$E$16,0)),"")</f>
        <v/>
      </c>
      <c r="I460" s="8"/>
      <c r="J460" s="8"/>
      <c r="K460" s="13"/>
      <c r="L460" s="8"/>
      <c r="M460" s="11">
        <f t="shared" si="8"/>
        <v>0</v>
      </c>
      <c r="N460" s="8"/>
      <c r="O460" s="8" t="str">
        <f t="array" ref="O460">IFERROR(INDEX(data!$C$2:$C$13,MATCH(P460,data!$B$2:$B$13,0)),"")</f>
        <v/>
      </c>
      <c r="P460" s="8"/>
      <c r="Q460" s="8"/>
      <c r="R460" s="8"/>
      <c r="S460" s="8"/>
      <c r="T460" s="8"/>
      <c r="U460" s="8"/>
      <c r="V460" s="8"/>
    </row>
    <row r="461" ht="15.75" customHeight="1" spans="1:22">
      <c r="A461" s="9" t="str">
        <f t="array" ref="A461">IFERROR(INDEX(data!$C$2:$C$13,MATCH(G461,data!$B$2:$B$13,0)),"")</f>
        <v/>
      </c>
      <c r="B461" s="5"/>
      <c r="C461" s="5"/>
      <c r="D461" s="9"/>
      <c r="E461" s="9"/>
      <c r="F461" s="5"/>
      <c r="G461" s="9"/>
      <c r="H461" s="9" t="str">
        <f t="array" ref="H461">IFERROR(INDEX(data!$F$2:$F$16,MATCH(L461,data!$E$2:$E$16,0)),"")</f>
        <v/>
      </c>
      <c r="I461" s="9"/>
      <c r="J461" s="9"/>
      <c r="K461" s="15"/>
      <c r="L461" s="9"/>
      <c r="M461" s="10">
        <f t="shared" si="8"/>
        <v>0</v>
      </c>
      <c r="N461" s="9"/>
      <c r="O461" s="9" t="str">
        <f t="array" ref="O461">IFERROR(INDEX(data!$C$2:$C$13,MATCH(P461,data!$B$2:$B$13,0)),"")</f>
        <v/>
      </c>
      <c r="P461" s="9"/>
      <c r="Q461" s="9"/>
      <c r="R461" s="9"/>
      <c r="S461" s="9"/>
      <c r="T461" s="9"/>
      <c r="U461" s="9"/>
      <c r="V461" s="9"/>
    </row>
    <row r="462" ht="15.75" customHeight="1" spans="1:22">
      <c r="A462" s="8" t="str">
        <f t="array" ref="A462">IFERROR(INDEX(data!$C$2:$C$13,MATCH(G462,data!$B$2:$B$13,0)),"")</f>
        <v/>
      </c>
      <c r="B462" s="3"/>
      <c r="C462" s="3"/>
      <c r="D462" s="8"/>
      <c r="E462" s="8"/>
      <c r="F462" s="3"/>
      <c r="G462" s="8"/>
      <c r="H462" s="8" t="str">
        <f t="array" ref="H462">IFERROR(INDEX(data!$F$2:$F$16,MATCH(L462,data!$E$2:$E$16,0)),"")</f>
        <v/>
      </c>
      <c r="I462" s="8"/>
      <c r="J462" s="8"/>
      <c r="K462" s="13"/>
      <c r="L462" s="8"/>
      <c r="M462" s="11">
        <f t="shared" si="8"/>
        <v>0</v>
      </c>
      <c r="N462" s="8"/>
      <c r="O462" s="8" t="str">
        <f t="array" ref="O462">IFERROR(INDEX(data!$C$2:$C$13,MATCH(P462,data!$B$2:$B$13,0)),"")</f>
        <v/>
      </c>
      <c r="P462" s="8"/>
      <c r="Q462" s="8"/>
      <c r="R462" s="8"/>
      <c r="S462" s="8"/>
      <c r="T462" s="8"/>
      <c r="U462" s="8"/>
      <c r="V462" s="8"/>
    </row>
    <row r="463" ht="15.75" customHeight="1" spans="1:22">
      <c r="A463" s="9" t="str">
        <f t="array" ref="A463">IFERROR(INDEX(data!$C$2:$C$13,MATCH(G463,data!$B$2:$B$13,0)),"")</f>
        <v/>
      </c>
      <c r="B463" s="5"/>
      <c r="C463" s="5"/>
      <c r="D463" s="9"/>
      <c r="E463" s="9"/>
      <c r="F463" s="5"/>
      <c r="G463" s="9"/>
      <c r="H463" s="9" t="str">
        <f t="array" ref="H463">IFERROR(INDEX(data!$F$2:$F$16,MATCH(L463,data!$E$2:$E$16,0)),"")</f>
        <v/>
      </c>
      <c r="I463" s="9"/>
      <c r="J463" s="9"/>
      <c r="K463" s="15"/>
      <c r="L463" s="9"/>
      <c r="M463" s="10">
        <f t="shared" si="8"/>
        <v>0</v>
      </c>
      <c r="N463" s="9"/>
      <c r="O463" s="9" t="str">
        <f t="array" ref="O463">IFERROR(INDEX(data!$C$2:$C$13,MATCH(P463,data!$B$2:$B$13,0)),"")</f>
        <v/>
      </c>
      <c r="P463" s="9"/>
      <c r="Q463" s="9"/>
      <c r="R463" s="9"/>
      <c r="S463" s="9"/>
      <c r="T463" s="9"/>
      <c r="U463" s="9"/>
      <c r="V463" s="9"/>
    </row>
    <row r="464" ht="15.75" customHeight="1" spans="1:22">
      <c r="A464" s="8" t="str">
        <f t="array" ref="A464">IFERROR(INDEX(data!$C$2:$C$13,MATCH(G464,data!$B$2:$B$13,0)),"")</f>
        <v/>
      </c>
      <c r="B464" s="3"/>
      <c r="C464" s="3"/>
      <c r="D464" s="8"/>
      <c r="E464" s="8"/>
      <c r="F464" s="3"/>
      <c r="G464" s="8"/>
      <c r="H464" s="8" t="str">
        <f t="array" ref="H464">IFERROR(INDEX(data!$F$2:$F$16,MATCH(L464,data!$E$2:$E$16,0)),"")</f>
        <v/>
      </c>
      <c r="I464" s="8"/>
      <c r="J464" s="8"/>
      <c r="K464" s="13"/>
      <c r="L464" s="8"/>
      <c r="M464" s="11">
        <f t="shared" si="8"/>
        <v>0</v>
      </c>
      <c r="N464" s="8"/>
      <c r="O464" s="8" t="str">
        <f t="array" ref="O464">IFERROR(INDEX(data!$C$2:$C$13,MATCH(P464,data!$B$2:$B$13,0)),"")</f>
        <v/>
      </c>
      <c r="P464" s="8"/>
      <c r="Q464" s="8"/>
      <c r="R464" s="8"/>
      <c r="S464" s="8"/>
      <c r="T464" s="8"/>
      <c r="U464" s="8"/>
      <c r="V464" s="8"/>
    </row>
    <row r="465" ht="15.75" customHeight="1" spans="1:22">
      <c r="A465" s="9" t="str">
        <f t="array" ref="A465">IFERROR(INDEX(data!$C$2:$C$13,MATCH(G465,data!$B$2:$B$13,0)),"")</f>
        <v/>
      </c>
      <c r="B465" s="5"/>
      <c r="C465" s="5"/>
      <c r="D465" s="9"/>
      <c r="E465" s="9"/>
      <c r="F465" s="5"/>
      <c r="G465" s="9"/>
      <c r="H465" s="9" t="str">
        <f t="array" ref="H465">IFERROR(INDEX(data!$F$2:$F$16,MATCH(L465,data!$E$2:$E$16,0)),"")</f>
        <v/>
      </c>
      <c r="I465" s="9"/>
      <c r="J465" s="9"/>
      <c r="K465" s="15"/>
      <c r="L465" s="9"/>
      <c r="M465" s="10">
        <f t="shared" si="8"/>
        <v>0</v>
      </c>
      <c r="N465" s="9"/>
      <c r="O465" s="9" t="str">
        <f t="array" ref="O465">IFERROR(INDEX(data!$C$2:$C$13,MATCH(P465,data!$B$2:$B$13,0)),"")</f>
        <v/>
      </c>
      <c r="P465" s="9"/>
      <c r="Q465" s="9"/>
      <c r="R465" s="9"/>
      <c r="S465" s="9"/>
      <c r="T465" s="9"/>
      <c r="U465" s="9"/>
      <c r="V465" s="9"/>
    </row>
    <row r="466" ht="15.75" customHeight="1" spans="1:22">
      <c r="A466" s="8" t="str">
        <f t="array" ref="A466">IFERROR(INDEX(data!$C$2:$C$13,MATCH(G466,data!$B$2:$B$13,0)),"")</f>
        <v/>
      </c>
      <c r="B466" s="3"/>
      <c r="C466" s="3"/>
      <c r="D466" s="8"/>
      <c r="E466" s="8"/>
      <c r="F466" s="3"/>
      <c r="G466" s="8"/>
      <c r="H466" s="8" t="str">
        <f t="array" ref="H466">IFERROR(INDEX(data!$F$2:$F$16,MATCH(L466,data!$E$2:$E$16,0)),"")</f>
        <v/>
      </c>
      <c r="I466" s="8"/>
      <c r="J466" s="8"/>
      <c r="K466" s="13"/>
      <c r="L466" s="8"/>
      <c r="M466" s="11">
        <f t="shared" si="8"/>
        <v>0</v>
      </c>
      <c r="N466" s="8"/>
      <c r="O466" s="8" t="str">
        <f t="array" ref="O466">IFERROR(INDEX(data!$C$2:$C$13,MATCH(P466,data!$B$2:$B$13,0)),"")</f>
        <v/>
      </c>
      <c r="P466" s="8"/>
      <c r="Q466" s="8"/>
      <c r="R466" s="8"/>
      <c r="S466" s="8"/>
      <c r="T466" s="8"/>
      <c r="U466" s="8"/>
      <c r="V466" s="8"/>
    </row>
    <row r="467" ht="15.75" customHeight="1" spans="1:22">
      <c r="A467" s="9" t="str">
        <f t="array" ref="A467">IFERROR(INDEX(data!$C$2:$C$13,MATCH(G467,data!$B$2:$B$13,0)),"")</f>
        <v/>
      </c>
      <c r="B467" s="5"/>
      <c r="C467" s="5"/>
      <c r="D467" s="9"/>
      <c r="E467" s="9"/>
      <c r="F467" s="5"/>
      <c r="G467" s="9"/>
      <c r="H467" s="9" t="str">
        <f t="array" ref="H467">IFERROR(INDEX(data!$F$2:$F$16,MATCH(L467,data!$E$2:$E$16,0)),"")</f>
        <v/>
      </c>
      <c r="I467" s="9"/>
      <c r="J467" s="9"/>
      <c r="K467" s="15"/>
      <c r="L467" s="9"/>
      <c r="M467" s="10">
        <f t="shared" si="8"/>
        <v>0</v>
      </c>
      <c r="N467" s="9"/>
      <c r="O467" s="9" t="str">
        <f t="array" ref="O467">IFERROR(INDEX(data!$C$2:$C$13,MATCH(P467,data!$B$2:$B$13,0)),"")</f>
        <v/>
      </c>
      <c r="P467" s="9"/>
      <c r="Q467" s="9"/>
      <c r="R467" s="9"/>
      <c r="S467" s="9"/>
      <c r="T467" s="9"/>
      <c r="U467" s="9"/>
      <c r="V467" s="9"/>
    </row>
    <row r="468" ht="15.75" customHeight="1" spans="1:22">
      <c r="A468" s="8" t="str">
        <f t="array" ref="A468">IFERROR(INDEX(data!$C$2:$C$13,MATCH(G468,data!$B$2:$B$13,0)),"")</f>
        <v/>
      </c>
      <c r="B468" s="3"/>
      <c r="C468" s="3"/>
      <c r="D468" s="8"/>
      <c r="E468" s="8"/>
      <c r="F468" s="3"/>
      <c r="G468" s="8"/>
      <c r="H468" s="8" t="str">
        <f t="array" ref="H468">IFERROR(INDEX(data!$F$2:$F$16,MATCH(L468,data!$E$2:$E$16,0)),"")</f>
        <v/>
      </c>
      <c r="I468" s="8"/>
      <c r="J468" s="8"/>
      <c r="K468" s="13"/>
      <c r="L468" s="8"/>
      <c r="M468" s="11">
        <f t="shared" si="8"/>
        <v>0</v>
      </c>
      <c r="N468" s="8"/>
      <c r="O468" s="8" t="str">
        <f t="array" ref="O468">IFERROR(INDEX(data!$C$2:$C$13,MATCH(P468,data!$B$2:$B$13,0)),"")</f>
        <v/>
      </c>
      <c r="P468" s="8"/>
      <c r="Q468" s="8"/>
      <c r="R468" s="8"/>
      <c r="S468" s="8"/>
      <c r="T468" s="8"/>
      <c r="U468" s="8"/>
      <c r="V468" s="8"/>
    </row>
    <row r="469" ht="15.75" customHeight="1" spans="1:22">
      <c r="A469" s="9" t="str">
        <f t="array" ref="A469">IFERROR(INDEX(data!$C$2:$C$13,MATCH(G469,data!$B$2:$B$13,0)),"")</f>
        <v/>
      </c>
      <c r="B469" s="5"/>
      <c r="C469" s="5"/>
      <c r="D469" s="9"/>
      <c r="E469" s="9"/>
      <c r="F469" s="5"/>
      <c r="G469" s="9"/>
      <c r="H469" s="9" t="str">
        <f t="array" ref="H469">IFERROR(INDEX(data!$F$2:$F$16,MATCH(L469,data!$E$2:$E$16,0)),"")</f>
        <v/>
      </c>
      <c r="I469" s="9"/>
      <c r="J469" s="9"/>
      <c r="K469" s="15"/>
      <c r="L469" s="9"/>
      <c r="M469" s="10">
        <f t="shared" si="8"/>
        <v>0</v>
      </c>
      <c r="N469" s="9"/>
      <c r="O469" s="9" t="str">
        <f t="array" ref="O469">IFERROR(INDEX(data!$C$2:$C$13,MATCH(P469,data!$B$2:$B$13,0)),"")</f>
        <v/>
      </c>
      <c r="P469" s="9"/>
      <c r="Q469" s="9"/>
      <c r="R469" s="9"/>
      <c r="S469" s="9"/>
      <c r="T469" s="9"/>
      <c r="U469" s="9"/>
      <c r="V469" s="9"/>
    </row>
    <row r="470" ht="15.75" customHeight="1" spans="1:22">
      <c r="A470" s="8" t="str">
        <f t="array" ref="A470">IFERROR(INDEX(data!$C$2:$C$13,MATCH(G470,data!$B$2:$B$13,0)),"")</f>
        <v/>
      </c>
      <c r="B470" s="3"/>
      <c r="C470" s="3"/>
      <c r="D470" s="8"/>
      <c r="E470" s="8"/>
      <c r="F470" s="3"/>
      <c r="G470" s="8"/>
      <c r="H470" s="8" t="str">
        <f t="array" ref="H470">IFERROR(INDEX(data!$F$2:$F$16,MATCH(L470,data!$E$2:$E$16,0)),"")</f>
        <v/>
      </c>
      <c r="I470" s="8"/>
      <c r="J470" s="8"/>
      <c r="K470" s="13"/>
      <c r="L470" s="8"/>
      <c r="M470" s="11">
        <f t="shared" si="8"/>
        <v>0</v>
      </c>
      <c r="N470" s="8"/>
      <c r="O470" s="8" t="str">
        <f t="array" ref="O470">IFERROR(INDEX(data!$C$2:$C$13,MATCH(P470,data!$B$2:$B$13,0)),"")</f>
        <v/>
      </c>
      <c r="P470" s="8"/>
      <c r="Q470" s="8"/>
      <c r="R470" s="8"/>
      <c r="S470" s="8"/>
      <c r="T470" s="8"/>
      <c r="U470" s="8"/>
      <c r="V470" s="8"/>
    </row>
    <row r="471" ht="15.75" customHeight="1" spans="1:22">
      <c r="A471" s="9" t="str">
        <f t="array" ref="A471">IFERROR(INDEX(data!$C$2:$C$13,MATCH(G471,data!$B$2:$B$13,0)),"")</f>
        <v/>
      </c>
      <c r="B471" s="5"/>
      <c r="C471" s="5"/>
      <c r="D471" s="9"/>
      <c r="E471" s="9"/>
      <c r="F471" s="5"/>
      <c r="G471" s="9"/>
      <c r="H471" s="9" t="str">
        <f t="array" ref="H471">IFERROR(INDEX(data!$F$2:$F$16,MATCH(L471,data!$E$2:$E$16,0)),"")</f>
        <v/>
      </c>
      <c r="I471" s="9"/>
      <c r="J471" s="9"/>
      <c r="K471" s="15"/>
      <c r="L471" s="9"/>
      <c r="M471" s="10">
        <f t="shared" si="8"/>
        <v>0</v>
      </c>
      <c r="N471" s="9"/>
      <c r="O471" s="9" t="str">
        <f t="array" ref="O471">IFERROR(INDEX(data!$C$2:$C$13,MATCH(P471,data!$B$2:$B$13,0)),"")</f>
        <v/>
      </c>
      <c r="P471" s="9"/>
      <c r="Q471" s="9"/>
      <c r="R471" s="9"/>
      <c r="S471" s="9"/>
      <c r="T471" s="9"/>
      <c r="U471" s="9"/>
      <c r="V471" s="9"/>
    </row>
    <row r="472" ht="15.75" customHeight="1" spans="1:22">
      <c r="A472" s="8" t="str">
        <f t="array" ref="A472">IFERROR(INDEX(data!$C$2:$C$13,MATCH(G472,data!$B$2:$B$13,0)),"")</f>
        <v/>
      </c>
      <c r="B472" s="3"/>
      <c r="C472" s="3"/>
      <c r="D472" s="8"/>
      <c r="E472" s="8"/>
      <c r="F472" s="3"/>
      <c r="G472" s="8"/>
      <c r="H472" s="8" t="str">
        <f t="array" ref="H472">IFERROR(INDEX(data!$F$2:$F$16,MATCH(L472,data!$E$2:$E$16,0)),"")</f>
        <v/>
      </c>
      <c r="I472" s="8"/>
      <c r="J472" s="8"/>
      <c r="K472" s="13"/>
      <c r="L472" s="8"/>
      <c r="M472" s="11">
        <f t="shared" si="8"/>
        <v>0</v>
      </c>
      <c r="N472" s="8"/>
      <c r="O472" s="8" t="str">
        <f t="array" ref="O472">IFERROR(INDEX(data!$C$2:$C$13,MATCH(P472,data!$B$2:$B$13,0)),"")</f>
        <v/>
      </c>
      <c r="P472" s="8"/>
      <c r="Q472" s="8"/>
      <c r="R472" s="8"/>
      <c r="S472" s="8"/>
      <c r="T472" s="8"/>
      <c r="U472" s="8"/>
      <c r="V472" s="8"/>
    </row>
    <row r="473" ht="15.75" customHeight="1" spans="1:22">
      <c r="A473" s="9" t="str">
        <f t="array" ref="A473">IFERROR(INDEX(data!$C$2:$C$13,MATCH(G473,data!$B$2:$B$13,0)),"")</f>
        <v/>
      </c>
      <c r="B473" s="5"/>
      <c r="C473" s="5"/>
      <c r="D473" s="9"/>
      <c r="E473" s="9"/>
      <c r="F473" s="5"/>
      <c r="G473" s="9"/>
      <c r="H473" s="9" t="str">
        <f t="array" ref="H473">IFERROR(INDEX(data!$F$2:$F$16,MATCH(L473,data!$E$2:$E$16,0)),"")</f>
        <v/>
      </c>
      <c r="I473" s="9"/>
      <c r="J473" s="9"/>
      <c r="K473" s="15"/>
      <c r="L473" s="9"/>
      <c r="M473" s="10">
        <f t="shared" si="8"/>
        <v>0</v>
      </c>
      <c r="N473" s="9"/>
      <c r="O473" s="9" t="str">
        <f t="array" ref="O473">IFERROR(INDEX(data!$C$2:$C$13,MATCH(P473,data!$B$2:$B$13,0)),"")</f>
        <v/>
      </c>
      <c r="P473" s="9"/>
      <c r="Q473" s="9"/>
      <c r="R473" s="9"/>
      <c r="S473" s="9"/>
      <c r="T473" s="9"/>
      <c r="U473" s="9"/>
      <c r="V473" s="9"/>
    </row>
    <row r="474" ht="15.75" customHeight="1" spans="1:22">
      <c r="A474" s="8" t="str">
        <f t="array" ref="A474">IFERROR(INDEX(data!$C$2:$C$13,MATCH(G474,data!$B$2:$B$13,0)),"")</f>
        <v/>
      </c>
      <c r="B474" s="3"/>
      <c r="C474" s="3"/>
      <c r="D474" s="8"/>
      <c r="E474" s="8"/>
      <c r="F474" s="3"/>
      <c r="G474" s="8"/>
      <c r="H474" s="8" t="str">
        <f t="array" ref="H474">IFERROR(INDEX(data!$F$2:$F$16,MATCH(L474,data!$E$2:$E$16,0)),"")</f>
        <v/>
      </c>
      <c r="I474" s="8"/>
      <c r="J474" s="8"/>
      <c r="K474" s="13"/>
      <c r="L474" s="8"/>
      <c r="M474" s="11">
        <f t="shared" si="8"/>
        <v>0</v>
      </c>
      <c r="N474" s="8"/>
      <c r="O474" s="8" t="str">
        <f t="array" ref="O474">IFERROR(INDEX(data!$C$2:$C$13,MATCH(P474,data!$B$2:$B$13,0)),"")</f>
        <v/>
      </c>
      <c r="P474" s="8"/>
      <c r="Q474" s="8"/>
      <c r="R474" s="8"/>
      <c r="S474" s="8"/>
      <c r="T474" s="8"/>
      <c r="U474" s="8"/>
      <c r="V474" s="8"/>
    </row>
    <row r="475" ht="15.75" customHeight="1" spans="1:22">
      <c r="A475" s="9" t="str">
        <f t="array" ref="A475">IFERROR(INDEX(data!$C$2:$C$13,MATCH(G475,data!$B$2:$B$13,0)),"")</f>
        <v/>
      </c>
      <c r="B475" s="5"/>
      <c r="C475" s="5"/>
      <c r="D475" s="9"/>
      <c r="E475" s="9"/>
      <c r="F475" s="5"/>
      <c r="G475" s="9"/>
      <c r="H475" s="9" t="str">
        <f t="array" ref="H475">IFERROR(INDEX(data!$F$2:$F$16,MATCH(L475,data!$E$2:$E$16,0)),"")</f>
        <v/>
      </c>
      <c r="I475" s="9"/>
      <c r="J475" s="9"/>
      <c r="K475" s="15"/>
      <c r="L475" s="9"/>
      <c r="M475" s="10">
        <f t="shared" si="8"/>
        <v>0</v>
      </c>
      <c r="N475" s="9"/>
      <c r="O475" s="9" t="str">
        <f t="array" ref="O475">IFERROR(INDEX(data!$C$2:$C$13,MATCH(P475,data!$B$2:$B$13,0)),"")</f>
        <v/>
      </c>
      <c r="P475" s="9"/>
      <c r="Q475" s="9"/>
      <c r="R475" s="9"/>
      <c r="S475" s="9"/>
      <c r="T475" s="9"/>
      <c r="U475" s="9"/>
      <c r="V475" s="9"/>
    </row>
    <row r="476" ht="15.75" customHeight="1" spans="1:22">
      <c r="A476" s="8" t="str">
        <f t="array" ref="A476">IFERROR(INDEX(data!$C$2:$C$13,MATCH(G476,data!$B$2:$B$13,0)),"")</f>
        <v/>
      </c>
      <c r="B476" s="3"/>
      <c r="C476" s="3"/>
      <c r="D476" s="8"/>
      <c r="E476" s="8"/>
      <c r="F476" s="3"/>
      <c r="G476" s="8"/>
      <c r="H476" s="8" t="str">
        <f t="array" ref="H476">IFERROR(INDEX(data!$F$2:$F$16,MATCH(L476,data!$E$2:$E$16,0)),"")</f>
        <v/>
      </c>
      <c r="I476" s="8"/>
      <c r="J476" s="8"/>
      <c r="K476" s="13"/>
      <c r="L476" s="8"/>
      <c r="M476" s="11">
        <f t="shared" si="8"/>
        <v>0</v>
      </c>
      <c r="N476" s="8"/>
      <c r="O476" s="8" t="str">
        <f t="array" ref="O476">IFERROR(INDEX(data!$C$2:$C$13,MATCH(P476,data!$B$2:$B$13,0)),"")</f>
        <v/>
      </c>
      <c r="P476" s="8"/>
      <c r="Q476" s="8"/>
      <c r="R476" s="8"/>
      <c r="S476" s="8"/>
      <c r="T476" s="8"/>
      <c r="U476" s="8"/>
      <c r="V476" s="8"/>
    </row>
    <row r="477" ht="15.75" customHeight="1" spans="1:22">
      <c r="A477" s="9" t="str">
        <f t="array" ref="A477">IFERROR(INDEX(data!$C$2:$C$13,MATCH(G477,data!$B$2:$B$13,0)),"")</f>
        <v/>
      </c>
      <c r="B477" s="5"/>
      <c r="C477" s="5"/>
      <c r="D477" s="9"/>
      <c r="E477" s="9"/>
      <c r="F477" s="5"/>
      <c r="G477" s="9"/>
      <c r="H477" s="9" t="str">
        <f t="array" ref="H477">IFERROR(INDEX(data!$F$2:$F$16,MATCH(L477,data!$E$2:$E$16,0)),"")</f>
        <v/>
      </c>
      <c r="I477" s="9"/>
      <c r="J477" s="9"/>
      <c r="K477" s="15"/>
      <c r="L477" s="9"/>
      <c r="M477" s="10">
        <f t="shared" si="8"/>
        <v>0</v>
      </c>
      <c r="N477" s="9"/>
      <c r="O477" s="9" t="str">
        <f t="array" ref="O477">IFERROR(INDEX(data!$C$2:$C$13,MATCH(P477,data!$B$2:$B$13,0)),"")</f>
        <v/>
      </c>
      <c r="P477" s="9"/>
      <c r="Q477" s="9"/>
      <c r="R477" s="9"/>
      <c r="S477" s="9"/>
      <c r="T477" s="9"/>
      <c r="U477" s="9"/>
      <c r="V477" s="9"/>
    </row>
    <row r="478" ht="15.75" customHeight="1" spans="1:22">
      <c r="A478" s="8" t="str">
        <f t="array" ref="A478">IFERROR(INDEX(data!$C$2:$C$13,MATCH(G478,data!$B$2:$B$13,0)),"")</f>
        <v/>
      </c>
      <c r="B478" s="3"/>
      <c r="C478" s="3"/>
      <c r="D478" s="8"/>
      <c r="E478" s="8"/>
      <c r="F478" s="3"/>
      <c r="G478" s="8"/>
      <c r="H478" s="8" t="str">
        <f t="array" ref="H478">IFERROR(INDEX(data!$F$2:$F$16,MATCH(L478,data!$E$2:$E$16,0)),"")</f>
        <v/>
      </c>
      <c r="I478" s="8"/>
      <c r="J478" s="8"/>
      <c r="K478" s="13"/>
      <c r="L478" s="8"/>
      <c r="M478" s="11">
        <f t="shared" si="8"/>
        <v>0</v>
      </c>
      <c r="N478" s="8"/>
      <c r="O478" s="8" t="str">
        <f t="array" ref="O478">IFERROR(INDEX(data!$C$2:$C$13,MATCH(P478,data!$B$2:$B$13,0)),"")</f>
        <v/>
      </c>
      <c r="P478" s="8"/>
      <c r="Q478" s="8"/>
      <c r="R478" s="8"/>
      <c r="S478" s="8"/>
      <c r="T478" s="8"/>
      <c r="U478" s="8"/>
      <c r="V478" s="8"/>
    </row>
    <row r="479" ht="15.75" customHeight="1" spans="1:22">
      <c r="A479" s="9" t="str">
        <f t="array" ref="A479">IFERROR(INDEX(data!$C$2:$C$13,MATCH(G479,data!$B$2:$B$13,0)),"")</f>
        <v/>
      </c>
      <c r="B479" s="5"/>
      <c r="C479" s="5"/>
      <c r="D479" s="9"/>
      <c r="E479" s="9"/>
      <c r="F479" s="5"/>
      <c r="G479" s="9"/>
      <c r="H479" s="9" t="str">
        <f t="array" ref="H479">IFERROR(INDEX(data!$F$2:$F$16,MATCH(L479,data!$E$2:$E$16,0)),"")</f>
        <v/>
      </c>
      <c r="I479" s="9"/>
      <c r="J479" s="9"/>
      <c r="K479" s="15"/>
      <c r="L479" s="9"/>
      <c r="M479" s="10">
        <f t="shared" si="8"/>
        <v>0</v>
      </c>
      <c r="N479" s="9"/>
      <c r="O479" s="9" t="str">
        <f t="array" ref="O479">IFERROR(INDEX(data!$C$2:$C$13,MATCH(P479,data!$B$2:$B$13,0)),"")</f>
        <v/>
      </c>
      <c r="P479" s="9"/>
      <c r="Q479" s="9"/>
      <c r="R479" s="9"/>
      <c r="S479" s="9"/>
      <c r="T479" s="9"/>
      <c r="U479" s="9"/>
      <c r="V479" s="9"/>
    </row>
    <row r="480" ht="15.75" customHeight="1" spans="1:22">
      <c r="A480" s="8" t="str">
        <f t="array" ref="A480">IFERROR(INDEX(data!$C$2:$C$13,MATCH(G480,data!$B$2:$B$13,0)),"")</f>
        <v/>
      </c>
      <c r="B480" s="3"/>
      <c r="C480" s="3"/>
      <c r="D480" s="8"/>
      <c r="E480" s="8"/>
      <c r="F480" s="3"/>
      <c r="G480" s="8"/>
      <c r="H480" s="8" t="str">
        <f t="array" ref="H480">IFERROR(INDEX(data!$F$2:$F$16,MATCH(L480,data!$E$2:$E$16,0)),"")</f>
        <v/>
      </c>
      <c r="I480" s="8"/>
      <c r="J480" s="8"/>
      <c r="K480" s="13"/>
      <c r="L480" s="8"/>
      <c r="M480" s="11">
        <f t="shared" si="8"/>
        <v>0</v>
      </c>
      <c r="N480" s="8"/>
      <c r="O480" s="8" t="str">
        <f t="array" ref="O480">IFERROR(INDEX(data!$C$2:$C$13,MATCH(P480,data!$B$2:$B$13,0)),"")</f>
        <v/>
      </c>
      <c r="P480" s="8"/>
      <c r="Q480" s="8"/>
      <c r="R480" s="8"/>
      <c r="S480" s="8"/>
      <c r="T480" s="8"/>
      <c r="U480" s="8"/>
      <c r="V480" s="8"/>
    </row>
    <row r="481" ht="15.75" customHeight="1" spans="1:22">
      <c r="A481" s="9" t="str">
        <f t="array" ref="A481">IFERROR(INDEX(data!$C$2:$C$13,MATCH(G481,data!$B$2:$B$13,0)),"")</f>
        <v/>
      </c>
      <c r="B481" s="5"/>
      <c r="C481" s="5"/>
      <c r="D481" s="9"/>
      <c r="E481" s="9"/>
      <c r="F481" s="5"/>
      <c r="G481" s="9"/>
      <c r="H481" s="9" t="str">
        <f t="array" ref="H481">IFERROR(INDEX(data!$F$2:$F$16,MATCH(L481,data!$E$2:$E$16,0)),"")</f>
        <v/>
      </c>
      <c r="I481" s="9"/>
      <c r="J481" s="9"/>
      <c r="K481" s="15"/>
      <c r="L481" s="9"/>
      <c r="M481" s="10">
        <f t="shared" si="8"/>
        <v>0</v>
      </c>
      <c r="N481" s="9"/>
      <c r="O481" s="9" t="str">
        <f t="array" ref="O481">IFERROR(INDEX(data!$C$2:$C$13,MATCH(P481,data!$B$2:$B$13,0)),"")</f>
        <v/>
      </c>
      <c r="P481" s="9"/>
      <c r="Q481" s="9"/>
      <c r="R481" s="9"/>
      <c r="S481" s="9"/>
      <c r="T481" s="9"/>
      <c r="U481" s="9"/>
      <c r="V481" s="9"/>
    </row>
    <row r="482" ht="15.75" customHeight="1" spans="1:22">
      <c r="A482" s="8" t="str">
        <f t="array" ref="A482">IFERROR(INDEX(data!$C$2:$C$13,MATCH(G482,data!$B$2:$B$13,0)),"")</f>
        <v/>
      </c>
      <c r="B482" s="3"/>
      <c r="C482" s="3"/>
      <c r="D482" s="8"/>
      <c r="E482" s="8"/>
      <c r="F482" s="3"/>
      <c r="G482" s="8"/>
      <c r="H482" s="8" t="str">
        <f t="array" ref="H482">IFERROR(INDEX(data!$F$2:$F$16,MATCH(L482,data!$E$2:$E$16,0)),"")</f>
        <v/>
      </c>
      <c r="I482" s="8"/>
      <c r="J482" s="8"/>
      <c r="K482" s="13"/>
      <c r="L482" s="8"/>
      <c r="M482" s="11">
        <f t="shared" si="8"/>
        <v>0</v>
      </c>
      <c r="N482" s="8"/>
      <c r="O482" s="8" t="str">
        <f t="array" ref="O482">IFERROR(INDEX(data!$C$2:$C$13,MATCH(P482,data!$B$2:$B$13,0)),"")</f>
        <v/>
      </c>
      <c r="P482" s="8"/>
      <c r="Q482" s="8"/>
      <c r="R482" s="8"/>
      <c r="S482" s="8"/>
      <c r="T482" s="8"/>
      <c r="U482" s="8"/>
      <c r="V482" s="8"/>
    </row>
    <row r="483" ht="15.75" customHeight="1" spans="1:22">
      <c r="A483" s="9" t="str">
        <f t="array" ref="A483">IFERROR(INDEX(data!$C$2:$C$13,MATCH(G483,data!$B$2:$B$13,0)),"")</f>
        <v/>
      </c>
      <c r="B483" s="5"/>
      <c r="C483" s="5"/>
      <c r="D483" s="9"/>
      <c r="E483" s="9"/>
      <c r="F483" s="5"/>
      <c r="G483" s="9"/>
      <c r="H483" s="9" t="str">
        <f t="array" ref="H483">IFERROR(INDEX(data!$F$2:$F$16,MATCH(L483,data!$E$2:$E$16,0)),"")</f>
        <v/>
      </c>
      <c r="I483" s="9"/>
      <c r="J483" s="9"/>
      <c r="K483" s="15"/>
      <c r="L483" s="9"/>
      <c r="M483" s="10">
        <f t="shared" si="8"/>
        <v>0</v>
      </c>
      <c r="N483" s="9"/>
      <c r="O483" s="9" t="str">
        <f t="array" ref="O483">IFERROR(INDEX(data!$C$2:$C$13,MATCH(P483,data!$B$2:$B$13,0)),"")</f>
        <v/>
      </c>
      <c r="P483" s="9"/>
      <c r="Q483" s="9"/>
      <c r="R483" s="9"/>
      <c r="S483" s="9"/>
      <c r="T483" s="9"/>
      <c r="U483" s="9"/>
      <c r="V483" s="9"/>
    </row>
    <row r="484" ht="15.75" customHeight="1" spans="1:22">
      <c r="A484" s="8" t="str">
        <f t="array" ref="A484">IFERROR(INDEX(data!$C$2:$C$13,MATCH(G484,data!$B$2:$B$13,0)),"")</f>
        <v/>
      </c>
      <c r="B484" s="3"/>
      <c r="C484" s="3"/>
      <c r="D484" s="8"/>
      <c r="E484" s="8"/>
      <c r="F484" s="3"/>
      <c r="G484" s="8"/>
      <c r="H484" s="8" t="str">
        <f t="array" ref="H484">IFERROR(INDEX(data!$F$2:$F$16,MATCH(L484,data!$E$2:$E$16,0)),"")</f>
        <v/>
      </c>
      <c r="I484" s="8"/>
      <c r="J484" s="8"/>
      <c r="K484" s="13"/>
      <c r="L484" s="8"/>
      <c r="M484" s="11">
        <f t="shared" si="8"/>
        <v>0</v>
      </c>
      <c r="N484" s="8"/>
      <c r="O484" s="8" t="str">
        <f t="array" ref="O484">IFERROR(INDEX(data!$C$2:$C$13,MATCH(P484,data!$B$2:$B$13,0)),"")</f>
        <v/>
      </c>
      <c r="P484" s="8"/>
      <c r="Q484" s="8"/>
      <c r="R484" s="8"/>
      <c r="S484" s="8"/>
      <c r="T484" s="8"/>
      <c r="U484" s="8"/>
      <c r="V484" s="8"/>
    </row>
    <row r="485" ht="15.75" customHeight="1" spans="1:22">
      <c r="A485" s="9" t="str">
        <f t="array" ref="A485">IFERROR(INDEX(data!$C$2:$C$13,MATCH(G485,data!$B$2:$B$13,0)),"")</f>
        <v/>
      </c>
      <c r="B485" s="5"/>
      <c r="C485" s="5"/>
      <c r="D485" s="9"/>
      <c r="E485" s="9"/>
      <c r="F485" s="5"/>
      <c r="G485" s="9"/>
      <c r="H485" s="9" t="str">
        <f t="array" ref="H485">IFERROR(INDEX(data!$F$2:$F$16,MATCH(L485,data!$E$2:$E$16,0)),"")</f>
        <v/>
      </c>
      <c r="I485" s="9"/>
      <c r="J485" s="9"/>
      <c r="K485" s="15"/>
      <c r="L485" s="9"/>
      <c r="M485" s="10">
        <f t="shared" si="8"/>
        <v>0</v>
      </c>
      <c r="N485" s="9"/>
      <c r="O485" s="9" t="str">
        <f t="array" ref="O485">IFERROR(INDEX(data!$C$2:$C$13,MATCH(P485,data!$B$2:$B$13,0)),"")</f>
        <v/>
      </c>
      <c r="P485" s="9"/>
      <c r="Q485" s="9"/>
      <c r="R485" s="9"/>
      <c r="S485" s="9"/>
      <c r="T485" s="9"/>
      <c r="U485" s="9"/>
      <c r="V485" s="9"/>
    </row>
    <row r="486" ht="15.75" customHeight="1" spans="1:22">
      <c r="A486" s="8" t="str">
        <f t="array" ref="A486">IFERROR(INDEX(data!$C$2:$C$13,MATCH(G486,data!$B$2:$B$13,0)),"")</f>
        <v/>
      </c>
      <c r="B486" s="3"/>
      <c r="C486" s="3"/>
      <c r="D486" s="8"/>
      <c r="E486" s="8"/>
      <c r="F486" s="3"/>
      <c r="G486" s="8"/>
      <c r="H486" s="8" t="str">
        <f t="array" ref="H486">IFERROR(INDEX(data!$F$2:$F$16,MATCH(L486,data!$E$2:$E$16,0)),"")</f>
        <v/>
      </c>
      <c r="I486" s="8"/>
      <c r="J486" s="8"/>
      <c r="K486" s="13"/>
      <c r="L486" s="8"/>
      <c r="M486" s="11">
        <f t="shared" si="8"/>
        <v>0</v>
      </c>
      <c r="N486" s="8"/>
      <c r="O486" s="8" t="str">
        <f t="array" ref="O486">IFERROR(INDEX(data!$C$2:$C$13,MATCH(P486,data!$B$2:$B$13,0)),"")</f>
        <v/>
      </c>
      <c r="P486" s="8"/>
      <c r="Q486" s="8"/>
      <c r="R486" s="8"/>
      <c r="S486" s="8"/>
      <c r="T486" s="8"/>
      <c r="U486" s="8"/>
      <c r="V486" s="8"/>
    </row>
    <row r="487" ht="15.75" customHeight="1" spans="1:22">
      <c r="A487" s="9" t="str">
        <f t="array" ref="A487">IFERROR(INDEX(data!$C$2:$C$13,MATCH(G487,data!$B$2:$B$13,0)),"")</f>
        <v/>
      </c>
      <c r="B487" s="5"/>
      <c r="C487" s="5"/>
      <c r="D487" s="9"/>
      <c r="E487" s="9"/>
      <c r="F487" s="5"/>
      <c r="G487" s="9"/>
      <c r="H487" s="9" t="str">
        <f t="array" ref="H487">IFERROR(INDEX(data!$F$2:$F$16,MATCH(L487,data!$E$2:$E$16,0)),"")</f>
        <v/>
      </c>
      <c r="I487" s="9"/>
      <c r="J487" s="9"/>
      <c r="K487" s="15"/>
      <c r="L487" s="9"/>
      <c r="M487" s="10">
        <f t="shared" si="8"/>
        <v>0</v>
      </c>
      <c r="N487" s="9"/>
      <c r="O487" s="9" t="str">
        <f t="array" ref="O487">IFERROR(INDEX(data!$C$2:$C$13,MATCH(P487,data!$B$2:$B$13,0)),"")</f>
        <v/>
      </c>
      <c r="P487" s="9"/>
      <c r="Q487" s="9"/>
      <c r="R487" s="9"/>
      <c r="S487" s="9"/>
      <c r="T487" s="9"/>
      <c r="U487" s="9"/>
      <c r="V487" s="9"/>
    </row>
    <row r="488" ht="15.75" customHeight="1" spans="1:22">
      <c r="A488" s="8" t="str">
        <f t="array" ref="A488">IFERROR(INDEX(data!$C$2:$C$13,MATCH(G488,data!$B$2:$B$13,0)),"")</f>
        <v/>
      </c>
      <c r="B488" s="3"/>
      <c r="C488" s="3"/>
      <c r="D488" s="8"/>
      <c r="E488" s="8"/>
      <c r="F488" s="3"/>
      <c r="G488" s="8"/>
      <c r="H488" s="8" t="str">
        <f t="array" ref="H488">IFERROR(INDEX(data!$F$2:$F$16,MATCH(L488,data!$E$2:$E$16,0)),"")</f>
        <v/>
      </c>
      <c r="I488" s="8"/>
      <c r="J488" s="8"/>
      <c r="K488" s="13"/>
      <c r="L488" s="8"/>
      <c r="M488" s="11">
        <f t="shared" si="8"/>
        <v>0</v>
      </c>
      <c r="N488" s="8"/>
      <c r="O488" s="8" t="str">
        <f t="array" ref="O488">IFERROR(INDEX(data!$C$2:$C$13,MATCH(P488,data!$B$2:$B$13,0)),"")</f>
        <v/>
      </c>
      <c r="P488" s="8"/>
      <c r="Q488" s="8"/>
      <c r="R488" s="8"/>
      <c r="S488" s="8"/>
      <c r="T488" s="8"/>
      <c r="U488" s="8"/>
      <c r="V488" s="8"/>
    </row>
    <row r="489" ht="15.75" customHeight="1" spans="1:22">
      <c r="A489" s="9" t="str">
        <f t="array" ref="A489">IFERROR(INDEX(data!$C$2:$C$13,MATCH(G489,data!$B$2:$B$13,0)),"")</f>
        <v/>
      </c>
      <c r="B489" s="5"/>
      <c r="C489" s="5"/>
      <c r="D489" s="9"/>
      <c r="E489" s="9"/>
      <c r="F489" s="5"/>
      <c r="G489" s="9"/>
      <c r="H489" s="9" t="str">
        <f t="array" ref="H489">IFERROR(INDEX(data!$F$2:$F$16,MATCH(L489,data!$E$2:$E$16,0)),"")</f>
        <v/>
      </c>
      <c r="I489" s="9"/>
      <c r="J489" s="9"/>
      <c r="K489" s="15"/>
      <c r="L489" s="9"/>
      <c r="M489" s="10">
        <f t="shared" si="8"/>
        <v>0</v>
      </c>
      <c r="N489" s="9"/>
      <c r="O489" s="9" t="str">
        <f t="array" ref="O489">IFERROR(INDEX(data!$C$2:$C$13,MATCH(P489,data!$B$2:$B$13,0)),"")</f>
        <v/>
      </c>
      <c r="P489" s="9"/>
      <c r="Q489" s="9"/>
      <c r="R489" s="9"/>
      <c r="S489" s="9"/>
      <c r="T489" s="9"/>
      <c r="U489" s="9"/>
      <c r="V489" s="9"/>
    </row>
    <row r="490" ht="15.75" customHeight="1" spans="1:22">
      <c r="A490" s="8" t="str">
        <f t="array" ref="A490">IFERROR(INDEX(data!$C$2:$C$13,MATCH(G490,data!$B$2:$B$13,0)),"")</f>
        <v/>
      </c>
      <c r="B490" s="3"/>
      <c r="C490" s="3"/>
      <c r="D490" s="8"/>
      <c r="E490" s="8"/>
      <c r="F490" s="3"/>
      <c r="G490" s="8"/>
      <c r="H490" s="8" t="str">
        <f t="array" ref="H490">IFERROR(INDEX(data!$F$2:$F$16,MATCH(L490,data!$E$2:$E$16,0)),"")</f>
        <v/>
      </c>
      <c r="I490" s="8"/>
      <c r="J490" s="8"/>
      <c r="K490" s="13"/>
      <c r="L490" s="8"/>
      <c r="M490" s="11">
        <f t="shared" si="8"/>
        <v>0</v>
      </c>
      <c r="N490" s="8"/>
      <c r="O490" s="8" t="str">
        <f t="array" ref="O490">IFERROR(INDEX(data!$C$2:$C$13,MATCH(P490,data!$B$2:$B$13,0)),"")</f>
        <v/>
      </c>
      <c r="P490" s="8"/>
      <c r="Q490" s="8"/>
      <c r="R490" s="8"/>
      <c r="S490" s="8"/>
      <c r="T490" s="8"/>
      <c r="U490" s="8"/>
      <c r="V490" s="8"/>
    </row>
    <row r="491" ht="15.75" customHeight="1" spans="1:22">
      <c r="A491" s="9" t="str">
        <f t="array" ref="A491">IFERROR(INDEX(data!$C$2:$C$13,MATCH(G491,data!$B$2:$B$13,0)),"")</f>
        <v/>
      </c>
      <c r="B491" s="5"/>
      <c r="C491" s="5"/>
      <c r="D491" s="9"/>
      <c r="E491" s="9"/>
      <c r="F491" s="5"/>
      <c r="G491" s="9"/>
      <c r="H491" s="9" t="str">
        <f t="array" ref="H491">IFERROR(INDEX(data!$F$2:$F$16,MATCH(L491,data!$E$2:$E$16,0)),"")</f>
        <v/>
      </c>
      <c r="I491" s="9"/>
      <c r="J491" s="9"/>
      <c r="K491" s="15"/>
      <c r="L491" s="9"/>
      <c r="M491" s="10">
        <f t="shared" si="8"/>
        <v>0</v>
      </c>
      <c r="N491" s="9"/>
      <c r="O491" s="9" t="str">
        <f t="array" ref="O491">IFERROR(INDEX(data!$C$2:$C$13,MATCH(P491,data!$B$2:$B$13,0)),"")</f>
        <v/>
      </c>
      <c r="P491" s="9"/>
      <c r="Q491" s="9"/>
      <c r="R491" s="9"/>
      <c r="S491" s="9"/>
      <c r="T491" s="9"/>
      <c r="U491" s="9"/>
      <c r="V491" s="9"/>
    </row>
    <row r="492" ht="15.75" customHeight="1" spans="1:22">
      <c r="A492" s="8" t="str">
        <f t="array" ref="A492">IFERROR(INDEX(data!$C$2:$C$13,MATCH(G492,data!$B$2:$B$13,0)),"")</f>
        <v/>
      </c>
      <c r="B492" s="3"/>
      <c r="C492" s="3"/>
      <c r="D492" s="8"/>
      <c r="E492" s="8"/>
      <c r="F492" s="3"/>
      <c r="G492" s="8"/>
      <c r="H492" s="8" t="str">
        <f t="array" ref="H492">IFERROR(INDEX(data!$F$2:$F$16,MATCH(L492,data!$E$2:$E$16,0)),"")</f>
        <v/>
      </c>
      <c r="I492" s="8"/>
      <c r="J492" s="8"/>
      <c r="K492" s="13"/>
      <c r="L492" s="8"/>
      <c r="M492" s="11">
        <f t="shared" si="8"/>
        <v>0</v>
      </c>
      <c r="N492" s="8"/>
      <c r="O492" s="8" t="str">
        <f t="array" ref="O492">IFERROR(INDEX(data!$C$2:$C$13,MATCH(P492,data!$B$2:$B$13,0)),"")</f>
        <v/>
      </c>
      <c r="P492" s="8"/>
      <c r="Q492" s="8"/>
      <c r="R492" s="8"/>
      <c r="S492" s="8"/>
      <c r="T492" s="8"/>
      <c r="U492" s="8"/>
      <c r="V492" s="8"/>
    </row>
    <row r="493" ht="15.75" customHeight="1" spans="1:22">
      <c r="A493" s="9" t="str">
        <f t="array" ref="A493">IFERROR(INDEX(data!$C$2:$C$13,MATCH(G493,data!$B$2:$B$13,0)),"")</f>
        <v/>
      </c>
      <c r="B493" s="5"/>
      <c r="C493" s="5"/>
      <c r="D493" s="9"/>
      <c r="E493" s="9"/>
      <c r="F493" s="5"/>
      <c r="G493" s="9"/>
      <c r="H493" s="9" t="str">
        <f t="array" ref="H493">IFERROR(INDEX(data!$F$2:$F$16,MATCH(L493,data!$E$2:$E$16,0)),"")</f>
        <v/>
      </c>
      <c r="I493" s="9"/>
      <c r="J493" s="9"/>
      <c r="K493" s="15"/>
      <c r="L493" s="9"/>
      <c r="M493" s="10">
        <f t="shared" si="8"/>
        <v>0</v>
      </c>
      <c r="N493" s="9"/>
      <c r="O493" s="9" t="str">
        <f t="array" ref="O493">IFERROR(INDEX(data!$C$2:$C$13,MATCH(P493,data!$B$2:$B$13,0)),"")</f>
        <v/>
      </c>
      <c r="P493" s="9"/>
      <c r="Q493" s="9"/>
      <c r="R493" s="9"/>
      <c r="S493" s="9"/>
      <c r="T493" s="9"/>
      <c r="U493" s="9"/>
      <c r="V493" s="9"/>
    </row>
    <row r="494" ht="15.75" customHeight="1" spans="1:22">
      <c r="A494" s="8" t="str">
        <f t="array" ref="A494">IFERROR(INDEX(data!$C$2:$C$13,MATCH(G494,data!$B$2:$B$13,0)),"")</f>
        <v/>
      </c>
      <c r="B494" s="3"/>
      <c r="C494" s="3"/>
      <c r="D494" s="8"/>
      <c r="E494" s="8"/>
      <c r="F494" s="3"/>
      <c r="G494" s="8"/>
      <c r="H494" s="8" t="str">
        <f t="array" ref="H494">IFERROR(INDEX(data!$F$2:$F$16,MATCH(L494,data!$E$2:$E$16,0)),"")</f>
        <v/>
      </c>
      <c r="I494" s="8"/>
      <c r="J494" s="8"/>
      <c r="K494" s="13"/>
      <c r="L494" s="8"/>
      <c r="M494" s="11">
        <f t="shared" si="8"/>
        <v>0</v>
      </c>
      <c r="N494" s="8"/>
      <c r="O494" s="8" t="str">
        <f t="array" ref="O494">IFERROR(INDEX(data!$C$2:$C$13,MATCH(P494,data!$B$2:$B$13,0)),"")</f>
        <v/>
      </c>
      <c r="P494" s="8"/>
      <c r="Q494" s="8"/>
      <c r="R494" s="8"/>
      <c r="S494" s="8"/>
      <c r="T494" s="8"/>
      <c r="U494" s="8"/>
      <c r="V494" s="8"/>
    </row>
    <row r="495" ht="15.75" customHeight="1" spans="1:22">
      <c r="A495" s="9" t="str">
        <f t="array" ref="A495">IFERROR(INDEX(data!$C$2:$C$13,MATCH(G495,data!$B$2:$B$13,0)),"")</f>
        <v/>
      </c>
      <c r="B495" s="5"/>
      <c r="C495" s="5"/>
      <c r="D495" s="9"/>
      <c r="E495" s="9"/>
      <c r="F495" s="5"/>
      <c r="G495" s="9"/>
      <c r="H495" s="9" t="str">
        <f t="array" ref="H495">IFERROR(INDEX(data!$F$2:$F$16,MATCH(L495,data!$E$2:$E$16,0)),"")</f>
        <v/>
      </c>
      <c r="I495" s="9"/>
      <c r="J495" s="9"/>
      <c r="K495" s="15"/>
      <c r="L495" s="9"/>
      <c r="M495" s="10">
        <f t="shared" si="8"/>
        <v>0</v>
      </c>
      <c r="N495" s="9"/>
      <c r="O495" s="9" t="str">
        <f t="array" ref="O495">IFERROR(INDEX(data!$C$2:$C$13,MATCH(P495,data!$B$2:$B$13,0)),"")</f>
        <v/>
      </c>
      <c r="P495" s="9"/>
      <c r="Q495" s="9"/>
      <c r="R495" s="9"/>
      <c r="S495" s="9"/>
      <c r="T495" s="9"/>
      <c r="U495" s="9"/>
      <c r="V495" s="9"/>
    </row>
    <row r="496" ht="15.75" customHeight="1" spans="1:22">
      <c r="A496" s="8" t="str">
        <f t="array" ref="A496">IFERROR(INDEX(data!$C$2:$C$13,MATCH(G496,data!$B$2:$B$13,0)),"")</f>
        <v/>
      </c>
      <c r="B496" s="3"/>
      <c r="C496" s="3"/>
      <c r="D496" s="8"/>
      <c r="E496" s="8"/>
      <c r="F496" s="3"/>
      <c r="G496" s="8"/>
      <c r="H496" s="8" t="str">
        <f t="array" ref="H496">IFERROR(INDEX(data!$F$2:$F$16,MATCH(L496,data!$E$2:$E$16,0)),"")</f>
        <v/>
      </c>
      <c r="I496" s="8"/>
      <c r="J496" s="8"/>
      <c r="K496" s="13"/>
      <c r="L496" s="8"/>
      <c r="M496" s="11">
        <f t="shared" si="8"/>
        <v>0</v>
      </c>
      <c r="N496" s="8"/>
      <c r="O496" s="8" t="str">
        <f t="array" ref="O496">IFERROR(INDEX(data!$C$2:$C$13,MATCH(P496,data!$B$2:$B$13,0)),"")</f>
        <v/>
      </c>
      <c r="P496" s="8"/>
      <c r="Q496" s="8"/>
      <c r="R496" s="8"/>
      <c r="S496" s="8"/>
      <c r="T496" s="8"/>
      <c r="U496" s="8"/>
      <c r="V496" s="8"/>
    </row>
    <row r="497" ht="15.75" customHeight="1" spans="1:22">
      <c r="A497" s="9" t="str">
        <f t="array" ref="A497">IFERROR(INDEX(data!$C$2:$C$13,MATCH(G497,data!$B$2:$B$13,0)),"")</f>
        <v/>
      </c>
      <c r="B497" s="5"/>
      <c r="C497" s="5"/>
      <c r="D497" s="9"/>
      <c r="E497" s="9"/>
      <c r="F497" s="5"/>
      <c r="G497" s="9"/>
      <c r="H497" s="9" t="str">
        <f t="array" ref="H497">IFERROR(INDEX(data!$F$2:$F$16,MATCH(L497,data!$E$2:$E$16,0)),"")</f>
        <v/>
      </c>
      <c r="I497" s="9"/>
      <c r="J497" s="9"/>
      <c r="K497" s="15"/>
      <c r="L497" s="9"/>
      <c r="M497" s="10">
        <f t="shared" si="8"/>
        <v>0</v>
      </c>
      <c r="N497" s="9"/>
      <c r="O497" s="9" t="str">
        <f t="array" ref="O497">IFERROR(INDEX(data!$C$2:$C$13,MATCH(P497,data!$B$2:$B$13,0)),"")</f>
        <v/>
      </c>
      <c r="P497" s="9"/>
      <c r="Q497" s="9"/>
      <c r="R497" s="9"/>
      <c r="S497" s="9"/>
      <c r="T497" s="9"/>
      <c r="U497" s="9"/>
      <c r="V497" s="9"/>
    </row>
    <row r="498" ht="15.75" customHeight="1" spans="1:22">
      <c r="A498" s="8" t="str">
        <f t="array" ref="A498">IFERROR(INDEX(data!$C$2:$C$13,MATCH(G498,data!$B$2:$B$13,0)),"")</f>
        <v/>
      </c>
      <c r="B498" s="3"/>
      <c r="C498" s="3"/>
      <c r="D498" s="8"/>
      <c r="E498" s="8"/>
      <c r="F498" s="3"/>
      <c r="G498" s="8"/>
      <c r="H498" s="8" t="str">
        <f t="array" ref="H498">IFERROR(INDEX(data!$F$2:$F$16,MATCH(L498,data!$E$2:$E$16,0)),"")</f>
        <v/>
      </c>
      <c r="I498" s="8"/>
      <c r="J498" s="8"/>
      <c r="K498" s="13"/>
      <c r="L498" s="8"/>
      <c r="M498" s="11">
        <f t="shared" si="8"/>
        <v>0</v>
      </c>
      <c r="N498" s="8"/>
      <c r="O498" s="8" t="str">
        <f t="array" ref="O498">IFERROR(INDEX(data!$C$2:$C$13,MATCH(P498,data!$B$2:$B$13,0)),"")</f>
        <v/>
      </c>
      <c r="P498" s="8"/>
      <c r="Q498" s="8"/>
      <c r="R498" s="8"/>
      <c r="S498" s="8"/>
      <c r="T498" s="8"/>
      <c r="U498" s="8"/>
      <c r="V498" s="8"/>
    </row>
    <row r="499" ht="15.75" customHeight="1" spans="1:22">
      <c r="A499" s="9" t="str">
        <f t="array" ref="A499">IFERROR(INDEX(data!$C$2:$C$13,MATCH(G499,data!$B$2:$B$13,0)),"")</f>
        <v/>
      </c>
      <c r="B499" s="5"/>
      <c r="C499" s="5"/>
      <c r="D499" s="9"/>
      <c r="E499" s="9"/>
      <c r="F499" s="5"/>
      <c r="G499" s="9"/>
      <c r="H499" s="9" t="str">
        <f t="array" ref="H499">IFERROR(INDEX(data!$F$2:$F$16,MATCH(L499,data!$E$2:$E$16,0)),"")</f>
        <v/>
      </c>
      <c r="I499" s="9"/>
      <c r="J499" s="9"/>
      <c r="K499" s="15"/>
      <c r="L499" s="9"/>
      <c r="M499" s="10">
        <f t="shared" si="8"/>
        <v>0</v>
      </c>
      <c r="N499" s="9"/>
      <c r="O499" s="9" t="str">
        <f t="array" ref="O499">IFERROR(INDEX(data!$C$2:$C$13,MATCH(P499,data!$B$2:$B$13,0)),"")</f>
        <v/>
      </c>
      <c r="P499" s="9"/>
      <c r="Q499" s="9"/>
      <c r="R499" s="9"/>
      <c r="S499" s="9"/>
      <c r="T499" s="9"/>
      <c r="U499" s="9"/>
      <c r="V499" s="9"/>
    </row>
    <row r="500" ht="15.75" customHeight="1" spans="1:22">
      <c r="A500" s="8" t="str">
        <f t="array" ref="A500">IFERROR(INDEX(data!$C$2:$C$13,MATCH(G500,data!$B$2:$B$13,0)),"")</f>
        <v/>
      </c>
      <c r="B500" s="3"/>
      <c r="C500" s="3"/>
      <c r="D500" s="8"/>
      <c r="E500" s="8"/>
      <c r="F500" s="3"/>
      <c r="G500" s="8"/>
      <c r="H500" s="8" t="str">
        <f t="array" ref="H500">IFERROR(INDEX(data!$F$2:$F$16,MATCH(L500,data!$E$2:$E$16,0)),"")</f>
        <v/>
      </c>
      <c r="I500" s="8"/>
      <c r="J500" s="8"/>
      <c r="K500" s="13"/>
      <c r="L500" s="8"/>
      <c r="M500" s="11">
        <f t="shared" si="8"/>
        <v>0</v>
      </c>
      <c r="N500" s="8"/>
      <c r="O500" s="8" t="str">
        <f t="array" ref="O500">IFERROR(INDEX(data!$C$2:$C$13,MATCH(P500,data!$B$2:$B$13,0)),"")</f>
        <v/>
      </c>
      <c r="P500" s="8"/>
      <c r="Q500" s="8"/>
      <c r="R500" s="8"/>
      <c r="S500" s="8"/>
      <c r="T500" s="8"/>
      <c r="U500" s="8"/>
      <c r="V500" s="8"/>
    </row>
    <row r="501" ht="15.75" customHeight="1" spans="1:22">
      <c r="A501" s="9" t="str">
        <f t="array" ref="A501">IFERROR(INDEX(data!$C$2:$C$13,MATCH(G501,data!$B$2:$B$13,0)),"")</f>
        <v/>
      </c>
      <c r="B501" s="5"/>
      <c r="C501" s="5"/>
      <c r="D501" s="9"/>
      <c r="E501" s="9"/>
      <c r="F501" s="5"/>
      <c r="G501" s="9"/>
      <c r="H501" s="9" t="str">
        <f t="array" ref="H501">IFERROR(INDEX(data!$F$2:$F$16,MATCH(L501,data!$E$2:$E$16,0)),"")</f>
        <v/>
      </c>
      <c r="I501" s="9"/>
      <c r="J501" s="9"/>
      <c r="K501" s="15"/>
      <c r="L501" s="9"/>
      <c r="M501" s="10">
        <f t="shared" si="8"/>
        <v>0</v>
      </c>
      <c r="N501" s="9"/>
      <c r="O501" s="9" t="str">
        <f t="array" ref="O501">IFERROR(INDEX(data!$C$2:$C$13,MATCH(P501,data!$B$2:$B$13,0)),"")</f>
        <v/>
      </c>
      <c r="P501" s="9"/>
      <c r="Q501" s="9"/>
      <c r="R501" s="9"/>
      <c r="S501" s="9"/>
      <c r="T501" s="9"/>
      <c r="U501" s="9"/>
      <c r="V501" s="9"/>
    </row>
    <row r="502" ht="15.75" customHeight="1" spans="1:22">
      <c r="A502" s="8" t="str">
        <f t="array" ref="A502">IFERROR(INDEX(data!$C$2:$C$13,MATCH(G502,data!$B$2:$B$13,0)),"")</f>
        <v/>
      </c>
      <c r="B502" s="3"/>
      <c r="C502" s="3"/>
      <c r="D502" s="8"/>
      <c r="E502" s="8"/>
      <c r="F502" s="3"/>
      <c r="G502" s="8"/>
      <c r="H502" s="8" t="str">
        <f t="array" ref="H502">IFERROR(INDEX(data!$F$2:$F$16,MATCH(L502,data!$E$2:$E$16,0)),"")</f>
        <v/>
      </c>
      <c r="I502" s="8"/>
      <c r="J502" s="8"/>
      <c r="K502" s="13"/>
      <c r="L502" s="8"/>
      <c r="M502" s="11">
        <f t="shared" si="8"/>
        <v>0</v>
      </c>
      <c r="N502" s="8"/>
      <c r="O502" s="8" t="str">
        <f t="array" ref="O502">IFERROR(INDEX(data!$C$2:$C$13,MATCH(P502,data!$B$2:$B$13,0)),"")</f>
        <v/>
      </c>
      <c r="P502" s="8"/>
      <c r="Q502" s="8"/>
      <c r="R502" s="8"/>
      <c r="S502" s="8"/>
      <c r="T502" s="8"/>
      <c r="U502" s="8"/>
      <c r="V502" s="8"/>
    </row>
    <row r="503" ht="15.75" customHeight="1" spans="1:22">
      <c r="A503" s="9" t="str">
        <f t="array" ref="A503">IFERROR(INDEX(data!$C$2:$C$13,MATCH(G503,data!$B$2:$B$13,0)),"")</f>
        <v/>
      </c>
      <c r="B503" s="5"/>
      <c r="C503" s="5"/>
      <c r="D503" s="9"/>
      <c r="E503" s="9"/>
      <c r="F503" s="5"/>
      <c r="G503" s="9"/>
      <c r="H503" s="9" t="str">
        <f t="array" ref="H503">IFERROR(INDEX(data!$F$2:$F$16,MATCH(L503,data!$E$2:$E$16,0)),"")</f>
        <v/>
      </c>
      <c r="I503" s="9"/>
      <c r="J503" s="9"/>
      <c r="K503" s="15"/>
      <c r="L503" s="9"/>
      <c r="M503" s="10">
        <f t="shared" si="8"/>
        <v>0</v>
      </c>
      <c r="N503" s="9"/>
      <c r="O503" s="9" t="str">
        <f t="array" ref="O503">IFERROR(INDEX(data!$C$2:$C$13,MATCH(P503,data!$B$2:$B$13,0)),"")</f>
        <v/>
      </c>
      <c r="P503" s="9"/>
      <c r="Q503" s="9"/>
      <c r="R503" s="9"/>
      <c r="S503" s="9"/>
      <c r="T503" s="9"/>
      <c r="U503" s="9"/>
      <c r="V503" s="9"/>
    </row>
    <row r="504" ht="15.75" customHeight="1" spans="1:22">
      <c r="A504" s="8" t="str">
        <f t="array" ref="A504">IFERROR(INDEX(data!$C$2:$C$13,MATCH(G504,data!$B$2:$B$13,0)),"")</f>
        <v/>
      </c>
      <c r="B504" s="3"/>
      <c r="C504" s="3"/>
      <c r="D504" s="8"/>
      <c r="E504" s="8"/>
      <c r="F504" s="3"/>
      <c r="G504" s="8"/>
      <c r="H504" s="8" t="str">
        <f t="array" ref="H504">IFERROR(INDEX(data!$F$2:$F$16,MATCH(L504,data!$E$2:$E$16,0)),"")</f>
        <v/>
      </c>
      <c r="I504" s="8"/>
      <c r="J504" s="8"/>
      <c r="K504" s="13"/>
      <c r="L504" s="8"/>
      <c r="M504" s="11">
        <f t="shared" si="8"/>
        <v>0</v>
      </c>
      <c r="N504" s="8"/>
      <c r="O504" s="8" t="str">
        <f t="array" ref="O504">IFERROR(INDEX(data!$C$2:$C$13,MATCH(P504,data!$B$2:$B$13,0)),"")</f>
        <v/>
      </c>
      <c r="P504" s="8"/>
      <c r="Q504" s="8"/>
      <c r="R504" s="8"/>
      <c r="S504" s="8"/>
      <c r="T504" s="8"/>
      <c r="U504" s="8"/>
      <c r="V504" s="8"/>
    </row>
    <row r="505" ht="15.75" customHeight="1" spans="1:22">
      <c r="A505" s="9" t="str">
        <f t="array" ref="A505">IFERROR(INDEX(data!$C$2:$C$13,MATCH(G505,data!$B$2:$B$13,0)),"")</f>
        <v/>
      </c>
      <c r="B505" s="5"/>
      <c r="C505" s="5"/>
      <c r="D505" s="9"/>
      <c r="E505" s="9"/>
      <c r="F505" s="5"/>
      <c r="G505" s="9"/>
      <c r="H505" s="9" t="str">
        <f t="array" ref="H505">IFERROR(INDEX(data!$F$2:$F$16,MATCH(L505,data!$E$2:$E$16,0)),"")</f>
        <v/>
      </c>
      <c r="I505" s="9"/>
      <c r="J505" s="9"/>
      <c r="K505" s="15"/>
      <c r="L505" s="9"/>
      <c r="M505" s="10">
        <f t="shared" si="8"/>
        <v>0</v>
      </c>
      <c r="N505" s="9"/>
      <c r="O505" s="9" t="str">
        <f t="array" ref="O505">IFERROR(INDEX(data!$C$2:$C$13,MATCH(P505,data!$B$2:$B$13,0)),"")</f>
        <v/>
      </c>
      <c r="P505" s="9"/>
      <c r="Q505" s="9"/>
      <c r="R505" s="9"/>
      <c r="S505" s="9"/>
      <c r="T505" s="9"/>
      <c r="U505" s="9"/>
      <c r="V505" s="9"/>
    </row>
    <row r="506" ht="15.75" customHeight="1" spans="1:22">
      <c r="A506" s="8" t="str">
        <f t="array" ref="A506">IFERROR(INDEX(data!$C$2:$C$13,MATCH(G506,data!$B$2:$B$13,0)),"")</f>
        <v/>
      </c>
      <c r="B506" s="3"/>
      <c r="C506" s="3"/>
      <c r="D506" s="8"/>
      <c r="E506" s="8"/>
      <c r="F506" s="3"/>
      <c r="G506" s="8"/>
      <c r="H506" s="8" t="str">
        <f t="array" ref="H506">IFERROR(INDEX(data!$F$2:$F$16,MATCH(L506,data!$E$2:$E$16,0)),"")</f>
        <v/>
      </c>
      <c r="I506" s="8"/>
      <c r="J506" s="8"/>
      <c r="K506" s="13"/>
      <c r="L506" s="8"/>
      <c r="M506" s="11">
        <f t="shared" si="8"/>
        <v>0</v>
      </c>
      <c r="N506" s="8"/>
      <c r="O506" s="8" t="str">
        <f t="array" ref="O506">IFERROR(INDEX(data!$C$2:$C$13,MATCH(P506,data!$B$2:$B$13,0)),"")</f>
        <v/>
      </c>
      <c r="P506" s="8"/>
      <c r="Q506" s="8"/>
      <c r="R506" s="8"/>
      <c r="S506" s="8"/>
      <c r="T506" s="8"/>
      <c r="U506" s="8"/>
      <c r="V506" s="8"/>
    </row>
    <row r="507" ht="15.75" customHeight="1" spans="1:22">
      <c r="A507" s="9" t="str">
        <f t="array" ref="A507">IFERROR(INDEX(data!$C$2:$C$13,MATCH(G507,data!$B$2:$B$13,0)),"")</f>
        <v/>
      </c>
      <c r="B507" s="5"/>
      <c r="C507" s="5"/>
      <c r="D507" s="9"/>
      <c r="E507" s="9"/>
      <c r="F507" s="5"/>
      <c r="G507" s="9"/>
      <c r="H507" s="9" t="str">
        <f t="array" ref="H507">IFERROR(INDEX(data!$F$2:$F$16,MATCH(L507,data!$E$2:$E$16,0)),"")</f>
        <v/>
      </c>
      <c r="I507" s="9"/>
      <c r="J507" s="9"/>
      <c r="K507" s="15"/>
      <c r="L507" s="9"/>
      <c r="M507" s="10">
        <f t="shared" si="8"/>
        <v>0</v>
      </c>
      <c r="N507" s="9"/>
      <c r="O507" s="9" t="str">
        <f t="array" ref="O507">IFERROR(INDEX(data!$C$2:$C$13,MATCH(P507,data!$B$2:$B$13,0)),"")</f>
        <v/>
      </c>
      <c r="P507" s="9"/>
      <c r="Q507" s="9"/>
      <c r="R507" s="9"/>
      <c r="S507" s="9"/>
      <c r="T507" s="9"/>
      <c r="U507" s="9"/>
      <c r="V507" s="9"/>
    </row>
    <row r="508" ht="15.75" customHeight="1" spans="1:22">
      <c r="A508" s="8" t="str">
        <f t="array" ref="A508">IFERROR(INDEX(data!$C$2:$C$13,MATCH(G508,data!$B$2:$B$13,0)),"")</f>
        <v/>
      </c>
      <c r="B508" s="3"/>
      <c r="C508" s="3"/>
      <c r="D508" s="8"/>
      <c r="E508" s="8"/>
      <c r="F508" s="3"/>
      <c r="G508" s="8"/>
      <c r="H508" s="8" t="str">
        <f t="array" ref="H508">IFERROR(INDEX(data!$F$2:$F$16,MATCH(L508,data!$E$2:$E$16,0)),"")</f>
        <v/>
      </c>
      <c r="I508" s="8"/>
      <c r="J508" s="8"/>
      <c r="K508" s="13"/>
      <c r="L508" s="8"/>
      <c r="M508" s="11">
        <f t="shared" si="8"/>
        <v>0</v>
      </c>
      <c r="N508" s="8"/>
      <c r="O508" s="8" t="str">
        <f t="array" ref="O508">IFERROR(INDEX(data!$C$2:$C$13,MATCH(P508,data!$B$2:$B$13,0)),"")</f>
        <v/>
      </c>
      <c r="P508" s="8"/>
      <c r="Q508" s="8"/>
      <c r="R508" s="8"/>
      <c r="S508" s="8"/>
      <c r="T508" s="8"/>
      <c r="U508" s="8"/>
      <c r="V508" s="8"/>
    </row>
    <row r="509" ht="15.75" customHeight="1" spans="1:22">
      <c r="A509" s="9" t="str">
        <f t="array" ref="A509">IFERROR(INDEX(data!$C$2:$C$13,MATCH(G509,data!$B$2:$B$13,0)),"")</f>
        <v/>
      </c>
      <c r="B509" s="5"/>
      <c r="C509" s="5"/>
      <c r="D509" s="9"/>
      <c r="E509" s="9"/>
      <c r="F509" s="5"/>
      <c r="G509" s="9"/>
      <c r="H509" s="9" t="str">
        <f t="array" ref="H509">IFERROR(INDEX(data!$F$2:$F$16,MATCH(L509,data!$E$2:$E$16,0)),"")</f>
        <v/>
      </c>
      <c r="I509" s="9"/>
      <c r="J509" s="9"/>
      <c r="K509" s="15"/>
      <c r="L509" s="9"/>
      <c r="M509" s="10">
        <f t="shared" si="8"/>
        <v>0</v>
      </c>
      <c r="N509" s="9"/>
      <c r="O509" s="9" t="str">
        <f t="array" ref="O509">IFERROR(INDEX(data!$C$2:$C$13,MATCH(P509,data!$B$2:$B$13,0)),"")</f>
        <v/>
      </c>
      <c r="P509" s="9"/>
      <c r="Q509" s="9"/>
      <c r="R509" s="9"/>
      <c r="S509" s="9"/>
      <c r="T509" s="9"/>
      <c r="U509" s="9"/>
      <c r="V509" s="9"/>
    </row>
    <row r="510" ht="15.75" customHeight="1" spans="1:22">
      <c r="A510" s="8" t="str">
        <f t="array" ref="A510">IFERROR(INDEX(data!$C$2:$C$13,MATCH(G510,data!$B$2:$B$13,0)),"")</f>
        <v/>
      </c>
      <c r="B510" s="3"/>
      <c r="C510" s="3"/>
      <c r="D510" s="8"/>
      <c r="E510" s="8"/>
      <c r="F510" s="3"/>
      <c r="G510" s="8"/>
      <c r="H510" s="8" t="str">
        <f t="array" ref="H510">IFERROR(INDEX(data!$F$2:$F$16,MATCH(L510,data!$E$2:$E$16,0)),"")</f>
        <v/>
      </c>
      <c r="I510" s="8"/>
      <c r="J510" s="8"/>
      <c r="K510" s="13"/>
      <c r="L510" s="8"/>
      <c r="M510" s="11">
        <f t="shared" si="8"/>
        <v>0</v>
      </c>
      <c r="N510" s="8"/>
      <c r="O510" s="8" t="str">
        <f t="array" ref="O510">IFERROR(INDEX(data!$C$2:$C$13,MATCH(P510,data!$B$2:$B$13,0)),"")</f>
        <v/>
      </c>
      <c r="P510" s="8"/>
      <c r="Q510" s="8"/>
      <c r="R510" s="8"/>
      <c r="S510" s="8"/>
      <c r="T510" s="8"/>
      <c r="U510" s="8"/>
      <c r="V510" s="8"/>
    </row>
    <row r="511" ht="15.75" customHeight="1" spans="1:22">
      <c r="A511" s="9" t="str">
        <f t="array" ref="A511">IFERROR(INDEX(data!$C$2:$C$13,MATCH(G511,data!$B$2:$B$13,0)),"")</f>
        <v/>
      </c>
      <c r="B511" s="5"/>
      <c r="C511" s="5"/>
      <c r="D511" s="9"/>
      <c r="E511" s="9"/>
      <c r="F511" s="5"/>
      <c r="G511" s="9"/>
      <c r="H511" s="9" t="str">
        <f t="array" ref="H511">IFERROR(INDEX(data!$F$2:$F$16,MATCH(L511,data!$E$2:$E$16,0)),"")</f>
        <v/>
      </c>
      <c r="I511" s="9"/>
      <c r="J511" s="9"/>
      <c r="K511" s="15"/>
      <c r="L511" s="9"/>
      <c r="M511" s="10">
        <f t="shared" si="8"/>
        <v>0</v>
      </c>
      <c r="N511" s="9"/>
      <c r="O511" s="9" t="str">
        <f t="array" ref="O511">IFERROR(INDEX(data!$C$2:$C$13,MATCH(P511,data!$B$2:$B$13,0)),"")</f>
        <v/>
      </c>
      <c r="P511" s="9"/>
      <c r="Q511" s="9"/>
      <c r="R511" s="9"/>
      <c r="S511" s="9"/>
      <c r="T511" s="9"/>
      <c r="U511" s="9"/>
      <c r="V511" s="9"/>
    </row>
    <row r="512" ht="15.75" customHeight="1" spans="1:22">
      <c r="A512" s="8" t="str">
        <f t="array" ref="A512">IFERROR(INDEX(data!$C$2:$C$13,MATCH(G512,data!$B$2:$B$13,0)),"")</f>
        <v/>
      </c>
      <c r="B512" s="3"/>
      <c r="C512" s="3"/>
      <c r="D512" s="8"/>
      <c r="E512" s="8"/>
      <c r="F512" s="3"/>
      <c r="G512" s="8"/>
      <c r="H512" s="8" t="str">
        <f t="array" ref="H512">IFERROR(INDEX(data!$F$2:$F$16,MATCH(L512,data!$E$2:$E$16,0)),"")</f>
        <v/>
      </c>
      <c r="I512" s="8"/>
      <c r="J512" s="8"/>
      <c r="K512" s="13"/>
      <c r="L512" s="8"/>
      <c r="M512" s="11">
        <f t="shared" si="8"/>
        <v>0</v>
      </c>
      <c r="N512" s="8"/>
      <c r="O512" s="8" t="str">
        <f t="array" ref="O512">IFERROR(INDEX(data!$C$2:$C$13,MATCH(P512,data!$B$2:$B$13,0)),"")</f>
        <v/>
      </c>
      <c r="P512" s="8"/>
      <c r="Q512" s="8"/>
      <c r="R512" s="8"/>
      <c r="S512" s="8"/>
      <c r="T512" s="8"/>
      <c r="U512" s="8"/>
      <c r="V512" s="8"/>
    </row>
    <row r="513" ht="15.75" customHeight="1" spans="1:22">
      <c r="A513" s="9" t="str">
        <f t="array" ref="A513">IFERROR(INDEX(data!$C$2:$C$13,MATCH(G513,data!$B$2:$B$13,0)),"")</f>
        <v/>
      </c>
      <c r="B513" s="5"/>
      <c r="C513" s="5"/>
      <c r="D513" s="9"/>
      <c r="E513" s="9"/>
      <c r="F513" s="5"/>
      <c r="G513" s="9"/>
      <c r="H513" s="9" t="str">
        <f t="array" ref="H513">IFERROR(INDEX(data!$F$2:$F$16,MATCH(L513,data!$E$2:$E$16,0)),"")</f>
        <v/>
      </c>
      <c r="I513" s="9"/>
      <c r="J513" s="9"/>
      <c r="K513" s="15"/>
      <c r="L513" s="9"/>
      <c r="M513" s="10">
        <f t="shared" si="8"/>
        <v>0</v>
      </c>
      <c r="N513" s="9"/>
      <c r="O513" s="9" t="str">
        <f t="array" ref="O513">IFERROR(INDEX(data!$C$2:$C$13,MATCH(P513,data!$B$2:$B$13,0)),"")</f>
        <v/>
      </c>
      <c r="P513" s="9"/>
      <c r="Q513" s="9"/>
      <c r="R513" s="9"/>
      <c r="S513" s="9"/>
      <c r="T513" s="9"/>
      <c r="U513" s="9"/>
      <c r="V513" s="9"/>
    </row>
    <row r="514" ht="15.75" customHeight="1" spans="1:22">
      <c r="A514" s="8" t="str">
        <f t="array" ref="A514">IFERROR(INDEX(data!$C$2:$C$13,MATCH(G514,data!$B$2:$B$13,0)),"")</f>
        <v/>
      </c>
      <c r="B514" s="3"/>
      <c r="C514" s="3"/>
      <c r="D514" s="8"/>
      <c r="E514" s="8"/>
      <c r="F514" s="3"/>
      <c r="G514" s="8"/>
      <c r="H514" s="8" t="str">
        <f t="array" ref="H514">IFERROR(INDEX(data!$F$2:$F$16,MATCH(L514,data!$E$2:$E$16,0)),"")</f>
        <v/>
      </c>
      <c r="I514" s="8"/>
      <c r="J514" s="8"/>
      <c r="K514" s="13"/>
      <c r="L514" s="8"/>
      <c r="M514" s="11">
        <f t="shared" si="8"/>
        <v>0</v>
      </c>
      <c r="N514" s="8"/>
      <c r="O514" s="8" t="str">
        <f t="array" ref="O514">IFERROR(INDEX(data!$C$2:$C$13,MATCH(P514,data!$B$2:$B$13,0)),"")</f>
        <v/>
      </c>
      <c r="P514" s="8"/>
      <c r="Q514" s="8"/>
      <c r="R514" s="8"/>
      <c r="S514" s="8"/>
      <c r="T514" s="8"/>
      <c r="U514" s="8"/>
      <c r="V514" s="8"/>
    </row>
    <row r="515" ht="15.75" customHeight="1" spans="1:22">
      <c r="A515" s="9" t="str">
        <f t="array" ref="A515">IFERROR(INDEX(data!$C$2:$C$13,MATCH(G515,data!$B$2:$B$13,0)),"")</f>
        <v/>
      </c>
      <c r="B515" s="5"/>
      <c r="C515" s="5"/>
      <c r="D515" s="9"/>
      <c r="E515" s="9"/>
      <c r="F515" s="5"/>
      <c r="G515" s="9"/>
      <c r="H515" s="9" t="str">
        <f t="array" ref="H515">IFERROR(INDEX(data!$F$2:$F$16,MATCH(L515,data!$E$2:$E$16,0)),"")</f>
        <v/>
      </c>
      <c r="I515" s="9"/>
      <c r="J515" s="9"/>
      <c r="K515" s="15"/>
      <c r="L515" s="9"/>
      <c r="M515" s="10">
        <f t="shared" si="8"/>
        <v>0</v>
      </c>
      <c r="N515" s="9"/>
      <c r="O515" s="9" t="str">
        <f t="array" ref="O515">IFERROR(INDEX(data!$C$2:$C$13,MATCH(P515,data!$B$2:$B$13,0)),"")</f>
        <v/>
      </c>
      <c r="P515" s="9"/>
      <c r="Q515" s="9"/>
      <c r="R515" s="9"/>
      <c r="S515" s="9"/>
      <c r="T515" s="9"/>
      <c r="U515" s="9"/>
      <c r="V515" s="9"/>
    </row>
    <row r="516" ht="15.75" customHeight="1" spans="1:22">
      <c r="A516" s="8" t="str">
        <f t="array" ref="A516">IFERROR(INDEX(data!$C$2:$C$13,MATCH(G516,data!$B$2:$B$13,0)),"")</f>
        <v/>
      </c>
      <c r="B516" s="3"/>
      <c r="C516" s="3"/>
      <c r="D516" s="8"/>
      <c r="E516" s="8"/>
      <c r="F516" s="3"/>
      <c r="G516" s="8"/>
      <c r="H516" s="8" t="str">
        <f t="array" ref="H516">IFERROR(INDEX(data!$F$2:$F$16,MATCH(L516,data!$E$2:$E$16,0)),"")</f>
        <v/>
      </c>
      <c r="I516" s="8"/>
      <c r="J516" s="8"/>
      <c r="K516" s="13"/>
      <c r="L516" s="8"/>
      <c r="M516" s="11">
        <f t="shared" si="8"/>
        <v>0</v>
      </c>
      <c r="N516" s="8"/>
      <c r="O516" s="8" t="str">
        <f t="array" ref="O516">IFERROR(INDEX(data!$C$2:$C$13,MATCH(P516,data!$B$2:$B$13,0)),"")</f>
        <v/>
      </c>
      <c r="P516" s="8"/>
      <c r="Q516" s="8"/>
      <c r="R516" s="8"/>
      <c r="S516" s="8"/>
      <c r="T516" s="8"/>
      <c r="U516" s="8"/>
      <c r="V516" s="8"/>
    </row>
    <row r="517" ht="15.75" customHeight="1" spans="1:22">
      <c r="A517" s="9" t="str">
        <f t="array" ref="A517">IFERROR(INDEX(data!$C$2:$C$13,MATCH(G517,data!$B$2:$B$13,0)),"")</f>
        <v/>
      </c>
      <c r="B517" s="5"/>
      <c r="C517" s="5"/>
      <c r="D517" s="9"/>
      <c r="E517" s="9"/>
      <c r="F517" s="5"/>
      <c r="G517" s="9"/>
      <c r="H517" s="9" t="str">
        <f t="array" ref="H517">IFERROR(INDEX(data!$F$2:$F$16,MATCH(L517,data!$E$2:$E$16,0)),"")</f>
        <v/>
      </c>
      <c r="I517" s="9"/>
      <c r="J517" s="9"/>
      <c r="K517" s="15"/>
      <c r="L517" s="9"/>
      <c r="M517" s="10">
        <f t="shared" si="8"/>
        <v>0</v>
      </c>
      <c r="N517" s="9"/>
      <c r="O517" s="9" t="str">
        <f t="array" ref="O517">IFERROR(INDEX(data!$C$2:$C$13,MATCH(P517,data!$B$2:$B$13,0)),"")</f>
        <v/>
      </c>
      <c r="P517" s="9"/>
      <c r="Q517" s="9"/>
      <c r="R517" s="9"/>
      <c r="S517" s="9"/>
      <c r="T517" s="9"/>
      <c r="U517" s="9"/>
      <c r="V517" s="9"/>
    </row>
    <row r="518" ht="15.75" customHeight="1" spans="1:22">
      <c r="A518" s="8" t="str">
        <f t="array" ref="A518">IFERROR(INDEX(data!$C$2:$C$13,MATCH(G518,data!$B$2:$B$13,0)),"")</f>
        <v/>
      </c>
      <c r="B518" s="3"/>
      <c r="C518" s="3"/>
      <c r="D518" s="8"/>
      <c r="E518" s="8"/>
      <c r="F518" s="3"/>
      <c r="G518" s="8"/>
      <c r="H518" s="8" t="str">
        <f t="array" ref="H518">IFERROR(INDEX(data!$F$2:$F$16,MATCH(L518,data!$E$2:$E$16,0)),"")</f>
        <v/>
      </c>
      <c r="I518" s="8"/>
      <c r="J518" s="8"/>
      <c r="K518" s="13"/>
      <c r="L518" s="8"/>
      <c r="M518" s="11">
        <f t="shared" si="8"/>
        <v>0</v>
      </c>
      <c r="N518" s="8"/>
      <c r="O518" s="8" t="str">
        <f t="array" ref="O518">IFERROR(INDEX(data!$C$2:$C$13,MATCH(P518,data!$B$2:$B$13,0)),"")</f>
        <v/>
      </c>
      <c r="P518" s="8"/>
      <c r="Q518" s="8"/>
      <c r="R518" s="8"/>
      <c r="S518" s="8"/>
      <c r="T518" s="8"/>
      <c r="U518" s="8"/>
      <c r="V518" s="8"/>
    </row>
    <row r="519" ht="15.75" customHeight="1" spans="1:22">
      <c r="A519" s="9" t="str">
        <f t="array" ref="A519">IFERROR(INDEX(data!$C$2:$C$13,MATCH(G519,data!$B$2:$B$13,0)),"")</f>
        <v/>
      </c>
      <c r="B519" s="5"/>
      <c r="C519" s="5"/>
      <c r="D519" s="9"/>
      <c r="E519" s="9"/>
      <c r="F519" s="5"/>
      <c r="G519" s="9"/>
      <c r="H519" s="9" t="str">
        <f t="array" ref="H519">IFERROR(INDEX(data!$F$2:$F$16,MATCH(L519,data!$E$2:$E$16,0)),"")</f>
        <v/>
      </c>
      <c r="I519" s="9"/>
      <c r="J519" s="9"/>
      <c r="K519" s="15"/>
      <c r="L519" s="9"/>
      <c r="M519" s="10">
        <f t="shared" si="8"/>
        <v>0</v>
      </c>
      <c r="N519" s="9"/>
      <c r="O519" s="9" t="str">
        <f t="array" ref="O519">IFERROR(INDEX(data!$C$2:$C$13,MATCH(P519,data!$B$2:$B$13,0)),"")</f>
        <v/>
      </c>
      <c r="P519" s="9"/>
      <c r="Q519" s="9"/>
      <c r="R519" s="9"/>
      <c r="S519" s="9"/>
      <c r="T519" s="9"/>
      <c r="U519" s="9"/>
      <c r="V519" s="9"/>
    </row>
    <row r="520" ht="15.75" customHeight="1" spans="1:22">
      <c r="A520" s="8" t="str">
        <f t="array" ref="A520">IFERROR(INDEX(data!$C$2:$C$13,MATCH(G520,data!$B$2:$B$13,0)),"")</f>
        <v/>
      </c>
      <c r="B520" s="3"/>
      <c r="C520" s="3"/>
      <c r="D520" s="8"/>
      <c r="E520" s="8"/>
      <c r="F520" s="3"/>
      <c r="G520" s="8"/>
      <c r="H520" s="8" t="str">
        <f t="array" ref="H520">IFERROR(INDEX(data!$F$2:$F$16,MATCH(L520,data!$E$2:$E$16,0)),"")</f>
        <v/>
      </c>
      <c r="I520" s="8"/>
      <c r="J520" s="8"/>
      <c r="K520" s="13"/>
      <c r="L520" s="8"/>
      <c r="M520" s="11">
        <f t="shared" si="8"/>
        <v>0</v>
      </c>
      <c r="N520" s="8"/>
      <c r="O520" s="8" t="str">
        <f t="array" ref="O520">IFERROR(INDEX(data!$C$2:$C$13,MATCH(P520,data!$B$2:$B$13,0)),"")</f>
        <v/>
      </c>
      <c r="P520" s="8"/>
      <c r="Q520" s="8"/>
      <c r="R520" s="8"/>
      <c r="S520" s="8"/>
      <c r="T520" s="8"/>
      <c r="U520" s="8"/>
      <c r="V520" s="8"/>
    </row>
    <row r="521" ht="15.75" customHeight="1" spans="1:22">
      <c r="A521" s="9" t="str">
        <f t="array" ref="A521">IFERROR(INDEX(data!$C$2:$C$13,MATCH(G521,data!$B$2:$B$13,0)),"")</f>
        <v/>
      </c>
      <c r="B521" s="5"/>
      <c r="C521" s="5"/>
      <c r="D521" s="9"/>
      <c r="E521" s="9"/>
      <c r="F521" s="5"/>
      <c r="G521" s="9"/>
      <c r="H521" s="9" t="str">
        <f t="array" ref="H521">IFERROR(INDEX(data!$F$2:$F$16,MATCH(L521,data!$E$2:$E$16,0)),"")</f>
        <v/>
      </c>
      <c r="I521" s="9"/>
      <c r="J521" s="9"/>
      <c r="K521" s="15"/>
      <c r="L521" s="9"/>
      <c r="M521" s="10">
        <f t="shared" si="8"/>
        <v>0</v>
      </c>
      <c r="N521" s="9"/>
      <c r="O521" s="9" t="str">
        <f t="array" ref="O521">IFERROR(INDEX(data!$C$2:$C$13,MATCH(P521,data!$B$2:$B$13,0)),"")</f>
        <v/>
      </c>
      <c r="P521" s="9"/>
      <c r="Q521" s="9"/>
      <c r="R521" s="9"/>
      <c r="S521" s="9"/>
      <c r="T521" s="9"/>
      <c r="U521" s="9"/>
      <c r="V521" s="9"/>
    </row>
    <row r="522" ht="15.75" customHeight="1" spans="1:22">
      <c r="A522" s="8" t="str">
        <f t="array" ref="A522">IFERROR(INDEX(data!$C$2:$C$13,MATCH(G522,data!$B$2:$B$13,0)),"")</f>
        <v/>
      </c>
      <c r="B522" s="3"/>
      <c r="C522" s="3"/>
      <c r="D522" s="8"/>
      <c r="E522" s="8"/>
      <c r="F522" s="3"/>
      <c r="G522" s="8"/>
      <c r="H522" s="8" t="str">
        <f t="array" ref="H522">IFERROR(INDEX(data!$F$2:$F$16,MATCH(L522,data!$E$2:$E$16,0)),"")</f>
        <v/>
      </c>
      <c r="I522" s="8"/>
      <c r="J522" s="8"/>
      <c r="K522" s="13"/>
      <c r="L522" s="8"/>
      <c r="M522" s="11">
        <f t="shared" si="8"/>
        <v>0</v>
      </c>
      <c r="N522" s="8"/>
      <c r="O522" s="8" t="str">
        <f t="array" ref="O522">IFERROR(INDEX(data!$C$2:$C$13,MATCH(P522,data!$B$2:$B$13,0)),"")</f>
        <v/>
      </c>
      <c r="P522" s="8"/>
      <c r="Q522" s="8"/>
      <c r="R522" s="8"/>
      <c r="S522" s="8"/>
      <c r="T522" s="8"/>
      <c r="U522" s="8"/>
      <c r="V522" s="8"/>
    </row>
    <row r="523" ht="15.75" customHeight="1" spans="1:22">
      <c r="A523" s="9" t="str">
        <f t="array" ref="A523">IFERROR(INDEX(data!$C$2:$C$13,MATCH(G523,data!$B$2:$B$13,0)),"")</f>
        <v/>
      </c>
      <c r="B523" s="5"/>
      <c r="C523" s="5"/>
      <c r="D523" s="9"/>
      <c r="E523" s="9"/>
      <c r="F523" s="5"/>
      <c r="G523" s="9"/>
      <c r="H523" s="9" t="str">
        <f t="array" ref="H523">IFERROR(INDEX(data!$F$2:$F$16,MATCH(L523,data!$E$2:$E$16,0)),"")</f>
        <v/>
      </c>
      <c r="I523" s="9"/>
      <c r="J523" s="9"/>
      <c r="K523" s="15"/>
      <c r="L523" s="9"/>
      <c r="M523" s="10">
        <f t="shared" si="8"/>
        <v>0</v>
      </c>
      <c r="N523" s="9"/>
      <c r="O523" s="9" t="str">
        <f t="array" ref="O523">IFERROR(INDEX(data!$C$2:$C$13,MATCH(P523,data!$B$2:$B$13,0)),"")</f>
        <v/>
      </c>
      <c r="P523" s="9"/>
      <c r="Q523" s="9"/>
      <c r="R523" s="9"/>
      <c r="S523" s="9"/>
      <c r="T523" s="9"/>
      <c r="U523" s="9"/>
      <c r="V523" s="9"/>
    </row>
    <row r="524" ht="15.75" customHeight="1" spans="1:22">
      <c r="A524" s="8" t="str">
        <f t="array" ref="A524">IFERROR(INDEX(data!$C$2:$C$13,MATCH(G524,data!$B$2:$B$13,0)),"")</f>
        <v/>
      </c>
      <c r="B524" s="3"/>
      <c r="C524" s="3"/>
      <c r="D524" s="8"/>
      <c r="E524" s="8"/>
      <c r="F524" s="3"/>
      <c r="G524" s="8"/>
      <c r="H524" s="8" t="str">
        <f t="array" ref="H524">IFERROR(INDEX(data!$F$2:$F$16,MATCH(L524,data!$E$2:$E$16,0)),"")</f>
        <v/>
      </c>
      <c r="I524" s="8"/>
      <c r="J524" s="8"/>
      <c r="K524" s="13"/>
      <c r="L524" s="8"/>
      <c r="M524" s="11">
        <f t="shared" si="8"/>
        <v>0</v>
      </c>
      <c r="N524" s="8"/>
      <c r="O524" s="8" t="str">
        <f t="array" ref="O524">IFERROR(INDEX(data!$C$2:$C$13,MATCH(P524,data!$B$2:$B$13,0)),"")</f>
        <v/>
      </c>
      <c r="P524" s="8"/>
      <c r="Q524" s="8"/>
      <c r="R524" s="8"/>
      <c r="S524" s="8"/>
      <c r="T524" s="8"/>
      <c r="U524" s="8"/>
      <c r="V524" s="8"/>
    </row>
    <row r="525" ht="15.75" customHeight="1" spans="1:22">
      <c r="A525" s="9" t="str">
        <f t="array" ref="A525">IFERROR(INDEX(data!$C$2:$C$13,MATCH(G525,data!$B$2:$B$13,0)),"")</f>
        <v/>
      </c>
      <c r="B525" s="5"/>
      <c r="C525" s="5"/>
      <c r="D525" s="9"/>
      <c r="E525" s="9"/>
      <c r="F525" s="5"/>
      <c r="G525" s="9"/>
      <c r="H525" s="9" t="str">
        <f t="array" ref="H525">IFERROR(INDEX(data!$F$2:$F$16,MATCH(L525,data!$E$2:$E$16,0)),"")</f>
        <v/>
      </c>
      <c r="I525" s="9"/>
      <c r="J525" s="9"/>
      <c r="K525" s="15"/>
      <c r="L525" s="9"/>
      <c r="M525" s="10">
        <f t="shared" si="8"/>
        <v>0</v>
      </c>
      <c r="N525" s="9"/>
      <c r="O525" s="9" t="str">
        <f t="array" ref="O525">IFERROR(INDEX(data!$C$2:$C$13,MATCH(P525,data!$B$2:$B$13,0)),"")</f>
        <v/>
      </c>
      <c r="P525" s="9"/>
      <c r="Q525" s="9"/>
      <c r="R525" s="9"/>
      <c r="S525" s="9"/>
      <c r="T525" s="9"/>
      <c r="U525" s="9"/>
      <c r="V525" s="9"/>
    </row>
    <row r="526" ht="15.75" customHeight="1" spans="1:22">
      <c r="A526" s="8" t="str">
        <f t="array" ref="A526">IFERROR(INDEX(data!$C$2:$C$13,MATCH(G526,data!$B$2:$B$13,0)),"")</f>
        <v/>
      </c>
      <c r="B526" s="3"/>
      <c r="C526" s="3"/>
      <c r="D526" s="8"/>
      <c r="E526" s="8"/>
      <c r="F526" s="3"/>
      <c r="G526" s="8"/>
      <c r="H526" s="8" t="str">
        <f t="array" ref="H526">IFERROR(INDEX(data!$F$2:$F$16,MATCH(L526,data!$E$2:$E$16,0)),"")</f>
        <v/>
      </c>
      <c r="I526" s="8"/>
      <c r="J526" s="8"/>
      <c r="K526" s="13"/>
      <c r="L526" s="8"/>
      <c r="M526" s="11">
        <f t="shared" si="8"/>
        <v>0</v>
      </c>
      <c r="N526" s="8"/>
      <c r="O526" s="8" t="str">
        <f t="array" ref="O526">IFERROR(INDEX(data!$C$2:$C$13,MATCH(P526,data!$B$2:$B$13,0)),"")</f>
        <v/>
      </c>
      <c r="P526" s="8"/>
      <c r="Q526" s="8"/>
      <c r="R526" s="8"/>
      <c r="S526" s="8"/>
      <c r="T526" s="8"/>
      <c r="U526" s="8"/>
      <c r="V526" s="8"/>
    </row>
    <row r="527" ht="15.75" customHeight="1" spans="1:22">
      <c r="A527" s="9" t="str">
        <f t="array" ref="A527">IFERROR(INDEX(data!$C$2:$C$13,MATCH(G527,data!$B$2:$B$13,0)),"")</f>
        <v/>
      </c>
      <c r="B527" s="5"/>
      <c r="C527" s="5"/>
      <c r="D527" s="9"/>
      <c r="E527" s="9"/>
      <c r="F527" s="5"/>
      <c r="G527" s="9"/>
      <c r="H527" s="9" t="str">
        <f t="array" ref="H527">IFERROR(INDEX(data!$F$2:$F$16,MATCH(L527,data!$E$2:$E$16,0)),"")</f>
        <v/>
      </c>
      <c r="I527" s="9"/>
      <c r="J527" s="9"/>
      <c r="K527" s="15"/>
      <c r="L527" s="9"/>
      <c r="M527" s="10">
        <f t="shared" si="8"/>
        <v>0</v>
      </c>
      <c r="N527" s="9"/>
      <c r="O527" s="9" t="str">
        <f t="array" ref="O527">IFERROR(INDEX(data!$C$2:$C$13,MATCH(P527,data!$B$2:$B$13,0)),"")</f>
        <v/>
      </c>
      <c r="P527" s="9"/>
      <c r="Q527" s="9"/>
      <c r="R527" s="9"/>
      <c r="S527" s="9"/>
      <c r="T527" s="9"/>
      <c r="U527" s="9"/>
      <c r="V527" s="9"/>
    </row>
    <row r="528" ht="15.75" customHeight="1" spans="1:22">
      <c r="A528" s="8" t="str">
        <f t="array" ref="A528">IFERROR(INDEX(data!$C$2:$C$13,MATCH(G528,data!$B$2:$B$13,0)),"")</f>
        <v/>
      </c>
      <c r="B528" s="3"/>
      <c r="C528" s="3"/>
      <c r="D528" s="8"/>
      <c r="E528" s="8"/>
      <c r="F528" s="3"/>
      <c r="G528" s="8"/>
      <c r="H528" s="8" t="str">
        <f t="array" ref="H528">IFERROR(INDEX(data!$F$2:$F$16,MATCH(L528,data!$E$2:$E$16,0)),"")</f>
        <v/>
      </c>
      <c r="I528" s="8"/>
      <c r="J528" s="8"/>
      <c r="K528" s="13"/>
      <c r="L528" s="8"/>
      <c r="M528" s="11">
        <f t="shared" si="8"/>
        <v>0</v>
      </c>
      <c r="N528" s="8"/>
      <c r="O528" s="8" t="str">
        <f t="array" ref="O528">IFERROR(INDEX(data!$C$2:$C$13,MATCH(P528,data!$B$2:$B$13,0)),"")</f>
        <v/>
      </c>
      <c r="P528" s="8"/>
      <c r="Q528" s="8"/>
      <c r="R528" s="8"/>
      <c r="S528" s="8"/>
      <c r="T528" s="8"/>
      <c r="U528" s="8"/>
      <c r="V528" s="8"/>
    </row>
    <row r="529" ht="15.75" customHeight="1" spans="1:22">
      <c r="A529" s="9" t="str">
        <f t="array" ref="A529">IFERROR(INDEX(data!$C$2:$C$13,MATCH(G529,data!$B$2:$B$13,0)),"")</f>
        <v/>
      </c>
      <c r="B529" s="5"/>
      <c r="C529" s="5"/>
      <c r="D529" s="9"/>
      <c r="E529" s="9"/>
      <c r="F529" s="5"/>
      <c r="G529" s="9"/>
      <c r="H529" s="9" t="str">
        <f t="array" ref="H529">IFERROR(INDEX(data!$F$2:$F$16,MATCH(L529,data!$E$2:$E$16,0)),"")</f>
        <v/>
      </c>
      <c r="I529" s="9"/>
      <c r="J529" s="9"/>
      <c r="K529" s="15"/>
      <c r="L529" s="9"/>
      <c r="M529" s="10">
        <f t="shared" si="8"/>
        <v>0</v>
      </c>
      <c r="N529" s="9"/>
      <c r="O529" s="9" t="str">
        <f t="array" ref="O529">IFERROR(INDEX(data!$C$2:$C$13,MATCH(P529,data!$B$2:$B$13,0)),"")</f>
        <v/>
      </c>
      <c r="P529" s="9"/>
      <c r="Q529" s="9"/>
      <c r="R529" s="9"/>
      <c r="S529" s="9"/>
      <c r="T529" s="9"/>
      <c r="U529" s="9"/>
      <c r="V529" s="9"/>
    </row>
    <row r="530" ht="15.75" customHeight="1" spans="1:22">
      <c r="A530" s="8" t="str">
        <f t="array" ref="A530">IFERROR(INDEX(data!$C$2:$C$13,MATCH(G530,data!$B$2:$B$13,0)),"")</f>
        <v/>
      </c>
      <c r="B530" s="3"/>
      <c r="C530" s="3"/>
      <c r="D530" s="8"/>
      <c r="E530" s="8"/>
      <c r="F530" s="3"/>
      <c r="G530" s="8"/>
      <c r="H530" s="8" t="str">
        <f t="array" ref="H530">IFERROR(INDEX(data!$F$2:$F$16,MATCH(L530,data!$E$2:$E$16,0)),"")</f>
        <v/>
      </c>
      <c r="I530" s="8"/>
      <c r="J530" s="8"/>
      <c r="K530" s="13"/>
      <c r="L530" s="8"/>
      <c r="M530" s="11">
        <f t="shared" si="8"/>
        <v>0</v>
      </c>
      <c r="N530" s="8"/>
      <c r="O530" s="8" t="str">
        <f t="array" ref="O530">IFERROR(INDEX(data!$C$2:$C$13,MATCH(P530,data!$B$2:$B$13,0)),"")</f>
        <v/>
      </c>
      <c r="P530" s="8"/>
      <c r="Q530" s="8"/>
      <c r="R530" s="8"/>
      <c r="S530" s="8"/>
      <c r="T530" s="8"/>
      <c r="U530" s="8"/>
      <c r="V530" s="8"/>
    </row>
    <row r="531" ht="15.75" customHeight="1" spans="1:22">
      <c r="A531" s="9" t="str">
        <f t="array" ref="A531">IFERROR(INDEX(data!$C$2:$C$13,MATCH(G531,data!$B$2:$B$13,0)),"")</f>
        <v/>
      </c>
      <c r="B531" s="5"/>
      <c r="C531" s="5"/>
      <c r="D531" s="9"/>
      <c r="E531" s="9"/>
      <c r="F531" s="5"/>
      <c r="G531" s="9"/>
      <c r="H531" s="9" t="str">
        <f t="array" ref="H531">IFERROR(INDEX(data!$F$2:$F$16,MATCH(L531,data!$E$2:$E$16,0)),"")</f>
        <v/>
      </c>
      <c r="I531" s="9"/>
      <c r="J531" s="9"/>
      <c r="K531" s="15"/>
      <c r="L531" s="9"/>
      <c r="M531" s="10">
        <f t="shared" si="8"/>
        <v>0</v>
      </c>
      <c r="N531" s="9"/>
      <c r="O531" s="9" t="str">
        <f t="array" ref="O531">IFERROR(INDEX(data!$C$2:$C$13,MATCH(P531,data!$B$2:$B$13,0)),"")</f>
        <v/>
      </c>
      <c r="P531" s="9"/>
      <c r="Q531" s="9"/>
      <c r="R531" s="9"/>
      <c r="S531" s="9"/>
      <c r="T531" s="9"/>
      <c r="U531" s="9"/>
      <c r="V531" s="9"/>
    </row>
    <row r="532" ht="15.75" customHeight="1" spans="1:22">
      <c r="A532" s="8" t="str">
        <f t="array" ref="A532">IFERROR(INDEX(data!$C$2:$C$13,MATCH(G532,data!$B$2:$B$13,0)),"")</f>
        <v/>
      </c>
      <c r="B532" s="3"/>
      <c r="C532" s="3"/>
      <c r="D532" s="8"/>
      <c r="E532" s="8"/>
      <c r="F532" s="3"/>
      <c r="G532" s="8"/>
      <c r="H532" s="8" t="str">
        <f t="array" ref="H532">IFERROR(INDEX(data!$F$2:$F$16,MATCH(L532,data!$E$2:$E$16,0)),"")</f>
        <v/>
      </c>
      <c r="I532" s="8"/>
      <c r="J532" s="8"/>
      <c r="K532" s="13"/>
      <c r="L532" s="8"/>
      <c r="M532" s="11">
        <f t="shared" si="8"/>
        <v>0</v>
      </c>
      <c r="N532" s="8"/>
      <c r="O532" s="8" t="str">
        <f t="array" ref="O532">IFERROR(INDEX(data!$C$2:$C$13,MATCH(P532,data!$B$2:$B$13,0)),"")</f>
        <v/>
      </c>
      <c r="P532" s="8"/>
      <c r="Q532" s="8"/>
      <c r="R532" s="8"/>
      <c r="S532" s="8"/>
      <c r="T532" s="8"/>
      <c r="U532" s="8"/>
      <c r="V532" s="8"/>
    </row>
    <row r="533" ht="15.75" customHeight="1" spans="1:22">
      <c r="A533" s="9" t="str">
        <f t="array" ref="A533">IFERROR(INDEX(data!$C$2:$C$13,MATCH(G533,data!$B$2:$B$13,0)),"")</f>
        <v/>
      </c>
      <c r="B533" s="5"/>
      <c r="C533" s="5"/>
      <c r="D533" s="9"/>
      <c r="E533" s="9"/>
      <c r="F533" s="5"/>
      <c r="G533" s="9"/>
      <c r="H533" s="9" t="str">
        <f t="array" ref="H533">IFERROR(INDEX(data!$F$2:$F$16,MATCH(L533,data!$E$2:$E$16,0)),"")</f>
        <v/>
      </c>
      <c r="I533" s="9"/>
      <c r="J533" s="9"/>
      <c r="K533" s="15"/>
      <c r="L533" s="9"/>
      <c r="M533" s="10">
        <f t="shared" si="8"/>
        <v>0</v>
      </c>
      <c r="N533" s="9"/>
      <c r="O533" s="9" t="str">
        <f t="array" ref="O533">IFERROR(INDEX(data!$C$2:$C$13,MATCH(P533,data!$B$2:$B$13,0)),"")</f>
        <v/>
      </c>
      <c r="P533" s="9"/>
      <c r="Q533" s="9"/>
      <c r="R533" s="9"/>
      <c r="S533" s="9"/>
      <c r="T533" s="9"/>
      <c r="U533" s="9"/>
      <c r="V533" s="9"/>
    </row>
    <row r="534" ht="15.75" customHeight="1" spans="1:22">
      <c r="A534" s="8" t="str">
        <f t="array" ref="A534">IFERROR(INDEX(data!$C$2:$C$13,MATCH(G534,data!$B$2:$B$13,0)),"")</f>
        <v/>
      </c>
      <c r="B534" s="3"/>
      <c r="C534" s="3"/>
      <c r="D534" s="8"/>
      <c r="E534" s="8"/>
      <c r="F534" s="3"/>
      <c r="G534" s="8"/>
      <c r="H534" s="8" t="str">
        <f t="array" ref="H534">IFERROR(INDEX(data!$F$2:$F$16,MATCH(L534,data!$E$2:$E$16,0)),"")</f>
        <v/>
      </c>
      <c r="I534" s="8"/>
      <c r="J534" s="8"/>
      <c r="K534" s="13"/>
      <c r="L534" s="8"/>
      <c r="M534" s="11">
        <f t="shared" si="8"/>
        <v>0</v>
      </c>
      <c r="N534" s="8"/>
      <c r="O534" s="8" t="str">
        <f t="array" ref="O534">IFERROR(INDEX(data!$C$2:$C$13,MATCH(P534,data!$B$2:$B$13,0)),"")</f>
        <v/>
      </c>
      <c r="P534" s="8"/>
      <c r="Q534" s="8"/>
      <c r="R534" s="8"/>
      <c r="S534" s="8"/>
      <c r="T534" s="8"/>
      <c r="U534" s="8"/>
      <c r="V534" s="8"/>
    </row>
    <row r="535" ht="15.75" customHeight="1" spans="1:22">
      <c r="A535" s="9" t="str">
        <f t="array" ref="A535">IFERROR(INDEX(data!$C$2:$C$13,MATCH(G535,data!$B$2:$B$13,0)),"")</f>
        <v/>
      </c>
      <c r="B535" s="5"/>
      <c r="C535" s="5"/>
      <c r="D535" s="9"/>
      <c r="E535" s="9"/>
      <c r="F535" s="5"/>
      <c r="G535" s="9"/>
      <c r="H535" s="9" t="str">
        <f t="array" ref="H535">IFERROR(INDEX(data!$F$2:$F$16,MATCH(L535,data!$E$2:$E$16,0)),"")</f>
        <v/>
      </c>
      <c r="I535" s="9"/>
      <c r="J535" s="9"/>
      <c r="K535" s="15"/>
      <c r="L535" s="9"/>
      <c r="M535" s="10">
        <f t="shared" si="8"/>
        <v>0</v>
      </c>
      <c r="N535" s="9"/>
      <c r="O535" s="9" t="str">
        <f t="array" ref="O535">IFERROR(INDEX(data!$C$2:$C$13,MATCH(P535,data!$B$2:$B$13,0)),"")</f>
        <v/>
      </c>
      <c r="P535" s="9"/>
      <c r="Q535" s="9"/>
      <c r="R535" s="9"/>
      <c r="S535" s="9"/>
      <c r="T535" s="9"/>
      <c r="U535" s="9"/>
      <c r="V535" s="9"/>
    </row>
    <row r="536" ht="15.75" customHeight="1" spans="1:22">
      <c r="A536" s="8" t="str">
        <f t="array" ref="A536">IFERROR(INDEX(data!$C$2:$C$13,MATCH(G536,data!$B$2:$B$13,0)),"")</f>
        <v/>
      </c>
      <c r="B536" s="3"/>
      <c r="C536" s="3"/>
      <c r="D536" s="8"/>
      <c r="E536" s="8"/>
      <c r="F536" s="3"/>
      <c r="G536" s="8"/>
      <c r="H536" s="8" t="str">
        <f t="array" ref="H536">IFERROR(INDEX(data!$F$2:$F$16,MATCH(L536,data!$E$2:$E$16,0)),"")</f>
        <v/>
      </c>
      <c r="I536" s="8"/>
      <c r="J536" s="8"/>
      <c r="K536" s="13"/>
      <c r="L536" s="8"/>
      <c r="M536" s="11">
        <f t="shared" si="8"/>
        <v>0</v>
      </c>
      <c r="N536" s="8"/>
      <c r="O536" s="8" t="str">
        <f t="array" ref="O536">IFERROR(INDEX(data!$C$2:$C$13,MATCH(P536,data!$B$2:$B$13,0)),"")</f>
        <v/>
      </c>
      <c r="P536" s="8"/>
      <c r="Q536" s="8"/>
      <c r="R536" s="8"/>
      <c r="S536" s="8"/>
      <c r="T536" s="8"/>
      <c r="U536" s="8"/>
      <c r="V536" s="8"/>
    </row>
    <row r="537" ht="15.75" customHeight="1" spans="1:22">
      <c r="A537" s="9" t="str">
        <f t="array" ref="A537">IFERROR(INDEX(data!$C$2:$C$13,MATCH(G537,data!$B$2:$B$13,0)),"")</f>
        <v/>
      </c>
      <c r="B537" s="5"/>
      <c r="C537" s="5"/>
      <c r="D537" s="9"/>
      <c r="E537" s="9"/>
      <c r="F537" s="5"/>
      <c r="G537" s="9"/>
      <c r="H537" s="9" t="str">
        <f t="array" ref="H537">IFERROR(INDEX(data!$F$2:$F$16,MATCH(L537,data!$E$2:$E$16,0)),"")</f>
        <v/>
      </c>
      <c r="I537" s="9"/>
      <c r="J537" s="9"/>
      <c r="K537" s="15"/>
      <c r="L537" s="9"/>
      <c r="M537" s="10">
        <f t="shared" si="8"/>
        <v>0</v>
      </c>
      <c r="N537" s="9"/>
      <c r="O537" s="9" t="str">
        <f t="array" ref="O537">IFERROR(INDEX(data!$C$2:$C$13,MATCH(P537,data!$B$2:$B$13,0)),"")</f>
        <v/>
      </c>
      <c r="P537" s="9"/>
      <c r="Q537" s="9"/>
      <c r="R537" s="9"/>
      <c r="S537" s="9"/>
      <c r="T537" s="9"/>
      <c r="U537" s="9"/>
      <c r="V537" s="9"/>
    </row>
    <row r="538" ht="15.75" customHeight="1" spans="1:22">
      <c r="A538" s="8" t="str">
        <f t="array" ref="A538">IFERROR(INDEX(data!$C$2:$C$13,MATCH(G538,data!$B$2:$B$13,0)),"")</f>
        <v/>
      </c>
      <c r="B538" s="3"/>
      <c r="C538" s="3"/>
      <c r="D538" s="8"/>
      <c r="E538" s="8"/>
      <c r="F538" s="3"/>
      <c r="G538" s="8"/>
      <c r="H538" s="8" t="str">
        <f t="array" ref="H538">IFERROR(INDEX(data!$F$2:$F$16,MATCH(L538,data!$E$2:$E$16,0)),"")</f>
        <v/>
      </c>
      <c r="I538" s="8"/>
      <c r="J538" s="8"/>
      <c r="K538" s="13"/>
      <c r="L538" s="8"/>
      <c r="M538" s="11">
        <f t="shared" si="8"/>
        <v>0</v>
      </c>
      <c r="N538" s="8"/>
      <c r="O538" s="8" t="str">
        <f t="array" ref="O538">IFERROR(INDEX(data!$C$2:$C$13,MATCH(P538,data!$B$2:$B$13,0)),"")</f>
        <v/>
      </c>
      <c r="P538" s="8"/>
      <c r="Q538" s="8"/>
      <c r="R538" s="8"/>
      <c r="S538" s="8"/>
      <c r="T538" s="8"/>
      <c r="U538" s="8"/>
      <c r="V538" s="8"/>
    </row>
    <row r="539" ht="15.75" customHeight="1" spans="1:22">
      <c r="A539" s="9" t="str">
        <f t="array" ref="A539">IFERROR(INDEX(data!$C$2:$C$13,MATCH(G539,data!$B$2:$B$13,0)),"")</f>
        <v/>
      </c>
      <c r="B539" s="5"/>
      <c r="C539" s="5"/>
      <c r="D539" s="9"/>
      <c r="E539" s="9"/>
      <c r="F539" s="5"/>
      <c r="G539" s="9"/>
      <c r="H539" s="9" t="str">
        <f t="array" ref="H539">IFERROR(INDEX(data!$F$2:$F$16,MATCH(L539,data!$E$2:$E$16,0)),"")</f>
        <v/>
      </c>
      <c r="I539" s="9"/>
      <c r="J539" s="9"/>
      <c r="K539" s="15"/>
      <c r="L539" s="9"/>
      <c r="M539" s="10">
        <f t="shared" si="8"/>
        <v>0</v>
      </c>
      <c r="N539" s="9"/>
      <c r="O539" s="9" t="str">
        <f t="array" ref="O539">IFERROR(INDEX(data!$C$2:$C$13,MATCH(P539,data!$B$2:$B$13,0)),"")</f>
        <v/>
      </c>
      <c r="P539" s="9"/>
      <c r="Q539" s="9"/>
      <c r="R539" s="9"/>
      <c r="S539" s="9"/>
      <c r="T539" s="9"/>
      <c r="U539" s="9"/>
      <c r="V539" s="9"/>
    </row>
    <row r="540" ht="15.75" customHeight="1" spans="1:22">
      <c r="A540" s="8" t="str">
        <f t="array" ref="A540">IFERROR(INDEX(data!$C$2:$C$13,MATCH(G540,data!$B$2:$B$13,0)),"")</f>
        <v/>
      </c>
      <c r="B540" s="3"/>
      <c r="C540" s="3"/>
      <c r="D540" s="8"/>
      <c r="E540" s="8"/>
      <c r="F540" s="3"/>
      <c r="G540" s="8"/>
      <c r="H540" s="8" t="str">
        <f t="array" ref="H540">IFERROR(INDEX(data!$F$2:$F$16,MATCH(L540,data!$E$2:$E$16,0)),"")</f>
        <v/>
      </c>
      <c r="I540" s="8"/>
      <c r="J540" s="8"/>
      <c r="K540" s="13"/>
      <c r="L540" s="8"/>
      <c r="M540" s="11">
        <f t="shared" si="8"/>
        <v>0</v>
      </c>
      <c r="N540" s="8"/>
      <c r="O540" s="8" t="str">
        <f t="array" ref="O540">IFERROR(INDEX(data!$C$2:$C$13,MATCH(P540,data!$B$2:$B$13,0)),"")</f>
        <v/>
      </c>
      <c r="P540" s="8"/>
      <c r="Q540" s="8"/>
      <c r="R540" s="8"/>
      <c r="S540" s="8"/>
      <c r="T540" s="8"/>
      <c r="U540" s="8"/>
      <c r="V540" s="8"/>
    </row>
    <row r="541" ht="15.75" customHeight="1" spans="1:22">
      <c r="A541" s="9" t="str">
        <f t="array" ref="A541">IFERROR(INDEX(data!$C$2:$C$13,MATCH(G541,data!$B$2:$B$13,0)),"")</f>
        <v/>
      </c>
      <c r="B541" s="5"/>
      <c r="C541" s="5"/>
      <c r="D541" s="9"/>
      <c r="E541" s="9"/>
      <c r="F541" s="5"/>
      <c r="G541" s="9"/>
      <c r="H541" s="9" t="str">
        <f t="array" ref="H541">IFERROR(INDEX(data!$F$2:$F$16,MATCH(L541,data!$E$2:$E$16,0)),"")</f>
        <v/>
      </c>
      <c r="I541" s="9"/>
      <c r="J541" s="9"/>
      <c r="K541" s="15"/>
      <c r="L541" s="9"/>
      <c r="M541" s="10">
        <f t="shared" si="8"/>
        <v>0</v>
      </c>
      <c r="N541" s="9"/>
      <c r="O541" s="9" t="str">
        <f t="array" ref="O541">IFERROR(INDEX(data!$C$2:$C$13,MATCH(P541,data!$B$2:$B$13,0)),"")</f>
        <v/>
      </c>
      <c r="P541" s="9"/>
      <c r="Q541" s="9"/>
      <c r="R541" s="9"/>
      <c r="S541" s="9"/>
      <c r="T541" s="9"/>
      <c r="U541" s="9"/>
      <c r="V541" s="9"/>
    </row>
    <row r="542" ht="15.75" customHeight="1" spans="1:22">
      <c r="A542" s="8" t="str">
        <f t="array" ref="A542">IFERROR(INDEX(data!$C$2:$C$13,MATCH(G542,data!$B$2:$B$13,0)),"")</f>
        <v/>
      </c>
      <c r="B542" s="3"/>
      <c r="C542" s="3"/>
      <c r="D542" s="8"/>
      <c r="E542" s="8"/>
      <c r="F542" s="3"/>
      <c r="G542" s="8"/>
      <c r="H542" s="8" t="str">
        <f t="array" ref="H542">IFERROR(INDEX(data!$F$2:$F$16,MATCH(L542,data!$E$2:$E$16,0)),"")</f>
        <v/>
      </c>
      <c r="I542" s="8"/>
      <c r="J542" s="8"/>
      <c r="K542" s="13"/>
      <c r="L542" s="8"/>
      <c r="M542" s="11">
        <f t="shared" si="8"/>
        <v>0</v>
      </c>
      <c r="N542" s="8"/>
      <c r="O542" s="8" t="str">
        <f t="array" ref="O542">IFERROR(INDEX(data!$C$2:$C$13,MATCH(P542,data!$B$2:$B$13,0)),"")</f>
        <v/>
      </c>
      <c r="P542" s="8"/>
      <c r="Q542" s="8"/>
      <c r="R542" s="8"/>
      <c r="S542" s="8"/>
      <c r="T542" s="8"/>
      <c r="U542" s="8"/>
      <c r="V542" s="8"/>
    </row>
    <row r="543" ht="15.75" customHeight="1" spans="1:22">
      <c r="A543" s="9" t="str">
        <f t="array" ref="A543">IFERROR(INDEX(data!$C$2:$C$13,MATCH(G543,data!$B$2:$B$13,0)),"")</f>
        <v/>
      </c>
      <c r="B543" s="5"/>
      <c r="C543" s="5"/>
      <c r="D543" s="9"/>
      <c r="E543" s="9"/>
      <c r="F543" s="5"/>
      <c r="G543" s="9"/>
      <c r="H543" s="9" t="str">
        <f t="array" ref="H543">IFERROR(INDEX(data!$F$2:$F$16,MATCH(L543,data!$E$2:$E$16,0)),"")</f>
        <v/>
      </c>
      <c r="I543" s="9"/>
      <c r="J543" s="9"/>
      <c r="K543" s="15"/>
      <c r="L543" s="9"/>
      <c r="M543" s="10">
        <f t="shared" si="8"/>
        <v>0</v>
      </c>
      <c r="N543" s="9"/>
      <c r="O543" s="9" t="str">
        <f t="array" ref="O543">IFERROR(INDEX(data!$C$2:$C$13,MATCH(P543,data!$B$2:$B$13,0)),"")</f>
        <v/>
      </c>
      <c r="P543" s="9"/>
      <c r="Q543" s="9"/>
      <c r="R543" s="9"/>
      <c r="S543" s="9"/>
      <c r="T543" s="9"/>
      <c r="U543" s="9"/>
      <c r="V543" s="9"/>
    </row>
    <row r="544" ht="15.75" customHeight="1" spans="1:22">
      <c r="A544" s="8" t="str">
        <f t="array" ref="A544">IFERROR(INDEX(data!$C$2:$C$13,MATCH(G544,data!$B$2:$B$13,0)),"")</f>
        <v/>
      </c>
      <c r="B544" s="3"/>
      <c r="C544" s="3"/>
      <c r="D544" s="8"/>
      <c r="E544" s="8"/>
      <c r="F544" s="3"/>
      <c r="G544" s="8"/>
      <c r="H544" s="8" t="str">
        <f t="array" ref="H544">IFERROR(INDEX(data!$F$2:$F$16,MATCH(L544,data!$E$2:$E$16,0)),"")</f>
        <v/>
      </c>
      <c r="I544" s="8"/>
      <c r="J544" s="8"/>
      <c r="K544" s="13"/>
      <c r="L544" s="8"/>
      <c r="M544" s="11">
        <f t="shared" si="8"/>
        <v>0</v>
      </c>
      <c r="N544" s="8"/>
      <c r="O544" s="8" t="str">
        <f t="array" ref="O544">IFERROR(INDEX(data!$C$2:$C$13,MATCH(P544,data!$B$2:$B$13,0)),"")</f>
        <v/>
      </c>
      <c r="P544" s="8"/>
      <c r="Q544" s="8"/>
      <c r="R544" s="8"/>
      <c r="S544" s="8"/>
      <c r="T544" s="8"/>
      <c r="U544" s="8"/>
      <c r="V544" s="8"/>
    </row>
    <row r="545" ht="15.75" customHeight="1" spans="1:22">
      <c r="A545" s="9" t="str">
        <f t="array" ref="A545">IFERROR(INDEX(data!$C$2:$C$13,MATCH(G545,data!$B$2:$B$13,0)),"")</f>
        <v/>
      </c>
      <c r="B545" s="5"/>
      <c r="C545" s="5"/>
      <c r="D545" s="9"/>
      <c r="E545" s="9"/>
      <c r="F545" s="5"/>
      <c r="G545" s="9"/>
      <c r="H545" s="9" t="str">
        <f t="array" ref="H545">IFERROR(INDEX(data!$F$2:$F$16,MATCH(L545,data!$E$2:$E$16,0)),"")</f>
        <v/>
      </c>
      <c r="I545" s="9"/>
      <c r="J545" s="9"/>
      <c r="K545" s="15"/>
      <c r="L545" s="9"/>
      <c r="M545" s="10">
        <f t="shared" si="8"/>
        <v>0</v>
      </c>
      <c r="N545" s="9"/>
      <c r="O545" s="9" t="str">
        <f t="array" ref="O545">IFERROR(INDEX(data!$C$2:$C$13,MATCH(P545,data!$B$2:$B$13,0)),"")</f>
        <v/>
      </c>
      <c r="P545" s="9"/>
      <c r="Q545" s="9"/>
      <c r="R545" s="9"/>
      <c r="S545" s="9"/>
      <c r="T545" s="9"/>
      <c r="U545" s="9"/>
      <c r="V545" s="9"/>
    </row>
    <row r="546" ht="15.75" customHeight="1" spans="1:22">
      <c r="A546" s="8" t="str">
        <f t="array" ref="A546">IFERROR(INDEX(data!$C$2:$C$13,MATCH(G546,data!$B$2:$B$13,0)),"")</f>
        <v/>
      </c>
      <c r="B546" s="3"/>
      <c r="C546" s="3"/>
      <c r="D546" s="8"/>
      <c r="E546" s="8"/>
      <c r="F546" s="3"/>
      <c r="G546" s="8"/>
      <c r="H546" s="8" t="str">
        <f t="array" ref="H546">IFERROR(INDEX(data!$F$2:$F$16,MATCH(L546,data!$E$2:$E$16,0)),"")</f>
        <v/>
      </c>
      <c r="I546" s="8"/>
      <c r="J546" s="8"/>
      <c r="K546" s="13"/>
      <c r="L546" s="8"/>
      <c r="M546" s="11">
        <f t="shared" si="8"/>
        <v>0</v>
      </c>
      <c r="N546" s="8"/>
      <c r="O546" s="8" t="str">
        <f t="array" ref="O546">IFERROR(INDEX(data!$C$2:$C$13,MATCH(P546,data!$B$2:$B$13,0)),"")</f>
        <v/>
      </c>
      <c r="P546" s="8"/>
      <c r="Q546" s="8"/>
      <c r="R546" s="8"/>
      <c r="S546" s="8"/>
      <c r="T546" s="8"/>
      <c r="U546" s="8"/>
      <c r="V546" s="8"/>
    </row>
    <row r="547" ht="15.75" customHeight="1" spans="1:22">
      <c r="A547" s="9" t="str">
        <f t="array" ref="A547">IFERROR(INDEX(data!$C$2:$C$13,MATCH(G547,data!$B$2:$B$13,0)),"")</f>
        <v/>
      </c>
      <c r="B547" s="5"/>
      <c r="C547" s="5"/>
      <c r="D547" s="9"/>
      <c r="E547" s="9"/>
      <c r="F547" s="5"/>
      <c r="G547" s="9"/>
      <c r="H547" s="9" t="str">
        <f t="array" ref="H547">IFERROR(INDEX(data!$F$2:$F$16,MATCH(L547,data!$E$2:$E$16,0)),"")</f>
        <v/>
      </c>
      <c r="I547" s="9"/>
      <c r="J547" s="9"/>
      <c r="K547" s="15"/>
      <c r="L547" s="9"/>
      <c r="M547" s="10">
        <f t="shared" si="8"/>
        <v>0</v>
      </c>
      <c r="N547" s="9"/>
      <c r="O547" s="9" t="str">
        <f t="array" ref="O547">IFERROR(INDEX(data!$C$2:$C$13,MATCH(P547,data!$B$2:$B$13,0)),"")</f>
        <v/>
      </c>
      <c r="P547" s="9"/>
      <c r="Q547" s="9"/>
      <c r="R547" s="9"/>
      <c r="S547" s="9"/>
      <c r="T547" s="9"/>
      <c r="U547" s="9"/>
      <c r="V547" s="9"/>
    </row>
    <row r="548" ht="15.75" customHeight="1" spans="1:22">
      <c r="A548" s="8" t="str">
        <f t="array" ref="A548">IFERROR(INDEX(data!$C$2:$C$13,MATCH(G548,data!$B$2:$B$13,0)),"")</f>
        <v/>
      </c>
      <c r="B548" s="3"/>
      <c r="C548" s="3"/>
      <c r="D548" s="8"/>
      <c r="E548" s="8"/>
      <c r="F548" s="3"/>
      <c r="G548" s="8"/>
      <c r="H548" s="8" t="str">
        <f t="array" ref="H548">IFERROR(INDEX(data!$F$2:$F$16,MATCH(L548,data!$E$2:$E$16,0)),"")</f>
        <v/>
      </c>
      <c r="I548" s="8"/>
      <c r="J548" s="8"/>
      <c r="K548" s="13"/>
      <c r="L548" s="8"/>
      <c r="M548" s="11">
        <f t="shared" si="8"/>
        <v>0</v>
      </c>
      <c r="N548" s="8"/>
      <c r="O548" s="8" t="str">
        <f t="array" ref="O548">IFERROR(INDEX(data!$C$2:$C$13,MATCH(P548,data!$B$2:$B$13,0)),"")</f>
        <v/>
      </c>
      <c r="P548" s="8"/>
      <c r="Q548" s="8"/>
      <c r="R548" s="8"/>
      <c r="S548" s="8"/>
      <c r="T548" s="8"/>
      <c r="U548" s="8"/>
      <c r="V548" s="8"/>
    </row>
    <row r="549" ht="15.75" customHeight="1" spans="1:22">
      <c r="A549" s="9" t="str">
        <f t="array" ref="A549">IFERROR(INDEX(data!$C$2:$C$13,MATCH(G549,data!$B$2:$B$13,0)),"")</f>
        <v/>
      </c>
      <c r="B549" s="5"/>
      <c r="C549" s="5"/>
      <c r="D549" s="9"/>
      <c r="E549" s="9"/>
      <c r="F549" s="5"/>
      <c r="G549" s="9"/>
      <c r="H549" s="9" t="str">
        <f t="array" ref="H549">IFERROR(INDEX(data!$F$2:$F$16,MATCH(L549,data!$E$2:$E$16,0)),"")</f>
        <v/>
      </c>
      <c r="I549" s="9"/>
      <c r="J549" s="9"/>
      <c r="K549" s="15"/>
      <c r="L549" s="9"/>
      <c r="M549" s="10">
        <f t="shared" si="8"/>
        <v>0</v>
      </c>
      <c r="N549" s="9"/>
      <c r="O549" s="9" t="str">
        <f t="array" ref="O549">IFERROR(INDEX(data!$C$2:$C$13,MATCH(P549,data!$B$2:$B$13,0)),"")</f>
        <v/>
      </c>
      <c r="P549" s="9"/>
      <c r="Q549" s="9"/>
      <c r="R549" s="9"/>
      <c r="S549" s="9"/>
      <c r="T549" s="9"/>
      <c r="U549" s="9"/>
      <c r="V549" s="9"/>
    </row>
    <row r="550" ht="15.75" customHeight="1" spans="1:22">
      <c r="A550" s="8" t="str">
        <f t="array" ref="A550">IFERROR(INDEX(data!$C$2:$C$13,MATCH(G550,data!$B$2:$B$13,0)),"")</f>
        <v/>
      </c>
      <c r="B550" s="3"/>
      <c r="C550" s="3"/>
      <c r="D550" s="8"/>
      <c r="E550" s="8"/>
      <c r="F550" s="3"/>
      <c r="G550" s="8"/>
      <c r="H550" s="8" t="str">
        <f t="array" ref="H550">IFERROR(INDEX(data!$F$2:$F$16,MATCH(L550,data!$E$2:$E$16,0)),"")</f>
        <v/>
      </c>
      <c r="I550" s="8"/>
      <c r="J550" s="8"/>
      <c r="K550" s="13"/>
      <c r="L550" s="8"/>
      <c r="M550" s="11">
        <f t="shared" si="8"/>
        <v>0</v>
      </c>
      <c r="N550" s="8"/>
      <c r="O550" s="8" t="str">
        <f t="array" ref="O550">IFERROR(INDEX(data!$C$2:$C$13,MATCH(P550,data!$B$2:$B$13,0)),"")</f>
        <v/>
      </c>
      <c r="P550" s="8"/>
      <c r="Q550" s="8"/>
      <c r="R550" s="8"/>
      <c r="S550" s="8"/>
      <c r="T550" s="8"/>
      <c r="U550" s="8"/>
      <c r="V550" s="8"/>
    </row>
    <row r="551" ht="15.75" customHeight="1" spans="1:22">
      <c r="A551" s="9" t="str">
        <f t="array" ref="A551">IFERROR(INDEX(data!$C$2:$C$13,MATCH(G551,data!$B$2:$B$13,0)),"")</f>
        <v/>
      </c>
      <c r="B551" s="5"/>
      <c r="C551" s="5"/>
      <c r="D551" s="9"/>
      <c r="E551" s="9"/>
      <c r="F551" s="5"/>
      <c r="G551" s="9"/>
      <c r="H551" s="9" t="str">
        <f t="array" ref="H551">IFERROR(INDEX(data!$F$2:$F$16,MATCH(L551,data!$E$2:$E$16,0)),"")</f>
        <v/>
      </c>
      <c r="I551" s="9"/>
      <c r="J551" s="9"/>
      <c r="K551" s="15"/>
      <c r="L551" s="9"/>
      <c r="M551" s="10">
        <f t="shared" si="8"/>
        <v>0</v>
      </c>
      <c r="N551" s="9"/>
      <c r="O551" s="9" t="str">
        <f t="array" ref="O551">IFERROR(INDEX(data!$C$2:$C$13,MATCH(P551,data!$B$2:$B$13,0)),"")</f>
        <v/>
      </c>
      <c r="P551" s="9"/>
      <c r="Q551" s="9"/>
      <c r="R551" s="9"/>
      <c r="S551" s="9"/>
      <c r="T551" s="9"/>
      <c r="U551" s="9"/>
      <c r="V551" s="9"/>
    </row>
    <row r="552" ht="15.75" customHeight="1" spans="1:22">
      <c r="A552" s="8" t="str">
        <f t="array" ref="A552">IFERROR(INDEX(data!$C$2:$C$13,MATCH(G552,data!$B$2:$B$13,0)),"")</f>
        <v/>
      </c>
      <c r="B552" s="3"/>
      <c r="C552" s="3"/>
      <c r="D552" s="8"/>
      <c r="E552" s="8"/>
      <c r="F552" s="3"/>
      <c r="G552" s="8"/>
      <c r="H552" s="8" t="str">
        <f t="array" ref="H552">IFERROR(INDEX(data!$F$2:$F$16,MATCH(L552,data!$E$2:$E$16,0)),"")</f>
        <v/>
      </c>
      <c r="I552" s="8"/>
      <c r="J552" s="8"/>
      <c r="K552" s="13"/>
      <c r="L552" s="8"/>
      <c r="M552" s="11">
        <f t="shared" si="8"/>
        <v>0</v>
      </c>
      <c r="N552" s="8"/>
      <c r="O552" s="8" t="str">
        <f t="array" ref="O552">IFERROR(INDEX(data!$C$2:$C$13,MATCH(P552,data!$B$2:$B$13,0)),"")</f>
        <v/>
      </c>
      <c r="P552" s="8"/>
      <c r="Q552" s="8"/>
      <c r="R552" s="8"/>
      <c r="S552" s="8"/>
      <c r="T552" s="8"/>
      <c r="U552" s="8"/>
      <c r="V552" s="8"/>
    </row>
    <row r="553" ht="15.75" customHeight="1" spans="1:22">
      <c r="A553" s="9" t="str">
        <f t="array" ref="A553">IFERROR(INDEX(data!$C$2:$C$13,MATCH(G553,data!$B$2:$B$13,0)),"")</f>
        <v/>
      </c>
      <c r="B553" s="5"/>
      <c r="C553" s="5"/>
      <c r="D553" s="9"/>
      <c r="E553" s="9"/>
      <c r="F553" s="5"/>
      <c r="G553" s="9"/>
      <c r="H553" s="9" t="str">
        <f t="array" ref="H553">IFERROR(INDEX(data!$F$2:$F$16,MATCH(L553,data!$E$2:$E$16,0)),"")</f>
        <v/>
      </c>
      <c r="I553" s="9"/>
      <c r="J553" s="9"/>
      <c r="K553" s="15"/>
      <c r="L553" s="9"/>
      <c r="M553" s="10">
        <f t="shared" si="8"/>
        <v>0</v>
      </c>
      <c r="N553" s="9"/>
      <c r="O553" s="9" t="str">
        <f t="array" ref="O553">IFERROR(INDEX(data!$C$2:$C$13,MATCH(P553,data!$B$2:$B$13,0)),"")</f>
        <v/>
      </c>
      <c r="P553" s="9"/>
      <c r="Q553" s="9"/>
      <c r="R553" s="9"/>
      <c r="S553" s="9"/>
      <c r="T553" s="9"/>
      <c r="U553" s="9"/>
      <c r="V553" s="9"/>
    </row>
    <row r="554" ht="15.75" customHeight="1" spans="1:22">
      <c r="A554" s="8" t="str">
        <f t="array" ref="A554">IFERROR(INDEX(data!$C$2:$C$13,MATCH(G554,data!$B$2:$B$13,0)),"")</f>
        <v/>
      </c>
      <c r="B554" s="3"/>
      <c r="C554" s="3"/>
      <c r="D554" s="8"/>
      <c r="E554" s="8"/>
      <c r="F554" s="3"/>
      <c r="G554" s="8"/>
      <c r="H554" s="8" t="str">
        <f t="array" ref="H554">IFERROR(INDEX(data!$F$2:$F$16,MATCH(L554,data!$E$2:$E$16,0)),"")</f>
        <v/>
      </c>
      <c r="I554" s="8"/>
      <c r="J554" s="8"/>
      <c r="K554" s="13"/>
      <c r="L554" s="8"/>
      <c r="M554" s="11">
        <f t="shared" si="8"/>
        <v>0</v>
      </c>
      <c r="N554" s="8"/>
      <c r="O554" s="8" t="str">
        <f t="array" ref="O554">IFERROR(INDEX(data!$C$2:$C$13,MATCH(P554,data!$B$2:$B$13,0)),"")</f>
        <v/>
      </c>
      <c r="P554" s="8"/>
      <c r="Q554" s="8"/>
      <c r="R554" s="8"/>
      <c r="S554" s="8"/>
      <c r="T554" s="8"/>
      <c r="U554" s="8"/>
      <c r="V554" s="8"/>
    </row>
    <row r="555" ht="15.75" customHeight="1" spans="1:22">
      <c r="A555" s="9" t="str">
        <f t="array" ref="A555">IFERROR(INDEX(data!$C$2:$C$13,MATCH(G555,data!$B$2:$B$13,0)),"")</f>
        <v/>
      </c>
      <c r="B555" s="5"/>
      <c r="C555" s="5"/>
      <c r="D555" s="9"/>
      <c r="E555" s="9"/>
      <c r="F555" s="5"/>
      <c r="G555" s="9"/>
      <c r="H555" s="9" t="str">
        <f t="array" ref="H555">IFERROR(INDEX(data!$F$2:$F$16,MATCH(L555,data!$E$2:$E$16,0)),"")</f>
        <v/>
      </c>
      <c r="I555" s="9"/>
      <c r="J555" s="9"/>
      <c r="K555" s="15"/>
      <c r="L555" s="9"/>
      <c r="M555" s="10">
        <f t="shared" si="8"/>
        <v>0</v>
      </c>
      <c r="N555" s="9"/>
      <c r="O555" s="9" t="str">
        <f t="array" ref="O555">IFERROR(INDEX(data!$C$2:$C$13,MATCH(P555,data!$B$2:$B$13,0)),"")</f>
        <v/>
      </c>
      <c r="P555" s="9"/>
      <c r="Q555" s="9"/>
      <c r="R555" s="9"/>
      <c r="S555" s="9"/>
      <c r="T555" s="9"/>
      <c r="U555" s="9"/>
      <c r="V555" s="9"/>
    </row>
    <row r="556" ht="15.75" customHeight="1" spans="1:22">
      <c r="A556" s="8" t="str">
        <f t="array" ref="A556">IFERROR(INDEX(data!$C$2:$C$13,MATCH(G556,data!$B$2:$B$13,0)),"")</f>
        <v/>
      </c>
      <c r="B556" s="3"/>
      <c r="C556" s="3"/>
      <c r="D556" s="8"/>
      <c r="E556" s="8"/>
      <c r="F556" s="3"/>
      <c r="G556" s="8"/>
      <c r="H556" s="8" t="str">
        <f t="array" ref="H556">IFERROR(INDEX(data!$F$2:$F$16,MATCH(L556,data!$E$2:$E$16,0)),"")</f>
        <v/>
      </c>
      <c r="I556" s="8"/>
      <c r="J556" s="8"/>
      <c r="K556" s="13"/>
      <c r="L556" s="8"/>
      <c r="M556" s="11">
        <f t="shared" si="8"/>
        <v>0</v>
      </c>
      <c r="N556" s="8"/>
      <c r="O556" s="8" t="str">
        <f t="array" ref="O556">IFERROR(INDEX(data!$C$2:$C$13,MATCH(P556,data!$B$2:$B$13,0)),"")</f>
        <v/>
      </c>
      <c r="P556" s="8"/>
      <c r="Q556" s="8"/>
      <c r="R556" s="8"/>
      <c r="S556" s="8"/>
      <c r="T556" s="8"/>
      <c r="U556" s="8"/>
      <c r="V556" s="8"/>
    </row>
    <row r="557" ht="15.75" customHeight="1" spans="1:22">
      <c r="A557" s="9" t="str">
        <f t="array" ref="A557">IFERROR(INDEX(data!$C$2:$C$13,MATCH(G557,data!$B$2:$B$13,0)),"")</f>
        <v/>
      </c>
      <c r="B557" s="5"/>
      <c r="C557" s="5"/>
      <c r="D557" s="9"/>
      <c r="E557" s="9"/>
      <c r="F557" s="5"/>
      <c r="G557" s="9"/>
      <c r="H557" s="9" t="str">
        <f t="array" ref="H557">IFERROR(INDEX(data!$F$2:$F$16,MATCH(L557,data!$E$2:$E$16,0)),"")</f>
        <v/>
      </c>
      <c r="I557" s="9"/>
      <c r="J557" s="9"/>
      <c r="K557" s="15"/>
      <c r="L557" s="9"/>
      <c r="M557" s="10">
        <f t="shared" si="8"/>
        <v>0</v>
      </c>
      <c r="N557" s="9"/>
      <c r="O557" s="9" t="str">
        <f t="array" ref="O557">IFERROR(INDEX(data!$C$2:$C$13,MATCH(P557,data!$B$2:$B$13,0)),"")</f>
        <v/>
      </c>
      <c r="P557" s="9"/>
      <c r="Q557" s="9"/>
      <c r="R557" s="9"/>
      <c r="S557" s="9"/>
      <c r="T557" s="9"/>
      <c r="U557" s="9"/>
      <c r="V557" s="9"/>
    </row>
    <row r="558" ht="15.75" customHeight="1" spans="1:22">
      <c r="A558" s="8" t="str">
        <f t="array" ref="A558">IFERROR(INDEX(data!$C$2:$C$13,MATCH(G558,data!$B$2:$B$13,0)),"")</f>
        <v/>
      </c>
      <c r="B558" s="3"/>
      <c r="C558" s="3"/>
      <c r="D558" s="8"/>
      <c r="E558" s="8"/>
      <c r="F558" s="3"/>
      <c r="G558" s="8"/>
      <c r="H558" s="8" t="str">
        <f t="array" ref="H558">IFERROR(INDEX(data!$F$2:$F$16,MATCH(L558,data!$E$2:$E$16,0)),"")</f>
        <v/>
      </c>
      <c r="I558" s="8"/>
      <c r="J558" s="8"/>
      <c r="K558" s="13"/>
      <c r="L558" s="8"/>
      <c r="M558" s="11">
        <f t="shared" si="8"/>
        <v>0</v>
      </c>
      <c r="N558" s="8"/>
      <c r="O558" s="8" t="str">
        <f t="array" ref="O558">IFERROR(INDEX(data!$C$2:$C$13,MATCH(P558,data!$B$2:$B$13,0)),"")</f>
        <v/>
      </c>
      <c r="P558" s="8"/>
      <c r="Q558" s="8"/>
      <c r="R558" s="8"/>
      <c r="S558" s="8"/>
      <c r="T558" s="8"/>
      <c r="U558" s="8"/>
      <c r="V558" s="8"/>
    </row>
    <row r="559" ht="15.75" customHeight="1" spans="1:22">
      <c r="A559" s="9" t="str">
        <f t="array" ref="A559">IFERROR(INDEX(data!$C$2:$C$13,MATCH(G559,data!$B$2:$B$13,0)),"")</f>
        <v/>
      </c>
      <c r="B559" s="5"/>
      <c r="C559" s="5"/>
      <c r="D559" s="9"/>
      <c r="E559" s="9"/>
      <c r="F559" s="5"/>
      <c r="G559" s="9"/>
      <c r="H559" s="9" t="str">
        <f t="array" ref="H559">IFERROR(INDEX(data!$F$2:$F$16,MATCH(L559,data!$E$2:$E$16,0)),"")</f>
        <v/>
      </c>
      <c r="I559" s="9"/>
      <c r="J559" s="9"/>
      <c r="K559" s="15"/>
      <c r="L559" s="9"/>
      <c r="M559" s="10">
        <f t="shared" si="8"/>
        <v>0</v>
      </c>
      <c r="N559" s="9"/>
      <c r="O559" s="9" t="str">
        <f t="array" ref="O559">IFERROR(INDEX(data!$C$2:$C$13,MATCH(P559,data!$B$2:$B$13,0)),"")</f>
        <v/>
      </c>
      <c r="P559" s="9"/>
      <c r="Q559" s="9"/>
      <c r="R559" s="9"/>
      <c r="S559" s="9"/>
      <c r="T559" s="9"/>
      <c r="U559" s="9"/>
      <c r="V559" s="9"/>
    </row>
    <row r="560" ht="15.75" customHeight="1" spans="1:22">
      <c r="A560" s="8" t="str">
        <f t="array" ref="A560">IFERROR(INDEX(data!$C$2:$C$13,MATCH(G560,data!$B$2:$B$13,0)),"")</f>
        <v/>
      </c>
      <c r="B560" s="3"/>
      <c r="C560" s="3"/>
      <c r="D560" s="8"/>
      <c r="E560" s="8"/>
      <c r="F560" s="3"/>
      <c r="G560" s="8"/>
      <c r="H560" s="8" t="str">
        <f t="array" ref="H560">IFERROR(INDEX(data!$F$2:$F$16,MATCH(L560,data!$E$2:$E$16,0)),"")</f>
        <v/>
      </c>
      <c r="I560" s="8"/>
      <c r="J560" s="8"/>
      <c r="K560" s="13"/>
      <c r="L560" s="8"/>
      <c r="M560" s="11">
        <f t="shared" si="8"/>
        <v>0</v>
      </c>
      <c r="N560" s="8"/>
      <c r="O560" s="8" t="str">
        <f t="array" ref="O560">IFERROR(INDEX(data!$C$2:$C$13,MATCH(P560,data!$B$2:$B$13,0)),"")</f>
        <v/>
      </c>
      <c r="P560" s="8"/>
      <c r="Q560" s="8"/>
      <c r="R560" s="8"/>
      <c r="S560" s="8"/>
      <c r="T560" s="8"/>
      <c r="U560" s="8"/>
      <c r="V560" s="8"/>
    </row>
    <row r="561" ht="15.75" customHeight="1" spans="1:22">
      <c r="A561" s="9" t="str">
        <f t="array" ref="A561">IFERROR(INDEX(data!$C$2:$C$13,MATCH(G561,data!$B$2:$B$13,0)),"")</f>
        <v/>
      </c>
      <c r="B561" s="5"/>
      <c r="C561" s="5"/>
      <c r="D561" s="9"/>
      <c r="E561" s="9"/>
      <c r="F561" s="5"/>
      <c r="G561" s="9"/>
      <c r="H561" s="9" t="str">
        <f t="array" ref="H561">IFERROR(INDEX(data!$F$2:$F$16,MATCH(L561,data!$E$2:$E$16,0)),"")</f>
        <v/>
      </c>
      <c r="I561" s="9"/>
      <c r="J561" s="9"/>
      <c r="K561" s="15"/>
      <c r="L561" s="9"/>
      <c r="M561" s="10">
        <f t="shared" si="8"/>
        <v>0</v>
      </c>
      <c r="N561" s="9"/>
      <c r="O561" s="9" t="str">
        <f t="array" ref="O561">IFERROR(INDEX(data!$C$2:$C$13,MATCH(P561,data!$B$2:$B$13,0)),"")</f>
        <v/>
      </c>
      <c r="P561" s="9"/>
      <c r="Q561" s="9"/>
      <c r="R561" s="9"/>
      <c r="S561" s="9"/>
      <c r="T561" s="9"/>
      <c r="U561" s="9"/>
      <c r="V561" s="9"/>
    </row>
    <row r="562" ht="15.75" customHeight="1" spans="1:22">
      <c r="A562" s="8" t="str">
        <f t="array" ref="A562">IFERROR(INDEX(data!$C$2:$C$13,MATCH(G562,data!$B$2:$B$13,0)),"")</f>
        <v/>
      </c>
      <c r="B562" s="3"/>
      <c r="C562" s="3"/>
      <c r="D562" s="8"/>
      <c r="E562" s="8"/>
      <c r="F562" s="3"/>
      <c r="G562" s="8"/>
      <c r="H562" s="8" t="str">
        <f t="array" ref="H562">IFERROR(INDEX(data!$F$2:$F$16,MATCH(L562,data!$E$2:$E$16,0)),"")</f>
        <v/>
      </c>
      <c r="I562" s="8"/>
      <c r="J562" s="8"/>
      <c r="K562" s="13"/>
      <c r="L562" s="8"/>
      <c r="M562" s="11">
        <f t="shared" si="8"/>
        <v>0</v>
      </c>
      <c r="N562" s="8"/>
      <c r="O562" s="8" t="str">
        <f t="array" ref="O562">IFERROR(INDEX(data!$C$2:$C$13,MATCH(P562,data!$B$2:$B$13,0)),"")</f>
        <v/>
      </c>
      <c r="P562" s="8"/>
      <c r="Q562" s="8"/>
      <c r="R562" s="8"/>
      <c r="S562" s="8"/>
      <c r="T562" s="8"/>
      <c r="U562" s="8"/>
      <c r="V562" s="8"/>
    </row>
    <row r="563" ht="15.75" customHeight="1" spans="1:22">
      <c r="A563" s="9" t="str">
        <f t="array" ref="A563">IFERROR(INDEX(data!$C$2:$C$13,MATCH(G563,data!$B$2:$B$13,0)),"")</f>
        <v/>
      </c>
      <c r="B563" s="5"/>
      <c r="C563" s="5"/>
      <c r="D563" s="9"/>
      <c r="E563" s="9"/>
      <c r="F563" s="5"/>
      <c r="G563" s="9"/>
      <c r="H563" s="9" t="str">
        <f t="array" ref="H563">IFERROR(INDEX(data!$F$2:$F$16,MATCH(L563,data!$E$2:$E$16,0)),"")</f>
        <v/>
      </c>
      <c r="I563" s="9"/>
      <c r="J563" s="9"/>
      <c r="K563" s="15"/>
      <c r="L563" s="9"/>
      <c r="M563" s="10">
        <f t="shared" si="8"/>
        <v>0</v>
      </c>
      <c r="N563" s="9"/>
      <c r="O563" s="9" t="str">
        <f t="array" ref="O563">IFERROR(INDEX(data!$C$2:$C$13,MATCH(P563,data!$B$2:$B$13,0)),"")</f>
        <v/>
      </c>
      <c r="P563" s="9"/>
      <c r="Q563" s="9"/>
      <c r="R563" s="9"/>
      <c r="S563" s="9"/>
      <c r="T563" s="9"/>
      <c r="U563" s="9"/>
      <c r="V563" s="9"/>
    </row>
    <row r="564" ht="15.75" customHeight="1" spans="1:22">
      <c r="A564" s="8" t="str">
        <f t="array" ref="A564">IFERROR(INDEX(data!$C$2:$C$13,MATCH(G564,data!$B$2:$B$13,0)),"")</f>
        <v/>
      </c>
      <c r="B564" s="3"/>
      <c r="C564" s="3"/>
      <c r="D564" s="8"/>
      <c r="E564" s="8"/>
      <c r="F564" s="3"/>
      <c r="G564" s="8"/>
      <c r="H564" s="8" t="str">
        <f t="array" ref="H564">IFERROR(INDEX(data!$F$2:$F$16,MATCH(L564,data!$E$2:$E$16,0)),"")</f>
        <v/>
      </c>
      <c r="I564" s="8"/>
      <c r="J564" s="8"/>
      <c r="K564" s="13"/>
      <c r="L564" s="8"/>
      <c r="M564" s="11">
        <f t="shared" si="8"/>
        <v>0</v>
      </c>
      <c r="N564" s="8"/>
      <c r="O564" s="8" t="str">
        <f t="array" ref="O564">IFERROR(INDEX(data!$C$2:$C$13,MATCH(P564,data!$B$2:$B$13,0)),"")</f>
        <v/>
      </c>
      <c r="P564" s="8"/>
      <c r="Q564" s="8"/>
      <c r="R564" s="8"/>
      <c r="S564" s="8"/>
      <c r="T564" s="8"/>
      <c r="U564" s="8"/>
      <c r="V564" s="8"/>
    </row>
    <row r="565" ht="15.75" customHeight="1" spans="1:22">
      <c r="A565" s="9" t="str">
        <f t="array" ref="A565">IFERROR(INDEX(data!$C$2:$C$13,MATCH(G565,data!$B$2:$B$13,0)),"")</f>
        <v/>
      </c>
      <c r="B565" s="5"/>
      <c r="C565" s="5"/>
      <c r="D565" s="9"/>
      <c r="E565" s="9"/>
      <c r="F565" s="5"/>
      <c r="G565" s="9"/>
      <c r="H565" s="9" t="str">
        <f t="array" ref="H565">IFERROR(INDEX(data!$F$2:$F$16,MATCH(L565,data!$E$2:$E$16,0)),"")</f>
        <v/>
      </c>
      <c r="I565" s="9"/>
      <c r="J565" s="9"/>
      <c r="K565" s="15"/>
      <c r="L565" s="9"/>
      <c r="M565" s="10">
        <f t="shared" si="8"/>
        <v>0</v>
      </c>
      <c r="N565" s="9"/>
      <c r="O565" s="9" t="str">
        <f t="array" ref="O565">IFERROR(INDEX(data!$C$2:$C$13,MATCH(P565,data!$B$2:$B$13,0)),"")</f>
        <v/>
      </c>
      <c r="P565" s="9"/>
      <c r="Q565" s="9"/>
      <c r="R565" s="9"/>
      <c r="S565" s="9"/>
      <c r="T565" s="9"/>
      <c r="U565" s="9"/>
      <c r="V565" s="9"/>
    </row>
    <row r="566" ht="15.75" customHeight="1" spans="1:22">
      <c r="A566" s="8" t="str">
        <f t="array" ref="A566">IFERROR(INDEX(data!$C$2:$C$13,MATCH(G566,data!$B$2:$B$13,0)),"")</f>
        <v/>
      </c>
      <c r="B566" s="3"/>
      <c r="C566" s="3"/>
      <c r="D566" s="8"/>
      <c r="E566" s="8"/>
      <c r="F566" s="3"/>
      <c r="G566" s="8"/>
      <c r="H566" s="8" t="str">
        <f t="array" ref="H566">IFERROR(INDEX(data!$F$2:$F$16,MATCH(L566,data!$E$2:$E$16,0)),"")</f>
        <v/>
      </c>
      <c r="I566" s="8"/>
      <c r="J566" s="8"/>
      <c r="K566" s="13"/>
      <c r="L566" s="8"/>
      <c r="M566" s="11">
        <f t="shared" si="8"/>
        <v>0</v>
      </c>
      <c r="N566" s="8"/>
      <c r="O566" s="8" t="str">
        <f t="array" ref="O566">IFERROR(INDEX(data!$C$2:$C$13,MATCH(P566,data!$B$2:$B$13,0)),"")</f>
        <v/>
      </c>
      <c r="P566" s="8"/>
      <c r="Q566" s="8"/>
      <c r="R566" s="8"/>
      <c r="S566" s="8"/>
      <c r="T566" s="8"/>
      <c r="U566" s="8"/>
      <c r="V566" s="8"/>
    </row>
    <row r="567" ht="15.75" customHeight="1" spans="1:22">
      <c r="A567" s="9" t="str">
        <f t="array" ref="A567">IFERROR(INDEX(data!$C$2:$C$13,MATCH(G567,data!$B$2:$B$13,0)),"")</f>
        <v/>
      </c>
      <c r="B567" s="5"/>
      <c r="C567" s="5"/>
      <c r="D567" s="9"/>
      <c r="E567" s="9"/>
      <c r="F567" s="5"/>
      <c r="G567" s="9"/>
      <c r="H567" s="9" t="str">
        <f t="array" ref="H567">IFERROR(INDEX(data!$F$2:$F$16,MATCH(L567,data!$E$2:$E$16,0)),"")</f>
        <v/>
      </c>
      <c r="I567" s="9"/>
      <c r="J567" s="9"/>
      <c r="K567" s="15"/>
      <c r="L567" s="9"/>
      <c r="M567" s="10">
        <f t="shared" si="8"/>
        <v>0</v>
      </c>
      <c r="N567" s="9"/>
      <c r="O567" s="9" t="str">
        <f t="array" ref="O567">IFERROR(INDEX(data!$C$2:$C$13,MATCH(P567,data!$B$2:$B$13,0)),"")</f>
        <v/>
      </c>
      <c r="P567" s="9"/>
      <c r="Q567" s="9"/>
      <c r="R567" s="9"/>
      <c r="S567" s="9"/>
      <c r="T567" s="9"/>
      <c r="U567" s="9"/>
      <c r="V567" s="9"/>
    </row>
    <row r="568" ht="15.75" customHeight="1" spans="1:22">
      <c r="A568" s="8" t="str">
        <f t="array" ref="A568">IFERROR(INDEX(data!$C$2:$C$13,MATCH(G568,data!$B$2:$B$13,0)),"")</f>
        <v/>
      </c>
      <c r="B568" s="3"/>
      <c r="C568" s="3"/>
      <c r="D568" s="8"/>
      <c r="E568" s="8"/>
      <c r="F568" s="3"/>
      <c r="G568" s="8"/>
      <c r="H568" s="8" t="str">
        <f t="array" ref="H568">IFERROR(INDEX(data!$F$2:$F$16,MATCH(L568,data!$E$2:$E$16,0)),"")</f>
        <v/>
      </c>
      <c r="I568" s="8"/>
      <c r="J568" s="8"/>
      <c r="K568" s="13"/>
      <c r="L568" s="8"/>
      <c r="M568" s="11">
        <f t="shared" si="8"/>
        <v>0</v>
      </c>
      <c r="N568" s="8"/>
      <c r="O568" s="8" t="str">
        <f t="array" ref="O568">IFERROR(INDEX(data!$C$2:$C$13,MATCH(P568,data!$B$2:$B$13,0)),"")</f>
        <v/>
      </c>
      <c r="P568" s="8"/>
      <c r="Q568" s="8"/>
      <c r="R568" s="8"/>
      <c r="S568" s="8"/>
      <c r="T568" s="8"/>
      <c r="U568" s="8"/>
      <c r="V568" s="8"/>
    </row>
    <row r="569" ht="15.75" customHeight="1" spans="1:22">
      <c r="A569" s="9" t="str">
        <f t="array" ref="A569">IFERROR(INDEX(data!$C$2:$C$13,MATCH(G569,data!$B$2:$B$13,0)),"")</f>
        <v/>
      </c>
      <c r="B569" s="5"/>
      <c r="C569" s="5"/>
      <c r="D569" s="9"/>
      <c r="E569" s="9"/>
      <c r="F569" s="5"/>
      <c r="G569" s="9"/>
      <c r="H569" s="9" t="str">
        <f t="array" ref="H569">IFERROR(INDEX(data!$F$2:$F$16,MATCH(L569,data!$E$2:$E$16,0)),"")</f>
        <v/>
      </c>
      <c r="I569" s="9"/>
      <c r="J569" s="9"/>
      <c r="K569" s="15"/>
      <c r="L569" s="9"/>
      <c r="M569" s="10">
        <f t="shared" si="8"/>
        <v>0</v>
      </c>
      <c r="N569" s="9"/>
      <c r="O569" s="9" t="str">
        <f t="array" ref="O569">IFERROR(INDEX(data!$C$2:$C$13,MATCH(P569,data!$B$2:$B$13,0)),"")</f>
        <v/>
      </c>
      <c r="P569" s="9"/>
      <c r="Q569" s="9"/>
      <c r="R569" s="9"/>
      <c r="S569" s="9"/>
      <c r="T569" s="9"/>
      <c r="U569" s="9"/>
      <c r="V569" s="9"/>
    </row>
    <row r="570" ht="15.75" customHeight="1" spans="1:22">
      <c r="A570" s="8" t="str">
        <f t="array" ref="A570">IFERROR(INDEX(data!$C$2:$C$13,MATCH(G570,data!$B$2:$B$13,0)),"")</f>
        <v/>
      </c>
      <c r="B570" s="3"/>
      <c r="C570" s="3"/>
      <c r="D570" s="8"/>
      <c r="E570" s="8"/>
      <c r="F570" s="3"/>
      <c r="G570" s="8"/>
      <c r="H570" s="8" t="str">
        <f t="array" ref="H570">IFERROR(INDEX(data!$F$2:$F$16,MATCH(L570,data!$E$2:$E$16,0)),"")</f>
        <v/>
      </c>
      <c r="I570" s="8"/>
      <c r="J570" s="8"/>
      <c r="K570" s="13"/>
      <c r="L570" s="8"/>
      <c r="M570" s="11">
        <f t="shared" si="8"/>
        <v>0</v>
      </c>
      <c r="N570" s="8"/>
      <c r="O570" s="8" t="str">
        <f t="array" ref="O570">IFERROR(INDEX(data!$C$2:$C$13,MATCH(P570,data!$B$2:$B$13,0)),"")</f>
        <v/>
      </c>
      <c r="P570" s="8"/>
      <c r="Q570" s="8"/>
      <c r="R570" s="8"/>
      <c r="S570" s="8"/>
      <c r="T570" s="8"/>
      <c r="U570" s="8"/>
      <c r="V570" s="8"/>
    </row>
    <row r="571" ht="15.75" customHeight="1" spans="1:22">
      <c r="A571" s="9" t="str">
        <f t="array" ref="A571">IFERROR(INDEX(data!$C$2:$C$13,MATCH(G571,data!$B$2:$B$13,0)),"")</f>
        <v/>
      </c>
      <c r="B571" s="5"/>
      <c r="C571" s="5"/>
      <c r="D571" s="9"/>
      <c r="E571" s="9"/>
      <c r="F571" s="5"/>
      <c r="G571" s="9"/>
      <c r="H571" s="9" t="str">
        <f t="array" ref="H571">IFERROR(INDEX(data!$F$2:$F$16,MATCH(L571,data!$E$2:$E$16,0)),"")</f>
        <v/>
      </c>
      <c r="I571" s="9"/>
      <c r="J571" s="9"/>
      <c r="K571" s="15"/>
      <c r="L571" s="9"/>
      <c r="M571" s="10">
        <f t="shared" si="8"/>
        <v>0</v>
      </c>
      <c r="N571" s="9"/>
      <c r="O571" s="9" t="str">
        <f t="array" ref="O571">IFERROR(INDEX(data!$C$2:$C$13,MATCH(P571,data!$B$2:$B$13,0)),"")</f>
        <v/>
      </c>
      <c r="P571" s="9"/>
      <c r="Q571" s="9"/>
      <c r="R571" s="9"/>
      <c r="S571" s="9"/>
      <c r="T571" s="9"/>
      <c r="U571" s="9"/>
      <c r="V571" s="9"/>
    </row>
    <row r="572" ht="15.75" customHeight="1" spans="1:22">
      <c r="A572" s="8" t="str">
        <f t="array" ref="A572">IFERROR(INDEX(data!$C$2:$C$13,MATCH(G572,data!$B$2:$B$13,0)),"")</f>
        <v/>
      </c>
      <c r="B572" s="3"/>
      <c r="C572" s="3"/>
      <c r="D572" s="8"/>
      <c r="E572" s="8"/>
      <c r="F572" s="3"/>
      <c r="G572" s="8"/>
      <c r="H572" s="8" t="str">
        <f t="array" ref="H572">IFERROR(INDEX(data!$F$2:$F$16,MATCH(L572,data!$E$2:$E$16,0)),"")</f>
        <v/>
      </c>
      <c r="I572" s="8"/>
      <c r="J572" s="8"/>
      <c r="K572" s="13"/>
      <c r="L572" s="8"/>
      <c r="M572" s="11">
        <f t="shared" si="8"/>
        <v>0</v>
      </c>
      <c r="N572" s="8"/>
      <c r="O572" s="8" t="str">
        <f t="array" ref="O572">IFERROR(INDEX(data!$C$2:$C$13,MATCH(P572,data!$B$2:$B$13,0)),"")</f>
        <v/>
      </c>
      <c r="P572" s="8"/>
      <c r="Q572" s="8"/>
      <c r="R572" s="8"/>
      <c r="S572" s="8"/>
      <c r="T572" s="8"/>
      <c r="U572" s="8"/>
      <c r="V572" s="8"/>
    </row>
    <row r="573" ht="15.75" customHeight="1" spans="1:22">
      <c r="A573" s="9" t="str">
        <f t="array" ref="A573">IFERROR(INDEX(data!$C$2:$C$13,MATCH(G573,data!$B$2:$B$13,0)),"")</f>
        <v/>
      </c>
      <c r="B573" s="5"/>
      <c r="C573" s="5"/>
      <c r="D573" s="9"/>
      <c r="E573" s="9"/>
      <c r="F573" s="5"/>
      <c r="G573" s="9"/>
      <c r="H573" s="9" t="str">
        <f t="array" ref="H573">IFERROR(INDEX(data!$F$2:$F$16,MATCH(L573,data!$E$2:$E$16,0)),"")</f>
        <v/>
      </c>
      <c r="I573" s="9"/>
      <c r="J573" s="9"/>
      <c r="K573" s="15"/>
      <c r="L573" s="9"/>
      <c r="M573" s="10">
        <f t="shared" si="8"/>
        <v>0</v>
      </c>
      <c r="N573" s="9"/>
      <c r="O573" s="9" t="str">
        <f t="array" ref="O573">IFERROR(INDEX(data!$C$2:$C$13,MATCH(P573,data!$B$2:$B$13,0)),"")</f>
        <v/>
      </c>
      <c r="P573" s="9"/>
      <c r="Q573" s="9"/>
      <c r="R573" s="9"/>
      <c r="S573" s="9"/>
      <c r="T573" s="9"/>
      <c r="U573" s="9"/>
      <c r="V573" s="9"/>
    </row>
    <row r="574" ht="15.75" customHeight="1" spans="1:22">
      <c r="A574" s="8" t="str">
        <f t="array" ref="A574">IFERROR(INDEX(data!$C$2:$C$13,MATCH(G574,data!$B$2:$B$13,0)),"")</f>
        <v/>
      </c>
      <c r="B574" s="3"/>
      <c r="C574" s="3"/>
      <c r="D574" s="8"/>
      <c r="E574" s="8"/>
      <c r="F574" s="3"/>
      <c r="G574" s="8"/>
      <c r="H574" s="8" t="str">
        <f t="array" ref="H574">IFERROR(INDEX(data!$F$2:$F$16,MATCH(L574,data!$E$2:$E$16,0)),"")</f>
        <v/>
      </c>
      <c r="I574" s="8"/>
      <c r="J574" s="8"/>
      <c r="K574" s="13"/>
      <c r="L574" s="8"/>
      <c r="M574" s="11">
        <f t="shared" si="8"/>
        <v>0</v>
      </c>
      <c r="N574" s="8"/>
      <c r="O574" s="8" t="str">
        <f t="array" ref="O574">IFERROR(INDEX(data!$C$2:$C$13,MATCH(P574,data!$B$2:$B$13,0)),"")</f>
        <v/>
      </c>
      <c r="P574" s="8"/>
      <c r="Q574" s="8"/>
      <c r="R574" s="8"/>
      <c r="S574" s="8"/>
      <c r="T574" s="8"/>
      <c r="U574" s="8"/>
      <c r="V574" s="8"/>
    </row>
    <row r="575" ht="15.75" customHeight="1" spans="1:22">
      <c r="A575" s="9" t="str">
        <f t="array" ref="A575">IFERROR(INDEX(data!$C$2:$C$13,MATCH(G575,data!$B$2:$B$13,0)),"")</f>
        <v/>
      </c>
      <c r="B575" s="5"/>
      <c r="C575" s="5"/>
      <c r="D575" s="9"/>
      <c r="E575" s="9"/>
      <c r="F575" s="5"/>
      <c r="G575" s="9"/>
      <c r="H575" s="9" t="str">
        <f t="array" ref="H575">IFERROR(INDEX(data!$F$2:$F$16,MATCH(L575,data!$E$2:$E$16,0)),"")</f>
        <v/>
      </c>
      <c r="I575" s="9"/>
      <c r="J575" s="9"/>
      <c r="K575" s="15"/>
      <c r="L575" s="9"/>
      <c r="M575" s="10">
        <f t="shared" si="8"/>
        <v>0</v>
      </c>
      <c r="N575" s="9"/>
      <c r="O575" s="9" t="str">
        <f t="array" ref="O575">IFERROR(INDEX(data!$C$2:$C$13,MATCH(P575,data!$B$2:$B$13,0)),"")</f>
        <v/>
      </c>
      <c r="P575" s="9"/>
      <c r="Q575" s="9"/>
      <c r="R575" s="9"/>
      <c r="S575" s="9"/>
      <c r="T575" s="9"/>
      <c r="U575" s="9"/>
      <c r="V575" s="9"/>
    </row>
    <row r="576" ht="15.75" customHeight="1" spans="1:22">
      <c r="A576" s="8" t="str">
        <f t="array" ref="A576">IFERROR(INDEX(data!$C$2:$C$13,MATCH(G576,data!$B$2:$B$13,0)),"")</f>
        <v/>
      </c>
      <c r="B576" s="3"/>
      <c r="C576" s="3"/>
      <c r="D576" s="8"/>
      <c r="E576" s="8"/>
      <c r="F576" s="3"/>
      <c r="G576" s="8"/>
      <c r="H576" s="8" t="str">
        <f t="array" ref="H576">IFERROR(INDEX(data!$F$2:$F$16,MATCH(L576,data!$E$2:$E$16,0)),"")</f>
        <v/>
      </c>
      <c r="I576" s="8"/>
      <c r="J576" s="8"/>
      <c r="K576" s="13"/>
      <c r="L576" s="8"/>
      <c r="M576" s="11">
        <f t="shared" si="8"/>
        <v>0</v>
      </c>
      <c r="N576" s="8"/>
      <c r="O576" s="8" t="str">
        <f t="array" ref="O576">IFERROR(INDEX(data!$C$2:$C$13,MATCH(P576,data!$B$2:$B$13,0)),"")</f>
        <v/>
      </c>
      <c r="P576" s="8"/>
      <c r="Q576" s="8"/>
      <c r="R576" s="8"/>
      <c r="S576" s="8"/>
      <c r="T576" s="8"/>
      <c r="U576" s="8"/>
      <c r="V576" s="8"/>
    </row>
    <row r="577" ht="15.75" customHeight="1" spans="1:22">
      <c r="A577" s="9" t="str">
        <f t="array" ref="A577">IFERROR(INDEX(data!$C$2:$C$13,MATCH(G577,data!$B$2:$B$13,0)),"")</f>
        <v/>
      </c>
      <c r="B577" s="5"/>
      <c r="C577" s="5"/>
      <c r="D577" s="9"/>
      <c r="E577" s="9"/>
      <c r="F577" s="5"/>
      <c r="G577" s="9"/>
      <c r="H577" s="9" t="str">
        <f t="array" ref="H577">IFERROR(INDEX(data!$F$2:$F$16,MATCH(L577,data!$E$2:$E$16,0)),"")</f>
        <v/>
      </c>
      <c r="I577" s="9"/>
      <c r="J577" s="9"/>
      <c r="K577" s="15"/>
      <c r="L577" s="9"/>
      <c r="M577" s="10">
        <f t="shared" si="8"/>
        <v>0</v>
      </c>
      <c r="N577" s="9"/>
      <c r="O577" s="9" t="str">
        <f t="array" ref="O577">IFERROR(INDEX(data!$C$2:$C$13,MATCH(P577,data!$B$2:$B$13,0)),"")</f>
        <v/>
      </c>
      <c r="P577" s="9"/>
      <c r="Q577" s="9"/>
      <c r="R577" s="9"/>
      <c r="S577" s="9"/>
      <c r="T577" s="9"/>
      <c r="U577" s="9"/>
      <c r="V577" s="9"/>
    </row>
    <row r="578" ht="15.75" customHeight="1" spans="1:22">
      <c r="A578" s="8" t="str">
        <f t="array" ref="A578">IFERROR(INDEX(data!$C$2:$C$13,MATCH(G578,data!$B$2:$B$13,0)),"")</f>
        <v/>
      </c>
      <c r="B578" s="3"/>
      <c r="C578" s="3"/>
      <c r="D578" s="8"/>
      <c r="E578" s="8"/>
      <c r="F578" s="3"/>
      <c r="G578" s="8"/>
      <c r="H578" s="8" t="str">
        <f t="array" ref="H578">IFERROR(INDEX(data!$F$2:$F$16,MATCH(L578,data!$E$2:$E$16,0)),"")</f>
        <v/>
      </c>
      <c r="I578" s="8"/>
      <c r="J578" s="8"/>
      <c r="K578" s="13"/>
      <c r="L578" s="8"/>
      <c r="M578" s="11">
        <f t="shared" si="8"/>
        <v>0</v>
      </c>
      <c r="N578" s="8"/>
      <c r="O578" s="8" t="str">
        <f t="array" ref="O578">IFERROR(INDEX(data!$C$2:$C$13,MATCH(P578,data!$B$2:$B$13,0)),"")</f>
        <v/>
      </c>
      <c r="P578" s="8"/>
      <c r="Q578" s="8"/>
      <c r="R578" s="8"/>
      <c r="S578" s="8"/>
      <c r="T578" s="8"/>
      <c r="U578" s="8"/>
      <c r="V578" s="8"/>
    </row>
    <row r="579" ht="15.75" customHeight="1" spans="1:22">
      <c r="A579" s="9" t="str">
        <f t="array" ref="A579">IFERROR(INDEX(data!$C$2:$C$13,MATCH(G579,data!$B$2:$B$13,0)),"")</f>
        <v/>
      </c>
      <c r="B579" s="5"/>
      <c r="C579" s="5"/>
      <c r="D579" s="9"/>
      <c r="E579" s="9"/>
      <c r="F579" s="5"/>
      <c r="G579" s="9"/>
      <c r="H579" s="9" t="str">
        <f t="array" ref="H579">IFERROR(INDEX(data!$F$2:$F$16,MATCH(L579,data!$E$2:$E$16,0)),"")</f>
        <v/>
      </c>
      <c r="I579" s="9"/>
      <c r="J579" s="9"/>
      <c r="K579" s="15"/>
      <c r="L579" s="9"/>
      <c r="M579" s="10">
        <f t="shared" si="8"/>
        <v>0</v>
      </c>
      <c r="N579" s="9"/>
      <c r="O579" s="9" t="str">
        <f t="array" ref="O579">IFERROR(INDEX(data!$C$2:$C$13,MATCH(P579,data!$B$2:$B$13,0)),"")</f>
        <v/>
      </c>
      <c r="P579" s="9"/>
      <c r="Q579" s="9"/>
      <c r="R579" s="9"/>
      <c r="S579" s="9"/>
      <c r="T579" s="9"/>
      <c r="U579" s="9"/>
      <c r="V579" s="9"/>
    </row>
    <row r="580" ht="15.75" customHeight="1" spans="1:22">
      <c r="A580" s="8" t="str">
        <f t="array" ref="A580">IFERROR(INDEX(data!$C$2:$C$13,MATCH(G580,data!$B$2:$B$13,0)),"")</f>
        <v/>
      </c>
      <c r="B580" s="3"/>
      <c r="C580" s="3"/>
      <c r="D580" s="8"/>
      <c r="E580" s="8"/>
      <c r="F580" s="3"/>
      <c r="G580" s="8"/>
      <c r="H580" s="8" t="str">
        <f t="array" ref="H580">IFERROR(INDEX(data!$F$2:$F$16,MATCH(L580,data!$E$2:$E$16,0)),"")</f>
        <v/>
      </c>
      <c r="I580" s="8"/>
      <c r="J580" s="8"/>
      <c r="K580" s="13"/>
      <c r="L580" s="8"/>
      <c r="M580" s="11">
        <f t="shared" si="8"/>
        <v>0</v>
      </c>
      <c r="N580" s="8"/>
      <c r="O580" s="8" t="str">
        <f t="array" ref="O580">IFERROR(INDEX(data!$C$2:$C$13,MATCH(P580,data!$B$2:$B$13,0)),"")</f>
        <v/>
      </c>
      <c r="P580" s="8"/>
      <c r="Q580" s="8"/>
      <c r="R580" s="8"/>
      <c r="S580" s="8"/>
      <c r="T580" s="8"/>
      <c r="U580" s="8"/>
      <c r="V580" s="8"/>
    </row>
    <row r="581" ht="15.75" customHeight="1" spans="1:22">
      <c r="A581" s="9" t="str">
        <f t="array" ref="A581">IFERROR(INDEX(data!$C$2:$C$13,MATCH(G581,data!$B$2:$B$13,0)),"")</f>
        <v/>
      </c>
      <c r="B581" s="5"/>
      <c r="C581" s="5"/>
      <c r="D581" s="9"/>
      <c r="E581" s="9"/>
      <c r="F581" s="5"/>
      <c r="G581" s="9"/>
      <c r="H581" s="9" t="str">
        <f t="array" ref="H581">IFERROR(INDEX(data!$F$2:$F$16,MATCH(L581,data!$E$2:$E$16,0)),"")</f>
        <v/>
      </c>
      <c r="I581" s="9"/>
      <c r="J581" s="9"/>
      <c r="K581" s="15"/>
      <c r="L581" s="9"/>
      <c r="M581" s="10">
        <f t="shared" si="8"/>
        <v>0</v>
      </c>
      <c r="N581" s="9"/>
      <c r="O581" s="9" t="str">
        <f t="array" ref="O581">IFERROR(INDEX(data!$C$2:$C$13,MATCH(P581,data!$B$2:$B$13,0)),"")</f>
        <v/>
      </c>
      <c r="P581" s="9"/>
      <c r="Q581" s="9"/>
      <c r="R581" s="9"/>
      <c r="S581" s="9"/>
      <c r="T581" s="9"/>
      <c r="U581" s="9"/>
      <c r="V581" s="9"/>
    </row>
    <row r="582" ht="15.75" customHeight="1" spans="1:22">
      <c r="A582" s="8" t="str">
        <f t="array" ref="A582">IFERROR(INDEX(data!$C$2:$C$13,MATCH(G582,data!$B$2:$B$13,0)),"")</f>
        <v/>
      </c>
      <c r="B582" s="3"/>
      <c r="C582" s="3"/>
      <c r="D582" s="8"/>
      <c r="E582" s="8"/>
      <c r="F582" s="3"/>
      <c r="G582" s="8"/>
      <c r="H582" s="8" t="str">
        <f t="array" ref="H582">IFERROR(INDEX(data!$F$2:$F$16,MATCH(L582,data!$E$2:$E$16,0)),"")</f>
        <v/>
      </c>
      <c r="I582" s="8"/>
      <c r="J582" s="8"/>
      <c r="K582" s="13"/>
      <c r="L582" s="8"/>
      <c r="M582" s="11">
        <f t="shared" si="8"/>
        <v>0</v>
      </c>
      <c r="N582" s="8"/>
      <c r="O582" s="8" t="str">
        <f t="array" ref="O582">IFERROR(INDEX(data!$C$2:$C$13,MATCH(P582,data!$B$2:$B$13,0)),"")</f>
        <v/>
      </c>
      <c r="P582" s="8"/>
      <c r="Q582" s="8"/>
      <c r="R582" s="8"/>
      <c r="S582" s="8"/>
      <c r="T582" s="8"/>
      <c r="U582" s="8"/>
      <c r="V582" s="8"/>
    </row>
    <row r="583" ht="15.75" customHeight="1" spans="1:22">
      <c r="A583" s="9" t="str">
        <f t="array" ref="A583">IFERROR(INDEX(data!$C$2:$C$13,MATCH(G583,data!$B$2:$B$13,0)),"")</f>
        <v/>
      </c>
      <c r="B583" s="5"/>
      <c r="C583" s="5"/>
      <c r="D583" s="9"/>
      <c r="E583" s="9"/>
      <c r="F583" s="5"/>
      <c r="G583" s="9"/>
      <c r="H583" s="9" t="str">
        <f t="array" ref="H583">IFERROR(INDEX(data!$F$2:$F$16,MATCH(L583,data!$E$2:$E$16,0)),"")</f>
        <v/>
      </c>
      <c r="I583" s="9"/>
      <c r="J583" s="9"/>
      <c r="K583" s="15"/>
      <c r="L583" s="9"/>
      <c r="M583" s="10">
        <f t="shared" si="8"/>
        <v>0</v>
      </c>
      <c r="N583" s="9"/>
      <c r="O583" s="9" t="str">
        <f t="array" ref="O583">IFERROR(INDEX(data!$C$2:$C$13,MATCH(P583,data!$B$2:$B$13,0)),"")</f>
        <v/>
      </c>
      <c r="P583" s="9"/>
      <c r="Q583" s="9"/>
      <c r="R583" s="9"/>
      <c r="S583" s="9"/>
      <c r="T583" s="9"/>
      <c r="U583" s="9"/>
      <c r="V583" s="9"/>
    </row>
    <row r="584" ht="15.75" customHeight="1" spans="1:22">
      <c r="A584" s="8" t="str">
        <f t="array" ref="A584">IFERROR(INDEX(data!$C$2:$C$13,MATCH(G584,data!$B$2:$B$13,0)),"")</f>
        <v/>
      </c>
      <c r="B584" s="3"/>
      <c r="C584" s="3"/>
      <c r="D584" s="8"/>
      <c r="E584" s="8"/>
      <c r="F584" s="3"/>
      <c r="G584" s="8"/>
      <c r="H584" s="8" t="str">
        <f t="array" ref="H584">IFERROR(INDEX(data!$F$2:$F$16,MATCH(L584,data!$E$2:$E$16,0)),"")</f>
        <v/>
      </c>
      <c r="I584" s="8"/>
      <c r="J584" s="8"/>
      <c r="K584" s="13"/>
      <c r="L584" s="8"/>
      <c r="M584" s="11">
        <f t="shared" si="8"/>
        <v>0</v>
      </c>
      <c r="N584" s="8"/>
      <c r="O584" s="8" t="str">
        <f t="array" ref="O584">IFERROR(INDEX(data!$C$2:$C$13,MATCH(P584,data!$B$2:$B$13,0)),"")</f>
        <v/>
      </c>
      <c r="P584" s="8"/>
      <c r="Q584" s="8"/>
      <c r="R584" s="8"/>
      <c r="S584" s="8"/>
      <c r="T584" s="8"/>
      <c r="U584" s="8"/>
      <c r="V584" s="8"/>
    </row>
    <row r="585" ht="15.75" customHeight="1" spans="1:22">
      <c r="A585" s="9" t="str">
        <f t="array" ref="A585">IFERROR(INDEX(data!$C$2:$C$13,MATCH(G585,data!$B$2:$B$13,0)),"")</f>
        <v/>
      </c>
      <c r="B585" s="5"/>
      <c r="C585" s="5"/>
      <c r="D585" s="9"/>
      <c r="E585" s="9"/>
      <c r="F585" s="5"/>
      <c r="G585" s="9"/>
      <c r="H585" s="9" t="str">
        <f t="array" ref="H585">IFERROR(INDEX(data!$F$2:$F$16,MATCH(L585,data!$E$2:$E$16,0)),"")</f>
        <v/>
      </c>
      <c r="I585" s="9"/>
      <c r="J585" s="9"/>
      <c r="K585" s="15"/>
      <c r="L585" s="9"/>
      <c r="M585" s="10">
        <f t="shared" si="8"/>
        <v>0</v>
      </c>
      <c r="N585" s="9"/>
      <c r="O585" s="9" t="str">
        <f t="array" ref="O585">IFERROR(INDEX(data!$C$2:$C$13,MATCH(P585,data!$B$2:$B$13,0)),"")</f>
        <v/>
      </c>
      <c r="P585" s="9"/>
      <c r="Q585" s="9"/>
      <c r="R585" s="9"/>
      <c r="S585" s="9"/>
      <c r="T585" s="9"/>
      <c r="U585" s="9"/>
      <c r="V585" s="9"/>
    </row>
    <row r="586" ht="15.75" customHeight="1" spans="1:22">
      <c r="A586" s="8" t="str">
        <f t="array" ref="A586">IFERROR(INDEX(data!$C$2:$C$13,MATCH(G586,data!$B$2:$B$13,0)),"")</f>
        <v/>
      </c>
      <c r="B586" s="3"/>
      <c r="C586" s="3"/>
      <c r="D586" s="8"/>
      <c r="E586" s="8"/>
      <c r="F586" s="3"/>
      <c r="G586" s="8"/>
      <c r="H586" s="8" t="str">
        <f t="array" ref="H586">IFERROR(INDEX(data!$F$2:$F$16,MATCH(L586,data!$E$2:$E$16,0)),"")</f>
        <v/>
      </c>
      <c r="I586" s="8"/>
      <c r="J586" s="8"/>
      <c r="K586" s="13"/>
      <c r="L586" s="8"/>
      <c r="M586" s="11">
        <f t="shared" si="8"/>
        <v>0</v>
      </c>
      <c r="N586" s="8"/>
      <c r="O586" s="8" t="str">
        <f t="array" ref="O586">IFERROR(INDEX(data!$C$2:$C$13,MATCH(P586,data!$B$2:$B$13,0)),"")</f>
        <v/>
      </c>
      <c r="P586" s="8"/>
      <c r="Q586" s="8"/>
      <c r="R586" s="8"/>
      <c r="S586" s="8"/>
      <c r="T586" s="8"/>
      <c r="U586" s="8"/>
      <c r="V586" s="8"/>
    </row>
    <row r="587" ht="15.75" customHeight="1" spans="1:22">
      <c r="A587" s="9" t="str">
        <f t="array" ref="A587">IFERROR(INDEX(data!$C$2:$C$13,MATCH(G587,data!$B$2:$B$13,0)),"")</f>
        <v/>
      </c>
      <c r="B587" s="5"/>
      <c r="C587" s="5"/>
      <c r="D587" s="9"/>
      <c r="E587" s="9"/>
      <c r="F587" s="5"/>
      <c r="G587" s="9"/>
      <c r="H587" s="9" t="str">
        <f t="array" ref="H587">IFERROR(INDEX(data!$F$2:$F$16,MATCH(L587,data!$E$2:$E$16,0)),"")</f>
        <v/>
      </c>
      <c r="I587" s="9"/>
      <c r="J587" s="9"/>
      <c r="K587" s="15"/>
      <c r="L587" s="9"/>
      <c r="M587" s="10">
        <f t="shared" si="8"/>
        <v>0</v>
      </c>
      <c r="N587" s="9"/>
      <c r="O587" s="9" t="str">
        <f t="array" ref="O587">IFERROR(INDEX(data!$C$2:$C$13,MATCH(P587,data!$B$2:$B$13,0)),"")</f>
        <v/>
      </c>
      <c r="P587" s="9"/>
      <c r="Q587" s="9"/>
      <c r="R587" s="9"/>
      <c r="S587" s="9"/>
      <c r="T587" s="9"/>
      <c r="U587" s="9"/>
      <c r="V587" s="9"/>
    </row>
    <row r="588" ht="15.75" customHeight="1" spans="1:22">
      <c r="A588" s="8" t="str">
        <f t="array" ref="A588">IFERROR(INDEX(data!$C$2:$C$13,MATCH(G588,data!$B$2:$B$13,0)),"")</f>
        <v/>
      </c>
      <c r="B588" s="3"/>
      <c r="C588" s="3"/>
      <c r="D588" s="8"/>
      <c r="E588" s="8"/>
      <c r="F588" s="3"/>
      <c r="G588" s="8"/>
      <c r="H588" s="8" t="str">
        <f t="array" ref="H588">IFERROR(INDEX(data!$F$2:$F$16,MATCH(L588,data!$E$2:$E$16,0)),"")</f>
        <v/>
      </c>
      <c r="I588" s="8"/>
      <c r="J588" s="8"/>
      <c r="K588" s="13"/>
      <c r="L588" s="8"/>
      <c r="M588" s="11">
        <f t="shared" si="8"/>
        <v>0</v>
      </c>
      <c r="N588" s="8"/>
      <c r="O588" s="8" t="str">
        <f t="array" ref="O588">IFERROR(INDEX(data!$C$2:$C$13,MATCH(P588,data!$B$2:$B$13,0)),"")</f>
        <v/>
      </c>
      <c r="P588" s="8"/>
      <c r="Q588" s="8"/>
      <c r="R588" s="8"/>
      <c r="S588" s="8"/>
      <c r="T588" s="8"/>
      <c r="U588" s="8"/>
      <c r="V588" s="8"/>
    </row>
    <row r="589" ht="15.75" customHeight="1" spans="1:22">
      <c r="A589" s="9" t="str">
        <f t="array" ref="A589">IFERROR(INDEX(data!$C$2:$C$13,MATCH(G589,data!$B$2:$B$13,0)),"")</f>
        <v/>
      </c>
      <c r="B589" s="5"/>
      <c r="C589" s="5"/>
      <c r="D589" s="9"/>
      <c r="E589" s="9"/>
      <c r="F589" s="5"/>
      <c r="G589" s="9"/>
      <c r="H589" s="9" t="str">
        <f t="array" ref="H589">IFERROR(INDEX(data!$F$2:$F$16,MATCH(L589,data!$E$2:$E$16,0)),"")</f>
        <v/>
      </c>
      <c r="I589" s="9"/>
      <c r="J589" s="9"/>
      <c r="K589" s="15"/>
      <c r="L589" s="9"/>
      <c r="M589" s="10">
        <f t="shared" si="8"/>
        <v>0</v>
      </c>
      <c r="N589" s="9"/>
      <c r="O589" s="9" t="str">
        <f t="array" ref="O589">IFERROR(INDEX(data!$C$2:$C$13,MATCH(P589,data!$B$2:$B$13,0)),"")</f>
        <v/>
      </c>
      <c r="P589" s="9"/>
      <c r="Q589" s="9"/>
      <c r="R589" s="9"/>
      <c r="S589" s="9"/>
      <c r="T589" s="9"/>
      <c r="U589" s="9"/>
      <c r="V589" s="9"/>
    </row>
    <row r="590" ht="15.75" customHeight="1" spans="1:22">
      <c r="A590" s="8" t="str">
        <f t="array" ref="A590">IFERROR(INDEX(data!$C$2:$C$13,MATCH(G590,data!$B$2:$B$13,0)),"")</f>
        <v/>
      </c>
      <c r="B590" s="3"/>
      <c r="C590" s="3"/>
      <c r="D590" s="8"/>
      <c r="E590" s="8"/>
      <c r="F590" s="3"/>
      <c r="G590" s="8"/>
      <c r="H590" s="8" t="str">
        <f t="array" ref="H590">IFERROR(INDEX(data!$F$2:$F$16,MATCH(L590,data!$E$2:$E$16,0)),"")</f>
        <v/>
      </c>
      <c r="I590" s="8"/>
      <c r="J590" s="8"/>
      <c r="K590" s="13"/>
      <c r="L590" s="8"/>
      <c r="M590" s="11">
        <f t="shared" si="8"/>
        <v>0</v>
      </c>
      <c r="N590" s="8"/>
      <c r="O590" s="8" t="str">
        <f t="array" ref="O590">IFERROR(INDEX(data!$C$2:$C$13,MATCH(P590,data!$B$2:$B$13,0)),"")</f>
        <v/>
      </c>
      <c r="P590" s="8"/>
      <c r="Q590" s="8"/>
      <c r="R590" s="8"/>
      <c r="S590" s="8"/>
      <c r="T590" s="8"/>
      <c r="U590" s="8"/>
      <c r="V590" s="8"/>
    </row>
    <row r="591" ht="15.75" customHeight="1" spans="1:22">
      <c r="A591" s="9" t="str">
        <f t="array" ref="A591">IFERROR(INDEX(data!$C$2:$C$13,MATCH(G591,data!$B$2:$B$13,0)),"")</f>
        <v/>
      </c>
      <c r="B591" s="5"/>
      <c r="C591" s="5"/>
      <c r="D591" s="9"/>
      <c r="E591" s="9"/>
      <c r="F591" s="5"/>
      <c r="G591" s="9"/>
      <c r="H591" s="9" t="str">
        <f t="array" ref="H591">IFERROR(INDEX(data!$F$2:$F$16,MATCH(L591,data!$E$2:$E$16,0)),"")</f>
        <v/>
      </c>
      <c r="I591" s="9"/>
      <c r="J591" s="9"/>
      <c r="K591" s="15"/>
      <c r="L591" s="9"/>
      <c r="M591" s="10">
        <f t="shared" si="8"/>
        <v>0</v>
      </c>
      <c r="N591" s="9"/>
      <c r="O591" s="9" t="str">
        <f t="array" ref="O591">IFERROR(INDEX(data!$C$2:$C$13,MATCH(P591,data!$B$2:$B$13,0)),"")</f>
        <v/>
      </c>
      <c r="P591" s="9"/>
      <c r="Q591" s="9"/>
      <c r="R591" s="9"/>
      <c r="S591" s="9"/>
      <c r="T591" s="9"/>
      <c r="U591" s="9"/>
      <c r="V591" s="9"/>
    </row>
    <row r="592" ht="15.75" customHeight="1" spans="1:22">
      <c r="A592" s="8" t="str">
        <f t="array" ref="A592">IFERROR(INDEX(data!$C$2:$C$13,MATCH(G592,data!$B$2:$B$13,0)),"")</f>
        <v/>
      </c>
      <c r="B592" s="3"/>
      <c r="C592" s="3"/>
      <c r="D592" s="8"/>
      <c r="E592" s="8"/>
      <c r="F592" s="3"/>
      <c r="G592" s="8"/>
      <c r="H592" s="8" t="str">
        <f t="array" ref="H592">IFERROR(INDEX(data!$F$2:$F$16,MATCH(L592,data!$E$2:$E$16,0)),"")</f>
        <v/>
      </c>
      <c r="I592" s="8"/>
      <c r="J592" s="8"/>
      <c r="K592" s="13"/>
      <c r="L592" s="8"/>
      <c r="M592" s="11">
        <f t="shared" si="8"/>
        <v>0</v>
      </c>
      <c r="N592" s="8"/>
      <c r="O592" s="8" t="str">
        <f t="array" ref="O592">IFERROR(INDEX(data!$C$2:$C$13,MATCH(P592,data!$B$2:$B$13,0)),"")</f>
        <v/>
      </c>
      <c r="P592" s="8"/>
      <c r="Q592" s="8"/>
      <c r="R592" s="8"/>
      <c r="S592" s="8"/>
      <c r="T592" s="8"/>
      <c r="U592" s="8"/>
      <c r="V592" s="8"/>
    </row>
    <row r="593" ht="15.75" customHeight="1" spans="1:22">
      <c r="A593" s="9" t="str">
        <f t="array" ref="A593">IFERROR(INDEX(data!$C$2:$C$13,MATCH(G593,data!$B$2:$B$13,0)),"")</f>
        <v/>
      </c>
      <c r="B593" s="5"/>
      <c r="C593" s="5"/>
      <c r="D593" s="9"/>
      <c r="E593" s="9"/>
      <c r="F593" s="5"/>
      <c r="G593" s="9"/>
      <c r="H593" s="9" t="str">
        <f t="array" ref="H593">IFERROR(INDEX(data!$F$2:$F$16,MATCH(L593,data!$E$2:$E$16,0)),"")</f>
        <v/>
      </c>
      <c r="I593" s="9"/>
      <c r="J593" s="9"/>
      <c r="K593" s="15"/>
      <c r="L593" s="9"/>
      <c r="M593" s="10">
        <f t="shared" si="8"/>
        <v>0</v>
      </c>
      <c r="N593" s="9"/>
      <c r="O593" s="9" t="str">
        <f t="array" ref="O593">IFERROR(INDEX(data!$C$2:$C$13,MATCH(P593,data!$B$2:$B$13,0)),"")</f>
        <v/>
      </c>
      <c r="P593" s="9"/>
      <c r="Q593" s="9"/>
      <c r="R593" s="9"/>
      <c r="S593" s="9"/>
      <c r="T593" s="9"/>
      <c r="U593" s="9"/>
      <c r="V593" s="9"/>
    </row>
    <row r="594" ht="15.75" customHeight="1" spans="1:22">
      <c r="A594" s="8" t="str">
        <f t="array" ref="A594">IFERROR(INDEX(data!$C$2:$C$13,MATCH(G594,data!$B$2:$B$13,0)),"")</f>
        <v/>
      </c>
      <c r="B594" s="3"/>
      <c r="C594" s="3"/>
      <c r="D594" s="8"/>
      <c r="E594" s="8"/>
      <c r="F594" s="3"/>
      <c r="G594" s="8"/>
      <c r="H594" s="8" t="str">
        <f t="array" ref="H594">IFERROR(INDEX(data!$F$2:$F$16,MATCH(L594,data!$E$2:$E$16,0)),"")</f>
        <v/>
      </c>
      <c r="I594" s="8"/>
      <c r="J594" s="8"/>
      <c r="K594" s="13"/>
      <c r="L594" s="8"/>
      <c r="M594" s="11">
        <f t="shared" si="8"/>
        <v>0</v>
      </c>
      <c r="N594" s="8"/>
      <c r="O594" s="8" t="str">
        <f t="array" ref="O594">IFERROR(INDEX(data!$C$2:$C$13,MATCH(P594,data!$B$2:$B$13,0)),"")</f>
        <v/>
      </c>
      <c r="P594" s="8"/>
      <c r="Q594" s="8"/>
      <c r="R594" s="8"/>
      <c r="S594" s="8"/>
      <c r="T594" s="8"/>
      <c r="U594" s="8"/>
      <c r="V594" s="8"/>
    </row>
    <row r="595" ht="15.75" customHeight="1" spans="1:22">
      <c r="A595" s="9" t="str">
        <f t="array" ref="A595">IFERROR(INDEX(data!$C$2:$C$13,MATCH(G595,data!$B$2:$B$13,0)),"")</f>
        <v/>
      </c>
      <c r="B595" s="5"/>
      <c r="C595" s="5"/>
      <c r="D595" s="9"/>
      <c r="E595" s="9"/>
      <c r="F595" s="5"/>
      <c r="G595" s="9"/>
      <c r="H595" s="9" t="str">
        <f t="array" ref="H595">IFERROR(INDEX(data!$F$2:$F$16,MATCH(L595,data!$E$2:$E$16,0)),"")</f>
        <v/>
      </c>
      <c r="I595" s="9"/>
      <c r="J595" s="9"/>
      <c r="K595" s="15"/>
      <c r="L595" s="9"/>
      <c r="M595" s="10">
        <f t="shared" si="8"/>
        <v>0</v>
      </c>
      <c r="N595" s="9"/>
      <c r="O595" s="9" t="str">
        <f t="array" ref="O595">IFERROR(INDEX(data!$C$2:$C$13,MATCH(P595,data!$B$2:$B$13,0)),"")</f>
        <v/>
      </c>
      <c r="P595" s="9"/>
      <c r="Q595" s="9"/>
      <c r="R595" s="9"/>
      <c r="S595" s="9"/>
      <c r="T595" s="9"/>
      <c r="U595" s="9"/>
      <c r="V595" s="9"/>
    </row>
    <row r="596" ht="15.75" customHeight="1" spans="1:22">
      <c r="A596" s="8" t="str">
        <f t="array" ref="A596">IFERROR(INDEX(data!$C$2:$C$13,MATCH(G596,data!$B$2:$B$13,0)),"")</f>
        <v/>
      </c>
      <c r="B596" s="3"/>
      <c r="C596" s="3"/>
      <c r="D596" s="8"/>
      <c r="E596" s="8"/>
      <c r="F596" s="3"/>
      <c r="G596" s="8"/>
      <c r="H596" s="8" t="str">
        <f t="array" ref="H596">IFERROR(INDEX(data!$F$2:$F$16,MATCH(L596,data!$E$2:$E$16,0)),"")</f>
        <v/>
      </c>
      <c r="I596" s="8"/>
      <c r="J596" s="8"/>
      <c r="K596" s="13"/>
      <c r="L596" s="8"/>
      <c r="M596" s="11">
        <f t="shared" si="8"/>
        <v>0</v>
      </c>
      <c r="N596" s="8"/>
      <c r="O596" s="8" t="str">
        <f t="array" ref="O596">IFERROR(INDEX(data!$C$2:$C$13,MATCH(P596,data!$B$2:$B$13,0)),"")</f>
        <v/>
      </c>
      <c r="P596" s="8"/>
      <c r="Q596" s="8"/>
      <c r="R596" s="8"/>
      <c r="S596" s="8"/>
      <c r="T596" s="8"/>
      <c r="U596" s="8"/>
      <c r="V596" s="8"/>
    </row>
    <row r="597" ht="15.75" customHeight="1" spans="1:22">
      <c r="A597" s="9" t="str">
        <f t="array" ref="A597">IFERROR(INDEX(data!$C$2:$C$13,MATCH(G597,data!$B$2:$B$13,0)),"")</f>
        <v/>
      </c>
      <c r="B597" s="5"/>
      <c r="C597" s="5"/>
      <c r="D597" s="9"/>
      <c r="E597" s="9"/>
      <c r="F597" s="5"/>
      <c r="G597" s="9"/>
      <c r="H597" s="9" t="str">
        <f t="array" ref="H597">IFERROR(INDEX(data!$F$2:$F$16,MATCH(L597,data!$E$2:$E$16,0)),"")</f>
        <v/>
      </c>
      <c r="I597" s="9"/>
      <c r="J597" s="9"/>
      <c r="K597" s="15"/>
      <c r="L597" s="9"/>
      <c r="M597" s="10">
        <f t="shared" si="8"/>
        <v>0</v>
      </c>
      <c r="N597" s="9"/>
      <c r="O597" s="9" t="str">
        <f t="array" ref="O597">IFERROR(INDEX(data!$C$2:$C$13,MATCH(P597,data!$B$2:$B$13,0)),"")</f>
        <v/>
      </c>
      <c r="P597" s="9"/>
      <c r="Q597" s="9"/>
      <c r="R597" s="9"/>
      <c r="S597" s="9"/>
      <c r="T597" s="9"/>
      <c r="U597" s="9"/>
      <c r="V597" s="9"/>
    </row>
    <row r="598" ht="15.75" customHeight="1" spans="1:22">
      <c r="A598" s="8" t="str">
        <f t="array" ref="A598">IFERROR(INDEX(data!$C$2:$C$13,MATCH(G598,data!$B$2:$B$13,0)),"")</f>
        <v/>
      </c>
      <c r="B598" s="3"/>
      <c r="C598" s="3"/>
      <c r="D598" s="8"/>
      <c r="E598" s="8"/>
      <c r="F598" s="3"/>
      <c r="G598" s="8"/>
      <c r="H598" s="8" t="str">
        <f t="array" ref="H598">IFERROR(INDEX(data!$F$2:$F$16,MATCH(L598,data!$E$2:$E$16,0)),"")</f>
        <v/>
      </c>
      <c r="I598" s="8"/>
      <c r="J598" s="8"/>
      <c r="K598" s="13"/>
      <c r="L598" s="8"/>
      <c r="M598" s="11">
        <f t="shared" si="8"/>
        <v>0</v>
      </c>
      <c r="N598" s="8"/>
      <c r="O598" s="8" t="str">
        <f t="array" ref="O598">IFERROR(INDEX(data!$C$2:$C$13,MATCH(P598,data!$B$2:$B$13,0)),"")</f>
        <v/>
      </c>
      <c r="P598" s="8"/>
      <c r="Q598" s="8"/>
      <c r="R598" s="8"/>
      <c r="S598" s="8"/>
      <c r="T598" s="8"/>
      <c r="U598" s="8"/>
      <c r="V598" s="8"/>
    </row>
    <row r="599" ht="15.75" customHeight="1" spans="1:22">
      <c r="A599" s="9" t="str">
        <f t="array" ref="A599">IFERROR(INDEX(data!$C$2:$C$13,MATCH(G599,data!$B$2:$B$13,0)),"")</f>
        <v/>
      </c>
      <c r="B599" s="5"/>
      <c r="C599" s="5"/>
      <c r="D599" s="9"/>
      <c r="E599" s="9"/>
      <c r="F599" s="5"/>
      <c r="G599" s="9"/>
      <c r="H599" s="9" t="str">
        <f t="array" ref="H599">IFERROR(INDEX(data!$F$2:$F$16,MATCH(L599,data!$E$2:$E$16,0)),"")</f>
        <v/>
      </c>
      <c r="I599" s="9"/>
      <c r="J599" s="9"/>
      <c r="K599" s="15"/>
      <c r="L599" s="9"/>
      <c r="M599" s="10">
        <f t="shared" si="8"/>
        <v>0</v>
      </c>
      <c r="N599" s="9"/>
      <c r="O599" s="9" t="str">
        <f t="array" ref="O599">IFERROR(INDEX(data!$C$2:$C$13,MATCH(P599,data!$B$2:$B$13,0)),"")</f>
        <v/>
      </c>
      <c r="P599" s="9"/>
      <c r="Q599" s="9"/>
      <c r="R599" s="9"/>
      <c r="S599" s="9"/>
      <c r="T599" s="9"/>
      <c r="U599" s="9"/>
      <c r="V599" s="9"/>
    </row>
    <row r="600" ht="15.75" customHeight="1" spans="1:22">
      <c r="A600" s="8" t="str">
        <f t="array" ref="A600">IFERROR(INDEX(data!$C$2:$C$13,MATCH(G600,data!$B$2:$B$13,0)),"")</f>
        <v/>
      </c>
      <c r="B600" s="3"/>
      <c r="C600" s="3"/>
      <c r="D600" s="8"/>
      <c r="E600" s="8"/>
      <c r="F600" s="3"/>
      <c r="G600" s="8"/>
      <c r="H600" s="8" t="str">
        <f t="array" ref="H600">IFERROR(INDEX(data!$F$2:$F$16,MATCH(L600,data!$E$2:$E$16,0)),"")</f>
        <v/>
      </c>
      <c r="I600" s="8"/>
      <c r="J600" s="8"/>
      <c r="K600" s="13"/>
      <c r="L600" s="8"/>
      <c r="M600" s="11">
        <f t="shared" si="8"/>
        <v>0</v>
      </c>
      <c r="N600" s="8"/>
      <c r="O600" s="8" t="str">
        <f t="array" ref="O600">IFERROR(INDEX(data!$C$2:$C$13,MATCH(P600,data!$B$2:$B$13,0)),"")</f>
        <v/>
      </c>
      <c r="P600" s="8"/>
      <c r="Q600" s="8"/>
      <c r="R600" s="8"/>
      <c r="S600" s="8"/>
      <c r="T600" s="8"/>
      <c r="U600" s="8"/>
      <c r="V600" s="8"/>
    </row>
    <row r="601" ht="15.75" customHeight="1" spans="1:22">
      <c r="A601" s="9" t="str">
        <f t="array" ref="A601">IFERROR(INDEX(data!$C$2:$C$13,MATCH(G601,data!$B$2:$B$13,0)),"")</f>
        <v/>
      </c>
      <c r="B601" s="5"/>
      <c r="C601" s="5"/>
      <c r="D601" s="9"/>
      <c r="E601" s="9"/>
      <c r="F601" s="5"/>
      <c r="G601" s="9"/>
      <c r="H601" s="9" t="str">
        <f t="array" ref="H601">IFERROR(INDEX(data!$F$2:$F$16,MATCH(L601,data!$E$2:$E$16,0)),"")</f>
        <v/>
      </c>
      <c r="I601" s="9"/>
      <c r="J601" s="9"/>
      <c r="K601" s="15"/>
      <c r="L601" s="9"/>
      <c r="M601" s="10">
        <f t="shared" si="8"/>
        <v>0</v>
      </c>
      <c r="N601" s="9"/>
      <c r="O601" s="9" t="str">
        <f t="array" ref="O601">IFERROR(INDEX(data!$C$2:$C$13,MATCH(P601,data!$B$2:$B$13,0)),"")</f>
        <v/>
      </c>
      <c r="P601" s="9"/>
      <c r="Q601" s="9"/>
      <c r="R601" s="9"/>
      <c r="S601" s="9"/>
      <c r="T601" s="9"/>
      <c r="U601" s="9"/>
      <c r="V601" s="9"/>
    </row>
    <row r="602" ht="15.75" customHeight="1" spans="1:22">
      <c r="A602" s="8" t="str">
        <f t="array" ref="A602">IFERROR(INDEX(data!$C$2:$C$13,MATCH(G602,data!$B$2:$B$13,0)),"")</f>
        <v/>
      </c>
      <c r="B602" s="3"/>
      <c r="C602" s="3"/>
      <c r="D602" s="8"/>
      <c r="E602" s="8"/>
      <c r="F602" s="3"/>
      <c r="G602" s="8"/>
      <c r="H602" s="8" t="str">
        <f t="array" ref="H602">IFERROR(INDEX(data!$F$2:$F$16,MATCH(L602,data!$E$2:$E$16,0)),"")</f>
        <v/>
      </c>
      <c r="I602" s="8"/>
      <c r="J602" s="8"/>
      <c r="K602" s="13"/>
      <c r="L602" s="8"/>
      <c r="M602" s="11">
        <f t="shared" si="8"/>
        <v>0</v>
      </c>
      <c r="N602" s="8"/>
      <c r="O602" s="8" t="str">
        <f t="array" ref="O602">IFERROR(INDEX(data!$C$2:$C$13,MATCH(P602,data!$B$2:$B$13,0)),"")</f>
        <v/>
      </c>
      <c r="P602" s="8"/>
      <c r="Q602" s="8"/>
      <c r="R602" s="8"/>
      <c r="S602" s="8"/>
      <c r="T602" s="8"/>
      <c r="U602" s="8"/>
      <c r="V602" s="8"/>
    </row>
    <row r="603" ht="15.75" customHeight="1" spans="1:22">
      <c r="A603" s="9" t="str">
        <f t="array" ref="A603">IFERROR(INDEX(data!$C$2:$C$13,MATCH(G603,data!$B$2:$B$13,0)),"")</f>
        <v/>
      </c>
      <c r="B603" s="5"/>
      <c r="C603" s="5"/>
      <c r="D603" s="9"/>
      <c r="E603" s="9"/>
      <c r="F603" s="5"/>
      <c r="G603" s="9"/>
      <c r="H603" s="9" t="str">
        <f t="array" ref="H603">IFERROR(INDEX(data!$F$2:$F$16,MATCH(L603,data!$E$2:$E$16,0)),"")</f>
        <v/>
      </c>
      <c r="I603" s="9"/>
      <c r="J603" s="9"/>
      <c r="K603" s="15"/>
      <c r="L603" s="9"/>
      <c r="M603" s="10">
        <f t="shared" si="8"/>
        <v>0</v>
      </c>
      <c r="N603" s="9"/>
      <c r="O603" s="9" t="str">
        <f t="array" ref="O603">IFERROR(INDEX(data!$C$2:$C$13,MATCH(P603,data!$B$2:$B$13,0)),"")</f>
        <v/>
      </c>
      <c r="P603" s="9"/>
      <c r="Q603" s="9"/>
      <c r="R603" s="9"/>
      <c r="S603" s="9"/>
      <c r="T603" s="9"/>
      <c r="U603" s="9"/>
      <c r="V603" s="9"/>
    </row>
    <row r="604" ht="15.75" customHeight="1" spans="1:22">
      <c r="A604" s="8" t="str">
        <f t="array" ref="A604">IFERROR(INDEX(data!$C$2:$C$13,MATCH(G604,data!$B$2:$B$13,0)),"")</f>
        <v/>
      </c>
      <c r="B604" s="3"/>
      <c r="C604" s="3"/>
      <c r="D604" s="8"/>
      <c r="E604" s="8"/>
      <c r="F604" s="3"/>
      <c r="G604" s="8"/>
      <c r="H604" s="8" t="str">
        <f t="array" ref="H604">IFERROR(INDEX(data!$F$2:$F$16,MATCH(L604,data!$E$2:$E$16,0)),"")</f>
        <v/>
      </c>
      <c r="I604" s="8"/>
      <c r="J604" s="8"/>
      <c r="K604" s="13"/>
      <c r="L604" s="8"/>
      <c r="M604" s="11">
        <f t="shared" si="8"/>
        <v>0</v>
      </c>
      <c r="N604" s="8"/>
      <c r="O604" s="8" t="str">
        <f t="array" ref="O604">IFERROR(INDEX(data!$C$2:$C$13,MATCH(P604,data!$B$2:$B$13,0)),"")</f>
        <v/>
      </c>
      <c r="P604" s="8"/>
      <c r="Q604" s="8"/>
      <c r="R604" s="8"/>
      <c r="S604" s="8"/>
      <c r="T604" s="8"/>
      <c r="U604" s="8"/>
      <c r="V604" s="8"/>
    </row>
    <row r="605" ht="15.75" customHeight="1" spans="1:22">
      <c r="A605" s="9" t="str">
        <f t="array" ref="A605">IFERROR(INDEX(data!$C$2:$C$13,MATCH(G605,data!$B$2:$B$13,0)),"")</f>
        <v/>
      </c>
      <c r="B605" s="5"/>
      <c r="C605" s="5"/>
      <c r="D605" s="9"/>
      <c r="E605" s="9"/>
      <c r="F605" s="5"/>
      <c r="G605" s="9"/>
      <c r="H605" s="9" t="str">
        <f t="array" ref="H605">IFERROR(INDEX(data!$F$2:$F$16,MATCH(L605,data!$E$2:$E$16,0)),"")</f>
        <v/>
      </c>
      <c r="I605" s="9"/>
      <c r="J605" s="9"/>
      <c r="K605" s="15"/>
      <c r="L605" s="9"/>
      <c r="M605" s="10">
        <f t="shared" si="8"/>
        <v>0</v>
      </c>
      <c r="N605" s="9"/>
      <c r="O605" s="9" t="str">
        <f t="array" ref="O605">IFERROR(INDEX(data!$C$2:$C$13,MATCH(P605,data!$B$2:$B$13,0)),"")</f>
        <v/>
      </c>
      <c r="P605" s="9"/>
      <c r="Q605" s="9"/>
      <c r="R605" s="9"/>
      <c r="S605" s="9"/>
      <c r="T605" s="9"/>
      <c r="U605" s="9"/>
      <c r="V605" s="9"/>
    </row>
    <row r="606" ht="15.75" customHeight="1" spans="1:22">
      <c r="A606" s="8" t="str">
        <f t="array" ref="A606">IFERROR(INDEX(data!$C$2:$C$13,MATCH(G606,data!$B$2:$B$13,0)),"")</f>
        <v/>
      </c>
      <c r="B606" s="3"/>
      <c r="C606" s="3"/>
      <c r="D606" s="8"/>
      <c r="E606" s="8"/>
      <c r="F606" s="3"/>
      <c r="G606" s="8"/>
      <c r="H606" s="8" t="str">
        <f t="array" ref="H606">IFERROR(INDEX(data!$F$2:$F$16,MATCH(L606,data!$E$2:$E$16,0)),"")</f>
        <v/>
      </c>
      <c r="I606" s="8"/>
      <c r="J606" s="8"/>
      <c r="K606" s="13"/>
      <c r="L606" s="8"/>
      <c r="M606" s="11">
        <f t="shared" si="8"/>
        <v>0</v>
      </c>
      <c r="N606" s="8"/>
      <c r="O606" s="8" t="str">
        <f t="array" ref="O606">IFERROR(INDEX(data!$C$2:$C$13,MATCH(P606,data!$B$2:$B$13,0)),"")</f>
        <v/>
      </c>
      <c r="P606" s="8"/>
      <c r="Q606" s="8"/>
      <c r="R606" s="8"/>
      <c r="S606" s="8"/>
      <c r="T606" s="8"/>
      <c r="U606" s="8"/>
      <c r="V606" s="8"/>
    </row>
    <row r="607" ht="15.75" customHeight="1" spans="1:22">
      <c r="A607" s="9" t="str">
        <f t="array" ref="A607">IFERROR(INDEX(data!$C$2:$C$13,MATCH(G607,data!$B$2:$B$13,0)),"")</f>
        <v/>
      </c>
      <c r="B607" s="5"/>
      <c r="C607" s="5"/>
      <c r="D607" s="9"/>
      <c r="E607" s="9"/>
      <c r="F607" s="5"/>
      <c r="G607" s="9"/>
      <c r="H607" s="9" t="str">
        <f t="array" ref="H607">IFERROR(INDEX(data!$F$2:$F$16,MATCH(L607,data!$E$2:$E$16,0)),"")</f>
        <v/>
      </c>
      <c r="I607" s="9"/>
      <c r="J607" s="9"/>
      <c r="K607" s="15"/>
      <c r="L607" s="9"/>
      <c r="M607" s="10">
        <f t="shared" si="8"/>
        <v>0</v>
      </c>
      <c r="N607" s="9"/>
      <c r="O607" s="9" t="str">
        <f t="array" ref="O607">IFERROR(INDEX(data!$C$2:$C$13,MATCH(P607,data!$B$2:$B$13,0)),"")</f>
        <v/>
      </c>
      <c r="P607" s="9"/>
      <c r="Q607" s="9"/>
      <c r="R607" s="9"/>
      <c r="S607" s="9"/>
      <c r="T607" s="9"/>
      <c r="U607" s="9"/>
      <c r="V607" s="9"/>
    </row>
    <row r="608" ht="15.75" customHeight="1" spans="1:22">
      <c r="A608" s="8" t="str">
        <f t="array" ref="A608">IFERROR(INDEX(data!$C$2:$C$13,MATCH(G608,data!$B$2:$B$13,0)),"")</f>
        <v/>
      </c>
      <c r="B608" s="3"/>
      <c r="C608" s="3"/>
      <c r="D608" s="8"/>
      <c r="E608" s="8"/>
      <c r="F608" s="3"/>
      <c r="G608" s="8"/>
      <c r="H608" s="8" t="str">
        <f t="array" ref="H608">IFERROR(INDEX(data!$F$2:$F$16,MATCH(L608,data!$E$2:$E$16,0)),"")</f>
        <v/>
      </c>
      <c r="I608" s="8"/>
      <c r="J608" s="8"/>
      <c r="K608" s="13"/>
      <c r="L608" s="8"/>
      <c r="M608" s="11">
        <f t="shared" si="8"/>
        <v>0</v>
      </c>
      <c r="N608" s="8"/>
      <c r="O608" s="8" t="str">
        <f t="array" ref="O608">IFERROR(INDEX(data!$C$2:$C$13,MATCH(P608,data!$B$2:$B$13,0)),"")</f>
        <v/>
      </c>
      <c r="P608" s="8"/>
      <c r="Q608" s="8"/>
      <c r="R608" s="8"/>
      <c r="S608" s="8"/>
      <c r="T608" s="8"/>
      <c r="U608" s="8"/>
      <c r="V608" s="8"/>
    </row>
    <row r="609" ht="15.75" customHeight="1" spans="1:22">
      <c r="A609" s="9" t="str">
        <f t="array" ref="A609">IFERROR(INDEX(data!$C$2:$C$13,MATCH(G609,data!$B$2:$B$13,0)),"")</f>
        <v/>
      </c>
      <c r="B609" s="5"/>
      <c r="C609" s="5"/>
      <c r="D609" s="9"/>
      <c r="E609" s="9"/>
      <c r="F609" s="5"/>
      <c r="G609" s="9"/>
      <c r="H609" s="9" t="str">
        <f t="array" ref="H609">IFERROR(INDEX(data!$F$2:$F$16,MATCH(L609,data!$E$2:$E$16,0)),"")</f>
        <v/>
      </c>
      <c r="I609" s="9"/>
      <c r="J609" s="9"/>
      <c r="K609" s="15"/>
      <c r="L609" s="9"/>
      <c r="M609" s="10">
        <f t="shared" si="8"/>
        <v>0</v>
      </c>
      <c r="N609" s="9"/>
      <c r="O609" s="9" t="str">
        <f t="array" ref="O609">IFERROR(INDEX(data!$C$2:$C$13,MATCH(P609,data!$B$2:$B$13,0)),"")</f>
        <v/>
      </c>
      <c r="P609" s="9"/>
      <c r="Q609" s="9"/>
      <c r="R609" s="9"/>
      <c r="S609" s="9"/>
      <c r="T609" s="9"/>
      <c r="U609" s="9"/>
      <c r="V609" s="9"/>
    </row>
    <row r="610" ht="15.75" customHeight="1" spans="1:22">
      <c r="A610" s="8" t="str">
        <f t="array" ref="A610">IFERROR(INDEX(data!$C$2:$C$13,MATCH(G610,data!$B$2:$B$13,0)),"")</f>
        <v/>
      </c>
      <c r="B610" s="3"/>
      <c r="C610" s="3"/>
      <c r="D610" s="8"/>
      <c r="E610" s="8"/>
      <c r="F610" s="3"/>
      <c r="G610" s="8"/>
      <c r="H610" s="8" t="str">
        <f t="array" ref="H610">IFERROR(INDEX(data!$F$2:$F$16,MATCH(L610,data!$E$2:$E$16,0)),"")</f>
        <v/>
      </c>
      <c r="I610" s="8"/>
      <c r="J610" s="8"/>
      <c r="K610" s="13"/>
      <c r="L610" s="8"/>
      <c r="M610" s="11">
        <f t="shared" si="8"/>
        <v>0</v>
      </c>
      <c r="N610" s="8"/>
      <c r="O610" s="8" t="str">
        <f t="array" ref="O610">IFERROR(INDEX(data!$C$2:$C$13,MATCH(P610,data!$B$2:$B$13,0)),"")</f>
        <v/>
      </c>
      <c r="P610" s="8"/>
      <c r="Q610" s="8"/>
      <c r="R610" s="8"/>
      <c r="S610" s="8"/>
      <c r="T610" s="8"/>
      <c r="U610" s="8"/>
      <c r="V610" s="8"/>
    </row>
    <row r="611" ht="15.75" customHeight="1" spans="1:22">
      <c r="A611" s="9" t="str">
        <f t="array" ref="A611">IFERROR(INDEX(data!$C$2:$C$13,MATCH(G611,data!$B$2:$B$13,0)),"")</f>
        <v/>
      </c>
      <c r="B611" s="5"/>
      <c r="C611" s="5"/>
      <c r="D611" s="9"/>
      <c r="E611" s="9"/>
      <c r="F611" s="5"/>
      <c r="G611" s="9"/>
      <c r="H611" s="9" t="str">
        <f t="array" ref="H611">IFERROR(INDEX(data!$F$2:$F$16,MATCH(L611,data!$E$2:$E$16,0)),"")</f>
        <v/>
      </c>
      <c r="I611" s="9"/>
      <c r="J611" s="9"/>
      <c r="K611" s="15"/>
      <c r="L611" s="9"/>
      <c r="M611" s="10">
        <f t="shared" si="8"/>
        <v>0</v>
      </c>
      <c r="N611" s="9"/>
      <c r="O611" s="9" t="str">
        <f t="array" ref="O611">IFERROR(INDEX(data!$C$2:$C$13,MATCH(P611,data!$B$2:$B$13,0)),"")</f>
        <v/>
      </c>
      <c r="P611" s="9"/>
      <c r="Q611" s="9"/>
      <c r="R611" s="9"/>
      <c r="S611" s="9"/>
      <c r="T611" s="9"/>
      <c r="U611" s="9"/>
      <c r="V611" s="9"/>
    </row>
    <row r="612" ht="15.75" customHeight="1" spans="1:22">
      <c r="A612" s="8" t="str">
        <f t="array" ref="A612">IFERROR(INDEX(data!$C$2:$C$13,MATCH(G612,data!$B$2:$B$13,0)),"")</f>
        <v/>
      </c>
      <c r="B612" s="3"/>
      <c r="C612" s="3"/>
      <c r="D612" s="8"/>
      <c r="E612" s="8"/>
      <c r="F612" s="3"/>
      <c r="G612" s="8"/>
      <c r="H612" s="8" t="str">
        <f t="array" ref="H612">IFERROR(INDEX(data!$F$2:$F$16,MATCH(L612,data!$E$2:$E$16,0)),"")</f>
        <v/>
      </c>
      <c r="I612" s="8"/>
      <c r="J612" s="8"/>
      <c r="K612" s="13"/>
      <c r="L612" s="8"/>
      <c r="M612" s="11">
        <f t="shared" si="8"/>
        <v>0</v>
      </c>
      <c r="N612" s="8"/>
      <c r="O612" s="8" t="str">
        <f t="array" ref="O612">IFERROR(INDEX(data!$C$2:$C$13,MATCH(P612,data!$B$2:$B$13,0)),"")</f>
        <v/>
      </c>
      <c r="P612" s="8"/>
      <c r="Q612" s="8"/>
      <c r="R612" s="8"/>
      <c r="S612" s="8"/>
      <c r="T612" s="8"/>
      <c r="U612" s="8"/>
      <c r="V612" s="8"/>
    </row>
    <row r="613" ht="15.75" customHeight="1" spans="1:22">
      <c r="A613" s="9" t="str">
        <f t="array" ref="A613">IFERROR(INDEX(data!$C$2:$C$13,MATCH(G613,data!$B$2:$B$13,0)),"")</f>
        <v/>
      </c>
      <c r="B613" s="5"/>
      <c r="C613" s="5"/>
      <c r="D613" s="9"/>
      <c r="E613" s="9"/>
      <c r="F613" s="5"/>
      <c r="G613" s="9"/>
      <c r="H613" s="9" t="str">
        <f t="array" ref="H613">IFERROR(INDEX(data!$F$2:$F$16,MATCH(L613,data!$E$2:$E$16,0)),"")</f>
        <v/>
      </c>
      <c r="I613" s="9"/>
      <c r="J613" s="9"/>
      <c r="K613" s="15"/>
      <c r="L613" s="9"/>
      <c r="M613" s="10">
        <f t="shared" si="8"/>
        <v>0</v>
      </c>
      <c r="N613" s="9"/>
      <c r="O613" s="9" t="str">
        <f t="array" ref="O613">IFERROR(INDEX(data!$C$2:$C$13,MATCH(P613,data!$B$2:$B$13,0)),"")</f>
        <v/>
      </c>
      <c r="P613" s="9"/>
      <c r="Q613" s="9"/>
      <c r="R613" s="9"/>
      <c r="S613" s="9"/>
      <c r="T613" s="9"/>
      <c r="U613" s="9"/>
      <c r="V613" s="9"/>
    </row>
    <row r="614" ht="15.75" customHeight="1" spans="1:22">
      <c r="A614" s="8" t="str">
        <f t="array" ref="A614">IFERROR(INDEX(data!$C$2:$C$13,MATCH(G614,data!$B$2:$B$13,0)),"")</f>
        <v/>
      </c>
      <c r="B614" s="3"/>
      <c r="C614" s="3"/>
      <c r="D614" s="8"/>
      <c r="E614" s="8"/>
      <c r="F614" s="3"/>
      <c r="G614" s="8"/>
      <c r="H614" s="8" t="str">
        <f t="array" ref="H614">IFERROR(INDEX(data!$F$2:$F$16,MATCH(L614,data!$E$2:$E$16,0)),"")</f>
        <v/>
      </c>
      <c r="I614" s="8"/>
      <c r="J614" s="8"/>
      <c r="K614" s="13"/>
      <c r="L614" s="8"/>
      <c r="M614" s="11">
        <f t="shared" si="8"/>
        <v>0</v>
      </c>
      <c r="N614" s="8"/>
      <c r="O614" s="8" t="str">
        <f t="array" ref="O614">IFERROR(INDEX(data!$C$2:$C$13,MATCH(P614,data!$B$2:$B$13,0)),"")</f>
        <v/>
      </c>
      <c r="P614" s="8"/>
      <c r="Q614" s="8"/>
      <c r="R614" s="8"/>
      <c r="S614" s="8"/>
      <c r="T614" s="8"/>
      <c r="U614" s="8"/>
      <c r="V614" s="8"/>
    </row>
    <row r="615" ht="15.75" customHeight="1" spans="1:22">
      <c r="A615" s="9" t="str">
        <f t="array" ref="A615">IFERROR(INDEX(data!$C$2:$C$13,MATCH(G615,data!$B$2:$B$13,0)),"")</f>
        <v/>
      </c>
      <c r="B615" s="5"/>
      <c r="C615" s="5"/>
      <c r="D615" s="9"/>
      <c r="E615" s="9"/>
      <c r="F615" s="5"/>
      <c r="G615" s="9"/>
      <c r="H615" s="9" t="str">
        <f t="array" ref="H615">IFERROR(INDEX(data!$F$2:$F$16,MATCH(L615,data!$E$2:$E$16,0)),"")</f>
        <v/>
      </c>
      <c r="I615" s="9"/>
      <c r="J615" s="9"/>
      <c r="K615" s="15"/>
      <c r="L615" s="9"/>
      <c r="M615" s="10">
        <f t="shared" si="8"/>
        <v>0</v>
      </c>
      <c r="N615" s="9"/>
      <c r="O615" s="9" t="str">
        <f t="array" ref="O615">IFERROR(INDEX(data!$C$2:$C$13,MATCH(P615,data!$B$2:$B$13,0)),"")</f>
        <v/>
      </c>
      <c r="P615" s="9"/>
      <c r="Q615" s="9"/>
      <c r="R615" s="9"/>
      <c r="S615" s="9"/>
      <c r="T615" s="9"/>
      <c r="U615" s="9"/>
      <c r="V615" s="9"/>
    </row>
    <row r="616" ht="15.75" customHeight="1" spans="1:22">
      <c r="A616" s="8" t="str">
        <f t="array" ref="A616">IFERROR(INDEX(data!$C$2:$C$13,MATCH(G616,data!$B$2:$B$13,0)),"")</f>
        <v/>
      </c>
      <c r="B616" s="3"/>
      <c r="C616" s="3"/>
      <c r="D616" s="8"/>
      <c r="E616" s="8"/>
      <c r="F616" s="3"/>
      <c r="G616" s="8"/>
      <c r="H616" s="8" t="str">
        <f t="array" ref="H616">IFERROR(INDEX(data!$F$2:$F$16,MATCH(L616,data!$E$2:$E$16,0)),"")</f>
        <v/>
      </c>
      <c r="I616" s="8"/>
      <c r="J616" s="8"/>
      <c r="K616" s="13"/>
      <c r="L616" s="8"/>
      <c r="M616" s="11">
        <f t="shared" si="8"/>
        <v>0</v>
      </c>
      <c r="N616" s="8"/>
      <c r="O616" s="8" t="str">
        <f t="array" ref="O616">IFERROR(INDEX(data!$C$2:$C$13,MATCH(P616,data!$B$2:$B$13,0)),"")</f>
        <v/>
      </c>
      <c r="P616" s="8"/>
      <c r="Q616" s="8"/>
      <c r="R616" s="8"/>
      <c r="S616" s="8"/>
      <c r="T616" s="8"/>
      <c r="U616" s="8"/>
      <c r="V616" s="8"/>
    </row>
    <row r="617" ht="15.75" customHeight="1" spans="1:22">
      <c r="A617" s="9" t="str">
        <f t="array" ref="A617">IFERROR(INDEX(data!$C$2:$C$13,MATCH(G617,data!$B$2:$B$13,0)),"")</f>
        <v/>
      </c>
      <c r="B617" s="5"/>
      <c r="C617" s="5"/>
      <c r="D617" s="9"/>
      <c r="E617" s="9"/>
      <c r="F617" s="5"/>
      <c r="G617" s="9"/>
      <c r="H617" s="9" t="str">
        <f t="array" ref="H617">IFERROR(INDEX(data!$F$2:$F$16,MATCH(L617,data!$E$2:$E$16,0)),"")</f>
        <v/>
      </c>
      <c r="I617" s="9"/>
      <c r="J617" s="9"/>
      <c r="K617" s="15"/>
      <c r="L617" s="9"/>
      <c r="M617" s="10">
        <f t="shared" si="8"/>
        <v>0</v>
      </c>
      <c r="N617" s="9"/>
      <c r="O617" s="9" t="str">
        <f t="array" ref="O617">IFERROR(INDEX(data!$C$2:$C$13,MATCH(P617,data!$B$2:$B$13,0)),"")</f>
        <v/>
      </c>
      <c r="P617" s="9"/>
      <c r="Q617" s="9"/>
      <c r="R617" s="9"/>
      <c r="S617" s="9"/>
      <c r="T617" s="9"/>
      <c r="U617" s="9"/>
      <c r="V617" s="9"/>
    </row>
    <row r="618" ht="15.75" customHeight="1" spans="1:22">
      <c r="A618" s="8" t="str">
        <f t="array" ref="A618">IFERROR(INDEX(data!$C$2:$C$13,MATCH(G618,data!$B$2:$B$13,0)),"")</f>
        <v/>
      </c>
      <c r="B618" s="3"/>
      <c r="C618" s="3"/>
      <c r="D618" s="8"/>
      <c r="E618" s="8"/>
      <c r="F618" s="3"/>
      <c r="G618" s="8"/>
      <c r="H618" s="8" t="str">
        <f t="array" ref="H618">IFERROR(INDEX(data!$F$2:$F$16,MATCH(L618,data!$E$2:$E$16,0)),"")</f>
        <v/>
      </c>
      <c r="I618" s="8"/>
      <c r="J618" s="8"/>
      <c r="K618" s="13"/>
      <c r="L618" s="8"/>
      <c r="M618" s="11">
        <f t="shared" si="8"/>
        <v>0</v>
      </c>
      <c r="N618" s="8"/>
      <c r="O618" s="8" t="str">
        <f t="array" ref="O618">IFERROR(INDEX(data!$C$2:$C$13,MATCH(P618,data!$B$2:$B$13,0)),"")</f>
        <v/>
      </c>
      <c r="P618" s="8"/>
      <c r="Q618" s="8"/>
      <c r="R618" s="8"/>
      <c r="S618" s="8"/>
      <c r="T618" s="8"/>
      <c r="U618" s="8"/>
      <c r="V618" s="8"/>
    </row>
    <row r="619" ht="15.75" customHeight="1" spans="1:22">
      <c r="A619" s="9" t="str">
        <f t="array" ref="A619">IFERROR(INDEX(data!$C$2:$C$13,MATCH(G619,data!$B$2:$B$13,0)),"")</f>
        <v/>
      </c>
      <c r="B619" s="5"/>
      <c r="C619" s="5"/>
      <c r="D619" s="9"/>
      <c r="E619" s="9"/>
      <c r="F619" s="5"/>
      <c r="G619" s="9"/>
      <c r="H619" s="9" t="str">
        <f t="array" ref="H619">IFERROR(INDEX(data!$F$2:$F$16,MATCH(L619,data!$E$2:$E$16,0)),"")</f>
        <v/>
      </c>
      <c r="I619" s="9"/>
      <c r="J619" s="9"/>
      <c r="K619" s="15"/>
      <c r="L619" s="9"/>
      <c r="M619" s="10">
        <f t="shared" si="8"/>
        <v>0</v>
      </c>
      <c r="N619" s="9"/>
      <c r="O619" s="9" t="str">
        <f t="array" ref="O619">IFERROR(INDEX(data!$C$2:$C$13,MATCH(P619,data!$B$2:$B$13,0)),"")</f>
        <v/>
      </c>
      <c r="P619" s="9"/>
      <c r="Q619" s="9"/>
      <c r="R619" s="9"/>
      <c r="S619" s="9"/>
      <c r="T619" s="9"/>
      <c r="U619" s="9"/>
      <c r="V619" s="9"/>
    </row>
    <row r="620" ht="15.75" customHeight="1" spans="1:22">
      <c r="A620" s="8" t="str">
        <f t="array" ref="A620">IFERROR(INDEX(data!$C$2:$C$13,MATCH(G620,data!$B$2:$B$13,0)),"")</f>
        <v/>
      </c>
      <c r="B620" s="3"/>
      <c r="C620" s="3"/>
      <c r="D620" s="8"/>
      <c r="E620" s="8"/>
      <c r="F620" s="3"/>
      <c r="G620" s="8"/>
      <c r="H620" s="8" t="str">
        <f t="array" ref="H620">IFERROR(INDEX(data!$F$2:$F$16,MATCH(L620,data!$E$2:$E$16,0)),"")</f>
        <v/>
      </c>
      <c r="I620" s="8"/>
      <c r="J620" s="8"/>
      <c r="K620" s="13"/>
      <c r="L620" s="8"/>
      <c r="M620" s="11">
        <f t="shared" si="8"/>
        <v>0</v>
      </c>
      <c r="N620" s="8"/>
      <c r="O620" s="8" t="str">
        <f t="array" ref="O620">IFERROR(INDEX(data!$C$2:$C$13,MATCH(P620,data!$B$2:$B$13,0)),"")</f>
        <v/>
      </c>
      <c r="P620" s="8"/>
      <c r="Q620" s="8"/>
      <c r="R620" s="8"/>
      <c r="S620" s="8"/>
      <c r="T620" s="8"/>
      <c r="U620" s="8"/>
      <c r="V620" s="8"/>
    </row>
    <row r="621" ht="15.75" customHeight="1" spans="1:22">
      <c r="A621" s="9" t="str">
        <f t="array" ref="A621">IFERROR(INDEX(data!$C$2:$C$13,MATCH(G621,data!$B$2:$B$13,0)),"")</f>
        <v/>
      </c>
      <c r="B621" s="5"/>
      <c r="C621" s="5"/>
      <c r="D621" s="9"/>
      <c r="E621" s="9"/>
      <c r="F621" s="5"/>
      <c r="G621" s="9"/>
      <c r="H621" s="9" t="str">
        <f t="array" ref="H621">IFERROR(INDEX(data!$F$2:$F$16,MATCH(L621,data!$E$2:$E$16,0)),"")</f>
        <v/>
      </c>
      <c r="I621" s="9"/>
      <c r="J621" s="9"/>
      <c r="K621" s="15"/>
      <c r="L621" s="9"/>
      <c r="M621" s="10">
        <f t="shared" si="8"/>
        <v>0</v>
      </c>
      <c r="N621" s="9"/>
      <c r="O621" s="9" t="str">
        <f t="array" ref="O621">IFERROR(INDEX(data!$C$2:$C$13,MATCH(P621,data!$B$2:$B$13,0)),"")</f>
        <v/>
      </c>
      <c r="P621" s="9"/>
      <c r="Q621" s="9"/>
      <c r="R621" s="9"/>
      <c r="S621" s="9"/>
      <c r="T621" s="9"/>
      <c r="U621" s="9"/>
      <c r="V621" s="9"/>
    </row>
    <row r="622" ht="15.75" customHeight="1" spans="1:22">
      <c r="A622" s="8" t="str">
        <f t="array" ref="A622">IFERROR(INDEX(data!$C$2:$C$13,MATCH(G622,data!$B$2:$B$13,0)),"")</f>
        <v/>
      </c>
      <c r="B622" s="3"/>
      <c r="C622" s="3"/>
      <c r="D622" s="8"/>
      <c r="E622" s="8"/>
      <c r="F622" s="3"/>
      <c r="G622" s="8"/>
      <c r="H622" s="8" t="str">
        <f t="array" ref="H622">IFERROR(INDEX(data!$F$2:$F$16,MATCH(L622,data!$E$2:$E$16,0)),"")</f>
        <v/>
      </c>
      <c r="I622" s="8"/>
      <c r="J622" s="8"/>
      <c r="K622" s="13"/>
      <c r="L622" s="8"/>
      <c r="M622" s="11">
        <f t="shared" si="8"/>
        <v>0</v>
      </c>
      <c r="N622" s="8"/>
      <c r="O622" s="8" t="str">
        <f t="array" ref="O622">IFERROR(INDEX(data!$C$2:$C$13,MATCH(P622,data!$B$2:$B$13,0)),"")</f>
        <v/>
      </c>
      <c r="P622" s="8"/>
      <c r="Q622" s="8"/>
      <c r="R622" s="8"/>
      <c r="S622" s="8"/>
      <c r="T622" s="8"/>
      <c r="U622" s="8"/>
      <c r="V622" s="8"/>
    </row>
    <row r="623" ht="15.75" customHeight="1" spans="1:22">
      <c r="A623" s="9" t="str">
        <f t="array" ref="A623">IFERROR(INDEX(data!$C$2:$C$13,MATCH(G623,data!$B$2:$B$13,0)),"")</f>
        <v/>
      </c>
      <c r="B623" s="5"/>
      <c r="C623" s="5"/>
      <c r="D623" s="9"/>
      <c r="E623" s="9"/>
      <c r="F623" s="5"/>
      <c r="G623" s="9"/>
      <c r="H623" s="9" t="str">
        <f t="array" ref="H623">IFERROR(INDEX(data!$F$2:$F$16,MATCH(L623,data!$E$2:$E$16,0)),"")</f>
        <v/>
      </c>
      <c r="I623" s="9"/>
      <c r="J623" s="9"/>
      <c r="K623" s="15"/>
      <c r="L623" s="9"/>
      <c r="M623" s="10">
        <f t="shared" si="8"/>
        <v>0</v>
      </c>
      <c r="N623" s="9"/>
      <c r="O623" s="9" t="str">
        <f t="array" ref="O623">IFERROR(INDEX(data!$C$2:$C$13,MATCH(P623,data!$B$2:$B$13,0)),"")</f>
        <v/>
      </c>
      <c r="P623" s="9"/>
      <c r="Q623" s="9"/>
      <c r="R623" s="9"/>
      <c r="S623" s="9"/>
      <c r="T623" s="9"/>
      <c r="U623" s="9"/>
      <c r="V623" s="9"/>
    </row>
    <row r="624" ht="15.75" customHeight="1" spans="1:22">
      <c r="A624" s="8" t="str">
        <f t="array" ref="A624">IFERROR(INDEX(data!$C$2:$C$13,MATCH(G624,data!$B$2:$B$13,0)),"")</f>
        <v/>
      </c>
      <c r="B624" s="3"/>
      <c r="C624" s="3"/>
      <c r="D624" s="8"/>
      <c r="E624" s="8"/>
      <c r="F624" s="3"/>
      <c r="G624" s="8"/>
      <c r="H624" s="8" t="str">
        <f t="array" ref="H624">IFERROR(INDEX(data!$F$2:$F$16,MATCH(L624,data!$E$2:$E$16,0)),"")</f>
        <v/>
      </c>
      <c r="I624" s="8"/>
      <c r="J624" s="8"/>
      <c r="K624" s="13"/>
      <c r="L624" s="8"/>
      <c r="M624" s="11">
        <f t="shared" si="8"/>
        <v>0</v>
      </c>
      <c r="N624" s="8"/>
      <c r="O624" s="8" t="str">
        <f t="array" ref="O624">IFERROR(INDEX(data!$C$2:$C$13,MATCH(P624,data!$B$2:$B$13,0)),"")</f>
        <v/>
      </c>
      <c r="P624" s="8"/>
      <c r="Q624" s="8"/>
      <c r="R624" s="8"/>
      <c r="S624" s="8"/>
      <c r="T624" s="8"/>
      <c r="U624" s="8"/>
      <c r="V624" s="8"/>
    </row>
    <row r="625" ht="15.75" customHeight="1" spans="1:22">
      <c r="A625" s="9" t="str">
        <f t="array" ref="A625">IFERROR(INDEX(data!$C$2:$C$13,MATCH(G625,data!$B$2:$B$13,0)),"")</f>
        <v/>
      </c>
      <c r="B625" s="5"/>
      <c r="C625" s="5"/>
      <c r="D625" s="9"/>
      <c r="E625" s="9"/>
      <c r="F625" s="5"/>
      <c r="G625" s="9"/>
      <c r="H625" s="9" t="str">
        <f t="array" ref="H625">IFERROR(INDEX(data!$F$2:$F$16,MATCH(L625,data!$E$2:$E$16,0)),"")</f>
        <v/>
      </c>
      <c r="I625" s="9"/>
      <c r="J625" s="9"/>
      <c r="K625" s="15"/>
      <c r="L625" s="9"/>
      <c r="M625" s="10">
        <f t="shared" si="8"/>
        <v>0</v>
      </c>
      <c r="N625" s="9"/>
      <c r="O625" s="9" t="str">
        <f t="array" ref="O625">IFERROR(INDEX(data!$C$2:$C$13,MATCH(P625,data!$B$2:$B$13,0)),"")</f>
        <v/>
      </c>
      <c r="P625" s="9"/>
      <c r="Q625" s="9"/>
      <c r="R625" s="9"/>
      <c r="S625" s="9"/>
      <c r="T625" s="9"/>
      <c r="U625" s="9"/>
      <c r="V625" s="9"/>
    </row>
    <row r="626" ht="15.75" customHeight="1" spans="1:22">
      <c r="A626" s="8" t="str">
        <f t="array" ref="A626">IFERROR(INDEX(data!$C$2:$C$13,MATCH(G626,data!$B$2:$B$13,0)),"")</f>
        <v/>
      </c>
      <c r="B626" s="3"/>
      <c r="C626" s="3"/>
      <c r="D626" s="8"/>
      <c r="E626" s="8"/>
      <c r="F626" s="3"/>
      <c r="G626" s="8"/>
      <c r="H626" s="8" t="str">
        <f t="array" ref="H626">IFERROR(INDEX(data!$F$2:$F$16,MATCH(L626,data!$E$2:$E$16,0)),"")</f>
        <v/>
      </c>
      <c r="I626" s="8"/>
      <c r="J626" s="8"/>
      <c r="K626" s="13"/>
      <c r="L626" s="8"/>
      <c r="M626" s="11">
        <f t="shared" si="8"/>
        <v>0</v>
      </c>
      <c r="N626" s="8"/>
      <c r="O626" s="8" t="str">
        <f t="array" ref="O626">IFERROR(INDEX(data!$C$2:$C$13,MATCH(P626,data!$B$2:$B$13,0)),"")</f>
        <v/>
      </c>
      <c r="P626" s="8"/>
      <c r="Q626" s="8"/>
      <c r="R626" s="8"/>
      <c r="S626" s="8"/>
      <c r="T626" s="8"/>
      <c r="U626" s="8"/>
      <c r="V626" s="8"/>
    </row>
    <row r="627" ht="15.75" customHeight="1" spans="1:22">
      <c r="A627" s="9" t="str">
        <f t="array" ref="A627">IFERROR(INDEX(data!$C$2:$C$13,MATCH(G627,data!$B$2:$B$13,0)),"")</f>
        <v/>
      </c>
      <c r="B627" s="5"/>
      <c r="C627" s="5"/>
      <c r="D627" s="9"/>
      <c r="E627" s="9"/>
      <c r="F627" s="5"/>
      <c r="G627" s="9"/>
      <c r="H627" s="9" t="str">
        <f t="array" ref="H627">IFERROR(INDEX(data!$F$2:$F$16,MATCH(L627,data!$E$2:$E$16,0)),"")</f>
        <v/>
      </c>
      <c r="I627" s="9"/>
      <c r="J627" s="9"/>
      <c r="K627" s="15"/>
      <c r="L627" s="9"/>
      <c r="M627" s="10">
        <f t="shared" si="8"/>
        <v>0</v>
      </c>
      <c r="N627" s="9"/>
      <c r="O627" s="9" t="str">
        <f t="array" ref="O627">IFERROR(INDEX(data!$C$2:$C$13,MATCH(P627,data!$B$2:$B$13,0)),"")</f>
        <v/>
      </c>
      <c r="P627" s="9"/>
      <c r="Q627" s="9"/>
      <c r="R627" s="9"/>
      <c r="S627" s="9"/>
      <c r="T627" s="9"/>
      <c r="U627" s="9"/>
      <c r="V627" s="9"/>
    </row>
    <row r="628" ht="15.75" customHeight="1" spans="1:22">
      <c r="A628" s="8" t="str">
        <f t="array" ref="A628">IFERROR(INDEX(data!$C$2:$C$13,MATCH(G628,data!$B$2:$B$13,0)),"")</f>
        <v/>
      </c>
      <c r="B628" s="3"/>
      <c r="C628" s="3"/>
      <c r="D628" s="8"/>
      <c r="E628" s="8"/>
      <c r="F628" s="3"/>
      <c r="G628" s="8"/>
      <c r="H628" s="8" t="str">
        <f t="array" ref="H628">IFERROR(INDEX(data!$F$2:$F$16,MATCH(L628,data!$E$2:$E$16,0)),"")</f>
        <v/>
      </c>
      <c r="I628" s="8"/>
      <c r="J628" s="8"/>
      <c r="K628" s="13"/>
      <c r="L628" s="8"/>
      <c r="M628" s="11">
        <f t="shared" si="8"/>
        <v>0</v>
      </c>
      <c r="N628" s="8"/>
      <c r="O628" s="8" t="str">
        <f t="array" ref="O628">IFERROR(INDEX(data!$C$2:$C$13,MATCH(P628,data!$B$2:$B$13,0)),"")</f>
        <v/>
      </c>
      <c r="P628" s="8"/>
      <c r="Q628" s="8"/>
      <c r="R628" s="8"/>
      <c r="S628" s="8"/>
      <c r="T628" s="8"/>
      <c r="U628" s="8"/>
      <c r="V628" s="8"/>
    </row>
    <row r="629" ht="15.75" customHeight="1" spans="1:22">
      <c r="A629" s="9" t="str">
        <f t="array" ref="A629">IFERROR(INDEX(data!$C$2:$C$13,MATCH(G629,data!$B$2:$B$13,0)),"")</f>
        <v/>
      </c>
      <c r="B629" s="5"/>
      <c r="C629" s="5"/>
      <c r="D629" s="9"/>
      <c r="E629" s="9"/>
      <c r="F629" s="5"/>
      <c r="G629" s="9"/>
      <c r="H629" s="9" t="str">
        <f t="array" ref="H629">IFERROR(INDEX(data!$F$2:$F$16,MATCH(L629,data!$E$2:$E$16,0)),"")</f>
        <v/>
      </c>
      <c r="I629" s="9"/>
      <c r="J629" s="9"/>
      <c r="K629" s="15"/>
      <c r="L629" s="9"/>
      <c r="M629" s="10">
        <f t="shared" si="8"/>
        <v>0</v>
      </c>
      <c r="N629" s="9"/>
      <c r="O629" s="9" t="str">
        <f t="array" ref="O629">IFERROR(INDEX(data!$C$2:$C$13,MATCH(P629,data!$B$2:$B$13,0)),"")</f>
        <v/>
      </c>
      <c r="P629" s="9"/>
      <c r="Q629" s="9"/>
      <c r="R629" s="9"/>
      <c r="S629" s="9"/>
      <c r="T629" s="9"/>
      <c r="U629" s="9"/>
      <c r="V629" s="9"/>
    </row>
    <row r="630" ht="15.75" customHeight="1" spans="1:22">
      <c r="A630" s="8" t="str">
        <f t="array" ref="A630">IFERROR(INDEX(data!$C$2:$C$13,MATCH(G630,data!$B$2:$B$13,0)),"")</f>
        <v/>
      </c>
      <c r="B630" s="3"/>
      <c r="C630" s="3"/>
      <c r="D630" s="8"/>
      <c r="E630" s="8"/>
      <c r="F630" s="3"/>
      <c r="G630" s="8"/>
      <c r="H630" s="8" t="str">
        <f t="array" ref="H630">IFERROR(INDEX(data!$F$2:$F$16,MATCH(L630,data!$E$2:$E$16,0)),"")</f>
        <v/>
      </c>
      <c r="I630" s="8"/>
      <c r="J630" s="8"/>
      <c r="K630" s="13"/>
      <c r="L630" s="8"/>
      <c r="M630" s="11">
        <f t="shared" si="8"/>
        <v>0</v>
      </c>
      <c r="N630" s="8"/>
      <c r="O630" s="8" t="str">
        <f t="array" ref="O630">IFERROR(INDEX(data!$C$2:$C$13,MATCH(P630,data!$B$2:$B$13,0)),"")</f>
        <v/>
      </c>
      <c r="P630" s="8"/>
      <c r="Q630" s="8"/>
      <c r="R630" s="8"/>
      <c r="S630" s="8"/>
      <c r="T630" s="8"/>
      <c r="U630" s="8"/>
      <c r="V630" s="8"/>
    </row>
    <row r="631" ht="15.75" customHeight="1" spans="1:22">
      <c r="A631" s="9" t="str">
        <f t="array" ref="A631">IFERROR(INDEX(data!$C$2:$C$13,MATCH(G631,data!$B$2:$B$13,0)),"")</f>
        <v/>
      </c>
      <c r="B631" s="5"/>
      <c r="C631" s="5"/>
      <c r="D631" s="9"/>
      <c r="E631" s="9"/>
      <c r="F631" s="5"/>
      <c r="G631" s="9"/>
      <c r="H631" s="9" t="str">
        <f t="array" ref="H631">IFERROR(INDEX(data!$F$2:$F$16,MATCH(L631,data!$E$2:$E$16,0)),"")</f>
        <v/>
      </c>
      <c r="I631" s="9"/>
      <c r="J631" s="9"/>
      <c r="K631" s="15"/>
      <c r="L631" s="9"/>
      <c r="M631" s="10">
        <f t="shared" si="8"/>
        <v>0</v>
      </c>
      <c r="N631" s="9"/>
      <c r="O631" s="9" t="str">
        <f t="array" ref="O631">IFERROR(INDEX(data!$C$2:$C$13,MATCH(P631,data!$B$2:$B$13,0)),"")</f>
        <v/>
      </c>
      <c r="P631" s="9"/>
      <c r="Q631" s="9"/>
      <c r="R631" s="9"/>
      <c r="S631" s="9"/>
      <c r="T631" s="9"/>
      <c r="U631" s="9"/>
      <c r="V631" s="9"/>
    </row>
    <row r="632" ht="15.75" customHeight="1" spans="1:22">
      <c r="A632" s="8" t="str">
        <f t="array" ref="A632">IFERROR(INDEX(data!$C$2:$C$13,MATCH(G632,data!$B$2:$B$13,0)),"")</f>
        <v/>
      </c>
      <c r="B632" s="3"/>
      <c r="C632" s="3"/>
      <c r="D632" s="8"/>
      <c r="E632" s="8"/>
      <c r="F632" s="3"/>
      <c r="G632" s="8"/>
      <c r="H632" s="8" t="str">
        <f t="array" ref="H632">IFERROR(INDEX(data!$F$2:$F$16,MATCH(L632,data!$E$2:$E$16,0)),"")</f>
        <v/>
      </c>
      <c r="I632" s="8"/>
      <c r="J632" s="8"/>
      <c r="K632" s="13"/>
      <c r="L632" s="8"/>
      <c r="M632" s="11">
        <f t="shared" si="8"/>
        <v>0</v>
      </c>
      <c r="N632" s="8"/>
      <c r="O632" s="8" t="str">
        <f t="array" ref="O632">IFERROR(INDEX(data!$C$2:$C$13,MATCH(P632,data!$B$2:$B$13,0)),"")</f>
        <v/>
      </c>
      <c r="P632" s="8"/>
      <c r="Q632" s="8"/>
      <c r="R632" s="8"/>
      <c r="S632" s="8"/>
      <c r="T632" s="8"/>
      <c r="U632" s="8"/>
      <c r="V632" s="8"/>
    </row>
    <row r="633" ht="15.75" customHeight="1" spans="1:22">
      <c r="A633" s="9" t="str">
        <f t="array" ref="A633">IFERROR(INDEX(data!$C$2:$C$13,MATCH(G633,data!$B$2:$B$13,0)),"")</f>
        <v/>
      </c>
      <c r="B633" s="5"/>
      <c r="C633" s="5"/>
      <c r="D633" s="9"/>
      <c r="E633" s="9"/>
      <c r="F633" s="5"/>
      <c r="G633" s="9"/>
      <c r="H633" s="9" t="str">
        <f t="array" ref="H633">IFERROR(INDEX(data!$F$2:$F$16,MATCH(L633,data!$E$2:$E$16,0)),"")</f>
        <v/>
      </c>
      <c r="I633" s="9"/>
      <c r="J633" s="9"/>
      <c r="K633" s="15"/>
      <c r="L633" s="9"/>
      <c r="M633" s="10">
        <f t="shared" si="8"/>
        <v>0</v>
      </c>
      <c r="N633" s="9"/>
      <c r="O633" s="9" t="str">
        <f t="array" ref="O633">IFERROR(INDEX(data!$C$2:$C$13,MATCH(P633,data!$B$2:$B$13,0)),"")</f>
        <v/>
      </c>
      <c r="P633" s="9"/>
      <c r="Q633" s="9"/>
      <c r="R633" s="9"/>
      <c r="S633" s="9"/>
      <c r="T633" s="9"/>
      <c r="U633" s="9"/>
      <c r="V633" s="9"/>
    </row>
    <row r="634" ht="15.75" customHeight="1" spans="1:22">
      <c r="A634" s="8" t="str">
        <f t="array" ref="A634">IFERROR(INDEX(data!$C$2:$C$13,MATCH(G634,data!$B$2:$B$13,0)),"")</f>
        <v/>
      </c>
      <c r="B634" s="3"/>
      <c r="C634" s="3"/>
      <c r="D634" s="8"/>
      <c r="E634" s="8"/>
      <c r="F634" s="3"/>
      <c r="G634" s="8"/>
      <c r="H634" s="8" t="str">
        <f t="array" ref="H634">IFERROR(INDEX(data!$F$2:$F$16,MATCH(L634,data!$E$2:$E$16,0)),"")</f>
        <v/>
      </c>
      <c r="I634" s="8"/>
      <c r="J634" s="8"/>
      <c r="K634" s="13"/>
      <c r="L634" s="8"/>
      <c r="M634" s="11">
        <f t="shared" si="8"/>
        <v>0</v>
      </c>
      <c r="N634" s="8"/>
      <c r="O634" s="8" t="str">
        <f t="array" ref="O634">IFERROR(INDEX(data!$C$2:$C$13,MATCH(P634,data!$B$2:$B$13,0)),"")</f>
        <v/>
      </c>
      <c r="P634" s="8"/>
      <c r="Q634" s="8"/>
      <c r="R634" s="8"/>
      <c r="S634" s="8"/>
      <c r="T634" s="8"/>
      <c r="U634" s="8"/>
      <c r="V634" s="8"/>
    </row>
    <row r="635" ht="15.75" customHeight="1" spans="1:22">
      <c r="A635" s="9" t="str">
        <f t="array" ref="A635">IFERROR(INDEX(data!$C$2:$C$13,MATCH(G635,data!$B$2:$B$13,0)),"")</f>
        <v/>
      </c>
      <c r="B635" s="5"/>
      <c r="C635" s="5"/>
      <c r="D635" s="9"/>
      <c r="E635" s="9"/>
      <c r="F635" s="5"/>
      <c r="G635" s="9"/>
      <c r="H635" s="9" t="str">
        <f t="array" ref="H635">IFERROR(INDEX(data!$F$2:$F$16,MATCH(L635,data!$E$2:$E$16,0)),"")</f>
        <v/>
      </c>
      <c r="I635" s="9"/>
      <c r="J635" s="9"/>
      <c r="K635" s="15"/>
      <c r="L635" s="9"/>
      <c r="M635" s="10">
        <f t="shared" si="8"/>
        <v>0</v>
      </c>
      <c r="N635" s="9"/>
      <c r="O635" s="9" t="str">
        <f t="array" ref="O635">IFERROR(INDEX(data!$C$2:$C$13,MATCH(P635,data!$B$2:$B$13,0)),"")</f>
        <v/>
      </c>
      <c r="P635" s="9"/>
      <c r="Q635" s="9"/>
      <c r="R635" s="9"/>
      <c r="S635" s="9"/>
      <c r="T635" s="9"/>
      <c r="U635" s="9"/>
      <c r="V635" s="9"/>
    </row>
    <row r="636" ht="15.75" customHeight="1" spans="1:22">
      <c r="A636" s="8" t="str">
        <f t="array" ref="A636">IFERROR(INDEX(data!$C$2:$C$13,MATCH(G636,data!$B$2:$B$13,0)),"")</f>
        <v/>
      </c>
      <c r="B636" s="3"/>
      <c r="C636" s="3"/>
      <c r="D636" s="8"/>
      <c r="E636" s="8"/>
      <c r="F636" s="3"/>
      <c r="G636" s="8"/>
      <c r="H636" s="8" t="str">
        <f t="array" ref="H636">IFERROR(INDEX(data!$F$2:$F$16,MATCH(L636,data!$E$2:$E$16,0)),"")</f>
        <v/>
      </c>
      <c r="I636" s="8"/>
      <c r="J636" s="8"/>
      <c r="K636" s="13"/>
      <c r="L636" s="8"/>
      <c r="M636" s="11">
        <f t="shared" si="8"/>
        <v>0</v>
      </c>
      <c r="N636" s="8"/>
      <c r="O636" s="8" t="str">
        <f t="array" ref="O636">IFERROR(INDEX(data!$C$2:$C$13,MATCH(P636,data!$B$2:$B$13,0)),"")</f>
        <v/>
      </c>
      <c r="P636" s="8"/>
      <c r="Q636" s="8"/>
      <c r="R636" s="8"/>
      <c r="S636" s="8"/>
      <c r="T636" s="8"/>
      <c r="U636" s="8"/>
      <c r="V636" s="8"/>
    </row>
    <row r="637" ht="15.75" customHeight="1" spans="1:22">
      <c r="A637" s="9" t="str">
        <f t="array" ref="A637">IFERROR(INDEX(data!$C$2:$C$13,MATCH(G637,data!$B$2:$B$13,0)),"")</f>
        <v/>
      </c>
      <c r="B637" s="5"/>
      <c r="C637" s="5"/>
      <c r="D637" s="9"/>
      <c r="E637" s="9"/>
      <c r="F637" s="5"/>
      <c r="G637" s="9"/>
      <c r="H637" s="9" t="str">
        <f t="array" ref="H637">IFERROR(INDEX(data!$F$2:$F$16,MATCH(L637,data!$E$2:$E$16,0)),"")</f>
        <v/>
      </c>
      <c r="I637" s="9"/>
      <c r="J637" s="9"/>
      <c r="K637" s="15"/>
      <c r="L637" s="9"/>
      <c r="M637" s="10">
        <f t="shared" si="8"/>
        <v>0</v>
      </c>
      <c r="N637" s="9"/>
      <c r="O637" s="9" t="str">
        <f t="array" ref="O637">IFERROR(INDEX(data!$C$2:$C$13,MATCH(P637,data!$B$2:$B$13,0)),"")</f>
        <v/>
      </c>
      <c r="P637" s="9"/>
      <c r="Q637" s="9"/>
      <c r="R637" s="9"/>
      <c r="S637" s="9"/>
      <c r="T637" s="9"/>
      <c r="U637" s="9"/>
      <c r="V637" s="9"/>
    </row>
    <row r="638" ht="15.75" customHeight="1" spans="1:22">
      <c r="A638" s="8" t="str">
        <f t="array" ref="A638">IFERROR(INDEX(data!$C$2:$C$13,MATCH(G638,data!$B$2:$B$13,0)),"")</f>
        <v/>
      </c>
      <c r="B638" s="3"/>
      <c r="C638" s="3"/>
      <c r="D638" s="8"/>
      <c r="E638" s="8"/>
      <c r="F638" s="3"/>
      <c r="G638" s="8"/>
      <c r="H638" s="8" t="str">
        <f t="array" ref="H638">IFERROR(INDEX(data!$F$2:$F$16,MATCH(L638,data!$E$2:$E$16,0)),"")</f>
        <v/>
      </c>
      <c r="I638" s="8"/>
      <c r="J638" s="8"/>
      <c r="K638" s="13"/>
      <c r="L638" s="8"/>
      <c r="M638" s="11">
        <f t="shared" si="8"/>
        <v>0</v>
      </c>
      <c r="N638" s="8"/>
      <c r="O638" s="8" t="str">
        <f t="array" ref="O638">IFERROR(INDEX(data!$C$2:$C$13,MATCH(P638,data!$B$2:$B$13,0)),"")</f>
        <v/>
      </c>
      <c r="P638" s="8"/>
      <c r="Q638" s="8"/>
      <c r="R638" s="8"/>
      <c r="S638" s="8"/>
      <c r="T638" s="8"/>
      <c r="U638" s="8"/>
      <c r="V638" s="8"/>
    </row>
    <row r="639" ht="15.75" customHeight="1" spans="1:22">
      <c r="A639" s="9" t="str">
        <f t="array" ref="A639">IFERROR(INDEX(data!$C$2:$C$13,MATCH(G639,data!$B$2:$B$13,0)),"")</f>
        <v/>
      </c>
      <c r="B639" s="5"/>
      <c r="C639" s="5"/>
      <c r="D639" s="9"/>
      <c r="E639" s="9"/>
      <c r="F639" s="5"/>
      <c r="G639" s="9"/>
      <c r="H639" s="9" t="str">
        <f t="array" ref="H639">IFERROR(INDEX(data!$F$2:$F$16,MATCH(L639,data!$E$2:$E$16,0)),"")</f>
        <v/>
      </c>
      <c r="I639" s="9"/>
      <c r="J639" s="9"/>
      <c r="K639" s="15"/>
      <c r="L639" s="9"/>
      <c r="M639" s="10">
        <f t="shared" si="8"/>
        <v>0</v>
      </c>
      <c r="N639" s="9"/>
      <c r="O639" s="9" t="str">
        <f t="array" ref="O639">IFERROR(INDEX(data!$C$2:$C$13,MATCH(P639,data!$B$2:$B$13,0)),"")</f>
        <v/>
      </c>
      <c r="P639" s="9"/>
      <c r="Q639" s="9"/>
      <c r="R639" s="9"/>
      <c r="S639" s="9"/>
      <c r="T639" s="9"/>
      <c r="U639" s="9"/>
      <c r="V639" s="9"/>
    </row>
    <row r="640" ht="15.75" customHeight="1" spans="1:22">
      <c r="A640" s="8" t="str">
        <f t="array" ref="A640">IFERROR(INDEX(data!$C$2:$C$13,MATCH(G640,data!$B$2:$B$13,0)),"")</f>
        <v/>
      </c>
      <c r="B640" s="3"/>
      <c r="C640" s="3"/>
      <c r="D640" s="8"/>
      <c r="E640" s="8"/>
      <c r="F640" s="3"/>
      <c r="G640" s="8"/>
      <c r="H640" s="8" t="str">
        <f t="array" ref="H640">IFERROR(INDEX(data!$F$2:$F$16,MATCH(L640,data!$E$2:$E$16,0)),"")</f>
        <v/>
      </c>
      <c r="I640" s="8"/>
      <c r="J640" s="8"/>
      <c r="K640" s="13"/>
      <c r="L640" s="8"/>
      <c r="M640" s="11">
        <f t="shared" si="8"/>
        <v>0</v>
      </c>
      <c r="N640" s="8"/>
      <c r="O640" s="8" t="str">
        <f t="array" ref="O640">IFERROR(INDEX(data!$C$2:$C$13,MATCH(P640,data!$B$2:$B$13,0)),"")</f>
        <v/>
      </c>
      <c r="P640" s="8"/>
      <c r="Q640" s="8"/>
      <c r="R640" s="8"/>
      <c r="S640" s="8"/>
      <c r="T640" s="8"/>
      <c r="U640" s="8"/>
      <c r="V640" s="8"/>
    </row>
    <row r="641" ht="15.75" customHeight="1" spans="1:22">
      <c r="A641" s="9" t="str">
        <f t="array" ref="A641">IFERROR(INDEX(data!$C$2:$C$13,MATCH(G641,data!$B$2:$B$13,0)),"")</f>
        <v/>
      </c>
      <c r="B641" s="5"/>
      <c r="C641" s="5"/>
      <c r="D641" s="9"/>
      <c r="E641" s="9"/>
      <c r="F641" s="5"/>
      <c r="G641" s="9"/>
      <c r="H641" s="9" t="str">
        <f t="array" ref="H641">IFERROR(INDEX(data!$F$2:$F$16,MATCH(L641,data!$E$2:$E$16,0)),"")</f>
        <v/>
      </c>
      <c r="I641" s="9"/>
      <c r="J641" s="9"/>
      <c r="K641" s="15"/>
      <c r="L641" s="9"/>
      <c r="M641" s="10">
        <f t="shared" si="8"/>
        <v>0</v>
      </c>
      <c r="N641" s="9"/>
      <c r="O641" s="9" t="str">
        <f t="array" ref="O641">IFERROR(INDEX(data!$C$2:$C$13,MATCH(P641,data!$B$2:$B$13,0)),"")</f>
        <v/>
      </c>
      <c r="P641" s="9"/>
      <c r="Q641" s="9"/>
      <c r="R641" s="9"/>
      <c r="S641" s="9"/>
      <c r="T641" s="9"/>
      <c r="U641" s="9"/>
      <c r="V641" s="9"/>
    </row>
    <row r="642" ht="15.75" customHeight="1" spans="1:22">
      <c r="A642" s="8" t="str">
        <f t="array" ref="A642">IFERROR(INDEX(data!$C$2:$C$13,MATCH(G642,data!$B$2:$B$13,0)),"")</f>
        <v/>
      </c>
      <c r="B642" s="3"/>
      <c r="C642" s="3"/>
      <c r="D642" s="8"/>
      <c r="E642" s="8"/>
      <c r="F642" s="3"/>
      <c r="G642" s="8"/>
      <c r="H642" s="8" t="str">
        <f t="array" ref="H642">IFERROR(INDEX(data!$F$2:$F$16,MATCH(L642,data!$E$2:$E$16,0)),"")</f>
        <v/>
      </c>
      <c r="I642" s="8"/>
      <c r="J642" s="8"/>
      <c r="K642" s="13"/>
      <c r="L642" s="8"/>
      <c r="M642" s="11">
        <f t="shared" si="8"/>
        <v>0</v>
      </c>
      <c r="N642" s="8"/>
      <c r="O642" s="8" t="str">
        <f t="array" ref="O642">IFERROR(INDEX(data!$C$2:$C$13,MATCH(P642,data!$B$2:$B$13,0)),"")</f>
        <v/>
      </c>
      <c r="P642" s="8"/>
      <c r="Q642" s="8"/>
      <c r="R642" s="8"/>
      <c r="S642" s="8"/>
      <c r="T642" s="8"/>
      <c r="U642" s="8"/>
      <c r="V642" s="8"/>
    </row>
    <row r="643" ht="15.75" customHeight="1" spans="1:22">
      <c r="A643" s="9" t="str">
        <f t="array" ref="A643">IFERROR(INDEX(data!$C$2:$C$13,MATCH(G643,data!$B$2:$B$13,0)),"")</f>
        <v/>
      </c>
      <c r="B643" s="5"/>
      <c r="C643" s="5"/>
      <c r="D643" s="9"/>
      <c r="E643" s="9"/>
      <c r="F643" s="5"/>
      <c r="G643" s="9"/>
      <c r="H643" s="9" t="str">
        <f t="array" ref="H643">IFERROR(INDEX(data!$F$2:$F$16,MATCH(L643,data!$E$2:$E$16,0)),"")</f>
        <v/>
      </c>
      <c r="I643" s="9"/>
      <c r="J643" s="9"/>
      <c r="K643" s="15"/>
      <c r="L643" s="9"/>
      <c r="M643" s="10">
        <f t="shared" si="8"/>
        <v>0</v>
      </c>
      <c r="N643" s="9"/>
      <c r="O643" s="9" t="str">
        <f t="array" ref="O643">IFERROR(INDEX(data!$C$2:$C$13,MATCH(P643,data!$B$2:$B$13,0)),"")</f>
        <v/>
      </c>
      <c r="P643" s="9"/>
      <c r="Q643" s="9"/>
      <c r="R643" s="9"/>
      <c r="S643" s="9"/>
      <c r="T643" s="9"/>
      <c r="U643" s="9"/>
      <c r="V643" s="9"/>
    </row>
    <row r="644" ht="15.75" customHeight="1" spans="1:22">
      <c r="A644" s="8" t="str">
        <f t="array" ref="A644">IFERROR(INDEX(data!$C$2:$C$13,MATCH(G644,data!$B$2:$B$13,0)),"")</f>
        <v/>
      </c>
      <c r="B644" s="3"/>
      <c r="C644" s="3"/>
      <c r="D644" s="8"/>
      <c r="E644" s="8"/>
      <c r="F644" s="3"/>
      <c r="G644" s="8"/>
      <c r="H644" s="8" t="str">
        <f t="array" ref="H644">IFERROR(INDEX(data!$F$2:$F$16,MATCH(L644,data!$E$2:$E$16,0)),"")</f>
        <v/>
      </c>
      <c r="I644" s="8"/>
      <c r="J644" s="8"/>
      <c r="K644" s="13"/>
      <c r="L644" s="8"/>
      <c r="M644" s="11">
        <f t="shared" si="8"/>
        <v>0</v>
      </c>
      <c r="N644" s="8"/>
      <c r="O644" s="8" t="str">
        <f t="array" ref="O644">IFERROR(INDEX(data!$C$2:$C$13,MATCH(P644,data!$B$2:$B$13,0)),"")</f>
        <v/>
      </c>
      <c r="P644" s="8"/>
      <c r="Q644" s="8"/>
      <c r="R644" s="8"/>
      <c r="S644" s="8"/>
      <c r="T644" s="8"/>
      <c r="U644" s="8"/>
      <c r="V644" s="8"/>
    </row>
    <row r="645" ht="15.75" customHeight="1" spans="1:22">
      <c r="A645" s="9" t="str">
        <f t="array" ref="A645">IFERROR(INDEX(data!$C$2:$C$13,MATCH(G645,data!$B$2:$B$13,0)),"")</f>
        <v/>
      </c>
      <c r="B645" s="5"/>
      <c r="C645" s="5"/>
      <c r="D645" s="9"/>
      <c r="E645" s="9"/>
      <c r="F645" s="5"/>
      <c r="G645" s="9"/>
      <c r="H645" s="9" t="str">
        <f t="array" ref="H645">IFERROR(INDEX(data!$F$2:$F$16,MATCH(L645,data!$E$2:$E$16,0)),"")</f>
        <v/>
      </c>
      <c r="I645" s="9"/>
      <c r="J645" s="9"/>
      <c r="K645" s="15"/>
      <c r="L645" s="9"/>
      <c r="M645" s="10">
        <f t="shared" si="8"/>
        <v>0</v>
      </c>
      <c r="N645" s="9"/>
      <c r="O645" s="9" t="str">
        <f t="array" ref="O645">IFERROR(INDEX(data!$C$2:$C$13,MATCH(P645,data!$B$2:$B$13,0)),"")</f>
        <v/>
      </c>
      <c r="P645" s="9"/>
      <c r="Q645" s="9"/>
      <c r="R645" s="9"/>
      <c r="S645" s="9"/>
      <c r="T645" s="9"/>
      <c r="U645" s="9"/>
      <c r="V645" s="9"/>
    </row>
    <row r="646" ht="15.75" customHeight="1" spans="1:22">
      <c r="A646" s="8" t="str">
        <f t="array" ref="A646">IFERROR(INDEX(data!$C$2:$C$13,MATCH(G646,data!$B$2:$B$13,0)),"")</f>
        <v/>
      </c>
      <c r="B646" s="3"/>
      <c r="C646" s="3"/>
      <c r="D646" s="8"/>
      <c r="E646" s="8"/>
      <c r="F646" s="3"/>
      <c r="G646" s="8"/>
      <c r="H646" s="8" t="str">
        <f t="array" ref="H646">IFERROR(INDEX(data!$F$2:$F$16,MATCH(L646,data!$E$2:$E$16,0)),"")</f>
        <v/>
      </c>
      <c r="I646" s="8"/>
      <c r="J646" s="8"/>
      <c r="K646" s="13"/>
      <c r="L646" s="8"/>
      <c r="M646" s="11">
        <f t="shared" si="8"/>
        <v>0</v>
      </c>
      <c r="N646" s="8"/>
      <c r="O646" s="8" t="str">
        <f t="array" ref="O646">IFERROR(INDEX(data!$C$2:$C$13,MATCH(P646,data!$B$2:$B$13,0)),"")</f>
        <v/>
      </c>
      <c r="P646" s="8"/>
      <c r="Q646" s="8"/>
      <c r="R646" s="8"/>
      <c r="S646" s="8"/>
      <c r="T646" s="8"/>
      <c r="U646" s="8"/>
      <c r="V646" s="8"/>
    </row>
    <row r="647" ht="15.75" customHeight="1" spans="1:22">
      <c r="A647" s="9" t="str">
        <f t="array" ref="A647">IFERROR(INDEX(data!$C$2:$C$13,MATCH(G647,data!$B$2:$B$13,0)),"")</f>
        <v/>
      </c>
      <c r="B647" s="5"/>
      <c r="C647" s="5"/>
      <c r="D647" s="9"/>
      <c r="E647" s="9"/>
      <c r="F647" s="5"/>
      <c r="G647" s="9"/>
      <c r="H647" s="9" t="str">
        <f t="array" ref="H647">IFERROR(INDEX(data!$F$2:$F$16,MATCH(L647,data!$E$2:$E$16,0)),"")</f>
        <v/>
      </c>
      <c r="I647" s="9"/>
      <c r="J647" s="9"/>
      <c r="K647" s="15"/>
      <c r="L647" s="9"/>
      <c r="M647" s="10">
        <f t="shared" si="8"/>
        <v>0</v>
      </c>
      <c r="N647" s="9"/>
      <c r="O647" s="9" t="str">
        <f t="array" ref="O647">IFERROR(INDEX(data!$C$2:$C$13,MATCH(P647,data!$B$2:$B$13,0)),"")</f>
        <v/>
      </c>
      <c r="P647" s="9"/>
      <c r="Q647" s="9"/>
      <c r="R647" s="9"/>
      <c r="S647" s="9"/>
      <c r="T647" s="9"/>
      <c r="U647" s="9"/>
      <c r="V647" s="9"/>
    </row>
    <row r="648" ht="15.75" customHeight="1" spans="1:22">
      <c r="A648" s="8" t="str">
        <f t="array" ref="A648">IFERROR(INDEX(data!$C$2:$C$13,MATCH(G648,data!$B$2:$B$13,0)),"")</f>
        <v/>
      </c>
      <c r="B648" s="3"/>
      <c r="C648" s="3"/>
      <c r="D648" s="8"/>
      <c r="E648" s="8"/>
      <c r="F648" s="3"/>
      <c r="G648" s="8"/>
      <c r="H648" s="8" t="str">
        <f t="array" ref="H648">IFERROR(INDEX(data!$F$2:$F$16,MATCH(L648,data!$E$2:$E$16,0)),"")</f>
        <v/>
      </c>
      <c r="I648" s="8"/>
      <c r="J648" s="8"/>
      <c r="K648" s="13"/>
      <c r="L648" s="8"/>
      <c r="M648" s="11">
        <f t="shared" si="8"/>
        <v>0</v>
      </c>
      <c r="N648" s="8"/>
      <c r="O648" s="8" t="str">
        <f t="array" ref="O648">IFERROR(INDEX(data!$C$2:$C$13,MATCH(P648,data!$B$2:$B$13,0)),"")</f>
        <v/>
      </c>
      <c r="P648" s="8"/>
      <c r="Q648" s="8"/>
      <c r="R648" s="8"/>
      <c r="S648" s="8"/>
      <c r="T648" s="8"/>
      <c r="U648" s="8"/>
      <c r="V648" s="8"/>
    </row>
    <row r="649" ht="15.75" customHeight="1" spans="1:22">
      <c r="A649" s="9" t="str">
        <f t="array" ref="A649">IFERROR(INDEX(data!$C$2:$C$13,MATCH(G649,data!$B$2:$B$13,0)),"")</f>
        <v/>
      </c>
      <c r="B649" s="5"/>
      <c r="C649" s="5"/>
      <c r="D649" s="9"/>
      <c r="E649" s="9"/>
      <c r="F649" s="5"/>
      <c r="G649" s="9"/>
      <c r="H649" s="9" t="str">
        <f t="array" ref="H649">IFERROR(INDEX(data!$F$2:$F$16,MATCH(L649,data!$E$2:$E$16,0)),"")</f>
        <v/>
      </c>
      <c r="I649" s="9"/>
      <c r="J649" s="9"/>
      <c r="K649" s="15"/>
      <c r="L649" s="9"/>
      <c r="M649" s="10">
        <f t="shared" si="8"/>
        <v>0</v>
      </c>
      <c r="N649" s="9"/>
      <c r="O649" s="9" t="str">
        <f t="array" ref="O649">IFERROR(INDEX(data!$C$2:$C$13,MATCH(P649,data!$B$2:$B$13,0)),"")</f>
        <v/>
      </c>
      <c r="P649" s="9"/>
      <c r="Q649" s="9"/>
      <c r="R649" s="9"/>
      <c r="S649" s="9"/>
      <c r="T649" s="9"/>
      <c r="U649" s="9"/>
      <c r="V649" s="9"/>
    </row>
    <row r="650" ht="15.75" customHeight="1" spans="1:22">
      <c r="A650" s="8" t="str">
        <f t="array" ref="A650">IFERROR(INDEX(data!$C$2:$C$13,MATCH(G650,data!$B$2:$B$13,0)),"")</f>
        <v/>
      </c>
      <c r="B650" s="3"/>
      <c r="C650" s="3"/>
      <c r="D650" s="8"/>
      <c r="E650" s="8"/>
      <c r="F650" s="3"/>
      <c r="G650" s="8"/>
      <c r="H650" s="8" t="str">
        <f t="array" ref="H650">IFERROR(INDEX(data!$F$2:$F$16,MATCH(L650,data!$E$2:$E$16,0)),"")</f>
        <v/>
      </c>
      <c r="I650" s="8"/>
      <c r="J650" s="8"/>
      <c r="K650" s="13"/>
      <c r="L650" s="8"/>
      <c r="M650" s="11">
        <f t="shared" si="8"/>
        <v>0</v>
      </c>
      <c r="N650" s="8"/>
      <c r="O650" s="8" t="str">
        <f t="array" ref="O650">IFERROR(INDEX(data!$C$2:$C$13,MATCH(P650,data!$B$2:$B$13,0)),"")</f>
        <v/>
      </c>
      <c r="P650" s="8"/>
      <c r="Q650" s="8"/>
      <c r="R650" s="8"/>
      <c r="S650" s="8"/>
      <c r="T650" s="8"/>
      <c r="U650" s="8"/>
      <c r="V650" s="8"/>
    </row>
    <row r="651" ht="15.75" customHeight="1" spans="1:22">
      <c r="A651" s="9" t="str">
        <f t="array" ref="A651">IFERROR(INDEX(data!$C$2:$C$13,MATCH(G651,data!$B$2:$B$13,0)),"")</f>
        <v/>
      </c>
      <c r="B651" s="5"/>
      <c r="C651" s="5"/>
      <c r="D651" s="9"/>
      <c r="E651" s="9"/>
      <c r="F651" s="5"/>
      <c r="G651" s="9"/>
      <c r="H651" s="9" t="str">
        <f t="array" ref="H651">IFERROR(INDEX(data!$F$2:$F$16,MATCH(L651,data!$E$2:$E$16,0)),"")</f>
        <v/>
      </c>
      <c r="I651" s="9"/>
      <c r="J651" s="9"/>
      <c r="K651" s="15"/>
      <c r="L651" s="9"/>
      <c r="M651" s="10">
        <f t="shared" si="8"/>
        <v>0</v>
      </c>
      <c r="N651" s="9"/>
      <c r="O651" s="9" t="str">
        <f t="array" ref="O651">IFERROR(INDEX(data!$C$2:$C$13,MATCH(P651,data!$B$2:$B$13,0)),"")</f>
        <v/>
      </c>
      <c r="P651" s="9"/>
      <c r="Q651" s="9"/>
      <c r="R651" s="9"/>
      <c r="S651" s="9"/>
      <c r="T651" s="9"/>
      <c r="U651" s="9"/>
      <c r="V651" s="9"/>
    </row>
    <row r="652" ht="15.75" customHeight="1" spans="1:22">
      <c r="A652" s="8" t="str">
        <f t="array" ref="A652">IFERROR(INDEX(data!$C$2:$C$13,MATCH(G652,data!$B$2:$B$13,0)),"")</f>
        <v/>
      </c>
      <c r="B652" s="3"/>
      <c r="C652" s="3"/>
      <c r="D652" s="8"/>
      <c r="E652" s="8"/>
      <c r="F652" s="3"/>
      <c r="G652" s="8"/>
      <c r="H652" s="8" t="str">
        <f t="array" ref="H652">IFERROR(INDEX(data!$F$2:$F$16,MATCH(L652,data!$E$2:$E$16,0)),"")</f>
        <v/>
      </c>
      <c r="I652" s="8"/>
      <c r="J652" s="8"/>
      <c r="K652" s="13"/>
      <c r="L652" s="8"/>
      <c r="M652" s="11">
        <f t="shared" si="8"/>
        <v>0</v>
      </c>
      <c r="N652" s="8"/>
      <c r="O652" s="8" t="str">
        <f t="array" ref="O652">IFERROR(INDEX(data!$C$2:$C$13,MATCH(P652,data!$B$2:$B$13,0)),"")</f>
        <v/>
      </c>
      <c r="P652" s="8"/>
      <c r="Q652" s="8"/>
      <c r="R652" s="8"/>
      <c r="S652" s="8"/>
      <c r="T652" s="8"/>
      <c r="U652" s="8"/>
      <c r="V652" s="8"/>
    </row>
    <row r="653" ht="15.75" customHeight="1" spans="1:22">
      <c r="A653" s="9" t="str">
        <f t="array" ref="A653">IFERROR(INDEX(data!$C$2:$C$13,MATCH(G653,data!$B$2:$B$13,0)),"")</f>
        <v/>
      </c>
      <c r="B653" s="5"/>
      <c r="C653" s="5"/>
      <c r="D653" s="9"/>
      <c r="E653" s="9"/>
      <c r="F653" s="5"/>
      <c r="G653" s="9"/>
      <c r="H653" s="9" t="str">
        <f t="array" ref="H653">IFERROR(INDEX(data!$F$2:$F$16,MATCH(L653,data!$E$2:$E$16,0)),"")</f>
        <v/>
      </c>
      <c r="I653" s="9"/>
      <c r="J653" s="9"/>
      <c r="K653" s="15"/>
      <c r="L653" s="9"/>
      <c r="M653" s="10">
        <f t="shared" si="8"/>
        <v>0</v>
      </c>
      <c r="N653" s="9"/>
      <c r="O653" s="9" t="str">
        <f t="array" ref="O653">IFERROR(INDEX(data!$C$2:$C$13,MATCH(P653,data!$B$2:$B$13,0)),"")</f>
        <v/>
      </c>
      <c r="P653" s="9"/>
      <c r="Q653" s="9"/>
      <c r="R653" s="9"/>
      <c r="S653" s="9"/>
      <c r="T653" s="9"/>
      <c r="U653" s="9"/>
      <c r="V653" s="9"/>
    </row>
    <row r="654" ht="15.75" customHeight="1" spans="1:22">
      <c r="A654" s="8" t="str">
        <f t="array" ref="A654">IFERROR(INDEX(data!$C$2:$C$13,MATCH(G654,data!$B$2:$B$13,0)),"")</f>
        <v/>
      </c>
      <c r="B654" s="3"/>
      <c r="C654" s="3"/>
      <c r="D654" s="8"/>
      <c r="E654" s="8"/>
      <c r="F654" s="3"/>
      <c r="G654" s="8"/>
      <c r="H654" s="8" t="str">
        <f t="array" ref="H654">IFERROR(INDEX(data!$F$2:$F$16,MATCH(L654,data!$E$2:$E$16,0)),"")</f>
        <v/>
      </c>
      <c r="I654" s="8"/>
      <c r="J654" s="8"/>
      <c r="K654" s="13"/>
      <c r="L654" s="8"/>
      <c r="M654" s="11">
        <f t="shared" si="8"/>
        <v>0</v>
      </c>
      <c r="N654" s="8"/>
      <c r="O654" s="8" t="str">
        <f t="array" ref="O654">IFERROR(INDEX(data!$C$2:$C$13,MATCH(P654,data!$B$2:$B$13,0)),"")</f>
        <v/>
      </c>
      <c r="P654" s="8"/>
      <c r="Q654" s="8"/>
      <c r="R654" s="8"/>
      <c r="S654" s="8"/>
      <c r="T654" s="8"/>
      <c r="U654" s="8"/>
      <c r="V654" s="8"/>
    </row>
    <row r="655" ht="15.75" customHeight="1" spans="1:22">
      <c r="A655" s="9" t="str">
        <f t="array" ref="A655">IFERROR(INDEX(data!$C$2:$C$13,MATCH(G655,data!$B$2:$B$13,0)),"")</f>
        <v/>
      </c>
      <c r="B655" s="5"/>
      <c r="C655" s="5"/>
      <c r="D655" s="9"/>
      <c r="E655" s="9"/>
      <c r="F655" s="5"/>
      <c r="G655" s="9"/>
      <c r="H655" s="9" t="str">
        <f t="array" ref="H655">IFERROR(INDEX(data!$F$2:$F$16,MATCH(L655,data!$E$2:$E$16,0)),"")</f>
        <v/>
      </c>
      <c r="I655" s="9"/>
      <c r="J655" s="9"/>
      <c r="K655" s="15"/>
      <c r="L655" s="9"/>
      <c r="M655" s="10">
        <f t="shared" si="8"/>
        <v>0</v>
      </c>
      <c r="N655" s="9"/>
      <c r="O655" s="9" t="str">
        <f t="array" ref="O655">IFERROR(INDEX(data!$C$2:$C$13,MATCH(P655,data!$B$2:$B$13,0)),"")</f>
        <v/>
      </c>
      <c r="P655" s="9"/>
      <c r="Q655" s="9"/>
      <c r="R655" s="9"/>
      <c r="S655" s="9"/>
      <c r="T655" s="9"/>
      <c r="U655" s="9"/>
      <c r="V655" s="9"/>
    </row>
    <row r="656" ht="15.75" customHeight="1" spans="1:22">
      <c r="A656" s="8" t="str">
        <f t="array" ref="A656">IFERROR(INDEX(data!$C$2:$C$13,MATCH(G656,data!$B$2:$B$13,0)),"")</f>
        <v/>
      </c>
      <c r="B656" s="3"/>
      <c r="C656" s="3"/>
      <c r="D656" s="8"/>
      <c r="E656" s="8"/>
      <c r="F656" s="3"/>
      <c r="G656" s="8"/>
      <c r="H656" s="8" t="str">
        <f t="array" ref="H656">IFERROR(INDEX(data!$F$2:$F$16,MATCH(L656,data!$E$2:$E$16,0)),"")</f>
        <v/>
      </c>
      <c r="I656" s="8"/>
      <c r="J656" s="8"/>
      <c r="K656" s="13"/>
      <c r="L656" s="8"/>
      <c r="M656" s="11">
        <f t="shared" si="8"/>
        <v>0</v>
      </c>
      <c r="N656" s="8"/>
      <c r="O656" s="8" t="str">
        <f t="array" ref="O656">IFERROR(INDEX(data!$C$2:$C$13,MATCH(P656,data!$B$2:$B$13,0)),"")</f>
        <v/>
      </c>
      <c r="P656" s="8"/>
      <c r="Q656" s="8"/>
      <c r="R656" s="8"/>
      <c r="S656" s="8"/>
      <c r="T656" s="8"/>
      <c r="U656" s="8"/>
      <c r="V656" s="8"/>
    </row>
    <row r="657" ht="15.75" customHeight="1" spans="1:22">
      <c r="A657" s="9" t="str">
        <f t="array" ref="A657">IFERROR(INDEX(data!$C$2:$C$13,MATCH(G657,data!$B$2:$B$13,0)),"")</f>
        <v/>
      </c>
      <c r="B657" s="5"/>
      <c r="C657" s="5"/>
      <c r="D657" s="9"/>
      <c r="E657" s="9"/>
      <c r="F657" s="5"/>
      <c r="G657" s="9"/>
      <c r="H657" s="9" t="str">
        <f t="array" ref="H657">IFERROR(INDEX(data!$F$2:$F$16,MATCH(L657,data!$E$2:$E$16,0)),"")</f>
        <v/>
      </c>
      <c r="I657" s="9"/>
      <c r="J657" s="9"/>
      <c r="K657" s="15"/>
      <c r="L657" s="9"/>
      <c r="M657" s="10">
        <f t="shared" si="8"/>
        <v>0</v>
      </c>
      <c r="N657" s="9"/>
      <c r="O657" s="9" t="str">
        <f t="array" ref="O657">IFERROR(INDEX(data!$C$2:$C$13,MATCH(P657,data!$B$2:$B$13,0)),"")</f>
        <v/>
      </c>
      <c r="P657" s="9"/>
      <c r="Q657" s="9"/>
      <c r="R657" s="9"/>
      <c r="S657" s="9"/>
      <c r="T657" s="9"/>
      <c r="U657" s="9"/>
      <c r="V657" s="9"/>
    </row>
    <row r="658" ht="15.75" customHeight="1" spans="1:22">
      <c r="A658" s="8" t="str">
        <f t="array" ref="A658">IFERROR(INDEX(data!$C$2:$C$13,MATCH(G658,data!$B$2:$B$13,0)),"")</f>
        <v/>
      </c>
      <c r="B658" s="3"/>
      <c r="C658" s="3"/>
      <c r="D658" s="8"/>
      <c r="E658" s="8"/>
      <c r="F658" s="3"/>
      <c r="G658" s="8"/>
      <c r="H658" s="8" t="str">
        <f t="array" ref="H658">IFERROR(INDEX(data!$F$2:$F$16,MATCH(L658,data!$E$2:$E$16,0)),"")</f>
        <v/>
      </c>
      <c r="I658" s="8"/>
      <c r="J658" s="8"/>
      <c r="K658" s="13"/>
      <c r="L658" s="8"/>
      <c r="M658" s="11">
        <f t="shared" si="8"/>
        <v>0</v>
      </c>
      <c r="N658" s="8"/>
      <c r="O658" s="8" t="str">
        <f t="array" ref="O658">IFERROR(INDEX(data!$C$2:$C$13,MATCH(P658,data!$B$2:$B$13,0)),"")</f>
        <v/>
      </c>
      <c r="P658" s="8"/>
      <c r="Q658" s="8"/>
      <c r="R658" s="8"/>
      <c r="S658" s="8"/>
      <c r="T658" s="8"/>
      <c r="U658" s="8"/>
      <c r="V658" s="8"/>
    </row>
    <row r="659" ht="15.75" customHeight="1" spans="1:22">
      <c r="A659" s="9" t="str">
        <f t="array" ref="A659">IFERROR(INDEX(data!$C$2:$C$13,MATCH(G659,data!$B$2:$B$13,0)),"")</f>
        <v/>
      </c>
      <c r="B659" s="5"/>
      <c r="C659" s="5"/>
      <c r="D659" s="9"/>
      <c r="E659" s="9"/>
      <c r="F659" s="5"/>
      <c r="G659" s="9"/>
      <c r="H659" s="9" t="str">
        <f t="array" ref="H659">IFERROR(INDEX(data!$F$2:$F$16,MATCH(L659,data!$E$2:$E$16,0)),"")</f>
        <v/>
      </c>
      <c r="I659" s="9"/>
      <c r="J659" s="9"/>
      <c r="K659" s="15"/>
      <c r="L659" s="9"/>
      <c r="M659" s="10">
        <f t="shared" si="8"/>
        <v>0</v>
      </c>
      <c r="N659" s="9"/>
      <c r="O659" s="9" t="str">
        <f t="array" ref="O659">IFERROR(INDEX(data!$C$2:$C$13,MATCH(P659,data!$B$2:$B$13,0)),"")</f>
        <v/>
      </c>
      <c r="P659" s="9"/>
      <c r="Q659" s="9"/>
      <c r="R659" s="9"/>
      <c r="S659" s="9"/>
      <c r="T659" s="9"/>
      <c r="U659" s="9"/>
      <c r="V659" s="9"/>
    </row>
    <row r="660" ht="15.75" customHeight="1" spans="1:22">
      <c r="A660" s="8" t="str">
        <f t="array" ref="A660">IFERROR(INDEX(data!$C$2:$C$13,MATCH(G660,data!$B$2:$B$13,0)),"")</f>
        <v/>
      </c>
      <c r="B660" s="3"/>
      <c r="C660" s="3"/>
      <c r="D660" s="8"/>
      <c r="E660" s="8"/>
      <c r="F660" s="3"/>
      <c r="G660" s="8"/>
      <c r="H660" s="8" t="str">
        <f t="array" ref="H660">IFERROR(INDEX(data!$F$2:$F$16,MATCH(L660,data!$E$2:$E$16,0)),"")</f>
        <v/>
      </c>
      <c r="I660" s="8"/>
      <c r="J660" s="8"/>
      <c r="K660" s="13"/>
      <c r="L660" s="8"/>
      <c r="M660" s="11">
        <f t="shared" si="8"/>
        <v>0</v>
      </c>
      <c r="N660" s="8"/>
      <c r="O660" s="8" t="str">
        <f t="array" ref="O660">IFERROR(INDEX(data!$C$2:$C$13,MATCH(P660,data!$B$2:$B$13,0)),"")</f>
        <v/>
      </c>
      <c r="P660" s="8"/>
      <c r="Q660" s="8"/>
      <c r="R660" s="8"/>
      <c r="S660" s="8"/>
      <c r="T660" s="8"/>
      <c r="U660" s="8"/>
      <c r="V660" s="8"/>
    </row>
    <row r="661" ht="15.75" customHeight="1" spans="1:22">
      <c r="A661" s="9" t="str">
        <f t="array" ref="A661">IFERROR(INDEX(data!$C$2:$C$13,MATCH(G661,data!$B$2:$B$13,0)),"")</f>
        <v/>
      </c>
      <c r="B661" s="5"/>
      <c r="C661" s="5"/>
      <c r="D661" s="9"/>
      <c r="E661" s="9"/>
      <c r="F661" s="5"/>
      <c r="G661" s="9"/>
      <c r="H661" s="9" t="str">
        <f t="array" ref="H661">IFERROR(INDEX(data!$F$2:$F$16,MATCH(L661,data!$E$2:$E$16,0)),"")</f>
        <v/>
      </c>
      <c r="I661" s="9"/>
      <c r="J661" s="9"/>
      <c r="K661" s="15"/>
      <c r="L661" s="9"/>
      <c r="M661" s="10">
        <f t="shared" si="8"/>
        <v>0</v>
      </c>
      <c r="N661" s="9"/>
      <c r="O661" s="9" t="str">
        <f t="array" ref="O661">IFERROR(INDEX(data!$C$2:$C$13,MATCH(P661,data!$B$2:$B$13,0)),"")</f>
        <v/>
      </c>
      <c r="P661" s="9"/>
      <c r="Q661" s="9"/>
      <c r="R661" s="9"/>
      <c r="S661" s="9"/>
      <c r="T661" s="9"/>
      <c r="U661" s="9"/>
      <c r="V661" s="9"/>
    </row>
    <row r="662" ht="15.75" customHeight="1" spans="1:22">
      <c r="A662" s="8" t="str">
        <f t="array" ref="A662">IFERROR(INDEX(data!$C$2:$C$13,MATCH(G662,data!$B$2:$B$13,0)),"")</f>
        <v/>
      </c>
      <c r="B662" s="3"/>
      <c r="C662" s="3"/>
      <c r="D662" s="8"/>
      <c r="E662" s="8"/>
      <c r="F662" s="3"/>
      <c r="G662" s="8"/>
      <c r="H662" s="8" t="str">
        <f t="array" ref="H662">IFERROR(INDEX(data!$F$2:$F$16,MATCH(L662,data!$E$2:$E$16,0)),"")</f>
        <v/>
      </c>
      <c r="I662" s="8"/>
      <c r="J662" s="8"/>
      <c r="K662" s="13"/>
      <c r="L662" s="8"/>
      <c r="M662" s="11">
        <f t="shared" si="8"/>
        <v>0</v>
      </c>
      <c r="N662" s="8"/>
      <c r="O662" s="8" t="str">
        <f t="array" ref="O662">IFERROR(INDEX(data!$C$2:$C$13,MATCH(P662,data!$B$2:$B$13,0)),"")</f>
        <v/>
      </c>
      <c r="P662" s="8"/>
      <c r="Q662" s="8"/>
      <c r="R662" s="8"/>
      <c r="S662" s="8"/>
      <c r="T662" s="8"/>
      <c r="U662" s="8"/>
      <c r="V662" s="8"/>
    </row>
    <row r="663" ht="15.75" customHeight="1" spans="1:22">
      <c r="A663" s="9" t="str">
        <f t="array" ref="A663">IFERROR(INDEX(data!$C$2:$C$13,MATCH(G663,data!$B$2:$B$13,0)),"")</f>
        <v/>
      </c>
      <c r="B663" s="5"/>
      <c r="C663" s="5"/>
      <c r="D663" s="9"/>
      <c r="E663" s="9"/>
      <c r="F663" s="5"/>
      <c r="G663" s="9"/>
      <c r="H663" s="9" t="str">
        <f t="array" ref="H663">IFERROR(INDEX(data!$F$2:$F$16,MATCH(L663,data!$E$2:$E$16,0)),"")</f>
        <v/>
      </c>
      <c r="I663" s="9"/>
      <c r="J663" s="9"/>
      <c r="K663" s="15"/>
      <c r="L663" s="9"/>
      <c r="M663" s="10">
        <f t="shared" si="8"/>
        <v>0</v>
      </c>
      <c r="N663" s="9"/>
      <c r="O663" s="9" t="str">
        <f t="array" ref="O663">IFERROR(INDEX(data!$C$2:$C$13,MATCH(P663,data!$B$2:$B$13,0)),"")</f>
        <v/>
      </c>
      <c r="P663" s="9"/>
      <c r="Q663" s="9"/>
      <c r="R663" s="9"/>
      <c r="S663" s="9"/>
      <c r="T663" s="9"/>
      <c r="U663" s="9"/>
      <c r="V663" s="9"/>
    </row>
    <row r="664" ht="15.75" customHeight="1" spans="1:22">
      <c r="A664" s="8" t="str">
        <f t="array" ref="A664">IFERROR(INDEX(data!$C$2:$C$13,MATCH(G664,data!$B$2:$B$13,0)),"")</f>
        <v/>
      </c>
      <c r="B664" s="3"/>
      <c r="C664" s="3"/>
      <c r="D664" s="8"/>
      <c r="E664" s="8"/>
      <c r="F664" s="3"/>
      <c r="G664" s="8"/>
      <c r="H664" s="8" t="str">
        <f t="array" ref="H664">IFERROR(INDEX(data!$F$2:$F$16,MATCH(L664,data!$E$2:$E$16,0)),"")</f>
        <v/>
      </c>
      <c r="I664" s="8"/>
      <c r="J664" s="8"/>
      <c r="K664" s="13"/>
      <c r="L664" s="8"/>
      <c r="M664" s="11">
        <f t="shared" si="8"/>
        <v>0</v>
      </c>
      <c r="N664" s="8"/>
      <c r="O664" s="8" t="str">
        <f t="array" ref="O664">IFERROR(INDEX(data!$C$2:$C$13,MATCH(P664,data!$B$2:$B$13,0)),"")</f>
        <v/>
      </c>
      <c r="P664" s="8"/>
      <c r="Q664" s="8"/>
      <c r="R664" s="8"/>
      <c r="S664" s="8"/>
      <c r="T664" s="8"/>
      <c r="U664" s="8"/>
      <c r="V664" s="8"/>
    </row>
    <row r="665" ht="15.75" customHeight="1" spans="1:22">
      <c r="A665" s="9" t="str">
        <f t="array" ref="A665">IFERROR(INDEX(data!$C$2:$C$13,MATCH(G665,data!$B$2:$B$13,0)),"")</f>
        <v/>
      </c>
      <c r="B665" s="5"/>
      <c r="C665" s="5"/>
      <c r="D665" s="9"/>
      <c r="E665" s="9"/>
      <c r="F665" s="5"/>
      <c r="G665" s="9"/>
      <c r="H665" s="9" t="str">
        <f t="array" ref="H665">IFERROR(INDEX(data!$F$2:$F$16,MATCH(L665,data!$E$2:$E$16,0)),"")</f>
        <v/>
      </c>
      <c r="I665" s="9"/>
      <c r="J665" s="9"/>
      <c r="K665" s="15"/>
      <c r="L665" s="9"/>
      <c r="M665" s="10">
        <f t="shared" si="8"/>
        <v>0</v>
      </c>
      <c r="N665" s="9"/>
      <c r="O665" s="9" t="str">
        <f t="array" ref="O665">IFERROR(INDEX(data!$C$2:$C$13,MATCH(P665,data!$B$2:$B$13,0)),"")</f>
        <v/>
      </c>
      <c r="P665" s="9"/>
      <c r="Q665" s="9"/>
      <c r="R665" s="9"/>
      <c r="S665" s="9"/>
      <c r="T665" s="9"/>
      <c r="U665" s="9"/>
      <c r="V665" s="9"/>
    </row>
    <row r="666" ht="15.75" customHeight="1" spans="1:22">
      <c r="A666" s="8" t="str">
        <f t="array" ref="A666">IFERROR(INDEX(data!$C$2:$C$13,MATCH(G666,data!$B$2:$B$13,0)),"")</f>
        <v/>
      </c>
      <c r="B666" s="3"/>
      <c r="C666" s="3"/>
      <c r="D666" s="8"/>
      <c r="E666" s="8"/>
      <c r="F666" s="3"/>
      <c r="G666" s="8"/>
      <c r="H666" s="8" t="str">
        <f t="array" ref="H666">IFERROR(INDEX(data!$F$2:$F$16,MATCH(L666,data!$E$2:$E$16,0)),"")</f>
        <v/>
      </c>
      <c r="I666" s="8"/>
      <c r="J666" s="8"/>
      <c r="K666" s="13"/>
      <c r="L666" s="8"/>
      <c r="M666" s="11">
        <f t="shared" si="8"/>
        <v>0</v>
      </c>
      <c r="N666" s="8"/>
      <c r="O666" s="8" t="str">
        <f t="array" ref="O666">IFERROR(INDEX(data!$C$2:$C$13,MATCH(P666,data!$B$2:$B$13,0)),"")</f>
        <v/>
      </c>
      <c r="P666" s="8"/>
      <c r="Q666" s="8"/>
      <c r="R666" s="8"/>
      <c r="S666" s="8"/>
      <c r="T666" s="8"/>
      <c r="U666" s="8"/>
      <c r="V666" s="8"/>
    </row>
    <row r="667" ht="15.75" customHeight="1" spans="1:22">
      <c r="A667" s="9" t="str">
        <f t="array" ref="A667">IFERROR(INDEX(data!$C$2:$C$13,MATCH(G667,data!$B$2:$B$13,0)),"")</f>
        <v/>
      </c>
      <c r="B667" s="5"/>
      <c r="C667" s="5"/>
      <c r="D667" s="9"/>
      <c r="E667" s="9"/>
      <c r="F667" s="5"/>
      <c r="G667" s="9"/>
      <c r="H667" s="9" t="str">
        <f t="array" ref="H667">IFERROR(INDEX(data!$F$2:$F$16,MATCH(L667,data!$E$2:$E$16,0)),"")</f>
        <v/>
      </c>
      <c r="I667" s="9"/>
      <c r="J667" s="9"/>
      <c r="K667" s="15"/>
      <c r="L667" s="9"/>
      <c r="M667" s="10">
        <f t="shared" si="8"/>
        <v>0</v>
      </c>
      <c r="N667" s="9"/>
      <c r="O667" s="9" t="str">
        <f t="array" ref="O667">IFERROR(INDEX(data!$C$2:$C$13,MATCH(P667,data!$B$2:$B$13,0)),"")</f>
        <v/>
      </c>
      <c r="P667" s="9"/>
      <c r="Q667" s="9"/>
      <c r="R667" s="9"/>
      <c r="S667" s="9"/>
      <c r="T667" s="9"/>
      <c r="U667" s="9"/>
      <c r="V667" s="9"/>
    </row>
    <row r="668" ht="15.75" customHeight="1" spans="1:22">
      <c r="A668" s="8" t="str">
        <f t="array" ref="A668">IFERROR(INDEX(data!$C$2:$C$13,MATCH(G668,data!$B$2:$B$13,0)),"")</f>
        <v/>
      </c>
      <c r="B668" s="3"/>
      <c r="C668" s="3"/>
      <c r="D668" s="8"/>
      <c r="E668" s="8"/>
      <c r="F668" s="3"/>
      <c r="G668" s="8"/>
      <c r="H668" s="8" t="str">
        <f t="array" ref="H668">IFERROR(INDEX(data!$F$2:$F$16,MATCH(L668,data!$E$2:$E$16,0)),"")</f>
        <v/>
      </c>
      <c r="I668" s="8"/>
      <c r="J668" s="8"/>
      <c r="K668" s="13"/>
      <c r="L668" s="8"/>
      <c r="M668" s="11">
        <f t="shared" si="8"/>
        <v>0</v>
      </c>
      <c r="N668" s="8"/>
      <c r="O668" s="8" t="str">
        <f t="array" ref="O668">IFERROR(INDEX(data!$C$2:$C$13,MATCH(P668,data!$B$2:$B$13,0)),"")</f>
        <v/>
      </c>
      <c r="P668" s="8"/>
      <c r="Q668" s="8"/>
      <c r="R668" s="8"/>
      <c r="S668" s="8"/>
      <c r="T668" s="8"/>
      <c r="U668" s="8"/>
      <c r="V668" s="8"/>
    </row>
    <row r="669" ht="15.75" customHeight="1" spans="1:22">
      <c r="A669" s="9" t="str">
        <f t="array" ref="A669">IFERROR(INDEX(data!$C$2:$C$13,MATCH(G669,data!$B$2:$B$13,0)),"")</f>
        <v/>
      </c>
      <c r="B669" s="5"/>
      <c r="C669" s="5"/>
      <c r="D669" s="9"/>
      <c r="E669" s="9"/>
      <c r="F669" s="5"/>
      <c r="G669" s="9"/>
      <c r="H669" s="9" t="str">
        <f t="array" ref="H669">IFERROR(INDEX(data!$F$2:$F$16,MATCH(L669,data!$E$2:$E$16,0)),"")</f>
        <v/>
      </c>
      <c r="I669" s="9"/>
      <c r="J669" s="9"/>
      <c r="K669" s="15"/>
      <c r="L669" s="9"/>
      <c r="M669" s="10">
        <f t="shared" si="8"/>
        <v>0</v>
      </c>
      <c r="N669" s="9"/>
      <c r="O669" s="9" t="str">
        <f t="array" ref="O669">IFERROR(INDEX(data!$C$2:$C$13,MATCH(P669,data!$B$2:$B$13,0)),"")</f>
        <v/>
      </c>
      <c r="P669" s="9"/>
      <c r="Q669" s="9"/>
      <c r="R669" s="9"/>
      <c r="S669" s="9"/>
      <c r="T669" s="9"/>
      <c r="U669" s="9"/>
      <c r="V669" s="9"/>
    </row>
    <row r="670" ht="15.75" customHeight="1" spans="1:22">
      <c r="A670" s="8" t="str">
        <f t="array" ref="A670">IFERROR(INDEX(data!$C$2:$C$13,MATCH(G670,data!$B$2:$B$13,0)),"")</f>
        <v/>
      </c>
      <c r="B670" s="3"/>
      <c r="C670" s="3"/>
      <c r="D670" s="8"/>
      <c r="E670" s="8"/>
      <c r="F670" s="3"/>
      <c r="G670" s="8"/>
      <c r="H670" s="8" t="str">
        <f t="array" ref="H670">IFERROR(INDEX(data!$F$2:$F$16,MATCH(L670,data!$E$2:$E$16,0)),"")</f>
        <v/>
      </c>
      <c r="I670" s="8"/>
      <c r="J670" s="8"/>
      <c r="K670" s="13"/>
      <c r="L670" s="8"/>
      <c r="M670" s="11">
        <f t="shared" si="8"/>
        <v>0</v>
      </c>
      <c r="N670" s="8"/>
      <c r="O670" s="8" t="str">
        <f t="array" ref="O670">IFERROR(INDEX(data!$C$2:$C$13,MATCH(P670,data!$B$2:$B$13,0)),"")</f>
        <v/>
      </c>
      <c r="P670" s="8"/>
      <c r="Q670" s="8"/>
      <c r="R670" s="8"/>
      <c r="S670" s="8"/>
      <c r="T670" s="8"/>
      <c r="U670" s="8"/>
      <c r="V670" s="8"/>
    </row>
    <row r="671" ht="15.75" customHeight="1" spans="1:22">
      <c r="A671" s="9" t="str">
        <f t="array" ref="A671">IFERROR(INDEX(data!$C$2:$C$13,MATCH(G671,data!$B$2:$B$13,0)),"")</f>
        <v/>
      </c>
      <c r="B671" s="5"/>
      <c r="C671" s="5"/>
      <c r="D671" s="9"/>
      <c r="E671" s="9"/>
      <c r="F671" s="5"/>
      <c r="G671" s="9"/>
      <c r="H671" s="9" t="str">
        <f t="array" ref="H671">IFERROR(INDEX(data!$F$2:$F$16,MATCH(L671,data!$E$2:$E$16,0)),"")</f>
        <v/>
      </c>
      <c r="I671" s="9"/>
      <c r="J671" s="9"/>
      <c r="K671" s="15"/>
      <c r="L671" s="9"/>
      <c r="M671" s="10">
        <f t="shared" si="8"/>
        <v>0</v>
      </c>
      <c r="N671" s="9"/>
      <c r="O671" s="9" t="str">
        <f t="array" ref="O671">IFERROR(INDEX(data!$C$2:$C$13,MATCH(P671,data!$B$2:$B$13,0)),"")</f>
        <v/>
      </c>
      <c r="P671" s="9"/>
      <c r="Q671" s="9"/>
      <c r="R671" s="9"/>
      <c r="S671" s="9"/>
      <c r="T671" s="9"/>
      <c r="U671" s="9"/>
      <c r="V671" s="9"/>
    </row>
    <row r="672" ht="15.75" customHeight="1" spans="1:22">
      <c r="A672" s="8" t="str">
        <f t="array" ref="A672">IFERROR(INDEX(data!$C$2:$C$13,MATCH(G672,data!$B$2:$B$13,0)),"")</f>
        <v/>
      </c>
      <c r="B672" s="3"/>
      <c r="C672" s="3"/>
      <c r="D672" s="8"/>
      <c r="E672" s="8"/>
      <c r="F672" s="3"/>
      <c r="G672" s="8"/>
      <c r="H672" s="8" t="str">
        <f t="array" ref="H672">IFERROR(INDEX(data!$F$2:$F$16,MATCH(L672,data!$E$2:$E$16,0)),"")</f>
        <v/>
      </c>
      <c r="I672" s="8"/>
      <c r="J672" s="8"/>
      <c r="K672" s="13"/>
      <c r="L672" s="8"/>
      <c r="M672" s="11">
        <f t="shared" si="8"/>
        <v>0</v>
      </c>
      <c r="N672" s="8"/>
      <c r="O672" s="8" t="str">
        <f t="array" ref="O672">IFERROR(INDEX(data!$C$2:$C$13,MATCH(P672,data!$B$2:$B$13,0)),"")</f>
        <v/>
      </c>
      <c r="P672" s="8"/>
      <c r="Q672" s="8"/>
      <c r="R672" s="8"/>
      <c r="S672" s="8"/>
      <c r="T672" s="8"/>
      <c r="U672" s="8"/>
      <c r="V672" s="8"/>
    </row>
    <row r="673" ht="15.75" customHeight="1" spans="1:22">
      <c r="A673" s="9" t="str">
        <f t="array" ref="A673">IFERROR(INDEX(data!$C$2:$C$13,MATCH(G673,data!$B$2:$B$13,0)),"")</f>
        <v/>
      </c>
      <c r="B673" s="5"/>
      <c r="C673" s="5"/>
      <c r="D673" s="9"/>
      <c r="E673" s="9"/>
      <c r="F673" s="5"/>
      <c r="G673" s="9"/>
      <c r="H673" s="9" t="str">
        <f t="array" ref="H673">IFERROR(INDEX(data!$F$2:$F$16,MATCH(L673,data!$E$2:$E$16,0)),"")</f>
        <v/>
      </c>
      <c r="I673" s="9"/>
      <c r="J673" s="9"/>
      <c r="K673" s="15"/>
      <c r="L673" s="9"/>
      <c r="M673" s="10">
        <f t="shared" si="8"/>
        <v>0</v>
      </c>
      <c r="N673" s="9"/>
      <c r="O673" s="9" t="str">
        <f t="array" ref="O673">IFERROR(INDEX(data!$C$2:$C$13,MATCH(P673,data!$B$2:$B$13,0)),"")</f>
        <v/>
      </c>
      <c r="P673" s="9"/>
      <c r="Q673" s="9"/>
      <c r="R673" s="9"/>
      <c r="S673" s="9"/>
      <c r="T673" s="9"/>
      <c r="U673" s="9"/>
      <c r="V673" s="9"/>
    </row>
    <row r="674" ht="15.75" customHeight="1" spans="1:22">
      <c r="A674" s="8" t="str">
        <f t="array" ref="A674">IFERROR(INDEX(data!$C$2:$C$13,MATCH(G674,data!$B$2:$B$13,0)),"")</f>
        <v/>
      </c>
      <c r="B674" s="3"/>
      <c r="C674" s="3"/>
      <c r="D674" s="8"/>
      <c r="E674" s="8"/>
      <c r="F674" s="3"/>
      <c r="G674" s="8"/>
      <c r="H674" s="8" t="str">
        <f t="array" ref="H674">IFERROR(INDEX(data!$F$2:$F$16,MATCH(L674,data!$E$2:$E$16,0)),"")</f>
        <v/>
      </c>
      <c r="I674" s="8"/>
      <c r="J674" s="8"/>
      <c r="K674" s="13"/>
      <c r="L674" s="8"/>
      <c r="M674" s="11">
        <f t="shared" si="8"/>
        <v>0</v>
      </c>
      <c r="N674" s="8"/>
      <c r="O674" s="8" t="str">
        <f t="array" ref="O674">IFERROR(INDEX(data!$C$2:$C$13,MATCH(P674,data!$B$2:$B$13,0)),"")</f>
        <v/>
      </c>
      <c r="P674" s="8"/>
      <c r="Q674" s="8"/>
      <c r="R674" s="8"/>
      <c r="S674" s="8"/>
      <c r="T674" s="8"/>
      <c r="U674" s="8"/>
      <c r="V674" s="8"/>
    </row>
    <row r="675" ht="15.75" customHeight="1" spans="1:22">
      <c r="A675" s="9" t="str">
        <f t="array" ref="A675">IFERROR(INDEX(data!$C$2:$C$13,MATCH(G675,data!$B$2:$B$13,0)),"")</f>
        <v/>
      </c>
      <c r="B675" s="5"/>
      <c r="C675" s="5"/>
      <c r="D675" s="9"/>
      <c r="E675" s="9"/>
      <c r="F675" s="5"/>
      <c r="G675" s="9"/>
      <c r="H675" s="9" t="str">
        <f t="array" ref="H675">IFERROR(INDEX(data!$F$2:$F$16,MATCH(L675,data!$E$2:$E$16,0)),"")</f>
        <v/>
      </c>
      <c r="I675" s="9"/>
      <c r="J675" s="9"/>
      <c r="K675" s="15"/>
      <c r="L675" s="9"/>
      <c r="M675" s="10">
        <f t="shared" si="8"/>
        <v>0</v>
      </c>
      <c r="N675" s="9"/>
      <c r="O675" s="9" t="str">
        <f t="array" ref="O675">IFERROR(INDEX(data!$C$2:$C$13,MATCH(P675,data!$B$2:$B$13,0)),"")</f>
        <v/>
      </c>
      <c r="P675" s="9"/>
      <c r="Q675" s="9"/>
      <c r="R675" s="9"/>
      <c r="S675" s="9"/>
      <c r="T675" s="9"/>
      <c r="U675" s="9"/>
      <c r="V675" s="9"/>
    </row>
    <row r="676" ht="15.75" customHeight="1" spans="1:22">
      <c r="A676" s="8" t="str">
        <f t="array" ref="A676">IFERROR(INDEX(data!$C$2:$C$13,MATCH(G676,data!$B$2:$B$13,0)),"")</f>
        <v/>
      </c>
      <c r="B676" s="3"/>
      <c r="C676" s="3"/>
      <c r="D676" s="8"/>
      <c r="E676" s="8"/>
      <c r="F676" s="3"/>
      <c r="G676" s="8"/>
      <c r="H676" s="8" t="str">
        <f t="array" ref="H676">IFERROR(INDEX(data!$F$2:$F$16,MATCH(L676,data!$E$2:$E$16,0)),"")</f>
        <v/>
      </c>
      <c r="I676" s="8"/>
      <c r="J676" s="8"/>
      <c r="K676" s="13"/>
      <c r="L676" s="8"/>
      <c r="M676" s="11">
        <f t="shared" si="8"/>
        <v>0</v>
      </c>
      <c r="N676" s="8"/>
      <c r="O676" s="8" t="str">
        <f t="array" ref="O676">IFERROR(INDEX(data!$C$2:$C$13,MATCH(P676,data!$B$2:$B$13,0)),"")</f>
        <v/>
      </c>
      <c r="P676" s="8"/>
      <c r="Q676" s="8"/>
      <c r="R676" s="8"/>
      <c r="S676" s="8"/>
      <c r="T676" s="8"/>
      <c r="U676" s="8"/>
      <c r="V676" s="8"/>
    </row>
    <row r="677" ht="15.75" customHeight="1" spans="1:22">
      <c r="A677" s="9" t="str">
        <f t="array" ref="A677">IFERROR(INDEX(data!$C$2:$C$13,MATCH(G677,data!$B$2:$B$13,0)),"")</f>
        <v/>
      </c>
      <c r="B677" s="5"/>
      <c r="C677" s="5"/>
      <c r="D677" s="9"/>
      <c r="E677" s="9"/>
      <c r="F677" s="5"/>
      <c r="G677" s="9"/>
      <c r="H677" s="9" t="str">
        <f t="array" ref="H677">IFERROR(INDEX(data!$F$2:$F$16,MATCH(L677,data!$E$2:$E$16,0)),"")</f>
        <v/>
      </c>
      <c r="I677" s="9"/>
      <c r="J677" s="9"/>
      <c r="K677" s="15"/>
      <c r="L677" s="9"/>
      <c r="M677" s="10">
        <f t="shared" si="8"/>
        <v>0</v>
      </c>
      <c r="N677" s="9"/>
      <c r="O677" s="9" t="str">
        <f t="array" ref="O677">IFERROR(INDEX(data!$C$2:$C$13,MATCH(P677,data!$B$2:$B$13,0)),"")</f>
        <v/>
      </c>
      <c r="P677" s="9"/>
      <c r="Q677" s="9"/>
      <c r="R677" s="9"/>
      <c r="S677" s="9"/>
      <c r="T677" s="9"/>
      <c r="U677" s="9"/>
      <c r="V677" s="9"/>
    </row>
    <row r="678" ht="15.75" customHeight="1" spans="1:22">
      <c r="A678" s="8" t="str">
        <f t="array" ref="A678">IFERROR(INDEX(data!$C$2:$C$13,MATCH(G678,data!$B$2:$B$13,0)),"")</f>
        <v/>
      </c>
      <c r="B678" s="3"/>
      <c r="C678" s="3"/>
      <c r="D678" s="8"/>
      <c r="E678" s="8"/>
      <c r="F678" s="3"/>
      <c r="G678" s="8"/>
      <c r="H678" s="8" t="str">
        <f t="array" ref="H678">IFERROR(INDEX(data!$F$2:$F$16,MATCH(L678,data!$E$2:$E$16,0)),"")</f>
        <v/>
      </c>
      <c r="I678" s="8"/>
      <c r="J678" s="8"/>
      <c r="K678" s="13"/>
      <c r="L678" s="8"/>
      <c r="M678" s="11">
        <f t="shared" si="8"/>
        <v>0</v>
      </c>
      <c r="N678" s="8"/>
      <c r="O678" s="8" t="str">
        <f t="array" ref="O678">IFERROR(INDEX(data!$C$2:$C$13,MATCH(P678,data!$B$2:$B$13,0)),"")</f>
        <v/>
      </c>
      <c r="P678" s="8"/>
      <c r="Q678" s="8"/>
      <c r="R678" s="8"/>
      <c r="S678" s="8"/>
      <c r="T678" s="8"/>
      <c r="U678" s="8"/>
      <c r="V678" s="8"/>
    </row>
    <row r="679" ht="15.75" customHeight="1" spans="1:22">
      <c r="A679" s="9" t="str">
        <f t="array" ref="A679">IFERROR(INDEX(data!$C$2:$C$13,MATCH(G679,data!$B$2:$B$13,0)),"")</f>
        <v/>
      </c>
      <c r="B679" s="5"/>
      <c r="C679" s="5"/>
      <c r="D679" s="9"/>
      <c r="E679" s="9"/>
      <c r="F679" s="5"/>
      <c r="G679" s="9"/>
      <c r="H679" s="9" t="str">
        <f t="array" ref="H679">IFERROR(INDEX(data!$F$2:$F$16,MATCH(L679,data!$E$2:$E$16,0)),"")</f>
        <v/>
      </c>
      <c r="I679" s="9"/>
      <c r="J679" s="9"/>
      <c r="K679" s="15"/>
      <c r="L679" s="9"/>
      <c r="M679" s="10">
        <f t="shared" si="8"/>
        <v>0</v>
      </c>
      <c r="N679" s="9"/>
      <c r="O679" s="9" t="str">
        <f t="array" ref="O679">IFERROR(INDEX(data!$C$2:$C$13,MATCH(P679,data!$B$2:$B$13,0)),"")</f>
        <v/>
      </c>
      <c r="P679" s="9"/>
      <c r="Q679" s="9"/>
      <c r="R679" s="9"/>
      <c r="S679" s="9"/>
      <c r="T679" s="9"/>
      <c r="U679" s="9"/>
      <c r="V679" s="9"/>
    </row>
    <row r="680" ht="15.75" customHeight="1" spans="1:22">
      <c r="A680" s="8" t="str">
        <f t="array" ref="A680">IFERROR(INDEX(data!$C$2:$C$13,MATCH(G680,data!$B$2:$B$13,0)),"")</f>
        <v/>
      </c>
      <c r="B680" s="3"/>
      <c r="C680" s="3"/>
      <c r="D680" s="8"/>
      <c r="E680" s="8"/>
      <c r="F680" s="3"/>
      <c r="G680" s="8"/>
      <c r="H680" s="8" t="str">
        <f t="array" ref="H680">IFERROR(INDEX(data!$F$2:$F$16,MATCH(L680,data!$E$2:$E$16,0)),"")</f>
        <v/>
      </c>
      <c r="I680" s="8"/>
      <c r="J680" s="8"/>
      <c r="K680" s="13"/>
      <c r="L680" s="8"/>
      <c r="M680" s="11">
        <f t="shared" si="8"/>
        <v>0</v>
      </c>
      <c r="N680" s="8"/>
      <c r="O680" s="8" t="str">
        <f t="array" ref="O680">IFERROR(INDEX(data!$C$2:$C$13,MATCH(P680,data!$B$2:$B$13,0)),"")</f>
        <v/>
      </c>
      <c r="P680" s="8"/>
      <c r="Q680" s="8"/>
      <c r="R680" s="8"/>
      <c r="S680" s="8"/>
      <c r="T680" s="8"/>
      <c r="U680" s="8"/>
      <c r="V680" s="8"/>
    </row>
    <row r="681" ht="15.75" customHeight="1" spans="1:22">
      <c r="A681" s="9" t="str">
        <f t="array" ref="A681">IFERROR(INDEX(data!$C$2:$C$13,MATCH(G681,data!$B$2:$B$13,0)),"")</f>
        <v/>
      </c>
      <c r="B681" s="5"/>
      <c r="C681" s="5"/>
      <c r="D681" s="9"/>
      <c r="E681" s="9"/>
      <c r="F681" s="5"/>
      <c r="G681" s="9"/>
      <c r="H681" s="9" t="str">
        <f t="array" ref="H681">IFERROR(INDEX(data!$F$2:$F$16,MATCH(L681,data!$E$2:$E$16,0)),"")</f>
        <v/>
      </c>
      <c r="I681" s="9"/>
      <c r="J681" s="9"/>
      <c r="K681" s="15"/>
      <c r="L681" s="9"/>
      <c r="M681" s="10">
        <f t="shared" si="8"/>
        <v>0</v>
      </c>
      <c r="N681" s="9"/>
      <c r="O681" s="9" t="str">
        <f t="array" ref="O681">IFERROR(INDEX(data!$C$2:$C$13,MATCH(P681,data!$B$2:$B$13,0)),"")</f>
        <v/>
      </c>
      <c r="P681" s="9"/>
      <c r="Q681" s="9"/>
      <c r="R681" s="9"/>
      <c r="S681" s="9"/>
      <c r="T681" s="9"/>
      <c r="U681" s="9"/>
      <c r="V681" s="9"/>
    </row>
    <row r="682" ht="15.75" customHeight="1" spans="1:22">
      <c r="A682" s="8" t="str">
        <f t="array" ref="A682">IFERROR(INDEX(data!$C$2:$C$13,MATCH(G682,data!$B$2:$B$13,0)),"")</f>
        <v/>
      </c>
      <c r="B682" s="3"/>
      <c r="C682" s="3"/>
      <c r="D682" s="8"/>
      <c r="E682" s="8"/>
      <c r="F682" s="3"/>
      <c r="G682" s="8"/>
      <c r="H682" s="8" t="str">
        <f t="array" ref="H682">IFERROR(INDEX(data!$F$2:$F$16,MATCH(L682,data!$E$2:$E$16,0)),"")</f>
        <v/>
      </c>
      <c r="I682" s="8"/>
      <c r="J682" s="8"/>
      <c r="K682" s="13"/>
      <c r="L682" s="8"/>
      <c r="M682" s="11">
        <f t="shared" si="8"/>
        <v>0</v>
      </c>
      <c r="N682" s="8"/>
      <c r="O682" s="8" t="str">
        <f t="array" ref="O682">IFERROR(INDEX(data!$C$2:$C$13,MATCH(P682,data!$B$2:$B$13,0)),"")</f>
        <v/>
      </c>
      <c r="P682" s="8"/>
      <c r="Q682" s="8"/>
      <c r="R682" s="8"/>
      <c r="S682" s="8"/>
      <c r="T682" s="8"/>
      <c r="U682" s="8"/>
      <c r="V682" s="8"/>
    </row>
    <row r="683" ht="15.75" customHeight="1" spans="1:22">
      <c r="A683" s="9" t="str">
        <f t="array" ref="A683">IFERROR(INDEX(data!$C$2:$C$13,MATCH(G683,data!$B$2:$B$13,0)),"")</f>
        <v/>
      </c>
      <c r="B683" s="5"/>
      <c r="C683" s="5"/>
      <c r="D683" s="9"/>
      <c r="E683" s="9"/>
      <c r="F683" s="5"/>
      <c r="G683" s="9"/>
      <c r="H683" s="9" t="str">
        <f t="array" ref="H683">IFERROR(INDEX(data!$F$2:$F$16,MATCH(L683,data!$E$2:$E$16,0)),"")</f>
        <v/>
      </c>
      <c r="I683" s="9"/>
      <c r="J683" s="9"/>
      <c r="K683" s="15"/>
      <c r="L683" s="9"/>
      <c r="M683" s="10">
        <f t="shared" si="8"/>
        <v>0</v>
      </c>
      <c r="N683" s="9"/>
      <c r="O683" s="9" t="str">
        <f t="array" ref="O683">IFERROR(INDEX(data!$C$2:$C$13,MATCH(P683,data!$B$2:$B$13,0)),"")</f>
        <v/>
      </c>
      <c r="P683" s="9"/>
      <c r="Q683" s="9"/>
      <c r="R683" s="9"/>
      <c r="S683" s="9"/>
      <c r="T683" s="9"/>
      <c r="U683" s="9"/>
      <c r="V683" s="9"/>
    </row>
    <row r="684" ht="15.75" customHeight="1" spans="1:22">
      <c r="A684" s="8" t="str">
        <f t="array" ref="A684">IFERROR(INDEX(data!$C$2:$C$13,MATCH(G684,data!$B$2:$B$13,0)),"")</f>
        <v/>
      </c>
      <c r="B684" s="3"/>
      <c r="C684" s="3"/>
      <c r="D684" s="8"/>
      <c r="E684" s="8"/>
      <c r="F684" s="3"/>
      <c r="G684" s="8"/>
      <c r="H684" s="8" t="str">
        <f t="array" ref="H684">IFERROR(INDEX(data!$F$2:$F$16,MATCH(L684,data!$E$2:$E$16,0)),"")</f>
        <v/>
      </c>
      <c r="I684" s="8"/>
      <c r="J684" s="8"/>
      <c r="K684" s="13"/>
      <c r="L684" s="8"/>
      <c r="M684" s="11">
        <f t="shared" si="8"/>
        <v>0</v>
      </c>
      <c r="N684" s="8"/>
      <c r="O684" s="8" t="str">
        <f t="array" ref="O684">IFERROR(INDEX(data!$C$2:$C$13,MATCH(P684,data!$B$2:$B$13,0)),"")</f>
        <v/>
      </c>
      <c r="P684" s="8"/>
      <c r="Q684" s="8"/>
      <c r="R684" s="8"/>
      <c r="S684" s="8"/>
      <c r="T684" s="8"/>
      <c r="U684" s="8"/>
      <c r="V684" s="8"/>
    </row>
    <row r="685" ht="15.75" customHeight="1" spans="1:22">
      <c r="A685" s="9" t="str">
        <f t="array" ref="A685">IFERROR(INDEX(data!$C$2:$C$13,MATCH(G685,data!$B$2:$B$13,0)),"")</f>
        <v/>
      </c>
      <c r="B685" s="5"/>
      <c r="C685" s="5"/>
      <c r="D685" s="9"/>
      <c r="E685" s="9"/>
      <c r="F685" s="5"/>
      <c r="G685" s="9"/>
      <c r="H685" s="9" t="str">
        <f t="array" ref="H685">IFERROR(INDEX(data!$F$2:$F$16,MATCH(L685,data!$E$2:$E$16,0)),"")</f>
        <v/>
      </c>
      <c r="I685" s="9"/>
      <c r="J685" s="9"/>
      <c r="K685" s="15"/>
      <c r="L685" s="9"/>
      <c r="M685" s="10">
        <f t="shared" si="8"/>
        <v>0</v>
      </c>
      <c r="N685" s="9"/>
      <c r="O685" s="9" t="str">
        <f t="array" ref="O685">IFERROR(INDEX(data!$C$2:$C$13,MATCH(P685,data!$B$2:$B$13,0)),"")</f>
        <v/>
      </c>
      <c r="P685" s="9"/>
      <c r="Q685" s="9"/>
      <c r="R685" s="9"/>
      <c r="S685" s="9"/>
      <c r="T685" s="9"/>
      <c r="U685" s="9"/>
      <c r="V685" s="9"/>
    </row>
    <row r="686" ht="15.75" customHeight="1" spans="1:22">
      <c r="A686" s="8" t="str">
        <f t="array" ref="A686">IFERROR(INDEX(data!$C$2:$C$13,MATCH(G686,data!$B$2:$B$13,0)),"")</f>
        <v/>
      </c>
      <c r="B686" s="3"/>
      <c r="C686" s="3"/>
      <c r="D686" s="8"/>
      <c r="E686" s="8"/>
      <c r="F686" s="3"/>
      <c r="G686" s="8"/>
      <c r="H686" s="8" t="str">
        <f t="array" ref="H686">IFERROR(INDEX(data!$F$2:$F$16,MATCH(L686,data!$E$2:$E$16,0)),"")</f>
        <v/>
      </c>
      <c r="I686" s="8"/>
      <c r="J686" s="8"/>
      <c r="K686" s="13"/>
      <c r="L686" s="8"/>
      <c r="M686" s="11">
        <f t="shared" si="8"/>
        <v>0</v>
      </c>
      <c r="N686" s="8"/>
      <c r="O686" s="8" t="str">
        <f t="array" ref="O686">IFERROR(INDEX(data!$C$2:$C$13,MATCH(P686,data!$B$2:$B$13,0)),"")</f>
        <v/>
      </c>
      <c r="P686" s="8"/>
      <c r="Q686" s="8"/>
      <c r="R686" s="8"/>
      <c r="S686" s="8"/>
      <c r="T686" s="8"/>
      <c r="U686" s="8"/>
      <c r="V686" s="8"/>
    </row>
    <row r="687" ht="15.75" customHeight="1" spans="1:22">
      <c r="A687" s="9" t="str">
        <f t="array" ref="A687">IFERROR(INDEX(data!$C$2:$C$13,MATCH(G687,data!$B$2:$B$13,0)),"")</f>
        <v/>
      </c>
      <c r="B687" s="5"/>
      <c r="C687" s="5"/>
      <c r="D687" s="9"/>
      <c r="E687" s="9"/>
      <c r="F687" s="5"/>
      <c r="G687" s="9"/>
      <c r="H687" s="9" t="str">
        <f t="array" ref="H687">IFERROR(INDEX(data!$F$2:$F$16,MATCH(L687,data!$E$2:$E$16,0)),"")</f>
        <v/>
      </c>
      <c r="I687" s="9"/>
      <c r="J687" s="9"/>
      <c r="K687" s="15"/>
      <c r="L687" s="9"/>
      <c r="M687" s="10">
        <f t="shared" si="8"/>
        <v>0</v>
      </c>
      <c r="N687" s="9"/>
      <c r="O687" s="9" t="str">
        <f t="array" ref="O687">IFERROR(INDEX(data!$C$2:$C$13,MATCH(P687,data!$B$2:$B$13,0)),"")</f>
        <v/>
      </c>
      <c r="P687" s="9"/>
      <c r="Q687" s="9"/>
      <c r="R687" s="9"/>
      <c r="S687" s="9"/>
      <c r="T687" s="9"/>
      <c r="U687" s="9"/>
      <c r="V687" s="9"/>
    </row>
    <row r="688" ht="15.75" customHeight="1" spans="1:22">
      <c r="A688" s="8" t="str">
        <f t="array" ref="A688">IFERROR(INDEX(data!$C$2:$C$13,MATCH(G688,data!$B$2:$B$13,0)),"")</f>
        <v/>
      </c>
      <c r="B688" s="3"/>
      <c r="C688" s="3"/>
      <c r="D688" s="8"/>
      <c r="E688" s="8"/>
      <c r="F688" s="3"/>
      <c r="G688" s="8"/>
      <c r="H688" s="8" t="str">
        <f t="array" ref="H688">IFERROR(INDEX(data!$F$2:$F$16,MATCH(L688,data!$E$2:$E$16,0)),"")</f>
        <v/>
      </c>
      <c r="I688" s="8"/>
      <c r="J688" s="8"/>
      <c r="K688" s="13"/>
      <c r="L688" s="8"/>
      <c r="M688" s="11">
        <f t="shared" si="8"/>
        <v>0</v>
      </c>
      <c r="N688" s="8"/>
      <c r="O688" s="8" t="str">
        <f t="array" ref="O688">IFERROR(INDEX(data!$C$2:$C$13,MATCH(P688,data!$B$2:$B$13,0)),"")</f>
        <v/>
      </c>
      <c r="P688" s="8"/>
      <c r="Q688" s="8"/>
      <c r="R688" s="8"/>
      <c r="S688" s="8"/>
      <c r="T688" s="8"/>
      <c r="U688" s="8"/>
      <c r="V688" s="8"/>
    </row>
    <row r="689" ht="15.75" customHeight="1" spans="1:22">
      <c r="A689" s="9" t="str">
        <f t="array" ref="A689">IFERROR(INDEX(data!$C$2:$C$13,MATCH(G689,data!$B$2:$B$13,0)),"")</f>
        <v/>
      </c>
      <c r="B689" s="5"/>
      <c r="C689" s="5"/>
      <c r="D689" s="9"/>
      <c r="E689" s="9"/>
      <c r="F689" s="5"/>
      <c r="G689" s="9"/>
      <c r="H689" s="9" t="str">
        <f t="array" ref="H689">IFERROR(INDEX(data!$F$2:$F$16,MATCH(L689,data!$E$2:$E$16,0)),"")</f>
        <v/>
      </c>
      <c r="I689" s="9"/>
      <c r="J689" s="9"/>
      <c r="K689" s="15"/>
      <c r="L689" s="9"/>
      <c r="M689" s="10">
        <f t="shared" si="8"/>
        <v>0</v>
      </c>
      <c r="N689" s="9"/>
      <c r="O689" s="9" t="str">
        <f t="array" ref="O689">IFERROR(INDEX(data!$C$2:$C$13,MATCH(P689,data!$B$2:$B$13,0)),"")</f>
        <v/>
      </c>
      <c r="P689" s="9"/>
      <c r="Q689" s="9"/>
      <c r="R689" s="9"/>
      <c r="S689" s="9"/>
      <c r="T689" s="9"/>
      <c r="U689" s="9"/>
      <c r="V689" s="9"/>
    </row>
    <row r="690" ht="15.75" customHeight="1" spans="1:22">
      <c r="A690" s="8" t="str">
        <f t="array" ref="A690">IFERROR(INDEX(data!$C$2:$C$13,MATCH(G690,data!$B$2:$B$13,0)),"")</f>
        <v/>
      </c>
      <c r="B690" s="3"/>
      <c r="C690" s="3"/>
      <c r="D690" s="8"/>
      <c r="E690" s="8"/>
      <c r="F690" s="3"/>
      <c r="G690" s="8"/>
      <c r="H690" s="8" t="str">
        <f t="array" ref="H690">IFERROR(INDEX(data!$F$2:$F$16,MATCH(L690,data!$E$2:$E$16,0)),"")</f>
        <v/>
      </c>
      <c r="I690" s="8"/>
      <c r="J690" s="8"/>
      <c r="K690" s="13"/>
      <c r="L690" s="8"/>
      <c r="M690" s="11">
        <f t="shared" si="8"/>
        <v>0</v>
      </c>
      <c r="N690" s="8"/>
      <c r="O690" s="8" t="str">
        <f t="array" ref="O690">IFERROR(INDEX(data!$C$2:$C$13,MATCH(P690,data!$B$2:$B$13,0)),"")</f>
        <v/>
      </c>
      <c r="P690" s="8"/>
      <c r="Q690" s="8"/>
      <c r="R690" s="8"/>
      <c r="S690" s="8"/>
      <c r="T690" s="8"/>
      <c r="U690" s="8"/>
      <c r="V690" s="8"/>
    </row>
    <row r="691" ht="15.75" customHeight="1" spans="1:22">
      <c r="A691" s="9" t="str">
        <f t="array" ref="A691">IFERROR(INDEX(data!$C$2:$C$13,MATCH(G691,data!$B$2:$B$13,0)),"")</f>
        <v/>
      </c>
      <c r="B691" s="5"/>
      <c r="C691" s="5"/>
      <c r="D691" s="9"/>
      <c r="E691" s="9"/>
      <c r="F691" s="5"/>
      <c r="G691" s="9"/>
      <c r="H691" s="9" t="str">
        <f t="array" ref="H691">IFERROR(INDEX(data!$F$2:$F$16,MATCH(L691,data!$E$2:$E$16,0)),"")</f>
        <v/>
      </c>
      <c r="I691" s="9"/>
      <c r="J691" s="9"/>
      <c r="K691" s="15"/>
      <c r="L691" s="9"/>
      <c r="M691" s="10">
        <f t="shared" si="8"/>
        <v>0</v>
      </c>
      <c r="N691" s="9"/>
      <c r="O691" s="9" t="str">
        <f t="array" ref="O691">IFERROR(INDEX(data!$C$2:$C$13,MATCH(P691,data!$B$2:$B$13,0)),"")</f>
        <v/>
      </c>
      <c r="P691" s="9"/>
      <c r="Q691" s="9"/>
      <c r="R691" s="9"/>
      <c r="S691" s="9"/>
      <c r="T691" s="9"/>
      <c r="U691" s="9"/>
      <c r="V691" s="9"/>
    </row>
    <row r="692" ht="15.75" customHeight="1" spans="1:22">
      <c r="A692" s="8" t="str">
        <f t="array" ref="A692">IFERROR(INDEX(data!$C$2:$C$13,MATCH(G692,data!$B$2:$B$13,0)),"")</f>
        <v/>
      </c>
      <c r="B692" s="3"/>
      <c r="C692" s="3"/>
      <c r="D692" s="8"/>
      <c r="E692" s="8"/>
      <c r="F692" s="3"/>
      <c r="G692" s="8"/>
      <c r="H692" s="8" t="str">
        <f t="array" ref="H692">IFERROR(INDEX(data!$F$2:$F$16,MATCH(L692,data!$E$2:$E$16,0)),"")</f>
        <v/>
      </c>
      <c r="I692" s="8"/>
      <c r="J692" s="8"/>
      <c r="K692" s="13"/>
      <c r="L692" s="8"/>
      <c r="M692" s="11">
        <f t="shared" si="8"/>
        <v>0</v>
      </c>
      <c r="N692" s="8"/>
      <c r="O692" s="8" t="str">
        <f t="array" ref="O692">IFERROR(INDEX(data!$C$2:$C$13,MATCH(P692,data!$B$2:$B$13,0)),"")</f>
        <v/>
      </c>
      <c r="P692" s="8"/>
      <c r="Q692" s="8"/>
      <c r="R692" s="8"/>
      <c r="S692" s="8"/>
      <c r="T692" s="8"/>
      <c r="U692" s="8"/>
      <c r="V692" s="8"/>
    </row>
    <row r="693" ht="15.75" customHeight="1" spans="1:22">
      <c r="A693" s="9" t="str">
        <f t="array" ref="A693">IFERROR(INDEX(data!$C$2:$C$13,MATCH(G693,data!$B$2:$B$13,0)),"")</f>
        <v/>
      </c>
      <c r="B693" s="5"/>
      <c r="C693" s="5"/>
      <c r="D693" s="9"/>
      <c r="E693" s="9"/>
      <c r="F693" s="5"/>
      <c r="G693" s="9"/>
      <c r="H693" s="9" t="str">
        <f t="array" ref="H693">IFERROR(INDEX(data!$F$2:$F$16,MATCH(L693,data!$E$2:$E$16,0)),"")</f>
        <v/>
      </c>
      <c r="I693" s="9"/>
      <c r="J693" s="9"/>
      <c r="K693" s="15"/>
      <c r="L693" s="9"/>
      <c r="M693" s="10">
        <f t="shared" si="8"/>
        <v>0</v>
      </c>
      <c r="N693" s="9"/>
      <c r="O693" s="9" t="str">
        <f t="array" ref="O693">IFERROR(INDEX(data!$C$2:$C$13,MATCH(P693,data!$B$2:$B$13,0)),"")</f>
        <v/>
      </c>
      <c r="P693" s="9"/>
      <c r="Q693" s="9"/>
      <c r="R693" s="9"/>
      <c r="S693" s="9"/>
      <c r="T693" s="9"/>
      <c r="U693" s="9"/>
      <c r="V693" s="9"/>
    </row>
    <row r="694" ht="15.75" customHeight="1" spans="1:22">
      <c r="A694" s="8" t="str">
        <f t="array" ref="A694">IFERROR(INDEX(data!$C$2:$C$13,MATCH(G694,data!$B$2:$B$13,0)),"")</f>
        <v/>
      </c>
      <c r="B694" s="3"/>
      <c r="C694" s="3"/>
      <c r="D694" s="8"/>
      <c r="E694" s="8"/>
      <c r="F694" s="3"/>
      <c r="G694" s="8"/>
      <c r="H694" s="8" t="str">
        <f t="array" ref="H694">IFERROR(INDEX(data!$F$2:$F$16,MATCH(L694,data!$E$2:$E$16,0)),"")</f>
        <v/>
      </c>
      <c r="I694" s="8"/>
      <c r="J694" s="8"/>
      <c r="K694" s="13"/>
      <c r="L694" s="8"/>
      <c r="M694" s="11">
        <f t="shared" si="8"/>
        <v>0</v>
      </c>
      <c r="N694" s="8"/>
      <c r="O694" s="8" t="str">
        <f t="array" ref="O694">IFERROR(INDEX(data!$C$2:$C$13,MATCH(P694,data!$B$2:$B$13,0)),"")</f>
        <v/>
      </c>
      <c r="P694" s="8"/>
      <c r="Q694" s="8"/>
      <c r="R694" s="8"/>
      <c r="S694" s="8"/>
      <c r="T694" s="8"/>
      <c r="U694" s="8"/>
      <c r="V694" s="8"/>
    </row>
    <row r="695" ht="15.75" customHeight="1" spans="1:22">
      <c r="A695" s="9" t="str">
        <f t="array" ref="A695">IFERROR(INDEX(data!$C$2:$C$13,MATCH(G695,data!$B$2:$B$13,0)),"")</f>
        <v/>
      </c>
      <c r="B695" s="5"/>
      <c r="C695" s="5"/>
      <c r="D695" s="9"/>
      <c r="E695" s="9"/>
      <c r="F695" s="5"/>
      <c r="G695" s="9"/>
      <c r="H695" s="9" t="str">
        <f t="array" ref="H695">IFERROR(INDEX(data!$F$2:$F$16,MATCH(L695,data!$E$2:$E$16,0)),"")</f>
        <v/>
      </c>
      <c r="I695" s="9"/>
      <c r="J695" s="9"/>
      <c r="K695" s="15"/>
      <c r="L695" s="9"/>
      <c r="M695" s="10">
        <f t="shared" si="8"/>
        <v>0</v>
      </c>
      <c r="N695" s="9"/>
      <c r="O695" s="9" t="str">
        <f t="array" ref="O695">IFERROR(INDEX(data!$C$2:$C$13,MATCH(P695,data!$B$2:$B$13,0)),"")</f>
        <v/>
      </c>
      <c r="P695" s="9"/>
      <c r="Q695" s="9"/>
      <c r="R695" s="9"/>
      <c r="S695" s="9"/>
      <c r="T695" s="9"/>
      <c r="U695" s="9"/>
      <c r="V695" s="9"/>
    </row>
    <row r="696" ht="15.75" customHeight="1" spans="1:22">
      <c r="A696" s="8" t="str">
        <f t="array" ref="A696">IFERROR(INDEX(data!$C$2:$C$13,MATCH(G696,data!$B$2:$B$13,0)),"")</f>
        <v/>
      </c>
      <c r="B696" s="3"/>
      <c r="C696" s="3"/>
      <c r="D696" s="8"/>
      <c r="E696" s="8"/>
      <c r="F696" s="3"/>
      <c r="G696" s="8"/>
      <c r="H696" s="8" t="str">
        <f t="array" ref="H696">IFERROR(INDEX(data!$F$2:$F$16,MATCH(L696,data!$E$2:$E$16,0)),"")</f>
        <v/>
      </c>
      <c r="I696" s="8"/>
      <c r="J696" s="8"/>
      <c r="K696" s="13"/>
      <c r="L696" s="8"/>
      <c r="M696" s="11">
        <f t="shared" si="8"/>
        <v>0</v>
      </c>
      <c r="N696" s="8"/>
      <c r="O696" s="8" t="str">
        <f t="array" ref="O696">IFERROR(INDEX(data!$C$2:$C$13,MATCH(P696,data!$B$2:$B$13,0)),"")</f>
        <v/>
      </c>
      <c r="P696" s="8"/>
      <c r="Q696" s="8"/>
      <c r="R696" s="8"/>
      <c r="S696" s="8"/>
      <c r="T696" s="8"/>
      <c r="U696" s="8"/>
      <c r="V696" s="8"/>
    </row>
    <row r="697" ht="15.75" customHeight="1" spans="1:22">
      <c r="A697" s="9" t="str">
        <f t="array" ref="A697">IFERROR(INDEX(data!$C$2:$C$13,MATCH(G697,data!$B$2:$B$13,0)),"")</f>
        <v/>
      </c>
      <c r="B697" s="5"/>
      <c r="C697" s="5"/>
      <c r="D697" s="9"/>
      <c r="E697" s="9"/>
      <c r="F697" s="5"/>
      <c r="G697" s="9"/>
      <c r="H697" s="9" t="str">
        <f t="array" ref="H697">IFERROR(INDEX(data!$F$2:$F$16,MATCH(L697,data!$E$2:$E$16,0)),"")</f>
        <v/>
      </c>
      <c r="I697" s="9"/>
      <c r="J697" s="9"/>
      <c r="K697" s="15"/>
      <c r="L697" s="9"/>
      <c r="M697" s="10">
        <f t="shared" si="8"/>
        <v>0</v>
      </c>
      <c r="N697" s="9"/>
      <c r="O697" s="9" t="str">
        <f t="array" ref="O697">IFERROR(INDEX(data!$C$2:$C$13,MATCH(P697,data!$B$2:$B$13,0)),"")</f>
        <v/>
      </c>
      <c r="P697" s="9"/>
      <c r="Q697" s="9"/>
      <c r="R697" s="9"/>
      <c r="S697" s="9"/>
      <c r="T697" s="9"/>
      <c r="U697" s="9"/>
      <c r="V697" s="9"/>
    </row>
    <row r="698" ht="15.75" customHeight="1" spans="1:22">
      <c r="A698" s="8" t="str">
        <f t="array" ref="A698">IFERROR(INDEX(data!$C$2:$C$13,MATCH(G698,data!$B$2:$B$13,0)),"")</f>
        <v/>
      </c>
      <c r="B698" s="3"/>
      <c r="C698" s="3"/>
      <c r="D698" s="8"/>
      <c r="E698" s="8"/>
      <c r="F698" s="3"/>
      <c r="G698" s="8"/>
      <c r="H698" s="8" t="str">
        <f t="array" ref="H698">IFERROR(INDEX(data!$F$2:$F$16,MATCH(L698,data!$E$2:$E$16,0)),"")</f>
        <v/>
      </c>
      <c r="I698" s="8"/>
      <c r="J698" s="8"/>
      <c r="K698" s="13"/>
      <c r="L698" s="8"/>
      <c r="M698" s="11">
        <f t="shared" si="8"/>
        <v>0</v>
      </c>
      <c r="N698" s="8"/>
      <c r="O698" s="8" t="str">
        <f t="array" ref="O698">IFERROR(INDEX(data!$C$2:$C$13,MATCH(P698,data!$B$2:$B$13,0)),"")</f>
        <v/>
      </c>
      <c r="P698" s="8"/>
      <c r="Q698" s="8"/>
      <c r="R698" s="8"/>
      <c r="S698" s="8"/>
      <c r="T698" s="8"/>
      <c r="U698" s="8"/>
      <c r="V698" s="8"/>
    </row>
    <row r="699" ht="15.75" customHeight="1" spans="1:22">
      <c r="A699" s="9" t="str">
        <f t="array" ref="A699">IFERROR(INDEX(data!$C$2:$C$13,MATCH(G699,data!$B$2:$B$13,0)),"")</f>
        <v/>
      </c>
      <c r="B699" s="5"/>
      <c r="C699" s="5"/>
      <c r="D699" s="9"/>
      <c r="E699" s="9"/>
      <c r="F699" s="5"/>
      <c r="G699" s="9"/>
      <c r="H699" s="9" t="str">
        <f t="array" ref="H699">IFERROR(INDEX(data!$F$2:$F$16,MATCH(L699,data!$E$2:$E$16,0)),"")</f>
        <v/>
      </c>
      <c r="I699" s="9"/>
      <c r="J699" s="9"/>
      <c r="K699" s="15"/>
      <c r="L699" s="9"/>
      <c r="M699" s="10">
        <f t="shared" si="8"/>
        <v>0</v>
      </c>
      <c r="N699" s="9"/>
      <c r="O699" s="9" t="str">
        <f t="array" ref="O699">IFERROR(INDEX(data!$C$2:$C$13,MATCH(P699,data!$B$2:$B$13,0)),"")</f>
        <v/>
      </c>
      <c r="P699" s="9"/>
      <c r="Q699" s="9"/>
      <c r="R699" s="9"/>
      <c r="S699" s="9"/>
      <c r="T699" s="9"/>
      <c r="U699" s="9"/>
      <c r="V699" s="9"/>
    </row>
    <row r="700" ht="15.75" customHeight="1" spans="1:22">
      <c r="A700" s="8" t="str">
        <f t="array" ref="A700">IFERROR(INDEX(data!$C$2:$C$13,MATCH(G700,data!$B$2:$B$13,0)),"")</f>
        <v/>
      </c>
      <c r="B700" s="3"/>
      <c r="C700" s="3"/>
      <c r="D700" s="8"/>
      <c r="E700" s="8"/>
      <c r="F700" s="3"/>
      <c r="G700" s="8"/>
      <c r="H700" s="8" t="str">
        <f t="array" ref="H700">IFERROR(INDEX(data!$F$2:$F$16,MATCH(L700,data!$E$2:$E$16,0)),"")</f>
        <v/>
      </c>
      <c r="I700" s="8"/>
      <c r="J700" s="8"/>
      <c r="K700" s="13"/>
      <c r="L700" s="8"/>
      <c r="M700" s="11">
        <f t="shared" si="8"/>
        <v>0</v>
      </c>
      <c r="N700" s="8"/>
      <c r="O700" s="8" t="str">
        <f t="array" ref="O700">IFERROR(INDEX(data!$C$2:$C$13,MATCH(P700,data!$B$2:$B$13,0)),"")</f>
        <v/>
      </c>
      <c r="P700" s="8"/>
      <c r="Q700" s="8"/>
      <c r="R700" s="8"/>
      <c r="S700" s="8"/>
      <c r="T700" s="8"/>
      <c r="U700" s="8"/>
      <c r="V700" s="8"/>
    </row>
    <row r="701" ht="15.75" customHeight="1" spans="1:22">
      <c r="A701" s="9" t="str">
        <f t="array" ref="A701">IFERROR(INDEX(data!$C$2:$C$13,MATCH(G701,data!$B$2:$B$13,0)),"")</f>
        <v/>
      </c>
      <c r="B701" s="5"/>
      <c r="C701" s="5"/>
      <c r="D701" s="9"/>
      <c r="E701" s="9"/>
      <c r="F701" s="5"/>
      <c r="G701" s="9"/>
      <c r="H701" s="9" t="str">
        <f t="array" ref="H701">IFERROR(INDEX(data!$F$2:$F$16,MATCH(L701,data!$E$2:$E$16,0)),"")</f>
        <v/>
      </c>
      <c r="I701" s="9"/>
      <c r="J701" s="9"/>
      <c r="K701" s="15"/>
      <c r="L701" s="9"/>
      <c r="M701" s="10">
        <f t="shared" si="8"/>
        <v>0</v>
      </c>
      <c r="N701" s="9"/>
      <c r="O701" s="9" t="str">
        <f t="array" ref="O701">IFERROR(INDEX(data!$C$2:$C$13,MATCH(P701,data!$B$2:$B$13,0)),"")</f>
        <v/>
      </c>
      <c r="P701" s="9"/>
      <c r="Q701" s="9"/>
      <c r="R701" s="9"/>
      <c r="S701" s="9"/>
      <c r="T701" s="9"/>
      <c r="U701" s="9"/>
      <c r="V701" s="9"/>
    </row>
    <row r="702" ht="15.75" customHeight="1" spans="1:22">
      <c r="A702" s="8" t="str">
        <f t="array" ref="A702">IFERROR(INDEX(data!$C$2:$C$13,MATCH(G702,data!$B$2:$B$13,0)),"")</f>
        <v/>
      </c>
      <c r="B702" s="3"/>
      <c r="C702" s="3"/>
      <c r="D702" s="8"/>
      <c r="E702" s="8"/>
      <c r="F702" s="3"/>
      <c r="G702" s="8"/>
      <c r="H702" s="8" t="str">
        <f t="array" ref="H702">IFERROR(INDEX(data!$F$2:$F$16,MATCH(L702,data!$E$2:$E$16,0)),"")</f>
        <v/>
      </c>
      <c r="I702" s="8"/>
      <c r="J702" s="8"/>
      <c r="K702" s="13"/>
      <c r="L702" s="8"/>
      <c r="M702" s="11">
        <f t="shared" si="8"/>
        <v>0</v>
      </c>
      <c r="N702" s="8"/>
      <c r="O702" s="8" t="str">
        <f t="array" ref="O702">IFERROR(INDEX(data!$C$2:$C$13,MATCH(P702,data!$B$2:$B$13,0)),"")</f>
        <v/>
      </c>
      <c r="P702" s="8"/>
      <c r="Q702" s="8"/>
      <c r="R702" s="8"/>
      <c r="S702" s="8"/>
      <c r="T702" s="8"/>
      <c r="U702" s="8"/>
      <c r="V702" s="8"/>
    </row>
    <row r="703" ht="15.75" customHeight="1" spans="1:22">
      <c r="A703" s="9" t="str">
        <f t="array" ref="A703">IFERROR(INDEX(data!$C$2:$C$13,MATCH(G703,data!$B$2:$B$13,0)),"")</f>
        <v/>
      </c>
      <c r="B703" s="5"/>
      <c r="C703" s="5"/>
      <c r="D703" s="9"/>
      <c r="E703" s="9"/>
      <c r="F703" s="5"/>
      <c r="G703" s="9"/>
      <c r="H703" s="9" t="str">
        <f t="array" ref="H703">IFERROR(INDEX(data!$F$2:$F$16,MATCH(L703,data!$E$2:$E$16,0)),"")</f>
        <v/>
      </c>
      <c r="I703" s="9"/>
      <c r="J703" s="9"/>
      <c r="K703" s="15"/>
      <c r="L703" s="9"/>
      <c r="M703" s="10">
        <f t="shared" si="8"/>
        <v>0</v>
      </c>
      <c r="N703" s="9"/>
      <c r="O703" s="9" t="str">
        <f t="array" ref="O703">IFERROR(INDEX(data!$C$2:$C$13,MATCH(P703,data!$B$2:$B$13,0)),"")</f>
        <v/>
      </c>
      <c r="P703" s="9"/>
      <c r="Q703" s="9"/>
      <c r="R703" s="9"/>
      <c r="S703" s="9"/>
      <c r="T703" s="9"/>
      <c r="U703" s="9"/>
      <c r="V703" s="9"/>
    </row>
    <row r="704" ht="15.75" customHeight="1" spans="1:22">
      <c r="A704" s="8" t="str">
        <f t="array" ref="A704">IFERROR(INDEX(data!$C$2:$C$13,MATCH(G704,data!$B$2:$B$13,0)),"")</f>
        <v/>
      </c>
      <c r="B704" s="3"/>
      <c r="C704" s="3"/>
      <c r="D704" s="8"/>
      <c r="E704" s="8"/>
      <c r="F704" s="3"/>
      <c r="G704" s="8"/>
      <c r="H704" s="8" t="str">
        <f t="array" ref="H704">IFERROR(INDEX(data!$F$2:$F$16,MATCH(L704,data!$E$2:$E$16,0)),"")</f>
        <v/>
      </c>
      <c r="I704" s="8"/>
      <c r="J704" s="8"/>
      <c r="K704" s="13"/>
      <c r="L704" s="8"/>
      <c r="M704" s="11">
        <f t="shared" si="8"/>
        <v>0</v>
      </c>
      <c r="N704" s="8"/>
      <c r="O704" s="8" t="str">
        <f t="array" ref="O704">IFERROR(INDEX(data!$C$2:$C$13,MATCH(P704,data!$B$2:$B$13,0)),"")</f>
        <v/>
      </c>
      <c r="P704" s="8"/>
      <c r="Q704" s="8"/>
      <c r="R704" s="8"/>
      <c r="S704" s="8"/>
      <c r="T704" s="8"/>
      <c r="U704" s="8"/>
      <c r="V704" s="8"/>
    </row>
    <row r="705" ht="15.75" customHeight="1" spans="1:22">
      <c r="A705" s="9" t="str">
        <f t="array" ref="A705">IFERROR(INDEX(data!$C$2:$C$13,MATCH(G705,data!$B$2:$B$13,0)),"")</f>
        <v/>
      </c>
      <c r="B705" s="5"/>
      <c r="C705" s="5"/>
      <c r="D705" s="9"/>
      <c r="E705" s="9"/>
      <c r="F705" s="5"/>
      <c r="G705" s="9"/>
      <c r="H705" s="9" t="str">
        <f t="array" ref="H705">IFERROR(INDEX(data!$F$2:$F$16,MATCH(L705,data!$E$2:$E$16,0)),"")</f>
        <v/>
      </c>
      <c r="I705" s="9"/>
      <c r="J705" s="9"/>
      <c r="K705" s="15"/>
      <c r="L705" s="9"/>
      <c r="M705" s="10">
        <f t="shared" si="8"/>
        <v>0</v>
      </c>
      <c r="N705" s="9"/>
      <c r="O705" s="9" t="str">
        <f t="array" ref="O705">IFERROR(INDEX(data!$C$2:$C$13,MATCH(P705,data!$B$2:$B$13,0)),"")</f>
        <v/>
      </c>
      <c r="P705" s="9"/>
      <c r="Q705" s="9"/>
      <c r="R705" s="9"/>
      <c r="S705" s="9"/>
      <c r="T705" s="9"/>
      <c r="U705" s="9"/>
      <c r="V705" s="9"/>
    </row>
    <row r="706" ht="15.75" customHeight="1" spans="1:22">
      <c r="A706" s="8" t="str">
        <f t="array" ref="A706">IFERROR(INDEX(data!$C$2:$C$13,MATCH(G706,data!$B$2:$B$13,0)),"")</f>
        <v/>
      </c>
      <c r="B706" s="3"/>
      <c r="C706" s="3"/>
      <c r="D706" s="8"/>
      <c r="E706" s="8"/>
      <c r="F706" s="3"/>
      <c r="G706" s="8"/>
      <c r="H706" s="8" t="str">
        <f t="array" ref="H706">IFERROR(INDEX(data!$F$2:$F$16,MATCH(L706,data!$E$2:$E$16,0)),"")</f>
        <v/>
      </c>
      <c r="I706" s="8"/>
      <c r="J706" s="8"/>
      <c r="K706" s="13"/>
      <c r="L706" s="8"/>
      <c r="M706" s="11">
        <f t="shared" si="8"/>
        <v>0</v>
      </c>
      <c r="N706" s="8"/>
      <c r="O706" s="8" t="str">
        <f t="array" ref="O706">IFERROR(INDEX(data!$C$2:$C$13,MATCH(P706,data!$B$2:$B$13,0)),"")</f>
        <v/>
      </c>
      <c r="P706" s="8"/>
      <c r="Q706" s="8"/>
      <c r="R706" s="8"/>
      <c r="S706" s="8"/>
      <c r="T706" s="8"/>
      <c r="U706" s="8"/>
      <c r="V706" s="8"/>
    </row>
    <row r="707" ht="15.75" customHeight="1" spans="1:22">
      <c r="A707" s="9" t="str">
        <f t="array" ref="A707">IFERROR(INDEX(data!$C$2:$C$13,MATCH(G707,data!$B$2:$B$13,0)),"")</f>
        <v/>
      </c>
      <c r="B707" s="5"/>
      <c r="C707" s="5"/>
      <c r="D707" s="9"/>
      <c r="E707" s="9"/>
      <c r="F707" s="5"/>
      <c r="G707" s="9"/>
      <c r="H707" s="9" t="str">
        <f t="array" ref="H707">IFERROR(INDEX(data!$F$2:$F$16,MATCH(L707,data!$E$2:$E$16,0)),"")</f>
        <v/>
      </c>
      <c r="I707" s="9"/>
      <c r="J707" s="9"/>
      <c r="K707" s="15"/>
      <c r="L707" s="9"/>
      <c r="M707" s="10">
        <f t="shared" si="8"/>
        <v>0</v>
      </c>
      <c r="N707" s="9"/>
      <c r="O707" s="9" t="str">
        <f t="array" ref="O707">IFERROR(INDEX(data!$C$2:$C$13,MATCH(P707,data!$B$2:$B$13,0)),"")</f>
        <v/>
      </c>
      <c r="P707" s="9"/>
      <c r="Q707" s="9"/>
      <c r="R707" s="9"/>
      <c r="S707" s="9"/>
      <c r="T707" s="9"/>
      <c r="U707" s="9"/>
      <c r="V707" s="9"/>
    </row>
    <row r="708" ht="15.75" customHeight="1" spans="1:22">
      <c r="A708" s="8" t="str">
        <f t="array" ref="A708">IFERROR(INDEX(data!$C$2:$C$13,MATCH(G708,data!$B$2:$B$13,0)),"")</f>
        <v/>
      </c>
      <c r="B708" s="3"/>
      <c r="C708" s="3"/>
      <c r="D708" s="8"/>
      <c r="E708" s="8"/>
      <c r="F708" s="3"/>
      <c r="G708" s="8"/>
      <c r="H708" s="8" t="str">
        <f t="array" ref="H708">IFERROR(INDEX(data!$F$2:$F$16,MATCH(L708,data!$E$2:$E$16,0)),"")</f>
        <v/>
      </c>
      <c r="I708" s="8"/>
      <c r="J708" s="8"/>
      <c r="K708" s="13"/>
      <c r="L708" s="8"/>
      <c r="M708" s="11">
        <f t="shared" si="8"/>
        <v>0</v>
      </c>
      <c r="N708" s="8"/>
      <c r="O708" s="8" t="str">
        <f t="array" ref="O708">IFERROR(INDEX(data!$C$2:$C$13,MATCH(P708,data!$B$2:$B$13,0)),"")</f>
        <v/>
      </c>
      <c r="P708" s="8"/>
      <c r="Q708" s="8"/>
      <c r="R708" s="8"/>
      <c r="S708" s="8"/>
      <c r="T708" s="8"/>
      <c r="U708" s="8"/>
      <c r="V708" s="8"/>
    </row>
    <row r="709" ht="15.75" customHeight="1" spans="1:22">
      <c r="A709" s="9" t="str">
        <f t="array" ref="A709">IFERROR(INDEX(data!$C$2:$C$13,MATCH(G709,data!$B$2:$B$13,0)),"")</f>
        <v/>
      </c>
      <c r="B709" s="5"/>
      <c r="C709" s="5"/>
      <c r="D709" s="9"/>
      <c r="E709" s="9"/>
      <c r="F709" s="5"/>
      <c r="G709" s="9"/>
      <c r="H709" s="9" t="str">
        <f t="array" ref="H709">IFERROR(INDEX(data!$F$2:$F$16,MATCH(L709,data!$E$2:$E$16,0)),"")</f>
        <v/>
      </c>
      <c r="I709" s="9"/>
      <c r="J709" s="9"/>
      <c r="K709" s="15"/>
      <c r="L709" s="9"/>
      <c r="M709" s="10">
        <f t="shared" si="8"/>
        <v>0</v>
      </c>
      <c r="N709" s="9"/>
      <c r="O709" s="9" t="str">
        <f t="array" ref="O709">IFERROR(INDEX(data!$C$2:$C$13,MATCH(P709,data!$B$2:$B$13,0)),"")</f>
        <v/>
      </c>
      <c r="P709" s="9"/>
      <c r="Q709" s="9"/>
      <c r="R709" s="9"/>
      <c r="S709" s="9"/>
      <c r="T709" s="9"/>
      <c r="U709" s="9"/>
      <c r="V709" s="9"/>
    </row>
    <row r="710" ht="15.75" customHeight="1" spans="1:22">
      <c r="A710" s="8" t="str">
        <f t="array" ref="A710">IFERROR(INDEX(data!$C$2:$C$13,MATCH(G710,data!$B$2:$B$13,0)),"")</f>
        <v/>
      </c>
      <c r="B710" s="3"/>
      <c r="C710" s="3"/>
      <c r="D710" s="8"/>
      <c r="E710" s="8"/>
      <c r="F710" s="3"/>
      <c r="G710" s="8"/>
      <c r="H710" s="8" t="str">
        <f t="array" ref="H710">IFERROR(INDEX(data!$F$2:$F$16,MATCH(L710,data!$E$2:$E$16,0)),"")</f>
        <v/>
      </c>
      <c r="I710" s="8"/>
      <c r="J710" s="8"/>
      <c r="K710" s="13"/>
      <c r="L710" s="8"/>
      <c r="M710" s="11">
        <f t="shared" si="8"/>
        <v>0</v>
      </c>
      <c r="N710" s="8"/>
      <c r="O710" s="8" t="str">
        <f t="array" ref="O710">IFERROR(INDEX(data!$C$2:$C$13,MATCH(P710,data!$B$2:$B$13,0)),"")</f>
        <v/>
      </c>
      <c r="P710" s="8"/>
      <c r="Q710" s="8"/>
      <c r="R710" s="8"/>
      <c r="S710" s="8"/>
      <c r="T710" s="8"/>
      <c r="U710" s="8"/>
      <c r="V710" s="8"/>
    </row>
    <row r="711" ht="15.75" customHeight="1" spans="1:22">
      <c r="A711" s="9" t="str">
        <f t="array" ref="A711">IFERROR(INDEX(data!$C$2:$C$13,MATCH(G711,data!$B$2:$B$13,0)),"")</f>
        <v/>
      </c>
      <c r="B711" s="5"/>
      <c r="C711" s="5"/>
      <c r="D711" s="9"/>
      <c r="E711" s="9"/>
      <c r="F711" s="5"/>
      <c r="G711" s="9"/>
      <c r="H711" s="9" t="str">
        <f t="array" ref="H711">IFERROR(INDEX(data!$F$2:$F$16,MATCH(L711,data!$E$2:$E$16,0)),"")</f>
        <v/>
      </c>
      <c r="I711" s="9"/>
      <c r="J711" s="9"/>
      <c r="K711" s="15"/>
      <c r="L711" s="9"/>
      <c r="M711" s="10">
        <f t="shared" si="8"/>
        <v>0</v>
      </c>
      <c r="N711" s="9"/>
      <c r="O711" s="9" t="str">
        <f t="array" ref="O711">IFERROR(INDEX(data!$C$2:$C$13,MATCH(P711,data!$B$2:$B$13,0)),"")</f>
        <v/>
      </c>
      <c r="P711" s="9"/>
      <c r="Q711" s="9"/>
      <c r="R711" s="9"/>
      <c r="S711" s="9"/>
      <c r="T711" s="9"/>
      <c r="U711" s="9"/>
      <c r="V711" s="9"/>
    </row>
    <row r="712" ht="15.75" customHeight="1" spans="1:22">
      <c r="A712" s="8" t="str">
        <f t="array" ref="A712">IFERROR(INDEX(data!$C$2:$C$13,MATCH(G712,data!$B$2:$B$13,0)),"")</f>
        <v/>
      </c>
      <c r="B712" s="3"/>
      <c r="C712" s="3"/>
      <c r="D712" s="8"/>
      <c r="E712" s="8"/>
      <c r="F712" s="3"/>
      <c r="G712" s="8"/>
      <c r="H712" s="8" t="str">
        <f t="array" ref="H712">IFERROR(INDEX(data!$F$2:$F$16,MATCH(L712,data!$E$2:$E$16,0)),"")</f>
        <v/>
      </c>
      <c r="I712" s="8"/>
      <c r="J712" s="8"/>
      <c r="K712" s="13"/>
      <c r="L712" s="8"/>
      <c r="M712" s="11">
        <f t="shared" si="8"/>
        <v>0</v>
      </c>
      <c r="N712" s="8"/>
      <c r="O712" s="8" t="str">
        <f t="array" ref="O712">IFERROR(INDEX(data!$C$2:$C$13,MATCH(P712,data!$B$2:$B$13,0)),"")</f>
        <v/>
      </c>
      <c r="P712" s="8"/>
      <c r="Q712" s="8"/>
      <c r="R712" s="8"/>
      <c r="S712" s="8"/>
      <c r="T712" s="8"/>
      <c r="U712" s="8"/>
      <c r="V712" s="8"/>
    </row>
    <row r="713" ht="15.75" customHeight="1" spans="1:22">
      <c r="A713" s="9" t="str">
        <f t="array" ref="A713">IFERROR(INDEX(data!$C$2:$C$13,MATCH(G713,data!$B$2:$B$13,0)),"")</f>
        <v/>
      </c>
      <c r="B713" s="5"/>
      <c r="C713" s="5"/>
      <c r="D713" s="9"/>
      <c r="E713" s="9"/>
      <c r="F713" s="5"/>
      <c r="G713" s="9"/>
      <c r="H713" s="9" t="str">
        <f t="array" ref="H713">IFERROR(INDEX(data!$F$2:$F$16,MATCH(L713,data!$E$2:$E$16,0)),"")</f>
        <v/>
      </c>
      <c r="I713" s="9"/>
      <c r="J713" s="9"/>
      <c r="K713" s="15"/>
      <c r="L713" s="9"/>
      <c r="M713" s="10">
        <f t="shared" si="8"/>
        <v>0</v>
      </c>
      <c r="N713" s="9"/>
      <c r="O713" s="9" t="str">
        <f t="array" ref="O713">IFERROR(INDEX(data!$C$2:$C$13,MATCH(P713,data!$B$2:$B$13,0)),"")</f>
        <v/>
      </c>
      <c r="P713" s="9"/>
      <c r="Q713" s="9"/>
      <c r="R713" s="9"/>
      <c r="S713" s="9"/>
      <c r="T713" s="9"/>
      <c r="U713" s="9"/>
      <c r="V713" s="9"/>
    </row>
    <row r="714" ht="15.75" customHeight="1" spans="1:22">
      <c r="A714" s="8" t="str">
        <f t="array" ref="A714">IFERROR(INDEX(data!$C$2:$C$13,MATCH(G714,data!$B$2:$B$13,0)),"")</f>
        <v/>
      </c>
      <c r="B714" s="3"/>
      <c r="C714" s="3"/>
      <c r="D714" s="8"/>
      <c r="E714" s="8"/>
      <c r="F714" s="3"/>
      <c r="G714" s="8"/>
      <c r="H714" s="8" t="str">
        <f t="array" ref="H714">IFERROR(INDEX(data!$F$2:$F$16,MATCH(L714,data!$E$2:$E$16,0)),"")</f>
        <v/>
      </c>
      <c r="I714" s="8"/>
      <c r="J714" s="8"/>
      <c r="K714" s="13"/>
      <c r="L714" s="8"/>
      <c r="M714" s="11">
        <f t="shared" si="8"/>
        <v>0</v>
      </c>
      <c r="N714" s="8"/>
      <c r="O714" s="8" t="str">
        <f t="array" ref="O714">IFERROR(INDEX(data!$C$2:$C$13,MATCH(P714,data!$B$2:$B$13,0)),"")</f>
        <v/>
      </c>
      <c r="P714" s="8"/>
      <c r="Q714" s="8"/>
      <c r="R714" s="8"/>
      <c r="S714" s="8"/>
      <c r="T714" s="8"/>
      <c r="U714" s="8"/>
      <c r="V714" s="8"/>
    </row>
    <row r="715" ht="15.75" customHeight="1" spans="1:22">
      <c r="A715" s="9" t="str">
        <f t="array" ref="A715">IFERROR(INDEX(data!$C$2:$C$13,MATCH(G715,data!$B$2:$B$13,0)),"")</f>
        <v/>
      </c>
      <c r="B715" s="5"/>
      <c r="C715" s="5"/>
      <c r="D715" s="9"/>
      <c r="E715" s="9"/>
      <c r="F715" s="5"/>
      <c r="G715" s="9"/>
      <c r="H715" s="9" t="str">
        <f t="array" ref="H715">IFERROR(INDEX(data!$F$2:$F$16,MATCH(L715,data!$E$2:$E$16,0)),"")</f>
        <v/>
      </c>
      <c r="I715" s="9"/>
      <c r="J715" s="9"/>
      <c r="K715" s="15"/>
      <c r="L715" s="9"/>
      <c r="M715" s="10">
        <f t="shared" si="8"/>
        <v>0</v>
      </c>
      <c r="N715" s="9"/>
      <c r="O715" s="9" t="str">
        <f t="array" ref="O715">IFERROR(INDEX(data!$C$2:$C$13,MATCH(P715,data!$B$2:$B$13,0)),"")</f>
        <v/>
      </c>
      <c r="P715" s="9"/>
      <c r="Q715" s="9"/>
      <c r="R715" s="9"/>
      <c r="S715" s="9"/>
      <c r="T715" s="9"/>
      <c r="U715" s="9"/>
      <c r="V715" s="9"/>
    </row>
    <row r="716" ht="15.75" customHeight="1" spans="1:22">
      <c r="A716" s="8" t="str">
        <f t="array" ref="A716">IFERROR(INDEX(data!$C$2:$C$13,MATCH(G716,data!$B$2:$B$13,0)),"")</f>
        <v/>
      </c>
      <c r="B716" s="3"/>
      <c r="C716" s="3"/>
      <c r="D716" s="8"/>
      <c r="E716" s="8"/>
      <c r="F716" s="3"/>
      <c r="G716" s="8"/>
      <c r="H716" s="8" t="str">
        <f t="array" ref="H716">IFERROR(INDEX(data!$F$2:$F$16,MATCH(L716,data!$E$2:$E$16,0)),"")</f>
        <v/>
      </c>
      <c r="I716" s="8"/>
      <c r="J716" s="8"/>
      <c r="K716" s="13"/>
      <c r="L716" s="8"/>
      <c r="M716" s="11">
        <f t="shared" si="8"/>
        <v>0</v>
      </c>
      <c r="N716" s="8"/>
      <c r="O716" s="8" t="str">
        <f t="array" ref="O716">IFERROR(INDEX(data!$C$2:$C$13,MATCH(P716,data!$B$2:$B$13,0)),"")</f>
        <v/>
      </c>
      <c r="P716" s="8"/>
      <c r="Q716" s="8"/>
      <c r="R716" s="8"/>
      <c r="S716" s="8"/>
      <c r="T716" s="8"/>
      <c r="U716" s="8"/>
      <c r="V716" s="8"/>
    </row>
    <row r="717" ht="15.75" customHeight="1" spans="1:22">
      <c r="A717" s="9" t="str">
        <f t="array" ref="A717">IFERROR(INDEX(data!$C$2:$C$13,MATCH(G717,data!$B$2:$B$13,0)),"")</f>
        <v/>
      </c>
      <c r="B717" s="5"/>
      <c r="C717" s="5"/>
      <c r="D717" s="9"/>
      <c r="E717" s="9"/>
      <c r="F717" s="5"/>
      <c r="G717" s="9"/>
      <c r="H717" s="9" t="str">
        <f t="array" ref="H717">IFERROR(INDEX(data!$F$2:$F$16,MATCH(L717,data!$E$2:$E$16,0)),"")</f>
        <v/>
      </c>
      <c r="I717" s="9"/>
      <c r="J717" s="9"/>
      <c r="K717" s="15"/>
      <c r="L717" s="9"/>
      <c r="M717" s="10">
        <f t="shared" si="8"/>
        <v>0</v>
      </c>
      <c r="N717" s="9"/>
      <c r="O717" s="9" t="str">
        <f t="array" ref="O717">IFERROR(INDEX(data!$C$2:$C$13,MATCH(P717,data!$B$2:$B$13,0)),"")</f>
        <v/>
      </c>
      <c r="P717" s="9"/>
      <c r="Q717" s="9"/>
      <c r="R717" s="9"/>
      <c r="S717" s="9"/>
      <c r="T717" s="9"/>
      <c r="U717" s="9"/>
      <c r="V717" s="9"/>
    </row>
    <row r="718" ht="15.75" customHeight="1" spans="1:22">
      <c r="A718" s="8" t="str">
        <f t="array" ref="A718">IFERROR(INDEX(data!$C$2:$C$13,MATCH(G718,data!$B$2:$B$13,0)),"")</f>
        <v/>
      </c>
      <c r="B718" s="3"/>
      <c r="C718" s="3"/>
      <c r="D718" s="8"/>
      <c r="E718" s="8"/>
      <c r="F718" s="3"/>
      <c r="G718" s="8"/>
      <c r="H718" s="8" t="str">
        <f t="array" ref="H718">IFERROR(INDEX(data!$F$2:$F$16,MATCH(L718,data!$E$2:$E$16,0)),"")</f>
        <v/>
      </c>
      <c r="I718" s="8"/>
      <c r="J718" s="8"/>
      <c r="K718" s="13"/>
      <c r="L718" s="8"/>
      <c r="M718" s="11">
        <f t="shared" si="8"/>
        <v>0</v>
      </c>
      <c r="N718" s="8"/>
      <c r="O718" s="8" t="str">
        <f t="array" ref="O718">IFERROR(INDEX(data!$C$2:$C$13,MATCH(P718,data!$B$2:$B$13,0)),"")</f>
        <v/>
      </c>
      <c r="P718" s="8"/>
      <c r="Q718" s="8"/>
      <c r="R718" s="8"/>
      <c r="S718" s="8"/>
      <c r="T718" s="8"/>
      <c r="U718" s="8"/>
      <c r="V718" s="8"/>
    </row>
    <row r="719" ht="15.75" customHeight="1" spans="1:22">
      <c r="A719" s="9" t="str">
        <f t="array" ref="A719">IFERROR(INDEX(data!$C$2:$C$13,MATCH(G719,data!$B$2:$B$13,0)),"")</f>
        <v/>
      </c>
      <c r="B719" s="5"/>
      <c r="C719" s="5"/>
      <c r="D719" s="9"/>
      <c r="E719" s="9"/>
      <c r="F719" s="5"/>
      <c r="G719" s="9"/>
      <c r="H719" s="9" t="str">
        <f t="array" ref="H719">IFERROR(INDEX(data!$F$2:$F$16,MATCH(L719,data!$E$2:$E$16,0)),"")</f>
        <v/>
      </c>
      <c r="I719" s="9"/>
      <c r="J719" s="9"/>
      <c r="K719" s="15"/>
      <c r="L719" s="9"/>
      <c r="M719" s="10">
        <f t="shared" si="8"/>
        <v>0</v>
      </c>
      <c r="N719" s="9"/>
      <c r="O719" s="9" t="str">
        <f t="array" ref="O719">IFERROR(INDEX(data!$C$2:$C$13,MATCH(P719,data!$B$2:$B$13,0)),"")</f>
        <v/>
      </c>
      <c r="P719" s="9"/>
      <c r="Q719" s="9"/>
      <c r="R719" s="9"/>
      <c r="S719" s="9"/>
      <c r="T719" s="9"/>
      <c r="U719" s="9"/>
      <c r="V719" s="9"/>
    </row>
    <row r="720" ht="15.75" customHeight="1" spans="1:22">
      <c r="A720" s="8" t="str">
        <f t="array" ref="A720">IFERROR(INDEX(data!$C$2:$C$13,MATCH(G720,data!$B$2:$B$13,0)),"")</f>
        <v/>
      </c>
      <c r="B720" s="3"/>
      <c r="C720" s="3"/>
      <c r="D720" s="8"/>
      <c r="E720" s="8"/>
      <c r="F720" s="3"/>
      <c r="G720" s="8"/>
      <c r="H720" s="8" t="str">
        <f t="array" ref="H720">IFERROR(INDEX(data!$F$2:$F$16,MATCH(L720,data!$E$2:$E$16,0)),"")</f>
        <v/>
      </c>
      <c r="I720" s="8"/>
      <c r="J720" s="8"/>
      <c r="K720" s="13"/>
      <c r="L720" s="8"/>
      <c r="M720" s="11">
        <f t="shared" si="8"/>
        <v>0</v>
      </c>
      <c r="N720" s="8"/>
      <c r="O720" s="8" t="str">
        <f t="array" ref="O720">IFERROR(INDEX(data!$C$2:$C$13,MATCH(P720,data!$B$2:$B$13,0)),"")</f>
        <v/>
      </c>
      <c r="P720" s="8"/>
      <c r="Q720" s="8"/>
      <c r="R720" s="8"/>
      <c r="S720" s="8"/>
      <c r="T720" s="8"/>
      <c r="U720" s="8"/>
      <c r="V720" s="8"/>
    </row>
    <row r="721" ht="15.75" customHeight="1" spans="1:22">
      <c r="A721" s="9" t="str">
        <f t="array" ref="A721">IFERROR(INDEX(data!$C$2:$C$13,MATCH(G721,data!$B$2:$B$13,0)),"")</f>
        <v/>
      </c>
      <c r="B721" s="5"/>
      <c r="C721" s="5"/>
      <c r="D721" s="9"/>
      <c r="E721" s="9"/>
      <c r="F721" s="5"/>
      <c r="G721" s="9"/>
      <c r="H721" s="9" t="str">
        <f t="array" ref="H721">IFERROR(INDEX(data!$F$2:$F$16,MATCH(L721,data!$E$2:$E$16,0)),"")</f>
        <v/>
      </c>
      <c r="I721" s="9"/>
      <c r="J721" s="9"/>
      <c r="K721" s="15"/>
      <c r="L721" s="9"/>
      <c r="M721" s="10">
        <f t="shared" si="8"/>
        <v>0</v>
      </c>
      <c r="N721" s="9"/>
      <c r="O721" s="9" t="str">
        <f t="array" ref="O721">IFERROR(INDEX(data!$C$2:$C$13,MATCH(P721,data!$B$2:$B$13,0)),"")</f>
        <v/>
      </c>
      <c r="P721" s="9"/>
      <c r="Q721" s="9"/>
      <c r="R721" s="9"/>
      <c r="S721" s="9"/>
      <c r="T721" s="9"/>
      <c r="U721" s="9"/>
      <c r="V721" s="9"/>
    </row>
    <row r="722" ht="15.75" customHeight="1" spans="1:22">
      <c r="A722" s="8" t="str">
        <f t="array" ref="A722">IFERROR(INDEX(data!$C$2:$C$13,MATCH(G722,data!$B$2:$B$13,0)),"")</f>
        <v/>
      </c>
      <c r="B722" s="3"/>
      <c r="C722" s="3"/>
      <c r="D722" s="8"/>
      <c r="E722" s="8"/>
      <c r="F722" s="3"/>
      <c r="G722" s="8"/>
      <c r="H722" s="8" t="str">
        <f t="array" ref="H722">IFERROR(INDEX(data!$F$2:$F$16,MATCH(L722,data!$E$2:$E$16,0)),"")</f>
        <v/>
      </c>
      <c r="I722" s="8"/>
      <c r="J722" s="8"/>
      <c r="K722" s="13"/>
      <c r="L722" s="8"/>
      <c r="M722" s="11">
        <f t="shared" si="8"/>
        <v>0</v>
      </c>
      <c r="N722" s="8"/>
      <c r="O722" s="8" t="str">
        <f t="array" ref="O722">IFERROR(INDEX(data!$C$2:$C$13,MATCH(P722,data!$B$2:$B$13,0)),"")</f>
        <v/>
      </c>
      <c r="P722" s="8"/>
      <c r="Q722" s="8"/>
      <c r="R722" s="8"/>
      <c r="S722" s="8"/>
      <c r="T722" s="8"/>
      <c r="U722" s="8"/>
      <c r="V722" s="8"/>
    </row>
    <row r="723" ht="15.75" customHeight="1" spans="1:22">
      <c r="A723" s="9" t="str">
        <f t="array" ref="A723">IFERROR(INDEX(data!$C$2:$C$13,MATCH(G723,data!$B$2:$B$13,0)),"")</f>
        <v/>
      </c>
      <c r="B723" s="5"/>
      <c r="C723" s="5"/>
      <c r="D723" s="9"/>
      <c r="E723" s="9"/>
      <c r="F723" s="5"/>
      <c r="G723" s="9"/>
      <c r="H723" s="9" t="str">
        <f t="array" ref="H723">IFERROR(INDEX(data!$F$2:$F$16,MATCH(L723,data!$E$2:$E$16,0)),"")</f>
        <v/>
      </c>
      <c r="I723" s="9"/>
      <c r="J723" s="9"/>
      <c r="K723" s="15"/>
      <c r="L723" s="9"/>
      <c r="M723" s="10">
        <f t="shared" si="8"/>
        <v>0</v>
      </c>
      <c r="N723" s="9"/>
      <c r="O723" s="9" t="str">
        <f t="array" ref="O723">IFERROR(INDEX(data!$C$2:$C$13,MATCH(P723,data!$B$2:$B$13,0)),"")</f>
        <v/>
      </c>
      <c r="P723" s="9"/>
      <c r="Q723" s="9"/>
      <c r="R723" s="9"/>
      <c r="S723" s="9"/>
      <c r="T723" s="9"/>
      <c r="U723" s="9"/>
      <c r="V723" s="9"/>
    </row>
    <row r="724" ht="15.75" customHeight="1" spans="1:22">
      <c r="A724" s="8" t="str">
        <f t="array" ref="A724">IFERROR(INDEX(data!$C$2:$C$13,MATCH(G724,data!$B$2:$B$13,0)),"")</f>
        <v/>
      </c>
      <c r="B724" s="3"/>
      <c r="C724" s="3"/>
      <c r="D724" s="8"/>
      <c r="E724" s="8"/>
      <c r="F724" s="3"/>
      <c r="G724" s="8"/>
      <c r="H724" s="8" t="str">
        <f t="array" ref="H724">IFERROR(INDEX(data!$F$2:$F$16,MATCH(L724,data!$E$2:$E$16,0)),"")</f>
        <v/>
      </c>
      <c r="I724" s="8"/>
      <c r="J724" s="8"/>
      <c r="K724" s="13"/>
      <c r="L724" s="8"/>
      <c r="M724" s="11">
        <f t="shared" si="8"/>
        <v>0</v>
      </c>
      <c r="N724" s="8"/>
      <c r="O724" s="8" t="str">
        <f t="array" ref="O724">IFERROR(INDEX(data!$C$2:$C$13,MATCH(P724,data!$B$2:$B$13,0)),"")</f>
        <v/>
      </c>
      <c r="P724" s="8"/>
      <c r="Q724" s="8"/>
      <c r="R724" s="8"/>
      <c r="S724" s="8"/>
      <c r="T724" s="8"/>
      <c r="U724" s="8"/>
      <c r="V724" s="8"/>
    </row>
    <row r="725" ht="15.75" customHeight="1" spans="1:22">
      <c r="A725" s="9" t="str">
        <f t="array" ref="A725">IFERROR(INDEX(data!$C$2:$C$13,MATCH(G725,data!$B$2:$B$13,0)),"")</f>
        <v/>
      </c>
      <c r="B725" s="5"/>
      <c r="C725" s="5"/>
      <c r="D725" s="9"/>
      <c r="E725" s="9"/>
      <c r="F725" s="5"/>
      <c r="G725" s="9"/>
      <c r="H725" s="9" t="str">
        <f t="array" ref="H725">IFERROR(INDEX(data!$F$2:$F$16,MATCH(L725,data!$E$2:$E$16,0)),"")</f>
        <v/>
      </c>
      <c r="I725" s="9"/>
      <c r="J725" s="9"/>
      <c r="K725" s="15"/>
      <c r="L725" s="9"/>
      <c r="M725" s="10">
        <f t="shared" si="8"/>
        <v>0</v>
      </c>
      <c r="N725" s="9"/>
      <c r="O725" s="9" t="str">
        <f t="array" ref="O725">IFERROR(INDEX(data!$C$2:$C$13,MATCH(P725,data!$B$2:$B$13,0)),"")</f>
        <v/>
      </c>
      <c r="P725" s="9"/>
      <c r="Q725" s="9"/>
      <c r="R725" s="9"/>
      <c r="S725" s="9"/>
      <c r="T725" s="9"/>
      <c r="U725" s="9"/>
      <c r="V725" s="9"/>
    </row>
    <row r="726" ht="15.75" customHeight="1" spans="1:22">
      <c r="A726" s="8" t="str">
        <f t="array" ref="A726">IFERROR(INDEX(data!$C$2:$C$13,MATCH(G726,data!$B$2:$B$13,0)),"")</f>
        <v/>
      </c>
      <c r="B726" s="3"/>
      <c r="C726" s="3"/>
      <c r="D726" s="8"/>
      <c r="E726" s="8"/>
      <c r="F726" s="3"/>
      <c r="G726" s="8"/>
      <c r="H726" s="8" t="str">
        <f t="array" ref="H726">IFERROR(INDEX(data!$F$2:$F$16,MATCH(L726,data!$E$2:$E$16,0)),"")</f>
        <v/>
      </c>
      <c r="I726" s="8"/>
      <c r="J726" s="8"/>
      <c r="K726" s="13"/>
      <c r="L726" s="8"/>
      <c r="M726" s="11">
        <f t="shared" si="8"/>
        <v>0</v>
      </c>
      <c r="N726" s="8"/>
      <c r="O726" s="8" t="str">
        <f t="array" ref="O726">IFERROR(INDEX(data!$C$2:$C$13,MATCH(P726,data!$B$2:$B$13,0)),"")</f>
        <v/>
      </c>
      <c r="P726" s="8"/>
      <c r="Q726" s="8"/>
      <c r="R726" s="8"/>
      <c r="S726" s="8"/>
      <c r="T726" s="8"/>
      <c r="U726" s="8"/>
      <c r="V726" s="8"/>
    </row>
    <row r="727" ht="15.75" customHeight="1" spans="1:22">
      <c r="A727" s="9" t="str">
        <f t="array" ref="A727">IFERROR(INDEX(data!$C$2:$C$13,MATCH(G727,data!$B$2:$B$13,0)),"")</f>
        <v/>
      </c>
      <c r="B727" s="5"/>
      <c r="C727" s="5"/>
      <c r="D727" s="9"/>
      <c r="E727" s="9"/>
      <c r="F727" s="5"/>
      <c r="G727" s="9"/>
      <c r="H727" s="9" t="str">
        <f t="array" ref="H727">IFERROR(INDEX(data!$F$2:$F$16,MATCH(L727,data!$E$2:$E$16,0)),"")</f>
        <v/>
      </c>
      <c r="I727" s="9"/>
      <c r="J727" s="9"/>
      <c r="K727" s="15"/>
      <c r="L727" s="9"/>
      <c r="M727" s="10">
        <f t="shared" si="8"/>
        <v>0</v>
      </c>
      <c r="N727" s="9"/>
      <c r="O727" s="9" t="str">
        <f t="array" ref="O727">IFERROR(INDEX(data!$C$2:$C$13,MATCH(P727,data!$B$2:$B$13,0)),"")</f>
        <v/>
      </c>
      <c r="P727" s="9"/>
      <c r="Q727" s="9"/>
      <c r="R727" s="9"/>
      <c r="S727" s="9"/>
      <c r="T727" s="9"/>
      <c r="U727" s="9"/>
      <c r="V727" s="9"/>
    </row>
    <row r="728" ht="15.75" customHeight="1" spans="1:22">
      <c r="A728" s="8" t="str">
        <f t="array" ref="A728">IFERROR(INDEX(data!$C$2:$C$13,MATCH(G728,data!$B$2:$B$13,0)),"")</f>
        <v/>
      </c>
      <c r="B728" s="3"/>
      <c r="C728" s="3"/>
      <c r="D728" s="8"/>
      <c r="E728" s="8"/>
      <c r="F728" s="3"/>
      <c r="G728" s="8"/>
      <c r="H728" s="8" t="str">
        <f t="array" ref="H728">IFERROR(INDEX(data!$F$2:$F$16,MATCH(L728,data!$E$2:$E$16,0)),"")</f>
        <v/>
      </c>
      <c r="I728" s="8"/>
      <c r="J728" s="8"/>
      <c r="K728" s="13"/>
      <c r="L728" s="8"/>
      <c r="M728" s="11">
        <f t="shared" si="8"/>
        <v>0</v>
      </c>
      <c r="N728" s="8"/>
      <c r="O728" s="8" t="str">
        <f t="array" ref="O728">IFERROR(INDEX(data!$C$2:$C$13,MATCH(P728,data!$B$2:$B$13,0)),"")</f>
        <v/>
      </c>
      <c r="P728" s="8"/>
      <c r="Q728" s="8"/>
      <c r="R728" s="8"/>
      <c r="S728" s="8"/>
      <c r="T728" s="8"/>
      <c r="U728" s="8"/>
      <c r="V728" s="8"/>
    </row>
    <row r="729" ht="15.75" customHeight="1" spans="1:22">
      <c r="A729" s="9" t="str">
        <f t="array" ref="A729">IFERROR(INDEX(data!$C$2:$C$13,MATCH(G729,data!$B$2:$B$13,0)),"")</f>
        <v/>
      </c>
      <c r="B729" s="5"/>
      <c r="C729" s="5"/>
      <c r="D729" s="9"/>
      <c r="E729" s="9"/>
      <c r="F729" s="5"/>
      <c r="G729" s="9"/>
      <c r="H729" s="9" t="str">
        <f t="array" ref="H729">IFERROR(INDEX(data!$F$2:$F$16,MATCH(L729,data!$E$2:$E$16,0)),"")</f>
        <v/>
      </c>
      <c r="I729" s="9"/>
      <c r="J729" s="9"/>
      <c r="K729" s="15"/>
      <c r="L729" s="9"/>
      <c r="M729" s="10">
        <f t="shared" si="8"/>
        <v>0</v>
      </c>
      <c r="N729" s="9"/>
      <c r="O729" s="9" t="str">
        <f t="array" ref="O729">IFERROR(INDEX(data!$C$2:$C$13,MATCH(P729,data!$B$2:$B$13,0)),"")</f>
        <v/>
      </c>
      <c r="P729" s="9"/>
      <c r="Q729" s="9"/>
      <c r="R729" s="9"/>
      <c r="S729" s="9"/>
      <c r="T729" s="9"/>
      <c r="U729" s="9"/>
      <c r="V729" s="9"/>
    </row>
    <row r="730" ht="15.75" customHeight="1" spans="1:22">
      <c r="A730" s="8" t="str">
        <f t="array" ref="A730">IFERROR(INDEX(data!$C$2:$C$13,MATCH(G730,data!$B$2:$B$13,0)),"")</f>
        <v/>
      </c>
      <c r="B730" s="3"/>
      <c r="C730" s="3"/>
      <c r="D730" s="8"/>
      <c r="E730" s="8"/>
      <c r="F730" s="3"/>
      <c r="G730" s="8"/>
      <c r="H730" s="8" t="str">
        <f t="array" ref="H730">IFERROR(INDEX(data!$F$2:$F$16,MATCH(L730,data!$E$2:$E$16,0)),"")</f>
        <v/>
      </c>
      <c r="I730" s="8"/>
      <c r="J730" s="8"/>
      <c r="K730" s="13"/>
      <c r="L730" s="8"/>
      <c r="M730" s="11">
        <f t="shared" si="8"/>
        <v>0</v>
      </c>
      <c r="N730" s="8"/>
      <c r="O730" s="8" t="str">
        <f t="array" ref="O730">IFERROR(INDEX(data!$C$2:$C$13,MATCH(P730,data!$B$2:$B$13,0)),"")</f>
        <v/>
      </c>
      <c r="P730" s="8"/>
      <c r="Q730" s="8"/>
      <c r="R730" s="8"/>
      <c r="S730" s="8"/>
      <c r="T730" s="8"/>
      <c r="U730" s="8"/>
      <c r="V730" s="8"/>
    </row>
    <row r="731" ht="15.75" customHeight="1" spans="1:22">
      <c r="A731" s="9" t="str">
        <f t="array" ref="A731">IFERROR(INDEX(data!$C$2:$C$13,MATCH(G731,data!$B$2:$B$13,0)),"")</f>
        <v/>
      </c>
      <c r="B731" s="5"/>
      <c r="C731" s="5"/>
      <c r="D731" s="9"/>
      <c r="E731" s="9"/>
      <c r="F731" s="5"/>
      <c r="G731" s="9"/>
      <c r="H731" s="9" t="str">
        <f t="array" ref="H731">IFERROR(INDEX(data!$F$2:$F$16,MATCH(L731,data!$E$2:$E$16,0)),"")</f>
        <v/>
      </c>
      <c r="I731" s="9"/>
      <c r="J731" s="9"/>
      <c r="K731" s="15"/>
      <c r="L731" s="9"/>
      <c r="M731" s="10">
        <f t="shared" si="8"/>
        <v>0</v>
      </c>
      <c r="N731" s="9"/>
      <c r="O731" s="9" t="str">
        <f t="array" ref="O731">IFERROR(INDEX(data!$C$2:$C$13,MATCH(P731,data!$B$2:$B$13,0)),"")</f>
        <v/>
      </c>
      <c r="P731" s="9"/>
      <c r="Q731" s="9"/>
      <c r="R731" s="9"/>
      <c r="S731" s="9"/>
      <c r="T731" s="9"/>
      <c r="U731" s="9"/>
      <c r="V731" s="9"/>
    </row>
    <row r="732" ht="15.75" customHeight="1" spans="1:22">
      <c r="A732" s="8" t="str">
        <f t="array" ref="A732">IFERROR(INDEX(data!$C$2:$C$13,MATCH(G732,data!$B$2:$B$13,0)),"")</f>
        <v/>
      </c>
      <c r="B732" s="3"/>
      <c r="C732" s="3"/>
      <c r="D732" s="8"/>
      <c r="E732" s="8"/>
      <c r="F732" s="3"/>
      <c r="G732" s="8"/>
      <c r="H732" s="8" t="str">
        <f t="array" ref="H732">IFERROR(INDEX(data!$F$2:$F$16,MATCH(L732,data!$E$2:$E$16,0)),"")</f>
        <v/>
      </c>
      <c r="I732" s="8"/>
      <c r="J732" s="8"/>
      <c r="K732" s="13"/>
      <c r="L732" s="8"/>
      <c r="M732" s="11">
        <f t="shared" si="8"/>
        <v>0</v>
      </c>
      <c r="N732" s="8"/>
      <c r="O732" s="8" t="str">
        <f t="array" ref="O732">IFERROR(INDEX(data!$C$2:$C$13,MATCH(P732,data!$B$2:$B$13,0)),"")</f>
        <v/>
      </c>
      <c r="P732" s="8"/>
      <c r="Q732" s="8"/>
      <c r="R732" s="8"/>
      <c r="S732" s="8"/>
      <c r="T732" s="8"/>
      <c r="U732" s="8"/>
      <c r="V732" s="8"/>
    </row>
    <row r="733" ht="15.75" customHeight="1" spans="1:22">
      <c r="A733" s="9" t="str">
        <f t="array" ref="A733">IFERROR(INDEX(data!$C$2:$C$13,MATCH(G733,data!$B$2:$B$13,0)),"")</f>
        <v/>
      </c>
      <c r="B733" s="5"/>
      <c r="C733" s="5"/>
      <c r="D733" s="9"/>
      <c r="E733" s="9"/>
      <c r="F733" s="5"/>
      <c r="G733" s="9"/>
      <c r="H733" s="9" t="str">
        <f t="array" ref="H733">IFERROR(INDEX(data!$F$2:$F$16,MATCH(L733,data!$E$2:$E$16,0)),"")</f>
        <v/>
      </c>
      <c r="I733" s="9"/>
      <c r="J733" s="9"/>
      <c r="K733" s="15"/>
      <c r="L733" s="9"/>
      <c r="M733" s="10">
        <f t="shared" si="8"/>
        <v>0</v>
      </c>
      <c r="N733" s="9"/>
      <c r="O733" s="9" t="str">
        <f t="array" ref="O733">IFERROR(INDEX(data!$C$2:$C$13,MATCH(P733,data!$B$2:$B$13,0)),"")</f>
        <v/>
      </c>
      <c r="P733" s="9"/>
      <c r="Q733" s="9"/>
      <c r="R733" s="9"/>
      <c r="S733" s="9"/>
      <c r="T733" s="9"/>
      <c r="U733" s="9"/>
      <c r="V733" s="9"/>
    </row>
    <row r="734" ht="15.75" customHeight="1" spans="1:22">
      <c r="A734" s="8" t="str">
        <f t="array" ref="A734">IFERROR(INDEX(data!$C$2:$C$13,MATCH(G734,data!$B$2:$B$13,0)),"")</f>
        <v/>
      </c>
      <c r="B734" s="3"/>
      <c r="C734" s="3"/>
      <c r="D734" s="8"/>
      <c r="E734" s="8"/>
      <c r="F734" s="3"/>
      <c r="G734" s="8"/>
      <c r="H734" s="8" t="str">
        <f t="array" ref="H734">IFERROR(INDEX(data!$F$2:$F$16,MATCH(L734,data!$E$2:$E$16,0)),"")</f>
        <v/>
      </c>
      <c r="I734" s="8"/>
      <c r="J734" s="8"/>
      <c r="K734" s="13"/>
      <c r="L734" s="8"/>
      <c r="M734" s="11">
        <f t="shared" si="8"/>
        <v>0</v>
      </c>
      <c r="N734" s="8"/>
      <c r="O734" s="8" t="str">
        <f t="array" ref="O734">IFERROR(INDEX(data!$C$2:$C$13,MATCH(P734,data!$B$2:$B$13,0)),"")</f>
        <v/>
      </c>
      <c r="P734" s="8"/>
      <c r="Q734" s="8"/>
      <c r="R734" s="8"/>
      <c r="S734" s="8"/>
      <c r="T734" s="8"/>
      <c r="U734" s="8"/>
      <c r="V734" s="8"/>
    </row>
    <row r="735" ht="15.75" customHeight="1" spans="1:22">
      <c r="A735" s="9" t="str">
        <f t="array" ref="A735">IFERROR(INDEX(data!$C$2:$C$13,MATCH(G735,data!$B$2:$B$13,0)),"")</f>
        <v/>
      </c>
      <c r="B735" s="5"/>
      <c r="C735" s="5"/>
      <c r="D735" s="9"/>
      <c r="E735" s="9"/>
      <c r="F735" s="5"/>
      <c r="G735" s="9"/>
      <c r="H735" s="9" t="str">
        <f t="array" ref="H735">IFERROR(INDEX(data!$F$2:$F$16,MATCH(L735,data!$E$2:$E$16,0)),"")</f>
        <v/>
      </c>
      <c r="I735" s="9"/>
      <c r="J735" s="9"/>
      <c r="K735" s="15"/>
      <c r="L735" s="9"/>
      <c r="M735" s="10">
        <f t="shared" si="8"/>
        <v>0</v>
      </c>
      <c r="N735" s="9"/>
      <c r="O735" s="9" t="str">
        <f t="array" ref="O735">IFERROR(INDEX(data!$C$2:$C$13,MATCH(P735,data!$B$2:$B$13,0)),"")</f>
        <v/>
      </c>
      <c r="P735" s="9"/>
      <c r="Q735" s="9"/>
      <c r="R735" s="9"/>
      <c r="S735" s="9"/>
      <c r="T735" s="9"/>
      <c r="U735" s="9"/>
      <c r="V735" s="9"/>
    </row>
    <row r="736" ht="15.75" customHeight="1" spans="1:22">
      <c r="A736" s="8" t="str">
        <f t="array" ref="A736">IFERROR(INDEX(data!$C$2:$C$13,MATCH(G736,data!$B$2:$B$13,0)),"")</f>
        <v/>
      </c>
      <c r="B736" s="3"/>
      <c r="C736" s="3"/>
      <c r="D736" s="8"/>
      <c r="E736" s="8"/>
      <c r="F736" s="3"/>
      <c r="G736" s="8"/>
      <c r="H736" s="8" t="str">
        <f t="array" ref="H736">IFERROR(INDEX(data!$F$2:$F$16,MATCH(L736,data!$E$2:$E$16,0)),"")</f>
        <v/>
      </c>
      <c r="I736" s="8"/>
      <c r="J736" s="8"/>
      <c r="K736" s="13"/>
      <c r="L736" s="8"/>
      <c r="M736" s="11">
        <f t="shared" si="8"/>
        <v>0</v>
      </c>
      <c r="N736" s="8"/>
      <c r="O736" s="8" t="str">
        <f t="array" ref="O736">IFERROR(INDEX(data!$C$2:$C$13,MATCH(P736,data!$B$2:$B$13,0)),"")</f>
        <v/>
      </c>
      <c r="P736" s="8"/>
      <c r="Q736" s="8"/>
      <c r="R736" s="8"/>
      <c r="S736" s="8"/>
      <c r="T736" s="8"/>
      <c r="U736" s="8"/>
      <c r="V736" s="8"/>
    </row>
    <row r="737" ht="15.75" customHeight="1" spans="1:22">
      <c r="A737" s="9" t="str">
        <f t="array" ref="A737">IFERROR(INDEX(data!$C$2:$C$13,MATCH(G737,data!$B$2:$B$13,0)),"")</f>
        <v/>
      </c>
      <c r="B737" s="5"/>
      <c r="C737" s="5"/>
      <c r="D737" s="9"/>
      <c r="E737" s="9"/>
      <c r="F737" s="5"/>
      <c r="G737" s="9"/>
      <c r="H737" s="9" t="str">
        <f t="array" ref="H737">IFERROR(INDEX(data!$F$2:$F$16,MATCH(L737,data!$E$2:$E$16,0)),"")</f>
        <v/>
      </c>
      <c r="I737" s="9"/>
      <c r="J737" s="9"/>
      <c r="K737" s="15"/>
      <c r="L737" s="9"/>
      <c r="M737" s="10">
        <f t="shared" si="8"/>
        <v>0</v>
      </c>
      <c r="N737" s="9"/>
      <c r="O737" s="9" t="str">
        <f t="array" ref="O737">IFERROR(INDEX(data!$C$2:$C$13,MATCH(P737,data!$B$2:$B$13,0)),"")</f>
        <v/>
      </c>
      <c r="P737" s="9"/>
      <c r="Q737" s="9"/>
      <c r="R737" s="9"/>
      <c r="S737" s="9"/>
      <c r="T737" s="9"/>
      <c r="U737" s="9"/>
      <c r="V737" s="9"/>
    </row>
    <row r="738" ht="15.75" customHeight="1" spans="1:22">
      <c r="A738" s="8" t="str">
        <f t="array" ref="A738">IFERROR(INDEX(data!$C$2:$C$13,MATCH(G738,data!$B$2:$B$13,0)),"")</f>
        <v/>
      </c>
      <c r="B738" s="3"/>
      <c r="C738" s="3"/>
      <c r="D738" s="8"/>
      <c r="E738" s="8"/>
      <c r="F738" s="3"/>
      <c r="G738" s="8"/>
      <c r="H738" s="8" t="str">
        <f t="array" ref="H738">IFERROR(INDEX(data!$F$2:$F$16,MATCH(L738,data!$E$2:$E$16,0)),"")</f>
        <v/>
      </c>
      <c r="I738" s="8"/>
      <c r="J738" s="8"/>
      <c r="K738" s="13"/>
      <c r="L738" s="8"/>
      <c r="M738" s="11">
        <f t="shared" si="8"/>
        <v>0</v>
      </c>
      <c r="N738" s="8"/>
      <c r="O738" s="8" t="str">
        <f t="array" ref="O738">IFERROR(INDEX(data!$C$2:$C$13,MATCH(P738,data!$B$2:$B$13,0)),"")</f>
        <v/>
      </c>
      <c r="P738" s="8"/>
      <c r="Q738" s="8"/>
      <c r="R738" s="8"/>
      <c r="S738" s="8"/>
      <c r="T738" s="8"/>
      <c r="U738" s="8"/>
      <c r="V738" s="8"/>
    </row>
    <row r="739" ht="15.75" customHeight="1" spans="1:22">
      <c r="A739" s="9" t="str">
        <f t="array" ref="A739">IFERROR(INDEX(data!$C$2:$C$13,MATCH(G739,data!$B$2:$B$13,0)),"")</f>
        <v/>
      </c>
      <c r="B739" s="5"/>
      <c r="C739" s="5"/>
      <c r="D739" s="9"/>
      <c r="E739" s="9"/>
      <c r="F739" s="5"/>
      <c r="G739" s="9"/>
      <c r="H739" s="9" t="str">
        <f t="array" ref="H739">IFERROR(INDEX(data!$F$2:$F$16,MATCH(L739,data!$E$2:$E$16,0)),"")</f>
        <v/>
      </c>
      <c r="I739" s="9"/>
      <c r="J739" s="9"/>
      <c r="K739" s="15"/>
      <c r="L739" s="9"/>
      <c r="M739" s="10">
        <f t="shared" si="8"/>
        <v>0</v>
      </c>
      <c r="N739" s="9"/>
      <c r="O739" s="9" t="str">
        <f t="array" ref="O739">IFERROR(INDEX(data!$C$2:$C$13,MATCH(P739,data!$B$2:$B$13,0)),"")</f>
        <v/>
      </c>
      <c r="P739" s="9"/>
      <c r="Q739" s="9"/>
      <c r="R739" s="9"/>
      <c r="S739" s="9"/>
      <c r="T739" s="9"/>
      <c r="U739" s="9"/>
      <c r="V739" s="9"/>
    </row>
    <row r="740" ht="15.75" customHeight="1" spans="1:22">
      <c r="A740" s="8" t="str">
        <f t="array" ref="A740">IFERROR(INDEX(data!$C$2:$C$13,MATCH(G740,data!$B$2:$B$13,0)),"")</f>
        <v/>
      </c>
      <c r="B740" s="3"/>
      <c r="C740" s="3"/>
      <c r="D740" s="8"/>
      <c r="E740" s="8"/>
      <c r="F740" s="3"/>
      <c r="G740" s="8"/>
      <c r="H740" s="8" t="str">
        <f t="array" ref="H740">IFERROR(INDEX(data!$F$2:$F$16,MATCH(L740,data!$E$2:$E$16,0)),"")</f>
        <v/>
      </c>
      <c r="I740" s="8"/>
      <c r="J740" s="8"/>
      <c r="K740" s="13"/>
      <c r="L740" s="8"/>
      <c r="M740" s="11">
        <f t="shared" si="8"/>
        <v>0</v>
      </c>
      <c r="N740" s="8"/>
      <c r="O740" s="8" t="str">
        <f t="array" ref="O740">IFERROR(INDEX(data!$C$2:$C$13,MATCH(P740,data!$B$2:$B$13,0)),"")</f>
        <v/>
      </c>
      <c r="P740" s="8"/>
      <c r="Q740" s="8"/>
      <c r="R740" s="8"/>
      <c r="S740" s="8"/>
      <c r="T740" s="8"/>
      <c r="U740" s="8"/>
      <c r="V740" s="8"/>
    </row>
    <row r="741" ht="15.75" customHeight="1" spans="1:22">
      <c r="A741" s="9" t="str">
        <f t="array" ref="A741">IFERROR(INDEX(data!$C$2:$C$13,MATCH(G741,data!$B$2:$B$13,0)),"")</f>
        <v/>
      </c>
      <c r="B741" s="5"/>
      <c r="C741" s="5"/>
      <c r="D741" s="9"/>
      <c r="E741" s="9"/>
      <c r="F741" s="5"/>
      <c r="G741" s="9"/>
      <c r="H741" s="9" t="str">
        <f t="array" ref="H741">IFERROR(INDEX(data!$F$2:$F$16,MATCH(L741,data!$E$2:$E$16,0)),"")</f>
        <v/>
      </c>
      <c r="I741" s="9"/>
      <c r="J741" s="9"/>
      <c r="K741" s="15"/>
      <c r="L741" s="9"/>
      <c r="M741" s="10">
        <f t="shared" si="8"/>
        <v>0</v>
      </c>
      <c r="N741" s="9"/>
      <c r="O741" s="9" t="str">
        <f t="array" ref="O741">IFERROR(INDEX(data!$C$2:$C$13,MATCH(P741,data!$B$2:$B$13,0)),"")</f>
        <v/>
      </c>
      <c r="P741" s="9"/>
      <c r="Q741" s="9"/>
      <c r="R741" s="9"/>
      <c r="S741" s="9"/>
      <c r="T741" s="9"/>
      <c r="U741" s="9"/>
      <c r="V741" s="9"/>
    </row>
    <row r="742" ht="15.75" customHeight="1" spans="1:22">
      <c r="A742" s="8" t="str">
        <f t="array" ref="A742">IFERROR(INDEX(data!$C$2:$C$13,MATCH(G742,data!$B$2:$B$13,0)),"")</f>
        <v/>
      </c>
      <c r="B742" s="3"/>
      <c r="C742" s="3"/>
      <c r="D742" s="8"/>
      <c r="E742" s="8"/>
      <c r="F742" s="3"/>
      <c r="G742" s="8"/>
      <c r="H742" s="8" t="str">
        <f t="array" ref="H742">IFERROR(INDEX(data!$F$2:$F$16,MATCH(L742,data!$E$2:$E$16,0)),"")</f>
        <v/>
      </c>
      <c r="I742" s="8"/>
      <c r="J742" s="8"/>
      <c r="K742" s="13"/>
      <c r="L742" s="8"/>
      <c r="M742" s="11">
        <f t="shared" si="8"/>
        <v>0</v>
      </c>
      <c r="N742" s="8"/>
      <c r="O742" s="8" t="str">
        <f t="array" ref="O742">IFERROR(INDEX(data!$C$2:$C$13,MATCH(P742,data!$B$2:$B$13,0)),"")</f>
        <v/>
      </c>
      <c r="P742" s="8"/>
      <c r="Q742" s="8"/>
      <c r="R742" s="8"/>
      <c r="S742" s="8"/>
      <c r="T742" s="8"/>
      <c r="U742" s="8"/>
      <c r="V742" s="8"/>
    </row>
    <row r="743" ht="15.75" customHeight="1" spans="1:22">
      <c r="A743" s="9" t="str">
        <f t="array" ref="A743">IFERROR(INDEX(data!$C$2:$C$13,MATCH(G743,data!$B$2:$B$13,0)),"")</f>
        <v/>
      </c>
      <c r="B743" s="5"/>
      <c r="C743" s="5"/>
      <c r="D743" s="9"/>
      <c r="E743" s="9"/>
      <c r="F743" s="5"/>
      <c r="G743" s="9"/>
      <c r="H743" s="9" t="str">
        <f t="array" ref="H743">IFERROR(INDEX(data!$F$2:$F$16,MATCH(L743,data!$E$2:$E$16,0)),"")</f>
        <v/>
      </c>
      <c r="I743" s="9"/>
      <c r="J743" s="9"/>
      <c r="K743" s="15"/>
      <c r="L743" s="9"/>
      <c r="M743" s="10">
        <f t="shared" si="8"/>
        <v>0</v>
      </c>
      <c r="N743" s="9"/>
      <c r="O743" s="9" t="str">
        <f t="array" ref="O743">IFERROR(INDEX(data!$C$2:$C$13,MATCH(P743,data!$B$2:$B$13,0)),"")</f>
        <v/>
      </c>
      <c r="P743" s="9"/>
      <c r="Q743" s="9"/>
      <c r="R743" s="9"/>
      <c r="S743" s="9"/>
      <c r="T743" s="9"/>
      <c r="U743" s="9"/>
      <c r="V743" s="9"/>
    </row>
    <row r="744" ht="15.75" customHeight="1" spans="1:22">
      <c r="A744" s="8" t="str">
        <f t="array" ref="A744">IFERROR(INDEX(data!$C$2:$C$13,MATCH(G744,data!$B$2:$B$13,0)),"")</f>
        <v/>
      </c>
      <c r="B744" s="3"/>
      <c r="C744" s="3"/>
      <c r="D744" s="8"/>
      <c r="E744" s="8"/>
      <c r="F744" s="3"/>
      <c r="G744" s="8"/>
      <c r="H744" s="8" t="str">
        <f t="array" ref="H744">IFERROR(INDEX(data!$F$2:$F$16,MATCH(L744,data!$E$2:$E$16,0)),"")</f>
        <v/>
      </c>
      <c r="I744" s="8"/>
      <c r="J744" s="8"/>
      <c r="K744" s="13"/>
      <c r="L744" s="8"/>
      <c r="M744" s="11">
        <f t="shared" si="8"/>
        <v>0</v>
      </c>
      <c r="N744" s="8"/>
      <c r="O744" s="8" t="str">
        <f t="array" ref="O744">IFERROR(INDEX(data!$C$2:$C$13,MATCH(P744,data!$B$2:$B$13,0)),"")</f>
        <v/>
      </c>
      <c r="P744" s="8"/>
      <c r="Q744" s="8"/>
      <c r="R744" s="8"/>
      <c r="S744" s="8"/>
      <c r="T744" s="8"/>
      <c r="U744" s="8"/>
      <c r="V744" s="8"/>
    </row>
    <row r="745" ht="15.75" customHeight="1" spans="1:22">
      <c r="A745" s="9" t="str">
        <f t="array" ref="A745">IFERROR(INDEX(data!$C$2:$C$13,MATCH(G745,data!$B$2:$B$13,0)),"")</f>
        <v/>
      </c>
      <c r="B745" s="5"/>
      <c r="C745" s="5"/>
      <c r="D745" s="9"/>
      <c r="E745" s="9"/>
      <c r="F745" s="5"/>
      <c r="G745" s="9"/>
      <c r="H745" s="9" t="str">
        <f t="array" ref="H745">IFERROR(INDEX(data!$F$2:$F$16,MATCH(L745,data!$E$2:$E$16,0)),"")</f>
        <v/>
      </c>
      <c r="I745" s="9"/>
      <c r="J745" s="9"/>
      <c r="K745" s="15"/>
      <c r="L745" s="9"/>
      <c r="M745" s="10">
        <f t="shared" si="8"/>
        <v>0</v>
      </c>
      <c r="N745" s="9"/>
      <c r="O745" s="9" t="str">
        <f t="array" ref="O745">IFERROR(INDEX(data!$C$2:$C$13,MATCH(P745,data!$B$2:$B$13,0)),"")</f>
        <v/>
      </c>
      <c r="P745" s="9"/>
      <c r="Q745" s="9"/>
      <c r="R745" s="9"/>
      <c r="S745" s="9"/>
      <c r="T745" s="9"/>
      <c r="U745" s="9"/>
      <c r="V745" s="9"/>
    </row>
    <row r="746" ht="15.75" customHeight="1" spans="1:22">
      <c r="A746" s="8" t="str">
        <f t="array" ref="A746">IFERROR(INDEX(data!$C$2:$C$13,MATCH(G746,data!$B$2:$B$13,0)),"")</f>
        <v/>
      </c>
      <c r="B746" s="3"/>
      <c r="C746" s="3"/>
      <c r="D746" s="8"/>
      <c r="E746" s="8"/>
      <c r="F746" s="3"/>
      <c r="G746" s="8"/>
      <c r="H746" s="8" t="str">
        <f t="array" ref="H746">IFERROR(INDEX(data!$F$2:$F$16,MATCH(L746,data!$E$2:$E$16,0)),"")</f>
        <v/>
      </c>
      <c r="I746" s="8"/>
      <c r="J746" s="8"/>
      <c r="K746" s="13"/>
      <c r="L746" s="8"/>
      <c r="M746" s="11">
        <f t="shared" si="8"/>
        <v>0</v>
      </c>
      <c r="N746" s="8"/>
      <c r="O746" s="8" t="str">
        <f t="array" ref="O746">IFERROR(INDEX(data!$C$2:$C$13,MATCH(P746,data!$B$2:$B$13,0)),"")</f>
        <v/>
      </c>
      <c r="P746" s="8"/>
      <c r="Q746" s="8"/>
      <c r="R746" s="8"/>
      <c r="S746" s="8"/>
      <c r="T746" s="8"/>
      <c r="U746" s="8"/>
      <c r="V746" s="8"/>
    </row>
    <row r="747" ht="15.75" customHeight="1" spans="1:22">
      <c r="A747" s="9" t="str">
        <f t="array" ref="A747">IFERROR(INDEX(data!$C$2:$C$13,MATCH(G747,data!$B$2:$B$13,0)),"")</f>
        <v/>
      </c>
      <c r="B747" s="5"/>
      <c r="C747" s="5"/>
      <c r="D747" s="9"/>
      <c r="E747" s="9"/>
      <c r="F747" s="5"/>
      <c r="G747" s="9"/>
      <c r="H747" s="9" t="str">
        <f t="array" ref="H747">IFERROR(INDEX(data!$F$2:$F$16,MATCH(L747,data!$E$2:$E$16,0)),"")</f>
        <v/>
      </c>
      <c r="I747" s="9"/>
      <c r="J747" s="9"/>
      <c r="K747" s="15"/>
      <c r="L747" s="9"/>
      <c r="M747" s="10">
        <f t="shared" si="8"/>
        <v>0</v>
      </c>
      <c r="N747" s="9"/>
      <c r="O747" s="9" t="str">
        <f t="array" ref="O747">IFERROR(INDEX(data!$C$2:$C$13,MATCH(P747,data!$B$2:$B$13,0)),"")</f>
        <v/>
      </c>
      <c r="P747" s="9"/>
      <c r="Q747" s="9"/>
      <c r="R747" s="9"/>
      <c r="S747" s="9"/>
      <c r="T747" s="9"/>
      <c r="U747" s="9"/>
      <c r="V747" s="9"/>
    </row>
    <row r="748" ht="15.75" customHeight="1" spans="1:22">
      <c r="A748" s="8" t="str">
        <f t="array" ref="A748">IFERROR(INDEX(data!$C$2:$C$13,MATCH(G748,data!$B$2:$B$13,0)),"")</f>
        <v/>
      </c>
      <c r="B748" s="3"/>
      <c r="C748" s="3"/>
      <c r="D748" s="8"/>
      <c r="E748" s="8"/>
      <c r="F748" s="3"/>
      <c r="G748" s="8"/>
      <c r="H748" s="8" t="str">
        <f t="array" ref="H748">IFERROR(INDEX(data!$F$2:$F$16,MATCH(L748,data!$E$2:$E$16,0)),"")</f>
        <v/>
      </c>
      <c r="I748" s="8"/>
      <c r="J748" s="8"/>
      <c r="K748" s="13"/>
      <c r="L748" s="8"/>
      <c r="M748" s="11">
        <f t="shared" si="8"/>
        <v>0</v>
      </c>
      <c r="N748" s="8"/>
      <c r="O748" s="8" t="str">
        <f t="array" ref="O748">IFERROR(INDEX(data!$C$2:$C$13,MATCH(P748,data!$B$2:$B$13,0)),"")</f>
        <v/>
      </c>
      <c r="P748" s="8"/>
      <c r="Q748" s="8"/>
      <c r="R748" s="8"/>
      <c r="S748" s="8"/>
      <c r="T748" s="8"/>
      <c r="U748" s="8"/>
      <c r="V748" s="8"/>
    </row>
    <row r="749" ht="15.75" customHeight="1" spans="1:22">
      <c r="A749" s="9" t="str">
        <f t="array" ref="A749">IFERROR(INDEX(data!$C$2:$C$13,MATCH(G749,data!$B$2:$B$13,0)),"")</f>
        <v/>
      </c>
      <c r="B749" s="5"/>
      <c r="C749" s="5"/>
      <c r="D749" s="9"/>
      <c r="E749" s="9"/>
      <c r="F749" s="5"/>
      <c r="G749" s="9"/>
      <c r="H749" s="9" t="str">
        <f t="array" ref="H749">IFERROR(INDEX(data!$F$2:$F$16,MATCH(L749,data!$E$2:$E$16,0)),"")</f>
        <v/>
      </c>
      <c r="I749" s="9"/>
      <c r="J749" s="9"/>
      <c r="K749" s="15"/>
      <c r="L749" s="9"/>
      <c r="M749" s="10">
        <f t="shared" si="8"/>
        <v>0</v>
      </c>
      <c r="N749" s="9"/>
      <c r="O749" s="9" t="str">
        <f t="array" ref="O749">IFERROR(INDEX(data!$C$2:$C$13,MATCH(P749,data!$B$2:$B$13,0)),"")</f>
        <v/>
      </c>
      <c r="P749" s="9"/>
      <c r="Q749" s="9"/>
      <c r="R749" s="9"/>
      <c r="S749" s="9"/>
      <c r="T749" s="9"/>
      <c r="U749" s="9"/>
      <c r="V749" s="9"/>
    </row>
    <row r="750" ht="15.75" customHeight="1" spans="1:22">
      <c r="A750" s="8" t="str">
        <f t="array" ref="A750">IFERROR(INDEX(data!$C$2:$C$13,MATCH(G750,data!$B$2:$B$13,0)),"")</f>
        <v/>
      </c>
      <c r="B750" s="3"/>
      <c r="C750" s="3"/>
      <c r="D750" s="8"/>
      <c r="E750" s="8"/>
      <c r="F750" s="3"/>
      <c r="G750" s="8"/>
      <c r="H750" s="8" t="str">
        <f t="array" ref="H750">IFERROR(INDEX(data!$F$2:$F$16,MATCH(L750,data!$E$2:$E$16,0)),"")</f>
        <v/>
      </c>
      <c r="I750" s="8"/>
      <c r="J750" s="8"/>
      <c r="K750" s="13"/>
      <c r="L750" s="8"/>
      <c r="M750" s="11">
        <f t="shared" si="8"/>
        <v>0</v>
      </c>
      <c r="N750" s="8"/>
      <c r="O750" s="8" t="str">
        <f t="array" ref="O750">IFERROR(INDEX(data!$C$2:$C$13,MATCH(P750,data!$B$2:$B$13,0)),"")</f>
        <v/>
      </c>
      <c r="P750" s="8"/>
      <c r="Q750" s="8"/>
      <c r="R750" s="8"/>
      <c r="S750" s="8"/>
      <c r="T750" s="8"/>
      <c r="U750" s="8"/>
      <c r="V750" s="8"/>
    </row>
    <row r="751" ht="15.75" customHeight="1" spans="1:22">
      <c r="A751" s="9" t="str">
        <f t="array" ref="A751">IFERROR(INDEX(data!$C$2:$C$13,MATCH(G751,data!$B$2:$B$13,0)),"")</f>
        <v/>
      </c>
      <c r="B751" s="5"/>
      <c r="C751" s="5"/>
      <c r="D751" s="9"/>
      <c r="E751" s="9"/>
      <c r="F751" s="5"/>
      <c r="G751" s="9"/>
      <c r="H751" s="9" t="str">
        <f t="array" ref="H751">IFERROR(INDEX(data!$F$2:$F$16,MATCH(L751,data!$E$2:$E$16,0)),"")</f>
        <v/>
      </c>
      <c r="I751" s="9"/>
      <c r="J751" s="9"/>
      <c r="K751" s="15"/>
      <c r="L751" s="9"/>
      <c r="M751" s="10">
        <f t="shared" si="8"/>
        <v>0</v>
      </c>
      <c r="N751" s="9"/>
      <c r="O751" s="9" t="str">
        <f t="array" ref="O751">IFERROR(INDEX(data!$C$2:$C$13,MATCH(P751,data!$B$2:$B$13,0)),"")</f>
        <v/>
      </c>
      <c r="P751" s="9"/>
      <c r="Q751" s="9"/>
      <c r="R751" s="9"/>
      <c r="S751" s="9"/>
      <c r="T751" s="9"/>
      <c r="U751" s="9"/>
      <c r="V751" s="9"/>
    </row>
    <row r="752" ht="15.75" customHeight="1" spans="1:22">
      <c r="A752" s="8" t="str">
        <f t="array" ref="A752">IFERROR(INDEX(data!$C$2:$C$13,MATCH(G752,data!$B$2:$B$13,0)),"")</f>
        <v/>
      </c>
      <c r="B752" s="3"/>
      <c r="C752" s="3"/>
      <c r="D752" s="8"/>
      <c r="E752" s="8"/>
      <c r="F752" s="3"/>
      <c r="G752" s="8"/>
      <c r="H752" s="8" t="str">
        <f t="array" ref="H752">IFERROR(INDEX(data!$F$2:$F$16,MATCH(L752,data!$E$2:$E$16,0)),"")</f>
        <v/>
      </c>
      <c r="I752" s="8"/>
      <c r="J752" s="8"/>
      <c r="K752" s="13"/>
      <c r="L752" s="8"/>
      <c r="M752" s="11">
        <f t="shared" si="8"/>
        <v>0</v>
      </c>
      <c r="N752" s="8"/>
      <c r="O752" s="8" t="str">
        <f t="array" ref="O752">IFERROR(INDEX(data!$C$2:$C$13,MATCH(P752,data!$B$2:$B$13,0)),"")</f>
        <v/>
      </c>
      <c r="P752" s="8"/>
      <c r="Q752" s="8"/>
      <c r="R752" s="8"/>
      <c r="S752" s="8"/>
      <c r="T752" s="8"/>
      <c r="U752" s="8"/>
      <c r="V752" s="8"/>
    </row>
    <row r="753" ht="15.75" customHeight="1" spans="1:22">
      <c r="A753" s="9" t="str">
        <f t="array" ref="A753">IFERROR(INDEX(data!$C$2:$C$13,MATCH(G753,data!$B$2:$B$13,0)),"")</f>
        <v/>
      </c>
      <c r="B753" s="5"/>
      <c r="C753" s="5"/>
      <c r="D753" s="9"/>
      <c r="E753" s="9"/>
      <c r="F753" s="5"/>
      <c r="G753" s="9"/>
      <c r="H753" s="9" t="str">
        <f t="array" ref="H753">IFERROR(INDEX(data!$F$2:$F$16,MATCH(L753,data!$E$2:$E$16,0)),"")</f>
        <v/>
      </c>
      <c r="I753" s="9"/>
      <c r="J753" s="9"/>
      <c r="K753" s="15"/>
      <c r="L753" s="9"/>
      <c r="M753" s="10">
        <f t="shared" si="8"/>
        <v>0</v>
      </c>
      <c r="N753" s="9"/>
      <c r="O753" s="9" t="str">
        <f t="array" ref="O753">IFERROR(INDEX(data!$C$2:$C$13,MATCH(P753,data!$B$2:$B$13,0)),"")</f>
        <v/>
      </c>
      <c r="P753" s="9"/>
      <c r="Q753" s="9"/>
      <c r="R753" s="9"/>
      <c r="S753" s="9"/>
      <c r="T753" s="9"/>
      <c r="U753" s="9"/>
      <c r="V753" s="9"/>
    </row>
    <row r="754" ht="15.75" customHeight="1" spans="1:22">
      <c r="A754" s="8" t="str">
        <f t="array" ref="A754">IFERROR(INDEX(data!$C$2:$C$13,MATCH(G754,data!$B$2:$B$13,0)),"")</f>
        <v/>
      </c>
      <c r="B754" s="3"/>
      <c r="C754" s="3"/>
      <c r="D754" s="8"/>
      <c r="E754" s="8"/>
      <c r="F754" s="3"/>
      <c r="G754" s="8"/>
      <c r="H754" s="8" t="str">
        <f t="array" ref="H754">IFERROR(INDEX(data!$F$2:$F$16,MATCH(L754,data!$E$2:$E$16,0)),"")</f>
        <v/>
      </c>
      <c r="I754" s="8"/>
      <c r="J754" s="8"/>
      <c r="K754" s="13"/>
      <c r="L754" s="8"/>
      <c r="M754" s="11">
        <f t="shared" si="8"/>
        <v>0</v>
      </c>
      <c r="N754" s="8"/>
      <c r="O754" s="8" t="str">
        <f t="array" ref="O754">IFERROR(INDEX(data!$C$2:$C$13,MATCH(P754,data!$B$2:$B$13,0)),"")</f>
        <v/>
      </c>
      <c r="P754" s="8"/>
      <c r="Q754" s="8"/>
      <c r="R754" s="8"/>
      <c r="S754" s="8"/>
      <c r="T754" s="8"/>
      <c r="U754" s="8"/>
      <c r="V754" s="8"/>
    </row>
    <row r="755" ht="15.75" customHeight="1" spans="1:22">
      <c r="A755" s="9" t="str">
        <f t="array" ref="A755">IFERROR(INDEX(data!$C$2:$C$13,MATCH(G755,data!$B$2:$B$13,0)),"")</f>
        <v/>
      </c>
      <c r="B755" s="5"/>
      <c r="C755" s="5"/>
      <c r="D755" s="9"/>
      <c r="E755" s="9"/>
      <c r="F755" s="5"/>
      <c r="G755" s="9"/>
      <c r="H755" s="9" t="str">
        <f t="array" ref="H755">IFERROR(INDEX(data!$F$2:$F$16,MATCH(L755,data!$E$2:$E$16,0)),"")</f>
        <v/>
      </c>
      <c r="I755" s="9"/>
      <c r="J755" s="9"/>
      <c r="K755" s="15"/>
      <c r="L755" s="9"/>
      <c r="M755" s="10">
        <f t="shared" si="8"/>
        <v>0</v>
      </c>
      <c r="N755" s="9"/>
      <c r="O755" s="9" t="str">
        <f t="array" ref="O755">IFERROR(INDEX(data!$C$2:$C$13,MATCH(P755,data!$B$2:$B$13,0)),"")</f>
        <v/>
      </c>
      <c r="P755" s="9"/>
      <c r="Q755" s="9"/>
      <c r="R755" s="9"/>
      <c r="S755" s="9"/>
      <c r="T755" s="9"/>
      <c r="U755" s="9"/>
      <c r="V755" s="9"/>
    </row>
    <row r="756" ht="15.75" customHeight="1" spans="1:22">
      <c r="A756" s="8" t="str">
        <f t="array" ref="A756">IFERROR(INDEX(data!$C$2:$C$13,MATCH(G756,data!$B$2:$B$13,0)),"")</f>
        <v/>
      </c>
      <c r="B756" s="3"/>
      <c r="C756" s="3"/>
      <c r="D756" s="8"/>
      <c r="E756" s="8"/>
      <c r="F756" s="3"/>
      <c r="G756" s="8"/>
      <c r="H756" s="8" t="str">
        <f t="array" ref="H756">IFERROR(INDEX(data!$F$2:$F$16,MATCH(L756,data!$E$2:$E$16,0)),"")</f>
        <v/>
      </c>
      <c r="I756" s="8"/>
      <c r="J756" s="8"/>
      <c r="K756" s="13"/>
      <c r="L756" s="8"/>
      <c r="M756" s="11">
        <f t="shared" si="8"/>
        <v>0</v>
      </c>
      <c r="N756" s="8"/>
      <c r="O756" s="8" t="str">
        <f t="array" ref="O756">IFERROR(INDEX(data!$C$2:$C$13,MATCH(P756,data!$B$2:$B$13,0)),"")</f>
        <v/>
      </c>
      <c r="P756" s="8"/>
      <c r="Q756" s="8"/>
      <c r="R756" s="8"/>
      <c r="S756" s="8"/>
      <c r="T756" s="8"/>
      <c r="U756" s="8"/>
      <c r="V756" s="8"/>
    </row>
    <row r="757" ht="15.75" customHeight="1" spans="1:22">
      <c r="A757" s="9" t="str">
        <f t="array" ref="A757">IFERROR(INDEX(data!$C$2:$C$13,MATCH(G757,data!$B$2:$B$13,0)),"")</f>
        <v/>
      </c>
      <c r="B757" s="5"/>
      <c r="C757" s="5"/>
      <c r="D757" s="9"/>
      <c r="E757" s="9"/>
      <c r="F757" s="5"/>
      <c r="G757" s="9"/>
      <c r="H757" s="9" t="str">
        <f t="array" ref="H757">IFERROR(INDEX(data!$F$2:$F$16,MATCH(L757,data!$E$2:$E$16,0)),"")</f>
        <v/>
      </c>
      <c r="I757" s="9"/>
      <c r="J757" s="9"/>
      <c r="K757" s="15"/>
      <c r="L757" s="9"/>
      <c r="M757" s="10">
        <f t="shared" si="8"/>
        <v>0</v>
      </c>
      <c r="N757" s="9"/>
      <c r="O757" s="9" t="str">
        <f t="array" ref="O757">IFERROR(INDEX(data!$C$2:$C$13,MATCH(P757,data!$B$2:$B$13,0)),"")</f>
        <v/>
      </c>
      <c r="P757" s="9"/>
      <c r="Q757" s="9"/>
      <c r="R757" s="9"/>
      <c r="S757" s="9"/>
      <c r="T757" s="9"/>
      <c r="U757" s="9"/>
      <c r="V757" s="9"/>
    </row>
    <row r="758" ht="15.75" customHeight="1" spans="1:22">
      <c r="A758" s="8" t="str">
        <f t="array" ref="A758">IFERROR(INDEX(data!$C$2:$C$13,MATCH(G758,data!$B$2:$B$13,0)),"")</f>
        <v/>
      </c>
      <c r="B758" s="3"/>
      <c r="C758" s="3"/>
      <c r="D758" s="8"/>
      <c r="E758" s="8"/>
      <c r="F758" s="3"/>
      <c r="G758" s="8"/>
      <c r="H758" s="8" t="str">
        <f t="array" ref="H758">IFERROR(INDEX(data!$F$2:$F$16,MATCH(L758,data!$E$2:$E$16,0)),"")</f>
        <v/>
      </c>
      <c r="I758" s="8"/>
      <c r="J758" s="8"/>
      <c r="K758" s="13"/>
      <c r="L758" s="8"/>
      <c r="M758" s="11">
        <f t="shared" si="8"/>
        <v>0</v>
      </c>
      <c r="N758" s="8"/>
      <c r="O758" s="8" t="str">
        <f t="array" ref="O758">IFERROR(INDEX(data!$C$2:$C$13,MATCH(P758,data!$B$2:$B$13,0)),"")</f>
        <v/>
      </c>
      <c r="P758" s="8"/>
      <c r="Q758" s="8"/>
      <c r="R758" s="8"/>
      <c r="S758" s="8"/>
      <c r="T758" s="8"/>
      <c r="U758" s="8"/>
      <c r="V758" s="8"/>
    </row>
    <row r="759" ht="15.75" customHeight="1" spans="1:22">
      <c r="A759" s="9" t="str">
        <f t="array" ref="A759">IFERROR(INDEX(data!$C$2:$C$13,MATCH(G759,data!$B$2:$B$13,0)),"")</f>
        <v/>
      </c>
      <c r="B759" s="5"/>
      <c r="C759" s="5"/>
      <c r="D759" s="9"/>
      <c r="E759" s="9"/>
      <c r="F759" s="5"/>
      <c r="G759" s="9"/>
      <c r="H759" s="9" t="str">
        <f t="array" ref="H759">IFERROR(INDEX(data!$F$2:$F$16,MATCH(L759,data!$E$2:$E$16,0)),"")</f>
        <v/>
      </c>
      <c r="I759" s="9"/>
      <c r="J759" s="9"/>
      <c r="K759" s="15"/>
      <c r="L759" s="9"/>
      <c r="M759" s="10">
        <f t="shared" si="8"/>
        <v>0</v>
      </c>
      <c r="N759" s="9"/>
      <c r="O759" s="9" t="str">
        <f t="array" ref="O759">IFERROR(INDEX(data!$C$2:$C$13,MATCH(P759,data!$B$2:$B$13,0)),"")</f>
        <v/>
      </c>
      <c r="P759" s="9"/>
      <c r="Q759" s="9"/>
      <c r="R759" s="9"/>
      <c r="S759" s="9"/>
      <c r="T759" s="9"/>
      <c r="U759" s="9"/>
      <c r="V759" s="9"/>
    </row>
    <row r="760" ht="15.75" customHeight="1" spans="1:22">
      <c r="A760" s="8" t="str">
        <f t="array" ref="A760">IFERROR(INDEX(data!$C$2:$C$13,MATCH(G760,data!$B$2:$B$13,0)),"")</f>
        <v/>
      </c>
      <c r="B760" s="3"/>
      <c r="C760" s="3"/>
      <c r="D760" s="8"/>
      <c r="E760" s="8"/>
      <c r="F760" s="3"/>
      <c r="G760" s="8"/>
      <c r="H760" s="8" t="str">
        <f t="array" ref="H760">IFERROR(INDEX(data!$F$2:$F$16,MATCH(L760,data!$E$2:$E$16,0)),"")</f>
        <v/>
      </c>
      <c r="I760" s="8"/>
      <c r="J760" s="8"/>
      <c r="K760" s="13"/>
      <c r="L760" s="8"/>
      <c r="M760" s="11">
        <f t="shared" si="8"/>
        <v>0</v>
      </c>
      <c r="N760" s="8"/>
      <c r="O760" s="8" t="str">
        <f t="array" ref="O760">IFERROR(INDEX(data!$C$2:$C$13,MATCH(P760,data!$B$2:$B$13,0)),"")</f>
        <v/>
      </c>
      <c r="P760" s="8"/>
      <c r="Q760" s="8"/>
      <c r="R760" s="8"/>
      <c r="S760" s="8"/>
      <c r="T760" s="8"/>
      <c r="U760" s="8"/>
      <c r="V760" s="8"/>
    </row>
    <row r="761" ht="15.75" customHeight="1" spans="1:22">
      <c r="A761" s="9" t="str">
        <f t="array" ref="A761">IFERROR(INDEX(data!$C$2:$C$13,MATCH(G761,data!$B$2:$B$13,0)),"")</f>
        <v/>
      </c>
      <c r="B761" s="5"/>
      <c r="C761" s="5"/>
      <c r="D761" s="9"/>
      <c r="E761" s="9"/>
      <c r="F761" s="5"/>
      <c r="G761" s="9"/>
      <c r="H761" s="9" t="str">
        <f t="array" ref="H761">IFERROR(INDEX(data!$F$2:$F$16,MATCH(L761,data!$E$2:$E$16,0)),"")</f>
        <v/>
      </c>
      <c r="I761" s="9"/>
      <c r="J761" s="9"/>
      <c r="K761" s="15"/>
      <c r="L761" s="9"/>
      <c r="M761" s="10">
        <f t="shared" si="8"/>
        <v>0</v>
      </c>
      <c r="N761" s="9"/>
      <c r="O761" s="9" t="str">
        <f t="array" ref="O761">IFERROR(INDEX(data!$C$2:$C$13,MATCH(P761,data!$B$2:$B$13,0)),"")</f>
        <v/>
      </c>
      <c r="P761" s="9"/>
      <c r="Q761" s="9"/>
      <c r="R761" s="9"/>
      <c r="S761" s="9"/>
      <c r="T761" s="9"/>
      <c r="U761" s="9"/>
      <c r="V761" s="9"/>
    </row>
    <row r="762" ht="15.75" customHeight="1" spans="1:22">
      <c r="A762" s="8" t="str">
        <f t="array" ref="A762">IFERROR(INDEX(data!$C$2:$C$13,MATCH(G762,data!$B$2:$B$13,0)),"")</f>
        <v/>
      </c>
      <c r="B762" s="3"/>
      <c r="C762" s="3"/>
      <c r="D762" s="8"/>
      <c r="E762" s="8"/>
      <c r="F762" s="3"/>
      <c r="G762" s="8"/>
      <c r="H762" s="8" t="str">
        <f t="array" ref="H762">IFERROR(INDEX(data!$F$2:$F$16,MATCH(L762,data!$E$2:$E$16,0)),"")</f>
        <v/>
      </c>
      <c r="I762" s="8"/>
      <c r="J762" s="8"/>
      <c r="K762" s="13"/>
      <c r="L762" s="8"/>
      <c r="M762" s="11">
        <f t="shared" si="8"/>
        <v>0</v>
      </c>
      <c r="N762" s="8"/>
      <c r="O762" s="8" t="str">
        <f t="array" ref="O762">IFERROR(INDEX(data!$C$2:$C$13,MATCH(P762,data!$B$2:$B$13,0)),"")</f>
        <v/>
      </c>
      <c r="P762" s="8"/>
      <c r="Q762" s="8"/>
      <c r="R762" s="8"/>
      <c r="S762" s="8"/>
      <c r="T762" s="8"/>
      <c r="U762" s="8"/>
      <c r="V762" s="8"/>
    </row>
    <row r="763" ht="15.75" customHeight="1" spans="1:22">
      <c r="A763" s="9" t="str">
        <f t="array" ref="A763">IFERROR(INDEX(data!$C$2:$C$13,MATCH(G763,data!$B$2:$B$13,0)),"")</f>
        <v/>
      </c>
      <c r="B763" s="5"/>
      <c r="C763" s="5"/>
      <c r="D763" s="9"/>
      <c r="E763" s="9"/>
      <c r="F763" s="5"/>
      <c r="G763" s="9"/>
      <c r="H763" s="9" t="str">
        <f t="array" ref="H763">IFERROR(INDEX(data!$F$2:$F$16,MATCH(L763,data!$E$2:$E$16,0)),"")</f>
        <v/>
      </c>
      <c r="I763" s="9"/>
      <c r="J763" s="9"/>
      <c r="K763" s="15"/>
      <c r="L763" s="9"/>
      <c r="M763" s="10">
        <f t="shared" si="8"/>
        <v>0</v>
      </c>
      <c r="N763" s="9"/>
      <c r="O763" s="9" t="str">
        <f t="array" ref="O763">IFERROR(INDEX(data!$C$2:$C$13,MATCH(P763,data!$B$2:$B$13,0)),"")</f>
        <v/>
      </c>
      <c r="P763" s="9"/>
      <c r="Q763" s="9"/>
      <c r="R763" s="9"/>
      <c r="S763" s="9"/>
      <c r="T763" s="9"/>
      <c r="U763" s="9"/>
      <c r="V763" s="9"/>
    </row>
    <row r="764" ht="15.75" customHeight="1" spans="1:22">
      <c r="A764" s="8" t="str">
        <f t="array" ref="A764">IFERROR(INDEX(data!$C$2:$C$13,MATCH(G764,data!$B$2:$B$13,0)),"")</f>
        <v/>
      </c>
      <c r="B764" s="3"/>
      <c r="C764" s="3"/>
      <c r="D764" s="8"/>
      <c r="E764" s="8"/>
      <c r="F764" s="3"/>
      <c r="G764" s="8"/>
      <c r="H764" s="8" t="str">
        <f t="array" ref="H764">IFERROR(INDEX(data!$F$2:$F$16,MATCH(L764,data!$E$2:$E$16,0)),"")</f>
        <v/>
      </c>
      <c r="I764" s="8"/>
      <c r="J764" s="8"/>
      <c r="K764" s="13"/>
      <c r="L764" s="8"/>
      <c r="M764" s="11">
        <f t="shared" si="8"/>
        <v>0</v>
      </c>
      <c r="N764" s="8"/>
      <c r="O764" s="8" t="str">
        <f t="array" ref="O764">IFERROR(INDEX(data!$C$2:$C$13,MATCH(P764,data!$B$2:$B$13,0)),"")</f>
        <v/>
      </c>
      <c r="P764" s="8"/>
      <c r="Q764" s="8"/>
      <c r="R764" s="8"/>
      <c r="S764" s="8"/>
      <c r="T764" s="8"/>
      <c r="U764" s="8"/>
      <c r="V764" s="8"/>
    </row>
    <row r="765" ht="15.75" customHeight="1" spans="1:22">
      <c r="A765" s="9" t="str">
        <f t="array" ref="A765">IFERROR(INDEX(data!$C$2:$C$13,MATCH(G765,data!$B$2:$B$13,0)),"")</f>
        <v/>
      </c>
      <c r="B765" s="5"/>
      <c r="C765" s="5"/>
      <c r="D765" s="9"/>
      <c r="E765" s="9"/>
      <c r="F765" s="5"/>
      <c r="G765" s="9"/>
      <c r="H765" s="9" t="str">
        <f t="array" ref="H765">IFERROR(INDEX(data!$F$2:$F$16,MATCH(L765,data!$E$2:$E$16,0)),"")</f>
        <v/>
      </c>
      <c r="I765" s="9"/>
      <c r="J765" s="9"/>
      <c r="K765" s="15"/>
      <c r="L765" s="9"/>
      <c r="M765" s="10">
        <f t="shared" si="8"/>
        <v>0</v>
      </c>
      <c r="N765" s="9"/>
      <c r="O765" s="9" t="str">
        <f t="array" ref="O765">IFERROR(INDEX(data!$C$2:$C$13,MATCH(P765,data!$B$2:$B$13,0)),"")</f>
        <v/>
      </c>
      <c r="P765" s="9"/>
      <c r="Q765" s="9"/>
      <c r="R765" s="9"/>
      <c r="S765" s="9"/>
      <c r="T765" s="9"/>
      <c r="U765" s="9"/>
      <c r="V765" s="9"/>
    </row>
    <row r="766" ht="15.75" customHeight="1" spans="1:22">
      <c r="A766" s="8" t="str">
        <f t="array" ref="A766">IFERROR(INDEX(data!$C$2:$C$13,MATCH(G766,data!$B$2:$B$13,0)),"")</f>
        <v/>
      </c>
      <c r="B766" s="3"/>
      <c r="C766" s="3"/>
      <c r="D766" s="8"/>
      <c r="E766" s="8"/>
      <c r="F766" s="3"/>
      <c r="G766" s="8"/>
      <c r="H766" s="8" t="str">
        <f t="array" ref="H766">IFERROR(INDEX(data!$F$2:$F$16,MATCH(L766,data!$E$2:$E$16,0)),"")</f>
        <v/>
      </c>
      <c r="I766" s="8"/>
      <c r="J766" s="8"/>
      <c r="K766" s="13"/>
      <c r="L766" s="8"/>
      <c r="M766" s="11">
        <f t="shared" si="8"/>
        <v>0</v>
      </c>
      <c r="N766" s="8"/>
      <c r="O766" s="8" t="str">
        <f t="array" ref="O766">IFERROR(INDEX(data!$C$2:$C$13,MATCH(P766,data!$B$2:$B$13,0)),"")</f>
        <v/>
      </c>
      <c r="P766" s="8"/>
      <c r="Q766" s="8"/>
      <c r="R766" s="8"/>
      <c r="S766" s="8"/>
      <c r="T766" s="8"/>
      <c r="U766" s="8"/>
      <c r="V766" s="8"/>
    </row>
    <row r="767" ht="15.75" customHeight="1" spans="1:22">
      <c r="A767" s="9" t="str">
        <f t="array" ref="A767">IFERROR(INDEX(data!$C$2:$C$13,MATCH(G767,data!$B$2:$B$13,0)),"")</f>
        <v/>
      </c>
      <c r="B767" s="5"/>
      <c r="C767" s="5"/>
      <c r="D767" s="9"/>
      <c r="E767" s="9"/>
      <c r="F767" s="5"/>
      <c r="G767" s="9"/>
      <c r="H767" s="9" t="str">
        <f t="array" ref="H767">IFERROR(INDEX(data!$F$2:$F$16,MATCH(L767,data!$E$2:$E$16,0)),"")</f>
        <v/>
      </c>
      <c r="I767" s="9"/>
      <c r="J767" s="9"/>
      <c r="K767" s="15"/>
      <c r="L767" s="9"/>
      <c r="M767" s="10">
        <f t="shared" si="8"/>
        <v>0</v>
      </c>
      <c r="N767" s="9"/>
      <c r="O767" s="9" t="str">
        <f t="array" ref="O767">IFERROR(INDEX(data!$C$2:$C$13,MATCH(P767,data!$B$2:$B$13,0)),"")</f>
        <v/>
      </c>
      <c r="P767" s="9"/>
      <c r="Q767" s="9"/>
      <c r="R767" s="9"/>
      <c r="S767" s="9"/>
      <c r="T767" s="9"/>
      <c r="U767" s="9"/>
      <c r="V767" s="9"/>
    </row>
    <row r="768" ht="15.75" customHeight="1" spans="1:22">
      <c r="A768" s="8" t="str">
        <f t="array" ref="A768">IFERROR(INDEX(data!$C$2:$C$13,MATCH(G768,data!$B$2:$B$13,0)),"")</f>
        <v/>
      </c>
      <c r="B768" s="3"/>
      <c r="C768" s="3"/>
      <c r="D768" s="8"/>
      <c r="E768" s="8"/>
      <c r="F768" s="3"/>
      <c r="G768" s="8"/>
      <c r="H768" s="8" t="str">
        <f t="array" ref="H768">IFERROR(INDEX(data!$F$2:$F$16,MATCH(L768,data!$E$2:$E$16,0)),"")</f>
        <v/>
      </c>
      <c r="I768" s="8"/>
      <c r="J768" s="8"/>
      <c r="K768" s="13"/>
      <c r="L768" s="8"/>
      <c r="M768" s="11">
        <f t="shared" si="8"/>
        <v>0</v>
      </c>
      <c r="N768" s="8"/>
      <c r="O768" s="8" t="str">
        <f t="array" ref="O768">IFERROR(INDEX(data!$C$2:$C$13,MATCH(P768,data!$B$2:$B$13,0)),"")</f>
        <v/>
      </c>
      <c r="P768" s="8"/>
      <c r="Q768" s="8"/>
      <c r="R768" s="8"/>
      <c r="S768" s="8"/>
      <c r="T768" s="8"/>
      <c r="U768" s="8"/>
      <c r="V768" s="8"/>
    </row>
    <row r="769" ht="15.75" customHeight="1" spans="1:22">
      <c r="A769" s="9" t="str">
        <f t="array" ref="A769">IFERROR(INDEX(data!$C$2:$C$13,MATCH(G769,data!$B$2:$B$13,0)),"")</f>
        <v/>
      </c>
      <c r="B769" s="5"/>
      <c r="C769" s="5"/>
      <c r="D769" s="9"/>
      <c r="E769" s="9"/>
      <c r="F769" s="5"/>
      <c r="G769" s="9"/>
      <c r="H769" s="9" t="str">
        <f t="array" ref="H769">IFERROR(INDEX(data!$F$2:$F$16,MATCH(L769,data!$E$2:$E$16,0)),"")</f>
        <v/>
      </c>
      <c r="I769" s="9"/>
      <c r="J769" s="9"/>
      <c r="K769" s="15"/>
      <c r="L769" s="9"/>
      <c r="M769" s="10">
        <f t="shared" si="8"/>
        <v>0</v>
      </c>
      <c r="N769" s="9"/>
      <c r="O769" s="9" t="str">
        <f t="array" ref="O769">IFERROR(INDEX(data!$C$2:$C$13,MATCH(P769,data!$B$2:$B$13,0)),"")</f>
        <v/>
      </c>
      <c r="P769" s="9"/>
      <c r="Q769" s="9"/>
      <c r="R769" s="9"/>
      <c r="S769" s="9"/>
      <c r="T769" s="9"/>
      <c r="U769" s="9"/>
      <c r="V769" s="9"/>
    </row>
    <row r="770" ht="15.75" customHeight="1" spans="1:22">
      <c r="A770" s="8" t="str">
        <f t="array" ref="A770">IFERROR(INDEX(data!$C$2:$C$13,MATCH(G770,data!$B$2:$B$13,0)),"")</f>
        <v/>
      </c>
      <c r="B770" s="3"/>
      <c r="C770" s="3"/>
      <c r="D770" s="8"/>
      <c r="E770" s="8"/>
      <c r="F770" s="3"/>
      <c r="G770" s="8"/>
      <c r="H770" s="8" t="str">
        <f t="array" ref="H770">IFERROR(INDEX(data!$F$2:$F$16,MATCH(L770,data!$E$2:$E$16,0)),"")</f>
        <v/>
      </c>
      <c r="I770" s="8"/>
      <c r="J770" s="8"/>
      <c r="K770" s="13"/>
      <c r="L770" s="8"/>
      <c r="M770" s="11">
        <f t="shared" si="8"/>
        <v>0</v>
      </c>
      <c r="N770" s="8"/>
      <c r="O770" s="8" t="str">
        <f t="array" ref="O770">IFERROR(INDEX(data!$C$2:$C$13,MATCH(P770,data!$B$2:$B$13,0)),"")</f>
        <v/>
      </c>
      <c r="P770" s="8"/>
      <c r="Q770" s="8"/>
      <c r="R770" s="8"/>
      <c r="S770" s="8"/>
      <c r="T770" s="8"/>
      <c r="U770" s="8"/>
      <c r="V770" s="8"/>
    </row>
    <row r="771" ht="15.75" customHeight="1" spans="1:22">
      <c r="A771" s="9" t="str">
        <f t="array" ref="A771">IFERROR(INDEX(data!$C$2:$C$13,MATCH(G771,data!$B$2:$B$13,0)),"")</f>
        <v/>
      </c>
      <c r="B771" s="5"/>
      <c r="C771" s="5"/>
      <c r="D771" s="9"/>
      <c r="E771" s="9"/>
      <c r="F771" s="5"/>
      <c r="G771" s="9"/>
      <c r="H771" s="9" t="str">
        <f t="array" ref="H771">IFERROR(INDEX(data!$F$2:$F$16,MATCH(L771,data!$E$2:$E$16,0)),"")</f>
        <v/>
      </c>
      <c r="I771" s="9"/>
      <c r="J771" s="9"/>
      <c r="K771" s="15"/>
      <c r="L771" s="9"/>
      <c r="M771" s="10">
        <f t="shared" si="8"/>
        <v>0</v>
      </c>
      <c r="N771" s="9"/>
      <c r="O771" s="9" t="str">
        <f t="array" ref="O771">IFERROR(INDEX(data!$C$2:$C$13,MATCH(P771,data!$B$2:$B$13,0)),"")</f>
        <v/>
      </c>
      <c r="P771" s="9"/>
      <c r="Q771" s="9"/>
      <c r="R771" s="9"/>
      <c r="S771" s="9"/>
      <c r="T771" s="9"/>
      <c r="U771" s="9"/>
      <c r="V771" s="9"/>
    </row>
    <row r="772" ht="15.75" customHeight="1" spans="1:22">
      <c r="A772" s="8" t="str">
        <f t="array" ref="A772">IFERROR(INDEX(data!$C$2:$C$13,MATCH(G772,data!$B$2:$B$13,0)),"")</f>
        <v/>
      </c>
      <c r="B772" s="3"/>
      <c r="C772" s="3"/>
      <c r="D772" s="8"/>
      <c r="E772" s="8"/>
      <c r="F772" s="3"/>
      <c r="G772" s="8"/>
      <c r="H772" s="8" t="str">
        <f t="array" ref="H772">IFERROR(INDEX(data!$F$2:$F$16,MATCH(L772,data!$E$2:$E$16,0)),"")</f>
        <v/>
      </c>
      <c r="I772" s="8"/>
      <c r="J772" s="8"/>
      <c r="K772" s="13"/>
      <c r="L772" s="8"/>
      <c r="M772" s="11">
        <f t="shared" si="8"/>
        <v>0</v>
      </c>
      <c r="N772" s="8"/>
      <c r="O772" s="8" t="str">
        <f t="array" ref="O772">IFERROR(INDEX(data!$C$2:$C$13,MATCH(P772,data!$B$2:$B$13,0)),"")</f>
        <v/>
      </c>
      <c r="P772" s="8"/>
      <c r="Q772" s="8"/>
      <c r="R772" s="8"/>
      <c r="S772" s="8"/>
      <c r="T772" s="8"/>
      <c r="U772" s="8"/>
      <c r="V772" s="8"/>
    </row>
    <row r="773" ht="15.75" customHeight="1" spans="1:22">
      <c r="A773" s="9" t="str">
        <f t="array" ref="A773">IFERROR(INDEX(data!$C$2:$C$13,MATCH(G773,data!$B$2:$B$13,0)),"")</f>
        <v/>
      </c>
      <c r="B773" s="5"/>
      <c r="C773" s="5"/>
      <c r="D773" s="9"/>
      <c r="E773" s="9"/>
      <c r="F773" s="5"/>
      <c r="G773" s="9"/>
      <c r="H773" s="9" t="str">
        <f t="array" ref="H773">IFERROR(INDEX(data!$F$2:$F$16,MATCH(L773,data!$E$2:$E$16,0)),"")</f>
        <v/>
      </c>
      <c r="I773" s="9"/>
      <c r="J773" s="9"/>
      <c r="K773" s="15"/>
      <c r="L773" s="9"/>
      <c r="M773" s="10">
        <f t="shared" si="8"/>
        <v>0</v>
      </c>
      <c r="N773" s="9"/>
      <c r="O773" s="9" t="str">
        <f t="array" ref="O773">IFERROR(INDEX(data!$C$2:$C$13,MATCH(P773,data!$B$2:$B$13,0)),"")</f>
        <v/>
      </c>
      <c r="P773" s="9"/>
      <c r="Q773" s="9"/>
      <c r="R773" s="9"/>
      <c r="S773" s="9"/>
      <c r="T773" s="9"/>
      <c r="U773" s="9"/>
      <c r="V773" s="9"/>
    </row>
    <row r="774" ht="15.75" customHeight="1" spans="1:22">
      <c r="A774" s="8" t="str">
        <f t="array" ref="A774">IFERROR(INDEX(data!$C$2:$C$13,MATCH(G774,data!$B$2:$B$13,0)),"")</f>
        <v/>
      </c>
      <c r="B774" s="3"/>
      <c r="C774" s="3"/>
      <c r="D774" s="8"/>
      <c r="E774" s="8"/>
      <c r="F774" s="3"/>
      <c r="G774" s="8"/>
      <c r="H774" s="8" t="str">
        <f t="array" ref="H774">IFERROR(INDEX(data!$F$2:$F$16,MATCH(L774,data!$E$2:$E$16,0)),"")</f>
        <v/>
      </c>
      <c r="I774" s="8"/>
      <c r="J774" s="8"/>
      <c r="K774" s="13"/>
      <c r="L774" s="8"/>
      <c r="M774" s="11">
        <f t="shared" si="8"/>
        <v>0</v>
      </c>
      <c r="N774" s="8"/>
      <c r="O774" s="8" t="str">
        <f t="array" ref="O774">IFERROR(INDEX(data!$C$2:$C$13,MATCH(P774,data!$B$2:$B$13,0)),"")</f>
        <v/>
      </c>
      <c r="P774" s="8"/>
      <c r="Q774" s="8"/>
      <c r="R774" s="8"/>
      <c r="S774" s="8"/>
      <c r="T774" s="8"/>
      <c r="U774" s="8"/>
      <c r="V774" s="8"/>
    </row>
    <row r="775" ht="15.75" customHeight="1" spans="1:22">
      <c r="A775" s="9" t="str">
        <f t="array" ref="A775">IFERROR(INDEX(data!$C$2:$C$13,MATCH(G775,data!$B$2:$B$13,0)),"")</f>
        <v/>
      </c>
      <c r="B775" s="5"/>
      <c r="C775" s="5"/>
      <c r="D775" s="9"/>
      <c r="E775" s="9"/>
      <c r="F775" s="5"/>
      <c r="G775" s="9"/>
      <c r="H775" s="9" t="str">
        <f t="array" ref="H775">IFERROR(INDEX(data!$F$2:$F$16,MATCH(L775,data!$E$2:$E$16,0)),"")</f>
        <v/>
      </c>
      <c r="I775" s="9"/>
      <c r="J775" s="9"/>
      <c r="K775" s="15"/>
      <c r="L775" s="9"/>
      <c r="M775" s="10">
        <f t="shared" si="8"/>
        <v>0</v>
      </c>
      <c r="N775" s="9"/>
      <c r="O775" s="9" t="str">
        <f t="array" ref="O775">IFERROR(INDEX(data!$C$2:$C$13,MATCH(P775,data!$B$2:$B$13,0)),"")</f>
        <v/>
      </c>
      <c r="P775" s="9"/>
      <c r="Q775" s="9"/>
      <c r="R775" s="9"/>
      <c r="S775" s="9"/>
      <c r="T775" s="9"/>
      <c r="U775" s="9"/>
      <c r="V775" s="9"/>
    </row>
    <row r="776" ht="15.75" customHeight="1" spans="1:22">
      <c r="A776" s="8" t="str">
        <f t="array" ref="A776">IFERROR(INDEX(data!$C$2:$C$13,MATCH(G776,data!$B$2:$B$13,0)),"")</f>
        <v/>
      </c>
      <c r="B776" s="3"/>
      <c r="C776" s="3"/>
      <c r="D776" s="8"/>
      <c r="E776" s="8"/>
      <c r="F776" s="3"/>
      <c r="G776" s="8"/>
      <c r="H776" s="8" t="str">
        <f t="array" ref="H776">IFERROR(INDEX(data!$F$2:$F$16,MATCH(L776,data!$E$2:$E$16,0)),"")</f>
        <v/>
      </c>
      <c r="I776" s="8"/>
      <c r="J776" s="8"/>
      <c r="K776" s="13"/>
      <c r="L776" s="8"/>
      <c r="M776" s="11">
        <f t="shared" si="8"/>
        <v>0</v>
      </c>
      <c r="N776" s="8"/>
      <c r="O776" s="8" t="str">
        <f t="array" ref="O776">IFERROR(INDEX(data!$C$2:$C$13,MATCH(P776,data!$B$2:$B$13,0)),"")</f>
        <v/>
      </c>
      <c r="P776" s="8"/>
      <c r="Q776" s="8"/>
      <c r="R776" s="8"/>
      <c r="S776" s="8"/>
      <c r="T776" s="8"/>
      <c r="U776" s="8"/>
      <c r="V776" s="8"/>
    </row>
    <row r="777" ht="15.75" customHeight="1" spans="1:22">
      <c r="A777" s="9" t="str">
        <f t="array" ref="A777">IFERROR(INDEX(data!$C$2:$C$13,MATCH(G777,data!$B$2:$B$13,0)),"")</f>
        <v/>
      </c>
      <c r="B777" s="5"/>
      <c r="C777" s="5"/>
      <c r="D777" s="9"/>
      <c r="E777" s="9"/>
      <c r="F777" s="5"/>
      <c r="G777" s="9"/>
      <c r="H777" s="9" t="str">
        <f t="array" ref="H777">IFERROR(INDEX(data!$F$2:$F$16,MATCH(L777,data!$E$2:$E$16,0)),"")</f>
        <v/>
      </c>
      <c r="I777" s="9"/>
      <c r="J777" s="9"/>
      <c r="K777" s="15"/>
      <c r="L777" s="9"/>
      <c r="M777" s="10">
        <f t="shared" si="8"/>
        <v>0</v>
      </c>
      <c r="N777" s="9"/>
      <c r="O777" s="9" t="str">
        <f t="array" ref="O777">IFERROR(INDEX(data!$C$2:$C$13,MATCH(P777,data!$B$2:$B$13,0)),"")</f>
        <v/>
      </c>
      <c r="P777" s="9"/>
      <c r="Q777" s="9"/>
      <c r="R777" s="9"/>
      <c r="S777" s="9"/>
      <c r="T777" s="9"/>
      <c r="U777" s="9"/>
      <c r="V777" s="9"/>
    </row>
    <row r="778" ht="15.75" customHeight="1" spans="1:22">
      <c r="A778" s="8" t="str">
        <f t="array" ref="A778">IFERROR(INDEX(data!$C$2:$C$13,MATCH(G778,data!$B$2:$B$13,0)),"")</f>
        <v/>
      </c>
      <c r="B778" s="3"/>
      <c r="C778" s="3"/>
      <c r="D778" s="8"/>
      <c r="E778" s="8"/>
      <c r="F778" s="3"/>
      <c r="G778" s="8"/>
      <c r="H778" s="8" t="str">
        <f t="array" ref="H778">IFERROR(INDEX(data!$F$2:$F$16,MATCH(L778,data!$E$2:$E$16,0)),"")</f>
        <v/>
      </c>
      <c r="I778" s="8"/>
      <c r="J778" s="8"/>
      <c r="K778" s="13"/>
      <c r="L778" s="8"/>
      <c r="M778" s="11">
        <f t="shared" si="8"/>
        <v>0</v>
      </c>
      <c r="N778" s="8"/>
      <c r="O778" s="8" t="str">
        <f t="array" ref="O778">IFERROR(INDEX(data!$C$2:$C$13,MATCH(P778,data!$B$2:$B$13,0)),"")</f>
        <v/>
      </c>
      <c r="P778" s="8"/>
      <c r="Q778" s="8"/>
      <c r="R778" s="8"/>
      <c r="S778" s="8"/>
      <c r="T778" s="8"/>
      <c r="U778" s="8"/>
      <c r="V778" s="8"/>
    </row>
    <row r="779" ht="15.75" customHeight="1" spans="1:22">
      <c r="A779" s="9" t="str">
        <f t="array" ref="A779">IFERROR(INDEX(data!$C$2:$C$13,MATCH(G779,data!$B$2:$B$13,0)),"")</f>
        <v/>
      </c>
      <c r="B779" s="5"/>
      <c r="C779" s="5"/>
      <c r="D779" s="9"/>
      <c r="E779" s="9"/>
      <c r="F779" s="5"/>
      <c r="G779" s="9"/>
      <c r="H779" s="9" t="str">
        <f t="array" ref="H779">IFERROR(INDEX(data!$F$2:$F$16,MATCH(L779,data!$E$2:$E$16,0)),"")</f>
        <v/>
      </c>
      <c r="I779" s="9"/>
      <c r="J779" s="9"/>
      <c r="K779" s="15"/>
      <c r="L779" s="9"/>
      <c r="M779" s="10">
        <f t="shared" si="8"/>
        <v>0</v>
      </c>
      <c r="N779" s="9"/>
      <c r="O779" s="9" t="str">
        <f t="array" ref="O779">IFERROR(INDEX(data!$C$2:$C$13,MATCH(P779,data!$B$2:$B$13,0)),"")</f>
        <v/>
      </c>
      <c r="P779" s="9"/>
      <c r="Q779" s="9"/>
      <c r="R779" s="9"/>
      <c r="S779" s="9"/>
      <c r="T779" s="9"/>
      <c r="U779" s="9"/>
      <c r="V779" s="9"/>
    </row>
    <row r="780" ht="15.75" customHeight="1" spans="1:22">
      <c r="A780" s="8" t="str">
        <f t="array" ref="A780">IFERROR(INDEX(data!$C$2:$C$13,MATCH(G780,data!$B$2:$B$13,0)),"")</f>
        <v/>
      </c>
      <c r="B780" s="3"/>
      <c r="C780" s="3"/>
      <c r="D780" s="8"/>
      <c r="E780" s="8"/>
      <c r="F780" s="3"/>
      <c r="G780" s="8"/>
      <c r="H780" s="8" t="str">
        <f t="array" ref="H780">IFERROR(INDEX(data!$F$2:$F$16,MATCH(L780,data!$E$2:$E$16,0)),"")</f>
        <v/>
      </c>
      <c r="I780" s="8"/>
      <c r="J780" s="8"/>
      <c r="K780" s="13"/>
      <c r="L780" s="8"/>
      <c r="M780" s="11">
        <f t="shared" si="8"/>
        <v>0</v>
      </c>
      <c r="N780" s="8"/>
      <c r="O780" s="8" t="str">
        <f t="array" ref="O780">IFERROR(INDEX(data!$C$2:$C$13,MATCH(P780,data!$B$2:$B$13,0)),"")</f>
        <v/>
      </c>
      <c r="P780" s="8"/>
      <c r="Q780" s="8"/>
      <c r="R780" s="8"/>
      <c r="S780" s="8"/>
      <c r="T780" s="8"/>
      <c r="U780" s="8"/>
      <c r="V780" s="8"/>
    </row>
    <row r="781" ht="15.75" customHeight="1" spans="1:22">
      <c r="A781" s="9" t="str">
        <f t="array" ref="A781">IFERROR(INDEX(data!$C$2:$C$13,MATCH(G781,data!$B$2:$B$13,0)),"")</f>
        <v/>
      </c>
      <c r="B781" s="5"/>
      <c r="C781" s="5"/>
      <c r="D781" s="9"/>
      <c r="E781" s="9"/>
      <c r="F781" s="5"/>
      <c r="G781" s="9"/>
      <c r="H781" s="9" t="str">
        <f t="array" ref="H781">IFERROR(INDEX(data!$F$2:$F$16,MATCH(L781,data!$E$2:$E$16,0)),"")</f>
        <v/>
      </c>
      <c r="I781" s="9"/>
      <c r="J781" s="9"/>
      <c r="K781" s="15"/>
      <c r="L781" s="9"/>
      <c r="M781" s="10">
        <f t="shared" si="8"/>
        <v>0</v>
      </c>
      <c r="N781" s="9"/>
      <c r="O781" s="9" t="str">
        <f t="array" ref="O781">IFERROR(INDEX(data!$C$2:$C$13,MATCH(P781,data!$B$2:$B$13,0)),"")</f>
        <v/>
      </c>
      <c r="P781" s="9"/>
      <c r="Q781" s="9"/>
      <c r="R781" s="9"/>
      <c r="S781" s="9"/>
      <c r="T781" s="9"/>
      <c r="U781" s="9"/>
      <c r="V781" s="9"/>
    </row>
    <row r="782" ht="15.75" customHeight="1" spans="1:22">
      <c r="A782" s="8" t="str">
        <f t="array" ref="A782">IFERROR(INDEX(data!$C$2:$C$13,MATCH(G782,data!$B$2:$B$13,0)),"")</f>
        <v/>
      </c>
      <c r="B782" s="3"/>
      <c r="C782" s="3"/>
      <c r="D782" s="8"/>
      <c r="E782" s="8"/>
      <c r="F782" s="3"/>
      <c r="G782" s="8"/>
      <c r="H782" s="8" t="str">
        <f t="array" ref="H782">IFERROR(INDEX(data!$F$2:$F$16,MATCH(L782,data!$E$2:$E$16,0)),"")</f>
        <v/>
      </c>
      <c r="I782" s="8"/>
      <c r="J782" s="8"/>
      <c r="K782" s="13"/>
      <c r="L782" s="8"/>
      <c r="M782" s="11">
        <f t="shared" si="8"/>
        <v>0</v>
      </c>
      <c r="N782" s="8"/>
      <c r="O782" s="8" t="str">
        <f t="array" ref="O782">IFERROR(INDEX(data!$C$2:$C$13,MATCH(P782,data!$B$2:$B$13,0)),"")</f>
        <v/>
      </c>
      <c r="P782" s="8"/>
      <c r="Q782" s="8"/>
      <c r="R782" s="8"/>
      <c r="S782" s="8"/>
      <c r="T782" s="8"/>
      <c r="U782" s="8"/>
      <c r="V782" s="8"/>
    </row>
    <row r="783" ht="15.75" customHeight="1" spans="1:22">
      <c r="A783" s="9" t="str">
        <f t="array" ref="A783">IFERROR(INDEX(data!$C$2:$C$13,MATCH(G783,data!$B$2:$B$13,0)),"")</f>
        <v/>
      </c>
      <c r="B783" s="5"/>
      <c r="C783" s="5"/>
      <c r="D783" s="9"/>
      <c r="E783" s="9"/>
      <c r="F783" s="5"/>
      <c r="G783" s="9"/>
      <c r="H783" s="9" t="str">
        <f t="array" ref="H783">IFERROR(INDEX(data!$F$2:$F$16,MATCH(L783,data!$E$2:$E$16,0)),"")</f>
        <v/>
      </c>
      <c r="I783" s="9"/>
      <c r="J783" s="9"/>
      <c r="K783" s="15"/>
      <c r="L783" s="9"/>
      <c r="M783" s="10">
        <f t="shared" si="8"/>
        <v>0</v>
      </c>
      <c r="N783" s="9"/>
      <c r="O783" s="9" t="str">
        <f t="array" ref="O783">IFERROR(INDEX(data!$C$2:$C$13,MATCH(P783,data!$B$2:$B$13,0)),"")</f>
        <v/>
      </c>
      <c r="P783" s="9"/>
      <c r="Q783" s="9"/>
      <c r="R783" s="9"/>
      <c r="S783" s="9"/>
      <c r="T783" s="9"/>
      <c r="U783" s="9"/>
      <c r="V783" s="9"/>
    </row>
    <row r="784" ht="15.75" customHeight="1" spans="1:22">
      <c r="A784" s="8" t="str">
        <f t="array" ref="A784">IFERROR(INDEX(data!$C$2:$C$13,MATCH(G784,data!$B$2:$B$13,0)),"")</f>
        <v/>
      </c>
      <c r="B784" s="3"/>
      <c r="C784" s="3"/>
      <c r="D784" s="8"/>
      <c r="E784" s="8"/>
      <c r="F784" s="3"/>
      <c r="G784" s="8"/>
      <c r="H784" s="8" t="str">
        <f t="array" ref="H784">IFERROR(INDEX(data!$F$2:$F$16,MATCH(L784,data!$E$2:$E$16,0)),"")</f>
        <v/>
      </c>
      <c r="I784" s="8"/>
      <c r="J784" s="8"/>
      <c r="K784" s="13"/>
      <c r="L784" s="8"/>
      <c r="M784" s="11">
        <f t="shared" si="8"/>
        <v>0</v>
      </c>
      <c r="N784" s="8"/>
      <c r="O784" s="8" t="str">
        <f t="array" ref="O784">IFERROR(INDEX(data!$C$2:$C$13,MATCH(P784,data!$B$2:$B$13,0)),"")</f>
        <v/>
      </c>
      <c r="P784" s="8"/>
      <c r="Q784" s="8"/>
      <c r="R784" s="8"/>
      <c r="S784" s="8"/>
      <c r="T784" s="8"/>
      <c r="U784" s="8"/>
      <c r="V784" s="8"/>
    </row>
    <row r="785" ht="15.75" customHeight="1" spans="1:22">
      <c r="A785" s="9" t="str">
        <f t="array" ref="A785">IFERROR(INDEX(data!$C$2:$C$13,MATCH(G785,data!$B$2:$B$13,0)),"")</f>
        <v/>
      </c>
      <c r="B785" s="5"/>
      <c r="C785" s="5"/>
      <c r="D785" s="9"/>
      <c r="E785" s="9"/>
      <c r="F785" s="5"/>
      <c r="G785" s="9"/>
      <c r="H785" s="9" t="str">
        <f t="array" ref="H785">IFERROR(INDEX(data!$F$2:$F$16,MATCH(L785,data!$E$2:$E$16,0)),"")</f>
        <v/>
      </c>
      <c r="I785" s="9"/>
      <c r="J785" s="9"/>
      <c r="K785" s="15"/>
      <c r="L785" s="9"/>
      <c r="M785" s="10">
        <f t="shared" si="8"/>
        <v>0</v>
      </c>
      <c r="N785" s="9"/>
      <c r="O785" s="9" t="str">
        <f t="array" ref="O785">IFERROR(INDEX(data!$C$2:$C$13,MATCH(P785,data!$B$2:$B$13,0)),"")</f>
        <v/>
      </c>
      <c r="P785" s="9"/>
      <c r="Q785" s="9"/>
      <c r="R785" s="9"/>
      <c r="S785" s="9"/>
      <c r="T785" s="9"/>
      <c r="U785" s="9"/>
      <c r="V785" s="9"/>
    </row>
    <row r="786" ht="15.75" customHeight="1" spans="1:22">
      <c r="A786" s="8" t="str">
        <f t="array" ref="A786">IFERROR(INDEX(data!$C$2:$C$13,MATCH(G786,data!$B$2:$B$13,0)),"")</f>
        <v/>
      </c>
      <c r="B786" s="3"/>
      <c r="C786" s="3"/>
      <c r="D786" s="8"/>
      <c r="E786" s="8"/>
      <c r="F786" s="3"/>
      <c r="G786" s="8"/>
      <c r="H786" s="8" t="str">
        <f t="array" ref="H786">IFERROR(INDEX(data!$F$2:$F$16,MATCH(L786,data!$E$2:$E$16,0)),"")</f>
        <v/>
      </c>
      <c r="I786" s="8"/>
      <c r="J786" s="8"/>
      <c r="K786" s="13"/>
      <c r="L786" s="8"/>
      <c r="M786" s="11">
        <f t="shared" si="8"/>
        <v>0</v>
      </c>
      <c r="N786" s="8"/>
      <c r="O786" s="8" t="str">
        <f t="array" ref="O786">IFERROR(INDEX(data!$C$2:$C$13,MATCH(P786,data!$B$2:$B$13,0)),"")</f>
        <v/>
      </c>
      <c r="P786" s="8"/>
      <c r="Q786" s="8"/>
      <c r="R786" s="8"/>
      <c r="S786" s="8"/>
      <c r="T786" s="8"/>
      <c r="U786" s="8"/>
      <c r="V786" s="8"/>
    </row>
    <row r="787" ht="15.75" customHeight="1" spans="1:22">
      <c r="A787" s="9" t="str">
        <f t="array" ref="A787">IFERROR(INDEX(data!$C$2:$C$13,MATCH(G787,data!$B$2:$B$13,0)),"")</f>
        <v/>
      </c>
      <c r="B787" s="5"/>
      <c r="C787" s="5"/>
      <c r="D787" s="9"/>
      <c r="E787" s="9"/>
      <c r="F787" s="5"/>
      <c r="G787" s="9"/>
      <c r="H787" s="9" t="str">
        <f t="array" ref="H787">IFERROR(INDEX(data!$F$2:$F$16,MATCH(L787,data!$E$2:$E$16,0)),"")</f>
        <v/>
      </c>
      <c r="I787" s="9"/>
      <c r="J787" s="9"/>
      <c r="K787" s="15"/>
      <c r="L787" s="9"/>
      <c r="M787" s="10">
        <f t="shared" si="8"/>
        <v>0</v>
      </c>
      <c r="N787" s="9"/>
      <c r="O787" s="9" t="str">
        <f t="array" ref="O787">IFERROR(INDEX(data!$C$2:$C$13,MATCH(P787,data!$B$2:$B$13,0)),"")</f>
        <v/>
      </c>
      <c r="P787" s="9"/>
      <c r="Q787" s="9"/>
      <c r="R787" s="9"/>
      <c r="S787" s="9"/>
      <c r="T787" s="9"/>
      <c r="U787" s="9"/>
      <c r="V787" s="9"/>
    </row>
    <row r="788" ht="15.75" customHeight="1" spans="1:22">
      <c r="A788" s="8" t="str">
        <f t="array" ref="A788">IFERROR(INDEX(data!$C$2:$C$13,MATCH(G788,data!$B$2:$B$13,0)),"")</f>
        <v/>
      </c>
      <c r="B788" s="3"/>
      <c r="C788" s="3"/>
      <c r="D788" s="8"/>
      <c r="E788" s="8"/>
      <c r="F788" s="3"/>
      <c r="G788" s="8"/>
      <c r="H788" s="8" t="str">
        <f t="array" ref="H788">IFERROR(INDEX(data!$F$2:$F$16,MATCH(L788,data!$E$2:$E$16,0)),"")</f>
        <v/>
      </c>
      <c r="I788" s="8"/>
      <c r="J788" s="8"/>
      <c r="K788" s="13"/>
      <c r="L788" s="8"/>
      <c r="M788" s="11">
        <f t="shared" si="8"/>
        <v>0</v>
      </c>
      <c r="N788" s="8"/>
      <c r="O788" s="8" t="str">
        <f t="array" ref="O788">IFERROR(INDEX(data!$C$2:$C$13,MATCH(P788,data!$B$2:$B$13,0)),"")</f>
        <v/>
      </c>
      <c r="P788" s="8"/>
      <c r="Q788" s="8"/>
      <c r="R788" s="8"/>
      <c r="S788" s="8"/>
      <c r="T788" s="8"/>
      <c r="U788" s="8"/>
      <c r="V788" s="8"/>
    </row>
    <row r="789" ht="15.75" customHeight="1" spans="1:22">
      <c r="A789" s="9" t="str">
        <f t="array" ref="A789">IFERROR(INDEX(data!$C$2:$C$13,MATCH(G789,data!$B$2:$B$13,0)),"")</f>
        <v/>
      </c>
      <c r="B789" s="5"/>
      <c r="C789" s="5"/>
      <c r="D789" s="9"/>
      <c r="E789" s="9"/>
      <c r="F789" s="5"/>
      <c r="G789" s="9"/>
      <c r="H789" s="9" t="str">
        <f t="array" ref="H789">IFERROR(INDEX(data!$F$2:$F$16,MATCH(L789,data!$E$2:$E$16,0)),"")</f>
        <v/>
      </c>
      <c r="I789" s="9"/>
      <c r="J789" s="9"/>
      <c r="K789" s="15"/>
      <c r="L789" s="9"/>
      <c r="M789" s="10">
        <f t="shared" si="8"/>
        <v>0</v>
      </c>
      <c r="N789" s="9"/>
      <c r="O789" s="9" t="str">
        <f t="array" ref="O789">IFERROR(INDEX(data!$C$2:$C$13,MATCH(P789,data!$B$2:$B$13,0)),"")</f>
        <v/>
      </c>
      <c r="P789" s="9"/>
      <c r="Q789" s="9"/>
      <c r="R789" s="9"/>
      <c r="S789" s="9"/>
      <c r="T789" s="9"/>
      <c r="U789" s="9"/>
      <c r="V789" s="9"/>
    </row>
    <row r="790" ht="15.75" customHeight="1" spans="1:22">
      <c r="A790" s="8" t="str">
        <f t="array" ref="A790">IFERROR(INDEX(data!$C$2:$C$13,MATCH(G790,data!$B$2:$B$13,0)),"")</f>
        <v/>
      </c>
      <c r="B790" s="3"/>
      <c r="C790" s="3"/>
      <c r="D790" s="8"/>
      <c r="E790" s="8"/>
      <c r="F790" s="3"/>
      <c r="G790" s="8"/>
      <c r="H790" s="8" t="str">
        <f t="array" ref="H790">IFERROR(INDEX(data!$F$2:$F$16,MATCH(L790,data!$E$2:$E$16,0)),"")</f>
        <v/>
      </c>
      <c r="I790" s="8"/>
      <c r="J790" s="8"/>
      <c r="K790" s="13"/>
      <c r="L790" s="8"/>
      <c r="M790" s="11">
        <f t="shared" si="8"/>
        <v>0</v>
      </c>
      <c r="N790" s="8"/>
      <c r="O790" s="8" t="str">
        <f t="array" ref="O790">IFERROR(INDEX(data!$C$2:$C$13,MATCH(P790,data!$B$2:$B$13,0)),"")</f>
        <v/>
      </c>
      <c r="P790" s="8"/>
      <c r="Q790" s="8"/>
      <c r="R790" s="8"/>
      <c r="S790" s="8"/>
      <c r="T790" s="8"/>
      <c r="U790" s="8"/>
      <c r="V790" s="8"/>
    </row>
    <row r="791" ht="15.75" customHeight="1" spans="1:22">
      <c r="A791" s="9" t="str">
        <f t="array" ref="A791">IFERROR(INDEX(data!$C$2:$C$13,MATCH(G791,data!$B$2:$B$13,0)),"")</f>
        <v/>
      </c>
      <c r="B791" s="5"/>
      <c r="C791" s="5"/>
      <c r="D791" s="9"/>
      <c r="E791" s="9"/>
      <c r="F791" s="5"/>
      <c r="G791" s="9"/>
      <c r="H791" s="9" t="str">
        <f t="array" ref="H791">IFERROR(INDEX(data!$F$2:$F$16,MATCH(L791,data!$E$2:$E$16,0)),"")</f>
        <v/>
      </c>
      <c r="I791" s="9"/>
      <c r="J791" s="9"/>
      <c r="K791" s="15"/>
      <c r="L791" s="9"/>
      <c r="M791" s="10">
        <f t="shared" si="8"/>
        <v>0</v>
      </c>
      <c r="N791" s="9"/>
      <c r="O791" s="9" t="str">
        <f t="array" ref="O791">IFERROR(INDEX(data!$C$2:$C$13,MATCH(P791,data!$B$2:$B$13,0)),"")</f>
        <v/>
      </c>
      <c r="P791" s="9"/>
      <c r="Q791" s="9"/>
      <c r="R791" s="9"/>
      <c r="S791" s="9"/>
      <c r="T791" s="9"/>
      <c r="U791" s="9"/>
      <c r="V791" s="9"/>
    </row>
    <row r="792" ht="15.75" customHeight="1" spans="1:22">
      <c r="A792" s="8" t="str">
        <f t="array" ref="A792">IFERROR(INDEX(data!$C$2:$C$13,MATCH(G792,data!$B$2:$B$13,0)),"")</f>
        <v/>
      </c>
      <c r="B792" s="3"/>
      <c r="C792" s="3"/>
      <c r="D792" s="8"/>
      <c r="E792" s="8"/>
      <c r="F792" s="3"/>
      <c r="G792" s="8"/>
      <c r="H792" s="8" t="str">
        <f t="array" ref="H792">IFERROR(INDEX(data!$F$2:$F$16,MATCH(L792,data!$E$2:$E$16,0)),"")</f>
        <v/>
      </c>
      <c r="I792" s="8"/>
      <c r="J792" s="8"/>
      <c r="K792" s="13"/>
      <c r="L792" s="8"/>
      <c r="M792" s="11">
        <f t="shared" si="8"/>
        <v>0</v>
      </c>
      <c r="N792" s="8"/>
      <c r="O792" s="8" t="str">
        <f t="array" ref="O792">IFERROR(INDEX(data!$C$2:$C$13,MATCH(P792,data!$B$2:$B$13,0)),"")</f>
        <v/>
      </c>
      <c r="P792" s="8"/>
      <c r="Q792" s="8"/>
      <c r="R792" s="8"/>
      <c r="S792" s="8"/>
      <c r="T792" s="8"/>
      <c r="U792" s="8"/>
      <c r="V792" s="8"/>
    </row>
    <row r="793" ht="15.75" customHeight="1" spans="1:22">
      <c r="A793" s="9" t="str">
        <f t="array" ref="A793">IFERROR(INDEX(data!$C$2:$C$13,MATCH(G793,data!$B$2:$B$13,0)),"")</f>
        <v/>
      </c>
      <c r="B793" s="5"/>
      <c r="C793" s="5"/>
      <c r="D793" s="9"/>
      <c r="E793" s="9"/>
      <c r="F793" s="5"/>
      <c r="G793" s="9"/>
      <c r="H793" s="9" t="str">
        <f t="array" ref="H793">IFERROR(INDEX(data!$F$2:$F$16,MATCH(L793,data!$E$2:$E$16,0)),"")</f>
        <v/>
      </c>
      <c r="I793" s="9"/>
      <c r="J793" s="9"/>
      <c r="K793" s="15"/>
      <c r="L793" s="9"/>
      <c r="M793" s="10">
        <f t="shared" si="8"/>
        <v>0</v>
      </c>
      <c r="N793" s="9"/>
      <c r="O793" s="9" t="str">
        <f t="array" ref="O793">IFERROR(INDEX(data!$C$2:$C$13,MATCH(P793,data!$B$2:$B$13,0)),"")</f>
        <v/>
      </c>
      <c r="P793" s="9"/>
      <c r="Q793" s="9"/>
      <c r="R793" s="9"/>
      <c r="S793" s="9"/>
      <c r="T793" s="9"/>
      <c r="U793" s="9"/>
      <c r="V793" s="9"/>
    </row>
    <row r="794" ht="15.75" customHeight="1" spans="1:22">
      <c r="A794" s="8" t="str">
        <f t="array" ref="A794">IFERROR(INDEX(data!$C$2:$C$13,MATCH(G794,data!$B$2:$B$13,0)),"")</f>
        <v/>
      </c>
      <c r="B794" s="3"/>
      <c r="C794" s="3"/>
      <c r="D794" s="8"/>
      <c r="E794" s="8"/>
      <c r="F794" s="3"/>
      <c r="G794" s="8"/>
      <c r="H794" s="8" t="str">
        <f t="array" ref="H794">IFERROR(INDEX(data!$F$2:$F$16,MATCH(L794,data!$E$2:$E$16,0)),"")</f>
        <v/>
      </c>
      <c r="I794" s="8"/>
      <c r="J794" s="8"/>
      <c r="K794" s="13"/>
      <c r="L794" s="8"/>
      <c r="M794" s="11">
        <f t="shared" si="8"/>
        <v>0</v>
      </c>
      <c r="N794" s="8"/>
      <c r="O794" s="8" t="str">
        <f t="array" ref="O794">IFERROR(INDEX(data!$C$2:$C$13,MATCH(P794,data!$B$2:$B$13,0)),"")</f>
        <v/>
      </c>
      <c r="P794" s="8"/>
      <c r="Q794" s="8"/>
      <c r="R794" s="8"/>
      <c r="S794" s="8"/>
      <c r="T794" s="8"/>
      <c r="U794" s="8"/>
      <c r="V794" s="8"/>
    </row>
    <row r="795" ht="15.75" customHeight="1" spans="1:22">
      <c r="A795" s="9" t="str">
        <f t="array" ref="A795">IFERROR(INDEX(data!$C$2:$C$13,MATCH(G795,data!$B$2:$B$13,0)),"")</f>
        <v/>
      </c>
      <c r="B795" s="5"/>
      <c r="C795" s="5"/>
      <c r="D795" s="9"/>
      <c r="E795" s="9"/>
      <c r="F795" s="5"/>
      <c r="G795" s="9"/>
      <c r="H795" s="9" t="str">
        <f t="array" ref="H795">IFERROR(INDEX(data!$F$2:$F$16,MATCH(L795,data!$E$2:$E$16,0)),"")</f>
        <v/>
      </c>
      <c r="I795" s="9"/>
      <c r="J795" s="9"/>
      <c r="K795" s="15"/>
      <c r="L795" s="9"/>
      <c r="M795" s="10">
        <f t="shared" si="8"/>
        <v>0</v>
      </c>
      <c r="N795" s="9"/>
      <c r="O795" s="9" t="str">
        <f t="array" ref="O795">IFERROR(INDEX(data!$C$2:$C$13,MATCH(P795,data!$B$2:$B$13,0)),"")</f>
        <v/>
      </c>
      <c r="P795" s="9"/>
      <c r="Q795" s="9"/>
      <c r="R795" s="9"/>
      <c r="S795" s="9"/>
      <c r="T795" s="9"/>
      <c r="U795" s="9"/>
      <c r="V795" s="9"/>
    </row>
    <row r="796" ht="15.75" customHeight="1" spans="1:22">
      <c r="A796" s="8" t="str">
        <f t="array" ref="A796">IFERROR(INDEX(data!$C$2:$C$13,MATCH(G796,data!$B$2:$B$13,0)),"")</f>
        <v/>
      </c>
      <c r="B796" s="3"/>
      <c r="C796" s="3"/>
      <c r="D796" s="8"/>
      <c r="E796" s="8"/>
      <c r="F796" s="3"/>
      <c r="G796" s="8"/>
      <c r="H796" s="8" t="str">
        <f t="array" ref="H796">IFERROR(INDEX(data!$F$2:$F$16,MATCH(L796,data!$E$2:$E$16,0)),"")</f>
        <v/>
      </c>
      <c r="I796" s="8"/>
      <c r="J796" s="8"/>
      <c r="K796" s="13"/>
      <c r="L796" s="8"/>
      <c r="M796" s="11">
        <f t="shared" si="8"/>
        <v>0</v>
      </c>
      <c r="N796" s="8"/>
      <c r="O796" s="8" t="str">
        <f t="array" ref="O796">IFERROR(INDEX(data!$C$2:$C$13,MATCH(P796,data!$B$2:$B$13,0)),"")</f>
        <v/>
      </c>
      <c r="P796" s="8"/>
      <c r="Q796" s="8"/>
      <c r="R796" s="8"/>
      <c r="S796" s="8"/>
      <c r="T796" s="8"/>
      <c r="U796" s="8"/>
      <c r="V796" s="8"/>
    </row>
    <row r="797" ht="15.75" customHeight="1" spans="1:22">
      <c r="A797" s="9" t="str">
        <f t="array" ref="A797">IFERROR(INDEX(data!$C$2:$C$13,MATCH(G797,data!$B$2:$B$13,0)),"")</f>
        <v/>
      </c>
      <c r="B797" s="5"/>
      <c r="C797" s="5"/>
      <c r="D797" s="9"/>
      <c r="E797" s="9"/>
      <c r="F797" s="5"/>
      <c r="G797" s="9"/>
      <c r="H797" s="9" t="str">
        <f t="array" ref="H797">IFERROR(INDEX(data!$F$2:$F$16,MATCH(L797,data!$E$2:$E$16,0)),"")</f>
        <v/>
      </c>
      <c r="I797" s="9"/>
      <c r="J797" s="9"/>
      <c r="K797" s="15"/>
      <c r="L797" s="9"/>
      <c r="M797" s="10">
        <f t="shared" si="8"/>
        <v>0</v>
      </c>
      <c r="N797" s="9"/>
      <c r="O797" s="9" t="str">
        <f t="array" ref="O797">IFERROR(INDEX(data!$C$2:$C$13,MATCH(P797,data!$B$2:$B$13,0)),"")</f>
        <v/>
      </c>
      <c r="P797" s="9"/>
      <c r="Q797" s="9"/>
      <c r="R797" s="9"/>
      <c r="S797" s="9"/>
      <c r="T797" s="9"/>
      <c r="U797" s="9"/>
      <c r="V797" s="9"/>
    </row>
    <row r="798" ht="15.75" customHeight="1" spans="1:22">
      <c r="A798" s="8" t="str">
        <f t="array" ref="A798">IFERROR(INDEX(data!$C$2:$C$13,MATCH(G798,data!$B$2:$B$13,0)),"")</f>
        <v/>
      </c>
      <c r="B798" s="3"/>
      <c r="C798" s="3"/>
      <c r="D798" s="8"/>
      <c r="E798" s="8"/>
      <c r="F798" s="3"/>
      <c r="G798" s="8"/>
      <c r="H798" s="8" t="str">
        <f t="array" ref="H798">IFERROR(INDEX(data!$F$2:$F$16,MATCH(L798,data!$E$2:$E$16,0)),"")</f>
        <v/>
      </c>
      <c r="I798" s="8"/>
      <c r="J798" s="8"/>
      <c r="K798" s="13"/>
      <c r="L798" s="8"/>
      <c r="M798" s="11">
        <f t="shared" si="8"/>
        <v>0</v>
      </c>
      <c r="N798" s="8"/>
      <c r="O798" s="8" t="str">
        <f t="array" ref="O798">IFERROR(INDEX(data!$C$2:$C$13,MATCH(P798,data!$B$2:$B$13,0)),"")</f>
        <v/>
      </c>
      <c r="P798" s="8"/>
      <c r="Q798" s="8"/>
      <c r="R798" s="8"/>
      <c r="S798" s="8"/>
      <c r="T798" s="8"/>
      <c r="U798" s="8"/>
      <c r="V798" s="8"/>
    </row>
    <row r="799" ht="15.75" customHeight="1" spans="1:22">
      <c r="A799" s="9" t="str">
        <f t="array" ref="A799">IFERROR(INDEX(data!$C$2:$C$13,MATCH(G799,data!$B$2:$B$13,0)),"")</f>
        <v/>
      </c>
      <c r="B799" s="5"/>
      <c r="C799" s="5"/>
      <c r="D799" s="9"/>
      <c r="E799" s="9"/>
      <c r="F799" s="5"/>
      <c r="G799" s="9"/>
      <c r="H799" s="9" t="str">
        <f t="array" ref="H799">IFERROR(INDEX(data!$F$2:$F$16,MATCH(L799,data!$E$2:$E$16,0)),"")</f>
        <v/>
      </c>
      <c r="I799" s="9"/>
      <c r="J799" s="9"/>
      <c r="K799" s="15"/>
      <c r="L799" s="9"/>
      <c r="M799" s="10">
        <f t="shared" si="8"/>
        <v>0</v>
      </c>
      <c r="N799" s="9"/>
      <c r="O799" s="9" t="str">
        <f t="array" ref="O799">IFERROR(INDEX(data!$C$2:$C$13,MATCH(P799,data!$B$2:$B$13,0)),"")</f>
        <v/>
      </c>
      <c r="P799" s="9"/>
      <c r="Q799" s="9"/>
      <c r="R799" s="9"/>
      <c r="S799" s="9"/>
      <c r="T799" s="9"/>
      <c r="U799" s="9"/>
      <c r="V799" s="9"/>
    </row>
    <row r="800" ht="15.75" customHeight="1" spans="1:22">
      <c r="A800" s="8" t="str">
        <f t="array" ref="A800">IFERROR(INDEX(data!$C$2:$C$13,MATCH(G800,data!$B$2:$B$13,0)),"")</f>
        <v/>
      </c>
      <c r="B800" s="3"/>
      <c r="C800" s="3"/>
      <c r="D800" s="8"/>
      <c r="E800" s="8"/>
      <c r="F800" s="3"/>
      <c r="G800" s="8"/>
      <c r="H800" s="8" t="str">
        <f t="array" ref="H800">IFERROR(INDEX(data!$F$2:$F$16,MATCH(L800,data!$E$2:$E$16,0)),"")</f>
        <v/>
      </c>
      <c r="I800" s="8"/>
      <c r="J800" s="8"/>
      <c r="K800" s="13"/>
      <c r="L800" s="8"/>
      <c r="M800" s="11">
        <f t="shared" si="8"/>
        <v>0</v>
      </c>
      <c r="N800" s="8"/>
      <c r="O800" s="8" t="str">
        <f t="array" ref="O800">IFERROR(INDEX(data!$C$2:$C$13,MATCH(P800,data!$B$2:$B$13,0)),"")</f>
        <v/>
      </c>
      <c r="P800" s="8"/>
      <c r="Q800" s="8"/>
      <c r="R800" s="8"/>
      <c r="S800" s="8"/>
      <c r="T800" s="8"/>
      <c r="U800" s="8"/>
      <c r="V800" s="8"/>
    </row>
    <row r="801" ht="15.75" customHeight="1" spans="1:22">
      <c r="A801" s="9" t="str">
        <f t="array" ref="A801">IFERROR(INDEX(data!$C$2:$C$13,MATCH(G801,data!$B$2:$B$13,0)),"")</f>
        <v/>
      </c>
      <c r="B801" s="5"/>
      <c r="C801" s="5"/>
      <c r="D801" s="9"/>
      <c r="E801" s="9"/>
      <c r="F801" s="5"/>
      <c r="G801" s="9"/>
      <c r="H801" s="9" t="str">
        <f t="array" ref="H801">IFERROR(INDEX(data!$F$2:$F$16,MATCH(L801,data!$E$2:$E$16,0)),"")</f>
        <v/>
      </c>
      <c r="I801" s="9"/>
      <c r="J801" s="9"/>
      <c r="K801" s="15"/>
      <c r="L801" s="9"/>
      <c r="M801" s="10">
        <f t="shared" si="8"/>
        <v>0</v>
      </c>
      <c r="N801" s="9"/>
      <c r="O801" s="9" t="str">
        <f t="array" ref="O801">IFERROR(INDEX(data!$C$2:$C$13,MATCH(P801,data!$B$2:$B$13,0)),"")</f>
        <v/>
      </c>
      <c r="P801" s="9"/>
      <c r="Q801" s="9"/>
      <c r="R801" s="9"/>
      <c r="S801" s="9"/>
      <c r="T801" s="9"/>
      <c r="U801" s="9"/>
      <c r="V801" s="9"/>
    </row>
    <row r="802" ht="15.75" customHeight="1" spans="1:22">
      <c r="A802" s="8" t="str">
        <f t="array" ref="A802">IFERROR(INDEX(data!$C$2:$C$13,MATCH(G802,data!$B$2:$B$13,0)),"")</f>
        <v/>
      </c>
      <c r="B802" s="3"/>
      <c r="C802" s="3"/>
      <c r="D802" s="8"/>
      <c r="E802" s="8"/>
      <c r="F802" s="3"/>
      <c r="G802" s="8"/>
      <c r="H802" s="8" t="str">
        <f t="array" ref="H802">IFERROR(INDEX(data!$F$2:$F$16,MATCH(L802,data!$E$2:$E$16,0)),"")</f>
        <v/>
      </c>
      <c r="I802" s="8"/>
      <c r="J802" s="8"/>
      <c r="K802" s="13"/>
      <c r="L802" s="8"/>
      <c r="M802" s="11">
        <f t="shared" si="8"/>
        <v>0</v>
      </c>
      <c r="N802" s="8"/>
      <c r="O802" s="8" t="str">
        <f t="array" ref="O802">IFERROR(INDEX(data!$C$2:$C$13,MATCH(P802,data!$B$2:$B$13,0)),"")</f>
        <v/>
      </c>
      <c r="P802" s="8"/>
      <c r="Q802" s="8"/>
      <c r="R802" s="8"/>
      <c r="S802" s="8"/>
      <c r="T802" s="8"/>
      <c r="U802" s="8"/>
      <c r="V802" s="8"/>
    </row>
    <row r="803" ht="15.75" customHeight="1" spans="1:22">
      <c r="A803" s="9" t="str">
        <f t="array" ref="A803">IFERROR(INDEX(data!$C$2:$C$13,MATCH(G803,data!$B$2:$B$13,0)),"")</f>
        <v/>
      </c>
      <c r="B803" s="5"/>
      <c r="C803" s="5"/>
      <c r="D803" s="9"/>
      <c r="E803" s="9"/>
      <c r="F803" s="5"/>
      <c r="G803" s="9"/>
      <c r="H803" s="9" t="str">
        <f t="array" ref="H803">IFERROR(INDEX(data!$F$2:$F$16,MATCH(L803,data!$E$2:$E$16,0)),"")</f>
        <v/>
      </c>
      <c r="I803" s="9"/>
      <c r="J803" s="9"/>
      <c r="K803" s="15"/>
      <c r="L803" s="9"/>
      <c r="M803" s="10">
        <f t="shared" si="8"/>
        <v>0</v>
      </c>
      <c r="N803" s="9"/>
      <c r="O803" s="9" t="str">
        <f t="array" ref="O803">IFERROR(INDEX(data!$C$2:$C$13,MATCH(P803,data!$B$2:$B$13,0)),"")</f>
        <v/>
      </c>
      <c r="P803" s="9"/>
      <c r="Q803" s="9"/>
      <c r="R803" s="9"/>
      <c r="S803" s="9"/>
      <c r="T803" s="9"/>
      <c r="U803" s="9"/>
      <c r="V803" s="9"/>
    </row>
    <row r="804" ht="15.75" customHeight="1" spans="1:22">
      <c r="A804" s="8" t="str">
        <f t="array" ref="A804">IFERROR(INDEX(data!$C$2:$C$13,MATCH(G804,data!$B$2:$B$13,0)),"")</f>
        <v/>
      </c>
      <c r="B804" s="3"/>
      <c r="C804" s="3"/>
      <c r="D804" s="8"/>
      <c r="E804" s="8"/>
      <c r="F804" s="3"/>
      <c r="G804" s="8"/>
      <c r="H804" s="8" t="str">
        <f t="array" ref="H804">IFERROR(INDEX(data!$F$2:$F$16,MATCH(L804,data!$E$2:$E$16,0)),"")</f>
        <v/>
      </c>
      <c r="I804" s="8"/>
      <c r="J804" s="8"/>
      <c r="K804" s="13"/>
      <c r="L804" s="8"/>
      <c r="M804" s="11">
        <f t="shared" si="8"/>
        <v>0</v>
      </c>
      <c r="N804" s="8"/>
      <c r="O804" s="8" t="str">
        <f t="array" ref="O804">IFERROR(INDEX(data!$C$2:$C$13,MATCH(P804,data!$B$2:$B$13,0)),"")</f>
        <v/>
      </c>
      <c r="P804" s="8"/>
      <c r="Q804" s="8"/>
      <c r="R804" s="8"/>
      <c r="S804" s="8"/>
      <c r="T804" s="8"/>
      <c r="U804" s="8"/>
      <c r="V804" s="8"/>
    </row>
    <row r="805" ht="15.75" customHeight="1" spans="1:22">
      <c r="A805" s="9" t="str">
        <f t="array" ref="A805">IFERROR(INDEX(data!$C$2:$C$13,MATCH(G805,data!$B$2:$B$13,0)),"")</f>
        <v/>
      </c>
      <c r="B805" s="5"/>
      <c r="C805" s="5"/>
      <c r="D805" s="9"/>
      <c r="E805" s="9"/>
      <c r="F805" s="5"/>
      <c r="G805" s="9"/>
      <c r="H805" s="9" t="str">
        <f t="array" ref="H805">IFERROR(INDEX(data!$F$2:$F$16,MATCH(L805,data!$E$2:$E$16,0)),"")</f>
        <v/>
      </c>
      <c r="I805" s="9"/>
      <c r="J805" s="9"/>
      <c r="K805" s="15"/>
      <c r="L805" s="9"/>
      <c r="M805" s="10">
        <f t="shared" si="8"/>
        <v>0</v>
      </c>
      <c r="N805" s="9"/>
      <c r="O805" s="9" t="str">
        <f t="array" ref="O805">IFERROR(INDEX(data!$C$2:$C$13,MATCH(P805,data!$B$2:$B$13,0)),"")</f>
        <v/>
      </c>
      <c r="P805" s="9"/>
      <c r="Q805" s="9"/>
      <c r="R805" s="9"/>
      <c r="S805" s="9"/>
      <c r="T805" s="9"/>
      <c r="U805" s="9"/>
      <c r="V805" s="9"/>
    </row>
    <row r="806" ht="15.75" customHeight="1" spans="1:22">
      <c r="A806" s="8" t="str">
        <f t="array" ref="A806">IFERROR(INDEX(data!$C$2:$C$13,MATCH(G806,data!$B$2:$B$13,0)),"")</f>
        <v/>
      </c>
      <c r="B806" s="3"/>
      <c r="C806" s="3"/>
      <c r="D806" s="8"/>
      <c r="E806" s="8"/>
      <c r="F806" s="3"/>
      <c r="G806" s="8"/>
      <c r="H806" s="8" t="str">
        <f t="array" ref="H806">IFERROR(INDEX(data!$F$2:$F$16,MATCH(L806,data!$E$2:$E$16,0)),"")</f>
        <v/>
      </c>
      <c r="I806" s="8"/>
      <c r="J806" s="8"/>
      <c r="K806" s="13"/>
      <c r="L806" s="8"/>
      <c r="M806" s="11">
        <f t="shared" si="8"/>
        <v>0</v>
      </c>
      <c r="N806" s="8"/>
      <c r="O806" s="8" t="str">
        <f t="array" ref="O806">IFERROR(INDEX(data!$C$2:$C$13,MATCH(P806,data!$B$2:$B$13,0)),"")</f>
        <v/>
      </c>
      <c r="P806" s="8"/>
      <c r="Q806" s="8"/>
      <c r="R806" s="8"/>
      <c r="S806" s="8"/>
      <c r="T806" s="8"/>
      <c r="U806" s="8"/>
      <c r="V806" s="8"/>
    </row>
    <row r="807" ht="15.75" customHeight="1" spans="1:22">
      <c r="A807" s="9" t="str">
        <f t="array" ref="A807">IFERROR(INDEX(data!$C$2:$C$13,MATCH(G807,data!$B$2:$B$13,0)),"")</f>
        <v/>
      </c>
      <c r="B807" s="5"/>
      <c r="C807" s="5"/>
      <c r="D807" s="9"/>
      <c r="E807" s="9"/>
      <c r="F807" s="5"/>
      <c r="G807" s="9"/>
      <c r="H807" s="9" t="str">
        <f t="array" ref="H807">IFERROR(INDEX(data!$F$2:$F$16,MATCH(L807,data!$E$2:$E$16,0)),"")</f>
        <v/>
      </c>
      <c r="I807" s="9"/>
      <c r="J807" s="9"/>
      <c r="K807" s="15"/>
      <c r="L807" s="9"/>
      <c r="M807" s="10">
        <f t="shared" si="8"/>
        <v>0</v>
      </c>
      <c r="N807" s="9"/>
      <c r="O807" s="9" t="str">
        <f t="array" ref="O807">IFERROR(INDEX(data!$C$2:$C$13,MATCH(P807,data!$B$2:$B$13,0)),"")</f>
        <v/>
      </c>
      <c r="P807" s="9"/>
      <c r="Q807" s="9"/>
      <c r="R807" s="9"/>
      <c r="S807" s="9"/>
      <c r="T807" s="9"/>
      <c r="U807" s="9"/>
      <c r="V807" s="9"/>
    </row>
    <row r="808" ht="15.75" customHeight="1" spans="1:22">
      <c r="A808" s="8" t="str">
        <f t="array" ref="A808">IFERROR(INDEX(data!$C$2:$C$13,MATCH(G808,data!$B$2:$B$13,0)),"")</f>
        <v/>
      </c>
      <c r="B808" s="3"/>
      <c r="C808" s="3"/>
      <c r="D808" s="8"/>
      <c r="E808" s="8"/>
      <c r="F808" s="3"/>
      <c r="G808" s="8"/>
      <c r="H808" s="8" t="str">
        <f t="array" ref="H808">IFERROR(INDEX(data!$F$2:$F$16,MATCH(L808,data!$E$2:$E$16,0)),"")</f>
        <v/>
      </c>
      <c r="I808" s="8"/>
      <c r="J808" s="8"/>
      <c r="K808" s="13"/>
      <c r="L808" s="8"/>
      <c r="M808" s="11">
        <f t="shared" si="8"/>
        <v>0</v>
      </c>
      <c r="N808" s="8"/>
      <c r="O808" s="8" t="str">
        <f t="array" ref="O808">IFERROR(INDEX(data!$C$2:$C$13,MATCH(P808,data!$B$2:$B$13,0)),"")</f>
        <v/>
      </c>
      <c r="P808" s="8"/>
      <c r="Q808" s="8"/>
      <c r="R808" s="8"/>
      <c r="S808" s="8"/>
      <c r="T808" s="8"/>
      <c r="U808" s="8"/>
      <c r="V808" s="8"/>
    </row>
    <row r="809" ht="15.75" customHeight="1" spans="1:22">
      <c r="A809" s="9" t="str">
        <f t="array" ref="A809">IFERROR(INDEX(data!$C$2:$C$13,MATCH(G809,data!$B$2:$B$13,0)),"")</f>
        <v/>
      </c>
      <c r="B809" s="5"/>
      <c r="C809" s="5"/>
      <c r="D809" s="9"/>
      <c r="E809" s="9"/>
      <c r="F809" s="5"/>
      <c r="G809" s="9"/>
      <c r="H809" s="9" t="str">
        <f t="array" ref="H809">IFERROR(INDEX(data!$F$2:$F$16,MATCH(L809,data!$E$2:$E$16,0)),"")</f>
        <v/>
      </c>
      <c r="I809" s="9"/>
      <c r="J809" s="9"/>
      <c r="K809" s="15"/>
      <c r="L809" s="9"/>
      <c r="M809" s="10">
        <f t="shared" si="8"/>
        <v>0</v>
      </c>
      <c r="N809" s="9"/>
      <c r="O809" s="9" t="str">
        <f t="array" ref="O809">IFERROR(INDEX(data!$C$2:$C$13,MATCH(P809,data!$B$2:$B$13,0)),"")</f>
        <v/>
      </c>
      <c r="P809" s="9"/>
      <c r="Q809" s="9"/>
      <c r="R809" s="9"/>
      <c r="S809" s="9"/>
      <c r="T809" s="9"/>
      <c r="U809" s="9"/>
      <c r="V809" s="9"/>
    </row>
    <row r="810" ht="15.75" customHeight="1" spans="1:22">
      <c r="A810" s="8" t="str">
        <f t="array" ref="A810">IFERROR(INDEX(data!$C$2:$C$13,MATCH(G810,data!$B$2:$B$13,0)),"")</f>
        <v/>
      </c>
      <c r="B810" s="3"/>
      <c r="C810" s="3"/>
      <c r="D810" s="8"/>
      <c r="E810" s="8"/>
      <c r="F810" s="3"/>
      <c r="G810" s="8"/>
      <c r="H810" s="8" t="str">
        <f t="array" ref="H810">IFERROR(INDEX(data!$F$2:$F$16,MATCH(L810,data!$E$2:$E$16,0)),"")</f>
        <v/>
      </c>
      <c r="I810" s="8"/>
      <c r="J810" s="8"/>
      <c r="K810" s="13"/>
      <c r="L810" s="8"/>
      <c r="M810" s="11">
        <f t="shared" si="8"/>
        <v>0</v>
      </c>
      <c r="N810" s="8"/>
      <c r="O810" s="8" t="str">
        <f t="array" ref="O810">IFERROR(INDEX(data!$C$2:$C$13,MATCH(P810,data!$B$2:$B$13,0)),"")</f>
        <v/>
      </c>
      <c r="P810" s="8"/>
      <c r="Q810" s="8"/>
      <c r="R810" s="8"/>
      <c r="S810" s="8"/>
      <c r="T810" s="8"/>
      <c r="U810" s="8"/>
      <c r="V810" s="8"/>
    </row>
    <row r="811" ht="15.75" customHeight="1" spans="1:22">
      <c r="A811" s="9" t="str">
        <f t="array" ref="A811">IFERROR(INDEX(data!$C$2:$C$13,MATCH(G811,data!$B$2:$B$13,0)),"")</f>
        <v/>
      </c>
      <c r="B811" s="5"/>
      <c r="C811" s="5"/>
      <c r="D811" s="9"/>
      <c r="E811" s="9"/>
      <c r="F811" s="5"/>
      <c r="G811" s="9"/>
      <c r="H811" s="9" t="str">
        <f t="array" ref="H811">IFERROR(INDEX(data!$F$2:$F$16,MATCH(L811,data!$E$2:$E$16,0)),"")</f>
        <v/>
      </c>
      <c r="I811" s="9"/>
      <c r="J811" s="9"/>
      <c r="K811" s="15"/>
      <c r="L811" s="9"/>
      <c r="M811" s="10">
        <f t="shared" si="8"/>
        <v>0</v>
      </c>
      <c r="N811" s="9"/>
      <c r="O811" s="9" t="str">
        <f t="array" ref="O811">IFERROR(INDEX(data!$C$2:$C$13,MATCH(P811,data!$B$2:$B$13,0)),"")</f>
        <v/>
      </c>
      <c r="P811" s="9"/>
      <c r="Q811" s="9"/>
      <c r="R811" s="9"/>
      <c r="S811" s="9"/>
      <c r="T811" s="9"/>
      <c r="U811" s="9"/>
      <c r="V811" s="9"/>
    </row>
    <row r="812" ht="15.75" customHeight="1" spans="1:22">
      <c r="A812" s="8" t="str">
        <f t="array" ref="A812">IFERROR(INDEX(data!$C$2:$C$13,MATCH(G812,data!$B$2:$B$13,0)),"")</f>
        <v/>
      </c>
      <c r="B812" s="3"/>
      <c r="C812" s="3"/>
      <c r="D812" s="8"/>
      <c r="E812" s="8"/>
      <c r="F812" s="3"/>
      <c r="G812" s="8"/>
      <c r="H812" s="8" t="str">
        <f t="array" ref="H812">IFERROR(INDEX(data!$F$2:$F$16,MATCH(L812,data!$E$2:$E$16,0)),"")</f>
        <v/>
      </c>
      <c r="I812" s="8"/>
      <c r="J812" s="8"/>
      <c r="K812" s="13"/>
      <c r="L812" s="8"/>
      <c r="M812" s="11">
        <f t="shared" si="8"/>
        <v>0</v>
      </c>
      <c r="N812" s="8"/>
      <c r="O812" s="8" t="str">
        <f t="array" ref="O812">IFERROR(INDEX(data!$C$2:$C$13,MATCH(P812,data!$B$2:$B$13,0)),"")</f>
        <v/>
      </c>
      <c r="P812" s="8"/>
      <c r="Q812" s="8"/>
      <c r="R812" s="8"/>
      <c r="S812" s="8"/>
      <c r="T812" s="8"/>
      <c r="U812" s="8"/>
      <c r="V812" s="8"/>
    </row>
    <row r="813" ht="15.75" customHeight="1" spans="1:22">
      <c r="A813" s="9" t="str">
        <f t="array" ref="A813">IFERROR(INDEX(data!$C$2:$C$13,MATCH(G813,data!$B$2:$B$13,0)),"")</f>
        <v/>
      </c>
      <c r="B813" s="5"/>
      <c r="C813" s="5"/>
      <c r="D813" s="9"/>
      <c r="E813" s="9"/>
      <c r="F813" s="5"/>
      <c r="G813" s="9"/>
      <c r="H813" s="9" t="str">
        <f t="array" ref="H813">IFERROR(INDEX(data!$F$2:$F$16,MATCH(L813,data!$E$2:$E$16,0)),"")</f>
        <v/>
      </c>
      <c r="I813" s="9"/>
      <c r="J813" s="9"/>
      <c r="K813" s="15"/>
      <c r="L813" s="9"/>
      <c r="M813" s="10">
        <f t="shared" si="8"/>
        <v>0</v>
      </c>
      <c r="N813" s="9"/>
      <c r="O813" s="9" t="str">
        <f t="array" ref="O813">IFERROR(INDEX(data!$C$2:$C$13,MATCH(P813,data!$B$2:$B$13,0)),"")</f>
        <v/>
      </c>
      <c r="P813" s="9"/>
      <c r="Q813" s="9"/>
      <c r="R813" s="9"/>
      <c r="S813" s="9"/>
      <c r="T813" s="9"/>
      <c r="U813" s="9"/>
      <c r="V813" s="9"/>
    </row>
    <row r="814" ht="15.75" customHeight="1" spans="1:22">
      <c r="A814" s="8" t="str">
        <f t="array" ref="A814">IFERROR(INDEX(data!$C$2:$C$13,MATCH(G814,data!$B$2:$B$13,0)),"")</f>
        <v/>
      </c>
      <c r="B814" s="3"/>
      <c r="C814" s="3"/>
      <c r="D814" s="8"/>
      <c r="E814" s="8"/>
      <c r="F814" s="3"/>
      <c r="G814" s="8"/>
      <c r="H814" s="8" t="str">
        <f t="array" ref="H814">IFERROR(INDEX(data!$F$2:$F$16,MATCH(L814,data!$E$2:$E$16,0)),"")</f>
        <v/>
      </c>
      <c r="I814" s="8"/>
      <c r="J814" s="8"/>
      <c r="K814" s="13"/>
      <c r="L814" s="8"/>
      <c r="M814" s="11">
        <f t="shared" si="8"/>
        <v>0</v>
      </c>
      <c r="N814" s="8"/>
      <c r="O814" s="8" t="str">
        <f t="array" ref="O814">IFERROR(INDEX(data!$C$2:$C$13,MATCH(P814,data!$B$2:$B$13,0)),"")</f>
        <v/>
      </c>
      <c r="P814" s="8"/>
      <c r="Q814" s="8"/>
      <c r="R814" s="8"/>
      <c r="S814" s="8"/>
      <c r="T814" s="8"/>
      <c r="U814" s="8"/>
      <c r="V814" s="8"/>
    </row>
    <row r="815" ht="15.75" customHeight="1" spans="1:22">
      <c r="A815" s="9" t="str">
        <f t="array" ref="A815">IFERROR(INDEX(data!$C$2:$C$13,MATCH(G815,data!$B$2:$B$13,0)),"")</f>
        <v/>
      </c>
      <c r="B815" s="5"/>
      <c r="C815" s="5"/>
      <c r="D815" s="9"/>
      <c r="E815" s="9"/>
      <c r="F815" s="5"/>
      <c r="G815" s="9"/>
      <c r="H815" s="9" t="str">
        <f t="array" ref="H815">IFERROR(INDEX(data!$F$2:$F$16,MATCH(L815,data!$E$2:$E$16,0)),"")</f>
        <v/>
      </c>
      <c r="I815" s="9"/>
      <c r="J815" s="9"/>
      <c r="K815" s="15"/>
      <c r="L815" s="9"/>
      <c r="M815" s="10">
        <f t="shared" si="8"/>
        <v>0</v>
      </c>
      <c r="N815" s="9"/>
      <c r="O815" s="9" t="str">
        <f t="array" ref="O815">IFERROR(INDEX(data!$C$2:$C$13,MATCH(P815,data!$B$2:$B$13,0)),"")</f>
        <v/>
      </c>
      <c r="P815" s="9"/>
      <c r="Q815" s="9"/>
      <c r="R815" s="9"/>
      <c r="S815" s="9"/>
      <c r="T815" s="9"/>
      <c r="U815" s="9"/>
      <c r="V815" s="9"/>
    </row>
    <row r="816" ht="15.75" customHeight="1" spans="1:22">
      <c r="A816" s="8" t="str">
        <f t="array" ref="A816">IFERROR(INDEX(data!$C$2:$C$13,MATCH(G816,data!$B$2:$B$13,0)),"")</f>
        <v/>
      </c>
      <c r="B816" s="3"/>
      <c r="C816" s="3"/>
      <c r="D816" s="8"/>
      <c r="E816" s="8"/>
      <c r="F816" s="3"/>
      <c r="G816" s="8"/>
      <c r="H816" s="8" t="str">
        <f t="array" ref="H816">IFERROR(INDEX(data!$F$2:$F$16,MATCH(L816,data!$E$2:$E$16,0)),"")</f>
        <v/>
      </c>
      <c r="I816" s="8"/>
      <c r="J816" s="8"/>
      <c r="K816" s="13"/>
      <c r="L816" s="8"/>
      <c r="M816" s="11">
        <f t="shared" si="8"/>
        <v>0</v>
      </c>
      <c r="N816" s="8"/>
      <c r="O816" s="8" t="str">
        <f t="array" ref="O816">IFERROR(INDEX(data!$C$2:$C$13,MATCH(P816,data!$B$2:$B$13,0)),"")</f>
        <v/>
      </c>
      <c r="P816" s="8"/>
      <c r="Q816" s="8"/>
      <c r="R816" s="8"/>
      <c r="S816" s="8"/>
      <c r="T816" s="8"/>
      <c r="U816" s="8"/>
      <c r="V816" s="8"/>
    </row>
    <row r="817" ht="15.75" customHeight="1" spans="1:22">
      <c r="A817" s="9" t="str">
        <f t="array" ref="A817">IFERROR(INDEX(data!$C$2:$C$13,MATCH(G817,data!$B$2:$B$13,0)),"")</f>
        <v/>
      </c>
      <c r="B817" s="5"/>
      <c r="C817" s="5"/>
      <c r="D817" s="9"/>
      <c r="E817" s="9"/>
      <c r="F817" s="5"/>
      <c r="G817" s="9"/>
      <c r="H817" s="9" t="str">
        <f t="array" ref="H817">IFERROR(INDEX(data!$F$2:$F$16,MATCH(L817,data!$E$2:$E$16,0)),"")</f>
        <v/>
      </c>
      <c r="I817" s="9"/>
      <c r="J817" s="9"/>
      <c r="K817" s="15"/>
      <c r="L817" s="9"/>
      <c r="M817" s="10">
        <f t="shared" si="8"/>
        <v>0</v>
      </c>
      <c r="N817" s="9"/>
      <c r="O817" s="9" t="str">
        <f t="array" ref="O817">IFERROR(INDEX(data!$C$2:$C$13,MATCH(P817,data!$B$2:$B$13,0)),"")</f>
        <v/>
      </c>
      <c r="P817" s="9"/>
      <c r="Q817" s="9"/>
      <c r="R817" s="9"/>
      <c r="S817" s="9"/>
      <c r="T817" s="9"/>
      <c r="U817" s="9"/>
      <c r="V817" s="9"/>
    </row>
    <row r="818" ht="15.75" customHeight="1" spans="1:22">
      <c r="A818" s="8" t="str">
        <f t="array" ref="A818">IFERROR(INDEX(data!$C$2:$C$13,MATCH(G818,data!$B$2:$B$13,0)),"")</f>
        <v/>
      </c>
      <c r="B818" s="3"/>
      <c r="C818" s="3"/>
      <c r="D818" s="8"/>
      <c r="E818" s="8"/>
      <c r="F818" s="3"/>
      <c r="G818" s="8"/>
      <c r="H818" s="8" t="str">
        <f t="array" ref="H818">IFERROR(INDEX(data!$F$2:$F$16,MATCH(L818,data!$E$2:$E$16,0)),"")</f>
        <v/>
      </c>
      <c r="I818" s="8"/>
      <c r="J818" s="8"/>
      <c r="K818" s="13"/>
      <c r="L818" s="8"/>
      <c r="M818" s="11">
        <f t="shared" si="8"/>
        <v>0</v>
      </c>
      <c r="N818" s="8"/>
      <c r="O818" s="8" t="str">
        <f t="array" ref="O818">IFERROR(INDEX(data!$C$2:$C$13,MATCH(P818,data!$B$2:$B$13,0)),"")</f>
        <v/>
      </c>
      <c r="P818" s="8"/>
      <c r="Q818" s="8"/>
      <c r="R818" s="8"/>
      <c r="S818" s="8"/>
      <c r="T818" s="8"/>
      <c r="U818" s="8"/>
      <c r="V818" s="8"/>
    </row>
    <row r="819" ht="15.75" customHeight="1" spans="1:22">
      <c r="A819" s="9" t="str">
        <f t="array" ref="A819">IFERROR(INDEX(data!$C$2:$C$13,MATCH(G819,data!$B$2:$B$13,0)),"")</f>
        <v/>
      </c>
      <c r="B819" s="5"/>
      <c r="C819" s="5"/>
      <c r="D819" s="9"/>
      <c r="E819" s="9"/>
      <c r="F819" s="5"/>
      <c r="G819" s="9"/>
      <c r="H819" s="9" t="str">
        <f t="array" ref="H819">IFERROR(INDEX(data!$F$2:$F$16,MATCH(L819,data!$E$2:$E$16,0)),"")</f>
        <v/>
      </c>
      <c r="I819" s="9"/>
      <c r="J819" s="9"/>
      <c r="K819" s="15"/>
      <c r="L819" s="9"/>
      <c r="M819" s="10">
        <f t="shared" si="8"/>
        <v>0</v>
      </c>
      <c r="N819" s="9"/>
      <c r="O819" s="9" t="str">
        <f t="array" ref="O819">IFERROR(INDEX(data!$C$2:$C$13,MATCH(P819,data!$B$2:$B$13,0)),"")</f>
        <v/>
      </c>
      <c r="P819" s="9"/>
      <c r="Q819" s="9"/>
      <c r="R819" s="9"/>
      <c r="S819" s="9"/>
      <c r="T819" s="9"/>
      <c r="U819" s="9"/>
      <c r="V819" s="9"/>
    </row>
    <row r="820" ht="15.75" customHeight="1" spans="1:22">
      <c r="A820" s="8" t="str">
        <f t="array" ref="A820">IFERROR(INDEX(data!$C$2:$C$13,MATCH(G820,data!$B$2:$B$13,0)),"")</f>
        <v/>
      </c>
      <c r="B820" s="3"/>
      <c r="C820" s="3"/>
      <c r="D820" s="8"/>
      <c r="E820" s="8"/>
      <c r="F820" s="3"/>
      <c r="G820" s="8"/>
      <c r="H820" s="8" t="str">
        <f t="array" ref="H820">IFERROR(INDEX(data!$F$2:$F$16,MATCH(L820,data!$E$2:$E$16,0)),"")</f>
        <v/>
      </c>
      <c r="I820" s="8"/>
      <c r="J820" s="8"/>
      <c r="K820" s="13"/>
      <c r="L820" s="8"/>
      <c r="M820" s="11">
        <f t="shared" si="8"/>
        <v>0</v>
      </c>
      <c r="N820" s="8"/>
      <c r="O820" s="8" t="str">
        <f t="array" ref="O820">IFERROR(INDEX(data!$C$2:$C$13,MATCH(P820,data!$B$2:$B$13,0)),"")</f>
        <v/>
      </c>
      <c r="P820" s="8"/>
      <c r="Q820" s="8"/>
      <c r="R820" s="8"/>
      <c r="S820" s="8"/>
      <c r="T820" s="8"/>
      <c r="U820" s="8"/>
      <c r="V820" s="8"/>
    </row>
    <row r="821" ht="15.75" customHeight="1" spans="1:22">
      <c r="A821" s="9" t="str">
        <f t="array" ref="A821">IFERROR(INDEX(data!$C$2:$C$13,MATCH(G821,data!$B$2:$B$13,0)),"")</f>
        <v/>
      </c>
      <c r="B821" s="5"/>
      <c r="C821" s="5"/>
      <c r="D821" s="9"/>
      <c r="E821" s="9"/>
      <c r="F821" s="5"/>
      <c r="G821" s="9"/>
      <c r="H821" s="9" t="str">
        <f t="array" ref="H821">IFERROR(INDEX(data!$F$2:$F$16,MATCH(L821,data!$E$2:$E$16,0)),"")</f>
        <v/>
      </c>
      <c r="I821" s="9"/>
      <c r="J821" s="9"/>
      <c r="K821" s="15"/>
      <c r="L821" s="9"/>
      <c r="M821" s="10">
        <f t="shared" si="8"/>
        <v>0</v>
      </c>
      <c r="N821" s="9"/>
      <c r="O821" s="9" t="str">
        <f t="array" ref="O821">IFERROR(INDEX(data!$C$2:$C$13,MATCH(P821,data!$B$2:$B$13,0)),"")</f>
        <v/>
      </c>
      <c r="P821" s="9"/>
      <c r="Q821" s="9"/>
      <c r="R821" s="9"/>
      <c r="S821" s="9"/>
      <c r="T821" s="9"/>
      <c r="U821" s="9"/>
      <c r="V821" s="9"/>
    </row>
    <row r="822" ht="15.75" customHeight="1" spans="1:22">
      <c r="A822" s="8" t="str">
        <f t="array" ref="A822">IFERROR(INDEX(data!$C$2:$C$13,MATCH(G822,data!$B$2:$B$13,0)),"")</f>
        <v/>
      </c>
      <c r="B822" s="3"/>
      <c r="C822" s="3"/>
      <c r="D822" s="8"/>
      <c r="E822" s="8"/>
      <c r="F822" s="3"/>
      <c r="G822" s="8"/>
      <c r="H822" s="8" t="str">
        <f t="array" ref="H822">IFERROR(INDEX(data!$F$2:$F$16,MATCH(L822,data!$E$2:$E$16,0)),"")</f>
        <v/>
      </c>
      <c r="I822" s="8"/>
      <c r="J822" s="8"/>
      <c r="K822" s="13"/>
      <c r="L822" s="8"/>
      <c r="M822" s="11">
        <f t="shared" si="8"/>
        <v>0</v>
      </c>
      <c r="N822" s="8"/>
      <c r="O822" s="8" t="str">
        <f t="array" ref="O822">IFERROR(INDEX(data!$C$2:$C$13,MATCH(P822,data!$B$2:$B$13,0)),"")</f>
        <v/>
      </c>
      <c r="P822" s="8"/>
      <c r="Q822" s="8"/>
      <c r="R822" s="8"/>
      <c r="S822" s="8"/>
      <c r="T822" s="8"/>
      <c r="U822" s="8"/>
      <c r="V822" s="8"/>
    </row>
    <row r="823" ht="15.75" customHeight="1" spans="1:22">
      <c r="A823" s="9" t="str">
        <f t="array" ref="A823">IFERROR(INDEX(data!$C$2:$C$13,MATCH(G823,data!$B$2:$B$13,0)),"")</f>
        <v/>
      </c>
      <c r="B823" s="5"/>
      <c r="C823" s="5"/>
      <c r="D823" s="9"/>
      <c r="E823" s="9"/>
      <c r="F823" s="5"/>
      <c r="G823" s="9"/>
      <c r="H823" s="9" t="str">
        <f t="array" ref="H823">IFERROR(INDEX(data!$F$2:$F$16,MATCH(L823,data!$E$2:$E$16,0)),"")</f>
        <v/>
      </c>
      <c r="I823" s="9"/>
      <c r="J823" s="9"/>
      <c r="K823" s="15"/>
      <c r="L823" s="9"/>
      <c r="M823" s="10">
        <f t="shared" si="8"/>
        <v>0</v>
      </c>
      <c r="N823" s="9"/>
      <c r="O823" s="9" t="str">
        <f t="array" ref="O823">IFERROR(INDEX(data!$C$2:$C$13,MATCH(P823,data!$B$2:$B$13,0)),"")</f>
        <v/>
      </c>
      <c r="P823" s="9"/>
      <c r="Q823" s="9"/>
      <c r="R823" s="9"/>
      <c r="S823" s="9"/>
      <c r="T823" s="9"/>
      <c r="U823" s="9"/>
      <c r="V823" s="9"/>
    </row>
    <row r="824" ht="15.75" customHeight="1" spans="1:22">
      <c r="A824" s="8" t="str">
        <f t="array" ref="A824">IFERROR(INDEX(data!$C$2:$C$13,MATCH(G824,data!$B$2:$B$13,0)),"")</f>
        <v/>
      </c>
      <c r="B824" s="3"/>
      <c r="C824" s="3"/>
      <c r="D824" s="8"/>
      <c r="E824" s="8"/>
      <c r="F824" s="3"/>
      <c r="G824" s="8"/>
      <c r="H824" s="8" t="str">
        <f t="array" ref="H824">IFERROR(INDEX(data!$F$2:$F$16,MATCH(L824,data!$E$2:$E$16,0)),"")</f>
        <v/>
      </c>
      <c r="I824" s="8"/>
      <c r="J824" s="8"/>
      <c r="K824" s="13"/>
      <c r="L824" s="8"/>
      <c r="M824" s="11">
        <f t="shared" si="8"/>
        <v>0</v>
      </c>
      <c r="N824" s="8"/>
      <c r="O824" s="8" t="str">
        <f t="array" ref="O824">IFERROR(INDEX(data!$C$2:$C$13,MATCH(P824,data!$B$2:$B$13,0)),"")</f>
        <v/>
      </c>
      <c r="P824" s="8"/>
      <c r="Q824" s="8"/>
      <c r="R824" s="8"/>
      <c r="S824" s="8"/>
      <c r="T824" s="8"/>
      <c r="U824" s="8"/>
      <c r="V824" s="8"/>
    </row>
    <row r="825" ht="15.75" customHeight="1" spans="1:22">
      <c r="A825" s="9" t="str">
        <f t="array" ref="A825">IFERROR(INDEX(data!$C$2:$C$13,MATCH(G825,data!$B$2:$B$13,0)),"")</f>
        <v/>
      </c>
      <c r="B825" s="5"/>
      <c r="C825" s="5"/>
      <c r="D825" s="9"/>
      <c r="E825" s="9"/>
      <c r="F825" s="5"/>
      <c r="G825" s="9"/>
      <c r="H825" s="9" t="str">
        <f t="array" ref="H825">IFERROR(INDEX(data!$F$2:$F$16,MATCH(L825,data!$E$2:$E$16,0)),"")</f>
        <v/>
      </c>
      <c r="I825" s="9"/>
      <c r="J825" s="9"/>
      <c r="K825" s="15"/>
      <c r="L825" s="9"/>
      <c r="M825" s="10">
        <f t="shared" si="8"/>
        <v>0</v>
      </c>
      <c r="N825" s="9"/>
      <c r="O825" s="9" t="str">
        <f t="array" ref="O825">IFERROR(INDEX(data!$C$2:$C$13,MATCH(P825,data!$B$2:$B$13,0)),"")</f>
        <v/>
      </c>
      <c r="P825" s="9"/>
      <c r="Q825" s="9"/>
      <c r="R825" s="9"/>
      <c r="S825" s="9"/>
      <c r="T825" s="9"/>
      <c r="U825" s="9"/>
      <c r="V825" s="9"/>
    </row>
    <row r="826" ht="15.75" customHeight="1" spans="1:22">
      <c r="A826" s="8" t="str">
        <f t="array" ref="A826">IFERROR(INDEX(data!$C$2:$C$13,MATCH(G826,data!$B$2:$B$13,0)),"")</f>
        <v/>
      </c>
      <c r="B826" s="3"/>
      <c r="C826" s="3"/>
      <c r="D826" s="8"/>
      <c r="E826" s="8"/>
      <c r="F826" s="3"/>
      <c r="G826" s="8"/>
      <c r="H826" s="8" t="str">
        <f t="array" ref="H826">IFERROR(INDEX(data!$F$2:$F$16,MATCH(L826,data!$E$2:$E$16,0)),"")</f>
        <v/>
      </c>
      <c r="I826" s="8"/>
      <c r="J826" s="8"/>
      <c r="K826" s="13"/>
      <c r="L826" s="8"/>
      <c r="M826" s="11">
        <f t="shared" si="8"/>
        <v>0</v>
      </c>
      <c r="N826" s="8"/>
      <c r="O826" s="8" t="str">
        <f t="array" ref="O826">IFERROR(INDEX(data!$C$2:$C$13,MATCH(P826,data!$B$2:$B$13,0)),"")</f>
        <v/>
      </c>
      <c r="P826" s="8"/>
      <c r="Q826" s="8"/>
      <c r="R826" s="8"/>
      <c r="S826" s="8"/>
      <c r="T826" s="8"/>
      <c r="U826" s="8"/>
      <c r="V826" s="8"/>
    </row>
    <row r="827" ht="15.75" customHeight="1" spans="1:22">
      <c r="A827" s="9" t="str">
        <f t="array" ref="A827">IFERROR(INDEX(data!$C$2:$C$13,MATCH(G827,data!$B$2:$B$13,0)),"")</f>
        <v/>
      </c>
      <c r="B827" s="5"/>
      <c r="C827" s="5"/>
      <c r="D827" s="9"/>
      <c r="E827" s="9"/>
      <c r="F827" s="5"/>
      <c r="G827" s="9"/>
      <c r="H827" s="9" t="str">
        <f t="array" ref="H827">IFERROR(INDEX(data!$F$2:$F$16,MATCH(L827,data!$E$2:$E$16,0)),"")</f>
        <v/>
      </c>
      <c r="I827" s="9"/>
      <c r="J827" s="9"/>
      <c r="K827" s="15"/>
      <c r="L827" s="9"/>
      <c r="M827" s="10">
        <f t="shared" si="8"/>
        <v>0</v>
      </c>
      <c r="N827" s="9"/>
      <c r="O827" s="9" t="str">
        <f t="array" ref="O827">IFERROR(INDEX(data!$C$2:$C$13,MATCH(P827,data!$B$2:$B$13,0)),"")</f>
        <v/>
      </c>
      <c r="P827" s="9"/>
      <c r="Q827" s="9"/>
      <c r="R827" s="9"/>
      <c r="S827" s="9"/>
      <c r="T827" s="9"/>
      <c r="U827" s="9"/>
      <c r="V827" s="9"/>
    </row>
    <row r="828" ht="15.75" customHeight="1" spans="1:22">
      <c r="A828" s="8" t="str">
        <f t="array" ref="A828">IFERROR(INDEX(data!$C$2:$C$13,MATCH(G828,data!$B$2:$B$13,0)),"")</f>
        <v/>
      </c>
      <c r="B828" s="3"/>
      <c r="C828" s="3"/>
      <c r="D828" s="8"/>
      <c r="E828" s="8"/>
      <c r="F828" s="3"/>
      <c r="G828" s="8"/>
      <c r="H828" s="8" t="str">
        <f t="array" ref="H828">IFERROR(INDEX(data!$F$2:$F$16,MATCH(L828,data!$E$2:$E$16,0)),"")</f>
        <v/>
      </c>
      <c r="I828" s="8"/>
      <c r="J828" s="8"/>
      <c r="K828" s="13"/>
      <c r="L828" s="8"/>
      <c r="M828" s="11">
        <f t="shared" si="8"/>
        <v>0</v>
      </c>
      <c r="N828" s="8"/>
      <c r="O828" s="8" t="str">
        <f t="array" ref="O828">IFERROR(INDEX(data!$C$2:$C$13,MATCH(P828,data!$B$2:$B$13,0)),"")</f>
        <v/>
      </c>
      <c r="P828" s="8"/>
      <c r="Q828" s="8"/>
      <c r="R828" s="8"/>
      <c r="S828" s="8"/>
      <c r="T828" s="8"/>
      <c r="U828" s="8"/>
      <c r="V828" s="8"/>
    </row>
    <row r="829" ht="15.75" customHeight="1" spans="1:22">
      <c r="A829" s="9" t="str">
        <f t="array" ref="A829">IFERROR(INDEX(data!$C$2:$C$13,MATCH(G829,data!$B$2:$B$13,0)),"")</f>
        <v/>
      </c>
      <c r="B829" s="5"/>
      <c r="C829" s="5"/>
      <c r="D829" s="9"/>
      <c r="E829" s="9"/>
      <c r="F829" s="5"/>
      <c r="G829" s="9"/>
      <c r="H829" s="9" t="str">
        <f t="array" ref="H829">IFERROR(INDEX(data!$F$2:$F$16,MATCH(L829,data!$E$2:$E$16,0)),"")</f>
        <v/>
      </c>
      <c r="I829" s="9"/>
      <c r="J829" s="9"/>
      <c r="K829" s="15"/>
      <c r="L829" s="9"/>
      <c r="M829" s="10">
        <f t="shared" si="8"/>
        <v>0</v>
      </c>
      <c r="N829" s="9"/>
      <c r="O829" s="9" t="str">
        <f t="array" ref="O829">IFERROR(INDEX(data!$C$2:$C$13,MATCH(P829,data!$B$2:$B$13,0)),"")</f>
        <v/>
      </c>
      <c r="P829" s="9"/>
      <c r="Q829" s="9"/>
      <c r="R829" s="9"/>
      <c r="S829" s="9"/>
      <c r="T829" s="9"/>
      <c r="U829" s="9"/>
      <c r="V829" s="9"/>
    </row>
    <row r="830" ht="15.75" customHeight="1" spans="1:22">
      <c r="A830" s="8" t="str">
        <f t="array" ref="A830">IFERROR(INDEX(data!$C$2:$C$13,MATCH(G830,data!$B$2:$B$13,0)),"")</f>
        <v/>
      </c>
      <c r="B830" s="3"/>
      <c r="C830" s="3"/>
      <c r="D830" s="8"/>
      <c r="E830" s="8"/>
      <c r="F830" s="3"/>
      <c r="G830" s="8"/>
      <c r="H830" s="8" t="str">
        <f t="array" ref="H830">IFERROR(INDEX(data!$F$2:$F$16,MATCH(L830,data!$E$2:$E$16,0)),"")</f>
        <v/>
      </c>
      <c r="I830" s="8"/>
      <c r="J830" s="8"/>
      <c r="K830" s="13"/>
      <c r="L830" s="8"/>
      <c r="M830" s="11">
        <f t="shared" si="8"/>
        <v>0</v>
      </c>
      <c r="N830" s="8"/>
      <c r="O830" s="8" t="str">
        <f t="array" ref="O830">IFERROR(INDEX(data!$C$2:$C$13,MATCH(P830,data!$B$2:$B$13,0)),"")</f>
        <v/>
      </c>
      <c r="P830" s="8"/>
      <c r="Q830" s="8"/>
      <c r="R830" s="8"/>
      <c r="S830" s="8"/>
      <c r="T830" s="8"/>
      <c r="U830" s="8"/>
      <c r="V830" s="8"/>
    </row>
    <row r="831" ht="15.75" customHeight="1" spans="1:22">
      <c r="A831" s="9" t="str">
        <f t="array" ref="A831">IFERROR(INDEX(data!$C$2:$C$13,MATCH(G831,data!$B$2:$B$13,0)),"")</f>
        <v/>
      </c>
      <c r="B831" s="5"/>
      <c r="C831" s="5"/>
      <c r="D831" s="9"/>
      <c r="E831" s="9"/>
      <c r="F831" s="5"/>
      <c r="G831" s="9"/>
      <c r="H831" s="9" t="str">
        <f t="array" ref="H831">IFERROR(INDEX(data!$F$2:$F$16,MATCH(L831,data!$E$2:$E$16,0)),"")</f>
        <v/>
      </c>
      <c r="I831" s="9"/>
      <c r="J831" s="9"/>
      <c r="K831" s="15"/>
      <c r="L831" s="9"/>
      <c r="M831" s="10">
        <f t="shared" si="8"/>
        <v>0</v>
      </c>
      <c r="N831" s="9"/>
      <c r="O831" s="9" t="str">
        <f t="array" ref="O831">IFERROR(INDEX(data!$C$2:$C$13,MATCH(P831,data!$B$2:$B$13,0)),"")</f>
        <v/>
      </c>
      <c r="P831" s="9"/>
      <c r="Q831" s="9"/>
      <c r="R831" s="9"/>
      <c r="S831" s="9"/>
      <c r="T831" s="9"/>
      <c r="U831" s="9"/>
      <c r="V831" s="9"/>
    </row>
    <row r="832" ht="15.75" customHeight="1" spans="1:22">
      <c r="A832" s="8" t="str">
        <f t="array" ref="A832">IFERROR(INDEX(data!$C$2:$C$13,MATCH(G832,data!$B$2:$B$13,0)),"")</f>
        <v/>
      </c>
      <c r="B832" s="3"/>
      <c r="C832" s="3"/>
      <c r="D832" s="8"/>
      <c r="E832" s="8"/>
      <c r="F832" s="3"/>
      <c r="G832" s="8"/>
      <c r="H832" s="8" t="str">
        <f t="array" ref="H832">IFERROR(INDEX(data!$F$2:$F$16,MATCH(L832,data!$E$2:$E$16,0)),"")</f>
        <v/>
      </c>
      <c r="I832" s="8"/>
      <c r="J832" s="8"/>
      <c r="K832" s="13"/>
      <c r="L832" s="8"/>
      <c r="M832" s="11">
        <f t="shared" si="8"/>
        <v>0</v>
      </c>
      <c r="N832" s="8"/>
      <c r="O832" s="8" t="str">
        <f t="array" ref="O832">IFERROR(INDEX(data!$C$2:$C$13,MATCH(P832,data!$B$2:$B$13,0)),"")</f>
        <v/>
      </c>
      <c r="P832" s="8"/>
      <c r="Q832" s="8"/>
      <c r="R832" s="8"/>
      <c r="S832" s="8"/>
      <c r="T832" s="8"/>
      <c r="U832" s="8"/>
      <c r="V832" s="8"/>
    </row>
    <row r="833" ht="15.75" customHeight="1" spans="1:22">
      <c r="A833" s="9" t="str">
        <f t="array" ref="A833">IFERROR(INDEX(data!$C$2:$C$13,MATCH(G833,data!$B$2:$B$13,0)),"")</f>
        <v/>
      </c>
      <c r="B833" s="5"/>
      <c r="C833" s="5"/>
      <c r="D833" s="9"/>
      <c r="E833" s="9"/>
      <c r="F833" s="5"/>
      <c r="G833" s="9"/>
      <c r="H833" s="9" t="str">
        <f t="array" ref="H833">IFERROR(INDEX(data!$F$2:$F$16,MATCH(L833,data!$E$2:$E$16,0)),"")</f>
        <v/>
      </c>
      <c r="I833" s="9"/>
      <c r="J833" s="9"/>
      <c r="K833" s="15"/>
      <c r="L833" s="9"/>
      <c r="M833" s="10">
        <f t="shared" si="8"/>
        <v>0</v>
      </c>
      <c r="N833" s="9"/>
      <c r="O833" s="9" t="str">
        <f t="array" ref="O833">IFERROR(INDEX(data!$C$2:$C$13,MATCH(P833,data!$B$2:$B$13,0)),"")</f>
        <v/>
      </c>
      <c r="P833" s="9"/>
      <c r="Q833" s="9"/>
      <c r="R833" s="9"/>
      <c r="S833" s="9"/>
      <c r="T833" s="9"/>
      <c r="U833" s="9"/>
      <c r="V833" s="9"/>
    </row>
    <row r="834" ht="15.75" customHeight="1" spans="1:22">
      <c r="A834" s="8" t="str">
        <f t="array" ref="A834">IFERROR(INDEX(data!$C$2:$C$13,MATCH(G834,data!$B$2:$B$13,0)),"")</f>
        <v/>
      </c>
      <c r="B834" s="3"/>
      <c r="C834" s="3"/>
      <c r="D834" s="8"/>
      <c r="E834" s="8"/>
      <c r="F834" s="3"/>
      <c r="G834" s="8"/>
      <c r="H834" s="8" t="str">
        <f t="array" ref="H834">IFERROR(INDEX(data!$F$2:$F$16,MATCH(L834,data!$E$2:$E$16,0)),"")</f>
        <v/>
      </c>
      <c r="I834" s="8"/>
      <c r="J834" s="8"/>
      <c r="K834" s="13"/>
      <c r="L834" s="8"/>
      <c r="M834" s="11">
        <f t="shared" si="8"/>
        <v>0</v>
      </c>
      <c r="N834" s="8"/>
      <c r="O834" s="8" t="str">
        <f t="array" ref="O834">IFERROR(INDEX(data!$C$2:$C$13,MATCH(P834,data!$B$2:$B$13,0)),"")</f>
        <v/>
      </c>
      <c r="P834" s="8"/>
      <c r="Q834" s="8"/>
      <c r="R834" s="8"/>
      <c r="S834" s="8"/>
      <c r="T834" s="8"/>
      <c r="U834" s="8"/>
      <c r="V834" s="8"/>
    </row>
    <row r="835" ht="15.75" customHeight="1" spans="1:22">
      <c r="A835" s="9" t="str">
        <f t="array" ref="A835">IFERROR(INDEX(data!$C$2:$C$13,MATCH(G835,data!$B$2:$B$13,0)),"")</f>
        <v/>
      </c>
      <c r="B835" s="5"/>
      <c r="C835" s="5"/>
      <c r="D835" s="9"/>
      <c r="E835" s="9"/>
      <c r="F835" s="5"/>
      <c r="G835" s="9"/>
      <c r="H835" s="9" t="str">
        <f t="array" ref="H835">IFERROR(INDEX(data!$F$2:$F$16,MATCH(L835,data!$E$2:$E$16,0)),"")</f>
        <v/>
      </c>
      <c r="I835" s="9"/>
      <c r="J835" s="9"/>
      <c r="K835" s="15"/>
      <c r="L835" s="9"/>
      <c r="M835" s="10">
        <f t="shared" si="8"/>
        <v>0</v>
      </c>
      <c r="N835" s="9"/>
      <c r="O835" s="9" t="str">
        <f t="array" ref="O835">IFERROR(INDEX(data!$C$2:$C$13,MATCH(P835,data!$B$2:$B$13,0)),"")</f>
        <v/>
      </c>
      <c r="P835" s="9"/>
      <c r="Q835" s="9"/>
      <c r="R835" s="9"/>
      <c r="S835" s="9"/>
      <c r="T835" s="9"/>
      <c r="U835" s="9"/>
      <c r="V835" s="9"/>
    </row>
    <row r="836" ht="15.75" customHeight="1" spans="1:22">
      <c r="A836" s="8" t="str">
        <f t="array" ref="A836">IFERROR(INDEX(data!$C$2:$C$13,MATCH(G836,data!$B$2:$B$13,0)),"")</f>
        <v/>
      </c>
      <c r="B836" s="3"/>
      <c r="C836" s="3"/>
      <c r="D836" s="8"/>
      <c r="E836" s="8"/>
      <c r="F836" s="3"/>
      <c r="G836" s="8"/>
      <c r="H836" s="8" t="str">
        <f t="array" ref="H836">IFERROR(INDEX(data!$F$2:$F$16,MATCH(L836,data!$E$2:$E$16,0)),"")</f>
        <v/>
      </c>
      <c r="I836" s="8"/>
      <c r="J836" s="8"/>
      <c r="K836" s="13"/>
      <c r="L836" s="8"/>
      <c r="M836" s="11">
        <f t="shared" si="8"/>
        <v>0</v>
      </c>
      <c r="N836" s="8"/>
      <c r="O836" s="8" t="str">
        <f t="array" ref="O836">IFERROR(INDEX(data!$C$2:$C$13,MATCH(P836,data!$B$2:$B$13,0)),"")</f>
        <v/>
      </c>
      <c r="P836" s="8"/>
      <c r="Q836" s="8"/>
      <c r="R836" s="8"/>
      <c r="S836" s="8"/>
      <c r="T836" s="8"/>
      <c r="U836" s="8"/>
      <c r="V836" s="8"/>
    </row>
    <row r="837" ht="15.75" customHeight="1" spans="1:22">
      <c r="A837" s="9" t="str">
        <f t="array" ref="A837">IFERROR(INDEX(data!$C$2:$C$13,MATCH(G837,data!$B$2:$B$13,0)),"")</f>
        <v/>
      </c>
      <c r="B837" s="5"/>
      <c r="C837" s="5"/>
      <c r="D837" s="9"/>
      <c r="E837" s="9"/>
      <c r="F837" s="5"/>
      <c r="G837" s="9"/>
      <c r="H837" s="9" t="str">
        <f t="array" ref="H837">IFERROR(INDEX(data!$F$2:$F$16,MATCH(L837,data!$E$2:$E$16,0)),"")</f>
        <v/>
      </c>
      <c r="I837" s="9"/>
      <c r="J837" s="9"/>
      <c r="K837" s="15"/>
      <c r="L837" s="9"/>
      <c r="M837" s="10">
        <f t="shared" si="8"/>
        <v>0</v>
      </c>
      <c r="N837" s="9"/>
      <c r="O837" s="9" t="str">
        <f t="array" ref="O837">IFERROR(INDEX(data!$C$2:$C$13,MATCH(P837,data!$B$2:$B$13,0)),"")</f>
        <v/>
      </c>
      <c r="P837" s="9"/>
      <c r="Q837" s="9"/>
      <c r="R837" s="9"/>
      <c r="S837" s="9"/>
      <c r="T837" s="9"/>
      <c r="U837" s="9"/>
      <c r="V837" s="9"/>
    </row>
    <row r="838" ht="15.75" customHeight="1" spans="1:22">
      <c r="A838" s="8" t="str">
        <f t="array" ref="A838">IFERROR(INDEX(data!$C$2:$C$13,MATCH(G838,data!$B$2:$B$13,0)),"")</f>
        <v/>
      </c>
      <c r="B838" s="3"/>
      <c r="C838" s="3"/>
      <c r="D838" s="8"/>
      <c r="E838" s="8"/>
      <c r="F838" s="3"/>
      <c r="G838" s="8"/>
      <c r="H838" s="8" t="str">
        <f t="array" ref="H838">IFERROR(INDEX(data!$F$2:$F$16,MATCH(L838,data!$E$2:$E$16,0)),"")</f>
        <v/>
      </c>
      <c r="I838" s="8"/>
      <c r="J838" s="8"/>
      <c r="K838" s="13"/>
      <c r="L838" s="8"/>
      <c r="M838" s="11">
        <f t="shared" si="8"/>
        <v>0</v>
      </c>
      <c r="N838" s="8"/>
      <c r="O838" s="8" t="str">
        <f t="array" ref="O838">IFERROR(INDEX(data!$C$2:$C$13,MATCH(P838,data!$B$2:$B$13,0)),"")</f>
        <v/>
      </c>
      <c r="P838" s="8"/>
      <c r="Q838" s="8"/>
      <c r="R838" s="8"/>
      <c r="S838" s="8"/>
      <c r="T838" s="8"/>
      <c r="U838" s="8"/>
      <c r="V838" s="8"/>
    </row>
    <row r="839" ht="15.75" customHeight="1" spans="1:22">
      <c r="A839" s="9" t="str">
        <f t="array" ref="A839">IFERROR(INDEX(data!$C$2:$C$13,MATCH(G839,data!$B$2:$B$13,0)),"")</f>
        <v/>
      </c>
      <c r="B839" s="5"/>
      <c r="C839" s="5"/>
      <c r="D839" s="9"/>
      <c r="E839" s="9"/>
      <c r="F839" s="5"/>
      <c r="G839" s="9"/>
      <c r="H839" s="9" t="str">
        <f t="array" ref="H839">IFERROR(INDEX(data!$F$2:$F$16,MATCH(L839,data!$E$2:$E$16,0)),"")</f>
        <v/>
      </c>
      <c r="I839" s="9"/>
      <c r="J839" s="9"/>
      <c r="K839" s="15"/>
      <c r="L839" s="9"/>
      <c r="M839" s="10">
        <f t="shared" si="8"/>
        <v>0</v>
      </c>
      <c r="N839" s="9"/>
      <c r="O839" s="9" t="str">
        <f t="array" ref="O839">IFERROR(INDEX(data!$C$2:$C$13,MATCH(P839,data!$B$2:$B$13,0)),"")</f>
        <v/>
      </c>
      <c r="P839" s="9"/>
      <c r="Q839" s="9"/>
      <c r="R839" s="9"/>
      <c r="S839" s="9"/>
      <c r="T839" s="9"/>
      <c r="U839" s="9"/>
      <c r="V839" s="9"/>
    </row>
    <row r="840" ht="15.75" customHeight="1" spans="1:22">
      <c r="A840" s="8" t="str">
        <f t="array" ref="A840">IFERROR(INDEX(data!$C$2:$C$13,MATCH(G840,data!$B$2:$B$13,0)),"")</f>
        <v/>
      </c>
      <c r="B840" s="3"/>
      <c r="C840" s="3"/>
      <c r="D840" s="8"/>
      <c r="E840" s="8"/>
      <c r="F840" s="3"/>
      <c r="G840" s="8"/>
      <c r="H840" s="8" t="str">
        <f t="array" ref="H840">IFERROR(INDEX(data!$F$2:$F$16,MATCH(L840,data!$E$2:$E$16,0)),"")</f>
        <v/>
      </c>
      <c r="I840" s="8"/>
      <c r="J840" s="8"/>
      <c r="K840" s="13"/>
      <c r="L840" s="8"/>
      <c r="M840" s="11">
        <f t="shared" si="8"/>
        <v>0</v>
      </c>
      <c r="N840" s="8"/>
      <c r="O840" s="8" t="str">
        <f t="array" ref="O840">IFERROR(INDEX(data!$C$2:$C$13,MATCH(P840,data!$B$2:$B$13,0)),"")</f>
        <v/>
      </c>
      <c r="P840" s="8"/>
      <c r="Q840" s="8"/>
      <c r="R840" s="8"/>
      <c r="S840" s="8"/>
      <c r="T840" s="8"/>
      <c r="U840" s="8"/>
      <c r="V840" s="8"/>
    </row>
    <row r="841" ht="15.75" customHeight="1" spans="1:22">
      <c r="A841" s="9" t="str">
        <f t="array" ref="A841">IFERROR(INDEX(data!$C$2:$C$13,MATCH(G841,data!$B$2:$B$13,0)),"")</f>
        <v/>
      </c>
      <c r="B841" s="5"/>
      <c r="C841" s="5"/>
      <c r="D841" s="9"/>
      <c r="E841" s="9"/>
      <c r="F841" s="5"/>
      <c r="G841" s="9"/>
      <c r="H841" s="9" t="str">
        <f t="array" ref="H841">IFERROR(INDEX(data!$F$2:$F$16,MATCH(L841,data!$E$2:$E$16,0)),"")</f>
        <v/>
      </c>
      <c r="I841" s="9"/>
      <c r="J841" s="9"/>
      <c r="K841" s="15"/>
      <c r="L841" s="9"/>
      <c r="M841" s="10">
        <f t="shared" si="8"/>
        <v>0</v>
      </c>
      <c r="N841" s="9"/>
      <c r="O841" s="9" t="str">
        <f t="array" ref="O841">IFERROR(INDEX(data!$C$2:$C$13,MATCH(P841,data!$B$2:$B$13,0)),"")</f>
        <v/>
      </c>
      <c r="P841" s="9"/>
      <c r="Q841" s="9"/>
      <c r="R841" s="9"/>
      <c r="S841" s="9"/>
      <c r="T841" s="9"/>
      <c r="U841" s="9"/>
      <c r="V841" s="9"/>
    </row>
    <row r="842" ht="15.75" customHeight="1" spans="1:22">
      <c r="A842" s="8" t="str">
        <f t="array" ref="A842">IFERROR(INDEX(data!$C$2:$C$13,MATCH(G842,data!$B$2:$B$13,0)),"")</f>
        <v/>
      </c>
      <c r="B842" s="3"/>
      <c r="C842" s="3"/>
      <c r="D842" s="8"/>
      <c r="E842" s="8"/>
      <c r="F842" s="3"/>
      <c r="G842" s="8"/>
      <c r="H842" s="8" t="str">
        <f t="array" ref="H842">IFERROR(INDEX(data!$F$2:$F$16,MATCH(L842,data!$E$2:$E$16,0)),"")</f>
        <v/>
      </c>
      <c r="I842" s="8"/>
      <c r="J842" s="8"/>
      <c r="K842" s="13"/>
      <c r="L842" s="8"/>
      <c r="M842" s="11">
        <f t="shared" si="8"/>
        <v>0</v>
      </c>
      <c r="N842" s="8"/>
      <c r="O842" s="8" t="str">
        <f t="array" ref="O842">IFERROR(INDEX(data!$C$2:$C$13,MATCH(P842,data!$B$2:$B$13,0)),"")</f>
        <v/>
      </c>
      <c r="P842" s="8"/>
      <c r="Q842" s="8"/>
      <c r="R842" s="8"/>
      <c r="S842" s="8"/>
      <c r="T842" s="8"/>
      <c r="U842" s="8"/>
      <c r="V842" s="8"/>
    </row>
    <row r="843" ht="15.75" customHeight="1" spans="1:22">
      <c r="A843" s="9" t="str">
        <f t="array" ref="A843">IFERROR(INDEX(data!$C$2:$C$13,MATCH(G843,data!$B$2:$B$13,0)),"")</f>
        <v/>
      </c>
      <c r="B843" s="5"/>
      <c r="C843" s="5"/>
      <c r="D843" s="9"/>
      <c r="E843" s="9"/>
      <c r="F843" s="5"/>
      <c r="G843" s="9"/>
      <c r="H843" s="9" t="str">
        <f t="array" ref="H843">IFERROR(INDEX(data!$F$2:$F$16,MATCH(L843,data!$E$2:$E$16,0)),"")</f>
        <v/>
      </c>
      <c r="I843" s="9"/>
      <c r="J843" s="9"/>
      <c r="K843" s="15"/>
      <c r="L843" s="9"/>
      <c r="M843" s="10">
        <f t="shared" si="8"/>
        <v>0</v>
      </c>
      <c r="N843" s="9"/>
      <c r="O843" s="9" t="str">
        <f t="array" ref="O843">IFERROR(INDEX(data!$C$2:$C$13,MATCH(P843,data!$B$2:$B$13,0)),"")</f>
        <v/>
      </c>
      <c r="P843" s="9"/>
      <c r="Q843" s="9"/>
      <c r="R843" s="9"/>
      <c r="S843" s="9"/>
      <c r="T843" s="9"/>
      <c r="U843" s="9"/>
      <c r="V843" s="9"/>
    </row>
    <row r="844" ht="15.75" customHeight="1" spans="1:22">
      <c r="A844" s="8" t="str">
        <f t="array" ref="A844">IFERROR(INDEX(data!$C$2:$C$13,MATCH(G844,data!$B$2:$B$13,0)),"")</f>
        <v/>
      </c>
      <c r="B844" s="3"/>
      <c r="C844" s="3"/>
      <c r="D844" s="8"/>
      <c r="E844" s="8"/>
      <c r="F844" s="3"/>
      <c r="G844" s="8"/>
      <c r="H844" s="8" t="str">
        <f t="array" ref="H844">IFERROR(INDEX(data!$F$2:$F$16,MATCH(L844,data!$E$2:$E$16,0)),"")</f>
        <v/>
      </c>
      <c r="I844" s="8"/>
      <c r="J844" s="8"/>
      <c r="K844" s="13"/>
      <c r="L844" s="8"/>
      <c r="M844" s="11">
        <f t="shared" si="8"/>
        <v>0</v>
      </c>
      <c r="N844" s="8"/>
      <c r="O844" s="8" t="str">
        <f t="array" ref="O844">IFERROR(INDEX(data!$C$2:$C$13,MATCH(P844,data!$B$2:$B$13,0)),"")</f>
        <v/>
      </c>
      <c r="P844" s="8"/>
      <c r="Q844" s="8"/>
      <c r="R844" s="8"/>
      <c r="S844" s="8"/>
      <c r="T844" s="8"/>
      <c r="U844" s="8"/>
      <c r="V844" s="8"/>
    </row>
    <row r="845" ht="15.75" customHeight="1" spans="1:22">
      <c r="A845" s="9" t="str">
        <f t="array" ref="A845">IFERROR(INDEX(data!$C$2:$C$13,MATCH(G845,data!$B$2:$B$13,0)),"")</f>
        <v/>
      </c>
      <c r="B845" s="5"/>
      <c r="C845" s="5"/>
      <c r="D845" s="9"/>
      <c r="E845" s="9"/>
      <c r="F845" s="5"/>
      <c r="G845" s="9"/>
      <c r="H845" s="9" t="str">
        <f t="array" ref="H845">IFERROR(INDEX(data!$F$2:$F$16,MATCH(L845,data!$E$2:$E$16,0)),"")</f>
        <v/>
      </c>
      <c r="I845" s="9"/>
      <c r="J845" s="9"/>
      <c r="K845" s="15"/>
      <c r="L845" s="9"/>
      <c r="M845" s="10">
        <f t="shared" si="8"/>
        <v>0</v>
      </c>
      <c r="N845" s="9"/>
      <c r="O845" s="9" t="str">
        <f t="array" ref="O845">IFERROR(INDEX(data!$C$2:$C$13,MATCH(P845,data!$B$2:$B$13,0)),"")</f>
        <v/>
      </c>
      <c r="P845" s="9"/>
      <c r="Q845" s="9"/>
      <c r="R845" s="9"/>
      <c r="S845" s="9"/>
      <c r="T845" s="9"/>
      <c r="U845" s="9"/>
      <c r="V845" s="9"/>
    </row>
    <row r="846" ht="15.75" customHeight="1" spans="1:22">
      <c r="A846" s="8" t="str">
        <f t="array" ref="A846">IFERROR(INDEX(data!$C$2:$C$13,MATCH(G846,data!$B$2:$B$13,0)),"")</f>
        <v/>
      </c>
      <c r="B846" s="3"/>
      <c r="C846" s="3"/>
      <c r="D846" s="8"/>
      <c r="E846" s="8"/>
      <c r="F846" s="3"/>
      <c r="G846" s="8"/>
      <c r="H846" s="8" t="str">
        <f t="array" ref="H846">IFERROR(INDEX(data!$F$2:$F$16,MATCH(L846,data!$E$2:$E$16,0)),"")</f>
        <v/>
      </c>
      <c r="I846" s="8"/>
      <c r="J846" s="8"/>
      <c r="K846" s="13"/>
      <c r="L846" s="8"/>
      <c r="M846" s="11">
        <f t="shared" si="8"/>
        <v>0</v>
      </c>
      <c r="N846" s="8"/>
      <c r="O846" s="8" t="str">
        <f t="array" ref="O846">IFERROR(INDEX(data!$C$2:$C$13,MATCH(P846,data!$B$2:$B$13,0)),"")</f>
        <v/>
      </c>
      <c r="P846" s="8"/>
      <c r="Q846" s="8"/>
      <c r="R846" s="8"/>
      <c r="S846" s="8"/>
      <c r="T846" s="8"/>
      <c r="U846" s="8"/>
      <c r="V846" s="8"/>
    </row>
    <row r="847" ht="15.75" customHeight="1" spans="1:22">
      <c r="A847" s="9" t="str">
        <f t="array" ref="A847">IFERROR(INDEX(data!$C$2:$C$13,MATCH(G847,data!$B$2:$B$13,0)),"")</f>
        <v/>
      </c>
      <c r="B847" s="5"/>
      <c r="C847" s="5"/>
      <c r="D847" s="9"/>
      <c r="E847" s="9"/>
      <c r="F847" s="5"/>
      <c r="G847" s="9"/>
      <c r="H847" s="9" t="str">
        <f t="array" ref="H847">IFERROR(INDEX(data!$F$2:$F$16,MATCH(L847,data!$E$2:$E$16,0)),"")</f>
        <v/>
      </c>
      <c r="I847" s="9"/>
      <c r="J847" s="9"/>
      <c r="K847" s="15"/>
      <c r="L847" s="9"/>
      <c r="M847" s="10">
        <f t="shared" si="8"/>
        <v>0</v>
      </c>
      <c r="N847" s="9"/>
      <c r="O847" s="9" t="str">
        <f t="array" ref="O847">IFERROR(INDEX(data!$C$2:$C$13,MATCH(P847,data!$B$2:$B$13,0)),"")</f>
        <v/>
      </c>
      <c r="P847" s="9"/>
      <c r="Q847" s="9"/>
      <c r="R847" s="9"/>
      <c r="S847" s="9"/>
      <c r="T847" s="9"/>
      <c r="U847" s="9"/>
      <c r="V847" s="9"/>
    </row>
    <row r="848" ht="15.75" customHeight="1" spans="1:22">
      <c r="A848" s="8" t="str">
        <f t="array" ref="A848">IFERROR(INDEX(data!$C$2:$C$13,MATCH(G848,data!$B$2:$B$13,0)),"")</f>
        <v/>
      </c>
      <c r="B848" s="3"/>
      <c r="C848" s="3"/>
      <c r="D848" s="8"/>
      <c r="E848" s="8"/>
      <c r="F848" s="3"/>
      <c r="G848" s="8"/>
      <c r="H848" s="8" t="str">
        <f t="array" ref="H848">IFERROR(INDEX(data!$F$2:$F$16,MATCH(L848,data!$E$2:$E$16,0)),"")</f>
        <v/>
      </c>
      <c r="I848" s="8"/>
      <c r="J848" s="8"/>
      <c r="K848" s="13"/>
      <c r="L848" s="8"/>
      <c r="M848" s="11">
        <f t="shared" si="8"/>
        <v>0</v>
      </c>
      <c r="N848" s="8"/>
      <c r="O848" s="8" t="str">
        <f t="array" ref="O848">IFERROR(INDEX(data!$C$2:$C$13,MATCH(P848,data!$B$2:$B$13,0)),"")</f>
        <v/>
      </c>
      <c r="P848" s="8"/>
      <c r="Q848" s="8"/>
      <c r="R848" s="8"/>
      <c r="S848" s="8"/>
      <c r="T848" s="8"/>
      <c r="U848" s="8"/>
      <c r="V848" s="8"/>
    </row>
    <row r="849" ht="15.75" customHeight="1" spans="1:22">
      <c r="A849" s="9" t="str">
        <f t="array" ref="A849">IFERROR(INDEX(data!$C$2:$C$13,MATCH(G849,data!$B$2:$B$13,0)),"")</f>
        <v/>
      </c>
      <c r="B849" s="5"/>
      <c r="C849" s="5"/>
      <c r="D849" s="9"/>
      <c r="E849" s="9"/>
      <c r="F849" s="5"/>
      <c r="G849" s="9"/>
      <c r="H849" s="9" t="str">
        <f t="array" ref="H849">IFERROR(INDEX(data!$F$2:$F$16,MATCH(L849,data!$E$2:$E$16,0)),"")</f>
        <v/>
      </c>
      <c r="I849" s="9"/>
      <c r="J849" s="9"/>
      <c r="K849" s="15"/>
      <c r="L849" s="9"/>
      <c r="M849" s="10">
        <f t="shared" si="8"/>
        <v>0</v>
      </c>
      <c r="N849" s="9"/>
      <c r="O849" s="9" t="str">
        <f t="array" ref="O849">IFERROR(INDEX(data!$C$2:$C$13,MATCH(P849,data!$B$2:$B$13,0)),"")</f>
        <v/>
      </c>
      <c r="P849" s="9"/>
      <c r="Q849" s="9"/>
      <c r="R849" s="9"/>
      <c r="S849" s="9"/>
      <c r="T849" s="9"/>
      <c r="U849" s="9"/>
      <c r="V849" s="9"/>
    </row>
    <row r="850" ht="15.75" customHeight="1" spans="1:22">
      <c r="A850" s="8" t="str">
        <f t="array" ref="A850">IFERROR(INDEX(data!$C$2:$C$13,MATCH(G850,data!$B$2:$B$13,0)),"")</f>
        <v/>
      </c>
      <c r="B850" s="3"/>
      <c r="C850" s="3"/>
      <c r="D850" s="8"/>
      <c r="E850" s="8"/>
      <c r="F850" s="3"/>
      <c r="G850" s="8"/>
      <c r="H850" s="8" t="str">
        <f t="array" ref="H850">IFERROR(INDEX(data!$F$2:$F$16,MATCH(L850,data!$E$2:$E$16,0)),"")</f>
        <v/>
      </c>
      <c r="I850" s="8"/>
      <c r="J850" s="8"/>
      <c r="K850" s="13"/>
      <c r="L850" s="8"/>
      <c r="M850" s="11">
        <f t="shared" si="8"/>
        <v>0</v>
      </c>
      <c r="N850" s="8"/>
      <c r="O850" s="8" t="str">
        <f t="array" ref="O850">IFERROR(INDEX(data!$C$2:$C$13,MATCH(P850,data!$B$2:$B$13,0)),"")</f>
        <v/>
      </c>
      <c r="P850" s="8"/>
      <c r="Q850" s="8"/>
      <c r="R850" s="8"/>
      <c r="S850" s="8"/>
      <c r="T850" s="8"/>
      <c r="U850" s="8"/>
      <c r="V850" s="8"/>
    </row>
    <row r="851" ht="15.75" customHeight="1" spans="1:22">
      <c r="A851" s="9" t="str">
        <f t="array" ref="A851">IFERROR(INDEX(data!$C$2:$C$13,MATCH(G851,data!$B$2:$B$13,0)),"")</f>
        <v/>
      </c>
      <c r="B851" s="5"/>
      <c r="C851" s="5"/>
      <c r="D851" s="9"/>
      <c r="E851" s="9"/>
      <c r="F851" s="5"/>
      <c r="G851" s="9"/>
      <c r="H851" s="9" t="str">
        <f t="array" ref="H851">IFERROR(INDEX(data!$F$2:$F$16,MATCH(L851,data!$E$2:$E$16,0)),"")</f>
        <v/>
      </c>
      <c r="I851" s="9"/>
      <c r="J851" s="9"/>
      <c r="K851" s="15"/>
      <c r="L851" s="9"/>
      <c r="M851" s="10">
        <f t="shared" si="8"/>
        <v>0</v>
      </c>
      <c r="N851" s="9"/>
      <c r="O851" s="9" t="str">
        <f t="array" ref="O851">IFERROR(INDEX(data!$C$2:$C$13,MATCH(P851,data!$B$2:$B$13,0)),"")</f>
        <v/>
      </c>
      <c r="P851" s="9"/>
      <c r="Q851" s="9"/>
      <c r="R851" s="9"/>
      <c r="S851" s="9"/>
      <c r="T851" s="9"/>
      <c r="U851" s="9"/>
      <c r="V851" s="9"/>
    </row>
    <row r="852" ht="15.75" customHeight="1" spans="1:22">
      <c r="A852" s="8" t="str">
        <f t="array" ref="A852">IFERROR(INDEX(data!$C$2:$C$13,MATCH(G852,data!$B$2:$B$13,0)),"")</f>
        <v/>
      </c>
      <c r="B852" s="3"/>
      <c r="C852" s="3"/>
      <c r="D852" s="8"/>
      <c r="E852" s="8"/>
      <c r="F852" s="3"/>
      <c r="G852" s="8"/>
      <c r="H852" s="8" t="str">
        <f t="array" ref="H852">IFERROR(INDEX(data!$F$2:$F$16,MATCH(L852,data!$E$2:$E$16,0)),"")</f>
        <v/>
      </c>
      <c r="I852" s="8"/>
      <c r="J852" s="8"/>
      <c r="K852" s="13"/>
      <c r="L852" s="8"/>
      <c r="M852" s="11">
        <f t="shared" si="8"/>
        <v>0</v>
      </c>
      <c r="N852" s="8"/>
      <c r="O852" s="8" t="str">
        <f t="array" ref="O852">IFERROR(INDEX(data!$C$2:$C$13,MATCH(P852,data!$B$2:$B$13,0)),"")</f>
        <v/>
      </c>
      <c r="P852" s="8"/>
      <c r="Q852" s="8"/>
      <c r="R852" s="8"/>
      <c r="S852" s="8"/>
      <c r="T852" s="8"/>
      <c r="U852" s="8"/>
      <c r="V852" s="8"/>
    </row>
    <row r="853" ht="15.75" customHeight="1" spans="1:22">
      <c r="A853" s="9" t="str">
        <f t="array" ref="A853">IFERROR(INDEX(data!$C$2:$C$13,MATCH(G853,data!$B$2:$B$13,0)),"")</f>
        <v/>
      </c>
      <c r="B853" s="5"/>
      <c r="C853" s="5"/>
      <c r="D853" s="9"/>
      <c r="E853" s="9"/>
      <c r="F853" s="5"/>
      <c r="G853" s="9"/>
      <c r="H853" s="9" t="str">
        <f t="array" ref="H853">IFERROR(INDEX(data!$F$2:$F$16,MATCH(L853,data!$E$2:$E$16,0)),"")</f>
        <v/>
      </c>
      <c r="I853" s="9"/>
      <c r="J853" s="9"/>
      <c r="K853" s="15"/>
      <c r="L853" s="9"/>
      <c r="M853" s="10">
        <f t="shared" si="8"/>
        <v>0</v>
      </c>
      <c r="N853" s="9"/>
      <c r="O853" s="9" t="str">
        <f t="array" ref="O853">IFERROR(INDEX(data!$C$2:$C$13,MATCH(P853,data!$B$2:$B$13,0)),"")</f>
        <v/>
      </c>
      <c r="P853" s="9"/>
      <c r="Q853" s="9"/>
      <c r="R853" s="9"/>
      <c r="S853" s="9"/>
      <c r="T853" s="9"/>
      <c r="U853" s="9"/>
      <c r="V853" s="9"/>
    </row>
    <row r="854" ht="15.75" customHeight="1" spans="1:22">
      <c r="A854" s="8" t="str">
        <f t="array" ref="A854">IFERROR(INDEX(data!$C$2:$C$13,MATCH(G854,data!$B$2:$B$13,0)),"")</f>
        <v/>
      </c>
      <c r="B854" s="3"/>
      <c r="C854" s="3"/>
      <c r="D854" s="8"/>
      <c r="E854" s="8"/>
      <c r="F854" s="3"/>
      <c r="G854" s="8"/>
      <c r="H854" s="8" t="str">
        <f t="array" ref="H854">IFERROR(INDEX(data!$F$2:$F$16,MATCH(L854,data!$E$2:$E$16,0)),"")</f>
        <v/>
      </c>
      <c r="I854" s="8"/>
      <c r="J854" s="8"/>
      <c r="K854" s="13"/>
      <c r="L854" s="8"/>
      <c r="M854" s="11">
        <f t="shared" si="8"/>
        <v>0</v>
      </c>
      <c r="N854" s="8"/>
      <c r="O854" s="8" t="str">
        <f t="array" ref="O854">IFERROR(INDEX(data!$C$2:$C$13,MATCH(P854,data!$B$2:$B$13,0)),"")</f>
        <v/>
      </c>
      <c r="P854" s="8"/>
      <c r="Q854" s="8"/>
      <c r="R854" s="8"/>
      <c r="S854" s="8"/>
      <c r="T854" s="8"/>
      <c r="U854" s="8"/>
      <c r="V854" s="8"/>
    </row>
    <row r="855" ht="15.75" customHeight="1" spans="1:22">
      <c r="A855" s="9" t="str">
        <f t="array" ref="A855">IFERROR(INDEX(data!$C$2:$C$13,MATCH(G855,data!$B$2:$B$13,0)),"")</f>
        <v/>
      </c>
      <c r="B855" s="5"/>
      <c r="C855" s="5"/>
      <c r="D855" s="9"/>
      <c r="E855" s="9"/>
      <c r="F855" s="5"/>
      <c r="G855" s="9"/>
      <c r="H855" s="9" t="str">
        <f t="array" ref="H855">IFERROR(INDEX(data!$F$2:$F$16,MATCH(L855,data!$E$2:$E$16,0)),"")</f>
        <v/>
      </c>
      <c r="I855" s="9"/>
      <c r="J855" s="9"/>
      <c r="K855" s="15"/>
      <c r="L855" s="9"/>
      <c r="M855" s="10">
        <f t="shared" si="8"/>
        <v>0</v>
      </c>
      <c r="N855" s="9"/>
      <c r="O855" s="9" t="str">
        <f t="array" ref="O855">IFERROR(INDEX(data!$C$2:$C$13,MATCH(P855,data!$B$2:$B$13,0)),"")</f>
        <v/>
      </c>
      <c r="P855" s="9"/>
      <c r="Q855" s="9"/>
      <c r="R855" s="9"/>
      <c r="S855" s="9"/>
      <c r="T855" s="9"/>
      <c r="U855" s="9"/>
      <c r="V855" s="9"/>
    </row>
    <row r="856" ht="15.75" customHeight="1" spans="1:22">
      <c r="A856" s="8" t="str">
        <f t="array" ref="A856">IFERROR(INDEX(data!$C$2:$C$13,MATCH(G856,data!$B$2:$B$13,0)),"")</f>
        <v/>
      </c>
      <c r="B856" s="3"/>
      <c r="C856" s="3"/>
      <c r="D856" s="8"/>
      <c r="E856" s="8"/>
      <c r="F856" s="3"/>
      <c r="G856" s="8"/>
      <c r="H856" s="8" t="str">
        <f t="array" ref="H856">IFERROR(INDEX(data!$F$2:$F$16,MATCH(L856,data!$E$2:$E$16,0)),"")</f>
        <v/>
      </c>
      <c r="I856" s="8"/>
      <c r="J856" s="8"/>
      <c r="K856" s="13"/>
      <c r="L856" s="8"/>
      <c r="M856" s="11">
        <f t="shared" si="8"/>
        <v>0</v>
      </c>
      <c r="N856" s="8"/>
      <c r="O856" s="8" t="str">
        <f t="array" ref="O856">IFERROR(INDEX(data!$C$2:$C$13,MATCH(P856,data!$B$2:$B$13,0)),"")</f>
        <v/>
      </c>
      <c r="P856" s="8"/>
      <c r="Q856" s="8"/>
      <c r="R856" s="8"/>
      <c r="S856" s="8"/>
      <c r="T856" s="8"/>
      <c r="U856" s="8"/>
      <c r="V856" s="8"/>
    </row>
    <row r="857" ht="15.75" customHeight="1" spans="1:22">
      <c r="A857" s="9" t="str">
        <f t="array" ref="A857">IFERROR(INDEX(data!$C$2:$C$13,MATCH(G857,data!$B$2:$B$13,0)),"")</f>
        <v/>
      </c>
      <c r="B857" s="5"/>
      <c r="C857" s="5"/>
      <c r="D857" s="9"/>
      <c r="E857" s="9"/>
      <c r="F857" s="5"/>
      <c r="G857" s="9"/>
      <c r="H857" s="9" t="str">
        <f t="array" ref="H857">IFERROR(INDEX(data!$F$2:$F$16,MATCH(L857,data!$E$2:$E$16,0)),"")</f>
        <v/>
      </c>
      <c r="I857" s="9"/>
      <c r="J857" s="9"/>
      <c r="K857" s="15"/>
      <c r="L857" s="9"/>
      <c r="M857" s="10">
        <f t="shared" si="8"/>
        <v>0</v>
      </c>
      <c r="N857" s="9"/>
      <c r="O857" s="9" t="str">
        <f t="array" ref="O857">IFERROR(INDEX(data!$C$2:$C$13,MATCH(P857,data!$B$2:$B$13,0)),"")</f>
        <v/>
      </c>
      <c r="P857" s="9"/>
      <c r="Q857" s="9"/>
      <c r="R857" s="9"/>
      <c r="S857" s="9"/>
      <c r="T857" s="9"/>
      <c r="U857" s="9"/>
      <c r="V857" s="9"/>
    </row>
    <row r="858" ht="15.75" customHeight="1" spans="1:22">
      <c r="A858" s="8" t="str">
        <f t="array" ref="A858">IFERROR(INDEX(data!$C$2:$C$13,MATCH(G858,data!$B$2:$B$13,0)),"")</f>
        <v/>
      </c>
      <c r="B858" s="3"/>
      <c r="C858" s="3"/>
      <c r="D858" s="8"/>
      <c r="E858" s="8"/>
      <c r="F858" s="3"/>
      <c r="G858" s="8"/>
      <c r="H858" s="8" t="str">
        <f t="array" ref="H858">IFERROR(INDEX(data!$F$2:$F$16,MATCH(L858,data!$E$2:$E$16,0)),"")</f>
        <v/>
      </c>
      <c r="I858" s="8"/>
      <c r="J858" s="8"/>
      <c r="K858" s="13"/>
      <c r="L858" s="8"/>
      <c r="M858" s="11">
        <f t="shared" si="8"/>
        <v>0</v>
      </c>
      <c r="N858" s="8"/>
      <c r="O858" s="8" t="str">
        <f t="array" ref="O858">IFERROR(INDEX(data!$C$2:$C$13,MATCH(P858,data!$B$2:$B$13,0)),"")</f>
        <v/>
      </c>
      <c r="P858" s="8"/>
      <c r="Q858" s="8"/>
      <c r="R858" s="8"/>
      <c r="S858" s="8"/>
      <c r="T858" s="8"/>
      <c r="U858" s="8"/>
      <c r="V858" s="8"/>
    </row>
    <row r="859" ht="15.75" customHeight="1" spans="1:22">
      <c r="A859" s="9" t="str">
        <f t="array" ref="A859">IFERROR(INDEX(data!$C$2:$C$13,MATCH(G859,data!$B$2:$B$13,0)),"")</f>
        <v/>
      </c>
      <c r="B859" s="5"/>
      <c r="C859" s="5"/>
      <c r="D859" s="9"/>
      <c r="E859" s="9"/>
      <c r="F859" s="5"/>
      <c r="G859" s="9"/>
      <c r="H859" s="9" t="str">
        <f t="array" ref="H859">IFERROR(INDEX(data!$F$2:$F$16,MATCH(L859,data!$E$2:$E$16,0)),"")</f>
        <v/>
      </c>
      <c r="I859" s="9"/>
      <c r="J859" s="9"/>
      <c r="K859" s="15"/>
      <c r="L859" s="9"/>
      <c r="M859" s="10">
        <f t="shared" si="8"/>
        <v>0</v>
      </c>
      <c r="N859" s="9"/>
      <c r="O859" s="9" t="str">
        <f t="array" ref="O859">IFERROR(INDEX(data!$C$2:$C$13,MATCH(P859,data!$B$2:$B$13,0)),"")</f>
        <v/>
      </c>
      <c r="P859" s="9"/>
      <c r="Q859" s="9"/>
      <c r="R859" s="9"/>
      <c r="S859" s="9"/>
      <c r="T859" s="9"/>
      <c r="U859" s="9"/>
      <c r="V859" s="9"/>
    </row>
    <row r="860" ht="15.75" customHeight="1" spans="1:22">
      <c r="A860" s="8" t="str">
        <f t="array" ref="A860">IFERROR(INDEX(data!$C$2:$C$13,MATCH(G860,data!$B$2:$B$13,0)),"")</f>
        <v/>
      </c>
      <c r="B860" s="3"/>
      <c r="C860" s="3"/>
      <c r="D860" s="8"/>
      <c r="E860" s="8"/>
      <c r="F860" s="3"/>
      <c r="G860" s="8"/>
      <c r="H860" s="8" t="str">
        <f t="array" ref="H860">IFERROR(INDEX(data!$F$2:$F$16,MATCH(L860,data!$E$2:$E$16,0)),"")</f>
        <v/>
      </c>
      <c r="I860" s="8"/>
      <c r="J860" s="8"/>
      <c r="K860" s="13"/>
      <c r="L860" s="8"/>
      <c r="M860" s="11">
        <f t="shared" si="8"/>
        <v>0</v>
      </c>
      <c r="N860" s="8"/>
      <c r="O860" s="8" t="str">
        <f t="array" ref="O860">IFERROR(INDEX(data!$C$2:$C$13,MATCH(P860,data!$B$2:$B$13,0)),"")</f>
        <v/>
      </c>
      <c r="P860" s="8"/>
      <c r="Q860" s="8"/>
      <c r="R860" s="8"/>
      <c r="S860" s="8"/>
      <c r="T860" s="8"/>
      <c r="U860" s="8"/>
      <c r="V860" s="8"/>
    </row>
    <row r="861" ht="15.75" customHeight="1" spans="1:22">
      <c r="A861" s="9" t="str">
        <f t="array" ref="A861">IFERROR(INDEX(data!$C$2:$C$13,MATCH(G861,data!$B$2:$B$13,0)),"")</f>
        <v/>
      </c>
      <c r="B861" s="5"/>
      <c r="C861" s="5"/>
      <c r="D861" s="9"/>
      <c r="E861" s="9"/>
      <c r="F861" s="5"/>
      <c r="G861" s="9"/>
      <c r="H861" s="9" t="str">
        <f t="array" ref="H861">IFERROR(INDEX(data!$F$2:$F$16,MATCH(L861,data!$E$2:$E$16,0)),"")</f>
        <v/>
      </c>
      <c r="I861" s="9"/>
      <c r="J861" s="9"/>
      <c r="K861" s="15"/>
      <c r="L861" s="9"/>
      <c r="M861" s="10">
        <f t="shared" si="8"/>
        <v>0</v>
      </c>
      <c r="N861" s="9"/>
      <c r="O861" s="9" t="str">
        <f t="array" ref="O861">IFERROR(INDEX(data!$C$2:$C$13,MATCH(P861,data!$B$2:$B$13,0)),"")</f>
        <v/>
      </c>
      <c r="P861" s="9"/>
      <c r="Q861" s="9"/>
      <c r="R861" s="9"/>
      <c r="S861" s="9"/>
      <c r="T861" s="9"/>
      <c r="U861" s="9"/>
      <c r="V861" s="9"/>
    </row>
    <row r="862" ht="15.75" customHeight="1" spans="1:22">
      <c r="A862" s="8" t="str">
        <f t="array" ref="A862">IFERROR(INDEX(data!$C$2:$C$13,MATCH(G862,data!$B$2:$B$13,0)),"")</f>
        <v/>
      </c>
      <c r="B862" s="3"/>
      <c r="C862" s="3"/>
      <c r="D862" s="8"/>
      <c r="E862" s="8"/>
      <c r="F862" s="3"/>
      <c r="G862" s="8"/>
      <c r="H862" s="8" t="str">
        <f t="array" ref="H862">IFERROR(INDEX(data!$F$2:$F$16,MATCH(L862,data!$E$2:$E$16,0)),"")</f>
        <v/>
      </c>
      <c r="I862" s="8"/>
      <c r="J862" s="8"/>
      <c r="K862" s="13"/>
      <c r="L862" s="8"/>
      <c r="M862" s="11">
        <f t="shared" si="8"/>
        <v>0</v>
      </c>
      <c r="N862" s="8"/>
      <c r="O862" s="8" t="str">
        <f t="array" ref="O862">IFERROR(INDEX(data!$C$2:$C$13,MATCH(P862,data!$B$2:$B$13,0)),"")</f>
        <v/>
      </c>
      <c r="P862" s="8"/>
      <c r="Q862" s="8"/>
      <c r="R862" s="8"/>
      <c r="S862" s="8"/>
      <c r="T862" s="8"/>
      <c r="U862" s="8"/>
      <c r="V862" s="8"/>
    </row>
    <row r="863" ht="15.75" customHeight="1" spans="1:22">
      <c r="A863" s="9" t="str">
        <f t="array" ref="A863">IFERROR(INDEX(data!$C$2:$C$13,MATCH(G863,data!$B$2:$B$13,0)),"")</f>
        <v/>
      </c>
      <c r="B863" s="5"/>
      <c r="C863" s="5"/>
      <c r="D863" s="9"/>
      <c r="E863" s="9"/>
      <c r="F863" s="5"/>
      <c r="G863" s="9"/>
      <c r="H863" s="9" t="str">
        <f t="array" ref="H863">IFERROR(INDEX(data!$F$2:$F$16,MATCH(L863,data!$E$2:$E$16,0)),"")</f>
        <v/>
      </c>
      <c r="I863" s="9"/>
      <c r="J863" s="9"/>
      <c r="K863" s="15"/>
      <c r="L863" s="9"/>
      <c r="M863" s="10">
        <f t="shared" si="8"/>
        <v>0</v>
      </c>
      <c r="N863" s="9"/>
      <c r="O863" s="9" t="str">
        <f t="array" ref="O863">IFERROR(INDEX(data!$C$2:$C$13,MATCH(P863,data!$B$2:$B$13,0)),"")</f>
        <v/>
      </c>
      <c r="P863" s="9"/>
      <c r="Q863" s="9"/>
      <c r="R863" s="9"/>
      <c r="S863" s="9"/>
      <c r="T863" s="9"/>
      <c r="U863" s="9"/>
      <c r="V863" s="9"/>
    </row>
    <row r="864" ht="15.75" customHeight="1" spans="1:22">
      <c r="A864" s="8" t="str">
        <f t="array" ref="A864">IFERROR(INDEX(data!$C$2:$C$13,MATCH(G864,data!$B$2:$B$13,0)),"")</f>
        <v/>
      </c>
      <c r="B864" s="3"/>
      <c r="C864" s="3"/>
      <c r="D864" s="8"/>
      <c r="E864" s="8"/>
      <c r="F864" s="3"/>
      <c r="G864" s="8"/>
      <c r="H864" s="8" t="str">
        <f t="array" ref="H864">IFERROR(INDEX(data!$F$2:$F$16,MATCH(L864,data!$E$2:$E$16,0)),"")</f>
        <v/>
      </c>
      <c r="I864" s="8"/>
      <c r="J864" s="8"/>
      <c r="K864" s="13"/>
      <c r="L864" s="8"/>
      <c r="M864" s="11">
        <f t="shared" si="8"/>
        <v>0</v>
      </c>
      <c r="N864" s="8"/>
      <c r="O864" s="8" t="str">
        <f t="array" ref="O864">IFERROR(INDEX(data!$C$2:$C$13,MATCH(P864,data!$B$2:$B$13,0)),"")</f>
        <v/>
      </c>
      <c r="P864" s="8"/>
      <c r="Q864" s="8"/>
      <c r="R864" s="8"/>
      <c r="S864" s="8"/>
      <c r="T864" s="8"/>
      <c r="U864" s="8"/>
      <c r="V864" s="8"/>
    </row>
    <row r="865" ht="15.75" customHeight="1" spans="1:22">
      <c r="A865" s="9" t="str">
        <f t="array" ref="A865">IFERROR(INDEX(data!$C$2:$C$13,MATCH(G865,data!$B$2:$B$13,0)),"")</f>
        <v/>
      </c>
      <c r="B865" s="5"/>
      <c r="C865" s="5"/>
      <c r="D865" s="9"/>
      <c r="E865" s="9"/>
      <c r="F865" s="5"/>
      <c r="G865" s="9"/>
      <c r="H865" s="9" t="str">
        <f t="array" ref="H865">IFERROR(INDEX(data!$F$2:$F$16,MATCH(L865,data!$E$2:$E$16,0)),"")</f>
        <v/>
      </c>
      <c r="I865" s="9"/>
      <c r="J865" s="9"/>
      <c r="K865" s="15"/>
      <c r="L865" s="9"/>
      <c r="M865" s="10">
        <f t="shared" si="8"/>
        <v>0</v>
      </c>
      <c r="N865" s="9"/>
      <c r="O865" s="9" t="str">
        <f t="array" ref="O865">IFERROR(INDEX(data!$C$2:$C$13,MATCH(P865,data!$B$2:$B$13,0)),"")</f>
        <v/>
      </c>
      <c r="P865" s="9"/>
      <c r="Q865" s="9"/>
      <c r="R865" s="9"/>
      <c r="S865" s="9"/>
      <c r="T865" s="9"/>
      <c r="U865" s="9"/>
      <c r="V865" s="9"/>
    </row>
    <row r="866" ht="15.75" customHeight="1" spans="1:22">
      <c r="A866" s="8" t="str">
        <f t="array" ref="A866">IFERROR(INDEX(data!$C$2:$C$13,MATCH(G866,data!$B$2:$B$13,0)),"")</f>
        <v/>
      </c>
      <c r="B866" s="3"/>
      <c r="C866" s="3"/>
      <c r="D866" s="8"/>
      <c r="E866" s="8"/>
      <c r="F866" s="3"/>
      <c r="G866" s="8"/>
      <c r="H866" s="8" t="str">
        <f t="array" ref="H866">IFERROR(INDEX(data!$F$2:$F$16,MATCH(L866,data!$E$2:$E$16,0)),"")</f>
        <v/>
      </c>
      <c r="I866" s="8"/>
      <c r="J866" s="8"/>
      <c r="K866" s="13"/>
      <c r="L866" s="8"/>
      <c r="M866" s="11">
        <f t="shared" si="8"/>
        <v>0</v>
      </c>
      <c r="N866" s="8"/>
      <c r="O866" s="8" t="str">
        <f t="array" ref="O866">IFERROR(INDEX(data!$C$2:$C$13,MATCH(P866,data!$B$2:$B$13,0)),"")</f>
        <v/>
      </c>
      <c r="P866" s="8"/>
      <c r="Q866" s="8"/>
      <c r="R866" s="8"/>
      <c r="S866" s="8"/>
      <c r="T866" s="8"/>
      <c r="U866" s="8"/>
      <c r="V866" s="8"/>
    </row>
    <row r="867" ht="15.75" customHeight="1" spans="1:22">
      <c r="A867" s="9" t="str">
        <f t="array" ref="A867">IFERROR(INDEX(data!$C$2:$C$13,MATCH(G867,data!$B$2:$B$13,0)),"")</f>
        <v/>
      </c>
      <c r="B867" s="5"/>
      <c r="C867" s="5"/>
      <c r="D867" s="9"/>
      <c r="E867" s="9"/>
      <c r="F867" s="5"/>
      <c r="G867" s="9"/>
      <c r="H867" s="9" t="str">
        <f t="array" ref="H867">IFERROR(INDEX(data!$F$2:$F$16,MATCH(L867,data!$E$2:$E$16,0)),"")</f>
        <v/>
      </c>
      <c r="I867" s="9"/>
      <c r="J867" s="9"/>
      <c r="K867" s="15"/>
      <c r="L867" s="9"/>
      <c r="M867" s="10">
        <f t="shared" si="8"/>
        <v>0</v>
      </c>
      <c r="N867" s="9"/>
      <c r="O867" s="9" t="str">
        <f t="array" ref="O867">IFERROR(INDEX(data!$C$2:$C$13,MATCH(P867,data!$B$2:$B$13,0)),"")</f>
        <v/>
      </c>
      <c r="P867" s="9"/>
      <c r="Q867" s="9"/>
      <c r="R867" s="9"/>
      <c r="S867" s="9"/>
      <c r="T867" s="9"/>
      <c r="U867" s="9"/>
      <c r="V867" s="9"/>
    </row>
    <row r="868" ht="15.75" customHeight="1" spans="1:22">
      <c r="A868" s="8" t="str">
        <f t="array" ref="A868">IFERROR(INDEX(data!$C$2:$C$13,MATCH(G868,data!$B$2:$B$13,0)),"")</f>
        <v/>
      </c>
      <c r="B868" s="3"/>
      <c r="C868" s="3"/>
      <c r="D868" s="8"/>
      <c r="E868" s="8"/>
      <c r="F868" s="3"/>
      <c r="G868" s="8"/>
      <c r="H868" s="8" t="str">
        <f t="array" ref="H868">IFERROR(INDEX(data!$F$2:$F$16,MATCH(L868,data!$E$2:$E$16,0)),"")</f>
        <v/>
      </c>
      <c r="I868" s="8"/>
      <c r="J868" s="8"/>
      <c r="K868" s="13"/>
      <c r="L868" s="8"/>
      <c r="M868" s="11">
        <f t="shared" si="8"/>
        <v>0</v>
      </c>
      <c r="N868" s="8"/>
      <c r="O868" s="8" t="str">
        <f t="array" ref="O868">IFERROR(INDEX(data!$C$2:$C$13,MATCH(P868,data!$B$2:$B$13,0)),"")</f>
        <v/>
      </c>
      <c r="P868" s="8"/>
      <c r="Q868" s="8"/>
      <c r="R868" s="8"/>
      <c r="S868" s="8"/>
      <c r="T868" s="8"/>
      <c r="U868" s="8"/>
      <c r="V868" s="8"/>
    </row>
    <row r="869" ht="15.75" customHeight="1" spans="1:22">
      <c r="A869" s="9" t="str">
        <f t="array" ref="A869">IFERROR(INDEX(data!$C$2:$C$13,MATCH(G869,data!$B$2:$B$13,0)),"")</f>
        <v/>
      </c>
      <c r="B869" s="5"/>
      <c r="C869" s="5"/>
      <c r="D869" s="9"/>
      <c r="E869" s="9"/>
      <c r="F869" s="5"/>
      <c r="G869" s="9"/>
      <c r="H869" s="9" t="str">
        <f t="array" ref="H869">IFERROR(INDEX(data!$F$2:$F$16,MATCH(L869,data!$E$2:$E$16,0)),"")</f>
        <v/>
      </c>
      <c r="I869" s="9"/>
      <c r="J869" s="9"/>
      <c r="K869" s="15"/>
      <c r="L869" s="9"/>
      <c r="M869" s="10">
        <f t="shared" si="8"/>
        <v>0</v>
      </c>
      <c r="N869" s="9"/>
      <c r="O869" s="9" t="str">
        <f t="array" ref="O869">IFERROR(INDEX(data!$C$2:$C$13,MATCH(P869,data!$B$2:$B$13,0)),"")</f>
        <v/>
      </c>
      <c r="P869" s="9"/>
      <c r="Q869" s="9"/>
      <c r="R869" s="9"/>
      <c r="S869" s="9"/>
      <c r="T869" s="9"/>
      <c r="U869" s="9"/>
      <c r="V869" s="9"/>
    </row>
    <row r="870" ht="15.75" customHeight="1" spans="1:22">
      <c r="A870" s="8" t="str">
        <f t="array" ref="A870">IFERROR(INDEX(data!$C$2:$C$13,MATCH(G870,data!$B$2:$B$13,0)),"")</f>
        <v/>
      </c>
      <c r="B870" s="3"/>
      <c r="C870" s="3"/>
      <c r="D870" s="8"/>
      <c r="E870" s="8"/>
      <c r="F870" s="3"/>
      <c r="G870" s="8"/>
      <c r="H870" s="8" t="str">
        <f t="array" ref="H870">IFERROR(INDEX(data!$F$2:$F$16,MATCH(L870,data!$E$2:$E$16,0)),"")</f>
        <v/>
      </c>
      <c r="I870" s="8"/>
      <c r="J870" s="8"/>
      <c r="K870" s="13"/>
      <c r="L870" s="8"/>
      <c r="M870" s="11">
        <f t="shared" si="8"/>
        <v>0</v>
      </c>
      <c r="N870" s="8"/>
      <c r="O870" s="8" t="str">
        <f t="array" ref="O870">IFERROR(INDEX(data!$C$2:$C$13,MATCH(P870,data!$B$2:$B$13,0)),"")</f>
        <v/>
      </c>
      <c r="P870" s="8"/>
      <c r="Q870" s="8"/>
      <c r="R870" s="8"/>
      <c r="S870" s="8"/>
      <c r="T870" s="8"/>
      <c r="U870" s="8"/>
      <c r="V870" s="8"/>
    </row>
    <row r="871" ht="15.75" customHeight="1" spans="1:22">
      <c r="A871" s="9" t="str">
        <f t="array" ref="A871">IFERROR(INDEX(data!$C$2:$C$13,MATCH(G871,data!$B$2:$B$13,0)),"")</f>
        <v/>
      </c>
      <c r="B871" s="5"/>
      <c r="C871" s="5"/>
      <c r="D871" s="9"/>
      <c r="E871" s="9"/>
      <c r="F871" s="5"/>
      <c r="G871" s="9"/>
      <c r="H871" s="9" t="str">
        <f t="array" ref="H871">IFERROR(INDEX(data!$F$2:$F$16,MATCH(L871,data!$E$2:$E$16,0)),"")</f>
        <v/>
      </c>
      <c r="I871" s="9"/>
      <c r="J871" s="9"/>
      <c r="K871" s="15"/>
      <c r="L871" s="9"/>
      <c r="M871" s="10">
        <f t="shared" si="8"/>
        <v>0</v>
      </c>
      <c r="N871" s="9"/>
      <c r="O871" s="9" t="str">
        <f t="array" ref="O871">IFERROR(INDEX(data!$C$2:$C$13,MATCH(P871,data!$B$2:$B$13,0)),"")</f>
        <v/>
      </c>
      <c r="P871" s="9"/>
      <c r="Q871" s="9"/>
      <c r="R871" s="9"/>
      <c r="S871" s="9"/>
      <c r="T871" s="9"/>
      <c r="U871" s="9"/>
      <c r="V871" s="9"/>
    </row>
    <row r="872" ht="15.75" customHeight="1" spans="1:22">
      <c r="A872" s="8" t="str">
        <f t="array" ref="A872">IFERROR(INDEX(data!$C$2:$C$13,MATCH(G872,data!$B$2:$B$13,0)),"")</f>
        <v/>
      </c>
      <c r="B872" s="3"/>
      <c r="C872" s="3"/>
      <c r="D872" s="8"/>
      <c r="E872" s="8"/>
      <c r="F872" s="3"/>
      <c r="G872" s="8"/>
      <c r="H872" s="8" t="str">
        <f t="array" ref="H872">IFERROR(INDEX(data!$F$2:$F$16,MATCH(L872,data!$E$2:$E$16,0)),"")</f>
        <v/>
      </c>
      <c r="I872" s="8"/>
      <c r="J872" s="8"/>
      <c r="K872" s="13"/>
      <c r="L872" s="8"/>
      <c r="M872" s="11">
        <f t="shared" si="8"/>
        <v>0</v>
      </c>
      <c r="N872" s="8"/>
      <c r="O872" s="8" t="str">
        <f t="array" ref="O872">IFERROR(INDEX(data!$C$2:$C$13,MATCH(P872,data!$B$2:$B$13,0)),"")</f>
        <v/>
      </c>
      <c r="P872" s="8"/>
      <c r="Q872" s="8"/>
      <c r="R872" s="8"/>
      <c r="S872" s="8"/>
      <c r="T872" s="8"/>
      <c r="U872" s="8"/>
      <c r="V872" s="8"/>
    </row>
    <row r="873" ht="15.75" customHeight="1" spans="1:22">
      <c r="A873" s="9" t="str">
        <f t="array" ref="A873">IFERROR(INDEX(data!$C$2:$C$13,MATCH(G873,data!$B$2:$B$13,0)),"")</f>
        <v/>
      </c>
      <c r="B873" s="5"/>
      <c r="C873" s="5"/>
      <c r="D873" s="9"/>
      <c r="E873" s="9"/>
      <c r="F873" s="5"/>
      <c r="G873" s="9"/>
      <c r="H873" s="9" t="str">
        <f t="array" ref="H873">IFERROR(INDEX(data!$F$2:$F$16,MATCH(L873,data!$E$2:$E$16,0)),"")</f>
        <v/>
      </c>
      <c r="I873" s="9"/>
      <c r="J873" s="9"/>
      <c r="K873" s="15"/>
      <c r="L873" s="9"/>
      <c r="M873" s="10">
        <f t="shared" si="8"/>
        <v>0</v>
      </c>
      <c r="N873" s="9"/>
      <c r="O873" s="9" t="str">
        <f t="array" ref="O873">IFERROR(INDEX(data!$C$2:$C$13,MATCH(P873,data!$B$2:$B$13,0)),"")</f>
        <v/>
      </c>
      <c r="P873" s="9"/>
      <c r="Q873" s="9"/>
      <c r="R873" s="9"/>
      <c r="S873" s="9"/>
      <c r="T873" s="9"/>
      <c r="U873" s="9"/>
      <c r="V873" s="9"/>
    </row>
    <row r="874" ht="15.75" customHeight="1" spans="1:22">
      <c r="A874" s="8" t="str">
        <f t="array" ref="A874">IFERROR(INDEX(data!$C$2:$C$13,MATCH(G874,data!$B$2:$B$13,0)),"")</f>
        <v/>
      </c>
      <c r="B874" s="3"/>
      <c r="C874" s="3"/>
      <c r="D874" s="8"/>
      <c r="E874" s="8"/>
      <c r="F874" s="3"/>
      <c r="G874" s="8"/>
      <c r="H874" s="8" t="str">
        <f t="array" ref="H874">IFERROR(INDEX(data!$F$2:$F$16,MATCH(L874,data!$E$2:$E$16,0)),"")</f>
        <v/>
      </c>
      <c r="I874" s="8"/>
      <c r="J874" s="8"/>
      <c r="K874" s="13"/>
      <c r="L874" s="8"/>
      <c r="M874" s="11">
        <f t="shared" si="8"/>
        <v>0</v>
      </c>
      <c r="N874" s="8"/>
      <c r="O874" s="8" t="str">
        <f t="array" ref="O874">IFERROR(INDEX(data!$C$2:$C$13,MATCH(P874,data!$B$2:$B$13,0)),"")</f>
        <v/>
      </c>
      <c r="P874" s="8"/>
      <c r="Q874" s="8"/>
      <c r="R874" s="8"/>
      <c r="S874" s="8"/>
      <c r="T874" s="8"/>
      <c r="U874" s="8"/>
      <c r="V874" s="8"/>
    </row>
    <row r="875" ht="15.75" customHeight="1" spans="1:22">
      <c r="A875" s="9" t="str">
        <f t="array" ref="A875">IFERROR(INDEX(data!$C$2:$C$13,MATCH(G875,data!$B$2:$B$13,0)),"")</f>
        <v/>
      </c>
      <c r="B875" s="5"/>
      <c r="C875" s="5"/>
      <c r="D875" s="9"/>
      <c r="E875" s="9"/>
      <c r="F875" s="5"/>
      <c r="G875" s="9"/>
      <c r="H875" s="9" t="str">
        <f t="array" ref="H875">IFERROR(INDEX(data!$F$2:$F$16,MATCH(L875,data!$E$2:$E$16,0)),"")</f>
        <v/>
      </c>
      <c r="I875" s="9"/>
      <c r="J875" s="9"/>
      <c r="K875" s="15"/>
      <c r="L875" s="9"/>
      <c r="M875" s="10">
        <f t="shared" si="8"/>
        <v>0</v>
      </c>
      <c r="N875" s="9"/>
      <c r="O875" s="9" t="str">
        <f t="array" ref="O875">IFERROR(INDEX(data!$C$2:$C$13,MATCH(P875,data!$B$2:$B$13,0)),"")</f>
        <v/>
      </c>
      <c r="P875" s="9"/>
      <c r="Q875" s="9"/>
      <c r="R875" s="9"/>
      <c r="S875" s="9"/>
      <c r="T875" s="9"/>
      <c r="U875" s="9"/>
      <c r="V875" s="9"/>
    </row>
    <row r="876" ht="15.75" customHeight="1" spans="1:22">
      <c r="A876" s="8" t="str">
        <f t="array" ref="A876">IFERROR(INDEX(data!$C$2:$C$13,MATCH(G876,data!$B$2:$B$13,0)),"")</f>
        <v/>
      </c>
      <c r="B876" s="3"/>
      <c r="C876" s="3"/>
      <c r="D876" s="8"/>
      <c r="E876" s="8"/>
      <c r="F876" s="3"/>
      <c r="G876" s="8"/>
      <c r="H876" s="8" t="str">
        <f t="array" ref="H876">IFERROR(INDEX(data!$F$2:$F$16,MATCH(L876,data!$E$2:$E$16,0)),"")</f>
        <v/>
      </c>
      <c r="I876" s="8"/>
      <c r="J876" s="8"/>
      <c r="K876" s="13"/>
      <c r="L876" s="8"/>
      <c r="M876" s="11">
        <f t="shared" si="8"/>
        <v>0</v>
      </c>
      <c r="N876" s="8"/>
      <c r="O876" s="8" t="str">
        <f t="array" ref="O876">IFERROR(INDEX(data!$C$2:$C$13,MATCH(P876,data!$B$2:$B$13,0)),"")</f>
        <v/>
      </c>
      <c r="P876" s="8"/>
      <c r="Q876" s="8"/>
      <c r="R876" s="8"/>
      <c r="S876" s="8"/>
      <c r="T876" s="8"/>
      <c r="U876" s="8"/>
      <c r="V876" s="8"/>
    </row>
    <row r="877" ht="15.75" customHeight="1" spans="1:22">
      <c r="A877" s="9" t="str">
        <f t="array" ref="A877">IFERROR(INDEX(data!$C$2:$C$13,MATCH(G877,data!$B$2:$B$13,0)),"")</f>
        <v/>
      </c>
      <c r="B877" s="5"/>
      <c r="C877" s="5"/>
      <c r="D877" s="9"/>
      <c r="E877" s="9"/>
      <c r="F877" s="5"/>
      <c r="G877" s="9"/>
      <c r="H877" s="9" t="str">
        <f t="array" ref="H877">IFERROR(INDEX(data!$F$2:$F$16,MATCH(L877,data!$E$2:$E$16,0)),"")</f>
        <v/>
      </c>
      <c r="I877" s="9"/>
      <c r="J877" s="9"/>
      <c r="K877" s="15"/>
      <c r="L877" s="9"/>
      <c r="M877" s="10">
        <f t="shared" si="8"/>
        <v>0</v>
      </c>
      <c r="N877" s="9"/>
      <c r="O877" s="9" t="str">
        <f t="array" ref="O877">IFERROR(INDEX(data!$C$2:$C$13,MATCH(P877,data!$B$2:$B$13,0)),"")</f>
        <v/>
      </c>
      <c r="P877" s="9"/>
      <c r="Q877" s="9"/>
      <c r="R877" s="9"/>
      <c r="S877" s="9"/>
      <c r="T877" s="9"/>
      <c r="U877" s="9"/>
      <c r="V877" s="9"/>
    </row>
    <row r="878" ht="15.75" customHeight="1" spans="1:22">
      <c r="A878" s="8" t="str">
        <f t="array" ref="A878">IFERROR(INDEX(data!$C$2:$C$13,MATCH(G878,data!$B$2:$B$13,0)),"")</f>
        <v/>
      </c>
      <c r="B878" s="3"/>
      <c r="C878" s="3"/>
      <c r="D878" s="8"/>
      <c r="E878" s="8"/>
      <c r="F878" s="3"/>
      <c r="G878" s="8"/>
      <c r="H878" s="8" t="str">
        <f t="array" ref="H878">IFERROR(INDEX(data!$F$2:$F$16,MATCH(L878,data!$E$2:$E$16,0)),"")</f>
        <v/>
      </c>
      <c r="I878" s="8"/>
      <c r="J878" s="8"/>
      <c r="K878" s="13"/>
      <c r="L878" s="8"/>
      <c r="M878" s="11">
        <f t="shared" si="8"/>
        <v>0</v>
      </c>
      <c r="N878" s="8"/>
      <c r="O878" s="8" t="str">
        <f t="array" ref="O878">IFERROR(INDEX(data!$C$2:$C$13,MATCH(P878,data!$B$2:$B$13,0)),"")</f>
        <v/>
      </c>
      <c r="P878" s="8"/>
      <c r="Q878" s="8"/>
      <c r="R878" s="8"/>
      <c r="S878" s="8"/>
      <c r="T878" s="8"/>
      <c r="U878" s="8"/>
      <c r="V878" s="8"/>
    </row>
    <row r="879" ht="15.75" customHeight="1" spans="1:22">
      <c r="A879" s="9" t="str">
        <f t="array" ref="A879">IFERROR(INDEX(data!$C$2:$C$13,MATCH(G879,data!$B$2:$B$13,0)),"")</f>
        <v/>
      </c>
      <c r="B879" s="5"/>
      <c r="C879" s="5"/>
      <c r="D879" s="9"/>
      <c r="E879" s="9"/>
      <c r="F879" s="5"/>
      <c r="G879" s="9"/>
      <c r="H879" s="9" t="str">
        <f t="array" ref="H879">IFERROR(INDEX(data!$F$2:$F$16,MATCH(L879,data!$E$2:$E$16,0)),"")</f>
        <v/>
      </c>
      <c r="I879" s="9"/>
      <c r="J879" s="9"/>
      <c r="K879" s="15"/>
      <c r="L879" s="9"/>
      <c r="M879" s="10">
        <f t="shared" si="8"/>
        <v>0</v>
      </c>
      <c r="N879" s="9"/>
      <c r="O879" s="9" t="str">
        <f t="array" ref="O879">IFERROR(INDEX(data!$C$2:$C$13,MATCH(P879,data!$B$2:$B$13,0)),"")</f>
        <v/>
      </c>
      <c r="P879" s="9"/>
      <c r="Q879" s="9"/>
      <c r="R879" s="9"/>
      <c r="S879" s="9"/>
      <c r="T879" s="9"/>
      <c r="U879" s="9"/>
      <c r="V879" s="9"/>
    </row>
    <row r="880" ht="15.75" customHeight="1" spans="1:22">
      <c r="A880" s="8" t="str">
        <f t="array" ref="A880">IFERROR(INDEX(data!$C$2:$C$13,MATCH(G880,data!$B$2:$B$13,0)),"")</f>
        <v/>
      </c>
      <c r="B880" s="3"/>
      <c r="C880" s="3"/>
      <c r="D880" s="8"/>
      <c r="E880" s="8"/>
      <c r="F880" s="3"/>
      <c r="G880" s="8"/>
      <c r="H880" s="8" t="str">
        <f t="array" ref="H880">IFERROR(INDEX(data!$F$2:$F$16,MATCH(L880,data!$E$2:$E$16,0)),"")</f>
        <v/>
      </c>
      <c r="I880" s="8"/>
      <c r="J880" s="8"/>
      <c r="K880" s="13"/>
      <c r="L880" s="8"/>
      <c r="M880" s="11">
        <f t="shared" si="8"/>
        <v>0</v>
      </c>
      <c r="N880" s="8"/>
      <c r="O880" s="8" t="str">
        <f t="array" ref="O880">IFERROR(INDEX(data!$C$2:$C$13,MATCH(P880,data!$B$2:$B$13,0)),"")</f>
        <v/>
      </c>
      <c r="P880" s="8"/>
      <c r="Q880" s="8"/>
      <c r="R880" s="8"/>
      <c r="S880" s="8"/>
      <c r="T880" s="8"/>
      <c r="U880" s="8"/>
      <c r="V880" s="8"/>
    </row>
    <row r="881" ht="15.75" customHeight="1" spans="1:22">
      <c r="A881" s="9" t="str">
        <f t="array" ref="A881">IFERROR(INDEX(data!$C$2:$C$13,MATCH(G881,data!$B$2:$B$13,0)),"")</f>
        <v/>
      </c>
      <c r="B881" s="5"/>
      <c r="C881" s="5"/>
      <c r="D881" s="9"/>
      <c r="E881" s="9"/>
      <c r="F881" s="5"/>
      <c r="G881" s="9"/>
      <c r="H881" s="9" t="str">
        <f t="array" ref="H881">IFERROR(INDEX(data!$F$2:$F$16,MATCH(L881,data!$E$2:$E$16,0)),"")</f>
        <v/>
      </c>
      <c r="I881" s="9"/>
      <c r="J881" s="9"/>
      <c r="K881" s="15"/>
      <c r="L881" s="9"/>
      <c r="M881" s="10">
        <f t="shared" si="8"/>
        <v>0</v>
      </c>
      <c r="N881" s="9"/>
      <c r="O881" s="9" t="str">
        <f t="array" ref="O881">IFERROR(INDEX(data!$C$2:$C$13,MATCH(P881,data!$B$2:$B$13,0)),"")</f>
        <v/>
      </c>
      <c r="P881" s="9"/>
      <c r="Q881" s="9"/>
      <c r="R881" s="9"/>
      <c r="S881" s="9"/>
      <c r="T881" s="9"/>
      <c r="U881" s="9"/>
      <c r="V881" s="9"/>
    </row>
    <row r="882" ht="15.75" customHeight="1" spans="1:22">
      <c r="A882" s="8" t="str">
        <f t="array" ref="A882">IFERROR(INDEX(data!$C$2:$C$13,MATCH(G882,data!$B$2:$B$13,0)),"")</f>
        <v/>
      </c>
      <c r="B882" s="3"/>
      <c r="C882" s="3"/>
      <c r="D882" s="8"/>
      <c r="E882" s="8"/>
      <c r="F882" s="3"/>
      <c r="G882" s="8"/>
      <c r="H882" s="8" t="str">
        <f t="array" ref="H882">IFERROR(INDEX(data!$F$2:$F$16,MATCH(L882,data!$E$2:$E$16,0)),"")</f>
        <v/>
      </c>
      <c r="I882" s="8"/>
      <c r="J882" s="8"/>
      <c r="K882" s="13"/>
      <c r="L882" s="8"/>
      <c r="M882" s="11">
        <f t="shared" si="8"/>
        <v>0</v>
      </c>
      <c r="N882" s="8"/>
      <c r="O882" s="8" t="str">
        <f t="array" ref="O882">IFERROR(INDEX(data!$C$2:$C$13,MATCH(P882,data!$B$2:$B$13,0)),"")</f>
        <v/>
      </c>
      <c r="P882" s="8"/>
      <c r="Q882" s="8"/>
      <c r="R882" s="8"/>
      <c r="S882" s="8"/>
      <c r="T882" s="8"/>
      <c r="U882" s="8"/>
      <c r="V882" s="8"/>
    </row>
    <row r="883" ht="15.75" customHeight="1" spans="1:22">
      <c r="A883" s="9" t="str">
        <f t="array" ref="A883">IFERROR(INDEX(data!$C$2:$C$13,MATCH(G883,data!$B$2:$B$13,0)),"")</f>
        <v/>
      </c>
      <c r="B883" s="5"/>
      <c r="C883" s="5"/>
      <c r="D883" s="9"/>
      <c r="E883" s="9"/>
      <c r="F883" s="5"/>
      <c r="G883" s="9"/>
      <c r="H883" s="9" t="str">
        <f t="array" ref="H883">IFERROR(INDEX(data!$F$2:$F$16,MATCH(L883,data!$E$2:$E$16,0)),"")</f>
        <v/>
      </c>
      <c r="I883" s="9"/>
      <c r="J883" s="9"/>
      <c r="K883" s="15"/>
      <c r="L883" s="9"/>
      <c r="M883" s="10">
        <f t="shared" si="8"/>
        <v>0</v>
      </c>
      <c r="N883" s="9"/>
      <c r="O883" s="9" t="str">
        <f t="array" ref="O883">IFERROR(INDEX(data!$C$2:$C$13,MATCH(P883,data!$B$2:$B$13,0)),"")</f>
        <v/>
      </c>
      <c r="P883" s="9"/>
      <c r="Q883" s="9"/>
      <c r="R883" s="9"/>
      <c r="S883" s="9"/>
      <c r="T883" s="9"/>
      <c r="U883" s="9"/>
      <c r="V883" s="9"/>
    </row>
    <row r="884" ht="15.75" customHeight="1" spans="1:22">
      <c r="A884" s="8" t="str">
        <f t="array" ref="A884">IFERROR(INDEX(data!$C$2:$C$13,MATCH(G884,data!$B$2:$B$13,0)),"")</f>
        <v/>
      </c>
      <c r="B884" s="3"/>
      <c r="C884" s="3"/>
      <c r="D884" s="8"/>
      <c r="E884" s="8"/>
      <c r="F884" s="3"/>
      <c r="G884" s="8"/>
      <c r="H884" s="8" t="str">
        <f t="array" ref="H884">IFERROR(INDEX(data!$F$2:$F$16,MATCH(L884,data!$E$2:$E$16,0)),"")</f>
        <v/>
      </c>
      <c r="I884" s="8"/>
      <c r="J884" s="8"/>
      <c r="K884" s="13"/>
      <c r="L884" s="8"/>
      <c r="M884" s="11">
        <f t="shared" si="8"/>
        <v>0</v>
      </c>
      <c r="N884" s="8"/>
      <c r="O884" s="8" t="str">
        <f t="array" ref="O884">IFERROR(INDEX(data!$C$2:$C$13,MATCH(P884,data!$B$2:$B$13,0)),"")</f>
        <v/>
      </c>
      <c r="P884" s="8"/>
      <c r="Q884" s="8"/>
      <c r="R884" s="8"/>
      <c r="S884" s="8"/>
      <c r="T884" s="8"/>
      <c r="U884" s="8"/>
      <c r="V884" s="8"/>
    </row>
    <row r="885" ht="15.75" customHeight="1" spans="1:22">
      <c r="A885" s="9" t="str">
        <f t="array" ref="A885">IFERROR(INDEX(data!$C$2:$C$13,MATCH(G885,data!$B$2:$B$13,0)),"")</f>
        <v/>
      </c>
      <c r="B885" s="5"/>
      <c r="C885" s="5"/>
      <c r="D885" s="9"/>
      <c r="E885" s="9"/>
      <c r="F885" s="5"/>
      <c r="G885" s="9"/>
      <c r="H885" s="9" t="str">
        <f t="array" ref="H885">IFERROR(INDEX(data!$F$2:$F$16,MATCH(L885,data!$E$2:$E$16,0)),"")</f>
        <v/>
      </c>
      <c r="I885" s="9"/>
      <c r="J885" s="9"/>
      <c r="K885" s="15"/>
      <c r="L885" s="9"/>
      <c r="M885" s="10">
        <f t="shared" si="8"/>
        <v>0</v>
      </c>
      <c r="N885" s="9"/>
      <c r="O885" s="9" t="str">
        <f t="array" ref="O885">IFERROR(INDEX(data!$C$2:$C$13,MATCH(P885,data!$B$2:$B$13,0)),"")</f>
        <v/>
      </c>
      <c r="P885" s="9"/>
      <c r="Q885" s="9"/>
      <c r="R885" s="9"/>
      <c r="S885" s="9"/>
      <c r="T885" s="9"/>
      <c r="U885" s="9"/>
      <c r="V885" s="9"/>
    </row>
    <row r="886" ht="15.75" customHeight="1" spans="1:22">
      <c r="A886" s="8" t="str">
        <f t="array" ref="A886">IFERROR(INDEX(data!$C$2:$C$13,MATCH(G886,data!$B$2:$B$13,0)),"")</f>
        <v/>
      </c>
      <c r="B886" s="3"/>
      <c r="C886" s="3"/>
      <c r="D886" s="8"/>
      <c r="E886" s="8"/>
      <c r="F886" s="3"/>
      <c r="G886" s="8"/>
      <c r="H886" s="8" t="str">
        <f t="array" ref="H886">IFERROR(INDEX(data!$F$2:$F$16,MATCH(L886,data!$E$2:$E$16,0)),"")</f>
        <v/>
      </c>
      <c r="I886" s="8"/>
      <c r="J886" s="8"/>
      <c r="K886" s="13"/>
      <c r="L886" s="8"/>
      <c r="M886" s="11">
        <f t="shared" si="8"/>
        <v>0</v>
      </c>
      <c r="N886" s="8"/>
      <c r="O886" s="8" t="str">
        <f t="array" ref="O886">IFERROR(INDEX(data!$C$2:$C$13,MATCH(P886,data!$B$2:$B$13,0)),"")</f>
        <v/>
      </c>
      <c r="P886" s="8"/>
      <c r="Q886" s="8"/>
      <c r="R886" s="8"/>
      <c r="S886" s="8"/>
      <c r="T886" s="8"/>
      <c r="U886" s="8"/>
      <c r="V886" s="8"/>
    </row>
    <row r="887" ht="15.75" customHeight="1" spans="1:22">
      <c r="A887" s="9" t="str">
        <f t="array" ref="A887">IFERROR(INDEX(data!$C$2:$C$13,MATCH(G887,data!$B$2:$B$13,0)),"")</f>
        <v/>
      </c>
      <c r="B887" s="5"/>
      <c r="C887" s="5"/>
      <c r="D887" s="9"/>
      <c r="E887" s="9"/>
      <c r="F887" s="5"/>
      <c r="G887" s="9"/>
      <c r="H887" s="9" t="str">
        <f t="array" ref="H887">IFERROR(INDEX(data!$F$2:$F$16,MATCH(L887,data!$E$2:$E$16,0)),"")</f>
        <v/>
      </c>
      <c r="I887" s="9"/>
      <c r="J887" s="9"/>
      <c r="K887" s="15"/>
      <c r="L887" s="9"/>
      <c r="M887" s="10">
        <f t="shared" si="8"/>
        <v>0</v>
      </c>
      <c r="N887" s="9"/>
      <c r="O887" s="9" t="str">
        <f t="array" ref="O887">IFERROR(INDEX(data!$C$2:$C$13,MATCH(P887,data!$B$2:$B$13,0)),"")</f>
        <v/>
      </c>
      <c r="P887" s="9"/>
      <c r="Q887" s="9"/>
      <c r="R887" s="9"/>
      <c r="S887" s="9"/>
      <c r="T887" s="9"/>
      <c r="U887" s="9"/>
      <c r="V887" s="9"/>
    </row>
    <row r="888" ht="15.75" customHeight="1" spans="1:22">
      <c r="A888" s="8" t="str">
        <f t="array" ref="A888">IFERROR(INDEX(data!$C$2:$C$13,MATCH(G888,data!$B$2:$B$13,0)),"")</f>
        <v/>
      </c>
      <c r="B888" s="3"/>
      <c r="C888" s="3"/>
      <c r="D888" s="8"/>
      <c r="E888" s="8"/>
      <c r="F888" s="3"/>
      <c r="G888" s="8"/>
      <c r="H888" s="8" t="str">
        <f t="array" ref="H888">IFERROR(INDEX(data!$F$2:$F$16,MATCH(L888,data!$E$2:$E$16,0)),"")</f>
        <v/>
      </c>
      <c r="I888" s="8"/>
      <c r="J888" s="8"/>
      <c r="K888" s="13"/>
      <c r="L888" s="8"/>
      <c r="M888" s="11">
        <f t="shared" si="8"/>
        <v>0</v>
      </c>
      <c r="N888" s="8"/>
      <c r="O888" s="8" t="str">
        <f t="array" ref="O888">IFERROR(INDEX(data!$C$2:$C$13,MATCH(P888,data!$B$2:$B$13,0)),"")</f>
        <v/>
      </c>
      <c r="P888" s="8"/>
      <c r="Q888" s="8"/>
      <c r="R888" s="8"/>
      <c r="S888" s="8"/>
      <c r="T888" s="8"/>
      <c r="U888" s="8"/>
      <c r="V888" s="8"/>
    </row>
    <row r="889" ht="15.75" customHeight="1" spans="1:22">
      <c r="A889" s="9" t="str">
        <f t="array" ref="A889">IFERROR(INDEX(data!$C$2:$C$13,MATCH(G889,data!$B$2:$B$13,0)),"")</f>
        <v/>
      </c>
      <c r="B889" s="5"/>
      <c r="C889" s="5"/>
      <c r="D889" s="9"/>
      <c r="E889" s="9"/>
      <c r="F889" s="5"/>
      <c r="G889" s="9"/>
      <c r="H889" s="9" t="str">
        <f t="array" ref="H889">IFERROR(INDEX(data!$F$2:$F$16,MATCH(L889,data!$E$2:$E$16,0)),"")</f>
        <v/>
      </c>
      <c r="I889" s="9"/>
      <c r="J889" s="9"/>
      <c r="K889" s="15"/>
      <c r="L889" s="9"/>
      <c r="M889" s="10">
        <f t="shared" si="8"/>
        <v>0</v>
      </c>
      <c r="N889" s="9"/>
      <c r="O889" s="9" t="str">
        <f t="array" ref="O889">IFERROR(INDEX(data!$C$2:$C$13,MATCH(P889,data!$B$2:$B$13,0)),"")</f>
        <v/>
      </c>
      <c r="P889" s="9"/>
      <c r="Q889" s="9"/>
      <c r="R889" s="9"/>
      <c r="S889" s="9"/>
      <c r="T889" s="9"/>
      <c r="U889" s="9"/>
      <c r="V889" s="9"/>
    </row>
    <row r="890" ht="15.75" customHeight="1" spans="1:22">
      <c r="A890" s="8" t="str">
        <f t="array" ref="A890">IFERROR(INDEX(data!$C$2:$C$13,MATCH(G890,data!$B$2:$B$13,0)),"")</f>
        <v/>
      </c>
      <c r="B890" s="3"/>
      <c r="C890" s="3"/>
      <c r="D890" s="8"/>
      <c r="E890" s="8"/>
      <c r="F890" s="3"/>
      <c r="G890" s="8"/>
      <c r="H890" s="8" t="str">
        <f t="array" ref="H890">IFERROR(INDEX(data!$F$2:$F$16,MATCH(L890,data!$E$2:$E$16,0)),"")</f>
        <v/>
      </c>
      <c r="I890" s="8"/>
      <c r="J890" s="8"/>
      <c r="K890" s="13"/>
      <c r="L890" s="8"/>
      <c r="M890" s="11">
        <f t="shared" si="8"/>
        <v>0</v>
      </c>
      <c r="N890" s="8"/>
      <c r="O890" s="8" t="str">
        <f t="array" ref="O890">IFERROR(INDEX(data!$C$2:$C$13,MATCH(P890,data!$B$2:$B$13,0)),"")</f>
        <v/>
      </c>
      <c r="P890" s="8"/>
      <c r="Q890" s="8"/>
      <c r="R890" s="8"/>
      <c r="S890" s="8"/>
      <c r="T890" s="8"/>
      <c r="U890" s="8"/>
      <c r="V890" s="8"/>
    </row>
    <row r="891" ht="15.75" customHeight="1" spans="1:22">
      <c r="A891" s="9" t="str">
        <f t="array" ref="A891">IFERROR(INDEX(data!$C$2:$C$13,MATCH(G891,data!$B$2:$B$13,0)),"")</f>
        <v/>
      </c>
      <c r="B891" s="5"/>
      <c r="C891" s="5"/>
      <c r="D891" s="9"/>
      <c r="E891" s="9"/>
      <c r="F891" s="5"/>
      <c r="G891" s="9"/>
      <c r="H891" s="9" t="str">
        <f t="array" ref="H891">IFERROR(INDEX(data!$F$2:$F$16,MATCH(L891,data!$E$2:$E$16,0)),"")</f>
        <v/>
      </c>
      <c r="I891" s="9"/>
      <c r="J891" s="9"/>
      <c r="K891" s="15"/>
      <c r="L891" s="9"/>
      <c r="M891" s="10">
        <f t="shared" si="8"/>
        <v>0</v>
      </c>
      <c r="N891" s="9"/>
      <c r="O891" s="9" t="str">
        <f t="array" ref="O891">IFERROR(INDEX(data!$C$2:$C$13,MATCH(P891,data!$B$2:$B$13,0)),"")</f>
        <v/>
      </c>
      <c r="P891" s="9"/>
      <c r="Q891" s="9"/>
      <c r="R891" s="9"/>
      <c r="S891" s="9"/>
      <c r="T891" s="9"/>
      <c r="U891" s="9"/>
      <c r="V891" s="9"/>
    </row>
    <row r="892" ht="15.75" customHeight="1" spans="1:22">
      <c r="A892" s="8" t="str">
        <f t="array" ref="A892">IFERROR(INDEX(data!$C$2:$C$13,MATCH(G892,data!$B$2:$B$13,0)),"")</f>
        <v/>
      </c>
      <c r="B892" s="3"/>
      <c r="C892" s="3"/>
      <c r="D892" s="8"/>
      <c r="E892" s="8"/>
      <c r="F892" s="3"/>
      <c r="G892" s="8"/>
      <c r="H892" s="8" t="str">
        <f t="array" ref="H892">IFERROR(INDEX(data!$F$2:$F$16,MATCH(L892,data!$E$2:$E$16,0)),"")</f>
        <v/>
      </c>
      <c r="I892" s="8"/>
      <c r="J892" s="8"/>
      <c r="K892" s="13"/>
      <c r="L892" s="8"/>
      <c r="M892" s="11">
        <f t="shared" si="8"/>
        <v>0</v>
      </c>
      <c r="N892" s="8"/>
      <c r="O892" s="8" t="str">
        <f t="array" ref="O892">IFERROR(INDEX(data!$C$2:$C$13,MATCH(P892,data!$B$2:$B$13,0)),"")</f>
        <v/>
      </c>
      <c r="P892" s="8"/>
      <c r="Q892" s="8"/>
      <c r="R892" s="8"/>
      <c r="S892" s="8"/>
      <c r="T892" s="8"/>
      <c r="U892" s="8"/>
      <c r="V892" s="8"/>
    </row>
    <row r="893" ht="15.75" customHeight="1" spans="1:22">
      <c r="A893" s="9" t="str">
        <f t="array" ref="A893">IFERROR(INDEX(data!$C$2:$C$13,MATCH(G893,data!$B$2:$B$13,0)),"")</f>
        <v/>
      </c>
      <c r="B893" s="5"/>
      <c r="C893" s="5"/>
      <c r="D893" s="9"/>
      <c r="E893" s="9"/>
      <c r="F893" s="5"/>
      <c r="G893" s="9"/>
      <c r="H893" s="9" t="str">
        <f t="array" ref="H893">IFERROR(INDEX(data!$F$2:$F$16,MATCH(L893,data!$E$2:$E$16,0)),"")</f>
        <v/>
      </c>
      <c r="I893" s="9"/>
      <c r="J893" s="9"/>
      <c r="K893" s="15"/>
      <c r="L893" s="9"/>
      <c r="M893" s="10">
        <f t="shared" si="8"/>
        <v>0</v>
      </c>
      <c r="N893" s="9"/>
      <c r="O893" s="9" t="str">
        <f t="array" ref="O893">IFERROR(INDEX(data!$C$2:$C$13,MATCH(P893,data!$B$2:$B$13,0)),"")</f>
        <v/>
      </c>
      <c r="P893" s="9"/>
      <c r="Q893" s="9"/>
      <c r="R893" s="9"/>
      <c r="S893" s="9"/>
      <c r="T893" s="9"/>
      <c r="U893" s="9"/>
      <c r="V893" s="9"/>
    </row>
    <row r="894" ht="15.75" customHeight="1" spans="1:22">
      <c r="A894" s="8" t="str">
        <f t="array" ref="A894">IFERROR(INDEX(data!$C$2:$C$13,MATCH(G894,data!$B$2:$B$13,0)),"")</f>
        <v/>
      </c>
      <c r="B894" s="3"/>
      <c r="C894" s="3"/>
      <c r="D894" s="8"/>
      <c r="E894" s="8"/>
      <c r="F894" s="3"/>
      <c r="G894" s="8"/>
      <c r="H894" s="8" t="str">
        <f t="array" ref="H894">IFERROR(INDEX(data!$F$2:$F$16,MATCH(L894,data!$E$2:$E$16,0)),"")</f>
        <v/>
      </c>
      <c r="I894" s="8"/>
      <c r="J894" s="8"/>
      <c r="K894" s="13"/>
      <c r="L894" s="8"/>
      <c r="M894" s="11">
        <f t="shared" si="8"/>
        <v>0</v>
      </c>
      <c r="N894" s="8"/>
      <c r="O894" s="8" t="str">
        <f t="array" ref="O894">IFERROR(INDEX(data!$C$2:$C$13,MATCH(P894,data!$B$2:$B$13,0)),"")</f>
        <v/>
      </c>
      <c r="P894" s="8"/>
      <c r="Q894" s="8"/>
      <c r="R894" s="8"/>
      <c r="S894" s="8"/>
      <c r="T894" s="8"/>
      <c r="U894" s="8"/>
      <c r="V894" s="8"/>
    </row>
    <row r="895" ht="15.75" customHeight="1" spans="1:22">
      <c r="A895" s="9" t="str">
        <f t="array" ref="A895">IFERROR(INDEX(data!$C$2:$C$13,MATCH(G895,data!$B$2:$B$13,0)),"")</f>
        <v/>
      </c>
      <c r="B895" s="5"/>
      <c r="C895" s="5"/>
      <c r="D895" s="9"/>
      <c r="E895" s="9"/>
      <c r="F895" s="5"/>
      <c r="G895" s="9"/>
      <c r="H895" s="9" t="str">
        <f t="array" ref="H895">IFERROR(INDEX(data!$F$2:$F$16,MATCH(L895,data!$E$2:$E$16,0)),"")</f>
        <v/>
      </c>
      <c r="I895" s="9"/>
      <c r="J895" s="9"/>
      <c r="K895" s="15"/>
      <c r="L895" s="9"/>
      <c r="M895" s="10">
        <f t="shared" si="8"/>
        <v>0</v>
      </c>
      <c r="N895" s="9"/>
      <c r="O895" s="9" t="str">
        <f t="array" ref="O895">IFERROR(INDEX(data!$C$2:$C$13,MATCH(P895,data!$B$2:$B$13,0)),"")</f>
        <v/>
      </c>
      <c r="P895" s="9"/>
      <c r="Q895" s="9"/>
      <c r="R895" s="9"/>
      <c r="S895" s="9"/>
      <c r="T895" s="9"/>
      <c r="U895" s="9"/>
      <c r="V895" s="9"/>
    </row>
    <row r="896" ht="15.75" customHeight="1" spans="1:22">
      <c r="A896" s="8" t="str">
        <f t="array" ref="A896">IFERROR(INDEX(data!$C$2:$C$13,MATCH(G896,data!$B$2:$B$13,0)),"")</f>
        <v/>
      </c>
      <c r="B896" s="3"/>
      <c r="C896" s="3"/>
      <c r="D896" s="8"/>
      <c r="E896" s="8"/>
      <c r="F896" s="3"/>
      <c r="G896" s="8"/>
      <c r="H896" s="8" t="str">
        <f t="array" ref="H896">IFERROR(INDEX(data!$F$2:$F$16,MATCH(L896,data!$E$2:$E$16,0)),"")</f>
        <v/>
      </c>
      <c r="I896" s="8"/>
      <c r="J896" s="8"/>
      <c r="K896" s="13"/>
      <c r="L896" s="8"/>
      <c r="M896" s="11">
        <f t="shared" si="8"/>
        <v>0</v>
      </c>
      <c r="N896" s="8"/>
      <c r="O896" s="8" t="str">
        <f t="array" ref="O896">IFERROR(INDEX(data!$C$2:$C$13,MATCH(P896,data!$B$2:$B$13,0)),"")</f>
        <v/>
      </c>
      <c r="P896" s="8"/>
      <c r="Q896" s="8"/>
      <c r="R896" s="8"/>
      <c r="S896" s="8"/>
      <c r="T896" s="8"/>
      <c r="U896" s="8"/>
      <c r="V896" s="8"/>
    </row>
    <row r="897" ht="15.75" customHeight="1" spans="1:22">
      <c r="A897" s="9" t="str">
        <f t="array" ref="A897">IFERROR(INDEX(data!$C$2:$C$13,MATCH(G897,data!$B$2:$B$13,0)),"")</f>
        <v/>
      </c>
      <c r="B897" s="5"/>
      <c r="C897" s="5"/>
      <c r="D897" s="9"/>
      <c r="E897" s="9"/>
      <c r="F897" s="5"/>
      <c r="G897" s="9"/>
      <c r="H897" s="9" t="str">
        <f t="array" ref="H897">IFERROR(INDEX(data!$F$2:$F$16,MATCH(L897,data!$E$2:$E$16,0)),"")</f>
        <v/>
      </c>
      <c r="I897" s="9"/>
      <c r="J897" s="9"/>
      <c r="K897" s="15"/>
      <c r="L897" s="9"/>
      <c r="M897" s="10">
        <f t="shared" si="8"/>
        <v>0</v>
      </c>
      <c r="N897" s="9"/>
      <c r="O897" s="9" t="str">
        <f t="array" ref="O897">IFERROR(INDEX(data!$C$2:$C$13,MATCH(P897,data!$B$2:$B$13,0)),"")</f>
        <v/>
      </c>
      <c r="P897" s="9"/>
      <c r="Q897" s="9"/>
      <c r="R897" s="9"/>
      <c r="S897" s="9"/>
      <c r="T897" s="9"/>
      <c r="U897" s="9"/>
      <c r="V897" s="9"/>
    </row>
    <row r="898" ht="15.75" customHeight="1" spans="1:22">
      <c r="A898" s="8" t="str">
        <f t="array" ref="A898">IFERROR(INDEX(data!$C$2:$C$13,MATCH(G898,data!$B$2:$B$13,0)),"")</f>
        <v/>
      </c>
      <c r="B898" s="3"/>
      <c r="C898" s="3"/>
      <c r="D898" s="8"/>
      <c r="E898" s="8"/>
      <c r="F898" s="3"/>
      <c r="G898" s="8"/>
      <c r="H898" s="8" t="str">
        <f t="array" ref="H898">IFERROR(INDEX(data!$F$2:$F$16,MATCH(L898,data!$E$2:$E$16,0)),"")</f>
        <v/>
      </c>
      <c r="I898" s="8"/>
      <c r="J898" s="8"/>
      <c r="K898" s="13"/>
      <c r="L898" s="8"/>
      <c r="M898" s="11">
        <f t="shared" si="8"/>
        <v>0</v>
      </c>
      <c r="N898" s="8"/>
      <c r="O898" s="8" t="str">
        <f t="array" ref="O898">IFERROR(INDEX(data!$C$2:$C$13,MATCH(P898,data!$B$2:$B$13,0)),"")</f>
        <v/>
      </c>
      <c r="P898" s="8"/>
      <c r="Q898" s="8"/>
      <c r="R898" s="8"/>
      <c r="S898" s="8"/>
      <c r="T898" s="8"/>
      <c r="U898" s="8"/>
      <c r="V898" s="8"/>
    </row>
    <row r="899" ht="15.75" customHeight="1" spans="1:22">
      <c r="A899" s="9" t="str">
        <f t="array" ref="A899">IFERROR(INDEX(data!$C$2:$C$13,MATCH(G899,data!$B$2:$B$13,0)),"")</f>
        <v/>
      </c>
      <c r="B899" s="5"/>
      <c r="C899" s="5"/>
      <c r="D899" s="9"/>
      <c r="E899" s="9"/>
      <c r="F899" s="5"/>
      <c r="G899" s="9"/>
      <c r="H899" s="9" t="str">
        <f t="array" ref="H899">IFERROR(INDEX(data!$F$2:$F$16,MATCH(L899,data!$E$2:$E$16,0)),"")</f>
        <v/>
      </c>
      <c r="I899" s="9"/>
      <c r="J899" s="9"/>
      <c r="K899" s="15"/>
      <c r="L899" s="9"/>
      <c r="M899" s="10">
        <f t="shared" si="8"/>
        <v>0</v>
      </c>
      <c r="N899" s="9"/>
      <c r="O899" s="9" t="str">
        <f t="array" ref="O899">IFERROR(INDEX(data!$C$2:$C$13,MATCH(P899,data!$B$2:$B$13,0)),"")</f>
        <v/>
      </c>
      <c r="P899" s="9"/>
      <c r="Q899" s="9"/>
      <c r="R899" s="9"/>
      <c r="S899" s="9"/>
      <c r="T899" s="9"/>
      <c r="U899" s="9"/>
      <c r="V899" s="9"/>
    </row>
    <row r="900" ht="15.75" customHeight="1" spans="1:22">
      <c r="A900" s="8" t="str">
        <f t="array" ref="A900">IFERROR(INDEX(data!$C$2:$C$13,MATCH(G900,data!$B$2:$B$13,0)),"")</f>
        <v/>
      </c>
      <c r="B900" s="3"/>
      <c r="C900" s="3"/>
      <c r="D900" s="8"/>
      <c r="E900" s="8"/>
      <c r="F900" s="3"/>
      <c r="G900" s="8"/>
      <c r="H900" s="8" t="str">
        <f t="array" ref="H900">IFERROR(INDEX(data!$F$2:$F$16,MATCH(L900,data!$E$2:$E$16,0)),"")</f>
        <v/>
      </c>
      <c r="I900" s="8"/>
      <c r="J900" s="8"/>
      <c r="K900" s="13"/>
      <c r="L900" s="8"/>
      <c r="M900" s="11">
        <f t="shared" si="8"/>
        <v>0</v>
      </c>
      <c r="N900" s="8"/>
      <c r="O900" s="8" t="str">
        <f t="array" ref="O900">IFERROR(INDEX(data!$C$2:$C$13,MATCH(P900,data!$B$2:$B$13,0)),"")</f>
        <v/>
      </c>
      <c r="P900" s="8"/>
      <c r="Q900" s="8"/>
      <c r="R900" s="8"/>
      <c r="S900" s="8"/>
      <c r="T900" s="8"/>
      <c r="U900" s="8"/>
      <c r="V900" s="8"/>
    </row>
    <row r="901" ht="15.75" customHeight="1" spans="1:22">
      <c r="A901" s="9" t="str">
        <f t="array" ref="A901">IFERROR(INDEX(data!$C$2:$C$13,MATCH(G901,data!$B$2:$B$13,0)),"")</f>
        <v/>
      </c>
      <c r="B901" s="5"/>
      <c r="C901" s="5"/>
      <c r="D901" s="9"/>
      <c r="E901" s="9"/>
      <c r="F901" s="5"/>
      <c r="G901" s="9"/>
      <c r="H901" s="9" t="str">
        <f t="array" ref="H901">IFERROR(INDEX(data!$F$2:$F$16,MATCH(L901,data!$E$2:$E$16,0)),"")</f>
        <v/>
      </c>
      <c r="I901" s="9"/>
      <c r="J901" s="9"/>
      <c r="K901" s="15"/>
      <c r="L901" s="9"/>
      <c r="M901" s="10">
        <f t="shared" si="8"/>
        <v>0</v>
      </c>
      <c r="N901" s="9"/>
      <c r="O901" s="9" t="str">
        <f t="array" ref="O901">IFERROR(INDEX(data!$C$2:$C$13,MATCH(P901,data!$B$2:$B$13,0)),"")</f>
        <v/>
      </c>
      <c r="P901" s="9"/>
      <c r="Q901" s="9"/>
      <c r="R901" s="9"/>
      <c r="S901" s="9"/>
      <c r="T901" s="9"/>
      <c r="U901" s="9"/>
      <c r="V901" s="9"/>
    </row>
    <row r="902" ht="15.75" customHeight="1" spans="1:22">
      <c r="A902" s="8" t="str">
        <f t="array" ref="A902">IFERROR(INDEX(data!$C$2:$C$13,MATCH(G902,data!$B$2:$B$13,0)),"")</f>
        <v/>
      </c>
      <c r="B902" s="3"/>
      <c r="C902" s="3"/>
      <c r="D902" s="8"/>
      <c r="E902" s="8"/>
      <c r="F902" s="3"/>
      <c r="G902" s="8"/>
      <c r="H902" s="8" t="str">
        <f t="array" ref="H902">IFERROR(INDEX(data!$F$2:$F$16,MATCH(L902,data!$E$2:$E$16,0)),"")</f>
        <v/>
      </c>
      <c r="I902" s="8"/>
      <c r="J902" s="8"/>
      <c r="K902" s="13"/>
      <c r="L902" s="8"/>
      <c r="M902" s="11">
        <f t="shared" si="8"/>
        <v>0</v>
      </c>
      <c r="N902" s="8"/>
      <c r="O902" s="8" t="str">
        <f t="array" ref="O902">IFERROR(INDEX(data!$C$2:$C$13,MATCH(P902,data!$B$2:$B$13,0)),"")</f>
        <v/>
      </c>
      <c r="P902" s="8"/>
      <c r="Q902" s="8"/>
      <c r="R902" s="8"/>
      <c r="S902" s="8"/>
      <c r="T902" s="8"/>
      <c r="U902" s="8"/>
      <c r="V902" s="8"/>
    </row>
    <row r="903" ht="15.75" customHeight="1" spans="1:22">
      <c r="A903" s="9" t="str">
        <f t="array" ref="A903">IFERROR(INDEX(data!$C$2:$C$13,MATCH(G903,data!$B$2:$B$13,0)),"")</f>
        <v/>
      </c>
      <c r="B903" s="5"/>
      <c r="C903" s="5"/>
      <c r="D903" s="9"/>
      <c r="E903" s="9"/>
      <c r="F903" s="5"/>
      <c r="G903" s="9"/>
      <c r="H903" s="9" t="str">
        <f t="array" ref="H903">IFERROR(INDEX(data!$F$2:$F$16,MATCH(L903,data!$E$2:$E$16,0)),"")</f>
        <v/>
      </c>
      <c r="I903" s="9"/>
      <c r="J903" s="9"/>
      <c r="K903" s="15"/>
      <c r="L903" s="9"/>
      <c r="M903" s="10">
        <f t="shared" si="8"/>
        <v>0</v>
      </c>
      <c r="N903" s="9"/>
      <c r="O903" s="9" t="str">
        <f t="array" ref="O903">IFERROR(INDEX(data!$C$2:$C$13,MATCH(P903,data!$B$2:$B$13,0)),"")</f>
        <v/>
      </c>
      <c r="P903" s="9"/>
      <c r="Q903" s="9"/>
      <c r="R903" s="9"/>
      <c r="S903" s="9"/>
      <c r="T903" s="9"/>
      <c r="U903" s="9"/>
      <c r="V903" s="9"/>
    </row>
    <row r="904" ht="15.75" customHeight="1" spans="1:22">
      <c r="A904" s="8" t="str">
        <f t="array" ref="A904">IFERROR(INDEX(data!$C$2:$C$13,MATCH(G904,data!$B$2:$B$13,0)),"")</f>
        <v/>
      </c>
      <c r="B904" s="3"/>
      <c r="C904" s="3"/>
      <c r="D904" s="8"/>
      <c r="E904" s="8"/>
      <c r="F904" s="3"/>
      <c r="G904" s="8"/>
      <c r="H904" s="8" t="str">
        <f t="array" ref="H904">IFERROR(INDEX(data!$F$2:$F$16,MATCH(L904,data!$E$2:$E$16,0)),"")</f>
        <v/>
      </c>
      <c r="I904" s="8"/>
      <c r="J904" s="8"/>
      <c r="K904" s="13"/>
      <c r="L904" s="8"/>
      <c r="M904" s="11">
        <f t="shared" si="8"/>
        <v>0</v>
      </c>
      <c r="N904" s="8"/>
      <c r="O904" s="8" t="str">
        <f t="array" ref="O904">IFERROR(INDEX(data!$C$2:$C$13,MATCH(P904,data!$B$2:$B$13,0)),"")</f>
        <v/>
      </c>
      <c r="P904" s="8"/>
      <c r="Q904" s="8"/>
      <c r="R904" s="8"/>
      <c r="S904" s="8"/>
      <c r="T904" s="8"/>
      <c r="U904" s="8"/>
      <c r="V904" s="8"/>
    </row>
    <row r="905" ht="15.75" customHeight="1" spans="1:22">
      <c r="A905" s="9" t="str">
        <f t="array" ref="A905">IFERROR(INDEX(data!$C$2:$C$13,MATCH(G905,data!$B$2:$B$13,0)),"")</f>
        <v/>
      </c>
      <c r="B905" s="5"/>
      <c r="C905" s="5"/>
      <c r="D905" s="9"/>
      <c r="E905" s="9"/>
      <c r="F905" s="5"/>
      <c r="G905" s="9"/>
      <c r="H905" s="9" t="str">
        <f t="array" ref="H905">IFERROR(INDEX(data!$F$2:$F$16,MATCH(L905,data!$E$2:$E$16,0)),"")</f>
        <v/>
      </c>
      <c r="I905" s="9"/>
      <c r="J905" s="9"/>
      <c r="K905" s="15"/>
      <c r="L905" s="9"/>
      <c r="M905" s="10">
        <f t="shared" si="8"/>
        <v>0</v>
      </c>
      <c r="N905" s="9"/>
      <c r="O905" s="9" t="str">
        <f t="array" ref="O905">IFERROR(INDEX(data!$C$2:$C$13,MATCH(P905,data!$B$2:$B$13,0)),"")</f>
        <v/>
      </c>
      <c r="P905" s="9"/>
      <c r="Q905" s="9"/>
      <c r="R905" s="9"/>
      <c r="S905" s="9"/>
      <c r="T905" s="9"/>
      <c r="U905" s="9"/>
      <c r="V905" s="9"/>
    </row>
    <row r="906" ht="15.75" customHeight="1" spans="1:22">
      <c r="A906" s="8" t="str">
        <f t="array" ref="A906">IFERROR(INDEX(data!$C$2:$C$13,MATCH(G906,data!$B$2:$B$13,0)),"")</f>
        <v/>
      </c>
      <c r="B906" s="3"/>
      <c r="C906" s="3"/>
      <c r="D906" s="8"/>
      <c r="E906" s="8"/>
      <c r="F906" s="3"/>
      <c r="G906" s="8"/>
      <c r="H906" s="8" t="str">
        <f t="array" ref="H906">IFERROR(INDEX(data!$F$2:$F$16,MATCH(L906,data!$E$2:$E$16,0)),"")</f>
        <v/>
      </c>
      <c r="I906" s="8"/>
      <c r="J906" s="8"/>
      <c r="K906" s="13"/>
      <c r="L906" s="8"/>
      <c r="M906" s="11">
        <f t="shared" si="8"/>
        <v>0</v>
      </c>
      <c r="N906" s="8"/>
      <c r="O906" s="8" t="str">
        <f t="array" ref="O906">IFERROR(INDEX(data!$C$2:$C$13,MATCH(P906,data!$B$2:$B$13,0)),"")</f>
        <v/>
      </c>
      <c r="P906" s="8"/>
      <c r="Q906" s="8"/>
      <c r="R906" s="8"/>
      <c r="S906" s="8"/>
      <c r="T906" s="8"/>
      <c r="U906" s="8"/>
      <c r="V906" s="8"/>
    </row>
    <row r="907" ht="15.75" customHeight="1" spans="1:22">
      <c r="A907" s="9" t="str">
        <f t="array" ref="A907">IFERROR(INDEX(data!$C$2:$C$13,MATCH(G907,data!$B$2:$B$13,0)),"")</f>
        <v/>
      </c>
      <c r="B907" s="5"/>
      <c r="C907" s="5"/>
      <c r="D907" s="9"/>
      <c r="E907" s="9"/>
      <c r="F907" s="5"/>
      <c r="G907" s="9"/>
      <c r="H907" s="9" t="str">
        <f t="array" ref="H907">IFERROR(INDEX(data!$F$2:$F$16,MATCH(L907,data!$E$2:$E$16,0)),"")</f>
        <v/>
      </c>
      <c r="I907" s="9"/>
      <c r="J907" s="9"/>
      <c r="K907" s="15"/>
      <c r="L907" s="9"/>
      <c r="M907" s="10">
        <f t="shared" si="8"/>
        <v>0</v>
      </c>
      <c r="N907" s="9"/>
      <c r="O907" s="9" t="str">
        <f t="array" ref="O907">IFERROR(INDEX(data!$C$2:$C$13,MATCH(P907,data!$B$2:$B$13,0)),"")</f>
        <v/>
      </c>
      <c r="P907" s="9"/>
      <c r="Q907" s="9"/>
      <c r="R907" s="9"/>
      <c r="S907" s="9"/>
      <c r="T907" s="9"/>
      <c r="U907" s="9"/>
      <c r="V907" s="9"/>
    </row>
    <row r="908" ht="15.75" customHeight="1" spans="1:22">
      <c r="A908" s="8" t="str">
        <f t="array" ref="A908">IFERROR(INDEX(data!$C$2:$C$13,MATCH(G908,data!$B$2:$B$13,0)),"")</f>
        <v/>
      </c>
      <c r="B908" s="3"/>
      <c r="C908" s="3"/>
      <c r="D908" s="8"/>
      <c r="E908" s="8"/>
      <c r="F908" s="3"/>
      <c r="G908" s="8"/>
      <c r="H908" s="8" t="str">
        <f t="array" ref="H908">IFERROR(INDEX(data!$F$2:$F$16,MATCH(L908,data!$E$2:$E$16,0)),"")</f>
        <v/>
      </c>
      <c r="I908" s="8"/>
      <c r="J908" s="8"/>
      <c r="K908" s="13"/>
      <c r="L908" s="8"/>
      <c r="M908" s="11">
        <f t="shared" si="8"/>
        <v>0</v>
      </c>
      <c r="N908" s="8"/>
      <c r="O908" s="8" t="str">
        <f t="array" ref="O908">IFERROR(INDEX(data!$C$2:$C$13,MATCH(P908,data!$B$2:$B$13,0)),"")</f>
        <v/>
      </c>
      <c r="P908" s="8"/>
      <c r="Q908" s="8"/>
      <c r="R908" s="8"/>
      <c r="S908" s="8"/>
      <c r="T908" s="8"/>
      <c r="U908" s="8"/>
      <c r="V908" s="8"/>
    </row>
    <row r="909" ht="15.75" customHeight="1" spans="1:22">
      <c r="A909" s="9" t="str">
        <f t="array" ref="A909">IFERROR(INDEX(data!$C$2:$C$13,MATCH(G909,data!$B$2:$B$13,0)),"")</f>
        <v/>
      </c>
      <c r="B909" s="5"/>
      <c r="C909" s="5"/>
      <c r="D909" s="9"/>
      <c r="E909" s="9"/>
      <c r="F909" s="5"/>
      <c r="G909" s="9"/>
      <c r="H909" s="9" t="str">
        <f t="array" ref="H909">IFERROR(INDEX(data!$F$2:$F$16,MATCH(L909,data!$E$2:$E$16,0)),"")</f>
        <v/>
      </c>
      <c r="I909" s="9"/>
      <c r="J909" s="9"/>
      <c r="K909" s="15"/>
      <c r="L909" s="9"/>
      <c r="M909" s="10">
        <f t="shared" si="8"/>
        <v>0</v>
      </c>
      <c r="N909" s="9"/>
      <c r="O909" s="9" t="str">
        <f t="array" ref="O909">IFERROR(INDEX(data!$C$2:$C$13,MATCH(P909,data!$B$2:$B$13,0)),"")</f>
        <v/>
      </c>
      <c r="P909" s="9"/>
      <c r="Q909" s="9"/>
      <c r="R909" s="9"/>
      <c r="S909" s="9"/>
      <c r="T909" s="9"/>
      <c r="U909" s="9"/>
      <c r="V909" s="9"/>
    </row>
    <row r="910" ht="15.75" customHeight="1" spans="1:22">
      <c r="A910" s="8" t="str">
        <f t="array" ref="A910">IFERROR(INDEX(data!$C$2:$C$13,MATCH(G910,data!$B$2:$B$13,0)),"")</f>
        <v/>
      </c>
      <c r="B910" s="3"/>
      <c r="C910" s="3"/>
      <c r="D910" s="8"/>
      <c r="E910" s="8"/>
      <c r="F910" s="3"/>
      <c r="G910" s="8"/>
      <c r="H910" s="8" t="str">
        <f t="array" ref="H910">IFERROR(INDEX(data!$F$2:$F$16,MATCH(L910,data!$E$2:$E$16,0)),"")</f>
        <v/>
      </c>
      <c r="I910" s="8"/>
      <c r="J910" s="8"/>
      <c r="K910" s="13"/>
      <c r="L910" s="8"/>
      <c r="M910" s="11">
        <f t="shared" si="8"/>
        <v>0</v>
      </c>
      <c r="N910" s="8"/>
      <c r="O910" s="8" t="str">
        <f t="array" ref="O910">IFERROR(INDEX(data!$C$2:$C$13,MATCH(P910,data!$B$2:$B$13,0)),"")</f>
        <v/>
      </c>
      <c r="P910" s="8"/>
      <c r="Q910" s="8"/>
      <c r="R910" s="8"/>
      <c r="S910" s="8"/>
      <c r="T910" s="8"/>
      <c r="U910" s="8"/>
      <c r="V910" s="8"/>
    </row>
    <row r="911" ht="15.75" customHeight="1" spans="1:22">
      <c r="A911" s="9" t="str">
        <f t="array" ref="A911">IFERROR(INDEX(data!$C$2:$C$13,MATCH(G911,data!$B$2:$B$13,0)),"")</f>
        <v/>
      </c>
      <c r="B911" s="5"/>
      <c r="C911" s="5"/>
      <c r="D911" s="9"/>
      <c r="E911" s="9"/>
      <c r="F911" s="5"/>
      <c r="G911" s="9"/>
      <c r="H911" s="9" t="str">
        <f t="array" ref="H911">IFERROR(INDEX(data!$F$2:$F$16,MATCH(L911,data!$E$2:$E$16,0)),"")</f>
        <v/>
      </c>
      <c r="I911" s="9"/>
      <c r="J911" s="9"/>
      <c r="K911" s="15"/>
      <c r="L911" s="9"/>
      <c r="M911" s="10">
        <f t="shared" si="8"/>
        <v>0</v>
      </c>
      <c r="N911" s="9"/>
      <c r="O911" s="9" t="str">
        <f t="array" ref="O911">IFERROR(INDEX(data!$C$2:$C$13,MATCH(P911,data!$B$2:$B$13,0)),"")</f>
        <v/>
      </c>
      <c r="P911" s="9"/>
      <c r="Q911" s="9"/>
      <c r="R911" s="9"/>
      <c r="S911" s="9"/>
      <c r="T911" s="9"/>
      <c r="U911" s="9"/>
      <c r="V911" s="9"/>
    </row>
    <row r="912" ht="15.75" customHeight="1" spans="1:22">
      <c r="A912" s="8" t="str">
        <f t="array" ref="A912">IFERROR(INDEX(data!$C$2:$C$13,MATCH(G912,data!$B$2:$B$13,0)),"")</f>
        <v/>
      </c>
      <c r="B912" s="3"/>
      <c r="C912" s="3"/>
      <c r="D912" s="8"/>
      <c r="E912" s="8"/>
      <c r="F912" s="3"/>
      <c r="G912" s="8"/>
      <c r="H912" s="8" t="str">
        <f t="array" ref="H912">IFERROR(INDEX(data!$F$2:$F$16,MATCH(L912,data!$E$2:$E$16,0)),"")</f>
        <v/>
      </c>
      <c r="I912" s="8"/>
      <c r="J912" s="8"/>
      <c r="K912" s="13"/>
      <c r="L912" s="8"/>
      <c r="M912" s="11">
        <f t="shared" si="8"/>
        <v>0</v>
      </c>
      <c r="N912" s="8"/>
      <c r="O912" s="8" t="str">
        <f t="array" ref="O912">IFERROR(INDEX(data!$C$2:$C$13,MATCH(P912,data!$B$2:$B$13,0)),"")</f>
        <v/>
      </c>
      <c r="P912" s="8"/>
      <c r="Q912" s="8"/>
      <c r="R912" s="8"/>
      <c r="S912" s="8"/>
      <c r="T912" s="8"/>
      <c r="U912" s="8"/>
      <c r="V912" s="8"/>
    </row>
    <row r="913" ht="15.75" customHeight="1" spans="1:22">
      <c r="A913" s="9" t="str">
        <f t="array" ref="A913">IFERROR(INDEX(data!$C$2:$C$13,MATCH(G913,data!$B$2:$B$13,0)),"")</f>
        <v/>
      </c>
      <c r="B913" s="5"/>
      <c r="C913" s="5"/>
      <c r="D913" s="9"/>
      <c r="E913" s="9"/>
      <c r="F913" s="5"/>
      <c r="G913" s="9"/>
      <c r="H913" s="9" t="str">
        <f t="array" ref="H913">IFERROR(INDEX(data!$F$2:$F$16,MATCH(L913,data!$E$2:$E$16,0)),"")</f>
        <v/>
      </c>
      <c r="I913" s="9"/>
      <c r="J913" s="9"/>
      <c r="K913" s="15"/>
      <c r="L913" s="9"/>
      <c r="M913" s="10">
        <f t="shared" si="8"/>
        <v>0</v>
      </c>
      <c r="N913" s="9"/>
      <c r="O913" s="9" t="str">
        <f t="array" ref="O913">IFERROR(INDEX(data!$C$2:$C$13,MATCH(P913,data!$B$2:$B$13,0)),"")</f>
        <v/>
      </c>
      <c r="P913" s="9"/>
      <c r="Q913" s="9"/>
      <c r="R913" s="9"/>
      <c r="S913" s="9"/>
      <c r="T913" s="9"/>
      <c r="U913" s="9"/>
      <c r="V913" s="9"/>
    </row>
    <row r="914" ht="15.75" customHeight="1" spans="1:22">
      <c r="A914" s="8" t="str">
        <f t="array" ref="A914">IFERROR(INDEX(data!$C$2:$C$13,MATCH(G914,data!$B$2:$B$13,0)),"")</f>
        <v/>
      </c>
      <c r="B914" s="3"/>
      <c r="C914" s="3"/>
      <c r="D914" s="8"/>
      <c r="E914" s="8"/>
      <c r="F914" s="3"/>
      <c r="G914" s="8"/>
      <c r="H914" s="8" t="str">
        <f t="array" ref="H914">IFERROR(INDEX(data!$F$2:$F$16,MATCH(L914,data!$E$2:$E$16,0)),"")</f>
        <v/>
      </c>
      <c r="I914" s="8"/>
      <c r="J914" s="8"/>
      <c r="K914" s="13"/>
      <c r="L914" s="8"/>
      <c r="M914" s="11">
        <f t="shared" si="8"/>
        <v>0</v>
      </c>
      <c r="N914" s="8"/>
      <c r="O914" s="8" t="str">
        <f t="array" ref="O914">IFERROR(INDEX(data!$C$2:$C$13,MATCH(P914,data!$B$2:$B$13,0)),"")</f>
        <v/>
      </c>
      <c r="P914" s="8"/>
      <c r="Q914" s="8"/>
      <c r="R914" s="8"/>
      <c r="S914" s="8"/>
      <c r="T914" s="8"/>
      <c r="U914" s="8"/>
      <c r="V914" s="8"/>
    </row>
    <row r="915" ht="15.75" customHeight="1" spans="1:22">
      <c r="A915" s="9" t="str">
        <f t="array" ref="A915">IFERROR(INDEX(data!$C$2:$C$13,MATCH(G915,data!$B$2:$B$13,0)),"")</f>
        <v/>
      </c>
      <c r="B915" s="5"/>
      <c r="C915" s="5"/>
      <c r="D915" s="9"/>
      <c r="E915" s="9"/>
      <c r="F915" s="5"/>
      <c r="G915" s="9"/>
      <c r="H915" s="9" t="str">
        <f t="array" ref="H915">IFERROR(INDEX(data!$F$2:$F$16,MATCH(L915,data!$E$2:$E$16,0)),"")</f>
        <v/>
      </c>
      <c r="I915" s="9"/>
      <c r="J915" s="9"/>
      <c r="K915" s="15"/>
      <c r="L915" s="9"/>
      <c r="M915" s="10">
        <f t="shared" si="8"/>
        <v>0</v>
      </c>
      <c r="N915" s="9"/>
      <c r="O915" s="9" t="str">
        <f t="array" ref="O915">IFERROR(INDEX(data!$C$2:$C$13,MATCH(P915,data!$B$2:$B$13,0)),"")</f>
        <v/>
      </c>
      <c r="P915" s="9"/>
      <c r="Q915" s="9"/>
      <c r="R915" s="9"/>
      <c r="S915" s="9"/>
      <c r="T915" s="9"/>
      <c r="U915" s="9"/>
      <c r="V915" s="9"/>
    </row>
    <row r="916" ht="15.75" customHeight="1" spans="1:22">
      <c r="A916" s="8" t="str">
        <f t="array" ref="A916">IFERROR(INDEX(data!$C$2:$C$13,MATCH(G916,data!$B$2:$B$13,0)),"")</f>
        <v/>
      </c>
      <c r="B916" s="3"/>
      <c r="C916" s="3"/>
      <c r="D916" s="8"/>
      <c r="E916" s="8"/>
      <c r="F916" s="3"/>
      <c r="G916" s="8"/>
      <c r="H916" s="8" t="str">
        <f t="array" ref="H916">IFERROR(INDEX(data!$F$2:$F$16,MATCH(L916,data!$E$2:$E$16,0)),"")</f>
        <v/>
      </c>
      <c r="I916" s="8"/>
      <c r="J916" s="8"/>
      <c r="K916" s="13"/>
      <c r="L916" s="8"/>
      <c r="M916" s="11">
        <f t="shared" si="8"/>
        <v>0</v>
      </c>
      <c r="N916" s="8"/>
      <c r="O916" s="8" t="str">
        <f t="array" ref="O916">IFERROR(INDEX(data!$C$2:$C$13,MATCH(P916,data!$B$2:$B$13,0)),"")</f>
        <v/>
      </c>
      <c r="P916" s="8"/>
      <c r="Q916" s="8"/>
      <c r="R916" s="8"/>
      <c r="S916" s="8"/>
      <c r="T916" s="8"/>
      <c r="U916" s="8"/>
      <c r="V916" s="8"/>
    </row>
    <row r="917" ht="15.75" customHeight="1" spans="1:22">
      <c r="A917" s="9" t="str">
        <f t="array" ref="A917">IFERROR(INDEX(data!$C$2:$C$13,MATCH(G917,data!$B$2:$B$13,0)),"")</f>
        <v/>
      </c>
      <c r="B917" s="5"/>
      <c r="C917" s="5"/>
      <c r="D917" s="9"/>
      <c r="E917" s="9"/>
      <c r="F917" s="5"/>
      <c r="G917" s="9"/>
      <c r="H917" s="9" t="str">
        <f t="array" ref="H917">IFERROR(INDEX(data!$F$2:$F$16,MATCH(L917,data!$E$2:$E$16,0)),"")</f>
        <v/>
      </c>
      <c r="I917" s="9"/>
      <c r="J917" s="9"/>
      <c r="K917" s="15"/>
      <c r="L917" s="9"/>
      <c r="M917" s="10">
        <f t="shared" si="8"/>
        <v>0</v>
      </c>
      <c r="N917" s="9"/>
      <c r="O917" s="9" t="str">
        <f t="array" ref="O917">IFERROR(INDEX(data!$C$2:$C$13,MATCH(P917,data!$B$2:$B$13,0)),"")</f>
        <v/>
      </c>
      <c r="P917" s="9"/>
      <c r="Q917" s="9"/>
      <c r="R917" s="9"/>
      <c r="S917" s="9"/>
      <c r="T917" s="9"/>
      <c r="U917" s="9"/>
      <c r="V917" s="9"/>
    </row>
    <row r="918" ht="15.75" customHeight="1" spans="1:22">
      <c r="A918" s="8" t="str">
        <f t="array" ref="A918">IFERROR(INDEX(data!$C$2:$C$13,MATCH(G918,data!$B$2:$B$13,0)),"")</f>
        <v/>
      </c>
      <c r="B918" s="3"/>
      <c r="C918" s="3"/>
      <c r="D918" s="8"/>
      <c r="E918" s="8"/>
      <c r="F918" s="3"/>
      <c r="G918" s="8"/>
      <c r="H918" s="8" t="str">
        <f t="array" ref="H918">IFERROR(INDEX(data!$F$2:$F$16,MATCH(L918,data!$E$2:$E$16,0)),"")</f>
        <v/>
      </c>
      <c r="I918" s="8"/>
      <c r="J918" s="8"/>
      <c r="K918" s="13"/>
      <c r="L918" s="8"/>
      <c r="M918" s="11">
        <f t="shared" si="8"/>
        <v>0</v>
      </c>
      <c r="N918" s="8"/>
      <c r="O918" s="8" t="str">
        <f t="array" ref="O918">IFERROR(INDEX(data!$C$2:$C$13,MATCH(P918,data!$B$2:$B$13,0)),"")</f>
        <v/>
      </c>
      <c r="P918" s="8"/>
      <c r="Q918" s="8"/>
      <c r="R918" s="8"/>
      <c r="S918" s="8"/>
      <c r="T918" s="8"/>
      <c r="U918" s="8"/>
      <c r="V918" s="8"/>
    </row>
    <row r="919" ht="15.75" customHeight="1" spans="1:22">
      <c r="A919" s="9" t="str">
        <f t="array" ref="A919">IFERROR(INDEX(data!$C$2:$C$13,MATCH(G919,data!$B$2:$B$13,0)),"")</f>
        <v/>
      </c>
      <c r="B919" s="5"/>
      <c r="C919" s="5"/>
      <c r="D919" s="9"/>
      <c r="E919" s="9"/>
      <c r="F919" s="5"/>
      <c r="G919" s="9"/>
      <c r="H919" s="9" t="str">
        <f t="array" ref="H919">IFERROR(INDEX(data!$F$2:$F$16,MATCH(L919,data!$E$2:$E$16,0)),"")</f>
        <v/>
      </c>
      <c r="I919" s="9"/>
      <c r="J919" s="9"/>
      <c r="K919" s="15"/>
      <c r="L919" s="9"/>
      <c r="M919" s="10">
        <f t="shared" si="8"/>
        <v>0</v>
      </c>
      <c r="N919" s="9"/>
      <c r="O919" s="9" t="str">
        <f t="array" ref="O919">IFERROR(INDEX(data!$C$2:$C$13,MATCH(P919,data!$B$2:$B$13,0)),"")</f>
        <v/>
      </c>
      <c r="P919" s="9"/>
      <c r="Q919" s="9"/>
      <c r="R919" s="9"/>
      <c r="S919" s="9"/>
      <c r="T919" s="9"/>
      <c r="U919" s="9"/>
      <c r="V919" s="9"/>
    </row>
    <row r="920" ht="15.75" customHeight="1" spans="1:22">
      <c r="A920" s="8" t="str">
        <f t="array" ref="A920">IFERROR(INDEX(data!$C$2:$C$13,MATCH(G920,data!$B$2:$B$13,0)),"")</f>
        <v/>
      </c>
      <c r="B920" s="3"/>
      <c r="C920" s="3"/>
      <c r="D920" s="8"/>
      <c r="E920" s="8"/>
      <c r="F920" s="3"/>
      <c r="G920" s="8"/>
      <c r="H920" s="8" t="str">
        <f t="array" ref="H920">IFERROR(INDEX(data!$F$2:$F$16,MATCH(L920,data!$E$2:$E$16,0)),"")</f>
        <v/>
      </c>
      <c r="I920" s="8"/>
      <c r="J920" s="8"/>
      <c r="K920" s="13"/>
      <c r="L920" s="8"/>
      <c r="M920" s="11">
        <f t="shared" si="8"/>
        <v>0</v>
      </c>
      <c r="N920" s="8"/>
      <c r="O920" s="8" t="str">
        <f t="array" ref="O920">IFERROR(INDEX(data!$C$2:$C$13,MATCH(P920,data!$B$2:$B$13,0)),"")</f>
        <v/>
      </c>
      <c r="P920" s="8"/>
      <c r="Q920" s="8"/>
      <c r="R920" s="8"/>
      <c r="S920" s="8"/>
      <c r="T920" s="8"/>
      <c r="U920" s="8"/>
      <c r="V920" s="8"/>
    </row>
    <row r="921" ht="15.75" customHeight="1" spans="1:22">
      <c r="A921" s="9" t="str">
        <f t="array" ref="A921">IFERROR(INDEX(data!$C$2:$C$13,MATCH(G921,data!$B$2:$B$13,0)),"")</f>
        <v/>
      </c>
      <c r="B921" s="5"/>
      <c r="C921" s="5"/>
      <c r="D921" s="9"/>
      <c r="E921" s="9"/>
      <c r="F921" s="5"/>
      <c r="G921" s="9"/>
      <c r="H921" s="9" t="str">
        <f t="array" ref="H921">IFERROR(INDEX(data!$F$2:$F$16,MATCH(L921,data!$E$2:$E$16,0)),"")</f>
        <v/>
      </c>
      <c r="I921" s="9"/>
      <c r="J921" s="9"/>
      <c r="K921" s="15"/>
      <c r="L921" s="9"/>
      <c r="M921" s="10">
        <f t="shared" si="8"/>
        <v>0</v>
      </c>
      <c r="N921" s="9"/>
      <c r="O921" s="9" t="str">
        <f t="array" ref="O921">IFERROR(INDEX(data!$C$2:$C$13,MATCH(P921,data!$B$2:$B$13,0)),"")</f>
        <v/>
      </c>
      <c r="P921" s="9"/>
      <c r="Q921" s="9"/>
      <c r="R921" s="9"/>
      <c r="S921" s="9"/>
      <c r="T921" s="9"/>
      <c r="U921" s="9"/>
      <c r="V921" s="9"/>
    </row>
    <row r="922" ht="15.75" customHeight="1" spans="1:22">
      <c r="A922" s="8" t="str">
        <f t="array" ref="A922">IFERROR(INDEX(data!$C$2:$C$13,MATCH(G922,data!$B$2:$B$13,0)),"")</f>
        <v/>
      </c>
      <c r="B922" s="3"/>
      <c r="C922" s="3"/>
      <c r="D922" s="8"/>
      <c r="E922" s="8"/>
      <c r="F922" s="3"/>
      <c r="G922" s="8"/>
      <c r="H922" s="8" t="str">
        <f t="array" ref="H922">IFERROR(INDEX(data!$F$2:$F$16,MATCH(L922,data!$E$2:$E$16,0)),"")</f>
        <v/>
      </c>
      <c r="I922" s="8"/>
      <c r="J922" s="8"/>
      <c r="K922" s="13"/>
      <c r="L922" s="8"/>
      <c r="M922" s="11">
        <f t="shared" si="8"/>
        <v>0</v>
      </c>
      <c r="N922" s="8"/>
      <c r="O922" s="8" t="str">
        <f t="array" ref="O922">IFERROR(INDEX(data!$C$2:$C$13,MATCH(P922,data!$B$2:$B$13,0)),"")</f>
        <v/>
      </c>
      <c r="P922" s="8"/>
      <c r="Q922" s="8"/>
      <c r="R922" s="8"/>
      <c r="S922" s="8"/>
      <c r="T922" s="8"/>
      <c r="U922" s="8"/>
      <c r="V922" s="8"/>
    </row>
    <row r="923" ht="15.75" customHeight="1" spans="1:22">
      <c r="A923" s="9" t="str">
        <f t="array" ref="A923">IFERROR(INDEX(data!$C$2:$C$13,MATCH(G923,data!$B$2:$B$13,0)),"")</f>
        <v/>
      </c>
      <c r="B923" s="5"/>
      <c r="C923" s="5"/>
      <c r="D923" s="9"/>
      <c r="E923" s="9"/>
      <c r="F923" s="5"/>
      <c r="G923" s="9"/>
      <c r="H923" s="9" t="str">
        <f t="array" ref="H923">IFERROR(INDEX(data!$F$2:$F$16,MATCH(L923,data!$E$2:$E$16,0)),"")</f>
        <v/>
      </c>
      <c r="I923" s="9"/>
      <c r="J923" s="9"/>
      <c r="K923" s="15"/>
      <c r="L923" s="9"/>
      <c r="M923" s="10">
        <f t="shared" si="8"/>
        <v>0</v>
      </c>
      <c r="N923" s="9"/>
      <c r="O923" s="9" t="str">
        <f t="array" ref="O923">IFERROR(INDEX(data!$C$2:$C$13,MATCH(P923,data!$B$2:$B$13,0)),"")</f>
        <v/>
      </c>
      <c r="P923" s="9"/>
      <c r="Q923" s="9"/>
      <c r="R923" s="9"/>
      <c r="S923" s="9"/>
      <c r="T923" s="9"/>
      <c r="U923" s="9"/>
      <c r="V923" s="9"/>
    </row>
    <row r="924" ht="15.75" customHeight="1" spans="1:22">
      <c r="A924" s="8" t="str">
        <f t="array" ref="A924">IFERROR(INDEX(data!$C$2:$C$13,MATCH(G924,data!$B$2:$B$13,0)),"")</f>
        <v/>
      </c>
      <c r="B924" s="3"/>
      <c r="C924" s="3"/>
      <c r="D924" s="8"/>
      <c r="E924" s="8"/>
      <c r="F924" s="3"/>
      <c r="G924" s="8"/>
      <c r="H924" s="8" t="str">
        <f t="array" ref="H924">IFERROR(INDEX(data!$F$2:$F$16,MATCH(L924,data!$E$2:$E$16,0)),"")</f>
        <v/>
      </c>
      <c r="I924" s="8"/>
      <c r="J924" s="8"/>
      <c r="K924" s="13"/>
      <c r="L924" s="8"/>
      <c r="M924" s="11">
        <f t="shared" si="8"/>
        <v>0</v>
      </c>
      <c r="N924" s="8"/>
      <c r="O924" s="8" t="str">
        <f t="array" ref="O924">IFERROR(INDEX(data!$C$2:$C$13,MATCH(P924,data!$B$2:$B$13,0)),"")</f>
        <v/>
      </c>
      <c r="P924" s="8"/>
      <c r="Q924" s="8"/>
      <c r="R924" s="8"/>
      <c r="S924" s="8"/>
      <c r="T924" s="8"/>
      <c r="U924" s="8"/>
      <c r="V924" s="8"/>
    </row>
    <row r="925" ht="15.75" customHeight="1" spans="1:22">
      <c r="A925" s="9" t="str">
        <f t="array" ref="A925">IFERROR(INDEX(data!$C$2:$C$13,MATCH(G925,data!$B$2:$B$13,0)),"")</f>
        <v/>
      </c>
      <c r="B925" s="5"/>
      <c r="C925" s="5"/>
      <c r="D925" s="9"/>
      <c r="E925" s="9"/>
      <c r="F925" s="5"/>
      <c r="G925" s="9"/>
      <c r="H925" s="9" t="str">
        <f t="array" ref="H925">IFERROR(INDEX(data!$F$2:$F$16,MATCH(L925,data!$E$2:$E$16,0)),"")</f>
        <v/>
      </c>
      <c r="I925" s="9"/>
      <c r="J925" s="9"/>
      <c r="K925" s="15"/>
      <c r="L925" s="9"/>
      <c r="M925" s="10">
        <f t="shared" si="8"/>
        <v>0</v>
      </c>
      <c r="N925" s="9"/>
      <c r="O925" s="9" t="str">
        <f t="array" ref="O925">IFERROR(INDEX(data!$C$2:$C$13,MATCH(P925,data!$B$2:$B$13,0)),"")</f>
        <v/>
      </c>
      <c r="P925" s="9"/>
      <c r="Q925" s="9"/>
      <c r="R925" s="9"/>
      <c r="S925" s="9"/>
      <c r="T925" s="9"/>
      <c r="U925" s="9"/>
      <c r="V925" s="9"/>
    </row>
    <row r="926" ht="15.75" customHeight="1" spans="1:22">
      <c r="A926" s="8" t="str">
        <f t="array" ref="A926">IFERROR(INDEX(data!$C$2:$C$13,MATCH(G926,data!$B$2:$B$13,0)),"")</f>
        <v/>
      </c>
      <c r="B926" s="3"/>
      <c r="C926" s="3"/>
      <c r="D926" s="8"/>
      <c r="E926" s="8"/>
      <c r="F926" s="3"/>
      <c r="G926" s="8"/>
      <c r="H926" s="8" t="str">
        <f t="array" ref="H926">IFERROR(INDEX(data!$F$2:$F$16,MATCH(L926,data!$E$2:$E$16,0)),"")</f>
        <v/>
      </c>
      <c r="I926" s="8"/>
      <c r="J926" s="8"/>
      <c r="K926" s="13"/>
      <c r="L926" s="8"/>
      <c r="M926" s="11">
        <f t="shared" si="8"/>
        <v>0</v>
      </c>
      <c r="N926" s="8"/>
      <c r="O926" s="8" t="str">
        <f t="array" ref="O926">IFERROR(INDEX(data!$C$2:$C$13,MATCH(P926,data!$B$2:$B$13,0)),"")</f>
        <v/>
      </c>
      <c r="P926" s="8"/>
      <c r="Q926" s="8"/>
      <c r="R926" s="8"/>
      <c r="S926" s="8"/>
      <c r="T926" s="8"/>
      <c r="U926" s="8"/>
      <c r="V926" s="8"/>
    </row>
    <row r="927" ht="15.75" customHeight="1" spans="1:22">
      <c r="A927" s="9" t="str">
        <f t="array" ref="A927">IFERROR(INDEX(data!$C$2:$C$13,MATCH(G927,data!$B$2:$B$13,0)),"")</f>
        <v/>
      </c>
      <c r="B927" s="5"/>
      <c r="C927" s="5"/>
      <c r="D927" s="9"/>
      <c r="E927" s="9"/>
      <c r="F927" s="5"/>
      <c r="G927" s="9"/>
      <c r="H927" s="9" t="str">
        <f t="array" ref="H927">IFERROR(INDEX(data!$F$2:$F$16,MATCH(L927,data!$E$2:$E$16,0)),"")</f>
        <v/>
      </c>
      <c r="I927" s="9"/>
      <c r="J927" s="9"/>
      <c r="K927" s="15"/>
      <c r="L927" s="9"/>
      <c r="M927" s="10">
        <f t="shared" si="8"/>
        <v>0</v>
      </c>
      <c r="N927" s="9"/>
      <c r="O927" s="9" t="str">
        <f t="array" ref="O927">IFERROR(INDEX(data!$C$2:$C$13,MATCH(P927,data!$B$2:$B$13,0)),"")</f>
        <v/>
      </c>
      <c r="P927" s="9"/>
      <c r="Q927" s="9"/>
      <c r="R927" s="9"/>
      <c r="S927" s="9"/>
      <c r="T927" s="9"/>
      <c r="U927" s="9"/>
      <c r="V927" s="9"/>
    </row>
    <row r="928" ht="15.75" customHeight="1" spans="1:22">
      <c r="A928" s="8" t="str">
        <f t="array" ref="A928">IFERROR(INDEX(data!$C$2:$C$13,MATCH(G928,data!$B$2:$B$13,0)),"")</f>
        <v/>
      </c>
      <c r="B928" s="3"/>
      <c r="C928" s="3"/>
      <c r="D928" s="8"/>
      <c r="E928" s="8"/>
      <c r="F928" s="3"/>
      <c r="G928" s="8"/>
      <c r="H928" s="8" t="str">
        <f t="array" ref="H928">IFERROR(INDEX(data!$F$2:$F$16,MATCH(L928,data!$E$2:$E$16,0)),"")</f>
        <v/>
      </c>
      <c r="I928" s="8"/>
      <c r="J928" s="8"/>
      <c r="K928" s="13"/>
      <c r="L928" s="8"/>
      <c r="M928" s="11">
        <f t="shared" si="8"/>
        <v>0</v>
      </c>
      <c r="N928" s="8"/>
      <c r="O928" s="8" t="str">
        <f t="array" ref="O928">IFERROR(INDEX(data!$C$2:$C$13,MATCH(P928,data!$B$2:$B$13,0)),"")</f>
        <v/>
      </c>
      <c r="P928" s="8"/>
      <c r="Q928" s="8"/>
      <c r="R928" s="8"/>
      <c r="S928" s="8"/>
      <c r="T928" s="8"/>
      <c r="U928" s="8"/>
      <c r="V928" s="8"/>
    </row>
    <row r="929" ht="15.75" customHeight="1" spans="1:22">
      <c r="A929" s="9" t="str">
        <f t="array" ref="A929">IFERROR(INDEX(data!$C$2:$C$13,MATCH(G929,data!$B$2:$B$13,0)),"")</f>
        <v/>
      </c>
      <c r="B929" s="5"/>
      <c r="C929" s="5"/>
      <c r="D929" s="9"/>
      <c r="E929" s="9"/>
      <c r="F929" s="5"/>
      <c r="G929" s="9"/>
      <c r="H929" s="9" t="str">
        <f t="array" ref="H929">IFERROR(INDEX(data!$F$2:$F$16,MATCH(L929,data!$E$2:$E$16,0)),"")</f>
        <v/>
      </c>
      <c r="I929" s="9"/>
      <c r="J929" s="9"/>
      <c r="K929" s="15"/>
      <c r="L929" s="9"/>
      <c r="M929" s="10">
        <f t="shared" si="8"/>
        <v>0</v>
      </c>
      <c r="N929" s="9"/>
      <c r="O929" s="9" t="str">
        <f t="array" ref="O929">IFERROR(INDEX(data!$C$2:$C$13,MATCH(P929,data!$B$2:$B$13,0)),"")</f>
        <v/>
      </c>
      <c r="P929" s="9"/>
      <c r="Q929" s="9"/>
      <c r="R929" s="9"/>
      <c r="S929" s="9"/>
      <c r="T929" s="9"/>
      <c r="U929" s="9"/>
      <c r="V929" s="9"/>
    </row>
    <row r="930" ht="15.75" customHeight="1" spans="1:22">
      <c r="A930" s="8" t="str">
        <f t="array" ref="A930">IFERROR(INDEX(data!$C$2:$C$13,MATCH(G930,data!$B$2:$B$13,0)),"")</f>
        <v/>
      </c>
      <c r="B930" s="3"/>
      <c r="C930" s="3"/>
      <c r="D930" s="8"/>
      <c r="E930" s="8"/>
      <c r="F930" s="3"/>
      <c r="G930" s="8"/>
      <c r="H930" s="8" t="str">
        <f t="array" ref="H930">IFERROR(INDEX(data!$F$2:$F$16,MATCH(L930,data!$E$2:$E$16,0)),"")</f>
        <v/>
      </c>
      <c r="I930" s="8"/>
      <c r="J930" s="8"/>
      <c r="K930" s="13"/>
      <c r="L930" s="8"/>
      <c r="M930" s="11">
        <f t="shared" si="8"/>
        <v>0</v>
      </c>
      <c r="N930" s="8"/>
      <c r="O930" s="8" t="str">
        <f t="array" ref="O930">IFERROR(INDEX(data!$C$2:$C$13,MATCH(P930,data!$B$2:$B$13,0)),"")</f>
        <v/>
      </c>
      <c r="P930" s="8"/>
      <c r="Q930" s="8"/>
      <c r="R930" s="8"/>
      <c r="S930" s="8"/>
      <c r="T930" s="8"/>
      <c r="U930" s="8"/>
      <c r="V930" s="8"/>
    </row>
    <row r="931" ht="15.75" customHeight="1" spans="1:22">
      <c r="A931" s="9" t="str">
        <f t="array" ref="A931">IFERROR(INDEX(data!$C$2:$C$13,MATCH(G931,data!$B$2:$B$13,0)),"")</f>
        <v/>
      </c>
      <c r="B931" s="5"/>
      <c r="C931" s="5"/>
      <c r="D931" s="9"/>
      <c r="E931" s="9"/>
      <c r="F931" s="5"/>
      <c r="G931" s="9"/>
      <c r="H931" s="9" t="str">
        <f t="array" ref="H931">IFERROR(INDEX(data!$F$2:$F$16,MATCH(L931,data!$E$2:$E$16,0)),"")</f>
        <v/>
      </c>
      <c r="I931" s="9"/>
      <c r="J931" s="9"/>
      <c r="K931" s="15"/>
      <c r="L931" s="9"/>
      <c r="M931" s="10">
        <f t="shared" si="8"/>
        <v>0</v>
      </c>
      <c r="N931" s="9"/>
      <c r="O931" s="9" t="str">
        <f t="array" ref="O931">IFERROR(INDEX(data!$C$2:$C$13,MATCH(P931,data!$B$2:$B$13,0)),"")</f>
        <v/>
      </c>
      <c r="P931" s="9"/>
      <c r="Q931" s="9"/>
      <c r="R931" s="9"/>
      <c r="S931" s="9"/>
      <c r="T931" s="9"/>
      <c r="U931" s="9"/>
      <c r="V931" s="9"/>
    </row>
    <row r="932" ht="15.75" customHeight="1" spans="1:22">
      <c r="A932" s="8" t="str">
        <f t="array" ref="A932">IFERROR(INDEX(data!$C$2:$C$13,MATCH(G932,data!$B$2:$B$13,0)),"")</f>
        <v/>
      </c>
      <c r="B932" s="3"/>
      <c r="C932" s="3"/>
      <c r="D932" s="8"/>
      <c r="E932" s="8"/>
      <c r="F932" s="3"/>
      <c r="G932" s="8"/>
      <c r="H932" s="8" t="str">
        <f t="array" ref="H932">IFERROR(INDEX(data!$F$2:$F$16,MATCH(L932,data!$E$2:$E$16,0)),"")</f>
        <v/>
      </c>
      <c r="I932" s="8"/>
      <c r="J932" s="8"/>
      <c r="K932" s="13"/>
      <c r="L932" s="8"/>
      <c r="M932" s="11">
        <f t="shared" si="8"/>
        <v>0</v>
      </c>
      <c r="N932" s="8"/>
      <c r="O932" s="8" t="str">
        <f t="array" ref="O932">IFERROR(INDEX(data!$C$2:$C$13,MATCH(P932,data!$B$2:$B$13,0)),"")</f>
        <v/>
      </c>
      <c r="P932" s="8"/>
      <c r="Q932" s="8"/>
      <c r="R932" s="8"/>
      <c r="S932" s="8"/>
      <c r="T932" s="8"/>
      <c r="U932" s="8"/>
      <c r="V932" s="8"/>
    </row>
    <row r="933" ht="15.75" customHeight="1" spans="1:22">
      <c r="A933" s="9" t="str">
        <f t="array" ref="A933">IFERROR(INDEX(data!$C$2:$C$13,MATCH(G933,data!$B$2:$B$13,0)),"")</f>
        <v/>
      </c>
      <c r="B933" s="5"/>
      <c r="C933" s="5"/>
      <c r="D933" s="9"/>
      <c r="E933" s="9"/>
      <c r="F933" s="5"/>
      <c r="G933" s="9"/>
      <c r="H933" s="9" t="str">
        <f t="array" ref="H933">IFERROR(INDEX(data!$F$2:$F$16,MATCH(L933,data!$E$2:$E$16,0)),"")</f>
        <v/>
      </c>
      <c r="I933" s="9"/>
      <c r="J933" s="9"/>
      <c r="K933" s="15"/>
      <c r="L933" s="9"/>
      <c r="M933" s="10">
        <f t="shared" si="8"/>
        <v>0</v>
      </c>
      <c r="N933" s="9"/>
      <c r="O933" s="9" t="str">
        <f t="array" ref="O933">IFERROR(INDEX(data!$C$2:$C$13,MATCH(P933,data!$B$2:$B$13,0)),"")</f>
        <v/>
      </c>
      <c r="P933" s="9"/>
      <c r="Q933" s="9"/>
      <c r="R933" s="9"/>
      <c r="S933" s="9"/>
      <c r="T933" s="9"/>
      <c r="U933" s="9"/>
      <c r="V933" s="9"/>
    </row>
    <row r="934" ht="15.75" customHeight="1" spans="1:22">
      <c r="A934" s="8" t="str">
        <f t="array" ref="A934">IFERROR(INDEX(data!$C$2:$C$13,MATCH(G934,data!$B$2:$B$13,0)),"")</f>
        <v/>
      </c>
      <c r="B934" s="3"/>
      <c r="C934" s="3"/>
      <c r="D934" s="8"/>
      <c r="E934" s="8"/>
      <c r="F934" s="3"/>
      <c r="G934" s="8"/>
      <c r="H934" s="8" t="str">
        <f t="array" ref="H934">IFERROR(INDEX(data!$F$2:$F$16,MATCH(L934,data!$E$2:$E$16,0)),"")</f>
        <v/>
      </c>
      <c r="I934" s="8"/>
      <c r="J934" s="8"/>
      <c r="K934" s="13"/>
      <c r="L934" s="8"/>
      <c r="M934" s="11">
        <f t="shared" si="8"/>
        <v>0</v>
      </c>
      <c r="N934" s="8"/>
      <c r="O934" s="8" t="str">
        <f t="array" ref="O934">IFERROR(INDEX(data!$C$2:$C$13,MATCH(P934,data!$B$2:$B$13,0)),"")</f>
        <v/>
      </c>
      <c r="P934" s="8"/>
      <c r="Q934" s="8"/>
      <c r="R934" s="8"/>
      <c r="S934" s="8"/>
      <c r="T934" s="8"/>
      <c r="U934" s="8"/>
      <c r="V934" s="8"/>
    </row>
    <row r="935" ht="15.75" customHeight="1" spans="1:22">
      <c r="A935" s="9" t="str">
        <f t="array" ref="A935">IFERROR(INDEX(data!$C$2:$C$13,MATCH(G935,data!$B$2:$B$13,0)),"")</f>
        <v/>
      </c>
      <c r="B935" s="5"/>
      <c r="C935" s="5"/>
      <c r="D935" s="9"/>
      <c r="E935" s="9"/>
      <c r="F935" s="5"/>
      <c r="G935" s="9"/>
      <c r="H935" s="9" t="str">
        <f t="array" ref="H935">IFERROR(INDEX(data!$F$2:$F$16,MATCH(L935,data!$E$2:$E$16,0)),"")</f>
        <v/>
      </c>
      <c r="I935" s="9"/>
      <c r="J935" s="9"/>
      <c r="K935" s="15"/>
      <c r="L935" s="9"/>
      <c r="M935" s="10">
        <f t="shared" si="8"/>
        <v>0</v>
      </c>
      <c r="N935" s="9"/>
      <c r="O935" s="9" t="str">
        <f t="array" ref="O935">IFERROR(INDEX(data!$C$2:$C$13,MATCH(P935,data!$B$2:$B$13,0)),"")</f>
        <v/>
      </c>
      <c r="P935" s="9"/>
      <c r="Q935" s="9"/>
      <c r="R935" s="9"/>
      <c r="S935" s="9"/>
      <c r="T935" s="9"/>
      <c r="U935" s="9"/>
      <c r="V935" s="9"/>
    </row>
    <row r="936" ht="15.75" customHeight="1" spans="1:22">
      <c r="A936" s="8" t="str">
        <f t="array" ref="A936">IFERROR(INDEX(data!$C$2:$C$13,MATCH(G936,data!$B$2:$B$13,0)),"")</f>
        <v/>
      </c>
      <c r="B936" s="3"/>
      <c r="C936" s="3"/>
      <c r="D936" s="8"/>
      <c r="E936" s="8"/>
      <c r="F936" s="3"/>
      <c r="G936" s="8"/>
      <c r="H936" s="8" t="str">
        <f t="array" ref="H936">IFERROR(INDEX(data!$F$2:$F$16,MATCH(L936,data!$E$2:$E$16,0)),"")</f>
        <v/>
      </c>
      <c r="I936" s="8"/>
      <c r="J936" s="8"/>
      <c r="K936" s="13"/>
      <c r="L936" s="8"/>
      <c r="M936" s="11">
        <f t="shared" si="8"/>
        <v>0</v>
      </c>
      <c r="N936" s="8"/>
      <c r="O936" s="8" t="str">
        <f t="array" ref="O936">IFERROR(INDEX(data!$C$2:$C$13,MATCH(P936,data!$B$2:$B$13,0)),"")</f>
        <v/>
      </c>
      <c r="P936" s="8"/>
      <c r="Q936" s="8"/>
      <c r="R936" s="8"/>
      <c r="S936" s="8"/>
      <c r="T936" s="8"/>
      <c r="U936" s="8"/>
      <c r="V936" s="8"/>
    </row>
    <row r="937" ht="15.75" customHeight="1" spans="1:22">
      <c r="A937" s="9" t="str">
        <f t="array" ref="A937">IFERROR(INDEX(data!$C$2:$C$13,MATCH(G937,data!$B$2:$B$13,0)),"")</f>
        <v/>
      </c>
      <c r="B937" s="5"/>
      <c r="C937" s="5"/>
      <c r="D937" s="9"/>
      <c r="E937" s="9"/>
      <c r="F937" s="5"/>
      <c r="G937" s="9"/>
      <c r="H937" s="9" t="str">
        <f t="array" ref="H937">IFERROR(INDEX(data!$F$2:$F$16,MATCH(L937,data!$E$2:$E$16,0)),"")</f>
        <v/>
      </c>
      <c r="I937" s="9"/>
      <c r="J937" s="9"/>
      <c r="K937" s="15"/>
      <c r="L937" s="9"/>
      <c r="M937" s="10">
        <f t="shared" si="8"/>
        <v>0</v>
      </c>
      <c r="N937" s="9"/>
      <c r="O937" s="9" t="str">
        <f t="array" ref="O937">IFERROR(INDEX(data!$C$2:$C$13,MATCH(P937,data!$B$2:$B$13,0)),"")</f>
        <v/>
      </c>
      <c r="P937" s="9"/>
      <c r="Q937" s="9"/>
      <c r="R937" s="9"/>
      <c r="S937" s="9"/>
      <c r="T937" s="9"/>
      <c r="U937" s="9"/>
      <c r="V937" s="9"/>
    </row>
    <row r="938" ht="15.75" customHeight="1" spans="1:22">
      <c r="A938" s="8" t="str">
        <f t="array" ref="A938">IFERROR(INDEX(data!$C$2:$C$13,MATCH(G938,data!$B$2:$B$13,0)),"")</f>
        <v/>
      </c>
      <c r="B938" s="3"/>
      <c r="C938" s="3"/>
      <c r="D938" s="8"/>
      <c r="E938" s="8"/>
      <c r="F938" s="3"/>
      <c r="G938" s="8"/>
      <c r="H938" s="8" t="str">
        <f t="array" ref="H938">IFERROR(INDEX(data!$F$2:$F$16,MATCH(L938,data!$E$2:$E$16,0)),"")</f>
        <v/>
      </c>
      <c r="I938" s="8"/>
      <c r="J938" s="8"/>
      <c r="K938" s="13"/>
      <c r="L938" s="8"/>
      <c r="M938" s="11">
        <f t="shared" si="8"/>
        <v>0</v>
      </c>
      <c r="N938" s="8"/>
      <c r="O938" s="8" t="str">
        <f t="array" ref="O938">IFERROR(INDEX(data!$C$2:$C$13,MATCH(P938,data!$B$2:$B$13,0)),"")</f>
        <v/>
      </c>
      <c r="P938" s="8"/>
      <c r="Q938" s="8"/>
      <c r="R938" s="8"/>
      <c r="S938" s="8"/>
      <c r="T938" s="8"/>
      <c r="U938" s="8"/>
      <c r="V938" s="8"/>
    </row>
    <row r="939" ht="15.75" customHeight="1" spans="1:22">
      <c r="A939" s="9" t="str">
        <f t="array" ref="A939">IFERROR(INDEX(data!$C$2:$C$13,MATCH(G939,data!$B$2:$B$13,0)),"")</f>
        <v/>
      </c>
      <c r="B939" s="5"/>
      <c r="C939" s="5"/>
      <c r="D939" s="9"/>
      <c r="E939" s="9"/>
      <c r="F939" s="5"/>
      <c r="G939" s="9"/>
      <c r="H939" s="9" t="str">
        <f t="array" ref="H939">IFERROR(INDEX(data!$F$2:$F$16,MATCH(L939,data!$E$2:$E$16,0)),"")</f>
        <v/>
      </c>
      <c r="I939" s="9"/>
      <c r="J939" s="9"/>
      <c r="K939" s="15"/>
      <c r="L939" s="9"/>
      <c r="M939" s="10">
        <f t="shared" si="8"/>
        <v>0</v>
      </c>
      <c r="N939" s="9"/>
      <c r="O939" s="9" t="str">
        <f t="array" ref="O939">IFERROR(INDEX(data!$C$2:$C$13,MATCH(P939,data!$B$2:$B$13,0)),"")</f>
        <v/>
      </c>
      <c r="P939" s="9"/>
      <c r="Q939" s="9"/>
      <c r="R939" s="9"/>
      <c r="S939" s="9"/>
      <c r="T939" s="9"/>
      <c r="U939" s="9"/>
      <c r="V939" s="9"/>
    </row>
    <row r="940" ht="15.75" customHeight="1" spans="1:22">
      <c r="A940" s="8" t="str">
        <f t="array" ref="A940">IFERROR(INDEX(data!$C$2:$C$13,MATCH(G940,data!$B$2:$B$13,0)),"")</f>
        <v/>
      </c>
      <c r="B940" s="3"/>
      <c r="C940" s="3"/>
      <c r="D940" s="8"/>
      <c r="E940" s="8"/>
      <c r="F940" s="3"/>
      <c r="G940" s="8"/>
      <c r="H940" s="8" t="str">
        <f t="array" ref="H940">IFERROR(INDEX(data!$F$2:$F$16,MATCH(L940,data!$E$2:$E$16,0)),"")</f>
        <v/>
      </c>
      <c r="I940" s="8"/>
      <c r="J940" s="8"/>
      <c r="K940" s="13"/>
      <c r="L940" s="8"/>
      <c r="M940" s="11">
        <f t="shared" si="8"/>
        <v>0</v>
      </c>
      <c r="N940" s="8"/>
      <c r="O940" s="8" t="str">
        <f t="array" ref="O940">IFERROR(INDEX(data!$C$2:$C$13,MATCH(P940,data!$B$2:$B$13,0)),"")</f>
        <v/>
      </c>
      <c r="P940" s="8"/>
      <c r="Q940" s="8"/>
      <c r="R940" s="8"/>
      <c r="S940" s="8"/>
      <c r="T940" s="8"/>
      <c r="U940" s="8"/>
      <c r="V940" s="8"/>
    </row>
    <row r="941" ht="15.75" customHeight="1" spans="1:22">
      <c r="A941" s="9" t="str">
        <f t="array" ref="A941">IFERROR(INDEX(data!$C$2:$C$13,MATCH(G941,data!$B$2:$B$13,0)),"")</f>
        <v/>
      </c>
      <c r="B941" s="5"/>
      <c r="C941" s="5"/>
      <c r="D941" s="9"/>
      <c r="E941" s="9"/>
      <c r="F941" s="5"/>
      <c r="G941" s="9"/>
      <c r="H941" s="9" t="str">
        <f t="array" ref="H941">IFERROR(INDEX(data!$F$2:$F$16,MATCH(L941,data!$E$2:$E$16,0)),"")</f>
        <v/>
      </c>
      <c r="I941" s="9"/>
      <c r="J941" s="9"/>
      <c r="K941" s="15"/>
      <c r="L941" s="9"/>
      <c r="M941" s="10">
        <f t="shared" si="8"/>
        <v>0</v>
      </c>
      <c r="N941" s="9"/>
      <c r="O941" s="9" t="str">
        <f t="array" ref="O941">IFERROR(INDEX(data!$C$2:$C$13,MATCH(P941,data!$B$2:$B$13,0)),"")</f>
        <v/>
      </c>
      <c r="P941" s="9"/>
      <c r="Q941" s="9"/>
      <c r="R941" s="9"/>
      <c r="S941" s="9"/>
      <c r="T941" s="9"/>
      <c r="U941" s="9"/>
      <c r="V941" s="9"/>
    </row>
    <row r="942" ht="15.75" customHeight="1" spans="1:22">
      <c r="A942" s="8" t="str">
        <f t="array" ref="A942">IFERROR(INDEX(data!$C$2:$C$13,MATCH(G942,data!$B$2:$B$13,0)),"")</f>
        <v/>
      </c>
      <c r="B942" s="3"/>
      <c r="C942" s="3"/>
      <c r="D942" s="8"/>
      <c r="E942" s="8"/>
      <c r="F942" s="3"/>
      <c r="G942" s="8"/>
      <c r="H942" s="8" t="str">
        <f t="array" ref="H942">IFERROR(INDEX(data!$F$2:$F$16,MATCH(L942,data!$E$2:$E$16,0)),"")</f>
        <v/>
      </c>
      <c r="I942" s="8"/>
      <c r="J942" s="8"/>
      <c r="K942" s="13"/>
      <c r="L942" s="8"/>
      <c r="M942" s="11">
        <f t="shared" si="8"/>
        <v>0</v>
      </c>
      <c r="N942" s="8"/>
      <c r="O942" s="8" t="str">
        <f t="array" ref="O942">IFERROR(INDEX(data!$C$2:$C$13,MATCH(P942,data!$B$2:$B$13,0)),"")</f>
        <v/>
      </c>
      <c r="P942" s="8"/>
      <c r="Q942" s="8"/>
      <c r="R942" s="8"/>
      <c r="S942" s="8"/>
      <c r="T942" s="8"/>
      <c r="U942" s="8"/>
      <c r="V942" s="8"/>
    </row>
    <row r="943" ht="15.75" customHeight="1" spans="1:22">
      <c r="A943" s="9" t="str">
        <f t="array" ref="A943">IFERROR(INDEX(data!$C$2:$C$13,MATCH(G943,data!$B$2:$B$13,0)),"")</f>
        <v/>
      </c>
      <c r="B943" s="5"/>
      <c r="C943" s="5"/>
      <c r="D943" s="9"/>
      <c r="E943" s="9"/>
      <c r="F943" s="5"/>
      <c r="G943" s="9"/>
      <c r="H943" s="9" t="str">
        <f t="array" ref="H943">IFERROR(INDEX(data!$F$2:$F$16,MATCH(L943,data!$E$2:$E$16,0)),"")</f>
        <v/>
      </c>
      <c r="I943" s="9"/>
      <c r="J943" s="9"/>
      <c r="K943" s="15"/>
      <c r="L943" s="9"/>
      <c r="M943" s="10">
        <f t="shared" si="8"/>
        <v>0</v>
      </c>
      <c r="N943" s="9"/>
      <c r="O943" s="9" t="str">
        <f t="array" ref="O943">IFERROR(INDEX(data!$C$2:$C$13,MATCH(P943,data!$B$2:$B$13,0)),"")</f>
        <v/>
      </c>
      <c r="P943" s="9"/>
      <c r="Q943" s="9"/>
      <c r="R943" s="9"/>
      <c r="S943" s="9"/>
      <c r="T943" s="9"/>
      <c r="U943" s="9"/>
      <c r="V943" s="9"/>
    </row>
    <row r="944" ht="15.75" customHeight="1" spans="1:22">
      <c r="A944" s="8" t="str">
        <f t="array" ref="A944">IFERROR(INDEX(data!$C$2:$C$13,MATCH(G944,data!$B$2:$B$13,0)),"")</f>
        <v/>
      </c>
      <c r="B944" s="3"/>
      <c r="C944" s="3"/>
      <c r="D944" s="8"/>
      <c r="E944" s="8"/>
      <c r="F944" s="3"/>
      <c r="G944" s="8"/>
      <c r="H944" s="8" t="str">
        <f t="array" ref="H944">IFERROR(INDEX(data!$F$2:$F$16,MATCH(L944,data!$E$2:$E$16,0)),"")</f>
        <v/>
      </c>
      <c r="I944" s="8"/>
      <c r="J944" s="8"/>
      <c r="K944" s="13"/>
      <c r="L944" s="8"/>
      <c r="M944" s="11">
        <f t="shared" si="8"/>
        <v>0</v>
      </c>
      <c r="N944" s="8"/>
      <c r="O944" s="8" t="str">
        <f t="array" ref="O944">IFERROR(INDEX(data!$C$2:$C$13,MATCH(P944,data!$B$2:$B$13,0)),"")</f>
        <v/>
      </c>
      <c r="P944" s="8"/>
      <c r="Q944" s="8"/>
      <c r="R944" s="8"/>
      <c r="S944" s="8"/>
      <c r="T944" s="8"/>
      <c r="U944" s="8"/>
      <c r="V944" s="8"/>
    </row>
    <row r="945" ht="15.75" customHeight="1" spans="1:22">
      <c r="A945" s="9" t="str">
        <f t="array" ref="A945">IFERROR(INDEX(data!$C$2:$C$13,MATCH(G945,data!$B$2:$B$13,0)),"")</f>
        <v/>
      </c>
      <c r="B945" s="5"/>
      <c r="C945" s="5"/>
      <c r="D945" s="9"/>
      <c r="E945" s="9"/>
      <c r="F945" s="5"/>
      <c r="G945" s="9"/>
      <c r="H945" s="9" t="str">
        <f t="array" ref="H945">IFERROR(INDEX(data!$F$2:$F$16,MATCH(L945,data!$E$2:$E$16,0)),"")</f>
        <v/>
      </c>
      <c r="I945" s="9"/>
      <c r="J945" s="9"/>
      <c r="K945" s="15"/>
      <c r="L945" s="9"/>
      <c r="M945" s="10">
        <f t="shared" si="8"/>
        <v>0</v>
      </c>
      <c r="N945" s="9"/>
      <c r="O945" s="9" t="str">
        <f t="array" ref="O945">IFERROR(INDEX(data!$C$2:$C$13,MATCH(P945,data!$B$2:$B$13,0)),"")</f>
        <v/>
      </c>
      <c r="P945" s="9"/>
      <c r="Q945" s="9"/>
      <c r="R945" s="9"/>
      <c r="S945" s="9"/>
      <c r="T945" s="9"/>
      <c r="U945" s="9"/>
      <c r="V945" s="9"/>
    </row>
    <row r="946" ht="15.75" customHeight="1" spans="1:22">
      <c r="A946" s="8" t="str">
        <f t="array" ref="A946">IFERROR(INDEX(data!$C$2:$C$13,MATCH(G946,data!$B$2:$B$13,0)),"")</f>
        <v/>
      </c>
      <c r="B946" s="3"/>
      <c r="C946" s="3"/>
      <c r="D946" s="8"/>
      <c r="E946" s="8"/>
      <c r="F946" s="3"/>
      <c r="G946" s="8"/>
      <c r="H946" s="8" t="str">
        <f t="array" ref="H946">IFERROR(INDEX(data!$F$2:$F$16,MATCH(L946,data!$E$2:$E$16,0)),"")</f>
        <v/>
      </c>
      <c r="I946" s="8"/>
      <c r="J946" s="8"/>
      <c r="K946" s="13"/>
      <c r="L946" s="8"/>
      <c r="M946" s="11">
        <f t="shared" si="8"/>
        <v>0</v>
      </c>
      <c r="N946" s="8"/>
      <c r="O946" s="8" t="str">
        <f t="array" ref="O946">IFERROR(INDEX(data!$C$2:$C$13,MATCH(P946,data!$B$2:$B$13,0)),"")</f>
        <v/>
      </c>
      <c r="P946" s="8"/>
      <c r="Q946" s="8"/>
      <c r="R946" s="8"/>
      <c r="S946" s="8"/>
      <c r="T946" s="8"/>
      <c r="U946" s="8"/>
      <c r="V946" s="8"/>
    </row>
    <row r="947" ht="15.75" customHeight="1" spans="1:22">
      <c r="A947" s="9" t="str">
        <f t="array" ref="A947">IFERROR(INDEX(data!$C$2:$C$13,MATCH(G947,data!$B$2:$B$13,0)),"")</f>
        <v/>
      </c>
      <c r="B947" s="5"/>
      <c r="C947" s="5"/>
      <c r="D947" s="9"/>
      <c r="E947" s="9"/>
      <c r="F947" s="5"/>
      <c r="G947" s="9"/>
      <c r="H947" s="9" t="str">
        <f t="array" ref="H947">IFERROR(INDEX(data!$F$2:$F$16,MATCH(L947,data!$E$2:$E$16,0)),"")</f>
        <v/>
      </c>
      <c r="I947" s="9"/>
      <c r="J947" s="9"/>
      <c r="K947" s="15"/>
      <c r="L947" s="9"/>
      <c r="M947" s="10">
        <f t="shared" si="8"/>
        <v>0</v>
      </c>
      <c r="N947" s="9"/>
      <c r="O947" s="9" t="str">
        <f t="array" ref="O947">IFERROR(INDEX(data!$C$2:$C$13,MATCH(P947,data!$B$2:$B$13,0)),"")</f>
        <v/>
      </c>
      <c r="P947" s="9"/>
      <c r="Q947" s="9"/>
      <c r="R947" s="9"/>
      <c r="S947" s="9"/>
      <c r="T947" s="9"/>
      <c r="U947" s="9"/>
      <c r="V947" s="9"/>
    </row>
    <row r="948" ht="15.75" customHeight="1" spans="1:22">
      <c r="A948" s="8" t="str">
        <f t="array" ref="A948">IFERROR(INDEX(data!$C$2:$C$13,MATCH(G948,data!$B$2:$B$13,0)),"")</f>
        <v/>
      </c>
      <c r="B948" s="3"/>
      <c r="C948" s="3"/>
      <c r="D948" s="8"/>
      <c r="E948" s="8"/>
      <c r="F948" s="3"/>
      <c r="G948" s="8"/>
      <c r="H948" s="8" t="str">
        <f t="array" ref="H948">IFERROR(INDEX(data!$F$2:$F$16,MATCH(L948,data!$E$2:$E$16,0)),"")</f>
        <v/>
      </c>
      <c r="I948" s="8"/>
      <c r="J948" s="8"/>
      <c r="K948" s="13"/>
      <c r="L948" s="8"/>
      <c r="M948" s="11">
        <f t="shared" si="8"/>
        <v>0</v>
      </c>
      <c r="N948" s="8"/>
      <c r="O948" s="8" t="str">
        <f t="array" ref="O948">IFERROR(INDEX(data!$C$2:$C$13,MATCH(P948,data!$B$2:$B$13,0)),"")</f>
        <v/>
      </c>
      <c r="P948" s="8"/>
      <c r="Q948" s="8"/>
      <c r="R948" s="8"/>
      <c r="S948" s="8"/>
      <c r="T948" s="8"/>
      <c r="U948" s="8"/>
      <c r="V948" s="8"/>
    </row>
    <row r="949" ht="15.75" customHeight="1" spans="1:22">
      <c r="A949" s="9" t="str">
        <f t="array" ref="A949">IFERROR(INDEX(data!$C$2:$C$13,MATCH(G949,data!$B$2:$B$13,0)),"")</f>
        <v/>
      </c>
      <c r="B949" s="5"/>
      <c r="C949" s="5"/>
      <c r="D949" s="9"/>
      <c r="E949" s="9"/>
      <c r="F949" s="5"/>
      <c r="G949" s="9"/>
      <c r="H949" s="9" t="str">
        <f t="array" ref="H949">IFERROR(INDEX(data!$F$2:$F$16,MATCH(L949,data!$E$2:$E$16,0)),"")</f>
        <v/>
      </c>
      <c r="I949" s="9"/>
      <c r="J949" s="9"/>
      <c r="K949" s="15"/>
      <c r="L949" s="9"/>
      <c r="M949" s="10">
        <f t="shared" si="8"/>
        <v>0</v>
      </c>
      <c r="N949" s="9"/>
      <c r="O949" s="9" t="str">
        <f t="array" ref="O949">IFERROR(INDEX(data!$C$2:$C$13,MATCH(P949,data!$B$2:$B$13,0)),"")</f>
        <v/>
      </c>
      <c r="P949" s="9"/>
      <c r="Q949" s="9"/>
      <c r="R949" s="9"/>
      <c r="S949" s="9"/>
      <c r="T949" s="9"/>
      <c r="U949" s="9"/>
      <c r="V949" s="9"/>
    </row>
    <row r="950" ht="15.75" customHeight="1" spans="1:22">
      <c r="A950" s="8" t="str">
        <f t="array" ref="A950">IFERROR(INDEX(data!$C$2:$C$13,MATCH(G950,data!$B$2:$B$13,0)),"")</f>
        <v/>
      </c>
      <c r="B950" s="3"/>
      <c r="C950" s="3"/>
      <c r="D950" s="8"/>
      <c r="E950" s="8"/>
      <c r="F950" s="3"/>
      <c r="G950" s="8"/>
      <c r="H950" s="8" t="str">
        <f t="array" ref="H950">IFERROR(INDEX(data!$F$2:$F$16,MATCH(L950,data!$E$2:$E$16,0)),"")</f>
        <v/>
      </c>
      <c r="I950" s="8"/>
      <c r="J950" s="8"/>
      <c r="K950" s="13"/>
      <c r="L950" s="8"/>
      <c r="M950" s="11">
        <f t="shared" si="8"/>
        <v>0</v>
      </c>
      <c r="N950" s="8"/>
      <c r="O950" s="8" t="str">
        <f t="array" ref="O950">IFERROR(INDEX(data!$C$2:$C$13,MATCH(P950,data!$B$2:$B$13,0)),"")</f>
        <v/>
      </c>
      <c r="P950" s="8"/>
      <c r="Q950" s="8"/>
      <c r="R950" s="8"/>
      <c r="S950" s="8"/>
      <c r="T950" s="8"/>
      <c r="U950" s="8"/>
      <c r="V950" s="8"/>
    </row>
    <row r="951" ht="15.75" customHeight="1" spans="1:22">
      <c r="A951" s="9" t="str">
        <f t="array" ref="A951">IFERROR(INDEX(data!$C$2:$C$13,MATCH(G951,data!$B$2:$B$13,0)),"")</f>
        <v/>
      </c>
      <c r="B951" s="5"/>
      <c r="C951" s="5"/>
      <c r="D951" s="9"/>
      <c r="E951" s="9"/>
      <c r="F951" s="5"/>
      <c r="G951" s="9"/>
      <c r="H951" s="9" t="str">
        <f t="array" ref="H951">IFERROR(INDEX(data!$F$2:$F$16,MATCH(L951,data!$E$2:$E$16,0)),"")</f>
        <v/>
      </c>
      <c r="I951" s="9"/>
      <c r="J951" s="9"/>
      <c r="K951" s="15"/>
      <c r="L951" s="9"/>
      <c r="M951" s="10">
        <f t="shared" si="8"/>
        <v>0</v>
      </c>
      <c r="N951" s="9"/>
      <c r="O951" s="9" t="str">
        <f t="array" ref="O951">IFERROR(INDEX(data!$C$2:$C$13,MATCH(P951,data!$B$2:$B$13,0)),"")</f>
        <v/>
      </c>
      <c r="P951" s="9"/>
      <c r="Q951" s="9"/>
      <c r="R951" s="9"/>
      <c r="S951" s="9"/>
      <c r="T951" s="9"/>
      <c r="U951" s="9"/>
      <c r="V951" s="9"/>
    </row>
    <row r="952" ht="15.75" customHeight="1" spans="1:22">
      <c r="A952" s="8" t="str">
        <f t="array" ref="A952">IFERROR(INDEX(data!$C$2:$C$13,MATCH(G952,data!$B$2:$B$13,0)),"")</f>
        <v/>
      </c>
      <c r="B952" s="3"/>
      <c r="C952" s="3"/>
      <c r="D952" s="8"/>
      <c r="E952" s="8"/>
      <c r="F952" s="3"/>
      <c r="G952" s="8"/>
      <c r="H952" s="8" t="str">
        <f t="array" ref="H952">IFERROR(INDEX(data!$F$2:$F$16,MATCH(L952,data!$E$2:$E$16,0)),"")</f>
        <v/>
      </c>
      <c r="I952" s="8"/>
      <c r="J952" s="8"/>
      <c r="K952" s="13"/>
      <c r="L952" s="8"/>
      <c r="M952" s="11">
        <f t="shared" si="8"/>
        <v>0</v>
      </c>
      <c r="N952" s="8"/>
      <c r="O952" s="8" t="str">
        <f t="array" ref="O952">IFERROR(INDEX(data!$C$2:$C$13,MATCH(P952,data!$B$2:$B$13,0)),"")</f>
        <v/>
      </c>
      <c r="P952" s="8"/>
      <c r="Q952" s="8"/>
      <c r="R952" s="8"/>
      <c r="S952" s="8"/>
      <c r="T952" s="8"/>
      <c r="U952" s="8"/>
      <c r="V952" s="8"/>
    </row>
    <row r="953" ht="15.75" customHeight="1" spans="1:22">
      <c r="A953" s="9" t="str">
        <f t="array" ref="A953">IFERROR(INDEX(data!$C$2:$C$13,MATCH(G953,data!$B$2:$B$13,0)),"")</f>
        <v/>
      </c>
      <c r="B953" s="5"/>
      <c r="C953" s="5"/>
      <c r="D953" s="9"/>
      <c r="E953" s="9"/>
      <c r="F953" s="5"/>
      <c r="G953" s="9"/>
      <c r="H953" s="9" t="str">
        <f t="array" ref="H953">IFERROR(INDEX(data!$F$2:$F$16,MATCH(L953,data!$E$2:$E$16,0)),"")</f>
        <v/>
      </c>
      <c r="I953" s="9"/>
      <c r="J953" s="9"/>
      <c r="K953" s="15"/>
      <c r="L953" s="9"/>
      <c r="M953" s="10">
        <f t="shared" si="8"/>
        <v>0</v>
      </c>
      <c r="N953" s="9"/>
      <c r="O953" s="9" t="str">
        <f t="array" ref="O953">IFERROR(INDEX(data!$C$2:$C$13,MATCH(P953,data!$B$2:$B$13,0)),"")</f>
        <v/>
      </c>
      <c r="P953" s="9"/>
      <c r="Q953" s="9"/>
      <c r="R953" s="9"/>
      <c r="S953" s="9"/>
      <c r="T953" s="9"/>
      <c r="U953" s="9"/>
      <c r="V953" s="9"/>
    </row>
    <row r="954" ht="15.75" customHeight="1" spans="1:22">
      <c r="A954" s="8" t="str">
        <f t="array" ref="A954">IFERROR(INDEX(data!$C$2:$C$13,MATCH(G954,data!$B$2:$B$13,0)),"")</f>
        <v/>
      </c>
      <c r="B954" s="3"/>
      <c r="C954" s="3"/>
      <c r="D954" s="8"/>
      <c r="E954" s="8"/>
      <c r="F954" s="3"/>
      <c r="G954" s="8"/>
      <c r="H954" s="8" t="str">
        <f t="array" ref="H954">IFERROR(INDEX(data!$F$2:$F$16,MATCH(L954,data!$E$2:$E$16,0)),"")</f>
        <v/>
      </c>
      <c r="I954" s="8"/>
      <c r="J954" s="8"/>
      <c r="K954" s="13"/>
      <c r="L954" s="8"/>
      <c r="M954" s="11">
        <f t="shared" si="8"/>
        <v>0</v>
      </c>
      <c r="N954" s="8"/>
      <c r="O954" s="8" t="str">
        <f t="array" ref="O954">IFERROR(INDEX(data!$C$2:$C$13,MATCH(P954,data!$B$2:$B$13,0)),"")</f>
        <v/>
      </c>
      <c r="P954" s="8"/>
      <c r="Q954" s="8"/>
      <c r="R954" s="8"/>
      <c r="S954" s="8"/>
      <c r="T954" s="8"/>
      <c r="U954" s="8"/>
      <c r="V954" s="8"/>
    </row>
    <row r="955" ht="15.75" customHeight="1" spans="1:22">
      <c r="A955" s="9" t="str">
        <f t="array" ref="A955">IFERROR(INDEX(data!$C$2:$C$13,MATCH(G955,data!$B$2:$B$13,0)),"")</f>
        <v/>
      </c>
      <c r="B955" s="5"/>
      <c r="C955" s="5"/>
      <c r="D955" s="9"/>
      <c r="E955" s="9"/>
      <c r="F955" s="5"/>
      <c r="G955" s="9"/>
      <c r="H955" s="9" t="str">
        <f t="array" ref="H955">IFERROR(INDEX(data!$F$2:$F$16,MATCH(L955,data!$E$2:$E$16,0)),"")</f>
        <v/>
      </c>
      <c r="I955" s="9"/>
      <c r="J955" s="9"/>
      <c r="K955" s="15"/>
      <c r="L955" s="9"/>
      <c r="M955" s="10">
        <f t="shared" si="8"/>
        <v>0</v>
      </c>
      <c r="N955" s="9"/>
      <c r="O955" s="9" t="str">
        <f t="array" ref="O955">IFERROR(INDEX(data!$C$2:$C$13,MATCH(P955,data!$B$2:$B$13,0)),"")</f>
        <v/>
      </c>
      <c r="P955" s="9"/>
      <c r="Q955" s="9"/>
      <c r="R955" s="9"/>
      <c r="S955" s="9"/>
      <c r="T955" s="9"/>
      <c r="U955" s="9"/>
      <c r="V955" s="9"/>
    </row>
    <row r="956" ht="15.75" customHeight="1" spans="1:22">
      <c r="A956" s="8" t="str">
        <f t="array" ref="A956">IFERROR(INDEX(data!$C$2:$C$13,MATCH(G956,data!$B$2:$B$13,0)),"")</f>
        <v/>
      </c>
      <c r="B956" s="3"/>
      <c r="C956" s="3"/>
      <c r="D956" s="8"/>
      <c r="E956" s="8"/>
      <c r="F956" s="3"/>
      <c r="G956" s="8"/>
      <c r="H956" s="8" t="str">
        <f t="array" ref="H956">IFERROR(INDEX(data!$F$2:$F$16,MATCH(L956,data!$E$2:$E$16,0)),"")</f>
        <v/>
      </c>
      <c r="I956" s="8"/>
      <c r="J956" s="8"/>
      <c r="K956" s="13"/>
      <c r="L956" s="8"/>
      <c r="M956" s="11">
        <f t="shared" si="8"/>
        <v>0</v>
      </c>
      <c r="N956" s="8"/>
      <c r="O956" s="8" t="str">
        <f t="array" ref="O956">IFERROR(INDEX(data!$C$2:$C$13,MATCH(P956,data!$B$2:$B$13,0)),"")</f>
        <v/>
      </c>
      <c r="P956" s="8"/>
      <c r="Q956" s="8"/>
      <c r="R956" s="8"/>
      <c r="S956" s="8"/>
      <c r="T956" s="8"/>
      <c r="U956" s="8"/>
      <c r="V956" s="8"/>
    </row>
    <row r="957" ht="15.75" customHeight="1" spans="1:22">
      <c r="A957" s="9" t="str">
        <f t="array" ref="A957">IFERROR(INDEX(data!$C$2:$C$13,MATCH(G957,data!$B$2:$B$13,0)),"")</f>
        <v/>
      </c>
      <c r="B957" s="5"/>
      <c r="C957" s="5"/>
      <c r="D957" s="9"/>
      <c r="E957" s="9"/>
      <c r="F957" s="5"/>
      <c r="G957" s="9"/>
      <c r="H957" s="9" t="str">
        <f t="array" ref="H957">IFERROR(INDEX(data!$F$2:$F$16,MATCH(L957,data!$E$2:$E$16,0)),"")</f>
        <v/>
      </c>
      <c r="I957" s="9"/>
      <c r="J957" s="9"/>
      <c r="K957" s="15"/>
      <c r="L957" s="9"/>
      <c r="M957" s="10">
        <f t="shared" si="8"/>
        <v>0</v>
      </c>
      <c r="N957" s="9"/>
      <c r="O957" s="9" t="str">
        <f t="array" ref="O957">IFERROR(INDEX(data!$C$2:$C$13,MATCH(P957,data!$B$2:$B$13,0)),"")</f>
        <v/>
      </c>
      <c r="P957" s="9"/>
      <c r="Q957" s="9"/>
      <c r="R957" s="9"/>
      <c r="S957" s="9"/>
      <c r="T957" s="9"/>
      <c r="U957" s="9"/>
      <c r="V957" s="9"/>
    </row>
    <row r="958" ht="15.75" customHeight="1" spans="1:22">
      <c r="A958" s="8" t="str">
        <f t="array" ref="A958">IFERROR(INDEX(data!$C$2:$C$13,MATCH(G958,data!$B$2:$B$13,0)),"")</f>
        <v/>
      </c>
      <c r="B958" s="3"/>
      <c r="C958" s="3"/>
      <c r="D958" s="8"/>
      <c r="E958" s="8"/>
      <c r="F958" s="3"/>
      <c r="G958" s="8"/>
      <c r="H958" s="8" t="str">
        <f t="array" ref="H958">IFERROR(INDEX(data!$F$2:$F$16,MATCH(L958,data!$E$2:$E$16,0)),"")</f>
        <v/>
      </c>
      <c r="I958" s="8"/>
      <c r="J958" s="8"/>
      <c r="K958" s="13"/>
      <c r="L958" s="8"/>
      <c r="M958" s="11">
        <f t="shared" si="8"/>
        <v>0</v>
      </c>
      <c r="N958" s="8"/>
      <c r="O958" s="8" t="str">
        <f t="array" ref="O958">IFERROR(INDEX(data!$C$2:$C$13,MATCH(P958,data!$B$2:$B$13,0)),"")</f>
        <v/>
      </c>
      <c r="P958" s="8"/>
      <c r="Q958" s="8"/>
      <c r="R958" s="8"/>
      <c r="S958" s="8"/>
      <c r="T958" s="8"/>
      <c r="U958" s="8"/>
      <c r="V958" s="8"/>
    </row>
    <row r="959" ht="15.75" customHeight="1" spans="1:22">
      <c r="A959" s="9" t="str">
        <f t="array" ref="A959">IFERROR(INDEX(data!$C$2:$C$13,MATCH(G959,data!$B$2:$B$13,0)),"")</f>
        <v/>
      </c>
      <c r="B959" s="5"/>
      <c r="C959" s="5"/>
      <c r="D959" s="9"/>
      <c r="E959" s="9"/>
      <c r="F959" s="5"/>
      <c r="G959" s="9"/>
      <c r="H959" s="9" t="str">
        <f t="array" ref="H959">IFERROR(INDEX(data!$F$2:$F$16,MATCH(L959,data!$E$2:$E$16,0)),"")</f>
        <v/>
      </c>
      <c r="I959" s="9"/>
      <c r="J959" s="9"/>
      <c r="K959" s="15"/>
      <c r="L959" s="9"/>
      <c r="M959" s="10">
        <f t="shared" si="8"/>
        <v>0</v>
      </c>
      <c r="N959" s="9"/>
      <c r="O959" s="9" t="str">
        <f t="array" ref="O959">IFERROR(INDEX(data!$C$2:$C$13,MATCH(P959,data!$B$2:$B$13,0)),"")</f>
        <v/>
      </c>
      <c r="P959" s="9"/>
      <c r="Q959" s="9"/>
      <c r="R959" s="9"/>
      <c r="S959" s="9"/>
      <c r="T959" s="9"/>
      <c r="U959" s="9"/>
      <c r="V959" s="9"/>
    </row>
    <row r="960" ht="15.75" customHeight="1" spans="1:22">
      <c r="A960" s="8" t="str">
        <f t="array" ref="A960">IFERROR(INDEX(data!$C$2:$C$13,MATCH(G960,data!$B$2:$B$13,0)),"")</f>
        <v/>
      </c>
      <c r="B960" s="3"/>
      <c r="C960" s="3"/>
      <c r="D960" s="8"/>
      <c r="E960" s="8"/>
      <c r="F960" s="3"/>
      <c r="G960" s="8"/>
      <c r="H960" s="8" t="str">
        <f t="array" ref="H960">IFERROR(INDEX(data!$F$2:$F$16,MATCH(L960,data!$E$2:$E$16,0)),"")</f>
        <v/>
      </c>
      <c r="I960" s="8"/>
      <c r="J960" s="8"/>
      <c r="K960" s="13"/>
      <c r="L960" s="8"/>
      <c r="M960" s="11">
        <f t="shared" si="8"/>
        <v>0</v>
      </c>
      <c r="N960" s="8"/>
      <c r="O960" s="8" t="str">
        <f t="array" ref="O960">IFERROR(INDEX(data!$C$2:$C$13,MATCH(P960,data!$B$2:$B$13,0)),"")</f>
        <v/>
      </c>
      <c r="P960" s="8"/>
      <c r="Q960" s="8"/>
      <c r="R960" s="8"/>
      <c r="S960" s="8"/>
      <c r="T960" s="8"/>
      <c r="U960" s="8"/>
      <c r="V960" s="8"/>
    </row>
    <row r="961" ht="15.75" customHeight="1" spans="1:22">
      <c r="A961" s="9" t="str">
        <f t="array" ref="A961">IFERROR(INDEX(data!$C$2:$C$13,MATCH(G961,data!$B$2:$B$13,0)),"")</f>
        <v/>
      </c>
      <c r="B961" s="5"/>
      <c r="C961" s="5"/>
      <c r="D961" s="9"/>
      <c r="E961" s="9"/>
      <c r="F961" s="5"/>
      <c r="G961" s="9"/>
      <c r="H961" s="9" t="str">
        <f t="array" ref="H961">IFERROR(INDEX(data!$F$2:$F$16,MATCH(L961,data!$E$2:$E$16,0)),"")</f>
        <v/>
      </c>
      <c r="I961" s="9"/>
      <c r="J961" s="9"/>
      <c r="K961" s="15"/>
      <c r="L961" s="9"/>
      <c r="M961" s="10">
        <f t="shared" si="8"/>
        <v>0</v>
      </c>
      <c r="N961" s="9"/>
      <c r="O961" s="9" t="str">
        <f t="array" ref="O961">IFERROR(INDEX(data!$C$2:$C$13,MATCH(P961,data!$B$2:$B$13,0)),"")</f>
        <v/>
      </c>
      <c r="P961" s="9"/>
      <c r="Q961" s="9"/>
      <c r="R961" s="9"/>
      <c r="S961" s="9"/>
      <c r="T961" s="9"/>
      <c r="U961" s="9"/>
      <c r="V961" s="9"/>
    </row>
    <row r="962" ht="15.75" customHeight="1" spans="1:22">
      <c r="A962" s="8" t="str">
        <f t="array" ref="A962">IFERROR(INDEX(data!$C$2:$C$13,MATCH(G962,data!$B$2:$B$13,0)),"")</f>
        <v/>
      </c>
      <c r="B962" s="3"/>
      <c r="C962" s="3"/>
      <c r="D962" s="8"/>
      <c r="E962" s="8"/>
      <c r="F962" s="3"/>
      <c r="G962" s="8"/>
      <c r="H962" s="8" t="str">
        <f t="array" ref="H962">IFERROR(INDEX(data!$F$2:$F$16,MATCH(L962,data!$E$2:$E$16,0)),"")</f>
        <v/>
      </c>
      <c r="I962" s="8"/>
      <c r="J962" s="8"/>
      <c r="K962" s="13"/>
      <c r="L962" s="8"/>
      <c r="M962" s="11">
        <f t="shared" si="8"/>
        <v>0</v>
      </c>
      <c r="N962" s="8"/>
      <c r="O962" s="8" t="str">
        <f t="array" ref="O962">IFERROR(INDEX(data!$C$2:$C$13,MATCH(P962,data!$B$2:$B$13,0)),"")</f>
        <v/>
      </c>
      <c r="P962" s="8"/>
      <c r="Q962" s="8"/>
      <c r="R962" s="8"/>
      <c r="S962" s="8"/>
      <c r="T962" s="8"/>
      <c r="U962" s="8"/>
      <c r="V962" s="8"/>
    </row>
    <row r="963" ht="15.75" customHeight="1" spans="1:22">
      <c r="A963" s="9" t="str">
        <f t="array" ref="A963">IFERROR(INDEX(data!$C$2:$C$13,MATCH(G963,data!$B$2:$B$13,0)),"")</f>
        <v/>
      </c>
      <c r="B963" s="5"/>
      <c r="C963" s="5"/>
      <c r="D963" s="9"/>
      <c r="E963" s="9"/>
      <c r="F963" s="5"/>
      <c r="G963" s="9"/>
      <c r="H963" s="9" t="str">
        <f t="array" ref="H963">IFERROR(INDEX(data!$F$2:$F$16,MATCH(L963,data!$E$2:$E$16,0)),"")</f>
        <v/>
      </c>
      <c r="I963" s="9"/>
      <c r="J963" s="9"/>
      <c r="K963" s="15"/>
      <c r="L963" s="9"/>
      <c r="M963" s="10">
        <f t="shared" si="8"/>
        <v>0</v>
      </c>
      <c r="N963" s="9"/>
      <c r="O963" s="9" t="str">
        <f t="array" ref="O963">IFERROR(INDEX(data!$C$2:$C$13,MATCH(P963,data!$B$2:$B$13,0)),"")</f>
        <v/>
      </c>
      <c r="P963" s="9"/>
      <c r="Q963" s="9"/>
      <c r="R963" s="9"/>
      <c r="S963" s="9"/>
      <c r="T963" s="9"/>
      <c r="U963" s="9"/>
      <c r="V963" s="9"/>
    </row>
    <row r="964" ht="15.75" customHeight="1" spans="1:22">
      <c r="A964" s="8" t="str">
        <f t="array" ref="A964">IFERROR(INDEX(data!$C$2:$C$13,MATCH(G964,data!$B$2:$B$13,0)),"")</f>
        <v/>
      </c>
      <c r="B964" s="3"/>
      <c r="C964" s="3"/>
      <c r="D964" s="8"/>
      <c r="E964" s="8"/>
      <c r="F964" s="3"/>
      <c r="G964" s="8"/>
      <c r="H964" s="8" t="str">
        <f t="array" ref="H964">IFERROR(INDEX(data!$F$2:$F$16,MATCH(L964,data!$E$2:$E$16,0)),"")</f>
        <v/>
      </c>
      <c r="I964" s="8"/>
      <c r="J964" s="8"/>
      <c r="K964" s="13"/>
      <c r="L964" s="8"/>
      <c r="M964" s="11">
        <f t="shared" si="8"/>
        <v>0</v>
      </c>
      <c r="N964" s="8"/>
      <c r="O964" s="8" t="str">
        <f t="array" ref="O964">IFERROR(INDEX(data!$C$2:$C$13,MATCH(P964,data!$B$2:$B$13,0)),"")</f>
        <v/>
      </c>
      <c r="P964" s="8"/>
      <c r="Q964" s="8"/>
      <c r="R964" s="8"/>
      <c r="S964" s="8"/>
      <c r="T964" s="8"/>
      <c r="U964" s="8"/>
      <c r="V964" s="8"/>
    </row>
    <row r="965" ht="15.75" customHeight="1" spans="1:22">
      <c r="A965" s="9" t="str">
        <f t="array" ref="A965">IFERROR(INDEX(data!$C$2:$C$13,MATCH(G965,data!$B$2:$B$13,0)),"")</f>
        <v/>
      </c>
      <c r="B965" s="5"/>
      <c r="C965" s="5"/>
      <c r="D965" s="9"/>
      <c r="E965" s="9"/>
      <c r="F965" s="5"/>
      <c r="G965" s="9"/>
      <c r="H965" s="9" t="str">
        <f t="array" ref="H965">IFERROR(INDEX(data!$F$2:$F$16,MATCH(L965,data!$E$2:$E$16,0)),"")</f>
        <v/>
      </c>
      <c r="I965" s="9"/>
      <c r="J965" s="9"/>
      <c r="K965" s="15"/>
      <c r="L965" s="9"/>
      <c r="M965" s="10">
        <f t="shared" si="8"/>
        <v>0</v>
      </c>
      <c r="N965" s="9"/>
      <c r="O965" s="9" t="str">
        <f t="array" ref="O965">IFERROR(INDEX(data!$C$2:$C$13,MATCH(P965,data!$B$2:$B$13,0)),"")</f>
        <v/>
      </c>
      <c r="P965" s="9"/>
      <c r="Q965" s="9"/>
      <c r="R965" s="9"/>
      <c r="S965" s="9"/>
      <c r="T965" s="9"/>
      <c r="U965" s="9"/>
      <c r="V965" s="9"/>
    </row>
    <row r="966" ht="15.75" customHeight="1" spans="1:22">
      <c r="A966" s="8" t="str">
        <f t="array" ref="A966">IFERROR(INDEX(data!$C$2:$C$13,MATCH(G966,data!$B$2:$B$13,0)),"")</f>
        <v/>
      </c>
      <c r="B966" s="3"/>
      <c r="C966" s="3"/>
      <c r="D966" s="8"/>
      <c r="E966" s="8"/>
      <c r="F966" s="3"/>
      <c r="G966" s="8"/>
      <c r="H966" s="8" t="str">
        <f t="array" ref="H966">IFERROR(INDEX(data!$F$2:$F$16,MATCH(L966,data!$E$2:$E$16,0)),"")</f>
        <v/>
      </c>
      <c r="I966" s="8"/>
      <c r="J966" s="8"/>
      <c r="K966" s="13"/>
      <c r="L966" s="8"/>
      <c r="M966" s="11">
        <f t="shared" si="8"/>
        <v>0</v>
      </c>
      <c r="N966" s="8"/>
      <c r="O966" s="8" t="str">
        <f t="array" ref="O966">IFERROR(INDEX(data!$C$2:$C$13,MATCH(P966,data!$B$2:$B$13,0)),"")</f>
        <v/>
      </c>
      <c r="P966" s="8"/>
      <c r="Q966" s="8"/>
      <c r="R966" s="8"/>
      <c r="S966" s="8"/>
      <c r="T966" s="8"/>
      <c r="U966" s="8"/>
      <c r="V966" s="8"/>
    </row>
    <row r="967" ht="15.75" customHeight="1" spans="1:22">
      <c r="A967" s="9" t="str">
        <f t="array" ref="A967">IFERROR(INDEX(data!$C$2:$C$13,MATCH(G967,data!$B$2:$B$13,0)),"")</f>
        <v/>
      </c>
      <c r="B967" s="5"/>
      <c r="C967" s="5"/>
      <c r="D967" s="9"/>
      <c r="E967" s="9"/>
      <c r="F967" s="5"/>
      <c r="G967" s="9"/>
      <c r="H967" s="9" t="str">
        <f t="array" ref="H967">IFERROR(INDEX(data!$F$2:$F$16,MATCH(L967,data!$E$2:$E$16,0)),"")</f>
        <v/>
      </c>
      <c r="I967" s="9"/>
      <c r="J967" s="9"/>
      <c r="K967" s="15"/>
      <c r="L967" s="9"/>
      <c r="M967" s="10">
        <f t="shared" si="8"/>
        <v>0</v>
      </c>
      <c r="N967" s="9"/>
      <c r="O967" s="9" t="str">
        <f t="array" ref="O967">IFERROR(INDEX(data!$C$2:$C$13,MATCH(P967,data!$B$2:$B$13,0)),"")</f>
        <v/>
      </c>
      <c r="P967" s="9"/>
      <c r="Q967" s="9"/>
      <c r="R967" s="9"/>
      <c r="S967" s="9"/>
      <c r="T967" s="9"/>
      <c r="U967" s="9"/>
      <c r="V967" s="9"/>
    </row>
    <row r="968" ht="15.75" customHeight="1" spans="1:22">
      <c r="A968" s="8" t="str">
        <f t="array" ref="A968">IFERROR(INDEX(data!$C$2:$C$13,MATCH(G968,data!$B$2:$B$13,0)),"")</f>
        <v/>
      </c>
      <c r="B968" s="3"/>
      <c r="C968" s="3"/>
      <c r="D968" s="8"/>
      <c r="E968" s="8"/>
      <c r="F968" s="3"/>
      <c r="G968" s="8"/>
      <c r="H968" s="8" t="str">
        <f t="array" ref="H968">IFERROR(INDEX(data!$F$2:$F$16,MATCH(L968,data!$E$2:$E$16,0)),"")</f>
        <v/>
      </c>
      <c r="I968" s="8"/>
      <c r="J968" s="8"/>
      <c r="K968" s="13"/>
      <c r="L968" s="8"/>
      <c r="M968" s="11">
        <f t="shared" si="8"/>
        <v>0</v>
      </c>
      <c r="N968" s="8"/>
      <c r="O968" s="8" t="str">
        <f t="array" ref="O968">IFERROR(INDEX(data!$C$2:$C$13,MATCH(P968,data!$B$2:$B$13,0)),"")</f>
        <v/>
      </c>
      <c r="P968" s="8"/>
      <c r="Q968" s="8"/>
      <c r="R968" s="8"/>
      <c r="S968" s="8"/>
      <c r="T968" s="8"/>
      <c r="U968" s="8"/>
      <c r="V968" s="8"/>
    </row>
    <row r="969" ht="15.75" customHeight="1" spans="1:22">
      <c r="A969" s="9" t="str">
        <f t="array" ref="A969">IFERROR(INDEX(data!$C$2:$C$13,MATCH(G969,data!$B$2:$B$13,0)),"")</f>
        <v/>
      </c>
      <c r="B969" s="5"/>
      <c r="C969" s="5"/>
      <c r="D969" s="9"/>
      <c r="E969" s="9"/>
      <c r="F969" s="5"/>
      <c r="G969" s="9"/>
      <c r="H969" s="9" t="str">
        <f t="array" ref="H969">IFERROR(INDEX(data!$F$2:$F$16,MATCH(L969,data!$E$2:$E$16,0)),"")</f>
        <v/>
      </c>
      <c r="I969" s="9"/>
      <c r="J969" s="9"/>
      <c r="K969" s="15"/>
      <c r="L969" s="9"/>
      <c r="M969" s="10">
        <f t="shared" si="8"/>
        <v>0</v>
      </c>
      <c r="N969" s="9"/>
      <c r="O969" s="9" t="str">
        <f t="array" ref="O969">IFERROR(INDEX(data!$C$2:$C$13,MATCH(P969,data!$B$2:$B$13,0)),"")</f>
        <v/>
      </c>
      <c r="P969" s="9"/>
      <c r="Q969" s="9"/>
      <c r="R969" s="9"/>
      <c r="S969" s="9"/>
      <c r="T969" s="9"/>
      <c r="U969" s="9"/>
      <c r="V969" s="9"/>
    </row>
    <row r="970" ht="15.75" customHeight="1" spans="1:22">
      <c r="A970" s="8" t="str">
        <f t="array" ref="A970">IFERROR(INDEX(data!$C$2:$C$13,MATCH(G970,data!$B$2:$B$13,0)),"")</f>
        <v/>
      </c>
      <c r="B970" s="3"/>
      <c r="C970" s="3"/>
      <c r="D970" s="8"/>
      <c r="E970" s="8"/>
      <c r="F970" s="3"/>
      <c r="G970" s="8"/>
      <c r="H970" s="8" t="str">
        <f t="array" ref="H970">IFERROR(INDEX(data!$F$2:$F$16,MATCH(L970,data!$E$2:$E$16,0)),"")</f>
        <v/>
      </c>
      <c r="I970" s="8"/>
      <c r="J970" s="8"/>
      <c r="K970" s="13"/>
      <c r="L970" s="8"/>
      <c r="M970" s="11">
        <f t="shared" si="8"/>
        <v>0</v>
      </c>
      <c r="N970" s="8"/>
      <c r="O970" s="8" t="str">
        <f t="array" ref="O970">IFERROR(INDEX(data!$C$2:$C$13,MATCH(P970,data!$B$2:$B$13,0)),"")</f>
        <v/>
      </c>
      <c r="P970" s="8"/>
      <c r="Q970" s="8"/>
      <c r="R970" s="8"/>
      <c r="S970" s="8"/>
      <c r="T970" s="8"/>
      <c r="U970" s="8"/>
      <c r="V970" s="8"/>
    </row>
    <row r="971" ht="15.75" customHeight="1" spans="1:22">
      <c r="A971" s="9" t="str">
        <f t="array" ref="A971">IFERROR(INDEX(data!$C$2:$C$13,MATCH(G971,data!$B$2:$B$13,0)),"")</f>
        <v/>
      </c>
      <c r="B971" s="5"/>
      <c r="C971" s="5"/>
      <c r="D971" s="9"/>
      <c r="E971" s="9"/>
      <c r="F971" s="5"/>
      <c r="G971" s="9"/>
      <c r="H971" s="9" t="str">
        <f t="array" ref="H971">IFERROR(INDEX(data!$F$2:$F$16,MATCH(L971,data!$E$2:$E$16,0)),"")</f>
        <v/>
      </c>
      <c r="I971" s="9"/>
      <c r="J971" s="9"/>
      <c r="K971" s="15"/>
      <c r="L971" s="9"/>
      <c r="M971" s="10">
        <f t="shared" si="8"/>
        <v>0</v>
      </c>
      <c r="N971" s="9"/>
      <c r="O971" s="9" t="str">
        <f t="array" ref="O971">IFERROR(INDEX(data!$C$2:$C$13,MATCH(P971,data!$B$2:$B$13,0)),"")</f>
        <v/>
      </c>
      <c r="P971" s="9"/>
      <c r="Q971" s="9"/>
      <c r="R971" s="9"/>
      <c r="S971" s="9"/>
      <c r="T971" s="9"/>
      <c r="U971" s="9"/>
      <c r="V971" s="9"/>
    </row>
    <row r="972" ht="15.75" customHeight="1" spans="1:22">
      <c r="A972" s="8" t="str">
        <f t="array" ref="A972">IFERROR(INDEX(data!$C$2:$C$13,MATCH(G972,data!$B$2:$B$13,0)),"")</f>
        <v/>
      </c>
      <c r="B972" s="3"/>
      <c r="C972" s="3"/>
      <c r="D972" s="8"/>
      <c r="E972" s="8"/>
      <c r="F972" s="3"/>
      <c r="G972" s="8"/>
      <c r="H972" s="8" t="str">
        <f t="array" ref="H972">IFERROR(INDEX(data!$F$2:$F$16,MATCH(L972,data!$E$2:$E$16,0)),"")</f>
        <v/>
      </c>
      <c r="I972" s="8"/>
      <c r="J972" s="8"/>
      <c r="K972" s="13"/>
      <c r="L972" s="8"/>
      <c r="M972" s="11">
        <f t="shared" si="8"/>
        <v>0</v>
      </c>
      <c r="N972" s="8"/>
      <c r="O972" s="8" t="str">
        <f t="array" ref="O972">IFERROR(INDEX(data!$C$2:$C$13,MATCH(P972,data!$B$2:$B$13,0)),"")</f>
        <v/>
      </c>
      <c r="P972" s="8"/>
      <c r="Q972" s="8"/>
      <c r="R972" s="8"/>
      <c r="S972" s="8"/>
      <c r="T972" s="8"/>
      <c r="U972" s="8"/>
      <c r="V972" s="8"/>
    </row>
    <row r="973" ht="15.75" customHeight="1" spans="1:22">
      <c r="A973" s="9" t="str">
        <f t="array" ref="A973">IFERROR(INDEX(data!$C$2:$C$13,MATCH(G973,data!$B$2:$B$13,0)),"")</f>
        <v/>
      </c>
      <c r="B973" s="5"/>
      <c r="C973" s="5"/>
      <c r="D973" s="9"/>
      <c r="E973" s="9"/>
      <c r="F973" s="5"/>
      <c r="G973" s="9"/>
      <c r="H973" s="9" t="str">
        <f t="array" ref="H973">IFERROR(INDEX(data!$F$2:$F$16,MATCH(L973,data!$E$2:$E$16,0)),"")</f>
        <v/>
      </c>
      <c r="I973" s="9"/>
      <c r="J973" s="9"/>
      <c r="K973" s="15"/>
      <c r="L973" s="9"/>
      <c r="M973" s="10">
        <f t="shared" si="8"/>
        <v>0</v>
      </c>
      <c r="N973" s="9"/>
      <c r="O973" s="9" t="str">
        <f t="array" ref="O973">IFERROR(INDEX(data!$C$2:$C$13,MATCH(P973,data!$B$2:$B$13,0)),"")</f>
        <v/>
      </c>
      <c r="P973" s="9"/>
      <c r="Q973" s="9"/>
      <c r="R973" s="9"/>
      <c r="S973" s="9"/>
      <c r="T973" s="9"/>
      <c r="U973" s="9"/>
      <c r="V973" s="9"/>
    </row>
    <row r="974" ht="15.75" customHeight="1" spans="1:22">
      <c r="A974" s="8" t="str">
        <f t="array" ref="A974">IFERROR(INDEX(data!$C$2:$C$13,MATCH(G974,data!$B$2:$B$13,0)),"")</f>
        <v/>
      </c>
      <c r="B974" s="3"/>
      <c r="C974" s="3"/>
      <c r="D974" s="8"/>
      <c r="E974" s="8"/>
      <c r="F974" s="3"/>
      <c r="G974" s="8"/>
      <c r="H974" s="8" t="str">
        <f t="array" ref="H974">IFERROR(INDEX(data!$F$2:$F$16,MATCH(L974,data!$E$2:$E$16,0)),"")</f>
        <v/>
      </c>
      <c r="I974" s="8"/>
      <c r="J974" s="8"/>
      <c r="K974" s="13"/>
      <c r="L974" s="8"/>
      <c r="M974" s="11">
        <f t="shared" si="8"/>
        <v>0</v>
      </c>
      <c r="N974" s="8"/>
      <c r="O974" s="8" t="str">
        <f t="array" ref="O974">IFERROR(INDEX(data!$C$2:$C$13,MATCH(P974,data!$B$2:$B$13,0)),"")</f>
        <v/>
      </c>
      <c r="P974" s="8"/>
      <c r="Q974" s="8"/>
      <c r="R974" s="8"/>
      <c r="S974" s="8"/>
      <c r="T974" s="8"/>
      <c r="U974" s="8"/>
      <c r="V974" s="8"/>
    </row>
    <row r="975" ht="15.75" customHeight="1" spans="1:22">
      <c r="A975" s="9" t="str">
        <f t="array" ref="A975">IFERROR(INDEX(data!$C$2:$C$13,MATCH(G975,data!$B$2:$B$13,0)),"")</f>
        <v/>
      </c>
      <c r="B975" s="5"/>
      <c r="C975" s="5"/>
      <c r="D975" s="9"/>
      <c r="E975" s="9"/>
      <c r="F975" s="5"/>
      <c r="G975" s="9"/>
      <c r="H975" s="9" t="str">
        <f t="array" ref="H975">IFERROR(INDEX(data!$F$2:$F$16,MATCH(L975,data!$E$2:$E$16,0)),"")</f>
        <v/>
      </c>
      <c r="I975" s="9"/>
      <c r="J975" s="9"/>
      <c r="K975" s="15"/>
      <c r="L975" s="9"/>
      <c r="M975" s="10">
        <f t="shared" si="8"/>
        <v>0</v>
      </c>
      <c r="N975" s="9"/>
      <c r="O975" s="9" t="str">
        <f t="array" ref="O975">IFERROR(INDEX(data!$C$2:$C$13,MATCH(P975,data!$B$2:$B$13,0)),"")</f>
        <v/>
      </c>
      <c r="P975" s="9"/>
      <c r="Q975" s="9"/>
      <c r="R975" s="9"/>
      <c r="S975" s="9"/>
      <c r="T975" s="9"/>
      <c r="U975" s="9"/>
      <c r="V975" s="9"/>
    </row>
    <row r="976" ht="15.75" customHeight="1" spans="1:22">
      <c r="A976" s="8" t="str">
        <f t="array" ref="A976">IFERROR(INDEX(data!$C$2:$C$13,MATCH(G976,data!$B$2:$B$13,0)),"")</f>
        <v/>
      </c>
      <c r="B976" s="3"/>
      <c r="C976" s="3"/>
      <c r="D976" s="8"/>
      <c r="E976" s="8"/>
      <c r="F976" s="3"/>
      <c r="G976" s="8"/>
      <c r="H976" s="8" t="str">
        <f t="array" ref="H976">IFERROR(INDEX(data!$F$2:$F$16,MATCH(L976,data!$E$2:$E$16,0)),"")</f>
        <v/>
      </c>
      <c r="I976" s="8"/>
      <c r="J976" s="8"/>
      <c r="K976" s="13"/>
      <c r="L976" s="8"/>
      <c r="M976" s="11">
        <f t="shared" si="8"/>
        <v>0</v>
      </c>
      <c r="N976" s="8"/>
      <c r="O976" s="8" t="str">
        <f t="array" ref="O976">IFERROR(INDEX(data!$C$2:$C$13,MATCH(P976,data!$B$2:$B$13,0)),"")</f>
        <v/>
      </c>
      <c r="P976" s="8"/>
      <c r="Q976" s="8"/>
      <c r="R976" s="8"/>
      <c r="S976" s="8"/>
      <c r="T976" s="8"/>
      <c r="U976" s="8"/>
      <c r="V976" s="8"/>
    </row>
    <row r="977" ht="15.75" customHeight="1" spans="1:22">
      <c r="A977" s="9" t="str">
        <f t="array" ref="A977">IFERROR(INDEX(data!$C$2:$C$13,MATCH(G977,data!$B$2:$B$13,0)),"")</f>
        <v/>
      </c>
      <c r="B977" s="5"/>
      <c r="C977" s="5"/>
      <c r="D977" s="9"/>
      <c r="E977" s="9"/>
      <c r="F977" s="5"/>
      <c r="G977" s="9"/>
      <c r="H977" s="9" t="str">
        <f t="array" ref="H977">IFERROR(INDEX(data!$F$2:$F$16,MATCH(L977,data!$E$2:$E$16,0)),"")</f>
        <v/>
      </c>
      <c r="I977" s="9"/>
      <c r="J977" s="9"/>
      <c r="K977" s="15"/>
      <c r="L977" s="9"/>
      <c r="M977" s="10">
        <f t="shared" si="8"/>
        <v>0</v>
      </c>
      <c r="N977" s="9"/>
      <c r="O977" s="9" t="str">
        <f t="array" ref="O977">IFERROR(INDEX(data!$C$2:$C$13,MATCH(P977,data!$B$2:$B$13,0)),"")</f>
        <v/>
      </c>
      <c r="P977" s="9"/>
      <c r="Q977" s="9"/>
      <c r="R977" s="9"/>
      <c r="S977" s="9"/>
      <c r="T977" s="9"/>
      <c r="U977" s="9"/>
      <c r="V977" s="9"/>
    </row>
    <row r="978" ht="15.75" customHeight="1" spans="1:22">
      <c r="A978" s="8" t="str">
        <f t="array" ref="A978">IFERROR(INDEX(data!$C$2:$C$13,MATCH(G978,data!$B$2:$B$13,0)),"")</f>
        <v/>
      </c>
      <c r="B978" s="3"/>
      <c r="C978" s="3"/>
      <c r="D978" s="8"/>
      <c r="E978" s="8"/>
      <c r="F978" s="3"/>
      <c r="G978" s="8"/>
      <c r="H978" s="8" t="str">
        <f t="array" ref="H978">IFERROR(INDEX(data!$F$2:$F$16,MATCH(L978,data!$E$2:$E$16,0)),"")</f>
        <v/>
      </c>
      <c r="I978" s="8"/>
      <c r="J978" s="8"/>
      <c r="K978" s="13"/>
      <c r="L978" s="8"/>
      <c r="M978" s="11">
        <f t="shared" si="8"/>
        <v>0</v>
      </c>
      <c r="N978" s="8"/>
      <c r="O978" s="8" t="str">
        <f t="array" ref="O978">IFERROR(INDEX(data!$C$2:$C$13,MATCH(P978,data!$B$2:$B$13,0)),"")</f>
        <v/>
      </c>
      <c r="P978" s="8"/>
      <c r="Q978" s="8"/>
      <c r="R978" s="8"/>
      <c r="S978" s="8"/>
      <c r="T978" s="8"/>
      <c r="U978" s="8"/>
      <c r="V978" s="8"/>
    </row>
    <row r="979" ht="15.75" customHeight="1" spans="1:22">
      <c r="A979" s="9" t="str">
        <f t="array" ref="A979">IFERROR(INDEX(data!$C$2:$C$13,MATCH(G979,data!$B$2:$B$13,0)),"")</f>
        <v/>
      </c>
      <c r="B979" s="5"/>
      <c r="C979" s="5"/>
      <c r="D979" s="9"/>
      <c r="E979" s="9"/>
      <c r="F979" s="5"/>
      <c r="G979" s="9"/>
      <c r="H979" s="9" t="str">
        <f t="array" ref="H979">IFERROR(INDEX(data!$F$2:$F$16,MATCH(L979,data!$E$2:$E$16,0)),"")</f>
        <v/>
      </c>
      <c r="I979" s="9"/>
      <c r="J979" s="9"/>
      <c r="K979" s="15"/>
      <c r="L979" s="9"/>
      <c r="M979" s="10">
        <f t="shared" si="8"/>
        <v>0</v>
      </c>
      <c r="N979" s="9"/>
      <c r="O979" s="9" t="str">
        <f t="array" ref="O979">IFERROR(INDEX(data!$C$2:$C$13,MATCH(P979,data!$B$2:$B$13,0)),"")</f>
        <v/>
      </c>
      <c r="P979" s="9"/>
      <c r="Q979" s="9"/>
      <c r="R979" s="9"/>
      <c r="S979" s="9"/>
      <c r="T979" s="9"/>
      <c r="U979" s="9"/>
      <c r="V979" s="9"/>
    </row>
    <row r="980" ht="15.75" customHeight="1" spans="1:22">
      <c r="A980" s="8" t="str">
        <f t="array" ref="A980">IFERROR(INDEX(data!$C$2:$C$13,MATCH(G980,data!$B$2:$B$13,0)),"")</f>
        <v/>
      </c>
      <c r="B980" s="3"/>
      <c r="C980" s="3"/>
      <c r="D980" s="8"/>
      <c r="E980" s="8"/>
      <c r="F980" s="3"/>
      <c r="G980" s="8"/>
      <c r="H980" s="8" t="str">
        <f t="array" ref="H980">IFERROR(INDEX(data!$F$2:$F$16,MATCH(L980,data!$E$2:$E$16,0)),"")</f>
        <v/>
      </c>
      <c r="I980" s="8"/>
      <c r="J980" s="8"/>
      <c r="K980" s="13"/>
      <c r="L980" s="8"/>
      <c r="M980" s="11">
        <f t="shared" si="8"/>
        <v>0</v>
      </c>
      <c r="N980" s="8"/>
      <c r="O980" s="8" t="str">
        <f t="array" ref="O980">IFERROR(INDEX(data!$C$2:$C$13,MATCH(P980,data!$B$2:$B$13,0)),"")</f>
        <v/>
      </c>
      <c r="P980" s="8"/>
      <c r="Q980" s="8"/>
      <c r="R980" s="8"/>
      <c r="S980" s="8"/>
      <c r="T980" s="8"/>
      <c r="U980" s="8"/>
      <c r="V980" s="8"/>
    </row>
    <row r="981" ht="15.75" customHeight="1" spans="1:22">
      <c r="A981" s="9" t="str">
        <f t="array" ref="A981">IFERROR(INDEX(data!$C$2:$C$13,MATCH(G981,data!$B$2:$B$13,0)),"")</f>
        <v/>
      </c>
      <c r="B981" s="5"/>
      <c r="C981" s="5"/>
      <c r="D981" s="9"/>
      <c r="E981" s="9"/>
      <c r="F981" s="5"/>
      <c r="G981" s="9"/>
      <c r="H981" s="9" t="str">
        <f t="array" ref="H981">IFERROR(INDEX(data!$F$2:$F$16,MATCH(L981,data!$E$2:$E$16,0)),"")</f>
        <v/>
      </c>
      <c r="I981" s="9"/>
      <c r="J981" s="9"/>
      <c r="K981" s="15"/>
      <c r="L981" s="9"/>
      <c r="M981" s="10">
        <f t="shared" si="8"/>
        <v>0</v>
      </c>
      <c r="N981" s="9"/>
      <c r="O981" s="9" t="str">
        <f t="array" ref="O981">IFERROR(INDEX(data!$C$2:$C$13,MATCH(P981,data!$B$2:$B$13,0)),"")</f>
        <v/>
      </c>
      <c r="P981" s="9"/>
      <c r="Q981" s="9"/>
      <c r="R981" s="9"/>
      <c r="S981" s="9"/>
      <c r="T981" s="9"/>
      <c r="U981" s="9"/>
      <c r="V981" s="9"/>
    </row>
    <row r="982" ht="15.75" customHeight="1" spans="1:22">
      <c r="A982" s="8" t="str">
        <f t="array" ref="A982">IFERROR(INDEX(data!$C$2:$C$13,MATCH(G982,data!$B$2:$B$13,0)),"")</f>
        <v/>
      </c>
      <c r="B982" s="3"/>
      <c r="C982" s="3"/>
      <c r="D982" s="8"/>
      <c r="E982" s="8"/>
      <c r="F982" s="3"/>
      <c r="G982" s="8"/>
      <c r="H982" s="8" t="str">
        <f t="array" ref="H982">IFERROR(INDEX(data!$F$2:$F$16,MATCH(L982,data!$E$2:$E$16,0)),"")</f>
        <v/>
      </c>
      <c r="I982" s="8"/>
      <c r="J982" s="8"/>
      <c r="K982" s="13"/>
      <c r="L982" s="8"/>
      <c r="M982" s="11">
        <f t="shared" si="8"/>
        <v>0</v>
      </c>
      <c r="N982" s="8"/>
      <c r="O982" s="8" t="str">
        <f t="array" ref="O982">IFERROR(INDEX(data!$C$2:$C$13,MATCH(P982,data!$B$2:$B$13,0)),"")</f>
        <v/>
      </c>
      <c r="P982" s="8"/>
      <c r="Q982" s="8"/>
      <c r="R982" s="8"/>
      <c r="S982" s="8"/>
      <c r="T982" s="8"/>
      <c r="U982" s="8"/>
      <c r="V982" s="8"/>
    </row>
    <row r="983" ht="15.75" customHeight="1" spans="1:22">
      <c r="A983" s="9" t="str">
        <f t="array" ref="A983">IFERROR(INDEX(data!$C$2:$C$13,MATCH(G983,data!$B$2:$B$13,0)),"")</f>
        <v/>
      </c>
      <c r="B983" s="5"/>
      <c r="C983" s="5"/>
      <c r="D983" s="9"/>
      <c r="E983" s="9"/>
      <c r="F983" s="5"/>
      <c r="G983" s="9"/>
      <c r="H983" s="9" t="str">
        <f t="array" ref="H983">IFERROR(INDEX(data!$F$2:$F$16,MATCH(L983,data!$E$2:$E$16,0)),"")</f>
        <v/>
      </c>
      <c r="I983" s="9"/>
      <c r="J983" s="9"/>
      <c r="K983" s="15"/>
      <c r="L983" s="9"/>
      <c r="M983" s="10">
        <f t="shared" si="8"/>
        <v>0</v>
      </c>
      <c r="N983" s="9"/>
      <c r="O983" s="9" t="str">
        <f t="array" ref="O983">IFERROR(INDEX(data!$C$2:$C$13,MATCH(P983,data!$B$2:$B$13,0)),"")</f>
        <v/>
      </c>
      <c r="P983" s="9"/>
      <c r="Q983" s="9"/>
      <c r="R983" s="9"/>
      <c r="S983" s="9"/>
      <c r="T983" s="9"/>
      <c r="U983" s="9"/>
      <c r="V983" s="9"/>
    </row>
    <row r="984" ht="15.75" customHeight="1" spans="1:22">
      <c r="A984" s="8" t="str">
        <f t="array" ref="A984">IFERROR(INDEX(data!$C$2:$C$13,MATCH(G984,data!$B$2:$B$13,0)),"")</f>
        <v/>
      </c>
      <c r="B984" s="3"/>
      <c r="C984" s="3"/>
      <c r="D984" s="8"/>
      <c r="E984" s="8"/>
      <c r="F984" s="3"/>
      <c r="G984" s="8"/>
      <c r="H984" s="8" t="str">
        <f t="array" ref="H984">IFERROR(INDEX(data!$F$2:$F$16,MATCH(L984,data!$E$2:$E$16,0)),"")</f>
        <v/>
      </c>
      <c r="I984" s="8"/>
      <c r="J984" s="8"/>
      <c r="K984" s="13"/>
      <c r="L984" s="8"/>
      <c r="M984" s="11">
        <f t="shared" si="8"/>
        <v>0</v>
      </c>
      <c r="N984" s="8"/>
      <c r="O984" s="8" t="str">
        <f t="array" ref="O984">IFERROR(INDEX(data!$C$2:$C$13,MATCH(P984,data!$B$2:$B$13,0)),"")</f>
        <v/>
      </c>
      <c r="P984" s="8"/>
      <c r="Q984" s="8"/>
      <c r="R984" s="8"/>
      <c r="S984" s="8"/>
      <c r="T984" s="8"/>
      <c r="U984" s="8"/>
      <c r="V984" s="8"/>
    </row>
    <row r="985" ht="15.75" customHeight="1" spans="1:22">
      <c r="A985" s="9" t="str">
        <f t="array" ref="A985">IFERROR(INDEX(data!$C$2:$C$13,MATCH(G985,data!$B$2:$B$13,0)),"")</f>
        <v/>
      </c>
      <c r="B985" s="5"/>
      <c r="C985" s="5"/>
      <c r="D985" s="9"/>
      <c r="E985" s="9"/>
      <c r="F985" s="5"/>
      <c r="G985" s="9"/>
      <c r="H985" s="9" t="str">
        <f t="array" ref="H985">IFERROR(INDEX(data!$F$2:$F$16,MATCH(L985,data!$E$2:$E$16,0)),"")</f>
        <v/>
      </c>
      <c r="I985" s="9"/>
      <c r="J985" s="9"/>
      <c r="K985" s="15"/>
      <c r="L985" s="9"/>
      <c r="M985" s="10">
        <f t="shared" si="8"/>
        <v>0</v>
      </c>
      <c r="N985" s="9"/>
      <c r="O985" s="9" t="str">
        <f t="array" ref="O985">IFERROR(INDEX(data!$C$2:$C$13,MATCH(P985,data!$B$2:$B$13,0)),"")</f>
        <v/>
      </c>
      <c r="P985" s="9"/>
      <c r="Q985" s="9"/>
      <c r="R985" s="9"/>
      <c r="S985" s="9"/>
      <c r="T985" s="9"/>
      <c r="U985" s="9"/>
      <c r="V985" s="9"/>
    </row>
    <row r="986" ht="15.75" customHeight="1" spans="1:22">
      <c r="A986" s="8" t="str">
        <f t="array" ref="A986">IFERROR(INDEX(data!$C$2:$C$13,MATCH(G986,data!$B$2:$B$13,0)),"")</f>
        <v/>
      </c>
      <c r="B986" s="3"/>
      <c r="C986" s="3"/>
      <c r="D986" s="8"/>
      <c r="E986" s="8"/>
      <c r="F986" s="3"/>
      <c r="G986" s="8"/>
      <c r="H986" s="8" t="str">
        <f t="array" ref="H986">IFERROR(INDEX(data!$F$2:$F$16,MATCH(L986,data!$E$2:$E$16,0)),"")</f>
        <v/>
      </c>
      <c r="I986" s="8"/>
      <c r="J986" s="8"/>
      <c r="K986" s="13"/>
      <c r="L986" s="8"/>
      <c r="M986" s="11">
        <f t="shared" si="8"/>
        <v>0</v>
      </c>
      <c r="N986" s="8"/>
      <c r="O986" s="8" t="str">
        <f t="array" ref="O986">IFERROR(INDEX(data!$C$2:$C$13,MATCH(P986,data!$B$2:$B$13,0)),"")</f>
        <v/>
      </c>
      <c r="P986" s="8"/>
      <c r="Q986" s="8"/>
      <c r="R986" s="8"/>
      <c r="S986" s="8"/>
      <c r="T986" s="8"/>
      <c r="U986" s="8"/>
      <c r="V986" s="8"/>
    </row>
    <row r="987" ht="15.75" customHeight="1" spans="1:22">
      <c r="A987" s="9" t="str">
        <f t="array" ref="A987">IFERROR(INDEX(data!$C$2:$C$13,MATCH(G987,data!$B$2:$B$13,0)),"")</f>
        <v/>
      </c>
      <c r="B987" s="5"/>
      <c r="C987" s="5"/>
      <c r="D987" s="9"/>
      <c r="E987" s="9"/>
      <c r="F987" s="5"/>
      <c r="G987" s="9"/>
      <c r="H987" s="9" t="str">
        <f t="array" ref="H987">IFERROR(INDEX(data!$F$2:$F$16,MATCH(L987,data!$E$2:$E$16,0)),"")</f>
        <v/>
      </c>
      <c r="I987" s="9"/>
      <c r="J987" s="9"/>
      <c r="K987" s="15"/>
      <c r="L987" s="9"/>
      <c r="M987" s="10">
        <f t="shared" si="8"/>
        <v>0</v>
      </c>
      <c r="N987" s="9"/>
      <c r="O987" s="9" t="str">
        <f t="array" ref="O987">IFERROR(INDEX(data!$C$2:$C$13,MATCH(P987,data!$B$2:$B$13,0)),"")</f>
        <v/>
      </c>
      <c r="P987" s="9"/>
      <c r="Q987" s="9"/>
      <c r="R987" s="9"/>
      <c r="S987" s="9"/>
      <c r="T987" s="9"/>
      <c r="U987" s="9"/>
      <c r="V987" s="9"/>
    </row>
    <row r="988" ht="15.75" customHeight="1" spans="1:22">
      <c r="A988" s="8" t="str">
        <f t="array" ref="A988">IFERROR(INDEX(data!$C$2:$C$13,MATCH(G988,data!$B$2:$B$13,0)),"")</f>
        <v/>
      </c>
      <c r="B988" s="3"/>
      <c r="C988" s="3"/>
      <c r="D988" s="8"/>
      <c r="E988" s="8"/>
      <c r="F988" s="3"/>
      <c r="G988" s="8"/>
      <c r="H988" s="8" t="str">
        <f t="array" ref="H988">IFERROR(INDEX(data!$F$2:$F$16,MATCH(L988,data!$E$2:$E$16,0)),"")</f>
        <v/>
      </c>
      <c r="I988" s="8"/>
      <c r="J988" s="8"/>
      <c r="K988" s="13"/>
      <c r="L988" s="8"/>
      <c r="M988" s="11">
        <f t="shared" si="8"/>
        <v>0</v>
      </c>
      <c r="N988" s="8"/>
      <c r="O988" s="8" t="str">
        <f t="array" ref="O988">IFERROR(INDEX(data!$C$2:$C$13,MATCH(P988,data!$B$2:$B$13,0)),"")</f>
        <v/>
      </c>
      <c r="P988" s="8"/>
      <c r="Q988" s="8"/>
      <c r="R988" s="8"/>
      <c r="S988" s="8"/>
      <c r="T988" s="8"/>
      <c r="U988" s="8"/>
      <c r="V988" s="8"/>
    </row>
    <row r="989" ht="15.75" customHeight="1" spans="1:22">
      <c r="A989" s="9" t="str">
        <f t="array" ref="A989">IFERROR(INDEX(data!$C$2:$C$13,MATCH(G989,data!$B$2:$B$13,0)),"")</f>
        <v/>
      </c>
      <c r="B989" s="5"/>
      <c r="C989" s="5"/>
      <c r="D989" s="9"/>
      <c r="E989" s="9"/>
      <c r="F989" s="5"/>
      <c r="G989" s="9"/>
      <c r="H989" s="9" t="str">
        <f t="array" ref="H989">IFERROR(INDEX(data!$F$2:$F$16,MATCH(L989,data!$E$2:$E$16,0)),"")</f>
        <v/>
      </c>
      <c r="I989" s="9"/>
      <c r="J989" s="9"/>
      <c r="K989" s="15"/>
      <c r="L989" s="9"/>
      <c r="M989" s="10">
        <f t="shared" si="8"/>
        <v>0</v>
      </c>
      <c r="N989" s="9"/>
      <c r="O989" s="9" t="str">
        <f t="array" ref="O989">IFERROR(INDEX(data!$C$2:$C$13,MATCH(P989,data!$B$2:$B$13,0)),"")</f>
        <v/>
      </c>
      <c r="P989" s="9"/>
      <c r="Q989" s="9"/>
      <c r="R989" s="9"/>
      <c r="S989" s="9"/>
      <c r="T989" s="9"/>
      <c r="U989" s="9"/>
      <c r="V989" s="9"/>
    </row>
    <row r="990" ht="15.75" customHeight="1" spans="1:22">
      <c r="A990" s="8" t="str">
        <f t="array" ref="A990">IFERROR(INDEX(data!$C$2:$C$13,MATCH(G990,data!$B$2:$B$13,0)),"")</f>
        <v/>
      </c>
      <c r="B990" s="3"/>
      <c r="C990" s="3"/>
      <c r="D990" s="8"/>
      <c r="E990" s="8"/>
      <c r="F990" s="3"/>
      <c r="G990" s="8"/>
      <c r="H990" s="8" t="str">
        <f t="array" ref="H990">IFERROR(INDEX(data!$F$2:$F$16,MATCH(L990,data!$E$2:$E$16,0)),"")</f>
        <v/>
      </c>
      <c r="I990" s="8"/>
      <c r="J990" s="8"/>
      <c r="K990" s="13"/>
      <c r="L990" s="8"/>
      <c r="M990" s="11">
        <f t="shared" si="8"/>
        <v>0</v>
      </c>
      <c r="N990" s="8"/>
      <c r="O990" s="8" t="str">
        <f t="array" ref="O990">IFERROR(INDEX(data!$C$2:$C$13,MATCH(P990,data!$B$2:$B$13,0)),"")</f>
        <v/>
      </c>
      <c r="P990" s="8"/>
      <c r="Q990" s="8"/>
      <c r="R990" s="8"/>
      <c r="S990" s="8"/>
      <c r="T990" s="8"/>
      <c r="U990" s="8"/>
      <c r="V990" s="8"/>
    </row>
    <row r="991" ht="15.75" customHeight="1" spans="1:22">
      <c r="A991" s="9" t="str">
        <f t="array" ref="A991">IFERROR(INDEX(data!$C$2:$C$13,MATCH(G991,data!$B$2:$B$13,0)),"")</f>
        <v/>
      </c>
      <c r="B991" s="5"/>
      <c r="C991" s="5"/>
      <c r="D991" s="9"/>
      <c r="E991" s="9"/>
      <c r="F991" s="5"/>
      <c r="G991" s="9"/>
      <c r="H991" s="9" t="str">
        <f t="array" ref="H991">IFERROR(INDEX(data!$F$2:$F$16,MATCH(L991,data!$E$2:$E$16,0)),"")</f>
        <v/>
      </c>
      <c r="I991" s="9"/>
      <c r="J991" s="9"/>
      <c r="K991" s="15"/>
      <c r="L991" s="9"/>
      <c r="M991" s="10">
        <f t="shared" si="8"/>
        <v>0</v>
      </c>
      <c r="N991" s="9"/>
      <c r="O991" s="9" t="str">
        <f t="array" ref="O991">IFERROR(INDEX(data!$C$2:$C$13,MATCH(P991,data!$B$2:$B$13,0)),"")</f>
        <v/>
      </c>
      <c r="P991" s="9"/>
      <c r="Q991" s="9"/>
      <c r="R991" s="9"/>
      <c r="S991" s="9"/>
      <c r="T991" s="9"/>
      <c r="U991" s="9"/>
      <c r="V991" s="9"/>
    </row>
    <row r="992" ht="15.75" customHeight="1" spans="1:22">
      <c r="A992" s="8" t="str">
        <f t="array" ref="A992">IFERROR(INDEX(data!$C$2:$C$13,MATCH(G992,data!$B$2:$B$13,0)),"")</f>
        <v/>
      </c>
      <c r="B992" s="3"/>
      <c r="C992" s="3"/>
      <c r="D992" s="8"/>
      <c r="E992" s="8"/>
      <c r="F992" s="3"/>
      <c r="G992" s="8"/>
      <c r="H992" s="8" t="str">
        <f t="array" ref="H992">IFERROR(INDEX(data!$F$2:$F$16,MATCH(L992,data!$E$2:$E$16,0)),"")</f>
        <v/>
      </c>
      <c r="I992" s="8"/>
      <c r="J992" s="8"/>
      <c r="K992" s="13"/>
      <c r="L992" s="8"/>
      <c r="M992" s="11">
        <f t="shared" si="8"/>
        <v>0</v>
      </c>
      <c r="N992" s="8"/>
      <c r="O992" s="8" t="str">
        <f t="array" ref="O992">IFERROR(INDEX(data!$C$2:$C$13,MATCH(P992,data!$B$2:$B$13,0)),"")</f>
        <v/>
      </c>
      <c r="P992" s="8"/>
      <c r="Q992" s="8"/>
      <c r="R992" s="8"/>
      <c r="S992" s="8"/>
      <c r="T992" s="8"/>
      <c r="U992" s="8"/>
      <c r="V992" s="8"/>
    </row>
    <row r="993" ht="15.75" customHeight="1" spans="1:22">
      <c r="A993" s="9" t="str">
        <f t="array" ref="A993">IFERROR(INDEX(data!$C$2:$C$13,MATCH(G993,data!$B$2:$B$13,0)),"")</f>
        <v/>
      </c>
      <c r="B993" s="5"/>
      <c r="C993" s="5"/>
      <c r="D993" s="9"/>
      <c r="E993" s="9"/>
      <c r="F993" s="5"/>
      <c r="G993" s="9"/>
      <c r="H993" s="9" t="str">
        <f t="array" ref="H993">IFERROR(INDEX(data!$F$2:$F$16,MATCH(L993,data!$E$2:$E$16,0)),"")</f>
        <v/>
      </c>
      <c r="I993" s="9"/>
      <c r="J993" s="9"/>
      <c r="K993" s="15"/>
      <c r="L993" s="9"/>
      <c r="M993" s="10">
        <f t="shared" si="8"/>
        <v>0</v>
      </c>
      <c r="N993" s="9"/>
      <c r="O993" s="9" t="str">
        <f t="array" ref="O993">IFERROR(INDEX(data!$C$2:$C$13,MATCH(P993,data!$B$2:$B$13,0)),"")</f>
        <v/>
      </c>
      <c r="P993" s="9"/>
      <c r="Q993" s="9"/>
      <c r="R993" s="9"/>
      <c r="S993" s="9"/>
      <c r="T993" s="9"/>
      <c r="U993" s="9"/>
      <c r="V993" s="9"/>
    </row>
    <row r="994" ht="15.75" customHeight="1" spans="1:22">
      <c r="A994" s="8" t="str">
        <f t="array" ref="A994">IFERROR(INDEX(data!$C$2:$C$13,MATCH(G994,data!$B$2:$B$13,0)),"")</f>
        <v/>
      </c>
      <c r="B994" s="3"/>
      <c r="C994" s="3"/>
      <c r="D994" s="8"/>
      <c r="E994" s="8"/>
      <c r="F994" s="3"/>
      <c r="G994" s="8"/>
      <c r="H994" s="8" t="str">
        <f t="array" ref="H994">IFERROR(INDEX(data!$F$2:$F$16,MATCH(L994,data!$E$2:$E$16,0)),"")</f>
        <v/>
      </c>
      <c r="I994" s="8"/>
      <c r="J994" s="8"/>
      <c r="K994" s="13"/>
      <c r="L994" s="8"/>
      <c r="M994" s="11">
        <f t="shared" si="8"/>
        <v>0</v>
      </c>
      <c r="N994" s="8"/>
      <c r="O994" s="8" t="str">
        <f t="array" ref="O994">IFERROR(INDEX(data!$C$2:$C$13,MATCH(P994,data!$B$2:$B$13,0)),"")</f>
        <v/>
      </c>
      <c r="P994" s="8"/>
      <c r="Q994" s="8"/>
      <c r="R994" s="8"/>
      <c r="S994" s="8"/>
      <c r="T994" s="8"/>
      <c r="U994" s="8"/>
      <c r="V994" s="8"/>
    </row>
    <row r="995" ht="15.75" customHeight="1" spans="1:22">
      <c r="A995" s="9" t="str">
        <f t="array" ref="A995">IFERROR(INDEX(data!$C$2:$C$13,MATCH(G995,data!$B$2:$B$13,0)),"")</f>
        <v/>
      </c>
      <c r="B995" s="5"/>
      <c r="C995" s="5"/>
      <c r="D995" s="9"/>
      <c r="E995" s="9"/>
      <c r="F995" s="5"/>
      <c r="G995" s="9"/>
      <c r="H995" s="9" t="str">
        <f t="array" ref="H995">IFERROR(INDEX(data!$F$2:$F$16,MATCH(L995,data!$E$2:$E$16,0)),"")</f>
        <v/>
      </c>
      <c r="I995" s="9"/>
      <c r="J995" s="9"/>
      <c r="K995" s="15"/>
      <c r="L995" s="9"/>
      <c r="M995" s="10">
        <f t="shared" si="8"/>
        <v>0</v>
      </c>
      <c r="N995" s="9"/>
      <c r="O995" s="9" t="str">
        <f t="array" ref="O995">IFERROR(INDEX(data!$C$2:$C$13,MATCH(P995,data!$B$2:$B$13,0)),"")</f>
        <v/>
      </c>
      <c r="P995" s="9"/>
      <c r="Q995" s="9"/>
      <c r="R995" s="9"/>
      <c r="S995" s="9"/>
      <c r="T995" s="9"/>
      <c r="U995" s="9"/>
      <c r="V995" s="9"/>
    </row>
    <row r="996" ht="15.75" customHeight="1" spans="1:22">
      <c r="A996" s="8" t="str">
        <f t="array" ref="A996">IFERROR(INDEX(data!$C$2:$C$13,MATCH(G996,data!$B$2:$B$13,0)),"")</f>
        <v/>
      </c>
      <c r="B996" s="3"/>
      <c r="C996" s="3"/>
      <c r="D996" s="8"/>
      <c r="E996" s="8"/>
      <c r="F996" s="3"/>
      <c r="G996" s="8"/>
      <c r="H996" s="8" t="str">
        <f t="array" ref="H996">IFERROR(INDEX(data!$F$2:$F$16,MATCH(L996,data!$E$2:$E$16,0)),"")</f>
        <v/>
      </c>
      <c r="I996" s="8"/>
      <c r="J996" s="8"/>
      <c r="K996" s="13"/>
      <c r="L996" s="8"/>
      <c r="M996" s="11">
        <f t="shared" si="8"/>
        <v>0</v>
      </c>
      <c r="N996" s="8"/>
      <c r="O996" s="8" t="str">
        <f t="array" ref="O996">IFERROR(INDEX(data!$C$2:$C$13,MATCH(P996,data!$B$2:$B$13,0)),"")</f>
        <v/>
      </c>
      <c r="P996" s="8"/>
      <c r="Q996" s="8"/>
      <c r="R996" s="8"/>
      <c r="S996" s="8"/>
      <c r="T996" s="8"/>
      <c r="U996" s="8"/>
      <c r="V996" s="8"/>
    </row>
    <row r="997" ht="15.75" customHeight="1"/>
    <row r="998" ht="15.75" customHeight="1"/>
    <row r="999" ht="15.75" customHeight="1"/>
    <row r="1000" ht="15.75" customHeight="1"/>
  </sheetData>
  <autoFilter ref="A1:Z399">
    <sortState ref="A1:Z399">
      <sortCondition ref="F1:F399"/>
    </sortState>
    <extLst/>
  </autoFilter>
  <dataValidations count="8">
    <dataValidation type="list" allowBlank="1" showErrorMessage="1" sqref="Q2:Q996">
      <formula1>#REF!</formula1>
    </dataValidation>
    <dataValidation type="list" allowBlank="1" showErrorMessage="1" sqref="N2:N996">
      <formula1>data!$A$2:$A$37</formula1>
    </dataValidation>
    <dataValidation type="list" allowBlank="1" showErrorMessage="1" sqref="G2:G996 P2:P996">
      <formula1>data!$B$2:$B$13</formula1>
    </dataValidation>
    <dataValidation type="list" allowBlank="1" showErrorMessage="1" sqref="J2:J996">
      <formula1>data!$J$2:$J$3</formula1>
    </dataValidation>
    <dataValidation type="list" allowBlank="1" showErrorMessage="1" sqref="L2:L53 L57:L277 L279:L996">
      <formula1>data!$E$2:$E$16</formula1>
    </dataValidation>
    <dataValidation type="list" allowBlank="1" showErrorMessage="1" sqref="D2:D996">
      <formula1>data!$G$2:$G$335</formula1>
    </dataValidation>
    <dataValidation type="list" allowBlank="1" sqref="K2:K996">
      <formula1>data!$H$2:$H$33</formula1>
    </dataValidation>
    <dataValidation type="list" allowBlank="1" showErrorMessage="1" sqref="L278 I2:I996 L54:L56">
      <formula1>data!$D$2:$D$9</formula1>
    </dataValidation>
  </dataValidation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1011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30.504761904761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1.3809523809524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15.75" customHeight="1" spans="1:18">
      <c r="A1" s="36" t="s">
        <v>25</v>
      </c>
      <c r="B1" s="36" t="s">
        <v>31</v>
      </c>
      <c r="C1" s="37" t="s">
        <v>32</v>
      </c>
      <c r="D1" s="36" t="s">
        <v>29</v>
      </c>
      <c r="E1" s="36" t="s">
        <v>147</v>
      </c>
      <c r="F1" s="36" t="s">
        <v>28</v>
      </c>
      <c r="G1" s="36" t="s">
        <v>148</v>
      </c>
      <c r="H1" s="36" t="s">
        <v>149</v>
      </c>
      <c r="I1" s="36" t="s">
        <v>150</v>
      </c>
      <c r="J1" s="36" t="s">
        <v>35</v>
      </c>
      <c r="K1" s="36" t="s">
        <v>151</v>
      </c>
      <c r="L1" s="44"/>
      <c r="M1" s="44"/>
      <c r="N1" s="44"/>
      <c r="O1" s="44"/>
      <c r="P1" s="44"/>
      <c r="Q1" s="44"/>
      <c r="R1" s="44"/>
    </row>
    <row r="2" ht="15.75" customHeight="1" spans="1:14">
      <c r="A2" s="38" t="s">
        <v>36</v>
      </c>
      <c r="B2" s="39">
        <v>45028</v>
      </c>
      <c r="C2" s="40">
        <v>0.541666666666667</v>
      </c>
      <c r="D2" s="38" t="s">
        <v>72</v>
      </c>
      <c r="E2" s="38" t="s">
        <v>37</v>
      </c>
      <c r="F2" s="38" t="s">
        <v>72</v>
      </c>
      <c r="G2" s="43"/>
      <c r="H2" s="43"/>
      <c r="I2" s="38" t="s">
        <v>165</v>
      </c>
      <c r="J2" s="43">
        <v>1</v>
      </c>
      <c r="K2" s="38" t="s">
        <v>42</v>
      </c>
      <c r="L2" s="45"/>
      <c r="M2" s="45"/>
      <c r="N2" s="45"/>
    </row>
    <row r="3" ht="15.75" customHeight="1" spans="1:14">
      <c r="A3" s="45" t="s">
        <v>58</v>
      </c>
      <c r="B3" s="50">
        <v>45017</v>
      </c>
      <c r="C3" s="49">
        <v>0.666666666666667</v>
      </c>
      <c r="D3" s="45" t="s">
        <v>72</v>
      </c>
      <c r="E3" s="45" t="s">
        <v>63</v>
      </c>
      <c r="F3" s="45" t="s">
        <v>39</v>
      </c>
      <c r="G3" s="43">
        <v>1</v>
      </c>
      <c r="H3" s="43">
        <v>2</v>
      </c>
      <c r="I3" s="45" t="s">
        <v>163</v>
      </c>
      <c r="J3" s="43">
        <v>1</v>
      </c>
      <c r="K3" s="45" t="s">
        <v>42</v>
      </c>
      <c r="L3" s="45"/>
      <c r="M3" s="45"/>
      <c r="N3" s="45"/>
    </row>
    <row r="4" ht="15.75" customHeight="1" spans="1:14">
      <c r="A4" s="45" t="s">
        <v>58</v>
      </c>
      <c r="B4" s="50">
        <v>45020</v>
      </c>
      <c r="C4" s="49">
        <v>0.791666666666667</v>
      </c>
      <c r="D4" s="45" t="s">
        <v>72</v>
      </c>
      <c r="E4" s="45" t="s">
        <v>41</v>
      </c>
      <c r="F4" s="45" t="s">
        <v>39</v>
      </c>
      <c r="G4" s="43">
        <v>1</v>
      </c>
      <c r="H4" s="43">
        <v>1</v>
      </c>
      <c r="I4" s="45" t="s">
        <v>1289</v>
      </c>
      <c r="J4" s="43">
        <v>0.5</v>
      </c>
      <c r="K4" s="45" t="s">
        <v>42</v>
      </c>
      <c r="L4" s="45"/>
      <c r="M4" s="45"/>
      <c r="N4" s="45"/>
    </row>
    <row r="5" ht="15.75" customHeight="1" spans="1:14">
      <c r="A5" s="45" t="s">
        <v>58</v>
      </c>
      <c r="B5" s="50">
        <v>45020</v>
      </c>
      <c r="C5" s="49">
        <v>0.625</v>
      </c>
      <c r="D5" s="45" t="s">
        <v>72</v>
      </c>
      <c r="E5" s="45" t="s">
        <v>63</v>
      </c>
      <c r="F5" s="45" t="s">
        <v>39</v>
      </c>
      <c r="G5" s="43">
        <v>0</v>
      </c>
      <c r="H5" s="43">
        <v>0</v>
      </c>
      <c r="I5" s="38" t="s">
        <v>163</v>
      </c>
      <c r="J5" s="43">
        <v>1</v>
      </c>
      <c r="K5" s="45" t="s">
        <v>48</v>
      </c>
      <c r="L5" s="45"/>
      <c r="M5" s="45"/>
      <c r="N5" s="45"/>
    </row>
    <row r="6" ht="15.75" customHeight="1" spans="1:14">
      <c r="A6" s="45" t="s">
        <v>58</v>
      </c>
      <c r="B6" s="50">
        <v>45021</v>
      </c>
      <c r="C6" s="49">
        <v>0.708333333333333</v>
      </c>
      <c r="D6" s="45" t="s">
        <v>72</v>
      </c>
      <c r="E6" s="45" t="s">
        <v>63</v>
      </c>
      <c r="F6" s="45" t="s">
        <v>39</v>
      </c>
      <c r="G6" s="43">
        <v>1</v>
      </c>
      <c r="H6" s="43">
        <v>1</v>
      </c>
      <c r="I6" s="45" t="s">
        <v>1289</v>
      </c>
      <c r="J6" s="43">
        <v>0.5</v>
      </c>
      <c r="K6" s="45" t="s">
        <v>42</v>
      </c>
      <c r="L6" s="45"/>
      <c r="M6" s="45"/>
      <c r="N6" s="45"/>
    </row>
    <row r="7" ht="15.75" customHeight="1" spans="1:14">
      <c r="A7" s="38" t="s">
        <v>58</v>
      </c>
      <c r="B7" s="39">
        <v>45022</v>
      </c>
      <c r="C7" s="40">
        <v>0.666666666666667</v>
      </c>
      <c r="D7" s="38" t="s">
        <v>97</v>
      </c>
      <c r="E7" s="38" t="s">
        <v>41</v>
      </c>
      <c r="F7" s="38" t="s">
        <v>45</v>
      </c>
      <c r="G7" s="43">
        <v>2</v>
      </c>
      <c r="H7" s="43">
        <v>2</v>
      </c>
      <c r="I7" s="38" t="s">
        <v>1375</v>
      </c>
      <c r="J7" s="43">
        <v>2</v>
      </c>
      <c r="K7" s="38" t="s">
        <v>42</v>
      </c>
      <c r="L7" s="45"/>
      <c r="M7" s="45"/>
      <c r="N7" s="45"/>
    </row>
    <row r="8" ht="15.75" customHeight="1" spans="1:14">
      <c r="A8" s="38" t="s">
        <v>58</v>
      </c>
      <c r="B8" s="39">
        <v>45022</v>
      </c>
      <c r="C8" s="40">
        <v>0.625</v>
      </c>
      <c r="D8" s="38" t="s">
        <v>72</v>
      </c>
      <c r="E8" s="38" t="s">
        <v>63</v>
      </c>
      <c r="F8" s="38" t="s">
        <v>39</v>
      </c>
      <c r="G8" s="43">
        <v>0</v>
      </c>
      <c r="H8" s="43">
        <v>0</v>
      </c>
      <c r="I8" s="38" t="s">
        <v>163</v>
      </c>
      <c r="J8" s="43">
        <v>1</v>
      </c>
      <c r="K8" s="38" t="s">
        <v>48</v>
      </c>
      <c r="L8" s="45"/>
      <c r="M8" s="45"/>
      <c r="N8" s="45"/>
    </row>
    <row r="9" ht="15.75" customHeight="1" spans="1:14">
      <c r="A9" s="38" t="s">
        <v>58</v>
      </c>
      <c r="B9" s="39">
        <v>45022</v>
      </c>
      <c r="C9" s="40">
        <v>0.791666666666667</v>
      </c>
      <c r="D9" s="38" t="s">
        <v>123</v>
      </c>
      <c r="E9" s="38" t="s">
        <v>41</v>
      </c>
      <c r="F9" s="38" t="s">
        <v>69</v>
      </c>
      <c r="G9" s="43"/>
      <c r="H9" s="43">
        <v>0</v>
      </c>
      <c r="I9" s="45"/>
      <c r="J9" s="43">
        <v>1</v>
      </c>
      <c r="K9" s="38" t="s">
        <v>48</v>
      </c>
      <c r="L9" s="45"/>
      <c r="M9" s="45"/>
      <c r="N9" s="45"/>
    </row>
    <row r="10" ht="15.75" customHeight="1" spans="1:14">
      <c r="A10" s="38" t="s">
        <v>58</v>
      </c>
      <c r="B10" s="39">
        <v>45023</v>
      </c>
      <c r="C10" s="40">
        <v>0.708333333333333</v>
      </c>
      <c r="D10" s="38" t="s">
        <v>82</v>
      </c>
      <c r="E10" s="38" t="s">
        <v>63</v>
      </c>
      <c r="F10" s="38" t="s">
        <v>39</v>
      </c>
      <c r="G10" s="43"/>
      <c r="H10" s="43"/>
      <c r="I10" s="38" t="s">
        <v>82</v>
      </c>
      <c r="J10" s="43">
        <v>1</v>
      </c>
      <c r="K10" s="38" t="s">
        <v>42</v>
      </c>
      <c r="L10" s="45"/>
      <c r="M10" s="45"/>
      <c r="N10" s="45"/>
    </row>
    <row r="11" ht="15.75" customHeight="1" spans="1:14">
      <c r="A11" s="38" t="s">
        <v>58</v>
      </c>
      <c r="B11" s="39">
        <v>45024</v>
      </c>
      <c r="C11" s="40">
        <v>0.5</v>
      </c>
      <c r="D11" s="38" t="s">
        <v>72</v>
      </c>
      <c r="E11" s="38" t="s">
        <v>41</v>
      </c>
      <c r="F11" s="38" t="s">
        <v>69</v>
      </c>
      <c r="G11" s="43">
        <v>2</v>
      </c>
      <c r="H11" s="43">
        <v>2</v>
      </c>
      <c r="I11" s="38" t="s">
        <v>123</v>
      </c>
      <c r="J11" s="43">
        <v>1</v>
      </c>
      <c r="K11" s="38" t="s">
        <v>42</v>
      </c>
      <c r="L11" s="45"/>
      <c r="M11" s="45"/>
      <c r="N11" s="45"/>
    </row>
    <row r="12" ht="15.75" customHeight="1" spans="1:14">
      <c r="A12" s="38" t="s">
        <v>58</v>
      </c>
      <c r="B12" s="39">
        <v>45024</v>
      </c>
      <c r="C12" s="40">
        <v>0.625</v>
      </c>
      <c r="D12" s="38" t="s">
        <v>97</v>
      </c>
      <c r="E12" s="38" t="s">
        <v>41</v>
      </c>
      <c r="F12" s="38" t="s">
        <v>39</v>
      </c>
      <c r="G12" s="43"/>
      <c r="H12" s="43">
        <v>2</v>
      </c>
      <c r="I12" s="45"/>
      <c r="J12" s="43">
        <v>2</v>
      </c>
      <c r="K12" s="38" t="s">
        <v>42</v>
      </c>
      <c r="L12" s="45"/>
      <c r="M12" s="45"/>
      <c r="N12" s="45"/>
    </row>
    <row r="13" ht="15.75" customHeight="1" spans="1:14">
      <c r="A13" s="38" t="s">
        <v>58</v>
      </c>
      <c r="B13" s="39">
        <v>45027</v>
      </c>
      <c r="C13" s="40">
        <v>0.791666666666667</v>
      </c>
      <c r="D13" s="38" t="s">
        <v>97</v>
      </c>
      <c r="E13" s="38" t="s">
        <v>41</v>
      </c>
      <c r="F13" s="38" t="s">
        <v>45</v>
      </c>
      <c r="G13" s="43">
        <v>2</v>
      </c>
      <c r="H13" s="43">
        <v>2</v>
      </c>
      <c r="I13" s="38" t="s">
        <v>160</v>
      </c>
      <c r="J13" s="43">
        <v>2</v>
      </c>
      <c r="K13" s="38" t="s">
        <v>42</v>
      </c>
      <c r="L13" s="45"/>
      <c r="M13" s="45"/>
      <c r="N13" s="45"/>
    </row>
    <row r="14" ht="15.75" customHeight="1" spans="1:14">
      <c r="A14" s="38" t="s">
        <v>58</v>
      </c>
      <c r="B14" s="39">
        <v>45027</v>
      </c>
      <c r="C14" s="40">
        <v>0.625</v>
      </c>
      <c r="D14" s="38" t="s">
        <v>123</v>
      </c>
      <c r="E14" s="38" t="s">
        <v>41</v>
      </c>
      <c r="F14" s="38" t="s">
        <v>69</v>
      </c>
      <c r="G14" s="43">
        <v>0</v>
      </c>
      <c r="H14" s="43">
        <v>0</v>
      </c>
      <c r="I14" s="38" t="s">
        <v>202</v>
      </c>
      <c r="J14" s="43">
        <v>1</v>
      </c>
      <c r="K14" s="38" t="s">
        <v>48</v>
      </c>
      <c r="L14" s="45"/>
      <c r="M14" s="45"/>
      <c r="N14" s="45"/>
    </row>
    <row r="15" ht="15.75" customHeight="1" spans="1:14">
      <c r="A15" s="38" t="s">
        <v>58</v>
      </c>
      <c r="B15" s="39">
        <v>45028</v>
      </c>
      <c r="C15" s="40">
        <v>0.708333333333333</v>
      </c>
      <c r="D15" s="38" t="s">
        <v>72</v>
      </c>
      <c r="E15" s="38" t="s">
        <v>63</v>
      </c>
      <c r="F15" s="38" t="s">
        <v>39</v>
      </c>
      <c r="G15" s="43">
        <v>1</v>
      </c>
      <c r="H15" s="43">
        <v>2</v>
      </c>
      <c r="I15" s="38" t="s">
        <v>163</v>
      </c>
      <c r="J15" s="43">
        <v>1</v>
      </c>
      <c r="K15" s="38" t="s">
        <v>42</v>
      </c>
      <c r="L15" s="45"/>
      <c r="M15" s="45"/>
      <c r="N15" s="45"/>
    </row>
    <row r="16" ht="15.75" customHeight="1" spans="1:14">
      <c r="A16" s="38" t="s">
        <v>58</v>
      </c>
      <c r="B16" s="39">
        <v>45029</v>
      </c>
      <c r="C16" s="40">
        <v>0.625</v>
      </c>
      <c r="D16" s="38" t="s">
        <v>72</v>
      </c>
      <c r="E16" s="38" t="s">
        <v>63</v>
      </c>
      <c r="F16" s="38" t="s">
        <v>39</v>
      </c>
      <c r="G16" s="43">
        <v>1</v>
      </c>
      <c r="H16" s="43">
        <v>2</v>
      </c>
      <c r="I16" s="38" t="s">
        <v>163</v>
      </c>
      <c r="J16" s="43">
        <v>1</v>
      </c>
      <c r="K16" s="38" t="s">
        <v>42</v>
      </c>
      <c r="L16" s="45"/>
      <c r="M16" s="45"/>
      <c r="N16" s="45"/>
    </row>
    <row r="17" ht="15.75" customHeight="1" spans="1:14">
      <c r="A17" s="38" t="s">
        <v>58</v>
      </c>
      <c r="B17" s="39">
        <v>45029</v>
      </c>
      <c r="C17" s="40">
        <v>0.666666666666667</v>
      </c>
      <c r="D17" s="38" t="s">
        <v>97</v>
      </c>
      <c r="E17" s="38" t="s">
        <v>41</v>
      </c>
      <c r="F17" s="38" t="s">
        <v>45</v>
      </c>
      <c r="G17" s="43">
        <v>1</v>
      </c>
      <c r="H17" s="43">
        <v>1</v>
      </c>
      <c r="I17" s="38" t="s">
        <v>160</v>
      </c>
      <c r="J17" s="43">
        <v>2</v>
      </c>
      <c r="K17" s="38" t="s">
        <v>42</v>
      </c>
      <c r="L17" s="45"/>
      <c r="M17" s="45"/>
      <c r="N17" s="45"/>
    </row>
    <row r="18" ht="15.75" customHeight="1" spans="1:14">
      <c r="A18" s="38" t="s">
        <v>58</v>
      </c>
      <c r="B18" s="39">
        <v>45035</v>
      </c>
      <c r="C18" s="40">
        <v>0.666666666666667</v>
      </c>
      <c r="D18" s="38" t="s">
        <v>123</v>
      </c>
      <c r="E18" s="38" t="s">
        <v>41</v>
      </c>
      <c r="F18" s="38" t="s">
        <v>72</v>
      </c>
      <c r="G18" s="43">
        <v>0</v>
      </c>
      <c r="H18" s="43">
        <v>1</v>
      </c>
      <c r="I18" s="38" t="s">
        <v>123</v>
      </c>
      <c r="J18" s="43">
        <v>1</v>
      </c>
      <c r="K18" s="38" t="s">
        <v>48</v>
      </c>
      <c r="L18" s="45"/>
      <c r="M18" s="45"/>
      <c r="N18" s="45"/>
    </row>
    <row r="19" ht="15.75" customHeight="1" spans="1:14">
      <c r="A19" s="38" t="s">
        <v>58</v>
      </c>
      <c r="B19" s="39">
        <v>45036</v>
      </c>
      <c r="C19" s="40">
        <v>0.625</v>
      </c>
      <c r="D19" s="38" t="s">
        <v>72</v>
      </c>
      <c r="E19" s="38" t="s">
        <v>63</v>
      </c>
      <c r="F19" s="38" t="s">
        <v>39</v>
      </c>
      <c r="G19" s="43">
        <v>1</v>
      </c>
      <c r="H19" s="43">
        <v>3</v>
      </c>
      <c r="I19" s="38" t="s">
        <v>174</v>
      </c>
      <c r="J19" s="43">
        <v>1</v>
      </c>
      <c r="K19" s="38" t="s">
        <v>42</v>
      </c>
      <c r="L19" s="45"/>
      <c r="M19" s="45"/>
      <c r="N19" s="45"/>
    </row>
    <row r="20" ht="15.75" customHeight="1" spans="1:14">
      <c r="A20" s="45" t="s">
        <v>67</v>
      </c>
      <c r="B20" s="50">
        <v>45017</v>
      </c>
      <c r="C20" s="49">
        <v>0.583333333333333</v>
      </c>
      <c r="D20" s="45" t="s">
        <v>72</v>
      </c>
      <c r="E20" s="45" t="s">
        <v>63</v>
      </c>
      <c r="F20" s="45" t="s">
        <v>52</v>
      </c>
      <c r="G20" s="43">
        <v>1</v>
      </c>
      <c r="H20" s="43">
        <v>1</v>
      </c>
      <c r="I20" s="45" t="s">
        <v>1376</v>
      </c>
      <c r="J20" s="43">
        <v>1</v>
      </c>
      <c r="K20" s="45" t="s">
        <v>42</v>
      </c>
      <c r="L20" s="45"/>
      <c r="M20" s="45"/>
      <c r="N20" s="45"/>
    </row>
    <row r="21" ht="15.75" customHeight="1" spans="1:14">
      <c r="A21" s="45" t="s">
        <v>67</v>
      </c>
      <c r="B21" s="50">
        <v>45020</v>
      </c>
      <c r="C21" s="49">
        <v>0.666666666666667</v>
      </c>
      <c r="D21" s="45" t="s">
        <v>66</v>
      </c>
      <c r="E21" s="45" t="s">
        <v>63</v>
      </c>
      <c r="F21" s="45" t="s">
        <v>39</v>
      </c>
      <c r="G21" s="43">
        <v>1</v>
      </c>
      <c r="H21" s="43">
        <v>1</v>
      </c>
      <c r="I21" s="45" t="s">
        <v>1232</v>
      </c>
      <c r="J21" s="43">
        <v>2</v>
      </c>
      <c r="K21" s="45" t="s">
        <v>42</v>
      </c>
      <c r="L21" s="45"/>
      <c r="M21" s="45"/>
      <c r="N21" s="45"/>
    </row>
    <row r="22" ht="15.75" customHeight="1" spans="1:14">
      <c r="A22" s="45" t="s">
        <v>67</v>
      </c>
      <c r="B22" s="50">
        <v>45021</v>
      </c>
      <c r="C22" s="49">
        <v>0.791666666666667</v>
      </c>
      <c r="D22" s="45" t="s">
        <v>97</v>
      </c>
      <c r="E22" s="45" t="s">
        <v>41</v>
      </c>
      <c r="F22" s="45" t="s">
        <v>39</v>
      </c>
      <c r="G22" s="43">
        <v>21</v>
      </c>
      <c r="H22" s="43">
        <v>21</v>
      </c>
      <c r="I22" s="45" t="s">
        <v>1377</v>
      </c>
      <c r="J22" s="43">
        <v>2</v>
      </c>
      <c r="K22" s="45" t="s">
        <v>42</v>
      </c>
      <c r="L22" s="45"/>
      <c r="M22" s="45"/>
      <c r="N22" s="45"/>
    </row>
    <row r="23" ht="15.75" customHeight="1" spans="1:14">
      <c r="A23" s="38" t="s">
        <v>67</v>
      </c>
      <c r="B23" s="39">
        <v>45022</v>
      </c>
      <c r="C23" s="40">
        <v>0.666666666666667</v>
      </c>
      <c r="D23" s="38" t="s">
        <v>66</v>
      </c>
      <c r="E23" s="38" t="s">
        <v>63</v>
      </c>
      <c r="F23" s="38" t="s">
        <v>39</v>
      </c>
      <c r="G23" s="43">
        <v>2</v>
      </c>
      <c r="H23" s="43">
        <v>2</v>
      </c>
      <c r="I23" s="38" t="s">
        <v>1232</v>
      </c>
      <c r="J23" s="43">
        <v>2</v>
      </c>
      <c r="K23" s="38" t="s">
        <v>42</v>
      </c>
      <c r="L23" s="45"/>
      <c r="M23" s="45"/>
      <c r="N23" s="45"/>
    </row>
    <row r="24" ht="15.75" customHeight="1" spans="1:14">
      <c r="A24" s="38" t="s">
        <v>67</v>
      </c>
      <c r="B24" s="39">
        <v>45023</v>
      </c>
      <c r="C24" s="40">
        <v>0.583333333333333</v>
      </c>
      <c r="D24" s="38" t="s">
        <v>97</v>
      </c>
      <c r="E24" s="38" t="s">
        <v>41</v>
      </c>
      <c r="F24" s="38" t="s">
        <v>45</v>
      </c>
      <c r="G24" s="43">
        <v>3</v>
      </c>
      <c r="H24" s="43">
        <v>3</v>
      </c>
      <c r="I24" s="38" t="s">
        <v>1375</v>
      </c>
      <c r="J24" s="43">
        <v>2</v>
      </c>
      <c r="K24" s="38" t="s">
        <v>42</v>
      </c>
      <c r="L24" s="45"/>
      <c r="M24" s="45"/>
      <c r="N24" s="45"/>
    </row>
    <row r="25" ht="15.75" customHeight="1" spans="1:14">
      <c r="A25" s="38" t="s">
        <v>67</v>
      </c>
      <c r="B25" s="39">
        <v>45023</v>
      </c>
      <c r="C25" s="40">
        <v>0.666666666666667</v>
      </c>
      <c r="D25" s="38" t="s">
        <v>82</v>
      </c>
      <c r="E25" s="38" t="s">
        <v>63</v>
      </c>
      <c r="F25" s="38" t="s">
        <v>39</v>
      </c>
      <c r="G25" s="43"/>
      <c r="H25" s="43"/>
      <c r="I25" s="38" t="s">
        <v>82</v>
      </c>
      <c r="J25" s="43">
        <v>5</v>
      </c>
      <c r="K25" s="38" t="s">
        <v>42</v>
      </c>
      <c r="L25" s="45"/>
      <c r="M25" s="45"/>
      <c r="N25" s="45"/>
    </row>
    <row r="26" ht="15.75" customHeight="1" spans="1:14">
      <c r="A26" s="38" t="s">
        <v>67</v>
      </c>
      <c r="B26" s="39">
        <v>45024</v>
      </c>
      <c r="C26" s="40">
        <v>0.541666666666667</v>
      </c>
      <c r="D26" s="38" t="s">
        <v>72</v>
      </c>
      <c r="E26" s="38" t="s">
        <v>41</v>
      </c>
      <c r="F26" s="38" t="s">
        <v>65</v>
      </c>
      <c r="G26" s="43">
        <v>1</v>
      </c>
      <c r="H26" s="43">
        <v>1</v>
      </c>
      <c r="I26" s="38" t="s">
        <v>1378</v>
      </c>
      <c r="J26" s="43">
        <v>0.5</v>
      </c>
      <c r="K26" s="38" t="s">
        <v>42</v>
      </c>
      <c r="L26" s="45"/>
      <c r="M26" s="45"/>
      <c r="N26" s="45"/>
    </row>
    <row r="27" ht="15.75" customHeight="1" spans="1:14">
      <c r="A27" s="38" t="s">
        <v>67</v>
      </c>
      <c r="B27" s="39">
        <v>45027</v>
      </c>
      <c r="C27" s="40">
        <v>0.625</v>
      </c>
      <c r="D27" s="38" t="s">
        <v>72</v>
      </c>
      <c r="E27" s="38" t="s">
        <v>63</v>
      </c>
      <c r="F27" s="38" t="s">
        <v>39</v>
      </c>
      <c r="G27" s="43">
        <v>1</v>
      </c>
      <c r="H27" s="43">
        <v>1</v>
      </c>
      <c r="I27" s="38" t="s">
        <v>163</v>
      </c>
      <c r="J27" s="43">
        <v>1</v>
      </c>
      <c r="K27" s="38" t="s">
        <v>42</v>
      </c>
      <c r="L27" s="45"/>
      <c r="M27" s="45"/>
      <c r="N27" s="45"/>
    </row>
    <row r="28" ht="15.75" customHeight="1" spans="1:14">
      <c r="A28" s="38" t="s">
        <v>67</v>
      </c>
      <c r="B28" s="39">
        <v>45027</v>
      </c>
      <c r="C28" s="40">
        <v>0.666666666666667</v>
      </c>
      <c r="D28" s="38" t="s">
        <v>66</v>
      </c>
      <c r="E28" s="38" t="s">
        <v>63</v>
      </c>
      <c r="F28" s="38" t="s">
        <v>39</v>
      </c>
      <c r="G28" s="43">
        <v>0</v>
      </c>
      <c r="H28" s="43">
        <v>0</v>
      </c>
      <c r="I28" s="38" t="s">
        <v>202</v>
      </c>
      <c r="J28" s="43">
        <v>2</v>
      </c>
      <c r="K28" s="38" t="s">
        <v>48</v>
      </c>
      <c r="L28" s="45"/>
      <c r="M28" s="45"/>
      <c r="N28" s="45"/>
    </row>
    <row r="29" ht="15.75" customHeight="1" spans="1:14">
      <c r="A29" s="38" t="s">
        <v>67</v>
      </c>
      <c r="B29" s="39">
        <v>45028</v>
      </c>
      <c r="C29" s="40">
        <v>0.833333333333333</v>
      </c>
      <c r="D29" s="38" t="s">
        <v>72</v>
      </c>
      <c r="E29" s="38" t="s">
        <v>41</v>
      </c>
      <c r="F29" s="38" t="s">
        <v>45</v>
      </c>
      <c r="G29" s="43">
        <v>1</v>
      </c>
      <c r="H29" s="43">
        <v>1</v>
      </c>
      <c r="I29" s="38" t="s">
        <v>1379</v>
      </c>
      <c r="J29" s="43">
        <v>1</v>
      </c>
      <c r="K29" s="38" t="s">
        <v>42</v>
      </c>
      <c r="L29" s="45"/>
      <c r="M29" s="45"/>
      <c r="N29" s="45"/>
    </row>
    <row r="30" ht="15.75" customHeight="1" spans="1:14">
      <c r="A30" s="38" t="s">
        <v>67</v>
      </c>
      <c r="B30" s="39">
        <v>45028</v>
      </c>
      <c r="C30" s="40">
        <v>0.583333333333333</v>
      </c>
      <c r="D30" s="38" t="s">
        <v>97</v>
      </c>
      <c r="E30" s="38" t="s">
        <v>41</v>
      </c>
      <c r="F30" s="38" t="s">
        <v>45</v>
      </c>
      <c r="G30" s="43">
        <v>0</v>
      </c>
      <c r="H30" s="43">
        <v>0</v>
      </c>
      <c r="I30" s="38" t="s">
        <v>353</v>
      </c>
      <c r="J30" s="43">
        <v>2</v>
      </c>
      <c r="K30" s="38" t="s">
        <v>48</v>
      </c>
      <c r="L30" s="45"/>
      <c r="M30" s="45"/>
      <c r="N30" s="45"/>
    </row>
    <row r="31" ht="15.75" customHeight="1" spans="1:14">
      <c r="A31" s="38" t="s">
        <v>67</v>
      </c>
      <c r="B31" s="39">
        <v>45029</v>
      </c>
      <c r="C31" s="40">
        <v>0.625</v>
      </c>
      <c r="D31" s="38" t="s">
        <v>123</v>
      </c>
      <c r="E31" s="38" t="s">
        <v>41</v>
      </c>
      <c r="F31" s="38" t="s">
        <v>69</v>
      </c>
      <c r="G31" s="43">
        <v>1</v>
      </c>
      <c r="H31" s="43">
        <v>1</v>
      </c>
      <c r="I31" s="45"/>
      <c r="J31" s="43">
        <v>1</v>
      </c>
      <c r="K31" s="38" t="s">
        <v>42</v>
      </c>
      <c r="L31" s="45"/>
      <c r="M31" s="45"/>
      <c r="N31" s="45"/>
    </row>
    <row r="32" ht="15.75" customHeight="1" spans="1:14">
      <c r="A32" s="38" t="s">
        <v>67</v>
      </c>
      <c r="B32" s="39">
        <v>45029</v>
      </c>
      <c r="C32" s="40">
        <v>0.666666666666667</v>
      </c>
      <c r="D32" s="38" t="s">
        <v>66</v>
      </c>
      <c r="E32" s="38" t="s">
        <v>63</v>
      </c>
      <c r="F32" s="38" t="s">
        <v>39</v>
      </c>
      <c r="G32" s="43"/>
      <c r="H32" s="43">
        <v>2</v>
      </c>
      <c r="I32" s="45"/>
      <c r="J32" s="43">
        <v>2</v>
      </c>
      <c r="K32" s="38" t="s">
        <v>42</v>
      </c>
      <c r="L32" s="45"/>
      <c r="M32" s="45"/>
      <c r="N32" s="45"/>
    </row>
    <row r="33" ht="15.75" customHeight="1" spans="1:14">
      <c r="A33" s="38" t="s">
        <v>67</v>
      </c>
      <c r="B33" s="39">
        <v>45030</v>
      </c>
      <c r="C33" s="40">
        <v>0.541666666666667</v>
      </c>
      <c r="D33" s="38" t="s">
        <v>72</v>
      </c>
      <c r="E33" s="38" t="s">
        <v>63</v>
      </c>
      <c r="F33" s="38" t="s">
        <v>72</v>
      </c>
      <c r="G33" s="43"/>
      <c r="H33" s="43"/>
      <c r="I33" s="38" t="s">
        <v>1380</v>
      </c>
      <c r="J33" s="43">
        <v>0.5</v>
      </c>
      <c r="K33" s="38" t="s">
        <v>42</v>
      </c>
      <c r="L33" s="45"/>
      <c r="M33" s="45"/>
      <c r="N33" s="45"/>
    </row>
    <row r="34" ht="15.75" customHeight="1" spans="1:14">
      <c r="A34" s="38" t="s">
        <v>67</v>
      </c>
      <c r="B34" s="39">
        <v>45032</v>
      </c>
      <c r="C34" s="40">
        <v>0.5</v>
      </c>
      <c r="D34" s="38" t="s">
        <v>72</v>
      </c>
      <c r="E34" s="38" t="s">
        <v>41</v>
      </c>
      <c r="F34" s="38" t="s">
        <v>72</v>
      </c>
      <c r="G34" s="43"/>
      <c r="H34" s="43"/>
      <c r="I34" s="38" t="s">
        <v>168</v>
      </c>
      <c r="J34" s="43">
        <v>1</v>
      </c>
      <c r="K34" s="38" t="s">
        <v>42</v>
      </c>
      <c r="L34" s="45"/>
      <c r="M34" s="45"/>
      <c r="N34" s="45"/>
    </row>
    <row r="35" ht="15.75" customHeight="1" spans="1:14">
      <c r="A35" s="38" t="s">
        <v>67</v>
      </c>
      <c r="B35" s="39">
        <v>45034</v>
      </c>
      <c r="C35" s="40">
        <v>0.791666666666667</v>
      </c>
      <c r="D35" s="38" t="s">
        <v>97</v>
      </c>
      <c r="E35" s="38" t="s">
        <v>41</v>
      </c>
      <c r="F35" s="38" t="s">
        <v>45</v>
      </c>
      <c r="G35" s="43">
        <v>2</v>
      </c>
      <c r="H35" s="43">
        <v>2</v>
      </c>
      <c r="I35" s="38" t="s">
        <v>160</v>
      </c>
      <c r="J35" s="43">
        <v>2</v>
      </c>
      <c r="K35" s="38" t="s">
        <v>42</v>
      </c>
      <c r="L35" s="45"/>
      <c r="M35" s="45"/>
      <c r="N35" s="45"/>
    </row>
    <row r="36" ht="15.75" customHeight="1" spans="1:14">
      <c r="A36" s="38" t="s">
        <v>67</v>
      </c>
      <c r="B36" s="39">
        <v>45035</v>
      </c>
      <c r="C36" s="40">
        <v>0.5</v>
      </c>
      <c r="D36" s="38" t="s">
        <v>66</v>
      </c>
      <c r="E36" s="38" t="s">
        <v>41</v>
      </c>
      <c r="F36" s="38" t="s">
        <v>39</v>
      </c>
      <c r="G36" s="43">
        <v>0</v>
      </c>
      <c r="H36" s="43">
        <v>0</v>
      </c>
      <c r="I36" s="38" t="s">
        <v>1381</v>
      </c>
      <c r="J36" s="43">
        <v>2</v>
      </c>
      <c r="K36" s="38" t="s">
        <v>48</v>
      </c>
      <c r="L36" s="45"/>
      <c r="M36" s="45"/>
      <c r="N36" s="45"/>
    </row>
    <row r="37" ht="15.75" customHeight="1" spans="1:14">
      <c r="A37" s="38" t="s">
        <v>67</v>
      </c>
      <c r="B37" s="39">
        <v>45036</v>
      </c>
      <c r="C37" s="40">
        <v>0.666666666666667</v>
      </c>
      <c r="D37" s="38" t="s">
        <v>97</v>
      </c>
      <c r="E37" s="38" t="s">
        <v>41</v>
      </c>
      <c r="F37" s="38" t="s">
        <v>45</v>
      </c>
      <c r="G37" s="43">
        <v>1</v>
      </c>
      <c r="H37" s="43">
        <v>1</v>
      </c>
      <c r="I37" s="38" t="s">
        <v>160</v>
      </c>
      <c r="J37" s="43">
        <v>2</v>
      </c>
      <c r="K37" s="38" t="s">
        <v>42</v>
      </c>
      <c r="L37" s="45"/>
      <c r="M37" s="45"/>
      <c r="N37" s="45"/>
    </row>
    <row r="38" ht="15.75" customHeight="1" spans="1:14">
      <c r="A38" s="38" t="s">
        <v>67</v>
      </c>
      <c r="B38" s="39">
        <v>45042</v>
      </c>
      <c r="C38" s="40">
        <v>0.75</v>
      </c>
      <c r="D38" s="38" t="s">
        <v>72</v>
      </c>
      <c r="E38" s="38" t="s">
        <v>63</v>
      </c>
      <c r="F38" s="38" t="s">
        <v>39</v>
      </c>
      <c r="G38" s="43">
        <v>2</v>
      </c>
      <c r="H38" s="43">
        <v>3</v>
      </c>
      <c r="I38" s="38" t="s">
        <v>174</v>
      </c>
      <c r="J38" s="43">
        <v>1</v>
      </c>
      <c r="K38" s="38" t="s">
        <v>42</v>
      </c>
      <c r="L38" s="45"/>
      <c r="M38" s="45"/>
      <c r="N38" s="45"/>
    </row>
    <row r="39" ht="15.75" customHeight="1" spans="1:14">
      <c r="A39" s="38" t="s">
        <v>67</v>
      </c>
      <c r="B39" s="39">
        <v>45043</v>
      </c>
      <c r="C39" s="40">
        <v>0.666666666666667</v>
      </c>
      <c r="D39" s="38" t="s">
        <v>72</v>
      </c>
      <c r="E39" s="38" t="s">
        <v>63</v>
      </c>
      <c r="F39" s="38" t="s">
        <v>39</v>
      </c>
      <c r="G39" s="43">
        <v>0</v>
      </c>
      <c r="H39" s="43">
        <v>0</v>
      </c>
      <c r="I39" s="38" t="s">
        <v>174</v>
      </c>
      <c r="J39" s="43">
        <v>1</v>
      </c>
      <c r="K39" s="38" t="s">
        <v>48</v>
      </c>
      <c r="L39" s="45"/>
      <c r="M39" s="45"/>
      <c r="N39" s="45"/>
    </row>
    <row r="40" ht="15.75" customHeight="1" spans="1:14">
      <c r="A40" s="38" t="s">
        <v>67</v>
      </c>
      <c r="B40" s="39">
        <v>45044</v>
      </c>
      <c r="C40" s="40">
        <v>0.666666666666667</v>
      </c>
      <c r="D40" s="38" t="s">
        <v>72</v>
      </c>
      <c r="E40" s="38" t="s">
        <v>63</v>
      </c>
      <c r="F40" s="38" t="s">
        <v>39</v>
      </c>
      <c r="G40" s="43">
        <v>2</v>
      </c>
      <c r="H40" s="43">
        <v>2</v>
      </c>
      <c r="I40" s="38" t="s">
        <v>174</v>
      </c>
      <c r="J40" s="43">
        <v>1</v>
      </c>
      <c r="K40" s="38" t="s">
        <v>42</v>
      </c>
      <c r="L40" s="45"/>
      <c r="M40" s="45"/>
      <c r="N40" s="45"/>
    </row>
    <row r="41" ht="15.75" customHeight="1" spans="1:14">
      <c r="A41" s="38" t="s">
        <v>67</v>
      </c>
      <c r="B41" s="39">
        <v>45044</v>
      </c>
      <c r="C41" s="40">
        <v>0.541666666666667</v>
      </c>
      <c r="D41" s="38" t="s">
        <v>66</v>
      </c>
      <c r="E41" s="38" t="s">
        <v>63</v>
      </c>
      <c r="F41" s="38" t="s">
        <v>39</v>
      </c>
      <c r="G41" s="43">
        <v>3</v>
      </c>
      <c r="H41" s="43">
        <v>3</v>
      </c>
      <c r="I41" s="38" t="s">
        <v>177</v>
      </c>
      <c r="J41" s="43">
        <v>2</v>
      </c>
      <c r="K41" s="38" t="s">
        <v>42</v>
      </c>
      <c r="L41" s="45"/>
      <c r="M41" s="45"/>
      <c r="N41" s="45"/>
    </row>
    <row r="42" ht="15.75" customHeight="1" spans="1:14">
      <c r="A42" s="38" t="s">
        <v>67</v>
      </c>
      <c r="B42" s="39">
        <v>45044</v>
      </c>
      <c r="C42" s="41">
        <v>0.791666666666667</v>
      </c>
      <c r="D42" s="38" t="s">
        <v>82</v>
      </c>
      <c r="E42" s="38" t="s">
        <v>63</v>
      </c>
      <c r="F42" s="38" t="s">
        <v>39</v>
      </c>
      <c r="G42" s="43"/>
      <c r="H42" s="43"/>
      <c r="I42" s="38" t="s">
        <v>82</v>
      </c>
      <c r="J42" s="43">
        <v>2</v>
      </c>
      <c r="K42" s="38" t="s">
        <v>42</v>
      </c>
      <c r="L42" s="45"/>
      <c r="M42" s="45"/>
      <c r="N42" s="45"/>
    </row>
    <row r="43" ht="15.75" customHeight="1" spans="1:14">
      <c r="A43" s="38" t="s">
        <v>67</v>
      </c>
      <c r="B43" s="39">
        <v>45045</v>
      </c>
      <c r="C43" s="40">
        <v>0.666666666666667</v>
      </c>
      <c r="D43" s="38" t="s">
        <v>72</v>
      </c>
      <c r="E43" s="38" t="s">
        <v>63</v>
      </c>
      <c r="F43" s="38" t="s">
        <v>39</v>
      </c>
      <c r="G43" s="43">
        <v>1</v>
      </c>
      <c r="H43" s="43">
        <v>3</v>
      </c>
      <c r="I43" s="38" t="s">
        <v>174</v>
      </c>
      <c r="J43" s="43">
        <v>1</v>
      </c>
      <c r="K43" s="38" t="s">
        <v>42</v>
      </c>
      <c r="L43" s="45"/>
      <c r="M43" s="45"/>
      <c r="N43" s="45"/>
    </row>
    <row r="44" ht="15.75" customHeight="1" spans="1:14">
      <c r="A44" s="38" t="s">
        <v>70</v>
      </c>
      <c r="B44" s="39">
        <v>44904</v>
      </c>
      <c r="C44" s="40">
        <v>0.5</v>
      </c>
      <c r="D44" s="38" t="s">
        <v>66</v>
      </c>
      <c r="E44" s="38" t="s">
        <v>80</v>
      </c>
      <c r="F44" s="38" t="s">
        <v>45</v>
      </c>
      <c r="G44" s="43">
        <v>1</v>
      </c>
      <c r="H44" s="43">
        <v>1</v>
      </c>
      <c r="I44" s="38" t="s">
        <v>97</v>
      </c>
      <c r="J44" s="43">
        <v>2</v>
      </c>
      <c r="K44" s="38" t="s">
        <v>42</v>
      </c>
      <c r="L44" s="45"/>
      <c r="M44" s="45"/>
      <c r="N44" s="45"/>
    </row>
    <row r="45" ht="15.75" customHeight="1" spans="1:14">
      <c r="A45" s="38" t="s">
        <v>70</v>
      </c>
      <c r="B45" s="39">
        <v>44904</v>
      </c>
      <c r="C45" s="40">
        <v>0.5</v>
      </c>
      <c r="D45" s="38" t="s">
        <v>82</v>
      </c>
      <c r="E45" s="38" t="s">
        <v>80</v>
      </c>
      <c r="F45" s="38" t="s">
        <v>39</v>
      </c>
      <c r="G45" s="43">
        <v>8</v>
      </c>
      <c r="H45" s="43">
        <v>8</v>
      </c>
      <c r="I45" s="38" t="s">
        <v>1382</v>
      </c>
      <c r="J45" s="43">
        <v>2</v>
      </c>
      <c r="K45" s="38" t="s">
        <v>42</v>
      </c>
      <c r="L45" s="45"/>
      <c r="M45" s="45"/>
      <c r="N45" s="45"/>
    </row>
    <row r="46" ht="15.75" customHeight="1" spans="1:14">
      <c r="A46" s="45" t="s">
        <v>74</v>
      </c>
      <c r="B46" s="50">
        <v>45017</v>
      </c>
      <c r="C46" s="49">
        <v>0.541666666666667</v>
      </c>
      <c r="D46" s="45" t="s">
        <v>99</v>
      </c>
      <c r="E46" s="45" t="s">
        <v>41</v>
      </c>
      <c r="F46" s="45" t="s">
        <v>56</v>
      </c>
      <c r="G46" s="43">
        <v>15</v>
      </c>
      <c r="H46" s="43"/>
      <c r="I46" s="45" t="s">
        <v>99</v>
      </c>
      <c r="J46" s="43">
        <v>2</v>
      </c>
      <c r="K46" s="45" t="s">
        <v>42</v>
      </c>
      <c r="L46" s="45"/>
      <c r="M46" s="45"/>
      <c r="N46" s="45"/>
    </row>
    <row r="47" ht="15.75" customHeight="1" spans="1:14">
      <c r="A47" s="38" t="s">
        <v>74</v>
      </c>
      <c r="B47" s="39">
        <v>45024</v>
      </c>
      <c r="C47" s="40">
        <v>0.541666666666667</v>
      </c>
      <c r="D47" s="38" t="s">
        <v>56</v>
      </c>
      <c r="E47" s="38" t="s">
        <v>41</v>
      </c>
      <c r="F47" s="38" t="s">
        <v>56</v>
      </c>
      <c r="G47" s="43">
        <v>16</v>
      </c>
      <c r="H47" s="43"/>
      <c r="I47" s="38" t="s">
        <v>99</v>
      </c>
      <c r="J47" s="43">
        <v>2</v>
      </c>
      <c r="K47" s="38" t="s">
        <v>42</v>
      </c>
      <c r="L47" s="45"/>
      <c r="M47" s="45"/>
      <c r="N47" s="45"/>
    </row>
    <row r="48" ht="15.75" customHeight="1" spans="1:14">
      <c r="A48" s="38" t="s">
        <v>74</v>
      </c>
      <c r="B48" s="39">
        <v>45027</v>
      </c>
      <c r="C48" s="40">
        <v>0.666666666666667</v>
      </c>
      <c r="D48" s="38" t="s">
        <v>72</v>
      </c>
      <c r="E48" s="38" t="s">
        <v>1249</v>
      </c>
      <c r="F48" s="38" t="s">
        <v>39</v>
      </c>
      <c r="G48" s="43">
        <v>0</v>
      </c>
      <c r="H48" s="43">
        <v>0</v>
      </c>
      <c r="I48" s="38" t="s">
        <v>174</v>
      </c>
      <c r="J48" s="43">
        <v>1</v>
      </c>
      <c r="K48" s="38" t="s">
        <v>48</v>
      </c>
      <c r="L48" s="45"/>
      <c r="M48" s="45"/>
      <c r="N48" s="45"/>
    </row>
    <row r="49" ht="15.75" customHeight="1" spans="1:14">
      <c r="A49" s="38" t="s">
        <v>74</v>
      </c>
      <c r="B49" s="39">
        <v>45029</v>
      </c>
      <c r="C49" s="40">
        <v>0.625</v>
      </c>
      <c r="D49" s="38" t="s">
        <v>72</v>
      </c>
      <c r="E49" s="38" t="s">
        <v>1249</v>
      </c>
      <c r="F49" s="38" t="s">
        <v>39</v>
      </c>
      <c r="G49" s="43">
        <v>0</v>
      </c>
      <c r="H49" s="43">
        <v>0</v>
      </c>
      <c r="I49" s="38" t="s">
        <v>174</v>
      </c>
      <c r="J49" s="43">
        <v>1</v>
      </c>
      <c r="K49" s="38" t="s">
        <v>48</v>
      </c>
      <c r="L49" s="45"/>
      <c r="M49" s="45"/>
      <c r="N49" s="45"/>
    </row>
    <row r="50" ht="15.75" customHeight="1" spans="1:14">
      <c r="A50" s="38" t="s">
        <v>74</v>
      </c>
      <c r="B50" s="39">
        <v>45034</v>
      </c>
      <c r="C50" s="40">
        <v>0.666666666666667</v>
      </c>
      <c r="D50" s="38" t="s">
        <v>72</v>
      </c>
      <c r="E50" s="38" t="s">
        <v>1249</v>
      </c>
      <c r="F50" s="38" t="s">
        <v>39</v>
      </c>
      <c r="G50" s="43">
        <v>0</v>
      </c>
      <c r="H50" s="43">
        <v>0</v>
      </c>
      <c r="I50" s="38" t="s">
        <v>174</v>
      </c>
      <c r="J50" s="43">
        <v>1</v>
      </c>
      <c r="K50" s="38" t="s">
        <v>48</v>
      </c>
      <c r="L50" s="45"/>
      <c r="M50" s="45"/>
      <c r="N50" s="45"/>
    </row>
    <row r="51" ht="15.75" customHeight="1" spans="1:14">
      <c r="A51" s="38" t="s">
        <v>74</v>
      </c>
      <c r="B51" s="39">
        <v>45036</v>
      </c>
      <c r="C51" s="40">
        <v>0.625</v>
      </c>
      <c r="D51" s="38" t="s">
        <v>72</v>
      </c>
      <c r="E51" s="38" t="s">
        <v>1249</v>
      </c>
      <c r="F51" s="38" t="s">
        <v>39</v>
      </c>
      <c r="G51" s="43">
        <v>1</v>
      </c>
      <c r="H51" s="43">
        <v>1</v>
      </c>
      <c r="I51" s="38" t="s">
        <v>174</v>
      </c>
      <c r="J51" s="43">
        <v>1</v>
      </c>
      <c r="K51" s="38" t="s">
        <v>42</v>
      </c>
      <c r="L51" s="45"/>
      <c r="M51" s="45"/>
      <c r="N51" s="45"/>
    </row>
    <row r="52" ht="15.75" customHeight="1" spans="1:14">
      <c r="A52" s="38" t="s">
        <v>74</v>
      </c>
      <c r="B52" s="39">
        <v>45043</v>
      </c>
      <c r="C52" s="40">
        <v>0.791666666666667</v>
      </c>
      <c r="D52" s="38" t="s">
        <v>82</v>
      </c>
      <c r="E52" s="38" t="s">
        <v>1249</v>
      </c>
      <c r="F52" s="38" t="s">
        <v>39</v>
      </c>
      <c r="G52" s="43">
        <v>41</v>
      </c>
      <c r="H52" s="43">
        <v>25</v>
      </c>
      <c r="I52" s="38" t="s">
        <v>1383</v>
      </c>
      <c r="J52" s="43">
        <v>2</v>
      </c>
      <c r="K52" s="38" t="s">
        <v>42</v>
      </c>
      <c r="L52" s="45"/>
      <c r="M52" s="45"/>
      <c r="N52" s="45"/>
    </row>
    <row r="53" ht="15.75" customHeight="1" spans="1:14">
      <c r="A53" s="38" t="s">
        <v>74</v>
      </c>
      <c r="B53" s="39">
        <v>45043</v>
      </c>
      <c r="C53" s="40">
        <v>0.666666666666667</v>
      </c>
      <c r="D53" s="38" t="s">
        <v>72</v>
      </c>
      <c r="E53" s="38" t="s">
        <v>1249</v>
      </c>
      <c r="F53" s="38" t="s">
        <v>39</v>
      </c>
      <c r="G53" s="43">
        <v>0</v>
      </c>
      <c r="H53" s="43">
        <v>0</v>
      </c>
      <c r="I53" s="38" t="s">
        <v>174</v>
      </c>
      <c r="J53" s="43">
        <v>1</v>
      </c>
      <c r="K53" s="38" t="s">
        <v>48</v>
      </c>
      <c r="L53" s="45"/>
      <c r="M53" s="45"/>
      <c r="N53" s="45"/>
    </row>
    <row r="54" ht="15.75" customHeight="1" spans="1:14">
      <c r="A54" s="38" t="s">
        <v>74</v>
      </c>
      <c r="B54" s="39">
        <v>45045</v>
      </c>
      <c r="C54" s="40">
        <v>0.541666666666667</v>
      </c>
      <c r="D54" s="38" t="s">
        <v>99</v>
      </c>
      <c r="E54" s="38" t="s">
        <v>41</v>
      </c>
      <c r="F54" s="38" t="s">
        <v>39</v>
      </c>
      <c r="G54" s="43">
        <v>14</v>
      </c>
      <c r="H54" s="43"/>
      <c r="I54" s="38" t="s">
        <v>99</v>
      </c>
      <c r="J54" s="43">
        <v>2</v>
      </c>
      <c r="K54" s="38" t="s">
        <v>42</v>
      </c>
      <c r="L54" s="45"/>
      <c r="M54" s="45"/>
      <c r="N54" s="45"/>
    </row>
    <row r="55" ht="15.75" customHeight="1" spans="1:14">
      <c r="A55" s="45" t="s">
        <v>83</v>
      </c>
      <c r="B55" s="50">
        <v>45019</v>
      </c>
      <c r="C55" s="49">
        <v>0.791666666666667</v>
      </c>
      <c r="D55" s="45" t="s">
        <v>72</v>
      </c>
      <c r="E55" s="45" t="s">
        <v>41</v>
      </c>
      <c r="F55" s="45" t="s">
        <v>72</v>
      </c>
      <c r="G55" s="43">
        <v>1</v>
      </c>
      <c r="H55" s="43">
        <v>1</v>
      </c>
      <c r="I55" s="45" t="s">
        <v>123</v>
      </c>
      <c r="J55" s="43">
        <v>1</v>
      </c>
      <c r="K55" s="45" t="s">
        <v>42</v>
      </c>
      <c r="L55" s="45"/>
      <c r="M55" s="45"/>
      <c r="N55" s="45"/>
    </row>
    <row r="56" ht="15.75" customHeight="1" spans="1:14">
      <c r="A56" s="38" t="s">
        <v>83</v>
      </c>
      <c r="B56" s="39">
        <v>45032</v>
      </c>
      <c r="C56" s="40">
        <v>0.666666666666667</v>
      </c>
      <c r="D56" s="38" t="s">
        <v>123</v>
      </c>
      <c r="E56" s="38" t="s">
        <v>41</v>
      </c>
      <c r="F56" s="38" t="s">
        <v>72</v>
      </c>
      <c r="G56" s="43">
        <v>1</v>
      </c>
      <c r="H56" s="43">
        <v>1</v>
      </c>
      <c r="I56" s="38" t="s">
        <v>123</v>
      </c>
      <c r="J56" s="43">
        <v>1</v>
      </c>
      <c r="K56" s="38" t="s">
        <v>42</v>
      </c>
      <c r="L56" s="38" t="s">
        <v>169</v>
      </c>
      <c r="M56" s="45"/>
      <c r="N56" s="45"/>
    </row>
    <row r="57" ht="15.75" customHeight="1" spans="1:14">
      <c r="A57" s="38" t="s">
        <v>83</v>
      </c>
      <c r="B57" s="39">
        <v>45035</v>
      </c>
      <c r="C57" s="40">
        <v>0.666666666666667</v>
      </c>
      <c r="D57" s="38" t="s">
        <v>123</v>
      </c>
      <c r="E57" s="38" t="s">
        <v>41</v>
      </c>
      <c r="F57" s="38" t="s">
        <v>72</v>
      </c>
      <c r="G57" s="43">
        <v>0</v>
      </c>
      <c r="H57" s="43">
        <v>1</v>
      </c>
      <c r="I57" s="38" t="s">
        <v>123</v>
      </c>
      <c r="J57" s="43">
        <v>1</v>
      </c>
      <c r="K57" s="38" t="s">
        <v>48</v>
      </c>
      <c r="L57" s="45"/>
      <c r="M57" s="45"/>
      <c r="N57" s="45"/>
    </row>
    <row r="58" ht="15.75" customHeight="1" spans="1:14">
      <c r="A58" s="38" t="s">
        <v>83</v>
      </c>
      <c r="B58" s="39">
        <v>45035</v>
      </c>
      <c r="C58" s="40">
        <v>0.791666666666667</v>
      </c>
      <c r="D58" s="38" t="s">
        <v>82</v>
      </c>
      <c r="E58" s="38" t="s">
        <v>50</v>
      </c>
      <c r="F58" s="38" t="s">
        <v>39</v>
      </c>
      <c r="G58" s="43"/>
      <c r="H58" s="43"/>
      <c r="I58" s="38" t="s">
        <v>1384</v>
      </c>
      <c r="J58" s="43">
        <v>2</v>
      </c>
      <c r="K58" s="38" t="s">
        <v>42</v>
      </c>
      <c r="L58" s="45"/>
      <c r="M58" s="45"/>
      <c r="N58" s="45"/>
    </row>
    <row r="59" ht="15.75" customHeight="1" spans="1:14">
      <c r="A59" s="38" t="s">
        <v>83</v>
      </c>
      <c r="B59" s="39">
        <v>45036</v>
      </c>
      <c r="C59" s="40">
        <v>0.791666666666667</v>
      </c>
      <c r="D59" s="38" t="s">
        <v>56</v>
      </c>
      <c r="E59" s="38" t="s">
        <v>50</v>
      </c>
      <c r="F59" s="38" t="s">
        <v>56</v>
      </c>
      <c r="G59" s="43">
        <v>2</v>
      </c>
      <c r="H59" s="43">
        <v>2</v>
      </c>
      <c r="I59" s="38" t="s">
        <v>1364</v>
      </c>
      <c r="J59" s="43">
        <v>2</v>
      </c>
      <c r="K59" s="38" t="s">
        <v>42</v>
      </c>
      <c r="L59" s="45"/>
      <c r="M59" s="45"/>
      <c r="N59" s="45"/>
    </row>
    <row r="60" ht="15.75" customHeight="1" spans="1:14">
      <c r="A60" s="38" t="s">
        <v>88</v>
      </c>
      <c r="B60" s="39">
        <v>44984</v>
      </c>
      <c r="C60" s="40">
        <v>0.791666666666667</v>
      </c>
      <c r="D60" s="38" t="s">
        <v>66</v>
      </c>
      <c r="E60" s="38" t="s">
        <v>41</v>
      </c>
      <c r="F60" s="38" t="s">
        <v>52</v>
      </c>
      <c r="G60" s="43">
        <v>1</v>
      </c>
      <c r="H60" s="43">
        <v>1</v>
      </c>
      <c r="I60" s="38" t="s">
        <v>470</v>
      </c>
      <c r="J60" s="43">
        <v>2</v>
      </c>
      <c r="K60" s="38" t="s">
        <v>42</v>
      </c>
      <c r="L60" s="45"/>
      <c r="M60" s="45"/>
      <c r="N60" s="45"/>
    </row>
    <row r="61" ht="15.75" customHeight="1" spans="1:14">
      <c r="A61" s="45" t="s">
        <v>88</v>
      </c>
      <c r="B61" s="50">
        <v>45018</v>
      </c>
      <c r="C61" s="49">
        <v>0.625</v>
      </c>
      <c r="D61" s="45" t="s">
        <v>72</v>
      </c>
      <c r="E61" s="45" t="s">
        <v>50</v>
      </c>
      <c r="F61" s="45" t="s">
        <v>39</v>
      </c>
      <c r="G61" s="43">
        <v>3</v>
      </c>
      <c r="H61" s="43">
        <v>3</v>
      </c>
      <c r="I61" s="45" t="s">
        <v>163</v>
      </c>
      <c r="J61" s="43">
        <v>1</v>
      </c>
      <c r="K61" s="45" t="s">
        <v>42</v>
      </c>
      <c r="L61" s="45"/>
      <c r="M61" s="45"/>
      <c r="N61" s="45"/>
    </row>
    <row r="62" ht="15.75" customHeight="1" spans="1:14">
      <c r="A62" s="45" t="s">
        <v>88</v>
      </c>
      <c r="B62" s="50">
        <v>45020</v>
      </c>
      <c r="C62" s="49">
        <v>0.708333333333333</v>
      </c>
      <c r="D62" s="45" t="s">
        <v>72</v>
      </c>
      <c r="E62" s="45" t="s">
        <v>50</v>
      </c>
      <c r="F62" s="45" t="s">
        <v>39</v>
      </c>
      <c r="G62" s="43">
        <v>1</v>
      </c>
      <c r="H62" s="43">
        <v>1</v>
      </c>
      <c r="I62" s="45" t="s">
        <v>163</v>
      </c>
      <c r="J62" s="43">
        <v>1</v>
      </c>
      <c r="K62" s="45" t="s">
        <v>42</v>
      </c>
      <c r="L62" s="45"/>
      <c r="M62" s="45"/>
      <c r="N62" s="45"/>
    </row>
    <row r="63" ht="15.75" customHeight="1" spans="1:14">
      <c r="A63" s="45" t="s">
        <v>88</v>
      </c>
      <c r="B63" s="50">
        <v>45020</v>
      </c>
      <c r="C63" s="49">
        <v>0.708333333333333</v>
      </c>
      <c r="D63" s="45" t="s">
        <v>107</v>
      </c>
      <c r="E63" s="45" t="s">
        <v>41</v>
      </c>
      <c r="F63" s="45" t="s">
        <v>60</v>
      </c>
      <c r="G63" s="43">
        <v>0</v>
      </c>
      <c r="H63" s="43">
        <v>0</v>
      </c>
      <c r="I63" s="45" t="s">
        <v>1266</v>
      </c>
      <c r="J63" s="43">
        <v>1</v>
      </c>
      <c r="K63" s="45" t="s">
        <v>48</v>
      </c>
      <c r="L63" s="45"/>
      <c r="M63" s="45"/>
      <c r="N63" s="45"/>
    </row>
    <row r="64" ht="15.75" customHeight="1" spans="1:14">
      <c r="A64" s="45" t="s">
        <v>88</v>
      </c>
      <c r="B64" s="50">
        <v>45021</v>
      </c>
      <c r="C64" s="49">
        <v>0.5</v>
      </c>
      <c r="D64" s="45" t="s">
        <v>72</v>
      </c>
      <c r="E64" s="45" t="s">
        <v>50</v>
      </c>
      <c r="F64" s="45" t="s">
        <v>72</v>
      </c>
      <c r="G64" s="43"/>
      <c r="H64" s="43"/>
      <c r="I64" s="45" t="s">
        <v>165</v>
      </c>
      <c r="J64" s="43">
        <v>1</v>
      </c>
      <c r="K64" s="45" t="s">
        <v>42</v>
      </c>
      <c r="L64" s="45"/>
      <c r="M64" s="45"/>
      <c r="N64" s="45"/>
    </row>
    <row r="65" ht="15.75" customHeight="1" spans="1:14">
      <c r="A65" s="38" t="s">
        <v>88</v>
      </c>
      <c r="B65" s="39">
        <v>45021</v>
      </c>
      <c r="C65" s="40">
        <v>0.791666666666667</v>
      </c>
      <c r="D65" s="38" t="s">
        <v>66</v>
      </c>
      <c r="E65" s="38" t="s">
        <v>50</v>
      </c>
      <c r="F65" s="38" t="s">
        <v>39</v>
      </c>
      <c r="G65" s="43">
        <v>3</v>
      </c>
      <c r="H65" s="43">
        <v>3</v>
      </c>
      <c r="I65" s="38" t="s">
        <v>1232</v>
      </c>
      <c r="J65" s="43">
        <v>2</v>
      </c>
      <c r="K65" s="38" t="s">
        <v>42</v>
      </c>
      <c r="L65" s="45"/>
      <c r="M65" s="45"/>
      <c r="N65" s="45"/>
    </row>
    <row r="66" ht="15.75" customHeight="1" spans="1:14">
      <c r="A66" s="38" t="s">
        <v>88</v>
      </c>
      <c r="B66" s="39">
        <v>45025</v>
      </c>
      <c r="C66" s="40">
        <v>0.666666666666667</v>
      </c>
      <c r="D66" s="38" t="s">
        <v>72</v>
      </c>
      <c r="E66" s="38" t="s">
        <v>86</v>
      </c>
      <c r="F66" s="38" t="s">
        <v>39</v>
      </c>
      <c r="G66" s="43"/>
      <c r="H66" s="43"/>
      <c r="I66" s="38" t="s">
        <v>201</v>
      </c>
      <c r="J66" s="43">
        <v>1</v>
      </c>
      <c r="K66" s="38" t="s">
        <v>42</v>
      </c>
      <c r="L66" s="45"/>
      <c r="M66" s="45"/>
      <c r="N66" s="45"/>
    </row>
    <row r="67" ht="15.75" customHeight="1" spans="1:14">
      <c r="A67" s="38" t="s">
        <v>88</v>
      </c>
      <c r="B67" s="39">
        <v>45025</v>
      </c>
      <c r="C67" s="40">
        <v>0.583333333333333</v>
      </c>
      <c r="D67" s="38" t="s">
        <v>66</v>
      </c>
      <c r="E67" s="38" t="s">
        <v>50</v>
      </c>
      <c r="F67" s="38" t="s">
        <v>39</v>
      </c>
      <c r="G67" s="43">
        <v>0</v>
      </c>
      <c r="H67" s="43">
        <v>2</v>
      </c>
      <c r="I67" s="38" t="s">
        <v>61</v>
      </c>
      <c r="J67" s="43">
        <v>2</v>
      </c>
      <c r="K67" s="38" t="s">
        <v>48</v>
      </c>
      <c r="L67" s="45"/>
      <c r="M67" s="45"/>
      <c r="N67" s="45"/>
    </row>
    <row r="68" ht="15.75" customHeight="1" spans="1:14">
      <c r="A68" s="38" t="s">
        <v>88</v>
      </c>
      <c r="B68" s="39">
        <v>45028</v>
      </c>
      <c r="C68" s="40">
        <v>0.666666666666667</v>
      </c>
      <c r="D68" s="38" t="s">
        <v>72</v>
      </c>
      <c r="E68" s="38" t="s">
        <v>50</v>
      </c>
      <c r="F68" s="38" t="s">
        <v>39</v>
      </c>
      <c r="G68" s="43">
        <v>0</v>
      </c>
      <c r="H68" s="43">
        <v>0</v>
      </c>
      <c r="I68" s="38" t="s">
        <v>1385</v>
      </c>
      <c r="J68" s="43">
        <v>1</v>
      </c>
      <c r="K68" s="38" t="s">
        <v>48</v>
      </c>
      <c r="L68" s="45"/>
      <c r="M68" s="45"/>
      <c r="N68" s="45"/>
    </row>
    <row r="69" ht="15.75" customHeight="1" spans="1:14">
      <c r="A69" s="38" t="s">
        <v>88</v>
      </c>
      <c r="B69" s="39">
        <v>45029</v>
      </c>
      <c r="C69" s="40">
        <v>0.708333333333333</v>
      </c>
      <c r="D69" s="38" t="s">
        <v>107</v>
      </c>
      <c r="E69" s="38" t="s">
        <v>41</v>
      </c>
      <c r="F69" s="38" t="s">
        <v>60</v>
      </c>
      <c r="G69" s="43">
        <v>0</v>
      </c>
      <c r="H69" s="43">
        <v>1</v>
      </c>
      <c r="I69" s="38" t="s">
        <v>1266</v>
      </c>
      <c r="J69" s="43">
        <v>1</v>
      </c>
      <c r="K69" s="38" t="s">
        <v>48</v>
      </c>
      <c r="L69" s="45"/>
      <c r="M69" s="45"/>
      <c r="N69" s="45"/>
    </row>
    <row r="70" ht="15.75" customHeight="1" spans="1:14">
      <c r="A70" s="38" t="s">
        <v>88</v>
      </c>
      <c r="B70" s="39">
        <v>45031</v>
      </c>
      <c r="C70" s="40">
        <v>0.625</v>
      </c>
      <c r="D70" s="38" t="s">
        <v>72</v>
      </c>
      <c r="E70" s="38" t="s">
        <v>50</v>
      </c>
      <c r="F70" s="38" t="s">
        <v>39</v>
      </c>
      <c r="G70" s="43">
        <v>0</v>
      </c>
      <c r="H70" s="43">
        <v>2</v>
      </c>
      <c r="I70" s="38" t="s">
        <v>163</v>
      </c>
      <c r="J70" s="43">
        <v>1</v>
      </c>
      <c r="K70" s="38" t="s">
        <v>48</v>
      </c>
      <c r="L70" s="45"/>
      <c r="M70" s="45"/>
      <c r="N70" s="45"/>
    </row>
    <row r="71" ht="15.75" customHeight="1" spans="1:14">
      <c r="A71" s="38" t="s">
        <v>88</v>
      </c>
      <c r="B71" s="39">
        <v>45032</v>
      </c>
      <c r="C71" s="40">
        <v>0.791666666666667</v>
      </c>
      <c r="D71" s="38" t="s">
        <v>66</v>
      </c>
      <c r="E71" s="38" t="s">
        <v>50</v>
      </c>
      <c r="F71" s="38" t="s">
        <v>39</v>
      </c>
      <c r="G71" s="43">
        <v>0</v>
      </c>
      <c r="H71" s="43">
        <v>1</v>
      </c>
      <c r="I71" s="38" t="s">
        <v>61</v>
      </c>
      <c r="J71" s="43">
        <v>2</v>
      </c>
      <c r="K71" s="38" t="s">
        <v>48</v>
      </c>
      <c r="L71" s="45"/>
      <c r="M71" s="45"/>
      <c r="N71" s="45"/>
    </row>
    <row r="72" ht="15.75" customHeight="1" spans="1:14">
      <c r="A72" s="38" t="s">
        <v>88</v>
      </c>
      <c r="B72" s="39">
        <v>45033</v>
      </c>
      <c r="C72" s="40">
        <v>0.5</v>
      </c>
      <c r="D72" s="38" t="s">
        <v>72</v>
      </c>
      <c r="E72" s="38" t="s">
        <v>41</v>
      </c>
      <c r="F72" s="38" t="s">
        <v>72</v>
      </c>
      <c r="G72" s="43"/>
      <c r="H72" s="43"/>
      <c r="I72" s="38" t="s">
        <v>168</v>
      </c>
      <c r="J72" s="43">
        <v>1</v>
      </c>
      <c r="K72" s="38" t="s">
        <v>42</v>
      </c>
      <c r="L72" s="45"/>
      <c r="M72" s="45"/>
      <c r="N72" s="45"/>
    </row>
    <row r="73" ht="15.75" customHeight="1" spans="1:14">
      <c r="A73" s="38" t="s">
        <v>88</v>
      </c>
      <c r="B73" s="39">
        <v>45042</v>
      </c>
      <c r="C73" s="40">
        <v>0.75</v>
      </c>
      <c r="D73" s="38" t="s">
        <v>97</v>
      </c>
      <c r="E73" s="38" t="s">
        <v>41</v>
      </c>
      <c r="F73" s="38" t="s">
        <v>39</v>
      </c>
      <c r="G73" s="43">
        <v>3</v>
      </c>
      <c r="H73" s="43">
        <v>3</v>
      </c>
      <c r="I73" s="38" t="s">
        <v>97</v>
      </c>
      <c r="J73" s="43">
        <v>2</v>
      </c>
      <c r="K73" s="38" t="s">
        <v>42</v>
      </c>
      <c r="L73" s="45"/>
      <c r="M73" s="45"/>
      <c r="N73" s="45"/>
    </row>
    <row r="74" ht="15.75" customHeight="1" spans="1:14">
      <c r="A74" s="38" t="s">
        <v>88</v>
      </c>
      <c r="B74" s="39">
        <v>45042</v>
      </c>
      <c r="C74" s="41">
        <v>0.708333333333333</v>
      </c>
      <c r="D74" s="38" t="s">
        <v>72</v>
      </c>
      <c r="E74" s="38" t="s">
        <v>50</v>
      </c>
      <c r="F74" s="38" t="s">
        <v>39</v>
      </c>
      <c r="G74" s="43">
        <v>0</v>
      </c>
      <c r="H74" s="43">
        <v>1</v>
      </c>
      <c r="I74" s="38" t="s">
        <v>174</v>
      </c>
      <c r="J74" s="43">
        <v>1</v>
      </c>
      <c r="K74" s="38" t="s">
        <v>48</v>
      </c>
      <c r="L74" s="45"/>
      <c r="M74" s="45"/>
      <c r="N74" s="45"/>
    </row>
    <row r="75" ht="15.75" customHeight="1" spans="1:14">
      <c r="A75" s="38" t="s">
        <v>88</v>
      </c>
      <c r="B75" s="39">
        <v>45043</v>
      </c>
      <c r="C75" s="40">
        <v>0.708333333333333</v>
      </c>
      <c r="D75" s="38" t="s">
        <v>72</v>
      </c>
      <c r="E75" s="38" t="s">
        <v>50</v>
      </c>
      <c r="F75" s="38" t="s">
        <v>39</v>
      </c>
      <c r="G75" s="43">
        <v>0</v>
      </c>
      <c r="H75" s="43">
        <v>1</v>
      </c>
      <c r="I75" s="38" t="s">
        <v>174</v>
      </c>
      <c r="J75" s="43">
        <v>1</v>
      </c>
      <c r="K75" s="38" t="s">
        <v>48</v>
      </c>
      <c r="L75" s="45"/>
      <c r="M75" s="45"/>
      <c r="N75" s="45"/>
    </row>
    <row r="76" ht="15.75" customHeight="1" spans="1:14">
      <c r="A76" s="38" t="s">
        <v>88</v>
      </c>
      <c r="B76" s="39">
        <v>45046</v>
      </c>
      <c r="C76" s="40">
        <v>0.541666666666667</v>
      </c>
      <c r="D76" s="38" t="s">
        <v>66</v>
      </c>
      <c r="E76" s="38" t="s">
        <v>50</v>
      </c>
      <c r="F76" s="38" t="s">
        <v>39</v>
      </c>
      <c r="G76" s="43">
        <v>2</v>
      </c>
      <c r="H76" s="43">
        <v>3</v>
      </c>
      <c r="I76" s="38" t="s">
        <v>177</v>
      </c>
      <c r="J76" s="43">
        <v>2</v>
      </c>
      <c r="K76" s="38" t="s">
        <v>42</v>
      </c>
      <c r="L76" s="45"/>
      <c r="M76" s="45"/>
      <c r="N76" s="45"/>
    </row>
    <row r="77" ht="15.75" customHeight="1" spans="1:14">
      <c r="A77" s="38" t="s">
        <v>88</v>
      </c>
      <c r="B77" s="39">
        <v>45046</v>
      </c>
      <c r="C77" s="40">
        <v>0.75</v>
      </c>
      <c r="D77" s="38" t="s">
        <v>97</v>
      </c>
      <c r="E77" s="38" t="s">
        <v>41</v>
      </c>
      <c r="F77" s="38" t="s">
        <v>45</v>
      </c>
      <c r="G77" s="43">
        <v>2</v>
      </c>
      <c r="H77" s="43">
        <v>3</v>
      </c>
      <c r="I77" s="38" t="s">
        <v>160</v>
      </c>
      <c r="J77" s="43">
        <v>2</v>
      </c>
      <c r="K77" s="38" t="s">
        <v>42</v>
      </c>
      <c r="L77" s="45"/>
      <c r="M77" s="45"/>
      <c r="N77" s="45"/>
    </row>
    <row r="78" ht="15.75" customHeight="1" spans="1:14">
      <c r="A78" s="38" t="s">
        <v>88</v>
      </c>
      <c r="B78" s="39">
        <v>45046</v>
      </c>
      <c r="C78" s="40">
        <v>0.625</v>
      </c>
      <c r="D78" s="38" t="s">
        <v>72</v>
      </c>
      <c r="E78" s="38" t="s">
        <v>50</v>
      </c>
      <c r="F78" s="38" t="s">
        <v>39</v>
      </c>
      <c r="G78" s="43">
        <v>0</v>
      </c>
      <c r="H78" s="43">
        <v>0</v>
      </c>
      <c r="I78" s="38" t="s">
        <v>174</v>
      </c>
      <c r="J78" s="43">
        <v>1</v>
      </c>
      <c r="K78" s="38" t="s">
        <v>48</v>
      </c>
      <c r="L78" s="45"/>
      <c r="M78" s="45"/>
      <c r="N78" s="45"/>
    </row>
    <row r="79" ht="15.75" customHeight="1" spans="1:14">
      <c r="A79" s="45" t="s">
        <v>90</v>
      </c>
      <c r="B79" s="50">
        <v>45019</v>
      </c>
      <c r="C79" s="49">
        <v>0.5</v>
      </c>
      <c r="D79" s="45" t="s">
        <v>72</v>
      </c>
      <c r="E79" s="45" t="s">
        <v>44</v>
      </c>
      <c r="F79" s="45" t="s">
        <v>72</v>
      </c>
      <c r="G79" s="43"/>
      <c r="H79" s="43"/>
      <c r="I79" s="45" t="s">
        <v>165</v>
      </c>
      <c r="J79" s="43">
        <v>1</v>
      </c>
      <c r="K79" s="45" t="s">
        <v>42</v>
      </c>
      <c r="L79" s="45"/>
      <c r="M79" s="45"/>
      <c r="N79" s="45"/>
    </row>
    <row r="80" ht="15.75" customHeight="1" spans="1:14">
      <c r="A80" s="38" t="s">
        <v>90</v>
      </c>
      <c r="B80" s="39">
        <v>45028</v>
      </c>
      <c r="C80" s="40">
        <v>0.5</v>
      </c>
      <c r="D80" s="38" t="s">
        <v>72</v>
      </c>
      <c r="E80" s="38" t="s">
        <v>44</v>
      </c>
      <c r="F80" s="38" t="s">
        <v>72</v>
      </c>
      <c r="G80" s="43"/>
      <c r="H80" s="43"/>
      <c r="I80" s="38" t="s">
        <v>165</v>
      </c>
      <c r="J80" s="43">
        <v>1</v>
      </c>
      <c r="K80" s="38" t="s">
        <v>42</v>
      </c>
      <c r="L80" s="45"/>
      <c r="M80" s="45"/>
      <c r="N80" s="45"/>
    </row>
    <row r="81" ht="15.75" customHeight="1" spans="1:14">
      <c r="A81" s="38" t="s">
        <v>90</v>
      </c>
      <c r="B81" s="39">
        <v>45033</v>
      </c>
      <c r="C81" s="40">
        <v>0.5</v>
      </c>
      <c r="D81" s="38" t="s">
        <v>72</v>
      </c>
      <c r="E81" s="38" t="s">
        <v>41</v>
      </c>
      <c r="F81" s="38" t="s">
        <v>72</v>
      </c>
      <c r="G81" s="43"/>
      <c r="H81" s="43"/>
      <c r="I81" s="38" t="s">
        <v>1386</v>
      </c>
      <c r="J81" s="43">
        <v>1</v>
      </c>
      <c r="K81" s="38" t="s">
        <v>42</v>
      </c>
      <c r="L81" s="45"/>
      <c r="M81" s="45"/>
      <c r="N81" s="45"/>
    </row>
    <row r="82" ht="15.75" customHeight="1" spans="1:14">
      <c r="A82" s="38" t="s">
        <v>90</v>
      </c>
      <c r="B82" s="39">
        <v>45033</v>
      </c>
      <c r="C82" s="41">
        <v>0.5</v>
      </c>
      <c r="D82" s="38" t="s">
        <v>72</v>
      </c>
      <c r="E82" s="38" t="s">
        <v>41</v>
      </c>
      <c r="F82" s="38" t="s">
        <v>72</v>
      </c>
      <c r="G82" s="43"/>
      <c r="H82" s="43"/>
      <c r="I82" s="38" t="s">
        <v>168</v>
      </c>
      <c r="J82" s="43">
        <v>1</v>
      </c>
      <c r="K82" s="38" t="s">
        <v>42</v>
      </c>
      <c r="L82" s="45"/>
      <c r="M82" s="45"/>
      <c r="N82" s="45"/>
    </row>
    <row r="83" ht="15.75" customHeight="1" spans="1:14">
      <c r="A83" s="45" t="s">
        <v>92</v>
      </c>
      <c r="B83" s="50">
        <v>45021</v>
      </c>
      <c r="C83" s="49">
        <v>0.5</v>
      </c>
      <c r="D83" s="45" t="s">
        <v>72</v>
      </c>
      <c r="E83" s="45" t="s">
        <v>50</v>
      </c>
      <c r="F83" s="45" t="s">
        <v>72</v>
      </c>
      <c r="G83" s="43"/>
      <c r="H83" s="43"/>
      <c r="I83" s="45" t="s">
        <v>165</v>
      </c>
      <c r="J83" s="43">
        <v>1</v>
      </c>
      <c r="K83" s="45" t="s">
        <v>42</v>
      </c>
      <c r="L83" s="45"/>
      <c r="M83" s="45"/>
      <c r="N83" s="45"/>
    </row>
    <row r="84" ht="15.75" customHeight="1" spans="1:14">
      <c r="A84" s="38" t="s">
        <v>92</v>
      </c>
      <c r="B84" s="39">
        <v>45025</v>
      </c>
      <c r="C84" s="40">
        <v>0.666666666666667</v>
      </c>
      <c r="D84" s="38" t="s">
        <v>72</v>
      </c>
      <c r="E84" s="38" t="s">
        <v>86</v>
      </c>
      <c r="F84" s="38" t="s">
        <v>39</v>
      </c>
      <c r="G84" s="43"/>
      <c r="H84" s="43"/>
      <c r="I84" s="38" t="s">
        <v>201</v>
      </c>
      <c r="J84" s="43">
        <v>3</v>
      </c>
      <c r="K84" s="38" t="s">
        <v>42</v>
      </c>
      <c r="L84" s="45"/>
      <c r="M84" s="45"/>
      <c r="N84" s="45"/>
    </row>
    <row r="85" ht="15.75" customHeight="1" spans="1:14">
      <c r="A85" s="38" t="s">
        <v>92</v>
      </c>
      <c r="B85" s="39">
        <v>45027</v>
      </c>
      <c r="C85" s="40">
        <v>0.791666666666667</v>
      </c>
      <c r="D85" s="38" t="s">
        <v>56</v>
      </c>
      <c r="E85" s="38" t="s">
        <v>50</v>
      </c>
      <c r="F85" s="38" t="s">
        <v>56</v>
      </c>
      <c r="G85" s="43">
        <v>3</v>
      </c>
      <c r="H85" s="43">
        <v>5</v>
      </c>
      <c r="I85" s="38" t="s">
        <v>224</v>
      </c>
      <c r="J85" s="43">
        <v>2</v>
      </c>
      <c r="K85" s="38" t="s">
        <v>42</v>
      </c>
      <c r="L85" s="45"/>
      <c r="M85" s="45"/>
      <c r="N85" s="45"/>
    </row>
    <row r="86" ht="15.75" customHeight="1" spans="1:14">
      <c r="A86" s="38" t="s">
        <v>92</v>
      </c>
      <c r="B86" s="39">
        <v>45034</v>
      </c>
      <c r="C86" s="40">
        <v>0.791666666666667</v>
      </c>
      <c r="D86" s="38" t="s">
        <v>56</v>
      </c>
      <c r="E86" s="38" t="s">
        <v>50</v>
      </c>
      <c r="F86" s="38" t="s">
        <v>56</v>
      </c>
      <c r="G86" s="43">
        <v>1</v>
      </c>
      <c r="H86" s="43">
        <v>3</v>
      </c>
      <c r="I86" s="38" t="s">
        <v>224</v>
      </c>
      <c r="J86" s="43">
        <v>2</v>
      </c>
      <c r="K86" s="38" t="s">
        <v>42</v>
      </c>
      <c r="L86" s="45"/>
      <c r="M86" s="45"/>
      <c r="N86" s="45"/>
    </row>
    <row r="87" ht="15.75" customHeight="1" spans="1:14">
      <c r="A87" s="38" t="s">
        <v>92</v>
      </c>
      <c r="B87" s="39">
        <v>45035</v>
      </c>
      <c r="C87" s="40">
        <v>0.791666666666667</v>
      </c>
      <c r="D87" s="38" t="s">
        <v>82</v>
      </c>
      <c r="E87" s="38" t="s">
        <v>50</v>
      </c>
      <c r="F87" s="38" t="s">
        <v>39</v>
      </c>
      <c r="G87" s="43"/>
      <c r="H87" s="43"/>
      <c r="I87" s="38" t="s">
        <v>1384</v>
      </c>
      <c r="J87" s="43">
        <v>2</v>
      </c>
      <c r="K87" s="38" t="s">
        <v>42</v>
      </c>
      <c r="L87" s="45"/>
      <c r="M87" s="45"/>
      <c r="N87" s="45"/>
    </row>
    <row r="88" ht="15.75" customHeight="1" spans="1:14">
      <c r="A88" s="38" t="s">
        <v>94</v>
      </c>
      <c r="B88" s="39">
        <v>44976</v>
      </c>
      <c r="C88" s="40">
        <v>0.791666666666667</v>
      </c>
      <c r="D88" s="38" t="s">
        <v>82</v>
      </c>
      <c r="E88" s="38" t="s">
        <v>50</v>
      </c>
      <c r="F88" s="38" t="s">
        <v>39</v>
      </c>
      <c r="G88" s="43"/>
      <c r="H88" s="43"/>
      <c r="I88" s="38" t="s">
        <v>82</v>
      </c>
      <c r="J88" s="43">
        <v>2</v>
      </c>
      <c r="K88" s="38" t="s">
        <v>42</v>
      </c>
      <c r="L88" s="45"/>
      <c r="M88" s="45"/>
      <c r="N88" s="45"/>
    </row>
    <row r="89" ht="15.75" customHeight="1" spans="1:14">
      <c r="A89" s="38" t="s">
        <v>94</v>
      </c>
      <c r="B89" s="39">
        <v>45017</v>
      </c>
      <c r="C89" s="40">
        <v>0.666666666666667</v>
      </c>
      <c r="D89" s="38" t="s">
        <v>72</v>
      </c>
      <c r="E89" s="38" t="s">
        <v>50</v>
      </c>
      <c r="F89" s="38" t="s">
        <v>39</v>
      </c>
      <c r="G89" s="43"/>
      <c r="H89" s="43"/>
      <c r="I89" s="38" t="s">
        <v>163</v>
      </c>
      <c r="J89" s="43">
        <v>1</v>
      </c>
      <c r="K89" s="38" t="s">
        <v>48</v>
      </c>
      <c r="L89" s="45"/>
      <c r="M89" s="45"/>
      <c r="N89" s="45"/>
    </row>
    <row r="90" ht="15.75" customHeight="1" spans="1:14">
      <c r="A90" s="38" t="s">
        <v>94</v>
      </c>
      <c r="B90" s="39">
        <v>45020</v>
      </c>
      <c r="C90" s="40">
        <v>0.666666666666667</v>
      </c>
      <c r="D90" s="38" t="s">
        <v>97</v>
      </c>
      <c r="E90" s="38" t="s">
        <v>41</v>
      </c>
      <c r="F90" s="38" t="s">
        <v>39</v>
      </c>
      <c r="G90" s="43">
        <v>1</v>
      </c>
      <c r="H90" s="43">
        <v>1</v>
      </c>
      <c r="I90" s="38" t="s">
        <v>475</v>
      </c>
      <c r="J90" s="43">
        <v>2</v>
      </c>
      <c r="K90" s="38" t="s">
        <v>42</v>
      </c>
      <c r="L90" s="45"/>
      <c r="M90" s="45"/>
      <c r="N90" s="45"/>
    </row>
    <row r="91" ht="15.75" customHeight="1" spans="1:14">
      <c r="A91" s="38" t="s">
        <v>94</v>
      </c>
      <c r="B91" s="39">
        <v>45021</v>
      </c>
      <c r="C91" s="40">
        <v>0.5</v>
      </c>
      <c r="D91" s="38" t="s">
        <v>72</v>
      </c>
      <c r="E91" s="38" t="s">
        <v>50</v>
      </c>
      <c r="F91" s="38" t="s">
        <v>72</v>
      </c>
      <c r="G91" s="43"/>
      <c r="H91" s="43"/>
      <c r="I91" s="38" t="s">
        <v>340</v>
      </c>
      <c r="J91" s="43">
        <v>1</v>
      </c>
      <c r="K91" s="38" t="s">
        <v>42</v>
      </c>
      <c r="L91" s="45"/>
      <c r="M91" s="45"/>
      <c r="N91" s="45"/>
    </row>
    <row r="92" ht="15.75" customHeight="1" spans="1:14">
      <c r="A92" s="38" t="s">
        <v>94</v>
      </c>
      <c r="B92" s="39">
        <v>45021</v>
      </c>
      <c r="C92" s="40">
        <v>0.666666666666667</v>
      </c>
      <c r="D92" s="38" t="s">
        <v>72</v>
      </c>
      <c r="E92" s="38" t="s">
        <v>50</v>
      </c>
      <c r="F92" s="38" t="s">
        <v>72</v>
      </c>
      <c r="G92" s="43"/>
      <c r="H92" s="43"/>
      <c r="I92" s="38" t="s">
        <v>163</v>
      </c>
      <c r="J92" s="43">
        <v>1</v>
      </c>
      <c r="K92" s="38" t="s">
        <v>48</v>
      </c>
      <c r="L92" s="45"/>
      <c r="M92" s="45"/>
      <c r="N92" s="45"/>
    </row>
    <row r="93" ht="15.75" customHeight="1" spans="1:14">
      <c r="A93" s="38" t="s">
        <v>94</v>
      </c>
      <c r="B93" s="39">
        <v>45022</v>
      </c>
      <c r="C93" s="40">
        <v>0.625</v>
      </c>
      <c r="D93" s="38" t="s">
        <v>72</v>
      </c>
      <c r="E93" s="38" t="s">
        <v>50</v>
      </c>
      <c r="F93" s="38" t="s">
        <v>72</v>
      </c>
      <c r="G93" s="43"/>
      <c r="H93" s="43">
        <v>2</v>
      </c>
      <c r="I93" s="38" t="s">
        <v>163</v>
      </c>
      <c r="J93" s="43">
        <v>1</v>
      </c>
      <c r="K93" s="38" t="s">
        <v>48</v>
      </c>
      <c r="L93" s="45"/>
      <c r="M93" s="45"/>
      <c r="N93" s="45"/>
    </row>
    <row r="94" ht="15.75" customHeight="1" spans="1:14">
      <c r="A94" s="38" t="s">
        <v>94</v>
      </c>
      <c r="B94" s="39">
        <v>45023</v>
      </c>
      <c r="C94" s="40">
        <v>0.625</v>
      </c>
      <c r="D94" s="38" t="s">
        <v>72</v>
      </c>
      <c r="E94" s="38" t="s">
        <v>41</v>
      </c>
      <c r="F94" s="38" t="s">
        <v>39</v>
      </c>
      <c r="G94" s="43">
        <v>1</v>
      </c>
      <c r="H94" s="43">
        <v>1</v>
      </c>
      <c r="I94" s="38" t="s">
        <v>1289</v>
      </c>
      <c r="J94" s="43">
        <v>1</v>
      </c>
      <c r="K94" s="38" t="s">
        <v>42</v>
      </c>
      <c r="L94" s="45"/>
      <c r="M94" s="45"/>
      <c r="N94" s="45"/>
    </row>
    <row r="95" ht="15.75" customHeight="1" spans="1:14">
      <c r="A95" s="38" t="s">
        <v>94</v>
      </c>
      <c r="B95" s="39">
        <v>45023</v>
      </c>
      <c r="C95" s="40">
        <v>0.666666666666667</v>
      </c>
      <c r="D95" s="38" t="s">
        <v>72</v>
      </c>
      <c r="E95" s="38" t="s">
        <v>50</v>
      </c>
      <c r="F95" s="38" t="s">
        <v>39</v>
      </c>
      <c r="G95" s="43">
        <v>1</v>
      </c>
      <c r="H95" s="43">
        <v>2</v>
      </c>
      <c r="I95" s="38" t="s">
        <v>163</v>
      </c>
      <c r="J95" s="43">
        <v>1</v>
      </c>
      <c r="K95" s="38" t="s">
        <v>42</v>
      </c>
      <c r="L95" s="45"/>
      <c r="M95" s="45"/>
      <c r="N95" s="45"/>
    </row>
    <row r="96" ht="15.75" customHeight="1" spans="1:14">
      <c r="A96" s="38" t="s">
        <v>94</v>
      </c>
      <c r="B96" s="39">
        <v>45023</v>
      </c>
      <c r="C96" s="40">
        <v>0.583333333333333</v>
      </c>
      <c r="D96" s="38" t="s">
        <v>72</v>
      </c>
      <c r="E96" s="38" t="s">
        <v>41</v>
      </c>
      <c r="F96" s="38" t="s">
        <v>39</v>
      </c>
      <c r="G96" s="43">
        <v>0</v>
      </c>
      <c r="H96" s="43">
        <v>1</v>
      </c>
      <c r="I96" s="38" t="s">
        <v>1311</v>
      </c>
      <c r="J96" s="43">
        <v>1</v>
      </c>
      <c r="K96" s="38" t="s">
        <v>48</v>
      </c>
      <c r="L96" s="45"/>
      <c r="M96" s="45"/>
      <c r="N96" s="45"/>
    </row>
    <row r="97" ht="15.75" customHeight="1" spans="1:14">
      <c r="A97" s="38" t="s">
        <v>94</v>
      </c>
      <c r="B97" s="39">
        <v>45024</v>
      </c>
      <c r="C97" s="40">
        <v>0.666666666666667</v>
      </c>
      <c r="D97" s="38" t="s">
        <v>72</v>
      </c>
      <c r="E97" s="38" t="s">
        <v>50</v>
      </c>
      <c r="F97" s="38" t="s">
        <v>39</v>
      </c>
      <c r="G97" s="43">
        <v>1</v>
      </c>
      <c r="H97" s="43">
        <v>2</v>
      </c>
      <c r="I97" s="38" t="s">
        <v>163</v>
      </c>
      <c r="J97" s="43">
        <v>1</v>
      </c>
      <c r="K97" s="38" t="s">
        <v>42</v>
      </c>
      <c r="L97" s="45"/>
      <c r="M97" s="45"/>
      <c r="N97" s="45"/>
    </row>
    <row r="98" ht="15.75" customHeight="1" spans="1:14">
      <c r="A98" s="38" t="s">
        <v>94</v>
      </c>
      <c r="B98" s="39">
        <v>45027</v>
      </c>
      <c r="C98" s="40">
        <v>0.625</v>
      </c>
      <c r="D98" s="38" t="s">
        <v>72</v>
      </c>
      <c r="E98" s="38" t="s">
        <v>50</v>
      </c>
      <c r="F98" s="38" t="s">
        <v>72</v>
      </c>
      <c r="G98" s="43">
        <v>0</v>
      </c>
      <c r="H98" s="43">
        <v>0</v>
      </c>
      <c r="I98" s="38" t="s">
        <v>1387</v>
      </c>
      <c r="J98" s="43">
        <v>1</v>
      </c>
      <c r="K98" s="38" t="s">
        <v>48</v>
      </c>
      <c r="L98" s="45"/>
      <c r="M98" s="45"/>
      <c r="N98" s="45"/>
    </row>
    <row r="99" ht="15.75" customHeight="1" spans="1:14">
      <c r="A99" s="38" t="s">
        <v>94</v>
      </c>
      <c r="B99" s="39">
        <v>45028</v>
      </c>
      <c r="C99" s="40">
        <v>0.625</v>
      </c>
      <c r="D99" s="38" t="s">
        <v>72</v>
      </c>
      <c r="E99" s="38" t="s">
        <v>50</v>
      </c>
      <c r="F99" s="38" t="s">
        <v>72</v>
      </c>
      <c r="G99" s="43"/>
      <c r="H99" s="43"/>
      <c r="I99" s="38" t="s">
        <v>260</v>
      </c>
      <c r="J99" s="43">
        <v>1</v>
      </c>
      <c r="K99" s="38" t="s">
        <v>42</v>
      </c>
      <c r="L99" s="45"/>
      <c r="M99" s="45"/>
      <c r="N99" s="45"/>
    </row>
    <row r="100" ht="15.75" customHeight="1" spans="1:14">
      <c r="A100" s="38" t="s">
        <v>94</v>
      </c>
      <c r="B100" s="39">
        <v>45028</v>
      </c>
      <c r="C100" s="40">
        <v>0.666666666666667</v>
      </c>
      <c r="D100" s="38" t="s">
        <v>66</v>
      </c>
      <c r="E100" s="38" t="s">
        <v>41</v>
      </c>
      <c r="F100" s="38" t="s">
        <v>39</v>
      </c>
      <c r="G100" s="43">
        <v>1</v>
      </c>
      <c r="H100" s="43">
        <v>1</v>
      </c>
      <c r="I100" s="38" t="s">
        <v>475</v>
      </c>
      <c r="J100" s="43">
        <v>2</v>
      </c>
      <c r="K100" s="38" t="s">
        <v>42</v>
      </c>
      <c r="L100" s="45"/>
      <c r="M100" s="45"/>
      <c r="N100" s="45"/>
    </row>
    <row r="101" ht="15.75" customHeight="1" spans="1:14">
      <c r="A101" s="38" t="s">
        <v>94</v>
      </c>
      <c r="B101" s="39">
        <v>45028</v>
      </c>
      <c r="C101" s="40">
        <v>0.791666666666667</v>
      </c>
      <c r="D101" s="38" t="s">
        <v>82</v>
      </c>
      <c r="E101" s="38" t="s">
        <v>50</v>
      </c>
      <c r="F101" s="38" t="s">
        <v>39</v>
      </c>
      <c r="G101" s="43"/>
      <c r="H101" s="43"/>
      <c r="I101" s="38" t="s">
        <v>227</v>
      </c>
      <c r="J101" s="43">
        <v>2</v>
      </c>
      <c r="K101" s="38" t="s">
        <v>42</v>
      </c>
      <c r="L101" s="45"/>
      <c r="M101" s="45"/>
      <c r="N101" s="45"/>
    </row>
    <row r="102" ht="15.75" customHeight="1" spans="1:14">
      <c r="A102" s="38" t="s">
        <v>94</v>
      </c>
      <c r="B102" s="39">
        <v>45029</v>
      </c>
      <c r="C102" s="40">
        <v>0.625</v>
      </c>
      <c r="D102" s="38" t="s">
        <v>72</v>
      </c>
      <c r="E102" s="38" t="s">
        <v>50</v>
      </c>
      <c r="F102" s="38" t="s">
        <v>72</v>
      </c>
      <c r="G102" s="43">
        <v>0</v>
      </c>
      <c r="H102" s="43">
        <v>1</v>
      </c>
      <c r="I102" s="38" t="s">
        <v>1387</v>
      </c>
      <c r="J102" s="43">
        <v>1</v>
      </c>
      <c r="K102" s="38" t="s">
        <v>48</v>
      </c>
      <c r="L102" s="45"/>
      <c r="M102" s="45"/>
      <c r="N102" s="45"/>
    </row>
    <row r="103" ht="15.75" customHeight="1" spans="1:14">
      <c r="A103" s="38" t="s">
        <v>94</v>
      </c>
      <c r="B103" s="39">
        <v>45030</v>
      </c>
      <c r="C103" s="40">
        <v>0.625</v>
      </c>
      <c r="D103" s="38" t="s">
        <v>123</v>
      </c>
      <c r="E103" s="38" t="s">
        <v>41</v>
      </c>
      <c r="F103" s="38" t="s">
        <v>72</v>
      </c>
      <c r="G103" s="43">
        <v>0</v>
      </c>
      <c r="H103" s="43">
        <v>1</v>
      </c>
      <c r="I103" s="38" t="s">
        <v>123</v>
      </c>
      <c r="J103" s="43">
        <v>1</v>
      </c>
      <c r="K103" s="38" t="s">
        <v>48</v>
      </c>
      <c r="L103" s="45"/>
      <c r="M103" s="45"/>
      <c r="N103" s="45"/>
    </row>
    <row r="104" ht="15.75" customHeight="1" spans="1:14">
      <c r="A104" s="38" t="s">
        <v>94</v>
      </c>
      <c r="B104" s="39">
        <v>45030</v>
      </c>
      <c r="C104" s="40">
        <v>0.666666666666667</v>
      </c>
      <c r="D104" s="38" t="s">
        <v>72</v>
      </c>
      <c r="E104" s="38" t="s">
        <v>50</v>
      </c>
      <c r="F104" s="38" t="s">
        <v>39</v>
      </c>
      <c r="G104" s="43">
        <v>0</v>
      </c>
      <c r="H104" s="43">
        <v>0</v>
      </c>
      <c r="I104" s="38" t="s">
        <v>1387</v>
      </c>
      <c r="J104" s="43">
        <v>1</v>
      </c>
      <c r="K104" s="38" t="s">
        <v>48</v>
      </c>
      <c r="L104" s="45"/>
      <c r="M104" s="45"/>
      <c r="N104" s="45"/>
    </row>
    <row r="105" ht="15.75" customHeight="1" spans="1:14">
      <c r="A105" s="38" t="s">
        <v>94</v>
      </c>
      <c r="B105" s="39">
        <v>45031</v>
      </c>
      <c r="C105" s="40">
        <v>0.666666666666667</v>
      </c>
      <c r="D105" s="38" t="s">
        <v>72</v>
      </c>
      <c r="E105" s="38" t="s">
        <v>50</v>
      </c>
      <c r="F105" s="38" t="s">
        <v>39</v>
      </c>
      <c r="G105" s="43">
        <v>1</v>
      </c>
      <c r="H105" s="43">
        <v>2</v>
      </c>
      <c r="I105" s="38" t="s">
        <v>1387</v>
      </c>
      <c r="J105" s="43">
        <v>1</v>
      </c>
      <c r="K105" s="38" t="s">
        <v>42</v>
      </c>
      <c r="L105" s="45"/>
      <c r="M105" s="45"/>
      <c r="N105" s="45"/>
    </row>
    <row r="106" ht="15.75" customHeight="1" spans="1:14">
      <c r="A106" s="38" t="s">
        <v>94</v>
      </c>
      <c r="B106" s="39">
        <v>45035</v>
      </c>
      <c r="C106" s="40">
        <v>0.666666666666667</v>
      </c>
      <c r="D106" s="38" t="s">
        <v>72</v>
      </c>
      <c r="E106" s="38" t="s">
        <v>50</v>
      </c>
      <c r="F106" s="38" t="s">
        <v>39</v>
      </c>
      <c r="G106" s="43">
        <v>1</v>
      </c>
      <c r="H106" s="43">
        <v>1</v>
      </c>
      <c r="I106" s="38" t="s">
        <v>174</v>
      </c>
      <c r="J106" s="43">
        <v>1</v>
      </c>
      <c r="K106" s="38" t="s">
        <v>42</v>
      </c>
      <c r="L106" s="45"/>
      <c r="M106" s="45"/>
      <c r="N106" s="45"/>
    </row>
    <row r="107" ht="15.75" customHeight="1" spans="1:14">
      <c r="A107" s="38" t="s">
        <v>94</v>
      </c>
      <c r="B107" s="39">
        <v>45035</v>
      </c>
      <c r="C107" s="40">
        <v>0.520833333333333</v>
      </c>
      <c r="D107" s="38" t="s">
        <v>66</v>
      </c>
      <c r="E107" s="38" t="s">
        <v>50</v>
      </c>
      <c r="F107" s="38" t="s">
        <v>39</v>
      </c>
      <c r="G107" s="43">
        <v>2</v>
      </c>
      <c r="H107" s="43">
        <v>2</v>
      </c>
      <c r="I107" s="38" t="s">
        <v>1388</v>
      </c>
      <c r="J107" s="43">
        <v>2</v>
      </c>
      <c r="K107" s="38" t="s">
        <v>42</v>
      </c>
      <c r="L107" s="45"/>
      <c r="M107" s="45"/>
      <c r="N107" s="45"/>
    </row>
    <row r="108" ht="15.75" customHeight="1" spans="1:14">
      <c r="A108" s="38" t="s">
        <v>94</v>
      </c>
      <c r="B108" s="39">
        <v>45036</v>
      </c>
      <c r="C108" s="40">
        <v>0.625</v>
      </c>
      <c r="D108" s="38" t="s">
        <v>72</v>
      </c>
      <c r="E108" s="38" t="s">
        <v>50</v>
      </c>
      <c r="F108" s="38" t="s">
        <v>39</v>
      </c>
      <c r="G108" s="43">
        <v>0</v>
      </c>
      <c r="H108" s="43">
        <v>0</v>
      </c>
      <c r="I108" s="38" t="s">
        <v>174</v>
      </c>
      <c r="J108" s="43">
        <v>1</v>
      </c>
      <c r="K108" s="38" t="s">
        <v>48</v>
      </c>
      <c r="L108" s="45"/>
      <c r="M108" s="45"/>
      <c r="N108" s="45"/>
    </row>
    <row r="109" ht="15.75" customHeight="1" spans="1:14">
      <c r="A109" s="38" t="s">
        <v>102</v>
      </c>
      <c r="B109" s="39">
        <v>45027</v>
      </c>
      <c r="C109" s="40">
        <v>0.791666666666667</v>
      </c>
      <c r="D109" s="38" t="s">
        <v>72</v>
      </c>
      <c r="E109" s="38" t="s">
        <v>41</v>
      </c>
      <c r="F109" s="38" t="s">
        <v>45</v>
      </c>
      <c r="G109" s="43">
        <v>1</v>
      </c>
      <c r="H109" s="43">
        <v>1</v>
      </c>
      <c r="I109" s="47" t="s">
        <v>1389</v>
      </c>
      <c r="J109" s="43">
        <v>1</v>
      </c>
      <c r="K109" s="38" t="s">
        <v>42</v>
      </c>
      <c r="L109" s="45"/>
      <c r="M109" s="45"/>
      <c r="N109" s="45"/>
    </row>
    <row r="110" ht="15.75" customHeight="1" spans="1:14">
      <c r="A110" s="45" t="s">
        <v>104</v>
      </c>
      <c r="B110" s="50">
        <v>45020</v>
      </c>
      <c r="C110" s="49">
        <v>0.625</v>
      </c>
      <c r="D110" s="45" t="s">
        <v>72</v>
      </c>
      <c r="E110" s="45" t="s">
        <v>41</v>
      </c>
      <c r="F110" s="45" t="s">
        <v>72</v>
      </c>
      <c r="G110" s="43">
        <v>1</v>
      </c>
      <c r="H110" s="43">
        <v>1</v>
      </c>
      <c r="I110" s="45" t="s">
        <v>1390</v>
      </c>
      <c r="J110" s="43">
        <v>0.5</v>
      </c>
      <c r="K110" s="45" t="s">
        <v>42</v>
      </c>
      <c r="L110" s="45"/>
      <c r="M110" s="45"/>
      <c r="N110" s="45"/>
    </row>
    <row r="111" ht="15.75" customHeight="1" spans="1:14">
      <c r="A111" s="45" t="s">
        <v>104</v>
      </c>
      <c r="B111" s="50">
        <v>45020</v>
      </c>
      <c r="C111" s="49">
        <v>0.666666666666667</v>
      </c>
      <c r="D111" s="45" t="s">
        <v>72</v>
      </c>
      <c r="E111" s="45" t="s">
        <v>41</v>
      </c>
      <c r="F111" s="45" t="s">
        <v>39</v>
      </c>
      <c r="G111" s="43">
        <v>1</v>
      </c>
      <c r="H111" s="43">
        <v>1</v>
      </c>
      <c r="I111" s="45" t="s">
        <v>1289</v>
      </c>
      <c r="J111" s="43">
        <v>0.5</v>
      </c>
      <c r="K111" s="45" t="s">
        <v>42</v>
      </c>
      <c r="L111" s="45"/>
      <c r="M111" s="45"/>
      <c r="N111" s="45"/>
    </row>
    <row r="112" ht="15.75" customHeight="1" spans="1:14">
      <c r="A112" s="38" t="s">
        <v>104</v>
      </c>
      <c r="B112" s="39">
        <v>45024</v>
      </c>
      <c r="C112" s="40">
        <v>0.583333333333333</v>
      </c>
      <c r="D112" s="38" t="s">
        <v>72</v>
      </c>
      <c r="E112" s="38" t="s">
        <v>80</v>
      </c>
      <c r="F112" s="38" t="s">
        <v>39</v>
      </c>
      <c r="G112" s="43">
        <v>1</v>
      </c>
      <c r="H112" s="43">
        <v>1</v>
      </c>
      <c r="I112" s="38" t="s">
        <v>306</v>
      </c>
      <c r="J112" s="43">
        <v>0.5</v>
      </c>
      <c r="K112" s="38" t="s">
        <v>42</v>
      </c>
      <c r="L112" s="45"/>
      <c r="M112" s="45"/>
      <c r="N112" s="45"/>
    </row>
    <row r="113" ht="15.75" customHeight="1" spans="1:14">
      <c r="A113" s="38" t="s">
        <v>104</v>
      </c>
      <c r="B113" s="39">
        <v>45024</v>
      </c>
      <c r="C113" s="40">
        <v>0.625</v>
      </c>
      <c r="D113" s="38" t="s">
        <v>72</v>
      </c>
      <c r="E113" s="38" t="s">
        <v>41</v>
      </c>
      <c r="F113" s="38" t="s">
        <v>65</v>
      </c>
      <c r="G113" s="43">
        <v>1</v>
      </c>
      <c r="H113" s="43">
        <v>1</v>
      </c>
      <c r="I113" s="38" t="s">
        <v>441</v>
      </c>
      <c r="J113" s="43">
        <v>0.5</v>
      </c>
      <c r="K113" s="38" t="s">
        <v>42</v>
      </c>
      <c r="L113" s="45"/>
      <c r="M113" s="45"/>
      <c r="N113" s="45"/>
    </row>
    <row r="114" ht="15.75" customHeight="1" spans="1:14">
      <c r="A114" s="38" t="s">
        <v>104</v>
      </c>
      <c r="B114" s="39">
        <v>45026</v>
      </c>
      <c r="C114" s="40">
        <v>0.625</v>
      </c>
      <c r="D114" s="38" t="s">
        <v>123</v>
      </c>
      <c r="E114" s="38" t="s">
        <v>41</v>
      </c>
      <c r="F114" s="38" t="s">
        <v>69</v>
      </c>
      <c r="G114" s="43">
        <v>2</v>
      </c>
      <c r="H114" s="43">
        <v>2</v>
      </c>
      <c r="I114" s="38" t="s">
        <v>123</v>
      </c>
      <c r="J114" s="43">
        <v>1</v>
      </c>
      <c r="K114" s="38" t="s">
        <v>42</v>
      </c>
      <c r="L114" s="45"/>
      <c r="M114" s="45"/>
      <c r="N114" s="45"/>
    </row>
    <row r="115" ht="15.75" customHeight="1" spans="1:14">
      <c r="A115" s="38" t="s">
        <v>104</v>
      </c>
      <c r="B115" s="39">
        <v>45028</v>
      </c>
      <c r="C115" s="40">
        <v>0.666666666666667</v>
      </c>
      <c r="D115" s="38" t="s">
        <v>123</v>
      </c>
      <c r="E115" s="38" t="s">
        <v>41</v>
      </c>
      <c r="F115" s="38" t="s">
        <v>69</v>
      </c>
      <c r="G115" s="43">
        <v>1</v>
      </c>
      <c r="H115" s="43">
        <v>2</v>
      </c>
      <c r="I115" s="38" t="s">
        <v>1235</v>
      </c>
      <c r="J115" s="43">
        <v>1</v>
      </c>
      <c r="K115" s="38" t="s">
        <v>42</v>
      </c>
      <c r="L115" s="45"/>
      <c r="M115" s="45"/>
      <c r="N115" s="45"/>
    </row>
    <row r="116" ht="15.75" customHeight="1" spans="1:14">
      <c r="A116" s="38" t="s">
        <v>104</v>
      </c>
      <c r="B116" s="39">
        <v>45033</v>
      </c>
      <c r="C116" s="40">
        <v>0.5</v>
      </c>
      <c r="D116" s="38" t="s">
        <v>72</v>
      </c>
      <c r="E116" s="38" t="s">
        <v>41</v>
      </c>
      <c r="F116" s="38" t="s">
        <v>72</v>
      </c>
      <c r="G116" s="43"/>
      <c r="H116" s="43"/>
      <c r="I116" s="38" t="s">
        <v>1391</v>
      </c>
      <c r="J116" s="43">
        <v>1</v>
      </c>
      <c r="K116" s="38" t="s">
        <v>42</v>
      </c>
      <c r="L116" s="45"/>
      <c r="M116" s="45"/>
      <c r="N116" s="45"/>
    </row>
    <row r="117" ht="15.75" customHeight="1" spans="1:14">
      <c r="A117" s="38" t="s">
        <v>104</v>
      </c>
      <c r="B117" s="39">
        <v>45034</v>
      </c>
      <c r="C117" s="40">
        <v>0.6875</v>
      </c>
      <c r="D117" s="38" t="s">
        <v>72</v>
      </c>
      <c r="E117" s="38" t="s">
        <v>41</v>
      </c>
      <c r="F117" s="38" t="s">
        <v>39</v>
      </c>
      <c r="G117" s="43">
        <v>1</v>
      </c>
      <c r="H117" s="43">
        <v>1</v>
      </c>
      <c r="I117" s="38" t="s">
        <v>1289</v>
      </c>
      <c r="J117" s="43">
        <v>0.5</v>
      </c>
      <c r="K117" s="38" t="s">
        <v>42</v>
      </c>
      <c r="L117" s="45"/>
      <c r="M117" s="45"/>
      <c r="N117" s="45"/>
    </row>
    <row r="118" ht="15.75" customHeight="1" spans="1:14">
      <c r="A118" s="38" t="s">
        <v>104</v>
      </c>
      <c r="B118" s="39">
        <v>45037</v>
      </c>
      <c r="C118" s="40">
        <v>0.5</v>
      </c>
      <c r="D118" s="38" t="s">
        <v>72</v>
      </c>
      <c r="E118" s="38" t="s">
        <v>41</v>
      </c>
      <c r="F118" s="38" t="s">
        <v>39</v>
      </c>
      <c r="G118" s="43">
        <v>1</v>
      </c>
      <c r="H118" s="43">
        <v>1</v>
      </c>
      <c r="I118" s="38" t="s">
        <v>1392</v>
      </c>
      <c r="J118" s="43">
        <v>0.5</v>
      </c>
      <c r="K118" s="38" t="s">
        <v>42</v>
      </c>
      <c r="L118" s="45"/>
      <c r="M118" s="45"/>
      <c r="N118" s="45"/>
    </row>
    <row r="119" ht="15.75" customHeight="1" spans="1:14">
      <c r="A119" s="38" t="s">
        <v>104</v>
      </c>
      <c r="B119" s="39">
        <v>45043</v>
      </c>
      <c r="C119" s="40">
        <v>0.583333333333333</v>
      </c>
      <c r="D119" s="38" t="s">
        <v>72</v>
      </c>
      <c r="E119" s="38" t="s">
        <v>41</v>
      </c>
      <c r="F119" s="38" t="s">
        <v>65</v>
      </c>
      <c r="G119" s="43">
        <v>1</v>
      </c>
      <c r="H119" s="43">
        <v>1</v>
      </c>
      <c r="I119" s="38" t="s">
        <v>1393</v>
      </c>
      <c r="J119" s="43">
        <v>0.5</v>
      </c>
      <c r="K119" s="38" t="s">
        <v>42</v>
      </c>
      <c r="L119" s="45"/>
      <c r="M119" s="45"/>
      <c r="N119" s="45"/>
    </row>
    <row r="120" ht="15.75" customHeight="1" spans="1:14">
      <c r="A120" s="38" t="s">
        <v>104</v>
      </c>
      <c r="B120" s="39">
        <v>45045</v>
      </c>
      <c r="C120" s="40">
        <v>0.708333333333333</v>
      </c>
      <c r="D120" s="38" t="s">
        <v>72</v>
      </c>
      <c r="E120" s="38" t="s">
        <v>41</v>
      </c>
      <c r="F120" s="38" t="s">
        <v>65</v>
      </c>
      <c r="G120" s="43">
        <v>1</v>
      </c>
      <c r="H120" s="43">
        <v>1</v>
      </c>
      <c r="I120" s="38" t="s">
        <v>1393</v>
      </c>
      <c r="J120" s="43">
        <v>0.5</v>
      </c>
      <c r="K120" s="38" t="s">
        <v>42</v>
      </c>
      <c r="L120" s="45"/>
      <c r="M120" s="45"/>
      <c r="N120" s="45"/>
    </row>
    <row r="121" ht="15.75" customHeight="1" spans="1:14">
      <c r="A121" s="38" t="s">
        <v>104</v>
      </c>
      <c r="B121" s="39">
        <v>45045</v>
      </c>
      <c r="C121" s="40">
        <v>0.791666666666667</v>
      </c>
      <c r="D121" s="38" t="s">
        <v>82</v>
      </c>
      <c r="E121" s="38" t="s">
        <v>80</v>
      </c>
      <c r="F121" s="38" t="s">
        <v>39</v>
      </c>
      <c r="G121" s="43">
        <v>5</v>
      </c>
      <c r="H121" s="43">
        <v>5</v>
      </c>
      <c r="I121" s="38" t="s">
        <v>1361</v>
      </c>
      <c r="J121" s="43">
        <v>2</v>
      </c>
      <c r="K121" s="38" t="s">
        <v>42</v>
      </c>
      <c r="L121" s="45"/>
      <c r="M121" s="45"/>
      <c r="N121" s="45"/>
    </row>
    <row r="122" ht="15.75" customHeight="1" spans="1:14">
      <c r="A122" s="45" t="s">
        <v>106</v>
      </c>
      <c r="B122" s="50">
        <v>45018</v>
      </c>
      <c r="C122" s="49">
        <v>0.75</v>
      </c>
      <c r="D122" s="45" t="s">
        <v>82</v>
      </c>
      <c r="E122" s="45" t="s">
        <v>80</v>
      </c>
      <c r="F122" s="45" t="s">
        <v>39</v>
      </c>
      <c r="G122" s="43">
        <v>5</v>
      </c>
      <c r="H122" s="43"/>
      <c r="I122" s="45" t="s">
        <v>1394</v>
      </c>
      <c r="J122" s="43">
        <v>2</v>
      </c>
      <c r="K122" s="45" t="s">
        <v>42</v>
      </c>
      <c r="L122" s="45"/>
      <c r="M122" s="45"/>
      <c r="N122" s="45"/>
    </row>
    <row r="123" ht="15.75" customHeight="1" spans="1:14">
      <c r="A123" s="38" t="s">
        <v>106</v>
      </c>
      <c r="B123" s="39">
        <v>45027</v>
      </c>
      <c r="C123" s="40">
        <v>0.416666666666667</v>
      </c>
      <c r="D123" s="38" t="s">
        <v>78</v>
      </c>
      <c r="E123" s="38" t="s">
        <v>86</v>
      </c>
      <c r="F123" s="38" t="s">
        <v>72</v>
      </c>
      <c r="G123" s="43"/>
      <c r="H123" s="43"/>
      <c r="I123" s="38" t="s">
        <v>1395</v>
      </c>
      <c r="J123" s="43">
        <v>6</v>
      </c>
      <c r="K123" s="38" t="s">
        <v>42</v>
      </c>
      <c r="L123" s="45"/>
      <c r="M123" s="45"/>
      <c r="N123" s="45"/>
    </row>
    <row r="124" ht="15.75" customHeight="1" spans="1:14">
      <c r="A124" s="38" t="s">
        <v>108</v>
      </c>
      <c r="B124" s="39">
        <v>45029</v>
      </c>
      <c r="C124" s="40">
        <v>0.416666666666667</v>
      </c>
      <c r="D124" s="38" t="s">
        <v>72</v>
      </c>
      <c r="E124" s="38" t="s">
        <v>86</v>
      </c>
      <c r="F124" s="38" t="s">
        <v>72</v>
      </c>
      <c r="G124" s="43"/>
      <c r="H124" s="43"/>
      <c r="I124" s="38" t="s">
        <v>1396</v>
      </c>
      <c r="J124" s="43">
        <v>7</v>
      </c>
      <c r="K124" s="38" t="s">
        <v>42</v>
      </c>
      <c r="L124" s="45"/>
      <c r="M124" s="45"/>
      <c r="N124" s="45"/>
    </row>
    <row r="125" ht="15.75" customHeight="1" spans="1:14">
      <c r="A125" s="38" t="s">
        <v>108</v>
      </c>
      <c r="B125" s="39">
        <v>45029</v>
      </c>
      <c r="C125" s="40">
        <v>0.5</v>
      </c>
      <c r="D125" s="38" t="s">
        <v>72</v>
      </c>
      <c r="E125" s="38" t="s">
        <v>75</v>
      </c>
      <c r="F125" s="38" t="s">
        <v>72</v>
      </c>
      <c r="G125" s="43"/>
      <c r="H125" s="43"/>
      <c r="I125" s="38" t="s">
        <v>1397</v>
      </c>
      <c r="J125" s="43">
        <v>7</v>
      </c>
      <c r="K125" s="38" t="s">
        <v>48</v>
      </c>
      <c r="L125" s="45"/>
      <c r="M125" s="45"/>
      <c r="N125" s="45"/>
    </row>
    <row r="126" ht="15.75" customHeight="1" spans="1:14">
      <c r="A126" s="38" t="s">
        <v>110</v>
      </c>
      <c r="B126" s="39">
        <v>45022</v>
      </c>
      <c r="C126" s="40">
        <v>0.791666666666667</v>
      </c>
      <c r="D126" s="38" t="s">
        <v>82</v>
      </c>
      <c r="E126" s="38" t="s">
        <v>37</v>
      </c>
      <c r="F126" s="38" t="s">
        <v>39</v>
      </c>
      <c r="G126" s="43">
        <v>20</v>
      </c>
      <c r="H126" s="43">
        <v>10</v>
      </c>
      <c r="I126" s="38" t="s">
        <v>207</v>
      </c>
      <c r="J126" s="43">
        <v>2</v>
      </c>
      <c r="K126" s="38" t="s">
        <v>42</v>
      </c>
      <c r="L126" s="45"/>
      <c r="M126" s="45"/>
      <c r="N126" s="45"/>
    </row>
    <row r="127" ht="15.75" customHeight="1" spans="1:14">
      <c r="A127" s="38" t="s">
        <v>110</v>
      </c>
      <c r="B127" s="39">
        <v>45028</v>
      </c>
      <c r="C127" s="40">
        <v>0.541666666666667</v>
      </c>
      <c r="D127" s="38" t="s">
        <v>72</v>
      </c>
      <c r="E127" s="38" t="s">
        <v>37</v>
      </c>
      <c r="F127" s="38" t="s">
        <v>72</v>
      </c>
      <c r="G127" s="43"/>
      <c r="H127" s="43"/>
      <c r="I127" s="38" t="s">
        <v>165</v>
      </c>
      <c r="J127" s="43">
        <v>1</v>
      </c>
      <c r="K127" s="38" t="s">
        <v>42</v>
      </c>
      <c r="L127" s="45"/>
      <c r="M127" s="45"/>
      <c r="N127" s="45"/>
    </row>
    <row r="128" ht="15.75" customHeight="1" spans="1:14">
      <c r="A128" s="38" t="s">
        <v>110</v>
      </c>
      <c r="B128" s="39">
        <v>45030</v>
      </c>
      <c r="C128" s="41">
        <v>0.625</v>
      </c>
      <c r="D128" s="38" t="s">
        <v>66</v>
      </c>
      <c r="E128" s="38" t="s">
        <v>37</v>
      </c>
      <c r="F128" s="38" t="s">
        <v>72</v>
      </c>
      <c r="G128" s="43">
        <v>0</v>
      </c>
      <c r="H128" s="43">
        <v>0</v>
      </c>
      <c r="I128" s="38" t="s">
        <v>202</v>
      </c>
      <c r="J128" s="43">
        <v>2</v>
      </c>
      <c r="K128" s="38" t="s">
        <v>48</v>
      </c>
      <c r="L128" s="45"/>
      <c r="M128" s="45"/>
      <c r="N128" s="45"/>
    </row>
    <row r="129" ht="15.75" customHeight="1" spans="1:14">
      <c r="A129" s="38" t="s">
        <v>110</v>
      </c>
      <c r="B129" s="39">
        <v>45037</v>
      </c>
      <c r="C129" s="40">
        <v>0.541666666666667</v>
      </c>
      <c r="D129" s="38" t="s">
        <v>72</v>
      </c>
      <c r="E129" s="38" t="s">
        <v>41</v>
      </c>
      <c r="F129" s="38" t="s">
        <v>65</v>
      </c>
      <c r="G129" s="43">
        <v>1</v>
      </c>
      <c r="H129" s="43">
        <v>1</v>
      </c>
      <c r="I129" s="38" t="s">
        <v>1398</v>
      </c>
      <c r="J129" s="43">
        <v>0.5</v>
      </c>
      <c r="K129" s="38" t="s">
        <v>42</v>
      </c>
      <c r="L129" s="45"/>
      <c r="M129" s="45"/>
      <c r="N129" s="45"/>
    </row>
    <row r="130" ht="15.75" customHeight="1" spans="1:14">
      <c r="A130" s="38" t="s">
        <v>110</v>
      </c>
      <c r="B130" s="39">
        <v>45043</v>
      </c>
      <c r="C130" s="40">
        <v>0.791666666666667</v>
      </c>
      <c r="D130" s="38" t="s">
        <v>82</v>
      </c>
      <c r="E130" s="38" t="s">
        <v>37</v>
      </c>
      <c r="F130" s="38" t="s">
        <v>39</v>
      </c>
      <c r="G130" s="43"/>
      <c r="H130" s="43"/>
      <c r="I130" s="38" t="s">
        <v>1260</v>
      </c>
      <c r="J130" s="43">
        <v>2</v>
      </c>
      <c r="K130" s="38" t="s">
        <v>42</v>
      </c>
      <c r="L130" s="45"/>
      <c r="M130" s="45"/>
      <c r="N130" s="45"/>
    </row>
    <row r="131" ht="15.75" customHeight="1" spans="1:14">
      <c r="A131" s="38" t="s">
        <v>114</v>
      </c>
      <c r="B131" s="39">
        <v>45017</v>
      </c>
      <c r="C131" s="40">
        <v>0.729166666666667</v>
      </c>
      <c r="D131" s="38" t="s">
        <v>72</v>
      </c>
      <c r="E131" s="38" t="s">
        <v>75</v>
      </c>
      <c r="F131" s="38" t="s">
        <v>65</v>
      </c>
      <c r="G131" s="43">
        <v>1</v>
      </c>
      <c r="H131" s="43">
        <v>1</v>
      </c>
      <c r="I131" s="38" t="s">
        <v>441</v>
      </c>
      <c r="J131" s="43">
        <v>0.5</v>
      </c>
      <c r="K131" s="38" t="s">
        <v>42</v>
      </c>
      <c r="L131" s="45"/>
      <c r="M131" s="45"/>
      <c r="N131" s="45"/>
    </row>
    <row r="132" ht="15.75" customHeight="1" spans="1:14">
      <c r="A132" s="38" t="s">
        <v>114</v>
      </c>
      <c r="B132" s="39">
        <v>45017</v>
      </c>
      <c r="C132" s="40">
        <v>0.5</v>
      </c>
      <c r="D132" s="38" t="s">
        <v>72</v>
      </c>
      <c r="E132" s="38" t="s">
        <v>75</v>
      </c>
      <c r="F132" s="38" t="s">
        <v>39</v>
      </c>
      <c r="G132" s="43">
        <v>1</v>
      </c>
      <c r="H132" s="43">
        <v>2</v>
      </c>
      <c r="I132" s="38" t="s">
        <v>163</v>
      </c>
      <c r="J132" s="43">
        <v>1</v>
      </c>
      <c r="K132" s="38" t="s">
        <v>42</v>
      </c>
      <c r="L132" s="45"/>
      <c r="M132" s="45"/>
      <c r="N132" s="45"/>
    </row>
    <row r="133" ht="15.75" customHeight="1" spans="1:14">
      <c r="A133" s="38" t="s">
        <v>114</v>
      </c>
      <c r="B133" s="39">
        <v>45017</v>
      </c>
      <c r="C133" s="40">
        <v>0.708333333333333</v>
      </c>
      <c r="D133" s="38" t="s">
        <v>72</v>
      </c>
      <c r="E133" s="38" t="s">
        <v>75</v>
      </c>
      <c r="F133" s="38" t="s">
        <v>65</v>
      </c>
      <c r="G133" s="43">
        <v>0</v>
      </c>
      <c r="H133" s="43">
        <v>1</v>
      </c>
      <c r="I133" s="38" t="s">
        <v>441</v>
      </c>
      <c r="J133" s="43">
        <v>0.5</v>
      </c>
      <c r="K133" s="38" t="s">
        <v>48</v>
      </c>
      <c r="L133" s="45"/>
      <c r="M133" s="45"/>
      <c r="N133" s="45"/>
    </row>
    <row r="134" ht="15.75" customHeight="1" spans="1:14">
      <c r="A134" s="38" t="s">
        <v>114</v>
      </c>
      <c r="B134" s="39">
        <v>45020</v>
      </c>
      <c r="C134" s="40">
        <v>0.625</v>
      </c>
      <c r="D134" s="38" t="s">
        <v>72</v>
      </c>
      <c r="E134" s="38" t="s">
        <v>75</v>
      </c>
      <c r="F134" s="38" t="s">
        <v>39</v>
      </c>
      <c r="G134" s="43">
        <v>1</v>
      </c>
      <c r="H134" s="43">
        <v>1</v>
      </c>
      <c r="I134" s="38" t="s">
        <v>163</v>
      </c>
      <c r="J134" s="43">
        <v>1</v>
      </c>
      <c r="K134" s="38" t="s">
        <v>42</v>
      </c>
      <c r="L134" s="45"/>
      <c r="M134" s="45"/>
      <c r="N134" s="45"/>
    </row>
    <row r="135" ht="15.75" customHeight="1" spans="1:14">
      <c r="A135" s="38" t="s">
        <v>114</v>
      </c>
      <c r="B135" s="39">
        <v>45021</v>
      </c>
      <c r="C135" s="40">
        <v>0.666666666666667</v>
      </c>
      <c r="D135" s="38" t="s">
        <v>72</v>
      </c>
      <c r="E135" s="38" t="s">
        <v>75</v>
      </c>
      <c r="F135" s="38" t="s">
        <v>39</v>
      </c>
      <c r="G135" s="43">
        <v>4</v>
      </c>
      <c r="H135" s="43">
        <v>4</v>
      </c>
      <c r="I135" s="38" t="s">
        <v>163</v>
      </c>
      <c r="J135" s="43">
        <v>1</v>
      </c>
      <c r="K135" s="38" t="s">
        <v>42</v>
      </c>
      <c r="L135" s="45"/>
      <c r="M135" s="45"/>
      <c r="N135" s="45"/>
    </row>
    <row r="136" ht="15.75" customHeight="1" spans="1:14">
      <c r="A136" s="38" t="s">
        <v>114</v>
      </c>
      <c r="B136" s="39">
        <v>45022</v>
      </c>
      <c r="C136" s="40">
        <v>0.666666666666667</v>
      </c>
      <c r="D136" s="38" t="s">
        <v>72</v>
      </c>
      <c r="E136" s="38" t="s">
        <v>75</v>
      </c>
      <c r="F136" s="38" t="s">
        <v>39</v>
      </c>
      <c r="G136" s="43">
        <v>4</v>
      </c>
      <c r="H136" s="43">
        <v>4</v>
      </c>
      <c r="I136" s="38" t="s">
        <v>163</v>
      </c>
      <c r="J136" s="43">
        <v>1</v>
      </c>
      <c r="K136" s="38" t="s">
        <v>42</v>
      </c>
      <c r="L136" s="45"/>
      <c r="M136" s="45"/>
      <c r="N136" s="45"/>
    </row>
    <row r="137" ht="15.75" customHeight="1" spans="1:14">
      <c r="A137" s="38" t="s">
        <v>114</v>
      </c>
      <c r="B137" s="39">
        <v>45022</v>
      </c>
      <c r="C137" s="40">
        <v>0.708333333333333</v>
      </c>
      <c r="D137" s="38" t="s">
        <v>72</v>
      </c>
      <c r="E137" s="38" t="s">
        <v>75</v>
      </c>
      <c r="F137" s="38" t="s">
        <v>69</v>
      </c>
      <c r="G137" s="43">
        <v>11</v>
      </c>
      <c r="H137" s="43"/>
      <c r="I137" s="38" t="s">
        <v>1399</v>
      </c>
      <c r="J137" s="43">
        <v>1</v>
      </c>
      <c r="K137" s="38" t="s">
        <v>42</v>
      </c>
      <c r="L137" s="45"/>
      <c r="M137" s="45"/>
      <c r="N137" s="45"/>
    </row>
    <row r="138" ht="15.75" customHeight="1" spans="1:14">
      <c r="A138" s="38" t="s">
        <v>114</v>
      </c>
      <c r="B138" s="39">
        <v>45023</v>
      </c>
      <c r="C138" s="40">
        <v>0.708333333333333</v>
      </c>
      <c r="D138" s="38" t="s">
        <v>72</v>
      </c>
      <c r="E138" s="38" t="s">
        <v>75</v>
      </c>
      <c r="F138" s="38" t="s">
        <v>39</v>
      </c>
      <c r="G138" s="43">
        <v>1</v>
      </c>
      <c r="H138" s="43">
        <v>2</v>
      </c>
      <c r="I138" s="38" t="s">
        <v>163</v>
      </c>
      <c r="J138" s="43">
        <v>1</v>
      </c>
      <c r="K138" s="38" t="s">
        <v>42</v>
      </c>
      <c r="L138" s="45"/>
      <c r="M138" s="45"/>
      <c r="N138" s="45"/>
    </row>
    <row r="139" ht="15.75" customHeight="1" spans="1:14">
      <c r="A139" s="38" t="s">
        <v>114</v>
      </c>
      <c r="B139" s="39">
        <v>45024</v>
      </c>
      <c r="C139" s="40">
        <v>0.625</v>
      </c>
      <c r="D139" s="38" t="s">
        <v>66</v>
      </c>
      <c r="E139" s="38" t="s">
        <v>75</v>
      </c>
      <c r="F139" s="38" t="s">
        <v>65</v>
      </c>
      <c r="G139" s="43">
        <v>1</v>
      </c>
      <c r="H139" s="43">
        <v>1</v>
      </c>
      <c r="I139" s="38" t="s">
        <v>288</v>
      </c>
      <c r="J139" s="43">
        <v>1</v>
      </c>
      <c r="K139" s="38" t="s">
        <v>42</v>
      </c>
      <c r="L139" s="45"/>
      <c r="M139" s="45"/>
      <c r="N139" s="45"/>
    </row>
    <row r="140" ht="15.75" customHeight="1" spans="1:14">
      <c r="A140" s="38" t="s">
        <v>114</v>
      </c>
      <c r="B140" s="39">
        <v>45024</v>
      </c>
      <c r="C140" s="40">
        <v>0.5</v>
      </c>
      <c r="D140" s="38" t="s">
        <v>72</v>
      </c>
      <c r="E140" s="38" t="s">
        <v>75</v>
      </c>
      <c r="F140" s="38" t="s">
        <v>39</v>
      </c>
      <c r="G140" s="43">
        <v>0</v>
      </c>
      <c r="H140" s="43">
        <v>0</v>
      </c>
      <c r="I140" s="38" t="s">
        <v>163</v>
      </c>
      <c r="J140" s="43">
        <v>1</v>
      </c>
      <c r="K140" s="38" t="s">
        <v>48</v>
      </c>
      <c r="L140" s="45"/>
      <c r="M140" s="45"/>
      <c r="N140" s="45"/>
    </row>
    <row r="141" ht="15.75" customHeight="1" spans="1:14">
      <c r="A141" s="38" t="s">
        <v>114</v>
      </c>
      <c r="B141" s="39">
        <v>45028</v>
      </c>
      <c r="C141" s="40">
        <v>0.583333333333333</v>
      </c>
      <c r="D141" s="38" t="s">
        <v>72</v>
      </c>
      <c r="E141" s="38" t="s">
        <v>41</v>
      </c>
      <c r="F141" s="38" t="s">
        <v>39</v>
      </c>
      <c r="G141" s="43">
        <v>1</v>
      </c>
      <c r="H141" s="43">
        <v>1</v>
      </c>
      <c r="I141" s="38" t="s">
        <v>1293</v>
      </c>
      <c r="J141" s="43">
        <v>0.5</v>
      </c>
      <c r="K141" s="38" t="s">
        <v>42</v>
      </c>
      <c r="L141" s="45"/>
      <c r="M141" s="45"/>
      <c r="N141" s="45"/>
    </row>
    <row r="142" ht="15.75" customHeight="1" spans="1:14">
      <c r="A142" s="38" t="s">
        <v>114</v>
      </c>
      <c r="B142" s="39">
        <v>45028</v>
      </c>
      <c r="C142" s="40">
        <v>0.666666666666667</v>
      </c>
      <c r="D142" s="38" t="s">
        <v>72</v>
      </c>
      <c r="E142" s="38" t="s">
        <v>75</v>
      </c>
      <c r="F142" s="38" t="s">
        <v>39</v>
      </c>
      <c r="G142" s="43">
        <v>3</v>
      </c>
      <c r="H142" s="43">
        <v>6</v>
      </c>
      <c r="I142" s="38" t="s">
        <v>1387</v>
      </c>
      <c r="J142" s="43">
        <v>1</v>
      </c>
      <c r="K142" s="38" t="s">
        <v>42</v>
      </c>
      <c r="L142" s="45"/>
      <c r="M142" s="45"/>
      <c r="N142" s="45"/>
    </row>
    <row r="143" ht="15.75" customHeight="1" spans="1:14">
      <c r="A143" s="38" t="s">
        <v>114</v>
      </c>
      <c r="B143" s="39">
        <v>45029</v>
      </c>
      <c r="C143" s="40">
        <v>0.666666666666667</v>
      </c>
      <c r="D143" s="38" t="s">
        <v>72</v>
      </c>
      <c r="E143" s="38" t="s">
        <v>75</v>
      </c>
      <c r="F143" s="38" t="s">
        <v>39</v>
      </c>
      <c r="G143" s="43">
        <v>1</v>
      </c>
      <c r="H143" s="43">
        <v>1</v>
      </c>
      <c r="I143" s="38" t="s">
        <v>1387</v>
      </c>
      <c r="J143" s="43">
        <v>1</v>
      </c>
      <c r="K143" s="38" t="s">
        <v>42</v>
      </c>
      <c r="L143" s="45"/>
      <c r="M143" s="45"/>
      <c r="N143" s="45"/>
    </row>
    <row r="144" ht="15.75" customHeight="1" spans="1:14">
      <c r="A144" s="38" t="s">
        <v>114</v>
      </c>
      <c r="B144" s="39">
        <v>45030</v>
      </c>
      <c r="C144" s="40">
        <v>0.708333333333333</v>
      </c>
      <c r="D144" s="38" t="s">
        <v>72</v>
      </c>
      <c r="E144" s="38" t="s">
        <v>75</v>
      </c>
      <c r="F144" s="38" t="s">
        <v>39</v>
      </c>
      <c r="G144" s="43">
        <v>8</v>
      </c>
      <c r="H144" s="43"/>
      <c r="I144" s="38" t="s">
        <v>1400</v>
      </c>
      <c r="J144" s="43">
        <v>1</v>
      </c>
      <c r="K144" s="38" t="s">
        <v>42</v>
      </c>
      <c r="L144" s="45"/>
      <c r="M144" s="45"/>
      <c r="N144" s="45"/>
    </row>
    <row r="145" ht="15.75" customHeight="1" spans="1:14">
      <c r="A145" s="38" t="s">
        <v>114</v>
      </c>
      <c r="B145" s="39">
        <v>45031</v>
      </c>
      <c r="C145" s="40">
        <v>0.583333333333333</v>
      </c>
      <c r="D145" s="38" t="s">
        <v>72</v>
      </c>
      <c r="E145" s="38" t="s">
        <v>41</v>
      </c>
      <c r="F145" s="38" t="s">
        <v>39</v>
      </c>
      <c r="G145" s="43">
        <v>1</v>
      </c>
      <c r="H145" s="43">
        <v>1</v>
      </c>
      <c r="I145" s="38" t="s">
        <v>40</v>
      </c>
      <c r="J145" s="43">
        <v>0.5</v>
      </c>
      <c r="K145" s="38" t="s">
        <v>42</v>
      </c>
      <c r="L145" s="45"/>
      <c r="M145" s="45"/>
      <c r="N145" s="45"/>
    </row>
    <row r="146" ht="15.75" customHeight="1" spans="1:14">
      <c r="A146" s="38" t="s">
        <v>114</v>
      </c>
      <c r="B146" s="39">
        <v>45031</v>
      </c>
      <c r="C146" s="40">
        <v>0.708333333333333</v>
      </c>
      <c r="D146" s="38" t="s">
        <v>72</v>
      </c>
      <c r="E146" s="38" t="s">
        <v>41</v>
      </c>
      <c r="F146" s="38" t="s">
        <v>65</v>
      </c>
      <c r="G146" s="43">
        <v>1</v>
      </c>
      <c r="H146" s="43">
        <v>1</v>
      </c>
      <c r="I146" s="38" t="s">
        <v>1401</v>
      </c>
      <c r="J146" s="43">
        <v>0.5</v>
      </c>
      <c r="K146" s="38" t="s">
        <v>42</v>
      </c>
      <c r="L146" s="45"/>
      <c r="M146" s="45"/>
      <c r="N146" s="45"/>
    </row>
    <row r="147" ht="15.75" customHeight="1" spans="1:14">
      <c r="A147" s="38" t="s">
        <v>114</v>
      </c>
      <c r="B147" s="39">
        <v>45031</v>
      </c>
      <c r="C147" s="40">
        <v>0.5</v>
      </c>
      <c r="D147" s="38" t="s">
        <v>72</v>
      </c>
      <c r="E147" s="38" t="s">
        <v>75</v>
      </c>
      <c r="F147" s="38" t="s">
        <v>39</v>
      </c>
      <c r="G147" s="43">
        <v>0</v>
      </c>
      <c r="H147" s="43">
        <v>1</v>
      </c>
      <c r="I147" s="38" t="s">
        <v>1387</v>
      </c>
      <c r="J147" s="43">
        <v>1</v>
      </c>
      <c r="K147" s="38" t="s">
        <v>48</v>
      </c>
      <c r="L147" s="45"/>
      <c r="M147" s="45"/>
      <c r="N147" s="45"/>
    </row>
    <row r="148" ht="15.75" customHeight="1" spans="1:14">
      <c r="A148" s="38" t="s">
        <v>114</v>
      </c>
      <c r="B148" s="39">
        <v>45035</v>
      </c>
      <c r="C148" s="40">
        <v>0.791666666666667</v>
      </c>
      <c r="D148" s="38" t="s">
        <v>123</v>
      </c>
      <c r="E148" s="38" t="s">
        <v>41</v>
      </c>
      <c r="F148" s="38" t="s">
        <v>69</v>
      </c>
      <c r="G148" s="43">
        <v>1</v>
      </c>
      <c r="H148" s="43">
        <v>1</v>
      </c>
      <c r="I148" s="38" t="s">
        <v>123</v>
      </c>
      <c r="J148" s="43">
        <v>1</v>
      </c>
      <c r="K148" s="38" t="s">
        <v>42</v>
      </c>
      <c r="L148" s="45"/>
      <c r="M148" s="45"/>
      <c r="N148" s="45"/>
    </row>
    <row r="149" ht="15.75" customHeight="1" spans="1:14">
      <c r="A149" s="38" t="s">
        <v>114</v>
      </c>
      <c r="B149" s="39">
        <v>45035</v>
      </c>
      <c r="C149" s="40">
        <v>0.666666666666667</v>
      </c>
      <c r="D149" s="38" t="s">
        <v>72</v>
      </c>
      <c r="E149" s="38" t="s">
        <v>75</v>
      </c>
      <c r="F149" s="38" t="s">
        <v>39</v>
      </c>
      <c r="G149" s="43">
        <v>4</v>
      </c>
      <c r="H149" s="43">
        <v>5</v>
      </c>
      <c r="I149" s="38" t="s">
        <v>174</v>
      </c>
      <c r="J149" s="43">
        <v>1</v>
      </c>
      <c r="K149" s="38" t="s">
        <v>42</v>
      </c>
      <c r="L149" s="45"/>
      <c r="M149" s="45"/>
      <c r="N149" s="45"/>
    </row>
    <row r="150" ht="15.75" customHeight="1" spans="1:14">
      <c r="A150" s="38" t="s">
        <v>114</v>
      </c>
      <c r="B150" s="39">
        <v>45035</v>
      </c>
      <c r="C150" s="40">
        <v>0.791666666666667</v>
      </c>
      <c r="D150" s="38" t="s">
        <v>66</v>
      </c>
      <c r="E150" s="38" t="s">
        <v>75</v>
      </c>
      <c r="F150" s="38" t="s">
        <v>65</v>
      </c>
      <c r="G150" s="43">
        <v>1</v>
      </c>
      <c r="H150" s="43">
        <v>2</v>
      </c>
      <c r="I150" s="38" t="s">
        <v>288</v>
      </c>
      <c r="J150" s="43">
        <v>1</v>
      </c>
      <c r="K150" s="38" t="s">
        <v>42</v>
      </c>
      <c r="L150" s="45"/>
      <c r="M150" s="45"/>
      <c r="N150" s="45"/>
    </row>
    <row r="151" ht="15.75" customHeight="1" spans="1:14">
      <c r="A151" s="38" t="s">
        <v>114</v>
      </c>
      <c r="B151" s="39">
        <v>45041</v>
      </c>
      <c r="C151" s="40">
        <v>0.666666666666667</v>
      </c>
      <c r="D151" s="38" t="s">
        <v>72</v>
      </c>
      <c r="E151" s="38" t="s">
        <v>75</v>
      </c>
      <c r="F151" s="38" t="s">
        <v>39</v>
      </c>
      <c r="G151" s="43">
        <v>1</v>
      </c>
      <c r="H151" s="43">
        <v>1</v>
      </c>
      <c r="I151" s="38" t="s">
        <v>174</v>
      </c>
      <c r="J151" s="43">
        <v>1</v>
      </c>
      <c r="K151" s="38" t="s">
        <v>42</v>
      </c>
      <c r="L151" s="45"/>
      <c r="M151" s="45"/>
      <c r="N151" s="45"/>
    </row>
    <row r="152" ht="15.75" customHeight="1" spans="1:14">
      <c r="A152" s="38" t="s">
        <v>114</v>
      </c>
      <c r="B152" s="39">
        <v>45041</v>
      </c>
      <c r="C152" s="40">
        <v>0.583333333333333</v>
      </c>
      <c r="D152" s="38" t="s">
        <v>66</v>
      </c>
      <c r="E152" s="38" t="s">
        <v>75</v>
      </c>
      <c r="F152" s="38" t="s">
        <v>65</v>
      </c>
      <c r="G152" s="43">
        <v>2</v>
      </c>
      <c r="H152" s="43">
        <v>2</v>
      </c>
      <c r="I152" s="38" t="s">
        <v>288</v>
      </c>
      <c r="J152" s="43">
        <v>1</v>
      </c>
      <c r="K152" s="38" t="s">
        <v>42</v>
      </c>
      <c r="L152" s="45"/>
      <c r="M152" s="45"/>
      <c r="N152" s="45"/>
    </row>
    <row r="153" ht="15.75" customHeight="1" spans="1:14">
      <c r="A153" s="38" t="s">
        <v>114</v>
      </c>
      <c r="B153" s="39">
        <v>45042</v>
      </c>
      <c r="C153" s="40">
        <v>0.666666666666667</v>
      </c>
      <c r="D153" s="38" t="s">
        <v>72</v>
      </c>
      <c r="E153" s="38" t="s">
        <v>75</v>
      </c>
      <c r="F153" s="38" t="s">
        <v>39</v>
      </c>
      <c r="G153" s="43">
        <v>0</v>
      </c>
      <c r="H153" s="43">
        <v>1</v>
      </c>
      <c r="I153" s="38" t="s">
        <v>174</v>
      </c>
      <c r="J153" s="43">
        <v>1</v>
      </c>
      <c r="K153" s="38" t="s">
        <v>48</v>
      </c>
      <c r="L153" s="45"/>
      <c r="M153" s="45"/>
      <c r="N153" s="45"/>
    </row>
    <row r="154" ht="15.75" customHeight="1" spans="1:14">
      <c r="A154" s="38" t="s">
        <v>114</v>
      </c>
      <c r="B154" s="39">
        <v>45043</v>
      </c>
      <c r="C154" s="40">
        <v>0.708333333333333</v>
      </c>
      <c r="D154" s="38" t="s">
        <v>72</v>
      </c>
      <c r="E154" s="38" t="s">
        <v>75</v>
      </c>
      <c r="F154" s="38" t="s">
        <v>39</v>
      </c>
      <c r="G154" s="43">
        <v>3</v>
      </c>
      <c r="H154" s="43">
        <v>3</v>
      </c>
      <c r="I154" s="38" t="s">
        <v>174</v>
      </c>
      <c r="J154" s="43">
        <v>1</v>
      </c>
      <c r="K154" s="38" t="s">
        <v>42</v>
      </c>
      <c r="L154" s="45"/>
      <c r="M154" s="45"/>
      <c r="N154" s="45"/>
    </row>
    <row r="155" ht="15.75" customHeight="1" spans="1:14">
      <c r="A155" s="38" t="s">
        <v>114</v>
      </c>
      <c r="B155" s="39">
        <v>45045</v>
      </c>
      <c r="C155" s="40">
        <v>0.791666666666667</v>
      </c>
      <c r="D155" s="38" t="s">
        <v>72</v>
      </c>
      <c r="E155" s="38" t="s">
        <v>75</v>
      </c>
      <c r="F155" s="38" t="s">
        <v>72</v>
      </c>
      <c r="G155" s="43"/>
      <c r="H155" s="43"/>
      <c r="I155" s="38" t="s">
        <v>260</v>
      </c>
      <c r="J155" s="43">
        <v>1</v>
      </c>
      <c r="K155" s="38" t="s">
        <v>42</v>
      </c>
      <c r="L155" s="45"/>
      <c r="M155" s="45"/>
      <c r="N155" s="45"/>
    </row>
    <row r="156" ht="15.75" customHeight="1" spans="1:14">
      <c r="A156" s="38" t="s">
        <v>114</v>
      </c>
      <c r="B156" s="39">
        <v>45045</v>
      </c>
      <c r="C156" s="40">
        <v>0.5</v>
      </c>
      <c r="D156" s="38" t="s">
        <v>72</v>
      </c>
      <c r="E156" s="38" t="s">
        <v>75</v>
      </c>
      <c r="F156" s="38" t="s">
        <v>39</v>
      </c>
      <c r="G156" s="43">
        <v>0</v>
      </c>
      <c r="H156" s="43">
        <v>0</v>
      </c>
      <c r="I156" s="38" t="s">
        <v>174</v>
      </c>
      <c r="J156" s="43">
        <v>1</v>
      </c>
      <c r="K156" s="38" t="s">
        <v>48</v>
      </c>
      <c r="L156" s="45"/>
      <c r="M156" s="45"/>
      <c r="N156" s="45"/>
    </row>
    <row r="157" ht="15.75" customHeight="1" spans="1:14">
      <c r="A157" s="45" t="s">
        <v>118</v>
      </c>
      <c r="B157" s="50">
        <v>45020</v>
      </c>
      <c r="C157" s="49">
        <v>0.791666666666667</v>
      </c>
      <c r="D157" s="45" t="s">
        <v>105</v>
      </c>
      <c r="E157" s="45" t="s">
        <v>41</v>
      </c>
      <c r="F157" s="45" t="s">
        <v>60</v>
      </c>
      <c r="G157" s="43">
        <v>9</v>
      </c>
      <c r="H157" s="43"/>
      <c r="I157" s="45" t="s">
        <v>1402</v>
      </c>
      <c r="J157" s="43">
        <v>2</v>
      </c>
      <c r="K157" s="45" t="s">
        <v>42</v>
      </c>
      <c r="L157" s="45"/>
      <c r="M157" s="45"/>
      <c r="N157" s="45"/>
    </row>
    <row r="158" ht="15.75" customHeight="1" spans="1:14">
      <c r="A158" s="38" t="s">
        <v>118</v>
      </c>
      <c r="B158" s="39">
        <v>45026</v>
      </c>
      <c r="C158" s="40">
        <v>0.625</v>
      </c>
      <c r="D158" s="38" t="s">
        <v>123</v>
      </c>
      <c r="E158" s="38" t="s">
        <v>41</v>
      </c>
      <c r="F158" s="38" t="s">
        <v>69</v>
      </c>
      <c r="G158" s="43">
        <v>2</v>
      </c>
      <c r="H158" s="43">
        <v>2</v>
      </c>
      <c r="I158" s="38" t="s">
        <v>123</v>
      </c>
      <c r="J158" s="43">
        <v>1</v>
      </c>
      <c r="K158" s="38" t="s">
        <v>42</v>
      </c>
      <c r="L158" s="45"/>
      <c r="M158" s="45"/>
      <c r="N158" s="45"/>
    </row>
    <row r="159" ht="15.75" customHeight="1" spans="1:14">
      <c r="A159" s="38" t="s">
        <v>118</v>
      </c>
      <c r="B159" s="39">
        <v>45027</v>
      </c>
      <c r="C159" s="40">
        <v>0.625</v>
      </c>
      <c r="D159" s="38" t="s">
        <v>105</v>
      </c>
      <c r="E159" s="38" t="s">
        <v>41</v>
      </c>
      <c r="F159" s="38" t="s">
        <v>60</v>
      </c>
      <c r="G159" s="43">
        <v>0</v>
      </c>
      <c r="H159" s="43">
        <v>0</v>
      </c>
      <c r="I159" s="38" t="s">
        <v>1403</v>
      </c>
      <c r="J159" s="43">
        <v>1</v>
      </c>
      <c r="K159" s="38" t="s">
        <v>48</v>
      </c>
      <c r="L159" s="45"/>
      <c r="M159" s="45"/>
      <c r="N159" s="45"/>
    </row>
    <row r="160" ht="15.75" customHeight="1" spans="1:14">
      <c r="A160" s="38" t="s">
        <v>118</v>
      </c>
      <c r="B160" s="39">
        <v>45028</v>
      </c>
      <c r="C160" s="40">
        <v>0.666666666666667</v>
      </c>
      <c r="D160" s="38" t="s">
        <v>123</v>
      </c>
      <c r="E160" s="38" t="s">
        <v>41</v>
      </c>
      <c r="F160" s="38" t="s">
        <v>69</v>
      </c>
      <c r="G160" s="43">
        <v>1</v>
      </c>
      <c r="H160" s="43">
        <v>2</v>
      </c>
      <c r="I160" s="38" t="s">
        <v>1235</v>
      </c>
      <c r="J160" s="43">
        <v>1</v>
      </c>
      <c r="K160" s="38" t="s">
        <v>42</v>
      </c>
      <c r="L160" s="45"/>
      <c r="M160" s="45"/>
      <c r="N160" s="45"/>
    </row>
    <row r="161" ht="15.75" customHeight="1" spans="1:14">
      <c r="A161" s="38" t="s">
        <v>118</v>
      </c>
      <c r="B161" s="39">
        <v>45032</v>
      </c>
      <c r="C161" s="40">
        <v>0.541666666666667</v>
      </c>
      <c r="D161" s="38" t="s">
        <v>99</v>
      </c>
      <c r="E161" s="38" t="s">
        <v>41</v>
      </c>
      <c r="F161" s="38" t="s">
        <v>56</v>
      </c>
      <c r="G161" s="43">
        <v>11</v>
      </c>
      <c r="H161" s="43"/>
      <c r="I161" s="38" t="s">
        <v>99</v>
      </c>
      <c r="J161" s="43">
        <v>2</v>
      </c>
      <c r="K161" s="38" t="s">
        <v>42</v>
      </c>
      <c r="L161" s="45"/>
      <c r="M161" s="45"/>
      <c r="N161" s="45"/>
    </row>
    <row r="162" ht="15.75" customHeight="1" spans="1:14">
      <c r="A162" s="38" t="s">
        <v>118</v>
      </c>
      <c r="B162" s="39">
        <v>45033</v>
      </c>
      <c r="C162" s="40">
        <v>0.5</v>
      </c>
      <c r="D162" s="38" t="s">
        <v>72</v>
      </c>
      <c r="E162" s="38" t="s">
        <v>41</v>
      </c>
      <c r="F162" s="38" t="s">
        <v>72</v>
      </c>
      <c r="G162" s="43"/>
      <c r="H162" s="43"/>
      <c r="I162" s="38" t="s">
        <v>168</v>
      </c>
      <c r="J162" s="43">
        <v>1</v>
      </c>
      <c r="K162" s="38" t="s">
        <v>42</v>
      </c>
      <c r="L162" s="45"/>
      <c r="M162" s="45"/>
      <c r="N162" s="45"/>
    </row>
    <row r="163" ht="15.75" customHeight="1" spans="1:14">
      <c r="A163" s="38" t="s">
        <v>118</v>
      </c>
      <c r="B163" s="39">
        <v>45034</v>
      </c>
      <c r="C163" s="40">
        <v>0.791666666666667</v>
      </c>
      <c r="D163" s="38" t="s">
        <v>123</v>
      </c>
      <c r="E163" s="38" t="s">
        <v>41</v>
      </c>
      <c r="F163" s="38" t="s">
        <v>69</v>
      </c>
      <c r="G163" s="43">
        <v>1</v>
      </c>
      <c r="H163" s="43">
        <v>1</v>
      </c>
      <c r="I163" s="38" t="s">
        <v>1349</v>
      </c>
      <c r="J163" s="43">
        <v>1</v>
      </c>
      <c r="K163" s="38" t="s">
        <v>42</v>
      </c>
      <c r="L163" s="45"/>
      <c r="M163" s="45"/>
      <c r="N163" s="45"/>
    </row>
    <row r="164" ht="15.75" customHeight="1" spans="1:14">
      <c r="A164" s="38" t="s">
        <v>120</v>
      </c>
      <c r="B164" s="39">
        <v>45018</v>
      </c>
      <c r="C164" s="40">
        <v>0.75</v>
      </c>
      <c r="D164" s="38" t="s">
        <v>84</v>
      </c>
      <c r="E164" s="38" t="s">
        <v>41</v>
      </c>
      <c r="F164" s="38" t="s">
        <v>56</v>
      </c>
      <c r="G164" s="43">
        <v>1</v>
      </c>
      <c r="H164" s="43">
        <v>1</v>
      </c>
      <c r="I164" s="45"/>
      <c r="J164" s="43">
        <v>1</v>
      </c>
      <c r="K164" s="38" t="s">
        <v>42</v>
      </c>
      <c r="L164" s="45"/>
      <c r="M164" s="45"/>
      <c r="N164" s="45"/>
    </row>
    <row r="165" ht="15.75" customHeight="1" spans="1:14">
      <c r="A165" s="38" t="s">
        <v>120</v>
      </c>
      <c r="B165" s="39">
        <v>45018</v>
      </c>
      <c r="C165" s="40">
        <v>0.833333333333333</v>
      </c>
      <c r="D165" s="38" t="s">
        <v>84</v>
      </c>
      <c r="E165" s="38" t="s">
        <v>41</v>
      </c>
      <c r="F165" s="38" t="s">
        <v>56</v>
      </c>
      <c r="G165" s="43">
        <v>1</v>
      </c>
      <c r="H165" s="43">
        <v>1</v>
      </c>
      <c r="I165" s="45"/>
      <c r="J165" s="43">
        <v>1</v>
      </c>
      <c r="K165" s="38" t="s">
        <v>42</v>
      </c>
      <c r="L165" s="45"/>
      <c r="M165" s="45"/>
      <c r="N165" s="45"/>
    </row>
    <row r="166" ht="15.75" customHeight="1" spans="1:14">
      <c r="A166" s="38" t="s">
        <v>120</v>
      </c>
      <c r="B166" s="39">
        <v>45018</v>
      </c>
      <c r="C166" s="40">
        <v>0.583333333333333</v>
      </c>
      <c r="D166" s="38" t="s">
        <v>97</v>
      </c>
      <c r="E166" s="38" t="s">
        <v>41</v>
      </c>
      <c r="F166" s="38" t="s">
        <v>39</v>
      </c>
      <c r="G166" s="43">
        <v>2</v>
      </c>
      <c r="H166" s="43">
        <v>2</v>
      </c>
      <c r="I166" s="38" t="s">
        <v>61</v>
      </c>
      <c r="J166" s="43">
        <v>2</v>
      </c>
      <c r="K166" s="38" t="s">
        <v>42</v>
      </c>
      <c r="L166" s="45"/>
      <c r="M166" s="45"/>
      <c r="N166" s="45"/>
    </row>
    <row r="167" ht="15.75" customHeight="1" spans="1:14">
      <c r="A167" s="38" t="s">
        <v>120</v>
      </c>
      <c r="B167" s="39">
        <v>45019</v>
      </c>
      <c r="C167" s="40">
        <v>0.708333333333333</v>
      </c>
      <c r="D167" s="38" t="s">
        <v>101</v>
      </c>
      <c r="E167" s="38" t="s">
        <v>41</v>
      </c>
      <c r="F167" s="38" t="s">
        <v>56</v>
      </c>
      <c r="G167" s="43">
        <v>1</v>
      </c>
      <c r="H167" s="43">
        <v>1</v>
      </c>
      <c r="I167" s="45"/>
      <c r="J167" s="43">
        <v>1</v>
      </c>
      <c r="K167" s="38" t="s">
        <v>42</v>
      </c>
      <c r="L167" s="45"/>
      <c r="M167" s="45"/>
      <c r="N167" s="45"/>
    </row>
    <row r="168" ht="15.75" customHeight="1" spans="1:14">
      <c r="A168" s="38" t="s">
        <v>120</v>
      </c>
      <c r="B168" s="39">
        <v>45020</v>
      </c>
      <c r="C168" s="40">
        <v>0.708333333333333</v>
      </c>
      <c r="D168" s="38" t="s">
        <v>101</v>
      </c>
      <c r="E168" s="38" t="s">
        <v>41</v>
      </c>
      <c r="F168" s="38" t="s">
        <v>56</v>
      </c>
      <c r="G168" s="43">
        <v>1</v>
      </c>
      <c r="H168" s="43">
        <v>1</v>
      </c>
      <c r="I168" s="45"/>
      <c r="J168" s="43">
        <v>1</v>
      </c>
      <c r="K168" s="38" t="s">
        <v>42</v>
      </c>
      <c r="L168" s="45"/>
      <c r="M168" s="45"/>
      <c r="N168" s="45"/>
    </row>
    <row r="169" ht="15.75" customHeight="1" spans="1:14">
      <c r="A169" s="38" t="s">
        <v>120</v>
      </c>
      <c r="B169" s="39">
        <v>45021</v>
      </c>
      <c r="C169" s="40">
        <v>0.583333333333333</v>
      </c>
      <c r="D169" s="38" t="s">
        <v>84</v>
      </c>
      <c r="E169" s="38" t="s">
        <v>41</v>
      </c>
      <c r="F169" s="38" t="s">
        <v>56</v>
      </c>
      <c r="G169" s="43">
        <v>1</v>
      </c>
      <c r="H169" s="43">
        <v>1</v>
      </c>
      <c r="I169" s="45"/>
      <c r="J169" s="43">
        <v>1</v>
      </c>
      <c r="K169" s="38" t="s">
        <v>42</v>
      </c>
      <c r="L169" s="45"/>
      <c r="M169" s="45"/>
      <c r="N169" s="45"/>
    </row>
    <row r="170" ht="15.75" customHeight="1" spans="1:14">
      <c r="A170" s="38" t="s">
        <v>120</v>
      </c>
      <c r="B170" s="39">
        <v>45021</v>
      </c>
      <c r="C170" s="40">
        <v>0.625</v>
      </c>
      <c r="D170" s="38" t="s">
        <v>101</v>
      </c>
      <c r="E170" s="38" t="s">
        <v>41</v>
      </c>
      <c r="F170" s="38" t="s">
        <v>56</v>
      </c>
      <c r="G170" s="43">
        <v>1</v>
      </c>
      <c r="H170" s="43">
        <v>1</v>
      </c>
      <c r="I170" s="45"/>
      <c r="J170" s="43">
        <v>1</v>
      </c>
      <c r="K170" s="38" t="s">
        <v>42</v>
      </c>
      <c r="L170" s="45"/>
      <c r="M170" s="45"/>
      <c r="N170" s="45"/>
    </row>
    <row r="171" ht="15.75" customHeight="1" spans="1:14">
      <c r="A171" s="38" t="s">
        <v>120</v>
      </c>
      <c r="B171" s="39">
        <v>45021</v>
      </c>
      <c r="C171" s="40">
        <v>0.791666666666667</v>
      </c>
      <c r="D171" s="38" t="s">
        <v>84</v>
      </c>
      <c r="E171" s="38" t="s">
        <v>41</v>
      </c>
      <c r="F171" s="38" t="s">
        <v>56</v>
      </c>
      <c r="G171" s="43">
        <v>1</v>
      </c>
      <c r="H171" s="43">
        <v>1</v>
      </c>
      <c r="I171" s="45"/>
      <c r="J171" s="43">
        <v>1</v>
      </c>
      <c r="K171" s="38" t="s">
        <v>42</v>
      </c>
      <c r="L171" s="45"/>
      <c r="M171" s="45"/>
      <c r="N171" s="45"/>
    </row>
    <row r="172" ht="15.75" customHeight="1" spans="1:14">
      <c r="A172" s="38" t="s">
        <v>120</v>
      </c>
      <c r="B172" s="39">
        <v>45023</v>
      </c>
      <c r="C172" s="40">
        <v>0.625</v>
      </c>
      <c r="D172" s="38" t="s">
        <v>84</v>
      </c>
      <c r="E172" s="38" t="s">
        <v>41</v>
      </c>
      <c r="F172" s="38" t="s">
        <v>56</v>
      </c>
      <c r="G172" s="43">
        <v>1</v>
      </c>
      <c r="H172" s="43">
        <v>1</v>
      </c>
      <c r="I172" s="45"/>
      <c r="J172" s="43">
        <v>1</v>
      </c>
      <c r="K172" s="38" t="s">
        <v>42</v>
      </c>
      <c r="L172" s="45"/>
      <c r="M172" s="45"/>
      <c r="N172" s="45"/>
    </row>
    <row r="173" ht="15.75" customHeight="1" spans="1:14">
      <c r="A173" s="38" t="s">
        <v>120</v>
      </c>
      <c r="B173" s="39">
        <v>45023</v>
      </c>
      <c r="C173" s="40">
        <v>0.708333333333333</v>
      </c>
      <c r="D173" s="38" t="s">
        <v>84</v>
      </c>
      <c r="E173" s="38" t="s">
        <v>41</v>
      </c>
      <c r="F173" s="38" t="s">
        <v>56</v>
      </c>
      <c r="G173" s="43">
        <v>1</v>
      </c>
      <c r="H173" s="43">
        <v>1</v>
      </c>
      <c r="I173" s="45"/>
      <c r="J173" s="43">
        <v>1</v>
      </c>
      <c r="K173" s="38" t="s">
        <v>42</v>
      </c>
      <c r="L173" s="45"/>
      <c r="M173" s="45"/>
      <c r="N173" s="45"/>
    </row>
    <row r="174" ht="15.75" customHeight="1" spans="1:14">
      <c r="A174" s="38" t="s">
        <v>120</v>
      </c>
      <c r="B174" s="39">
        <v>45023</v>
      </c>
      <c r="C174" s="40">
        <v>0.541666666666667</v>
      </c>
      <c r="D174" s="38" t="s">
        <v>84</v>
      </c>
      <c r="E174" s="38" t="s">
        <v>41</v>
      </c>
      <c r="F174" s="38" t="s">
        <v>56</v>
      </c>
      <c r="G174" s="43">
        <v>0</v>
      </c>
      <c r="H174" s="43">
        <v>1</v>
      </c>
      <c r="I174" s="38" t="s">
        <v>352</v>
      </c>
      <c r="J174" s="43">
        <v>1</v>
      </c>
      <c r="K174" s="38" t="s">
        <v>48</v>
      </c>
      <c r="L174" s="45"/>
      <c r="M174" s="45"/>
      <c r="N174" s="45"/>
    </row>
    <row r="175" ht="15.75" customHeight="1" spans="1:14">
      <c r="A175" s="38" t="s">
        <v>120</v>
      </c>
      <c r="B175" s="39">
        <v>45023</v>
      </c>
      <c r="C175" s="40">
        <v>0.583333333333333</v>
      </c>
      <c r="D175" s="38" t="s">
        <v>72</v>
      </c>
      <c r="E175" s="38" t="s">
        <v>63</v>
      </c>
      <c r="F175" s="38" t="s">
        <v>39</v>
      </c>
      <c r="G175" s="43">
        <v>0</v>
      </c>
      <c r="H175" s="43">
        <v>0</v>
      </c>
      <c r="I175" s="38" t="s">
        <v>293</v>
      </c>
      <c r="J175" s="43">
        <v>1</v>
      </c>
      <c r="K175" s="38" t="s">
        <v>48</v>
      </c>
      <c r="L175" s="45"/>
      <c r="M175" s="45"/>
      <c r="N175" s="45"/>
    </row>
    <row r="176" ht="15.75" customHeight="1" spans="1:14">
      <c r="A176" s="38" t="s">
        <v>120</v>
      </c>
      <c r="B176" s="39">
        <v>45025</v>
      </c>
      <c r="C176" s="40">
        <v>0.541666666666667</v>
      </c>
      <c r="D176" s="38" t="s">
        <v>84</v>
      </c>
      <c r="E176" s="38" t="s">
        <v>41</v>
      </c>
      <c r="F176" s="38" t="s">
        <v>56</v>
      </c>
      <c r="G176" s="43">
        <v>1</v>
      </c>
      <c r="H176" s="43">
        <v>1</v>
      </c>
      <c r="I176" s="45"/>
      <c r="J176" s="43">
        <v>1</v>
      </c>
      <c r="K176" s="38" t="s">
        <v>42</v>
      </c>
      <c r="L176" s="45"/>
      <c r="M176" s="45"/>
      <c r="N176" s="45"/>
    </row>
    <row r="177" ht="15.75" customHeight="1" spans="1:14">
      <c r="A177" s="38" t="s">
        <v>120</v>
      </c>
      <c r="B177" s="39">
        <v>45025</v>
      </c>
      <c r="C177" s="40">
        <v>0.666666666666667</v>
      </c>
      <c r="D177" s="38" t="s">
        <v>66</v>
      </c>
      <c r="E177" s="38" t="s">
        <v>63</v>
      </c>
      <c r="F177" s="38" t="s">
        <v>39</v>
      </c>
      <c r="G177" s="43">
        <v>2</v>
      </c>
      <c r="H177" s="43">
        <v>2</v>
      </c>
      <c r="I177" s="45"/>
      <c r="J177" s="43">
        <v>2</v>
      </c>
      <c r="K177" s="38" t="s">
        <v>42</v>
      </c>
      <c r="L177" s="45"/>
      <c r="M177" s="45"/>
      <c r="N177" s="45"/>
    </row>
    <row r="178" ht="15.75" customHeight="1" spans="1:14">
      <c r="A178" s="38" t="s">
        <v>120</v>
      </c>
      <c r="B178" s="39">
        <v>45026</v>
      </c>
      <c r="C178" s="40">
        <v>0.666666666666667</v>
      </c>
      <c r="D178" s="38" t="s">
        <v>72</v>
      </c>
      <c r="E178" s="38" t="s">
        <v>63</v>
      </c>
      <c r="F178" s="38" t="s">
        <v>39</v>
      </c>
      <c r="G178" s="43">
        <v>1</v>
      </c>
      <c r="H178" s="43">
        <v>2</v>
      </c>
      <c r="I178" s="38" t="s">
        <v>293</v>
      </c>
      <c r="J178" s="43">
        <v>1</v>
      </c>
      <c r="K178" s="38" t="s">
        <v>42</v>
      </c>
      <c r="L178" s="45"/>
      <c r="M178" s="45"/>
      <c r="N178" s="45"/>
    </row>
    <row r="179" ht="15.75" customHeight="1" spans="1:14">
      <c r="A179" s="38" t="s">
        <v>120</v>
      </c>
      <c r="B179" s="39">
        <v>45026</v>
      </c>
      <c r="C179" s="40">
        <v>0.708333333333333</v>
      </c>
      <c r="D179" s="38" t="s">
        <v>101</v>
      </c>
      <c r="E179" s="38" t="s">
        <v>41</v>
      </c>
      <c r="F179" s="38" t="s">
        <v>56</v>
      </c>
      <c r="G179" s="43">
        <v>2</v>
      </c>
      <c r="H179" s="43">
        <v>2</v>
      </c>
      <c r="I179" s="45"/>
      <c r="J179" s="43">
        <v>1</v>
      </c>
      <c r="K179" s="38" t="s">
        <v>42</v>
      </c>
      <c r="L179" s="45"/>
      <c r="M179" s="45"/>
      <c r="N179" s="45"/>
    </row>
    <row r="180" ht="15.75" customHeight="1" spans="1:14">
      <c r="A180" s="38" t="s">
        <v>120</v>
      </c>
      <c r="B180" s="39">
        <v>45026</v>
      </c>
      <c r="C180" s="40">
        <v>0.583333333333333</v>
      </c>
      <c r="D180" s="38" t="s">
        <v>97</v>
      </c>
      <c r="E180" s="38" t="s">
        <v>41</v>
      </c>
      <c r="F180" s="38" t="s">
        <v>45</v>
      </c>
      <c r="G180" s="43">
        <v>1</v>
      </c>
      <c r="H180" s="43">
        <v>1</v>
      </c>
      <c r="I180" s="45"/>
      <c r="J180" s="43">
        <v>2</v>
      </c>
      <c r="K180" s="38" t="s">
        <v>42</v>
      </c>
      <c r="L180" s="45"/>
      <c r="M180" s="45"/>
      <c r="N180" s="45"/>
    </row>
    <row r="181" ht="15.75" customHeight="1" spans="1:14">
      <c r="A181" s="38" t="s">
        <v>120</v>
      </c>
      <c r="B181" s="39">
        <v>45027</v>
      </c>
      <c r="C181" s="40">
        <v>0.625</v>
      </c>
      <c r="D181" s="38" t="s">
        <v>84</v>
      </c>
      <c r="E181" s="38" t="s">
        <v>41</v>
      </c>
      <c r="F181" s="38" t="s">
        <v>56</v>
      </c>
      <c r="G181" s="43">
        <v>1</v>
      </c>
      <c r="H181" s="43">
        <v>1</v>
      </c>
      <c r="I181" s="45"/>
      <c r="J181" s="43">
        <v>1</v>
      </c>
      <c r="K181" s="38" t="s">
        <v>42</v>
      </c>
      <c r="L181" s="45"/>
      <c r="M181" s="45"/>
      <c r="N181" s="45"/>
    </row>
    <row r="182" ht="15.75" customHeight="1" spans="1:14">
      <c r="A182" s="38" t="s">
        <v>120</v>
      </c>
      <c r="B182" s="39">
        <v>45027</v>
      </c>
      <c r="C182" s="40">
        <v>0.833333333333333</v>
      </c>
      <c r="D182" s="38" t="s">
        <v>101</v>
      </c>
      <c r="E182" s="38" t="s">
        <v>41</v>
      </c>
      <c r="F182" s="38" t="s">
        <v>56</v>
      </c>
      <c r="G182" s="43">
        <v>2</v>
      </c>
      <c r="H182" s="43">
        <v>3</v>
      </c>
      <c r="I182" s="45"/>
      <c r="J182" s="43">
        <v>1</v>
      </c>
      <c r="K182" s="38" t="s">
        <v>42</v>
      </c>
      <c r="L182" s="45"/>
      <c r="M182" s="45"/>
      <c r="N182" s="45"/>
    </row>
    <row r="183" ht="15.75" customHeight="1" spans="1:14">
      <c r="A183" s="38" t="s">
        <v>120</v>
      </c>
      <c r="B183" s="39">
        <v>45028</v>
      </c>
      <c r="C183" s="40">
        <v>0.583333333333333</v>
      </c>
      <c r="D183" s="38" t="s">
        <v>84</v>
      </c>
      <c r="E183" s="38" t="s">
        <v>41</v>
      </c>
      <c r="F183" s="38" t="s">
        <v>56</v>
      </c>
      <c r="G183" s="43">
        <v>1</v>
      </c>
      <c r="H183" s="43">
        <v>1</v>
      </c>
      <c r="I183" s="45"/>
      <c r="J183" s="43">
        <v>1</v>
      </c>
      <c r="K183" s="38" t="s">
        <v>42</v>
      </c>
      <c r="L183" s="45"/>
      <c r="M183" s="45"/>
      <c r="N183" s="45"/>
    </row>
    <row r="184" ht="15.75" customHeight="1" spans="1:14">
      <c r="A184" s="38" t="s">
        <v>120</v>
      </c>
      <c r="B184" s="39">
        <v>45028</v>
      </c>
      <c r="C184" s="40">
        <v>0.625</v>
      </c>
      <c r="D184" s="38" t="s">
        <v>84</v>
      </c>
      <c r="E184" s="38" t="s">
        <v>41</v>
      </c>
      <c r="F184" s="38" t="s">
        <v>56</v>
      </c>
      <c r="G184" s="43">
        <v>1</v>
      </c>
      <c r="H184" s="43">
        <v>1</v>
      </c>
      <c r="I184" s="45"/>
      <c r="J184" s="43">
        <v>1</v>
      </c>
      <c r="K184" s="38" t="s">
        <v>42</v>
      </c>
      <c r="L184" s="45"/>
      <c r="M184" s="45"/>
      <c r="N184" s="45"/>
    </row>
    <row r="185" ht="15.75" customHeight="1" spans="1:14">
      <c r="A185" s="38" t="s">
        <v>120</v>
      </c>
      <c r="B185" s="39">
        <v>45028</v>
      </c>
      <c r="C185" s="40">
        <v>0.791666666666667</v>
      </c>
      <c r="D185" s="38" t="s">
        <v>101</v>
      </c>
      <c r="E185" s="38" t="s">
        <v>41</v>
      </c>
      <c r="F185" s="38" t="s">
        <v>56</v>
      </c>
      <c r="G185" s="43">
        <v>0</v>
      </c>
      <c r="H185" s="43">
        <v>1</v>
      </c>
      <c r="I185" s="38" t="s">
        <v>352</v>
      </c>
      <c r="J185" s="43">
        <v>1</v>
      </c>
      <c r="K185" s="38" t="s">
        <v>48</v>
      </c>
      <c r="L185" s="45"/>
      <c r="M185" s="45"/>
      <c r="N185" s="45"/>
    </row>
    <row r="186" ht="15.75" customHeight="1" spans="1:14">
      <c r="A186" s="38" t="s">
        <v>120</v>
      </c>
      <c r="B186" s="39">
        <v>45030</v>
      </c>
      <c r="C186" s="40">
        <v>0.625</v>
      </c>
      <c r="D186" s="38" t="s">
        <v>84</v>
      </c>
      <c r="E186" s="38" t="s">
        <v>41</v>
      </c>
      <c r="F186" s="38" t="s">
        <v>56</v>
      </c>
      <c r="G186" s="43">
        <v>1</v>
      </c>
      <c r="H186" s="43">
        <v>1</v>
      </c>
      <c r="I186" s="45"/>
      <c r="J186" s="43">
        <v>1</v>
      </c>
      <c r="K186" s="38" t="s">
        <v>42</v>
      </c>
      <c r="L186" s="45"/>
      <c r="M186" s="45"/>
      <c r="N186" s="45"/>
    </row>
    <row r="187" ht="15.75" customHeight="1" spans="1:14">
      <c r="A187" s="38" t="s">
        <v>120</v>
      </c>
      <c r="B187" s="39">
        <v>45030</v>
      </c>
      <c r="C187" s="40">
        <v>0.708333333333333</v>
      </c>
      <c r="D187" s="38" t="s">
        <v>101</v>
      </c>
      <c r="E187" s="38" t="s">
        <v>41</v>
      </c>
      <c r="F187" s="38" t="s">
        <v>56</v>
      </c>
      <c r="G187" s="43">
        <v>1</v>
      </c>
      <c r="H187" s="43">
        <v>1</v>
      </c>
      <c r="I187" s="45"/>
      <c r="J187" s="43">
        <v>1</v>
      </c>
      <c r="K187" s="38" t="s">
        <v>42</v>
      </c>
      <c r="L187" s="45"/>
      <c r="M187" s="45"/>
      <c r="N187" s="45"/>
    </row>
    <row r="188" ht="15.75" customHeight="1" spans="1:14">
      <c r="A188" s="38" t="s">
        <v>120</v>
      </c>
      <c r="B188" s="39">
        <v>45030</v>
      </c>
      <c r="C188" s="40">
        <v>0.833333333333333</v>
      </c>
      <c r="D188" s="38" t="s">
        <v>72</v>
      </c>
      <c r="E188" s="38" t="s">
        <v>41</v>
      </c>
      <c r="F188" s="38" t="s">
        <v>45</v>
      </c>
      <c r="G188" s="43">
        <v>1</v>
      </c>
      <c r="H188" s="43">
        <v>1</v>
      </c>
      <c r="I188" s="38" t="s">
        <v>1404</v>
      </c>
      <c r="J188" s="43">
        <v>1</v>
      </c>
      <c r="K188" s="38" t="s">
        <v>42</v>
      </c>
      <c r="L188" s="45"/>
      <c r="M188" s="45"/>
      <c r="N188" s="45"/>
    </row>
    <row r="189" ht="15.75" customHeight="1" spans="1:14">
      <c r="A189" s="38" t="s">
        <v>120</v>
      </c>
      <c r="B189" s="39">
        <v>45032</v>
      </c>
      <c r="C189" s="40">
        <v>0.708333333333333</v>
      </c>
      <c r="D189" s="38" t="s">
        <v>84</v>
      </c>
      <c r="E189" s="38" t="s">
        <v>41</v>
      </c>
      <c r="F189" s="38" t="s">
        <v>56</v>
      </c>
      <c r="G189" s="43">
        <v>1</v>
      </c>
      <c r="H189" s="43">
        <v>1</v>
      </c>
      <c r="I189" s="45"/>
      <c r="J189" s="43">
        <v>1</v>
      </c>
      <c r="K189" s="38" t="s">
        <v>42</v>
      </c>
      <c r="L189" s="45"/>
      <c r="M189" s="45"/>
      <c r="N189" s="45"/>
    </row>
    <row r="190" ht="15.75" customHeight="1" spans="1:14">
      <c r="A190" s="38" t="s">
        <v>120</v>
      </c>
      <c r="B190" s="39">
        <v>45032</v>
      </c>
      <c r="C190" s="40">
        <v>0.791666666666667</v>
      </c>
      <c r="D190" s="38" t="s">
        <v>101</v>
      </c>
      <c r="E190" s="38" t="s">
        <v>41</v>
      </c>
      <c r="F190" s="38" t="s">
        <v>56</v>
      </c>
      <c r="G190" s="43">
        <v>3</v>
      </c>
      <c r="H190" s="43">
        <v>3</v>
      </c>
      <c r="I190" s="45"/>
      <c r="J190" s="43">
        <v>1</v>
      </c>
      <c r="K190" s="38" t="s">
        <v>42</v>
      </c>
      <c r="L190" s="45"/>
      <c r="M190" s="45"/>
      <c r="N190" s="45"/>
    </row>
    <row r="191" ht="15.75" customHeight="1" spans="1:14">
      <c r="A191" s="38" t="s">
        <v>120</v>
      </c>
      <c r="B191" s="39">
        <v>45032</v>
      </c>
      <c r="C191" s="40">
        <v>0.854166666666667</v>
      </c>
      <c r="D191" s="38" t="s">
        <v>84</v>
      </c>
      <c r="E191" s="38" t="s">
        <v>41</v>
      </c>
      <c r="F191" s="38" t="s">
        <v>56</v>
      </c>
      <c r="G191" s="43">
        <v>1</v>
      </c>
      <c r="H191" s="43">
        <v>1</v>
      </c>
      <c r="I191" s="45"/>
      <c r="J191" s="43">
        <v>1</v>
      </c>
      <c r="K191" s="38" t="s">
        <v>42</v>
      </c>
      <c r="L191" s="45"/>
      <c r="M191" s="45"/>
      <c r="N191" s="45"/>
    </row>
    <row r="192" ht="15.75" customHeight="1" spans="1:14">
      <c r="A192" s="38" t="s">
        <v>120</v>
      </c>
      <c r="B192" s="39">
        <v>45032</v>
      </c>
      <c r="C192" s="40">
        <v>0.583333333333333</v>
      </c>
      <c r="D192" s="38" t="s">
        <v>66</v>
      </c>
      <c r="E192" s="38" t="s">
        <v>63</v>
      </c>
      <c r="F192" s="38" t="s">
        <v>39</v>
      </c>
      <c r="G192" s="43">
        <v>3</v>
      </c>
      <c r="H192" s="43">
        <v>3</v>
      </c>
      <c r="I192" s="45"/>
      <c r="J192" s="43">
        <v>2</v>
      </c>
      <c r="K192" s="38" t="s">
        <v>42</v>
      </c>
      <c r="L192" s="45"/>
      <c r="M192" s="45"/>
      <c r="N192" s="45"/>
    </row>
    <row r="193" ht="15.75" customHeight="1" spans="1:14">
      <c r="A193" s="38" t="s">
        <v>120</v>
      </c>
      <c r="B193" s="39">
        <v>45033</v>
      </c>
      <c r="C193" s="40">
        <v>0.5</v>
      </c>
      <c r="D193" s="38" t="s">
        <v>72</v>
      </c>
      <c r="E193" s="38" t="s">
        <v>41</v>
      </c>
      <c r="F193" s="38" t="s">
        <v>72</v>
      </c>
      <c r="G193" s="43"/>
      <c r="H193" s="43"/>
      <c r="I193" s="38" t="s">
        <v>168</v>
      </c>
      <c r="J193" s="43">
        <v>1</v>
      </c>
      <c r="K193" s="38" t="s">
        <v>42</v>
      </c>
      <c r="L193" s="45"/>
      <c r="M193" s="45"/>
      <c r="N193" s="45"/>
    </row>
    <row r="194" ht="15.75" customHeight="1" spans="1:14">
      <c r="A194" s="45" t="s">
        <v>122</v>
      </c>
      <c r="B194" s="50">
        <v>45017</v>
      </c>
      <c r="C194" s="49">
        <v>0.708333333333333</v>
      </c>
      <c r="D194" s="45" t="s">
        <v>72</v>
      </c>
      <c r="E194" s="45" t="s">
        <v>44</v>
      </c>
      <c r="F194" s="45" t="s">
        <v>39</v>
      </c>
      <c r="G194" s="43">
        <v>0</v>
      </c>
      <c r="H194" s="43">
        <v>0</v>
      </c>
      <c r="I194" s="45" t="s">
        <v>163</v>
      </c>
      <c r="J194" s="43">
        <v>1</v>
      </c>
      <c r="K194" s="45" t="s">
        <v>48</v>
      </c>
      <c r="L194" s="45"/>
      <c r="M194" s="45"/>
      <c r="N194" s="45"/>
    </row>
    <row r="195" ht="15.75" customHeight="1" spans="1:14">
      <c r="A195" s="45" t="s">
        <v>122</v>
      </c>
      <c r="B195" s="50">
        <v>45019</v>
      </c>
      <c r="C195" s="49">
        <v>0.5</v>
      </c>
      <c r="D195" s="45" t="s">
        <v>72</v>
      </c>
      <c r="E195" s="45" t="s">
        <v>41</v>
      </c>
      <c r="F195" s="45" t="s">
        <v>72</v>
      </c>
      <c r="G195" s="43"/>
      <c r="H195" s="43"/>
      <c r="I195" s="45" t="s">
        <v>165</v>
      </c>
      <c r="J195" s="43">
        <v>1</v>
      </c>
      <c r="K195" s="45" t="s">
        <v>42</v>
      </c>
      <c r="L195" s="45"/>
      <c r="M195" s="45"/>
      <c r="N195" s="45"/>
    </row>
    <row r="196" ht="15.75" customHeight="1" spans="1:14">
      <c r="A196" s="45" t="s">
        <v>122</v>
      </c>
      <c r="B196" s="50">
        <v>45019</v>
      </c>
      <c r="C196" s="49">
        <v>0.666666666666667</v>
      </c>
      <c r="D196" s="45" t="s">
        <v>72</v>
      </c>
      <c r="E196" s="45" t="s">
        <v>44</v>
      </c>
      <c r="F196" s="45" t="s">
        <v>39</v>
      </c>
      <c r="G196" s="43">
        <v>3</v>
      </c>
      <c r="H196" s="43">
        <v>3</v>
      </c>
      <c r="I196" s="45" t="s">
        <v>163</v>
      </c>
      <c r="J196" s="43">
        <v>1</v>
      </c>
      <c r="K196" s="45" t="s">
        <v>42</v>
      </c>
      <c r="L196" s="45"/>
      <c r="M196" s="45"/>
      <c r="N196" s="45"/>
    </row>
    <row r="197" ht="15.75" customHeight="1" spans="1:14">
      <c r="A197" s="45" t="s">
        <v>122</v>
      </c>
      <c r="B197" s="50">
        <v>45019</v>
      </c>
      <c r="C197" s="49">
        <v>0.583333333333333</v>
      </c>
      <c r="D197" s="45" t="s">
        <v>66</v>
      </c>
      <c r="E197" s="45" t="s">
        <v>44</v>
      </c>
      <c r="F197" s="45" t="s">
        <v>39</v>
      </c>
      <c r="G197" s="43">
        <v>0</v>
      </c>
      <c r="H197" s="43">
        <v>0</v>
      </c>
      <c r="I197" s="45" t="s">
        <v>1405</v>
      </c>
      <c r="J197" s="43">
        <v>2</v>
      </c>
      <c r="K197" s="45" t="s">
        <v>48</v>
      </c>
      <c r="L197" s="45"/>
      <c r="M197" s="45"/>
      <c r="N197" s="45"/>
    </row>
    <row r="198" ht="15.75" customHeight="1" spans="1:14">
      <c r="A198" s="45" t="s">
        <v>122</v>
      </c>
      <c r="B198" s="50">
        <v>45020</v>
      </c>
      <c r="C198" s="49">
        <v>0.791666666666667</v>
      </c>
      <c r="D198" s="45" t="s">
        <v>72</v>
      </c>
      <c r="E198" s="45" t="s">
        <v>44</v>
      </c>
      <c r="F198" s="45" t="s">
        <v>39</v>
      </c>
      <c r="G198" s="43">
        <v>2</v>
      </c>
      <c r="H198" s="43">
        <v>2</v>
      </c>
      <c r="I198" s="45" t="s">
        <v>163</v>
      </c>
      <c r="J198" s="43">
        <v>1</v>
      </c>
      <c r="K198" s="45" t="s">
        <v>42</v>
      </c>
      <c r="L198" s="45"/>
      <c r="M198" s="45"/>
      <c r="N198" s="45"/>
    </row>
    <row r="199" ht="15.75" customHeight="1" spans="1:14">
      <c r="A199" s="38" t="s">
        <v>122</v>
      </c>
      <c r="B199" s="39">
        <v>45021</v>
      </c>
      <c r="C199" s="40">
        <v>0.791666666666667</v>
      </c>
      <c r="D199" s="38" t="s">
        <v>82</v>
      </c>
      <c r="E199" s="38" t="s">
        <v>44</v>
      </c>
      <c r="F199" s="38" t="s">
        <v>39</v>
      </c>
      <c r="G199" s="43">
        <v>30</v>
      </c>
      <c r="H199" s="43"/>
      <c r="I199" s="38" t="s">
        <v>82</v>
      </c>
      <c r="J199" s="43">
        <v>2</v>
      </c>
      <c r="K199" s="38" t="s">
        <v>42</v>
      </c>
      <c r="L199" s="45"/>
      <c r="M199" s="45"/>
      <c r="N199" s="45"/>
    </row>
    <row r="200" ht="15.75" customHeight="1" spans="1:14">
      <c r="A200" s="38" t="s">
        <v>122</v>
      </c>
      <c r="B200" s="39">
        <v>45021</v>
      </c>
      <c r="C200" s="40">
        <v>0.625</v>
      </c>
      <c r="D200" s="38" t="s">
        <v>72</v>
      </c>
      <c r="E200" s="38" t="s">
        <v>44</v>
      </c>
      <c r="F200" s="38" t="s">
        <v>39</v>
      </c>
      <c r="G200" s="43">
        <v>0</v>
      </c>
      <c r="H200" s="43">
        <v>1</v>
      </c>
      <c r="I200" s="38" t="s">
        <v>208</v>
      </c>
      <c r="J200" s="43">
        <v>1</v>
      </c>
      <c r="K200" s="38" t="s">
        <v>48</v>
      </c>
      <c r="L200" s="45"/>
      <c r="M200" s="45"/>
      <c r="N200" s="45"/>
    </row>
    <row r="201" ht="15.75" customHeight="1" spans="1:14">
      <c r="A201" s="38" t="s">
        <v>122</v>
      </c>
      <c r="B201" s="39">
        <v>45021</v>
      </c>
      <c r="C201" s="40">
        <v>0.708333333333333</v>
      </c>
      <c r="D201" s="38" t="s">
        <v>97</v>
      </c>
      <c r="E201" s="38" t="s">
        <v>41</v>
      </c>
      <c r="F201" s="38" t="s">
        <v>52</v>
      </c>
      <c r="G201" s="43">
        <v>0</v>
      </c>
      <c r="H201" s="43">
        <v>1</v>
      </c>
      <c r="I201" s="38" t="s">
        <v>1406</v>
      </c>
      <c r="J201" s="43">
        <v>2</v>
      </c>
      <c r="K201" s="38" t="s">
        <v>48</v>
      </c>
      <c r="L201" s="45"/>
      <c r="M201" s="45"/>
      <c r="N201" s="45"/>
    </row>
    <row r="202" ht="15.75" customHeight="1" spans="1:14">
      <c r="A202" s="38" t="s">
        <v>122</v>
      </c>
      <c r="B202" s="39">
        <v>45026</v>
      </c>
      <c r="C202" s="40">
        <v>0.666666666666667</v>
      </c>
      <c r="D202" s="38" t="s">
        <v>72</v>
      </c>
      <c r="E202" s="38" t="s">
        <v>44</v>
      </c>
      <c r="F202" s="38" t="s">
        <v>39</v>
      </c>
      <c r="G202" s="43">
        <v>2</v>
      </c>
      <c r="H202" s="43">
        <v>3</v>
      </c>
      <c r="I202" s="38" t="s">
        <v>163</v>
      </c>
      <c r="J202" s="43">
        <v>1</v>
      </c>
      <c r="K202" s="38" t="s">
        <v>42</v>
      </c>
      <c r="L202" s="45"/>
      <c r="M202" s="45"/>
      <c r="N202" s="45"/>
    </row>
    <row r="203" ht="15.75" customHeight="1" spans="1:14">
      <c r="A203" s="38" t="s">
        <v>122</v>
      </c>
      <c r="B203" s="39">
        <v>45026</v>
      </c>
      <c r="C203" s="40">
        <v>0.541666666666667</v>
      </c>
      <c r="D203" s="38" t="s">
        <v>97</v>
      </c>
      <c r="E203" s="38" t="s">
        <v>41</v>
      </c>
      <c r="F203" s="38" t="s">
        <v>39</v>
      </c>
      <c r="G203" s="43">
        <v>0</v>
      </c>
      <c r="H203" s="43">
        <v>0</v>
      </c>
      <c r="I203" s="38" t="s">
        <v>61</v>
      </c>
      <c r="J203" s="43">
        <v>2</v>
      </c>
      <c r="K203" s="38" t="s">
        <v>48</v>
      </c>
      <c r="L203" s="45"/>
      <c r="M203" s="45"/>
      <c r="N203" s="45"/>
    </row>
    <row r="204" ht="15.75" customHeight="1" spans="1:14">
      <c r="A204" s="38" t="s">
        <v>122</v>
      </c>
      <c r="B204" s="39">
        <v>45027</v>
      </c>
      <c r="C204" s="40">
        <v>0.791666666666667</v>
      </c>
      <c r="D204" s="38" t="s">
        <v>72</v>
      </c>
      <c r="E204" s="38" t="s">
        <v>41</v>
      </c>
      <c r="F204" s="38" t="s">
        <v>45</v>
      </c>
      <c r="G204" s="43">
        <v>1</v>
      </c>
      <c r="H204" s="43">
        <v>1</v>
      </c>
      <c r="I204" s="38" t="s">
        <v>1407</v>
      </c>
      <c r="J204" s="43">
        <v>0.5</v>
      </c>
      <c r="K204" s="38" t="s">
        <v>42</v>
      </c>
      <c r="L204" s="45"/>
      <c r="M204" s="45"/>
      <c r="N204" s="45"/>
    </row>
    <row r="205" ht="15.75" customHeight="1" spans="1:14">
      <c r="A205" s="38" t="s">
        <v>122</v>
      </c>
      <c r="B205" s="39">
        <v>45027</v>
      </c>
      <c r="C205" s="40">
        <v>0.541666666666667</v>
      </c>
      <c r="D205" s="38" t="s">
        <v>66</v>
      </c>
      <c r="E205" s="38" t="s">
        <v>44</v>
      </c>
      <c r="F205" s="38" t="s">
        <v>39</v>
      </c>
      <c r="G205" s="43"/>
      <c r="H205" s="43"/>
      <c r="I205" s="38" t="s">
        <v>61</v>
      </c>
      <c r="J205" s="43">
        <v>2</v>
      </c>
      <c r="K205" s="38" t="s">
        <v>48</v>
      </c>
      <c r="L205" s="45"/>
      <c r="M205" s="45"/>
      <c r="N205" s="45"/>
    </row>
    <row r="206" ht="15.75" customHeight="1" spans="1:14">
      <c r="A206" s="38" t="s">
        <v>122</v>
      </c>
      <c r="B206" s="39">
        <v>45028</v>
      </c>
      <c r="C206" s="40">
        <v>0.5</v>
      </c>
      <c r="D206" s="38" t="s">
        <v>72</v>
      </c>
      <c r="E206" s="38" t="s">
        <v>44</v>
      </c>
      <c r="F206" s="38" t="s">
        <v>72</v>
      </c>
      <c r="G206" s="43"/>
      <c r="H206" s="43"/>
      <c r="I206" s="38" t="s">
        <v>165</v>
      </c>
      <c r="J206" s="43">
        <v>1</v>
      </c>
      <c r="K206" s="38" t="s">
        <v>42</v>
      </c>
      <c r="L206" s="45"/>
      <c r="M206" s="45"/>
      <c r="N206" s="45"/>
    </row>
    <row r="207" ht="15.75" customHeight="1" spans="1:14">
      <c r="A207" s="38" t="s">
        <v>122</v>
      </c>
      <c r="B207" s="39">
        <v>45032</v>
      </c>
      <c r="C207" s="40">
        <v>0.5</v>
      </c>
      <c r="D207" s="38" t="s">
        <v>97</v>
      </c>
      <c r="E207" s="38" t="s">
        <v>41</v>
      </c>
      <c r="F207" s="38" t="s">
        <v>52</v>
      </c>
      <c r="G207" s="43">
        <v>1</v>
      </c>
      <c r="H207" s="43">
        <v>1</v>
      </c>
      <c r="I207" s="38" t="s">
        <v>97</v>
      </c>
      <c r="J207" s="43">
        <v>2</v>
      </c>
      <c r="K207" s="38" t="s">
        <v>42</v>
      </c>
      <c r="L207" s="45"/>
      <c r="M207" s="45"/>
      <c r="N207" s="45"/>
    </row>
    <row r="208" ht="15.75" customHeight="1" spans="1:14">
      <c r="A208" s="38" t="s">
        <v>122</v>
      </c>
      <c r="B208" s="39">
        <v>45032</v>
      </c>
      <c r="C208" s="40">
        <v>0.708333333333333</v>
      </c>
      <c r="D208" s="38" t="s">
        <v>72</v>
      </c>
      <c r="E208" s="38" t="s">
        <v>44</v>
      </c>
      <c r="F208" s="38" t="s">
        <v>39</v>
      </c>
      <c r="G208" s="43">
        <v>0</v>
      </c>
      <c r="H208" s="43">
        <v>1</v>
      </c>
      <c r="I208" s="38" t="s">
        <v>1387</v>
      </c>
      <c r="J208" s="43">
        <v>1</v>
      </c>
      <c r="K208" s="38" t="s">
        <v>48</v>
      </c>
      <c r="L208" s="45"/>
      <c r="M208" s="45"/>
      <c r="N208" s="45"/>
    </row>
    <row r="209" ht="15.75" customHeight="1" spans="1:14">
      <c r="A209" s="38" t="s">
        <v>122</v>
      </c>
      <c r="B209" s="39">
        <v>45033</v>
      </c>
      <c r="C209" s="40">
        <v>0.666666666666667</v>
      </c>
      <c r="D209" s="38" t="s">
        <v>72</v>
      </c>
      <c r="E209" s="38" t="s">
        <v>44</v>
      </c>
      <c r="F209" s="38" t="s">
        <v>39</v>
      </c>
      <c r="G209" s="43">
        <v>1</v>
      </c>
      <c r="H209" s="43">
        <v>3</v>
      </c>
      <c r="I209" s="38" t="s">
        <v>1387</v>
      </c>
      <c r="J209" s="43">
        <v>1</v>
      </c>
      <c r="K209" s="38" t="s">
        <v>42</v>
      </c>
      <c r="L209" s="45"/>
      <c r="M209" s="45"/>
      <c r="N209" s="45"/>
    </row>
    <row r="210" ht="15.75" customHeight="1" spans="1:14">
      <c r="A210" s="38" t="s">
        <v>122</v>
      </c>
      <c r="B210" s="39">
        <v>45033</v>
      </c>
      <c r="C210" s="41">
        <v>0.5</v>
      </c>
      <c r="D210" s="38" t="s">
        <v>72</v>
      </c>
      <c r="E210" s="38" t="s">
        <v>41</v>
      </c>
      <c r="F210" s="38" t="s">
        <v>72</v>
      </c>
      <c r="G210" s="43"/>
      <c r="H210" s="43"/>
      <c r="I210" s="38" t="s">
        <v>168</v>
      </c>
      <c r="J210" s="43">
        <v>1</v>
      </c>
      <c r="K210" s="38" t="s">
        <v>42</v>
      </c>
      <c r="L210" s="45"/>
      <c r="M210" s="45"/>
      <c r="N210" s="45"/>
    </row>
    <row r="211" ht="15.75" customHeight="1" spans="1:14">
      <c r="A211" s="38" t="s">
        <v>122</v>
      </c>
      <c r="B211" s="39">
        <v>45034</v>
      </c>
      <c r="C211" s="41">
        <v>0.791666666666667</v>
      </c>
      <c r="D211" s="38" t="s">
        <v>72</v>
      </c>
      <c r="E211" s="38" t="s">
        <v>44</v>
      </c>
      <c r="F211" s="38" t="s">
        <v>72</v>
      </c>
      <c r="G211" s="43">
        <v>1</v>
      </c>
      <c r="H211" s="43">
        <v>3</v>
      </c>
      <c r="I211" s="38" t="s">
        <v>174</v>
      </c>
      <c r="J211" s="43">
        <v>1</v>
      </c>
      <c r="K211" s="38" t="s">
        <v>42</v>
      </c>
      <c r="L211" s="45"/>
      <c r="M211" s="45"/>
      <c r="N211" s="45"/>
    </row>
    <row r="212" ht="15.75" customHeight="1" spans="1:14">
      <c r="A212" s="38" t="s">
        <v>122</v>
      </c>
      <c r="B212" s="39">
        <v>45039</v>
      </c>
      <c r="C212" s="40">
        <v>0.666666666666667</v>
      </c>
      <c r="D212" s="38" t="s">
        <v>66</v>
      </c>
      <c r="E212" s="38" t="s">
        <v>44</v>
      </c>
      <c r="F212" s="38" t="s">
        <v>52</v>
      </c>
      <c r="G212" s="43">
        <v>1</v>
      </c>
      <c r="H212" s="43">
        <v>1</v>
      </c>
      <c r="I212" s="38" t="s">
        <v>470</v>
      </c>
      <c r="J212" s="43">
        <v>2</v>
      </c>
      <c r="K212" s="38" t="s">
        <v>42</v>
      </c>
      <c r="L212" s="45"/>
      <c r="M212" s="45"/>
      <c r="N212" s="45"/>
    </row>
    <row r="213" ht="15.75" customHeight="1" spans="1:14">
      <c r="A213" s="38" t="s">
        <v>122</v>
      </c>
      <c r="B213" s="39">
        <v>45040</v>
      </c>
      <c r="C213" s="40">
        <v>0.708333333333333</v>
      </c>
      <c r="D213" s="38" t="s">
        <v>72</v>
      </c>
      <c r="E213" s="38" t="s">
        <v>44</v>
      </c>
      <c r="F213" s="38" t="s">
        <v>39</v>
      </c>
      <c r="G213" s="43"/>
      <c r="H213" s="43">
        <v>1</v>
      </c>
      <c r="I213" s="38" t="s">
        <v>174</v>
      </c>
      <c r="J213" s="43">
        <v>1</v>
      </c>
      <c r="K213" s="38" t="s">
        <v>48</v>
      </c>
      <c r="L213" s="45"/>
      <c r="M213" s="45"/>
      <c r="N213" s="45"/>
    </row>
    <row r="214" ht="15.75" customHeight="1" spans="1:14">
      <c r="A214" s="38" t="s">
        <v>122</v>
      </c>
      <c r="B214" s="39">
        <v>45041</v>
      </c>
      <c r="C214" s="40">
        <v>0.791666666666667</v>
      </c>
      <c r="D214" s="38" t="s">
        <v>72</v>
      </c>
      <c r="E214" s="38" t="s">
        <v>44</v>
      </c>
      <c r="F214" s="38" t="s">
        <v>39</v>
      </c>
      <c r="G214" s="43">
        <v>1</v>
      </c>
      <c r="H214" s="43">
        <v>2</v>
      </c>
      <c r="I214" s="38" t="s">
        <v>174</v>
      </c>
      <c r="J214" s="43">
        <v>1</v>
      </c>
      <c r="K214" s="38" t="s">
        <v>42</v>
      </c>
      <c r="L214" s="45"/>
      <c r="M214" s="45"/>
      <c r="N214" s="45"/>
    </row>
    <row r="215" ht="15.75" customHeight="1" spans="1:14">
      <c r="A215" s="38" t="s">
        <v>122</v>
      </c>
      <c r="B215" s="39">
        <v>45042</v>
      </c>
      <c r="C215" s="40">
        <v>0.541666666666667</v>
      </c>
      <c r="D215" s="38" t="s">
        <v>97</v>
      </c>
      <c r="E215" s="38" t="s">
        <v>41</v>
      </c>
      <c r="F215" s="38" t="s">
        <v>45</v>
      </c>
      <c r="G215" s="43">
        <v>1</v>
      </c>
      <c r="H215" s="43">
        <v>1</v>
      </c>
      <c r="I215" s="38" t="s">
        <v>160</v>
      </c>
      <c r="J215" s="43">
        <v>2</v>
      </c>
      <c r="K215" s="38" t="s">
        <v>42</v>
      </c>
      <c r="L215" s="45"/>
      <c r="M215" s="45"/>
      <c r="N215" s="45"/>
    </row>
    <row r="216" ht="15.75" customHeight="1" spans="1:14">
      <c r="A216" s="38" t="s">
        <v>122</v>
      </c>
      <c r="B216" s="39">
        <v>45042</v>
      </c>
      <c r="C216" s="40">
        <v>0.791666666666667</v>
      </c>
      <c r="D216" s="38" t="s">
        <v>82</v>
      </c>
      <c r="E216" s="38" t="s">
        <v>44</v>
      </c>
      <c r="F216" s="38" t="s">
        <v>39</v>
      </c>
      <c r="G216" s="43"/>
      <c r="H216" s="43"/>
      <c r="I216" s="38" t="s">
        <v>82</v>
      </c>
      <c r="J216" s="43">
        <v>2</v>
      </c>
      <c r="K216" s="38" t="s">
        <v>42</v>
      </c>
      <c r="L216" s="45"/>
      <c r="M216" s="45"/>
      <c r="N216" s="45"/>
    </row>
    <row r="217" ht="15.75" customHeight="1" spans="1:14">
      <c r="A217" s="38" t="s">
        <v>122</v>
      </c>
      <c r="B217" s="39">
        <v>45042</v>
      </c>
      <c r="C217" s="40">
        <v>0.625</v>
      </c>
      <c r="D217" s="38" t="s">
        <v>72</v>
      </c>
      <c r="E217" s="38" t="s">
        <v>44</v>
      </c>
      <c r="F217" s="38" t="s">
        <v>39</v>
      </c>
      <c r="G217" s="43"/>
      <c r="H217" s="43">
        <v>1</v>
      </c>
      <c r="I217" s="38" t="s">
        <v>174</v>
      </c>
      <c r="J217" s="43">
        <v>1</v>
      </c>
      <c r="K217" s="38" t="s">
        <v>48</v>
      </c>
      <c r="L217" s="45"/>
      <c r="M217" s="45"/>
      <c r="N217" s="45"/>
    </row>
    <row r="218" ht="15.75" customHeight="1" spans="1:14">
      <c r="A218" s="38" t="s">
        <v>122</v>
      </c>
      <c r="B218" s="39">
        <v>45043</v>
      </c>
      <c r="C218" s="40">
        <v>0.708333333333333</v>
      </c>
      <c r="D218" s="38" t="s">
        <v>72</v>
      </c>
      <c r="E218" s="38" t="s">
        <v>44</v>
      </c>
      <c r="F218" s="38" t="s">
        <v>39</v>
      </c>
      <c r="G218" s="43">
        <v>1</v>
      </c>
      <c r="H218" s="43">
        <v>3</v>
      </c>
      <c r="I218" s="38" t="s">
        <v>174</v>
      </c>
      <c r="J218" s="43">
        <v>1</v>
      </c>
      <c r="K218" s="38" t="s">
        <v>42</v>
      </c>
      <c r="L218" s="45"/>
      <c r="M218" s="45"/>
      <c r="N218" s="45"/>
    </row>
    <row r="219" ht="15.75" customHeight="1" spans="1:14">
      <c r="A219" s="38" t="s">
        <v>122</v>
      </c>
      <c r="B219" s="39">
        <v>45046</v>
      </c>
      <c r="C219" s="40">
        <v>0.5</v>
      </c>
      <c r="D219" s="38" t="s">
        <v>97</v>
      </c>
      <c r="E219" s="38" t="s">
        <v>41</v>
      </c>
      <c r="F219" s="38" t="s">
        <v>39</v>
      </c>
      <c r="G219" s="43">
        <v>1</v>
      </c>
      <c r="H219" s="43">
        <v>1</v>
      </c>
      <c r="I219" s="38" t="s">
        <v>177</v>
      </c>
      <c r="J219" s="43">
        <v>2</v>
      </c>
      <c r="K219" s="38" t="s">
        <v>42</v>
      </c>
      <c r="L219" s="45"/>
      <c r="M219" s="45"/>
      <c r="N219" s="45"/>
    </row>
    <row r="220" ht="15.75" customHeight="1" spans="1:14">
      <c r="A220" s="38" t="s">
        <v>122</v>
      </c>
      <c r="B220" s="39">
        <v>45046</v>
      </c>
      <c r="C220" s="40">
        <v>0.708333333333333</v>
      </c>
      <c r="D220" s="38" t="s">
        <v>72</v>
      </c>
      <c r="E220" s="38" t="s">
        <v>44</v>
      </c>
      <c r="F220" s="38" t="s">
        <v>39</v>
      </c>
      <c r="G220" s="43"/>
      <c r="H220" s="43">
        <v>1</v>
      </c>
      <c r="I220" s="38" t="s">
        <v>174</v>
      </c>
      <c r="J220" s="43">
        <v>1</v>
      </c>
      <c r="K220" s="38" t="s">
        <v>42</v>
      </c>
      <c r="L220" s="45"/>
      <c r="M220" s="45"/>
      <c r="N220" s="45"/>
    </row>
    <row r="221" ht="15.75" customHeight="1" spans="1:14">
      <c r="A221" s="45" t="s">
        <v>124</v>
      </c>
      <c r="B221" s="50">
        <v>45018</v>
      </c>
      <c r="C221" s="49">
        <v>0.708333333333333</v>
      </c>
      <c r="D221" s="45" t="s">
        <v>72</v>
      </c>
      <c r="E221" s="45" t="s">
        <v>63</v>
      </c>
      <c r="F221" s="45" t="s">
        <v>39</v>
      </c>
      <c r="G221" s="43">
        <v>1</v>
      </c>
      <c r="H221" s="43">
        <v>1</v>
      </c>
      <c r="I221" s="45" t="s">
        <v>163</v>
      </c>
      <c r="J221" s="43">
        <v>1</v>
      </c>
      <c r="K221" s="45" t="s">
        <v>42</v>
      </c>
      <c r="L221" s="45"/>
      <c r="M221" s="45"/>
      <c r="N221" s="45"/>
    </row>
    <row r="222" ht="15.75" customHeight="1" spans="1:14">
      <c r="A222" s="45" t="s">
        <v>124</v>
      </c>
      <c r="B222" s="50">
        <v>45018</v>
      </c>
      <c r="C222" s="49">
        <v>0.583333333333333</v>
      </c>
      <c r="D222" s="45" t="s">
        <v>72</v>
      </c>
      <c r="E222" s="45" t="s">
        <v>41</v>
      </c>
      <c r="F222" s="45" t="s">
        <v>72</v>
      </c>
      <c r="G222" s="43"/>
      <c r="H222" s="43">
        <v>1</v>
      </c>
      <c r="I222" s="45" t="s">
        <v>1408</v>
      </c>
      <c r="J222" s="43">
        <v>0.5</v>
      </c>
      <c r="K222" s="45" t="s">
        <v>48</v>
      </c>
      <c r="L222" s="45"/>
      <c r="M222" s="45"/>
      <c r="N222" s="45"/>
    </row>
    <row r="223" ht="15.75" customHeight="1" spans="1:14">
      <c r="A223" s="45" t="s">
        <v>124</v>
      </c>
      <c r="B223" s="50">
        <v>45019</v>
      </c>
      <c r="C223" s="49">
        <v>0.666666666666667</v>
      </c>
      <c r="D223" s="45" t="s">
        <v>72</v>
      </c>
      <c r="E223" s="45" t="s">
        <v>63</v>
      </c>
      <c r="F223" s="45" t="s">
        <v>39</v>
      </c>
      <c r="G223" s="43">
        <v>2</v>
      </c>
      <c r="H223" s="43">
        <v>2</v>
      </c>
      <c r="I223" s="45" t="s">
        <v>163</v>
      </c>
      <c r="J223" s="43">
        <v>1</v>
      </c>
      <c r="K223" s="45" t="s">
        <v>42</v>
      </c>
      <c r="L223" s="45"/>
      <c r="M223" s="45"/>
      <c r="N223" s="45"/>
    </row>
    <row r="224" ht="15.75" customHeight="1" spans="1:14">
      <c r="A224" s="45" t="s">
        <v>124</v>
      </c>
      <c r="B224" s="50">
        <v>45019</v>
      </c>
      <c r="C224" s="49">
        <v>0.583333333333333</v>
      </c>
      <c r="D224" s="45" t="s">
        <v>66</v>
      </c>
      <c r="E224" s="45" t="s">
        <v>63</v>
      </c>
      <c r="F224" s="45" t="s">
        <v>39</v>
      </c>
      <c r="G224" s="43">
        <v>1</v>
      </c>
      <c r="H224" s="43">
        <v>1</v>
      </c>
      <c r="I224" s="45" t="s">
        <v>1232</v>
      </c>
      <c r="J224" s="43">
        <v>2</v>
      </c>
      <c r="K224" s="45" t="s">
        <v>42</v>
      </c>
      <c r="L224" s="45"/>
      <c r="M224" s="45"/>
      <c r="N224" s="45"/>
    </row>
    <row r="225" ht="15.75" customHeight="1" spans="1:14">
      <c r="A225" s="38" t="s">
        <v>124</v>
      </c>
      <c r="B225" s="39">
        <v>45023</v>
      </c>
      <c r="C225" s="40">
        <v>0.666666666666667</v>
      </c>
      <c r="D225" s="38" t="s">
        <v>82</v>
      </c>
      <c r="E225" s="38" t="s">
        <v>63</v>
      </c>
      <c r="F225" s="38" t="s">
        <v>39</v>
      </c>
      <c r="G225" s="43"/>
      <c r="H225" s="43"/>
      <c r="I225" s="38" t="s">
        <v>82</v>
      </c>
      <c r="J225" s="43">
        <v>5</v>
      </c>
      <c r="K225" s="38" t="s">
        <v>42</v>
      </c>
      <c r="L225" s="45"/>
      <c r="M225" s="45"/>
      <c r="N225" s="45"/>
    </row>
    <row r="226" ht="15.75" customHeight="1" spans="1:14">
      <c r="A226" s="38" t="s">
        <v>124</v>
      </c>
      <c r="B226" s="39">
        <v>45026</v>
      </c>
      <c r="C226" s="40">
        <v>0.666666666666667</v>
      </c>
      <c r="D226" s="38" t="s">
        <v>72</v>
      </c>
      <c r="E226" s="38" t="s">
        <v>41</v>
      </c>
      <c r="F226" s="38" t="s">
        <v>52</v>
      </c>
      <c r="G226" s="43">
        <v>1</v>
      </c>
      <c r="H226" s="43">
        <v>1</v>
      </c>
      <c r="I226" s="38" t="s">
        <v>97</v>
      </c>
      <c r="J226" s="43">
        <v>2</v>
      </c>
      <c r="K226" s="38" t="s">
        <v>42</v>
      </c>
      <c r="L226" s="45"/>
      <c r="M226" s="45"/>
      <c r="N226" s="45"/>
    </row>
    <row r="227" ht="15.75" customHeight="1" spans="1:14">
      <c r="A227" s="38" t="s">
        <v>124</v>
      </c>
      <c r="B227" s="39">
        <v>45027</v>
      </c>
      <c r="C227" s="40">
        <v>0.625</v>
      </c>
      <c r="D227" s="38" t="s">
        <v>72</v>
      </c>
      <c r="E227" s="38" t="s">
        <v>41</v>
      </c>
      <c r="F227" s="38" t="s">
        <v>65</v>
      </c>
      <c r="G227" s="43">
        <v>1</v>
      </c>
      <c r="H227" s="43">
        <v>1</v>
      </c>
      <c r="I227" s="38" t="s">
        <v>40</v>
      </c>
      <c r="J227" s="43">
        <v>0.5</v>
      </c>
      <c r="K227" s="38" t="s">
        <v>42</v>
      </c>
      <c r="L227" s="45"/>
      <c r="M227" s="45"/>
      <c r="N227" s="45"/>
    </row>
    <row r="228" ht="15.75" customHeight="1" spans="1:14">
      <c r="A228" s="38" t="s">
        <v>124</v>
      </c>
      <c r="B228" s="39">
        <v>45028</v>
      </c>
      <c r="C228" s="40">
        <v>0.791666666666667</v>
      </c>
      <c r="D228" s="38" t="s">
        <v>66</v>
      </c>
      <c r="E228" s="38" t="s">
        <v>63</v>
      </c>
      <c r="F228" s="38" t="s">
        <v>39</v>
      </c>
      <c r="G228" s="43">
        <v>1</v>
      </c>
      <c r="H228" s="43">
        <v>1</v>
      </c>
      <c r="I228" s="38" t="s">
        <v>1232</v>
      </c>
      <c r="J228" s="43">
        <v>2</v>
      </c>
      <c r="K228" s="38" t="s">
        <v>42</v>
      </c>
      <c r="L228" s="45"/>
      <c r="M228" s="45"/>
      <c r="N228" s="45"/>
    </row>
    <row r="229" ht="15.75" customHeight="1" spans="1:14">
      <c r="A229" s="38" t="s">
        <v>124</v>
      </c>
      <c r="B229" s="39">
        <v>45030</v>
      </c>
      <c r="C229" s="40">
        <v>0.791666666666667</v>
      </c>
      <c r="D229" s="38" t="s">
        <v>97</v>
      </c>
      <c r="E229" s="38" t="s">
        <v>41</v>
      </c>
      <c r="F229" s="38" t="s">
        <v>45</v>
      </c>
      <c r="G229" s="43">
        <v>2</v>
      </c>
      <c r="H229" s="43">
        <v>2</v>
      </c>
      <c r="I229" s="38" t="s">
        <v>97</v>
      </c>
      <c r="J229" s="43">
        <v>2</v>
      </c>
      <c r="K229" s="38" t="s">
        <v>42</v>
      </c>
      <c r="L229" s="45"/>
      <c r="M229" s="45"/>
      <c r="N229" s="45"/>
    </row>
    <row r="230" ht="15.75" customHeight="1" spans="1:14">
      <c r="A230" s="38" t="s">
        <v>124</v>
      </c>
      <c r="B230" s="39">
        <v>45032</v>
      </c>
      <c r="C230" s="40">
        <v>0.666666666666667</v>
      </c>
      <c r="D230" s="38" t="s">
        <v>123</v>
      </c>
      <c r="E230" s="38" t="s">
        <v>41</v>
      </c>
      <c r="F230" s="38" t="s">
        <v>72</v>
      </c>
      <c r="G230" s="43">
        <v>1</v>
      </c>
      <c r="H230" s="43">
        <v>1</v>
      </c>
      <c r="I230" s="38" t="s">
        <v>123</v>
      </c>
      <c r="J230" s="43">
        <v>1</v>
      </c>
      <c r="K230" s="38" t="s">
        <v>42</v>
      </c>
      <c r="L230" s="45"/>
      <c r="M230" s="45"/>
      <c r="N230" s="45"/>
    </row>
    <row r="231" ht="15.75" customHeight="1" spans="1:14">
      <c r="A231" s="38" t="s">
        <v>124</v>
      </c>
      <c r="B231" s="39">
        <v>45032</v>
      </c>
      <c r="C231" s="40">
        <v>0.708333333333333</v>
      </c>
      <c r="D231" s="38" t="s">
        <v>72</v>
      </c>
      <c r="E231" s="38" t="s">
        <v>63</v>
      </c>
      <c r="F231" s="38" t="s">
        <v>39</v>
      </c>
      <c r="G231" s="43">
        <v>3</v>
      </c>
      <c r="H231" s="43">
        <v>3</v>
      </c>
      <c r="I231" s="38" t="s">
        <v>1387</v>
      </c>
      <c r="J231" s="43">
        <v>1</v>
      </c>
      <c r="K231" s="38" t="s">
        <v>42</v>
      </c>
      <c r="L231" s="45"/>
      <c r="M231" s="45"/>
      <c r="N231" s="45"/>
    </row>
    <row r="232" ht="15.75" customHeight="1" spans="1:14">
      <c r="A232" s="38" t="s">
        <v>124</v>
      </c>
      <c r="B232" s="39">
        <v>45033</v>
      </c>
      <c r="C232" s="40">
        <v>0.5</v>
      </c>
      <c r="D232" s="38" t="s">
        <v>72</v>
      </c>
      <c r="E232" s="38" t="s">
        <v>41</v>
      </c>
      <c r="F232" s="38" t="s">
        <v>72</v>
      </c>
      <c r="G232" s="43">
        <v>1</v>
      </c>
      <c r="H232" s="43">
        <v>1</v>
      </c>
      <c r="I232" s="38" t="s">
        <v>168</v>
      </c>
      <c r="J232" s="43">
        <v>1</v>
      </c>
      <c r="K232" s="38" t="s">
        <v>42</v>
      </c>
      <c r="L232" s="45"/>
      <c r="M232" s="45"/>
      <c r="N232" s="45"/>
    </row>
    <row r="233" ht="15.75" customHeight="1" spans="1:14">
      <c r="A233" s="38" t="s">
        <v>126</v>
      </c>
      <c r="B233" s="39">
        <v>45021</v>
      </c>
      <c r="C233" s="40">
        <v>0.791666666666667</v>
      </c>
      <c r="D233" s="38" t="s">
        <v>82</v>
      </c>
      <c r="E233" s="38" t="s">
        <v>44</v>
      </c>
      <c r="F233" s="38" t="s">
        <v>39</v>
      </c>
      <c r="G233" s="43">
        <v>30</v>
      </c>
      <c r="H233" s="43"/>
      <c r="I233" s="38" t="s">
        <v>82</v>
      </c>
      <c r="J233" s="43">
        <v>2</v>
      </c>
      <c r="K233" s="38" t="s">
        <v>42</v>
      </c>
      <c r="L233" s="45"/>
      <c r="M233" s="45"/>
      <c r="N233" s="45"/>
    </row>
    <row r="234" ht="15.75" customHeight="1" spans="1:14">
      <c r="A234" s="38" t="s">
        <v>126</v>
      </c>
      <c r="B234" s="39">
        <v>45029</v>
      </c>
      <c r="C234" s="40">
        <v>0.541666666666667</v>
      </c>
      <c r="D234" s="38" t="s">
        <v>72</v>
      </c>
      <c r="E234" s="38" t="s">
        <v>41</v>
      </c>
      <c r="F234" s="38" t="s">
        <v>39</v>
      </c>
      <c r="G234" s="43">
        <v>1</v>
      </c>
      <c r="H234" s="43">
        <v>1</v>
      </c>
      <c r="I234" s="38" t="s">
        <v>1409</v>
      </c>
      <c r="J234" s="43">
        <v>0.5</v>
      </c>
      <c r="K234" s="38" t="s">
        <v>42</v>
      </c>
      <c r="L234" s="45"/>
      <c r="M234" s="45"/>
      <c r="N234" s="45"/>
    </row>
    <row r="235" ht="15.75" customHeight="1" spans="1:14">
      <c r="A235" s="38" t="s">
        <v>126</v>
      </c>
      <c r="B235" s="39">
        <v>45033</v>
      </c>
      <c r="C235" s="40">
        <v>0.5</v>
      </c>
      <c r="D235" s="38" t="s">
        <v>72</v>
      </c>
      <c r="E235" s="38" t="s">
        <v>41</v>
      </c>
      <c r="F235" s="38" t="s">
        <v>72</v>
      </c>
      <c r="G235" s="43"/>
      <c r="H235" s="43"/>
      <c r="I235" s="38" t="s">
        <v>168</v>
      </c>
      <c r="J235" s="43">
        <v>1</v>
      </c>
      <c r="K235" s="38" t="s">
        <v>42</v>
      </c>
      <c r="L235" s="45"/>
      <c r="M235" s="45"/>
      <c r="N235" s="45"/>
    </row>
    <row r="236" ht="15.75" customHeight="1" spans="1:14">
      <c r="A236" s="38" t="s">
        <v>129</v>
      </c>
      <c r="B236" s="39">
        <v>45030</v>
      </c>
      <c r="C236" s="40">
        <v>0.708333333333333</v>
      </c>
      <c r="D236" s="38" t="s">
        <v>72</v>
      </c>
      <c r="E236" s="38" t="s">
        <v>75</v>
      </c>
      <c r="F236" s="38" t="s">
        <v>72</v>
      </c>
      <c r="G236" s="43"/>
      <c r="H236" s="43"/>
      <c r="I236" s="38" t="s">
        <v>1410</v>
      </c>
      <c r="J236" s="43">
        <v>1</v>
      </c>
      <c r="K236" s="38" t="s">
        <v>42</v>
      </c>
      <c r="L236" s="45"/>
      <c r="M236" s="45"/>
      <c r="N236" s="45"/>
    </row>
    <row r="237" ht="15.75" customHeight="1" spans="1:14">
      <c r="A237" s="38" t="s">
        <v>129</v>
      </c>
      <c r="B237" s="39">
        <v>45033</v>
      </c>
      <c r="C237" s="40">
        <v>0.5</v>
      </c>
      <c r="D237" s="38" t="s">
        <v>72</v>
      </c>
      <c r="E237" s="38" t="s">
        <v>41</v>
      </c>
      <c r="F237" s="38" t="s">
        <v>72</v>
      </c>
      <c r="G237" s="43"/>
      <c r="H237" s="43"/>
      <c r="I237" s="38" t="s">
        <v>168</v>
      </c>
      <c r="J237" s="43">
        <v>1</v>
      </c>
      <c r="K237" s="38" t="s">
        <v>42</v>
      </c>
      <c r="L237" s="45"/>
      <c r="M237" s="45"/>
      <c r="N237" s="45"/>
    </row>
    <row r="238" ht="15.75" customHeight="1" spans="1:14">
      <c r="A238" s="38" t="s">
        <v>129</v>
      </c>
      <c r="B238" s="39">
        <v>45036</v>
      </c>
      <c r="C238" s="40">
        <v>0.666666666666667</v>
      </c>
      <c r="D238" s="38" t="s">
        <v>72</v>
      </c>
      <c r="E238" s="38" t="s">
        <v>75</v>
      </c>
      <c r="F238" s="38" t="s">
        <v>72</v>
      </c>
      <c r="G238" s="43"/>
      <c r="H238" s="43"/>
      <c r="I238" s="38" t="s">
        <v>1411</v>
      </c>
      <c r="J238" s="43">
        <v>1</v>
      </c>
      <c r="K238" s="38" t="s">
        <v>42</v>
      </c>
      <c r="L238" s="45"/>
      <c r="M238" s="45"/>
      <c r="N238" s="45"/>
    </row>
    <row r="239" ht="15.75" customHeight="1" spans="1:14">
      <c r="A239" s="38" t="s">
        <v>129</v>
      </c>
      <c r="B239" s="39">
        <v>45044</v>
      </c>
      <c r="C239" s="40">
        <v>0.75</v>
      </c>
      <c r="D239" s="38" t="s">
        <v>72</v>
      </c>
      <c r="E239" s="38" t="s">
        <v>75</v>
      </c>
      <c r="F239" s="38" t="s">
        <v>72</v>
      </c>
      <c r="G239" s="43"/>
      <c r="H239" s="43"/>
      <c r="I239" s="38" t="s">
        <v>1411</v>
      </c>
      <c r="J239" s="43">
        <v>1</v>
      </c>
      <c r="K239" s="38" t="s">
        <v>42</v>
      </c>
      <c r="L239" s="45"/>
      <c r="M239" s="45"/>
      <c r="N239" s="45"/>
    </row>
    <row r="240" ht="15.75" customHeight="1" spans="1:14">
      <c r="A240" s="45" t="s">
        <v>130</v>
      </c>
      <c r="B240" s="50">
        <v>45021</v>
      </c>
      <c r="C240" s="49">
        <v>0.833333333333333</v>
      </c>
      <c r="D240" s="45" t="s">
        <v>82</v>
      </c>
      <c r="E240" s="45" t="s">
        <v>44</v>
      </c>
      <c r="F240" s="45" t="s">
        <v>39</v>
      </c>
      <c r="G240" s="43"/>
      <c r="H240" s="43"/>
      <c r="I240" s="45" t="s">
        <v>423</v>
      </c>
      <c r="J240" s="43">
        <v>1</v>
      </c>
      <c r="K240" s="45" t="s">
        <v>42</v>
      </c>
      <c r="L240" s="45"/>
      <c r="M240" s="45"/>
      <c r="N240" s="45"/>
    </row>
    <row r="241" ht="15.75" customHeight="1" spans="1:14">
      <c r="A241" s="38" t="s">
        <v>130</v>
      </c>
      <c r="B241" s="39">
        <v>45024</v>
      </c>
      <c r="C241" s="40">
        <v>0.5</v>
      </c>
      <c r="D241" s="38" t="s">
        <v>123</v>
      </c>
      <c r="E241" s="38" t="s">
        <v>44</v>
      </c>
      <c r="F241" s="38" t="s">
        <v>69</v>
      </c>
      <c r="G241" s="43"/>
      <c r="H241" s="43"/>
      <c r="I241" s="38" t="s">
        <v>123</v>
      </c>
      <c r="J241" s="43">
        <v>1</v>
      </c>
      <c r="K241" s="38" t="s">
        <v>42</v>
      </c>
      <c r="L241" s="45"/>
      <c r="M241" s="45"/>
      <c r="N241" s="45"/>
    </row>
    <row r="242" ht="15.75" customHeight="1" spans="1:14">
      <c r="A242" s="38" t="s">
        <v>130</v>
      </c>
      <c r="B242" s="39">
        <v>45028</v>
      </c>
      <c r="C242" s="40">
        <v>0.5</v>
      </c>
      <c r="D242" s="38" t="s">
        <v>72</v>
      </c>
      <c r="E242" s="38" t="s">
        <v>44</v>
      </c>
      <c r="F242" s="38" t="s">
        <v>72</v>
      </c>
      <c r="G242" s="43"/>
      <c r="H242" s="43"/>
      <c r="I242" s="38" t="s">
        <v>165</v>
      </c>
      <c r="J242" s="43">
        <v>1</v>
      </c>
      <c r="K242" s="38" t="s">
        <v>42</v>
      </c>
      <c r="L242" s="45"/>
      <c r="M242" s="45"/>
      <c r="N242" s="45"/>
    </row>
    <row r="243" ht="15.75" customHeight="1" spans="1:14">
      <c r="A243" s="38" t="s">
        <v>130</v>
      </c>
      <c r="B243" s="39">
        <v>45031</v>
      </c>
      <c r="C243" s="40">
        <v>0.541666666666667</v>
      </c>
      <c r="D243" s="38" t="s">
        <v>56</v>
      </c>
      <c r="E243" s="38" t="s">
        <v>44</v>
      </c>
      <c r="F243" s="38" t="s">
        <v>56</v>
      </c>
      <c r="G243" s="43"/>
      <c r="H243" s="43"/>
      <c r="I243" s="45"/>
      <c r="J243" s="43">
        <v>2</v>
      </c>
      <c r="K243" s="38" t="s">
        <v>42</v>
      </c>
      <c r="L243" s="45"/>
      <c r="M243" s="45"/>
      <c r="N243" s="45"/>
    </row>
    <row r="244" ht="15.75" customHeight="1" spans="1:14">
      <c r="A244" s="38" t="s">
        <v>130</v>
      </c>
      <c r="B244" s="39">
        <v>45042</v>
      </c>
      <c r="C244" s="40">
        <v>0.791666666666667</v>
      </c>
      <c r="D244" s="38" t="s">
        <v>82</v>
      </c>
      <c r="E244" s="38" t="s">
        <v>44</v>
      </c>
      <c r="F244" s="38" t="s">
        <v>39</v>
      </c>
      <c r="G244" s="43"/>
      <c r="H244" s="43"/>
      <c r="I244" s="38" t="s">
        <v>82</v>
      </c>
      <c r="J244" s="43">
        <v>1</v>
      </c>
      <c r="K244" s="38" t="s">
        <v>42</v>
      </c>
      <c r="L244" s="45"/>
      <c r="M244" s="45"/>
      <c r="N244" s="45"/>
    </row>
    <row r="245" ht="15.75" customHeight="1" spans="1:14">
      <c r="A245" s="45"/>
      <c r="B245" s="50"/>
      <c r="C245" s="49"/>
      <c r="D245" s="45"/>
      <c r="E245" s="45"/>
      <c r="F245" s="45"/>
      <c r="G245" s="43"/>
      <c r="H245" s="43"/>
      <c r="I245" s="45"/>
      <c r="J245" s="43"/>
      <c r="K245" s="45"/>
      <c r="L245" s="45"/>
      <c r="M245" s="45"/>
      <c r="N245" s="45"/>
    </row>
    <row r="246" ht="15.75" customHeight="1" spans="1:14">
      <c r="A246" s="45"/>
      <c r="B246" s="50"/>
      <c r="C246" s="49"/>
      <c r="D246" s="45"/>
      <c r="E246" s="45"/>
      <c r="F246" s="45"/>
      <c r="G246" s="43"/>
      <c r="H246" s="43"/>
      <c r="I246" s="45"/>
      <c r="J246" s="43"/>
      <c r="K246" s="45"/>
      <c r="L246" s="45"/>
      <c r="M246" s="45"/>
      <c r="N246" s="45"/>
    </row>
    <row r="247" ht="15.75" customHeight="1" spans="1:14">
      <c r="A247" s="45"/>
      <c r="B247" s="50"/>
      <c r="C247" s="49"/>
      <c r="D247" s="45"/>
      <c r="E247" s="45"/>
      <c r="F247" s="45"/>
      <c r="G247" s="43"/>
      <c r="H247" s="43"/>
      <c r="I247" s="45"/>
      <c r="J247" s="43"/>
      <c r="K247" s="45"/>
      <c r="L247" s="45"/>
      <c r="M247" s="45"/>
      <c r="N247" s="45"/>
    </row>
    <row r="248" ht="15.75" customHeight="1" spans="1:14">
      <c r="A248" s="45"/>
      <c r="B248" s="50"/>
      <c r="C248" s="49"/>
      <c r="D248" s="45"/>
      <c r="E248" s="45"/>
      <c r="F248" s="45"/>
      <c r="G248" s="43"/>
      <c r="H248" s="43"/>
      <c r="I248" s="45"/>
      <c r="J248" s="43"/>
      <c r="K248" s="45"/>
      <c r="L248" s="45"/>
      <c r="M248" s="45"/>
      <c r="N248" s="45"/>
    </row>
    <row r="249" ht="15.75" customHeight="1" spans="1:14">
      <c r="A249" s="45"/>
      <c r="B249" s="50"/>
      <c r="C249" s="49"/>
      <c r="D249" s="45"/>
      <c r="E249" s="45"/>
      <c r="F249" s="45"/>
      <c r="G249" s="43"/>
      <c r="H249" s="43"/>
      <c r="I249" s="45"/>
      <c r="J249" s="43"/>
      <c r="K249" s="45"/>
      <c r="L249" s="45"/>
      <c r="M249" s="45"/>
      <c r="N249" s="45"/>
    </row>
    <row r="250" ht="15.75" customHeight="1" spans="1:14">
      <c r="A250" s="45"/>
      <c r="B250" s="50"/>
      <c r="C250" s="49"/>
      <c r="D250" s="45"/>
      <c r="E250" s="45"/>
      <c r="F250" s="45"/>
      <c r="G250" s="43"/>
      <c r="H250" s="43"/>
      <c r="I250" s="45"/>
      <c r="J250" s="43"/>
      <c r="K250" s="45"/>
      <c r="L250" s="45"/>
      <c r="M250" s="45"/>
      <c r="N250" s="45"/>
    </row>
    <row r="251" ht="15.75" customHeight="1" spans="1:14">
      <c r="A251" s="45"/>
      <c r="B251" s="50"/>
      <c r="C251" s="49"/>
      <c r="D251" s="45"/>
      <c r="E251" s="45"/>
      <c r="F251" s="45"/>
      <c r="G251" s="43"/>
      <c r="H251" s="43"/>
      <c r="I251" s="45"/>
      <c r="J251" s="43"/>
      <c r="K251" s="45"/>
      <c r="L251" s="45"/>
      <c r="M251" s="45"/>
      <c r="N251" s="45"/>
    </row>
    <row r="252" ht="15.75" customHeight="1" spans="1:14">
      <c r="A252" s="45"/>
      <c r="B252" s="50"/>
      <c r="C252" s="49"/>
      <c r="D252" s="45"/>
      <c r="E252" s="45"/>
      <c r="F252" s="45"/>
      <c r="G252" s="43"/>
      <c r="H252" s="43"/>
      <c r="I252" s="45"/>
      <c r="J252" s="43"/>
      <c r="K252" s="45"/>
      <c r="L252" s="45"/>
      <c r="M252" s="45"/>
      <c r="N252" s="45"/>
    </row>
    <row r="253" ht="15.75" customHeight="1" spans="1:14">
      <c r="A253" s="45"/>
      <c r="B253" s="50"/>
      <c r="C253" s="49"/>
      <c r="D253" s="45"/>
      <c r="E253" s="45"/>
      <c r="F253" s="45"/>
      <c r="G253" s="43"/>
      <c r="H253" s="43"/>
      <c r="I253" s="45"/>
      <c r="J253" s="43"/>
      <c r="K253" s="45"/>
      <c r="L253" s="45"/>
      <c r="M253" s="45"/>
      <c r="N253" s="45"/>
    </row>
    <row r="254" ht="15.75" customHeight="1" spans="1:14">
      <c r="A254" s="45"/>
      <c r="B254" s="50"/>
      <c r="C254" s="49"/>
      <c r="D254" s="45"/>
      <c r="E254" s="45"/>
      <c r="F254" s="45"/>
      <c r="G254" s="43"/>
      <c r="H254" s="43"/>
      <c r="I254" s="45"/>
      <c r="J254" s="43"/>
      <c r="K254" s="45"/>
      <c r="L254" s="45"/>
      <c r="M254" s="45"/>
      <c r="N254" s="45"/>
    </row>
    <row r="255" ht="15.75" customHeight="1" spans="1:14">
      <c r="A255" s="45"/>
      <c r="B255" s="50"/>
      <c r="C255" s="49"/>
      <c r="D255" s="45"/>
      <c r="E255" s="45"/>
      <c r="F255" s="45"/>
      <c r="G255" s="43"/>
      <c r="H255" s="43"/>
      <c r="I255" s="45"/>
      <c r="J255" s="43"/>
      <c r="K255" s="45"/>
      <c r="L255" s="45"/>
      <c r="M255" s="45"/>
      <c r="N255" s="45"/>
    </row>
    <row r="256" ht="15.75" customHeight="1" spans="1:14">
      <c r="A256" s="45"/>
      <c r="B256" s="50"/>
      <c r="C256" s="49"/>
      <c r="D256" s="45"/>
      <c r="E256" s="45"/>
      <c r="F256" s="45"/>
      <c r="G256" s="43"/>
      <c r="H256" s="43"/>
      <c r="I256" s="45"/>
      <c r="J256" s="43"/>
      <c r="K256" s="45"/>
      <c r="L256" s="45"/>
      <c r="M256" s="45"/>
      <c r="N256" s="45"/>
    </row>
    <row r="257" ht="15.75" customHeight="1" spans="1:14">
      <c r="A257" s="45"/>
      <c r="B257" s="50"/>
      <c r="C257" s="49"/>
      <c r="D257" s="45"/>
      <c r="E257" s="45"/>
      <c r="F257" s="45"/>
      <c r="G257" s="43"/>
      <c r="H257" s="43"/>
      <c r="I257" s="45"/>
      <c r="J257" s="43"/>
      <c r="K257" s="45"/>
      <c r="L257" s="45"/>
      <c r="M257" s="45"/>
      <c r="N257" s="45"/>
    </row>
    <row r="258" ht="15.75" customHeight="1" spans="1:14">
      <c r="A258" s="45"/>
      <c r="B258" s="50"/>
      <c r="C258" s="49"/>
      <c r="D258" s="45"/>
      <c r="E258" s="45"/>
      <c r="F258" s="45"/>
      <c r="G258" s="43"/>
      <c r="H258" s="43"/>
      <c r="I258" s="45"/>
      <c r="J258" s="43"/>
      <c r="K258" s="45"/>
      <c r="L258" s="45"/>
      <c r="M258" s="45"/>
      <c r="N258" s="45"/>
    </row>
    <row r="259" ht="15.75" customHeight="1" spans="1:14">
      <c r="A259" s="45"/>
      <c r="B259" s="50"/>
      <c r="C259" s="49"/>
      <c r="D259" s="45"/>
      <c r="E259" s="45"/>
      <c r="F259" s="45"/>
      <c r="G259" s="43"/>
      <c r="H259" s="43"/>
      <c r="I259" s="45"/>
      <c r="J259" s="43"/>
      <c r="K259" s="45"/>
      <c r="L259" s="45"/>
      <c r="M259" s="45"/>
      <c r="N259" s="45"/>
    </row>
    <row r="260" ht="15.75" customHeight="1" spans="1:14">
      <c r="A260" s="45"/>
      <c r="B260" s="50"/>
      <c r="C260" s="49"/>
      <c r="D260" s="45"/>
      <c r="E260" s="45"/>
      <c r="F260" s="45"/>
      <c r="G260" s="43"/>
      <c r="H260" s="43"/>
      <c r="I260" s="45"/>
      <c r="J260" s="43"/>
      <c r="K260" s="45"/>
      <c r="L260" s="45"/>
      <c r="M260" s="45"/>
      <c r="N260" s="45"/>
    </row>
    <row r="261" ht="15.75" customHeight="1" spans="1:14">
      <c r="A261" s="45"/>
      <c r="B261" s="50"/>
      <c r="C261" s="49"/>
      <c r="D261" s="45"/>
      <c r="E261" s="45"/>
      <c r="F261" s="45"/>
      <c r="G261" s="43"/>
      <c r="H261" s="43"/>
      <c r="I261" s="45"/>
      <c r="J261" s="43"/>
      <c r="K261" s="45"/>
      <c r="L261" s="45"/>
      <c r="M261" s="45"/>
      <c r="N261" s="45"/>
    </row>
    <row r="262" ht="15.75" customHeight="1" spans="1:14">
      <c r="A262" s="45"/>
      <c r="B262" s="50"/>
      <c r="C262" s="49"/>
      <c r="D262" s="45"/>
      <c r="E262" s="45"/>
      <c r="F262" s="45"/>
      <c r="G262" s="43"/>
      <c r="H262" s="43"/>
      <c r="I262" s="45"/>
      <c r="J262" s="43"/>
      <c r="K262" s="45"/>
      <c r="L262" s="45"/>
      <c r="M262" s="45"/>
      <c r="N262" s="45"/>
    </row>
    <row r="263" ht="15.75" customHeight="1" spans="1:14">
      <c r="A263" s="45"/>
      <c r="B263" s="50"/>
      <c r="C263" s="49"/>
      <c r="D263" s="45"/>
      <c r="E263" s="45"/>
      <c r="F263" s="45"/>
      <c r="G263" s="43"/>
      <c r="H263" s="43"/>
      <c r="I263" s="45"/>
      <c r="J263" s="43"/>
      <c r="K263" s="45"/>
      <c r="L263" s="45"/>
      <c r="M263" s="45"/>
      <c r="N263" s="45"/>
    </row>
    <row r="264" ht="15.75" customHeight="1" spans="1:14">
      <c r="A264" s="45"/>
      <c r="B264" s="50"/>
      <c r="C264" s="49"/>
      <c r="D264" s="45"/>
      <c r="E264" s="45"/>
      <c r="F264" s="45"/>
      <c r="G264" s="43"/>
      <c r="H264" s="43"/>
      <c r="I264" s="45"/>
      <c r="J264" s="43"/>
      <c r="K264" s="45"/>
      <c r="L264" s="45"/>
      <c r="M264" s="45"/>
      <c r="N264" s="45"/>
    </row>
    <row r="265" ht="15.75" customHeight="1" spans="1:14">
      <c r="A265" s="45"/>
      <c r="B265" s="50"/>
      <c r="C265" s="49"/>
      <c r="D265" s="45"/>
      <c r="E265" s="45"/>
      <c r="F265" s="45"/>
      <c r="G265" s="43"/>
      <c r="H265" s="43"/>
      <c r="I265" s="45"/>
      <c r="J265" s="43"/>
      <c r="K265" s="45"/>
      <c r="L265" s="45"/>
      <c r="M265" s="45"/>
      <c r="N265" s="45"/>
    </row>
    <row r="266" ht="15.75" customHeight="1" spans="1:14">
      <c r="A266" s="45"/>
      <c r="B266" s="50"/>
      <c r="C266" s="49"/>
      <c r="D266" s="45"/>
      <c r="E266" s="45"/>
      <c r="F266" s="45"/>
      <c r="G266" s="43"/>
      <c r="H266" s="43"/>
      <c r="I266" s="45"/>
      <c r="J266" s="43"/>
      <c r="K266" s="45"/>
      <c r="L266" s="45"/>
      <c r="M266" s="45"/>
      <c r="N266" s="45"/>
    </row>
    <row r="267" ht="15.75" customHeight="1" spans="1:14">
      <c r="A267" s="45"/>
      <c r="B267" s="50"/>
      <c r="C267" s="49"/>
      <c r="D267" s="45"/>
      <c r="E267" s="45"/>
      <c r="F267" s="45"/>
      <c r="G267" s="43"/>
      <c r="H267" s="43"/>
      <c r="I267" s="45"/>
      <c r="J267" s="43"/>
      <c r="K267" s="45"/>
      <c r="L267" s="45"/>
      <c r="M267" s="45"/>
      <c r="N267" s="45"/>
    </row>
    <row r="268" ht="15.75" customHeight="1" spans="1:14">
      <c r="A268" s="45"/>
      <c r="B268" s="50"/>
      <c r="C268" s="49"/>
      <c r="D268" s="45"/>
      <c r="E268" s="45"/>
      <c r="F268" s="45"/>
      <c r="G268" s="43"/>
      <c r="H268" s="43"/>
      <c r="I268" s="45"/>
      <c r="J268" s="43"/>
      <c r="K268" s="45"/>
      <c r="L268" s="45"/>
      <c r="M268" s="45"/>
      <c r="N268" s="45"/>
    </row>
    <row r="269" ht="15.75" customHeight="1" spans="1:14">
      <c r="A269" s="45"/>
      <c r="B269" s="50"/>
      <c r="C269" s="49"/>
      <c r="D269" s="45"/>
      <c r="E269" s="45"/>
      <c r="F269" s="45"/>
      <c r="G269" s="43"/>
      <c r="H269" s="43"/>
      <c r="I269" s="45"/>
      <c r="J269" s="43"/>
      <c r="K269" s="45"/>
      <c r="L269" s="45"/>
      <c r="M269" s="45"/>
      <c r="N269" s="45"/>
    </row>
    <row r="270" ht="15.75" customHeight="1" spans="1:14">
      <c r="A270" s="45"/>
      <c r="B270" s="50"/>
      <c r="C270" s="49"/>
      <c r="D270" s="45"/>
      <c r="E270" s="45"/>
      <c r="F270" s="45"/>
      <c r="G270" s="43"/>
      <c r="H270" s="43"/>
      <c r="I270" s="45"/>
      <c r="J270" s="43"/>
      <c r="K270" s="45"/>
      <c r="L270" s="45"/>
      <c r="M270" s="45"/>
      <c r="N270" s="45"/>
    </row>
    <row r="271" ht="15.75" customHeight="1" spans="1:14">
      <c r="A271" s="45"/>
      <c r="B271" s="50"/>
      <c r="C271" s="49"/>
      <c r="D271" s="45"/>
      <c r="E271" s="45"/>
      <c r="F271" s="45"/>
      <c r="G271" s="43"/>
      <c r="H271" s="43"/>
      <c r="I271" s="45"/>
      <c r="J271" s="43"/>
      <c r="K271" s="45"/>
      <c r="L271" s="45"/>
      <c r="M271" s="45"/>
      <c r="N271" s="45"/>
    </row>
    <row r="272" ht="15.75" customHeight="1" spans="1:14">
      <c r="A272" s="45"/>
      <c r="B272" s="50"/>
      <c r="C272" s="49"/>
      <c r="D272" s="45"/>
      <c r="E272" s="45"/>
      <c r="F272" s="45"/>
      <c r="G272" s="43"/>
      <c r="H272" s="43"/>
      <c r="I272" s="45"/>
      <c r="J272" s="43"/>
      <c r="K272" s="45"/>
      <c r="L272" s="45"/>
      <c r="M272" s="45"/>
      <c r="N272" s="45"/>
    </row>
    <row r="273" ht="15.75" customHeight="1" spans="1:14">
      <c r="A273" s="45"/>
      <c r="B273" s="50"/>
      <c r="C273" s="49"/>
      <c r="D273" s="45"/>
      <c r="E273" s="45"/>
      <c r="F273" s="45"/>
      <c r="G273" s="43"/>
      <c r="H273" s="43"/>
      <c r="I273" s="45"/>
      <c r="J273" s="43"/>
      <c r="K273" s="45"/>
      <c r="L273" s="45"/>
      <c r="M273" s="45"/>
      <c r="N273" s="45"/>
    </row>
    <row r="274" ht="15.75" customHeight="1" spans="1:14">
      <c r="A274" s="45"/>
      <c r="B274" s="50"/>
      <c r="C274" s="49"/>
      <c r="D274" s="45"/>
      <c r="E274" s="45"/>
      <c r="F274" s="45"/>
      <c r="G274" s="43"/>
      <c r="H274" s="43"/>
      <c r="I274" s="45"/>
      <c r="J274" s="43"/>
      <c r="K274" s="45"/>
      <c r="L274" s="45"/>
      <c r="M274" s="45"/>
      <c r="N274" s="45"/>
    </row>
    <row r="275" ht="15.75" customHeight="1" spans="1:14">
      <c r="A275" s="45"/>
      <c r="B275" s="50"/>
      <c r="C275" s="49"/>
      <c r="D275" s="45"/>
      <c r="E275" s="45"/>
      <c r="F275" s="45"/>
      <c r="G275" s="43"/>
      <c r="H275" s="43"/>
      <c r="I275" s="45"/>
      <c r="J275" s="43"/>
      <c r="K275" s="45"/>
      <c r="L275" s="45"/>
      <c r="M275" s="45"/>
      <c r="N275" s="45"/>
    </row>
    <row r="276" ht="15.75" customHeight="1" spans="1:14">
      <c r="A276" s="45"/>
      <c r="B276" s="50"/>
      <c r="C276" s="49"/>
      <c r="D276" s="45"/>
      <c r="E276" s="45"/>
      <c r="F276" s="45"/>
      <c r="G276" s="43"/>
      <c r="H276" s="43"/>
      <c r="I276" s="45"/>
      <c r="J276" s="43"/>
      <c r="K276" s="45"/>
      <c r="L276" s="45"/>
      <c r="M276" s="45"/>
      <c r="N276" s="45"/>
    </row>
    <row r="277" ht="15.75" customHeight="1" spans="1:14">
      <c r="A277" s="45"/>
      <c r="B277" s="50"/>
      <c r="C277" s="49"/>
      <c r="D277" s="45"/>
      <c r="E277" s="45"/>
      <c r="F277" s="45"/>
      <c r="G277" s="43"/>
      <c r="H277" s="43"/>
      <c r="I277" s="45"/>
      <c r="J277" s="43"/>
      <c r="K277" s="45"/>
      <c r="L277" s="45"/>
      <c r="M277" s="45"/>
      <c r="N277" s="45"/>
    </row>
    <row r="278" ht="15.75" customHeight="1" spans="1:14">
      <c r="A278" s="45"/>
      <c r="B278" s="50"/>
      <c r="C278" s="49"/>
      <c r="D278" s="45"/>
      <c r="E278" s="45"/>
      <c r="F278" s="45"/>
      <c r="G278" s="43"/>
      <c r="H278" s="43"/>
      <c r="I278" s="45"/>
      <c r="J278" s="43"/>
      <c r="K278" s="45"/>
      <c r="L278" s="45"/>
      <c r="M278" s="45"/>
      <c r="N278" s="45"/>
    </row>
    <row r="279" ht="15.75" customHeight="1" spans="1:14">
      <c r="A279" s="45"/>
      <c r="B279" s="50"/>
      <c r="C279" s="49"/>
      <c r="D279" s="45"/>
      <c r="E279" s="45"/>
      <c r="F279" s="45"/>
      <c r="G279" s="43"/>
      <c r="H279" s="43"/>
      <c r="I279" s="45"/>
      <c r="J279" s="43"/>
      <c r="K279" s="45"/>
      <c r="L279" s="45"/>
      <c r="M279" s="45"/>
      <c r="N279" s="45"/>
    </row>
    <row r="280" ht="15.75" customHeight="1" spans="1:14">
      <c r="A280" s="45"/>
      <c r="B280" s="50"/>
      <c r="C280" s="49"/>
      <c r="D280" s="45"/>
      <c r="E280" s="45"/>
      <c r="F280" s="45"/>
      <c r="G280" s="43"/>
      <c r="H280" s="43"/>
      <c r="I280" s="45"/>
      <c r="J280" s="43"/>
      <c r="K280" s="45"/>
      <c r="L280" s="45"/>
      <c r="M280" s="45"/>
      <c r="N280" s="45"/>
    </row>
    <row r="281" ht="15.75" customHeight="1" spans="1:14">
      <c r="A281" s="45"/>
      <c r="B281" s="50"/>
      <c r="C281" s="49"/>
      <c r="D281" s="45"/>
      <c r="E281" s="45"/>
      <c r="F281" s="45"/>
      <c r="G281" s="43"/>
      <c r="H281" s="43"/>
      <c r="I281" s="45"/>
      <c r="J281" s="43"/>
      <c r="K281" s="45"/>
      <c r="L281" s="45"/>
      <c r="M281" s="45"/>
      <c r="N281" s="45"/>
    </row>
    <row r="282" ht="15.75" customHeight="1" spans="1:14">
      <c r="A282" s="45"/>
      <c r="B282" s="50"/>
      <c r="C282" s="49"/>
      <c r="D282" s="45"/>
      <c r="E282" s="45"/>
      <c r="F282" s="45"/>
      <c r="G282" s="43"/>
      <c r="H282" s="43"/>
      <c r="I282" s="45"/>
      <c r="J282" s="43"/>
      <c r="K282" s="45"/>
      <c r="L282" s="45"/>
      <c r="M282" s="45"/>
      <c r="N282" s="45"/>
    </row>
    <row r="283" ht="15.75" customHeight="1" spans="1:14">
      <c r="A283" s="45"/>
      <c r="B283" s="50"/>
      <c r="C283" s="49"/>
      <c r="D283" s="45"/>
      <c r="E283" s="45"/>
      <c r="F283" s="45"/>
      <c r="G283" s="43"/>
      <c r="H283" s="43"/>
      <c r="I283" s="45"/>
      <c r="J283" s="43"/>
      <c r="K283" s="45"/>
      <c r="L283" s="45"/>
      <c r="M283" s="45"/>
      <c r="N283" s="45"/>
    </row>
    <row r="284" ht="15.75" customHeight="1" spans="1:14">
      <c r="A284" s="45"/>
      <c r="B284" s="50"/>
      <c r="C284" s="49"/>
      <c r="D284" s="45"/>
      <c r="E284" s="45"/>
      <c r="F284" s="45"/>
      <c r="G284" s="43"/>
      <c r="H284" s="43"/>
      <c r="I284" s="45"/>
      <c r="J284" s="43"/>
      <c r="K284" s="45"/>
      <c r="L284" s="45"/>
      <c r="M284" s="45"/>
      <c r="N284" s="45"/>
    </row>
    <row r="285" ht="15.75" customHeight="1" spans="1:14">
      <c r="A285" s="45"/>
      <c r="B285" s="50"/>
      <c r="C285" s="49"/>
      <c r="D285" s="45"/>
      <c r="E285" s="45"/>
      <c r="F285" s="45"/>
      <c r="G285" s="43"/>
      <c r="H285" s="43"/>
      <c r="I285" s="45"/>
      <c r="J285" s="43"/>
      <c r="K285" s="45"/>
      <c r="L285" s="45"/>
      <c r="M285" s="45"/>
      <c r="N285" s="45"/>
    </row>
    <row r="286" ht="15.75" customHeight="1" spans="1:14">
      <c r="A286" s="45"/>
      <c r="B286" s="50"/>
      <c r="C286" s="49"/>
      <c r="D286" s="45"/>
      <c r="E286" s="45"/>
      <c r="F286" s="45"/>
      <c r="G286" s="43"/>
      <c r="H286" s="43"/>
      <c r="I286" s="45"/>
      <c r="J286" s="43"/>
      <c r="K286" s="45"/>
      <c r="L286" s="45"/>
      <c r="M286" s="45"/>
      <c r="N286" s="45"/>
    </row>
    <row r="287" ht="15.75" customHeight="1" spans="1:14">
      <c r="A287" s="45"/>
      <c r="B287" s="50"/>
      <c r="C287" s="49"/>
      <c r="D287" s="45"/>
      <c r="E287" s="45"/>
      <c r="F287" s="45"/>
      <c r="G287" s="43"/>
      <c r="H287" s="43"/>
      <c r="I287" s="45"/>
      <c r="J287" s="43"/>
      <c r="K287" s="45"/>
      <c r="L287" s="45"/>
      <c r="M287" s="45"/>
      <c r="N287" s="45"/>
    </row>
    <row r="288" ht="15.75" customHeight="1" spans="1:14">
      <c r="A288" s="45"/>
      <c r="B288" s="51"/>
      <c r="C288" s="49"/>
      <c r="D288" s="45"/>
      <c r="E288" s="45"/>
      <c r="F288" s="45"/>
      <c r="G288" s="43"/>
      <c r="H288" s="43"/>
      <c r="I288" s="45"/>
      <c r="J288" s="43"/>
      <c r="K288" s="45"/>
      <c r="L288" s="45"/>
      <c r="M288" s="45"/>
      <c r="N288" s="45"/>
    </row>
    <row r="289" ht="15.75" customHeight="1" spans="1:14">
      <c r="A289" s="45"/>
      <c r="B289" s="50"/>
      <c r="C289" s="49"/>
      <c r="D289" s="45"/>
      <c r="E289" s="45"/>
      <c r="F289" s="45"/>
      <c r="G289" s="43"/>
      <c r="H289" s="43"/>
      <c r="I289" s="45"/>
      <c r="J289" s="43"/>
      <c r="K289" s="45"/>
      <c r="L289" s="45"/>
      <c r="M289" s="45"/>
      <c r="N289" s="45"/>
    </row>
    <row r="290" ht="15.75" customHeight="1" spans="1:14">
      <c r="A290" s="45"/>
      <c r="B290" s="50"/>
      <c r="C290" s="49"/>
      <c r="D290" s="45"/>
      <c r="E290" s="45"/>
      <c r="F290" s="45"/>
      <c r="G290" s="43"/>
      <c r="H290" s="43"/>
      <c r="I290" s="45"/>
      <c r="J290" s="43"/>
      <c r="K290" s="45"/>
      <c r="L290" s="45"/>
      <c r="M290" s="45"/>
      <c r="N290" s="45"/>
    </row>
    <row r="291" ht="15.75" customHeight="1" spans="1:14">
      <c r="A291" s="45"/>
      <c r="B291" s="50"/>
      <c r="C291" s="49"/>
      <c r="D291" s="45"/>
      <c r="E291" s="45"/>
      <c r="F291" s="45"/>
      <c r="G291" s="43"/>
      <c r="H291" s="43"/>
      <c r="I291" s="45"/>
      <c r="J291" s="43"/>
      <c r="K291" s="45"/>
      <c r="L291" s="45"/>
      <c r="M291" s="45"/>
      <c r="N291" s="45"/>
    </row>
    <row r="292" ht="15.75" customHeight="1" spans="1:14">
      <c r="A292" s="45"/>
      <c r="B292" s="50"/>
      <c r="C292" s="49"/>
      <c r="D292" s="45"/>
      <c r="E292" s="45"/>
      <c r="F292" s="45"/>
      <c r="G292" s="43"/>
      <c r="H292" s="43"/>
      <c r="I292" s="45"/>
      <c r="J292" s="43"/>
      <c r="K292" s="45"/>
      <c r="L292" s="45"/>
      <c r="M292" s="45"/>
      <c r="N292" s="45"/>
    </row>
    <row r="293" ht="15.75" customHeight="1" spans="1:14">
      <c r="A293" s="45"/>
      <c r="B293" s="50"/>
      <c r="C293" s="49"/>
      <c r="D293" s="45"/>
      <c r="E293" s="45"/>
      <c r="F293" s="45"/>
      <c r="G293" s="43"/>
      <c r="H293" s="43"/>
      <c r="I293" s="45"/>
      <c r="J293" s="43"/>
      <c r="K293" s="45"/>
      <c r="L293" s="45"/>
      <c r="M293" s="45"/>
      <c r="N293" s="45"/>
    </row>
    <row r="294" ht="15.75" customHeight="1" spans="1:14">
      <c r="A294" s="45"/>
      <c r="B294" s="50"/>
      <c r="C294" s="49"/>
      <c r="D294" s="45"/>
      <c r="E294" s="45"/>
      <c r="F294" s="45"/>
      <c r="G294" s="43"/>
      <c r="H294" s="43"/>
      <c r="I294" s="45"/>
      <c r="J294" s="43"/>
      <c r="K294" s="45"/>
      <c r="L294" s="45"/>
      <c r="M294" s="45"/>
      <c r="N294" s="45"/>
    </row>
    <row r="295" ht="15.75" customHeight="1" spans="1:14">
      <c r="A295" s="45"/>
      <c r="B295" s="50"/>
      <c r="C295" s="49"/>
      <c r="D295" s="45"/>
      <c r="E295" s="45"/>
      <c r="F295" s="45"/>
      <c r="G295" s="43"/>
      <c r="H295" s="43"/>
      <c r="I295" s="45"/>
      <c r="J295" s="43"/>
      <c r="K295" s="45"/>
      <c r="L295" s="45"/>
      <c r="M295" s="45"/>
      <c r="N295" s="45"/>
    </row>
    <row r="296" ht="15.75" customHeight="1" spans="1:14">
      <c r="A296" s="45"/>
      <c r="B296" s="50"/>
      <c r="C296" s="49"/>
      <c r="D296" s="45"/>
      <c r="E296" s="45"/>
      <c r="F296" s="45"/>
      <c r="G296" s="43"/>
      <c r="H296" s="43"/>
      <c r="I296" s="45"/>
      <c r="J296" s="43"/>
      <c r="K296" s="45"/>
      <c r="L296" s="45"/>
      <c r="M296" s="45"/>
      <c r="N296" s="45"/>
    </row>
    <row r="297" ht="15.75" customHeight="1" spans="1:14">
      <c r="A297" s="45"/>
      <c r="B297" s="50"/>
      <c r="C297" s="49"/>
      <c r="D297" s="45"/>
      <c r="E297" s="45"/>
      <c r="F297" s="45"/>
      <c r="G297" s="43"/>
      <c r="H297" s="43"/>
      <c r="I297" s="45"/>
      <c r="J297" s="43"/>
      <c r="K297" s="45"/>
      <c r="L297" s="45"/>
      <c r="M297" s="45"/>
      <c r="N297" s="45"/>
    </row>
    <row r="298" ht="15.75" customHeight="1" spans="1:14">
      <c r="A298" s="45"/>
      <c r="B298" s="50"/>
      <c r="C298" s="49"/>
      <c r="D298" s="45"/>
      <c r="E298" s="45"/>
      <c r="F298" s="45"/>
      <c r="G298" s="43"/>
      <c r="H298" s="43"/>
      <c r="I298" s="45"/>
      <c r="J298" s="43"/>
      <c r="K298" s="45"/>
      <c r="L298" s="45"/>
      <c r="M298" s="45"/>
      <c r="N298" s="45"/>
    </row>
    <row r="299" ht="15.75" customHeight="1" spans="1:14">
      <c r="A299" s="45"/>
      <c r="B299" s="50"/>
      <c r="C299" s="49"/>
      <c r="D299" s="45"/>
      <c r="E299" s="45"/>
      <c r="F299" s="45"/>
      <c r="G299" s="43"/>
      <c r="H299" s="43"/>
      <c r="I299" s="45"/>
      <c r="J299" s="43"/>
      <c r="K299" s="45"/>
      <c r="L299" s="45"/>
      <c r="M299" s="45"/>
      <c r="N299" s="45"/>
    </row>
    <row r="300" ht="15.75" customHeight="1" spans="1:14">
      <c r="A300" s="45"/>
      <c r="B300" s="50"/>
      <c r="C300" s="49"/>
      <c r="D300" s="45"/>
      <c r="E300" s="45"/>
      <c r="F300" s="45"/>
      <c r="G300" s="43"/>
      <c r="H300" s="43"/>
      <c r="I300" s="45"/>
      <c r="J300" s="43"/>
      <c r="K300" s="45"/>
      <c r="L300" s="45"/>
      <c r="M300" s="45"/>
      <c r="N300" s="45"/>
    </row>
    <row r="301" ht="15.75" customHeight="1" spans="1:14">
      <c r="A301" s="45"/>
      <c r="B301" s="50"/>
      <c r="C301" s="49"/>
      <c r="D301" s="45"/>
      <c r="E301" s="45"/>
      <c r="F301" s="45"/>
      <c r="G301" s="43"/>
      <c r="H301" s="43"/>
      <c r="I301" s="45"/>
      <c r="J301" s="43"/>
      <c r="K301" s="45"/>
      <c r="L301" s="45"/>
      <c r="M301" s="45"/>
      <c r="N301" s="45"/>
    </row>
    <row r="302" ht="15.75" customHeight="1" spans="1:14">
      <c r="A302" s="45"/>
      <c r="B302" s="50"/>
      <c r="C302" s="49"/>
      <c r="D302" s="45"/>
      <c r="E302" s="45"/>
      <c r="F302" s="45"/>
      <c r="G302" s="43"/>
      <c r="H302" s="43"/>
      <c r="I302" s="45"/>
      <c r="J302" s="43"/>
      <c r="K302" s="45"/>
      <c r="L302" s="45"/>
      <c r="M302" s="45"/>
      <c r="N302" s="45"/>
    </row>
    <row r="303" ht="15.75" customHeight="1" spans="1:14">
      <c r="A303" s="45"/>
      <c r="B303" s="50"/>
      <c r="C303" s="49"/>
      <c r="D303" s="45"/>
      <c r="E303" s="45"/>
      <c r="F303" s="45"/>
      <c r="G303" s="43"/>
      <c r="H303" s="43"/>
      <c r="I303" s="45"/>
      <c r="J303" s="43"/>
      <c r="K303" s="45"/>
      <c r="L303" s="45"/>
      <c r="M303" s="45"/>
      <c r="N303" s="45"/>
    </row>
    <row r="304" ht="15.75" customHeight="1" spans="1:14">
      <c r="A304" s="45"/>
      <c r="B304" s="50"/>
      <c r="C304" s="49"/>
      <c r="D304" s="45"/>
      <c r="E304" s="45"/>
      <c r="F304" s="45"/>
      <c r="G304" s="43"/>
      <c r="H304" s="43"/>
      <c r="I304" s="45"/>
      <c r="J304" s="43"/>
      <c r="K304" s="45"/>
      <c r="L304" s="45"/>
      <c r="M304" s="45"/>
      <c r="N304" s="45"/>
    </row>
    <row r="305" ht="15.75" customHeight="1" spans="1:14">
      <c r="A305" s="45"/>
      <c r="B305" s="50"/>
      <c r="C305" s="49"/>
      <c r="D305" s="45"/>
      <c r="E305" s="45"/>
      <c r="F305" s="45"/>
      <c r="G305" s="43"/>
      <c r="H305" s="43"/>
      <c r="I305" s="45"/>
      <c r="J305" s="43"/>
      <c r="K305" s="45"/>
      <c r="L305" s="45"/>
      <c r="M305" s="45"/>
      <c r="N305" s="45"/>
    </row>
    <row r="306" ht="15.75" customHeight="1" spans="1:14">
      <c r="A306" s="45"/>
      <c r="B306" s="50"/>
      <c r="C306" s="49"/>
      <c r="D306" s="45"/>
      <c r="E306" s="45"/>
      <c r="F306" s="45"/>
      <c r="G306" s="43"/>
      <c r="H306" s="43"/>
      <c r="I306" s="45"/>
      <c r="J306" s="43"/>
      <c r="K306" s="45"/>
      <c r="L306" s="45"/>
      <c r="M306" s="45"/>
      <c r="N306" s="45"/>
    </row>
    <row r="307" ht="15.75" customHeight="1" spans="1:14">
      <c r="A307" s="45"/>
      <c r="B307" s="50"/>
      <c r="C307" s="49"/>
      <c r="D307" s="45"/>
      <c r="E307" s="45"/>
      <c r="F307" s="45"/>
      <c r="G307" s="43"/>
      <c r="H307" s="43"/>
      <c r="I307" s="45"/>
      <c r="J307" s="43"/>
      <c r="K307" s="45"/>
      <c r="L307" s="45"/>
      <c r="M307" s="45"/>
      <c r="N307" s="45"/>
    </row>
    <row r="308" ht="15.75" customHeight="1" spans="1:14">
      <c r="A308" s="45"/>
      <c r="B308" s="50"/>
      <c r="C308" s="49"/>
      <c r="D308" s="45"/>
      <c r="E308" s="45"/>
      <c r="F308" s="45"/>
      <c r="G308" s="43"/>
      <c r="H308" s="43"/>
      <c r="I308" s="45"/>
      <c r="J308" s="43"/>
      <c r="K308" s="45"/>
      <c r="L308" s="45"/>
      <c r="M308" s="45"/>
      <c r="N308" s="45"/>
    </row>
    <row r="309" ht="15.75" customHeight="1" spans="1:14">
      <c r="A309" s="45"/>
      <c r="B309" s="50"/>
      <c r="C309" s="49"/>
      <c r="D309" s="45"/>
      <c r="E309" s="45"/>
      <c r="F309" s="45"/>
      <c r="G309" s="43"/>
      <c r="H309" s="43"/>
      <c r="I309" s="45"/>
      <c r="J309" s="43"/>
      <c r="K309" s="45"/>
      <c r="L309" s="45"/>
      <c r="M309" s="45"/>
      <c r="N309" s="45"/>
    </row>
    <row r="310" ht="15.75" customHeight="1" spans="1:14">
      <c r="A310" s="45"/>
      <c r="B310" s="50"/>
      <c r="C310" s="49"/>
      <c r="D310" s="45"/>
      <c r="E310" s="45"/>
      <c r="F310" s="45"/>
      <c r="G310" s="43"/>
      <c r="H310" s="43"/>
      <c r="I310" s="45"/>
      <c r="J310" s="43"/>
      <c r="K310" s="45"/>
      <c r="L310" s="45"/>
      <c r="M310" s="45"/>
      <c r="N310" s="45"/>
    </row>
    <row r="311" ht="15.75" customHeight="1" spans="1:14">
      <c r="A311" s="45"/>
      <c r="B311" s="50"/>
      <c r="C311" s="49"/>
      <c r="D311" s="45"/>
      <c r="E311" s="45"/>
      <c r="F311" s="45"/>
      <c r="G311" s="43"/>
      <c r="H311" s="43"/>
      <c r="I311" s="45"/>
      <c r="J311" s="43"/>
      <c r="K311" s="45"/>
      <c r="L311" s="45"/>
      <c r="M311" s="45"/>
      <c r="N311" s="45"/>
    </row>
    <row r="312" ht="15.75" customHeight="1" spans="1:14">
      <c r="A312" s="45"/>
      <c r="B312" s="45"/>
      <c r="C312" s="49"/>
      <c r="D312" s="45"/>
      <c r="E312" s="45"/>
      <c r="F312" s="45"/>
      <c r="G312" s="43"/>
      <c r="H312" s="43"/>
      <c r="I312" s="45"/>
      <c r="J312" s="43"/>
      <c r="K312" s="45"/>
      <c r="L312" s="45"/>
      <c r="M312" s="45"/>
      <c r="N312" s="45"/>
    </row>
    <row r="313" ht="15.75" customHeight="1" spans="1:14">
      <c r="A313" s="45"/>
      <c r="B313" s="45"/>
      <c r="C313" s="49"/>
      <c r="D313" s="45"/>
      <c r="E313" s="45"/>
      <c r="F313" s="45"/>
      <c r="G313" s="43"/>
      <c r="H313" s="43"/>
      <c r="I313" s="45"/>
      <c r="J313" s="43"/>
      <c r="K313" s="45"/>
      <c r="L313" s="45"/>
      <c r="M313" s="45"/>
      <c r="N313" s="45"/>
    </row>
    <row r="314" ht="15.75" customHeight="1" spans="1:14">
      <c r="A314" s="45"/>
      <c r="B314" s="45"/>
      <c r="C314" s="49"/>
      <c r="D314" s="45"/>
      <c r="E314" s="45"/>
      <c r="F314" s="45"/>
      <c r="G314" s="43"/>
      <c r="H314" s="43"/>
      <c r="I314" s="45"/>
      <c r="J314" s="43"/>
      <c r="K314" s="45"/>
      <c r="L314" s="45"/>
      <c r="M314" s="45"/>
      <c r="N314" s="45"/>
    </row>
    <row r="315" ht="15.75" customHeight="1" spans="1:14">
      <c r="A315" s="45"/>
      <c r="B315" s="45"/>
      <c r="C315" s="49"/>
      <c r="D315" s="45"/>
      <c r="E315" s="45"/>
      <c r="F315" s="45"/>
      <c r="G315" s="43"/>
      <c r="H315" s="43"/>
      <c r="I315" s="45"/>
      <c r="J315" s="43"/>
      <c r="K315" s="45"/>
      <c r="L315" s="45"/>
      <c r="M315" s="45"/>
      <c r="N315" s="45"/>
    </row>
    <row r="316" ht="15.75" customHeight="1" spans="1:14">
      <c r="A316" s="45"/>
      <c r="B316" s="45"/>
      <c r="C316" s="49"/>
      <c r="D316" s="45"/>
      <c r="E316" s="45"/>
      <c r="F316" s="45"/>
      <c r="G316" s="43"/>
      <c r="H316" s="43"/>
      <c r="I316" s="45"/>
      <c r="J316" s="43"/>
      <c r="K316" s="45"/>
      <c r="L316" s="45"/>
      <c r="M316" s="45"/>
      <c r="N316" s="45"/>
    </row>
    <row r="317" ht="15.75" customHeight="1" spans="1:14">
      <c r="A317" s="45"/>
      <c r="B317" s="45"/>
      <c r="C317" s="49"/>
      <c r="D317" s="45"/>
      <c r="E317" s="45"/>
      <c r="F317" s="45"/>
      <c r="G317" s="43"/>
      <c r="H317" s="43"/>
      <c r="I317" s="45"/>
      <c r="J317" s="43"/>
      <c r="K317" s="45"/>
      <c r="L317" s="45"/>
      <c r="M317" s="45"/>
      <c r="N317" s="45"/>
    </row>
    <row r="318" ht="15.75" customHeight="1" spans="1:14">
      <c r="A318" s="45"/>
      <c r="B318" s="45"/>
      <c r="C318" s="49"/>
      <c r="D318" s="45"/>
      <c r="E318" s="45"/>
      <c r="F318" s="45"/>
      <c r="G318" s="43"/>
      <c r="H318" s="43"/>
      <c r="I318" s="45"/>
      <c r="J318" s="43"/>
      <c r="K318" s="45"/>
      <c r="L318" s="45"/>
      <c r="M318" s="45"/>
      <c r="N318" s="45"/>
    </row>
    <row r="319" ht="15.75" customHeight="1" spans="1:14">
      <c r="A319" s="45"/>
      <c r="B319" s="45"/>
      <c r="C319" s="49"/>
      <c r="D319" s="45"/>
      <c r="E319" s="45"/>
      <c r="F319" s="45"/>
      <c r="G319" s="43"/>
      <c r="H319" s="43"/>
      <c r="I319" s="45"/>
      <c r="J319" s="43"/>
      <c r="K319" s="45"/>
      <c r="L319" s="45"/>
      <c r="M319" s="45"/>
      <c r="N319" s="45"/>
    </row>
    <row r="320" ht="15.75" customHeight="1" spans="1:14">
      <c r="A320" s="45"/>
      <c r="B320" s="45"/>
      <c r="C320" s="49"/>
      <c r="D320" s="45"/>
      <c r="E320" s="45"/>
      <c r="F320" s="45"/>
      <c r="G320" s="43"/>
      <c r="H320" s="43"/>
      <c r="I320" s="45"/>
      <c r="J320" s="43"/>
      <c r="K320" s="45"/>
      <c r="L320" s="45"/>
      <c r="M320" s="45"/>
      <c r="N320" s="45"/>
    </row>
    <row r="321" ht="15.75" customHeight="1" spans="1:14">
      <c r="A321" s="45"/>
      <c r="B321" s="45"/>
      <c r="C321" s="49"/>
      <c r="D321" s="45"/>
      <c r="E321" s="45"/>
      <c r="F321" s="45"/>
      <c r="G321" s="43"/>
      <c r="H321" s="43"/>
      <c r="I321" s="45"/>
      <c r="J321" s="43"/>
      <c r="K321" s="45"/>
      <c r="L321" s="45"/>
      <c r="M321" s="45"/>
      <c r="N321" s="45"/>
    </row>
    <row r="322" ht="15.75" customHeight="1" spans="1:14">
      <c r="A322" s="45"/>
      <c r="B322" s="45"/>
      <c r="C322" s="49"/>
      <c r="D322" s="45"/>
      <c r="E322" s="45"/>
      <c r="F322" s="45"/>
      <c r="G322" s="43"/>
      <c r="H322" s="43"/>
      <c r="I322" s="45"/>
      <c r="J322" s="43"/>
      <c r="K322" s="45"/>
      <c r="L322" s="45"/>
      <c r="M322" s="45"/>
      <c r="N322" s="45"/>
    </row>
    <row r="323" ht="15.75" customHeight="1" spans="1:14">
      <c r="A323" s="45"/>
      <c r="B323" s="45"/>
      <c r="C323" s="49"/>
      <c r="D323" s="45"/>
      <c r="E323" s="45"/>
      <c r="F323" s="45"/>
      <c r="G323" s="43"/>
      <c r="H323" s="43"/>
      <c r="I323" s="45"/>
      <c r="J323" s="43"/>
      <c r="K323" s="45"/>
      <c r="L323" s="45"/>
      <c r="M323" s="45"/>
      <c r="N323" s="45"/>
    </row>
    <row r="324" ht="15.75" customHeight="1" spans="1:14">
      <c r="A324" s="45"/>
      <c r="B324" s="45"/>
      <c r="C324" s="49"/>
      <c r="D324" s="45"/>
      <c r="E324" s="45"/>
      <c r="F324" s="45"/>
      <c r="G324" s="43"/>
      <c r="H324" s="43"/>
      <c r="I324" s="45"/>
      <c r="J324" s="43"/>
      <c r="K324" s="45"/>
      <c r="L324" s="45"/>
      <c r="M324" s="45"/>
      <c r="N324" s="45"/>
    </row>
    <row r="325" ht="15.75" customHeight="1" spans="1:14">
      <c r="A325" s="45"/>
      <c r="B325" s="45"/>
      <c r="C325" s="49"/>
      <c r="D325" s="45"/>
      <c r="E325" s="45"/>
      <c r="F325" s="45"/>
      <c r="G325" s="43"/>
      <c r="H325" s="43"/>
      <c r="I325" s="45"/>
      <c r="J325" s="43"/>
      <c r="K325" s="45"/>
      <c r="L325" s="45"/>
      <c r="M325" s="45"/>
      <c r="N325" s="45"/>
    </row>
    <row r="326" ht="15.75" customHeight="1" spans="1:14">
      <c r="A326" s="45"/>
      <c r="B326" s="45"/>
      <c r="C326" s="49"/>
      <c r="D326" s="45"/>
      <c r="E326" s="45"/>
      <c r="F326" s="45"/>
      <c r="G326" s="43"/>
      <c r="H326" s="43"/>
      <c r="I326" s="45"/>
      <c r="J326" s="43"/>
      <c r="K326" s="45"/>
      <c r="L326" s="45"/>
      <c r="M326" s="45"/>
      <c r="N326" s="45"/>
    </row>
    <row r="327" ht="15.75" customHeight="1" spans="1:14">
      <c r="A327" s="45"/>
      <c r="B327" s="45"/>
      <c r="C327" s="49"/>
      <c r="D327" s="45"/>
      <c r="E327" s="45"/>
      <c r="F327" s="45"/>
      <c r="G327" s="43"/>
      <c r="H327" s="43"/>
      <c r="I327" s="45"/>
      <c r="J327" s="43"/>
      <c r="K327" s="45"/>
      <c r="L327" s="45"/>
      <c r="M327" s="45"/>
      <c r="N327" s="45"/>
    </row>
    <row r="328" ht="15.75" customHeight="1" spans="1:14">
      <c r="A328" s="45"/>
      <c r="B328" s="45"/>
      <c r="C328" s="49"/>
      <c r="D328" s="45"/>
      <c r="E328" s="45"/>
      <c r="F328" s="45"/>
      <c r="G328" s="43"/>
      <c r="H328" s="43"/>
      <c r="I328" s="45"/>
      <c r="J328" s="43"/>
      <c r="K328" s="45"/>
      <c r="L328" s="45"/>
      <c r="M328" s="45"/>
      <c r="N328" s="45"/>
    </row>
    <row r="329" ht="15.75" customHeight="1" spans="1:14">
      <c r="A329" s="45"/>
      <c r="B329" s="45"/>
      <c r="C329" s="49"/>
      <c r="D329" s="45"/>
      <c r="E329" s="45"/>
      <c r="F329" s="45"/>
      <c r="G329" s="43"/>
      <c r="H329" s="43"/>
      <c r="I329" s="45"/>
      <c r="J329" s="43"/>
      <c r="K329" s="45"/>
      <c r="L329" s="45"/>
      <c r="M329" s="45"/>
      <c r="N329" s="45"/>
    </row>
    <row r="330" ht="15.75" customHeight="1" spans="1:14">
      <c r="A330" s="45"/>
      <c r="B330" s="45"/>
      <c r="C330" s="49"/>
      <c r="D330" s="45"/>
      <c r="E330" s="45"/>
      <c r="F330" s="45"/>
      <c r="G330" s="43"/>
      <c r="H330" s="43"/>
      <c r="I330" s="45"/>
      <c r="J330" s="43"/>
      <c r="K330" s="45"/>
      <c r="L330" s="45"/>
      <c r="M330" s="45"/>
      <c r="N330" s="45"/>
    </row>
    <row r="331" ht="15.75" customHeight="1" spans="1:14">
      <c r="A331" s="45"/>
      <c r="B331" s="45"/>
      <c r="C331" s="49"/>
      <c r="D331" s="45"/>
      <c r="E331" s="45"/>
      <c r="F331" s="45"/>
      <c r="G331" s="43"/>
      <c r="H331" s="43"/>
      <c r="I331" s="45"/>
      <c r="J331" s="43"/>
      <c r="K331" s="45"/>
      <c r="L331" s="45"/>
      <c r="M331" s="45"/>
      <c r="N331" s="45"/>
    </row>
    <row r="332" ht="15.75" customHeight="1" spans="1:14">
      <c r="A332" s="45"/>
      <c r="B332" s="45"/>
      <c r="C332" s="49"/>
      <c r="D332" s="45"/>
      <c r="E332" s="45"/>
      <c r="F332" s="45"/>
      <c r="G332" s="43"/>
      <c r="H332" s="43"/>
      <c r="I332" s="45"/>
      <c r="J332" s="43"/>
      <c r="K332" s="45"/>
      <c r="L332" s="45"/>
      <c r="M332" s="45"/>
      <c r="N332" s="45"/>
    </row>
    <row r="333" ht="15.75" customHeight="1" spans="1:14">
      <c r="A333" s="45"/>
      <c r="B333" s="45"/>
      <c r="C333" s="49"/>
      <c r="D333" s="45"/>
      <c r="E333" s="45"/>
      <c r="F333" s="45"/>
      <c r="G333" s="43"/>
      <c r="H333" s="43"/>
      <c r="I333" s="45"/>
      <c r="J333" s="43"/>
      <c r="K333" s="45"/>
      <c r="L333" s="45"/>
      <c r="M333" s="45"/>
      <c r="N333" s="45"/>
    </row>
    <row r="334" ht="15.75" customHeight="1" spans="1:14">
      <c r="A334" s="45"/>
      <c r="B334" s="45"/>
      <c r="C334" s="49"/>
      <c r="D334" s="45"/>
      <c r="E334" s="45"/>
      <c r="F334" s="45"/>
      <c r="G334" s="43"/>
      <c r="H334" s="43"/>
      <c r="I334" s="45"/>
      <c r="J334" s="43"/>
      <c r="K334" s="45"/>
      <c r="L334" s="45"/>
      <c r="M334" s="45"/>
      <c r="N334" s="45"/>
    </row>
    <row r="335" ht="15.75" customHeight="1" spans="1:14">
      <c r="A335" s="45"/>
      <c r="B335" s="45"/>
      <c r="C335" s="49"/>
      <c r="D335" s="45"/>
      <c r="E335" s="45"/>
      <c r="F335" s="45"/>
      <c r="G335" s="43"/>
      <c r="H335" s="43"/>
      <c r="I335" s="45"/>
      <c r="J335" s="43"/>
      <c r="K335" s="45"/>
      <c r="L335" s="45"/>
      <c r="M335" s="45"/>
      <c r="N335" s="45"/>
    </row>
    <row r="336" ht="15.75" customHeight="1" spans="1:14">
      <c r="A336" s="45"/>
      <c r="B336" s="45"/>
      <c r="C336" s="49"/>
      <c r="D336" s="45"/>
      <c r="E336" s="45"/>
      <c r="F336" s="45"/>
      <c r="G336" s="43"/>
      <c r="H336" s="43"/>
      <c r="I336" s="45"/>
      <c r="J336" s="43"/>
      <c r="K336" s="45"/>
      <c r="L336" s="45"/>
      <c r="M336" s="45"/>
      <c r="N336" s="45"/>
    </row>
    <row r="337" ht="15.75" customHeight="1" spans="1:14">
      <c r="A337" s="45"/>
      <c r="B337" s="45"/>
      <c r="C337" s="49"/>
      <c r="D337" s="45"/>
      <c r="E337" s="45"/>
      <c r="F337" s="45"/>
      <c r="G337" s="43"/>
      <c r="H337" s="43"/>
      <c r="I337" s="45"/>
      <c r="J337" s="43"/>
      <c r="K337" s="45"/>
      <c r="L337" s="45"/>
      <c r="M337" s="45"/>
      <c r="N337" s="45"/>
    </row>
    <row r="338" ht="15.75" customHeight="1" spans="1:14">
      <c r="A338" s="45"/>
      <c r="B338" s="45"/>
      <c r="C338" s="49"/>
      <c r="D338" s="45"/>
      <c r="E338" s="45"/>
      <c r="F338" s="45"/>
      <c r="G338" s="43"/>
      <c r="H338" s="43"/>
      <c r="I338" s="45"/>
      <c r="J338" s="43"/>
      <c r="K338" s="45"/>
      <c r="L338" s="45"/>
      <c r="M338" s="45"/>
      <c r="N338" s="45"/>
    </row>
    <row r="339" ht="15.75" customHeight="1" spans="1:14">
      <c r="A339" s="45"/>
      <c r="B339" s="45"/>
      <c r="C339" s="49"/>
      <c r="D339" s="45"/>
      <c r="E339" s="45"/>
      <c r="F339" s="45"/>
      <c r="G339" s="43"/>
      <c r="H339" s="43"/>
      <c r="I339" s="45"/>
      <c r="J339" s="43"/>
      <c r="K339" s="45"/>
      <c r="L339" s="45"/>
      <c r="M339" s="45"/>
      <c r="N339" s="45"/>
    </row>
    <row r="340" ht="15.75" customHeight="1" spans="1:14">
      <c r="A340" s="45"/>
      <c r="B340" s="45"/>
      <c r="C340" s="49"/>
      <c r="D340" s="45"/>
      <c r="E340" s="45"/>
      <c r="F340" s="45"/>
      <c r="G340" s="43"/>
      <c r="H340" s="43"/>
      <c r="I340" s="45"/>
      <c r="J340" s="43"/>
      <c r="K340" s="45"/>
      <c r="L340" s="45"/>
      <c r="M340" s="45"/>
      <c r="N340" s="45"/>
    </row>
    <row r="341" ht="15.75" customHeight="1" spans="1:14">
      <c r="A341" s="45"/>
      <c r="B341" s="45"/>
      <c r="C341" s="49"/>
      <c r="D341" s="45"/>
      <c r="E341" s="45"/>
      <c r="F341" s="45"/>
      <c r="G341" s="43"/>
      <c r="H341" s="43"/>
      <c r="I341" s="45"/>
      <c r="J341" s="43"/>
      <c r="K341" s="45"/>
      <c r="L341" s="45"/>
      <c r="M341" s="45"/>
      <c r="N341" s="45"/>
    </row>
    <row r="342" ht="15.75" customHeight="1" spans="1:14">
      <c r="A342" s="45"/>
      <c r="B342" s="45"/>
      <c r="C342" s="49"/>
      <c r="D342" s="45"/>
      <c r="E342" s="45"/>
      <c r="F342" s="45"/>
      <c r="G342" s="43"/>
      <c r="H342" s="43"/>
      <c r="I342" s="45"/>
      <c r="J342" s="43"/>
      <c r="K342" s="45"/>
      <c r="L342" s="45"/>
      <c r="M342" s="45"/>
      <c r="N342" s="45"/>
    </row>
    <row r="343" ht="15.75" customHeight="1" spans="1:14">
      <c r="A343" s="45"/>
      <c r="B343" s="45"/>
      <c r="C343" s="49"/>
      <c r="D343" s="45"/>
      <c r="E343" s="45"/>
      <c r="F343" s="45"/>
      <c r="G343" s="43"/>
      <c r="H343" s="43"/>
      <c r="I343" s="45"/>
      <c r="J343" s="43"/>
      <c r="K343" s="45"/>
      <c r="L343" s="45"/>
      <c r="M343" s="45"/>
      <c r="N343" s="45"/>
    </row>
    <row r="344" ht="15.75" customHeight="1" spans="1:14">
      <c r="A344" s="45"/>
      <c r="B344" s="45"/>
      <c r="C344" s="49"/>
      <c r="D344" s="45"/>
      <c r="E344" s="45"/>
      <c r="F344" s="45"/>
      <c r="G344" s="43"/>
      <c r="H344" s="43"/>
      <c r="I344" s="45"/>
      <c r="J344" s="43"/>
      <c r="K344" s="45"/>
      <c r="L344" s="45"/>
      <c r="M344" s="45"/>
      <c r="N344" s="45"/>
    </row>
    <row r="345" ht="15.75" customHeight="1" spans="1:14">
      <c r="A345" s="45"/>
      <c r="B345" s="45"/>
      <c r="C345" s="49"/>
      <c r="D345" s="45"/>
      <c r="E345" s="45"/>
      <c r="F345" s="45"/>
      <c r="G345" s="43"/>
      <c r="H345" s="43"/>
      <c r="I345" s="45"/>
      <c r="J345" s="43"/>
      <c r="K345" s="45"/>
      <c r="L345" s="45"/>
      <c r="M345" s="45"/>
      <c r="N345" s="45"/>
    </row>
    <row r="346" ht="15.75" customHeight="1" spans="1:14">
      <c r="A346" s="45"/>
      <c r="B346" s="45"/>
      <c r="C346" s="49"/>
      <c r="D346" s="45"/>
      <c r="E346" s="45"/>
      <c r="F346" s="45"/>
      <c r="G346" s="43"/>
      <c r="H346" s="43"/>
      <c r="I346" s="45"/>
      <c r="J346" s="43"/>
      <c r="K346" s="45"/>
      <c r="L346" s="45"/>
      <c r="M346" s="45"/>
      <c r="N346" s="45"/>
    </row>
    <row r="347" ht="15.75" customHeight="1" spans="1:14">
      <c r="A347" s="45"/>
      <c r="B347" s="45"/>
      <c r="C347" s="49"/>
      <c r="D347" s="45"/>
      <c r="E347" s="45"/>
      <c r="F347" s="45"/>
      <c r="G347" s="43"/>
      <c r="H347" s="43"/>
      <c r="I347" s="45"/>
      <c r="J347" s="43"/>
      <c r="K347" s="45"/>
      <c r="L347" s="45"/>
      <c r="M347" s="45"/>
      <c r="N347" s="45"/>
    </row>
    <row r="348" ht="15.75" customHeight="1" spans="1:14">
      <c r="A348" s="45"/>
      <c r="B348" s="45"/>
      <c r="C348" s="49"/>
      <c r="D348" s="45"/>
      <c r="E348" s="45"/>
      <c r="F348" s="45"/>
      <c r="G348" s="43"/>
      <c r="H348" s="43"/>
      <c r="I348" s="45"/>
      <c r="J348" s="43"/>
      <c r="K348" s="45"/>
      <c r="L348" s="45"/>
      <c r="M348" s="45"/>
      <c r="N348" s="45"/>
    </row>
    <row r="349" ht="15.75" customHeight="1" spans="1:14">
      <c r="A349" s="45"/>
      <c r="B349" s="45"/>
      <c r="C349" s="49"/>
      <c r="D349" s="45"/>
      <c r="E349" s="45"/>
      <c r="F349" s="45"/>
      <c r="G349" s="43"/>
      <c r="H349" s="43"/>
      <c r="I349" s="45"/>
      <c r="J349" s="43"/>
      <c r="K349" s="45"/>
      <c r="L349" s="45"/>
      <c r="M349" s="45"/>
      <c r="N349" s="45"/>
    </row>
    <row r="350" ht="15.75" customHeight="1" spans="1:14">
      <c r="A350" s="45"/>
      <c r="B350" s="45"/>
      <c r="C350" s="49"/>
      <c r="D350" s="45"/>
      <c r="E350" s="45"/>
      <c r="F350" s="45"/>
      <c r="G350" s="43"/>
      <c r="H350" s="43"/>
      <c r="I350" s="45"/>
      <c r="J350" s="43"/>
      <c r="K350" s="45"/>
      <c r="L350" s="45"/>
      <c r="M350" s="45"/>
      <c r="N350" s="45"/>
    </row>
    <row r="351" ht="15.75" customHeight="1" spans="1:14">
      <c r="A351" s="45"/>
      <c r="B351" s="45"/>
      <c r="C351" s="49"/>
      <c r="D351" s="45"/>
      <c r="E351" s="45"/>
      <c r="F351" s="45"/>
      <c r="G351" s="43"/>
      <c r="H351" s="43"/>
      <c r="I351" s="45"/>
      <c r="J351" s="43"/>
      <c r="K351" s="45"/>
      <c r="L351" s="45"/>
      <c r="M351" s="45"/>
      <c r="N351" s="45"/>
    </row>
    <row r="352" ht="15.75" customHeight="1" spans="1:14">
      <c r="A352" s="45"/>
      <c r="B352" s="45"/>
      <c r="C352" s="49"/>
      <c r="D352" s="45"/>
      <c r="E352" s="45"/>
      <c r="F352" s="45"/>
      <c r="G352" s="43"/>
      <c r="H352" s="43"/>
      <c r="I352" s="45"/>
      <c r="J352" s="43"/>
      <c r="K352" s="45"/>
      <c r="L352" s="45"/>
      <c r="M352" s="45"/>
      <c r="N352" s="45"/>
    </row>
    <row r="353" ht="15.75" customHeight="1" spans="1:14">
      <c r="A353" s="45"/>
      <c r="B353" s="45"/>
      <c r="C353" s="49"/>
      <c r="D353" s="45"/>
      <c r="E353" s="45"/>
      <c r="F353" s="45"/>
      <c r="G353" s="43"/>
      <c r="H353" s="43"/>
      <c r="I353" s="45"/>
      <c r="J353" s="43"/>
      <c r="K353" s="45"/>
      <c r="L353" s="45"/>
      <c r="M353" s="45"/>
      <c r="N353" s="45"/>
    </row>
    <row r="354" ht="15.75" customHeight="1" spans="1:14">
      <c r="A354" s="45"/>
      <c r="B354" s="45"/>
      <c r="C354" s="49"/>
      <c r="D354" s="45"/>
      <c r="E354" s="45"/>
      <c r="F354" s="45"/>
      <c r="G354" s="43"/>
      <c r="H354" s="43"/>
      <c r="I354" s="45"/>
      <c r="J354" s="43"/>
      <c r="K354" s="45"/>
      <c r="L354" s="45"/>
      <c r="M354" s="45"/>
      <c r="N354" s="45"/>
    </row>
    <row r="355" ht="15.75" customHeight="1" spans="1:14">
      <c r="A355" s="45"/>
      <c r="B355" s="45"/>
      <c r="C355" s="49"/>
      <c r="D355" s="45"/>
      <c r="E355" s="45"/>
      <c r="F355" s="45"/>
      <c r="G355" s="43"/>
      <c r="H355" s="43"/>
      <c r="I355" s="45"/>
      <c r="J355" s="43"/>
      <c r="K355" s="45"/>
      <c r="L355" s="45"/>
      <c r="M355" s="45"/>
      <c r="N355" s="45"/>
    </row>
    <row r="356" ht="15.75" customHeight="1" spans="1:14">
      <c r="A356" s="45"/>
      <c r="B356" s="45"/>
      <c r="C356" s="49"/>
      <c r="D356" s="45"/>
      <c r="E356" s="45"/>
      <c r="F356" s="45"/>
      <c r="G356" s="43"/>
      <c r="H356" s="43"/>
      <c r="I356" s="45"/>
      <c r="J356" s="43"/>
      <c r="K356" s="45"/>
      <c r="L356" s="45"/>
      <c r="M356" s="45"/>
      <c r="N356" s="45"/>
    </row>
    <row r="357" ht="15.75" customHeight="1" spans="1:14">
      <c r="A357" s="45"/>
      <c r="B357" s="45"/>
      <c r="C357" s="49"/>
      <c r="D357" s="45"/>
      <c r="E357" s="45"/>
      <c r="F357" s="45"/>
      <c r="G357" s="43"/>
      <c r="H357" s="43"/>
      <c r="I357" s="45"/>
      <c r="J357" s="43"/>
      <c r="K357" s="45"/>
      <c r="L357" s="45"/>
      <c r="M357" s="45"/>
      <c r="N357" s="45"/>
    </row>
    <row r="358" ht="15.75" customHeight="1" spans="1:14">
      <c r="A358" s="45"/>
      <c r="B358" s="45"/>
      <c r="C358" s="49"/>
      <c r="D358" s="45"/>
      <c r="E358" s="45"/>
      <c r="F358" s="45"/>
      <c r="G358" s="43"/>
      <c r="H358" s="43"/>
      <c r="I358" s="45"/>
      <c r="J358" s="43"/>
      <c r="K358" s="45"/>
      <c r="L358" s="45"/>
      <c r="M358" s="45"/>
      <c r="N358" s="45"/>
    </row>
    <row r="359" ht="15.75" customHeight="1" spans="1:14">
      <c r="A359" s="45"/>
      <c r="B359" s="45"/>
      <c r="C359" s="49"/>
      <c r="D359" s="45"/>
      <c r="E359" s="45"/>
      <c r="F359" s="45"/>
      <c r="G359" s="43"/>
      <c r="H359" s="43"/>
      <c r="I359" s="45"/>
      <c r="J359" s="43"/>
      <c r="K359" s="45"/>
      <c r="L359" s="45"/>
      <c r="M359" s="45"/>
      <c r="N359" s="45"/>
    </row>
    <row r="360" ht="15.75" customHeight="1" spans="1:14">
      <c r="A360" s="45"/>
      <c r="B360" s="45"/>
      <c r="C360" s="49"/>
      <c r="D360" s="45"/>
      <c r="E360" s="45"/>
      <c r="F360" s="45"/>
      <c r="G360" s="43"/>
      <c r="H360" s="43"/>
      <c r="I360" s="45"/>
      <c r="J360" s="43"/>
      <c r="K360" s="45"/>
      <c r="L360" s="45"/>
      <c r="M360" s="45"/>
      <c r="N360" s="45"/>
    </row>
    <row r="361" ht="15.75" customHeight="1" spans="1:14">
      <c r="A361" s="45"/>
      <c r="B361" s="45"/>
      <c r="C361" s="49"/>
      <c r="D361" s="45"/>
      <c r="E361" s="45"/>
      <c r="F361" s="45"/>
      <c r="G361" s="43"/>
      <c r="H361" s="43"/>
      <c r="I361" s="45"/>
      <c r="J361" s="43"/>
      <c r="K361" s="45"/>
      <c r="L361" s="45"/>
      <c r="M361" s="45"/>
      <c r="N361" s="45"/>
    </row>
    <row r="362" ht="15.75" customHeight="1" spans="1:14">
      <c r="A362" s="45"/>
      <c r="B362" s="45"/>
      <c r="C362" s="49"/>
      <c r="D362" s="45"/>
      <c r="E362" s="45"/>
      <c r="F362" s="45"/>
      <c r="G362" s="43"/>
      <c r="H362" s="43"/>
      <c r="I362" s="45"/>
      <c r="J362" s="43"/>
      <c r="K362" s="45"/>
      <c r="L362" s="45"/>
      <c r="M362" s="45"/>
      <c r="N362" s="45"/>
    </row>
    <row r="363" ht="15.75" customHeight="1" spans="1:14">
      <c r="A363" s="45"/>
      <c r="B363" s="45"/>
      <c r="C363" s="49"/>
      <c r="D363" s="45"/>
      <c r="E363" s="45"/>
      <c r="F363" s="45"/>
      <c r="G363" s="43"/>
      <c r="H363" s="43"/>
      <c r="I363" s="45"/>
      <c r="J363" s="43"/>
      <c r="K363" s="45"/>
      <c r="L363" s="45"/>
      <c r="M363" s="45"/>
      <c r="N363" s="45"/>
    </row>
    <row r="364" ht="15.75" customHeight="1" spans="1:14">
      <c r="A364" s="45"/>
      <c r="B364" s="45"/>
      <c r="C364" s="49"/>
      <c r="D364" s="45"/>
      <c r="E364" s="45"/>
      <c r="F364" s="45"/>
      <c r="G364" s="43"/>
      <c r="H364" s="43"/>
      <c r="I364" s="45"/>
      <c r="J364" s="43"/>
      <c r="K364" s="45"/>
      <c r="L364" s="45"/>
      <c r="M364" s="45"/>
      <c r="N364" s="45"/>
    </row>
    <row r="365" ht="15.75" customHeight="1" spans="1:14">
      <c r="A365" s="45"/>
      <c r="B365" s="45"/>
      <c r="C365" s="49"/>
      <c r="D365" s="45"/>
      <c r="E365" s="45"/>
      <c r="F365" s="45"/>
      <c r="G365" s="43"/>
      <c r="H365" s="43"/>
      <c r="I365" s="45"/>
      <c r="J365" s="43"/>
      <c r="K365" s="45"/>
      <c r="L365" s="45"/>
      <c r="M365" s="45"/>
      <c r="N365" s="45"/>
    </row>
    <row r="366" ht="15.75" customHeight="1" spans="1:14">
      <c r="A366" s="45"/>
      <c r="B366" s="45"/>
      <c r="C366" s="49"/>
      <c r="D366" s="45"/>
      <c r="E366" s="45"/>
      <c r="F366" s="45"/>
      <c r="G366" s="43"/>
      <c r="H366" s="43"/>
      <c r="I366" s="45"/>
      <c r="J366" s="43"/>
      <c r="K366" s="45"/>
      <c r="L366" s="45"/>
      <c r="M366" s="45"/>
      <c r="N366" s="45"/>
    </row>
    <row r="367" ht="15.75" customHeight="1" spans="1:14">
      <c r="A367" s="45"/>
      <c r="B367" s="45"/>
      <c r="C367" s="49"/>
      <c r="D367" s="45"/>
      <c r="E367" s="45"/>
      <c r="F367" s="45"/>
      <c r="G367" s="43"/>
      <c r="H367" s="43"/>
      <c r="I367" s="45"/>
      <c r="J367" s="43"/>
      <c r="K367" s="45"/>
      <c r="L367" s="45"/>
      <c r="M367" s="45"/>
      <c r="N367" s="45"/>
    </row>
    <row r="368" ht="15.75" customHeight="1" spans="1:14">
      <c r="A368" s="45"/>
      <c r="B368" s="45"/>
      <c r="C368" s="49"/>
      <c r="D368" s="45"/>
      <c r="E368" s="45"/>
      <c r="F368" s="45"/>
      <c r="G368" s="43"/>
      <c r="H368" s="43"/>
      <c r="I368" s="45"/>
      <c r="J368" s="43"/>
      <c r="K368" s="45"/>
      <c r="L368" s="45"/>
      <c r="M368" s="45"/>
      <c r="N368" s="45"/>
    </row>
    <row r="369" ht="15.75" customHeight="1" spans="1:14">
      <c r="A369" s="45"/>
      <c r="B369" s="45"/>
      <c r="C369" s="49"/>
      <c r="D369" s="45"/>
      <c r="E369" s="45"/>
      <c r="F369" s="45"/>
      <c r="G369" s="43"/>
      <c r="H369" s="43"/>
      <c r="I369" s="45"/>
      <c r="J369" s="43"/>
      <c r="K369" s="45"/>
      <c r="L369" s="45"/>
      <c r="M369" s="45"/>
      <c r="N369" s="45"/>
    </row>
    <row r="370" ht="15.75" customHeight="1" spans="1:14">
      <c r="A370" s="45"/>
      <c r="B370" s="45"/>
      <c r="C370" s="49"/>
      <c r="D370" s="45"/>
      <c r="E370" s="45"/>
      <c r="F370" s="45"/>
      <c r="G370" s="43"/>
      <c r="H370" s="43"/>
      <c r="I370" s="45"/>
      <c r="J370" s="43"/>
      <c r="K370" s="45"/>
      <c r="L370" s="45"/>
      <c r="M370" s="45"/>
      <c r="N370" s="45"/>
    </row>
    <row r="371" ht="15.75" customHeight="1" spans="1:14">
      <c r="A371" s="45"/>
      <c r="B371" s="45"/>
      <c r="C371" s="49"/>
      <c r="D371" s="45"/>
      <c r="E371" s="45"/>
      <c r="F371" s="45"/>
      <c r="G371" s="43"/>
      <c r="H371" s="43"/>
      <c r="I371" s="45"/>
      <c r="J371" s="43"/>
      <c r="K371" s="45"/>
      <c r="L371" s="45"/>
      <c r="M371" s="45"/>
      <c r="N371" s="45"/>
    </row>
    <row r="372" ht="15.75" customHeight="1" spans="1:14">
      <c r="A372" s="45"/>
      <c r="B372" s="45"/>
      <c r="C372" s="49"/>
      <c r="D372" s="45"/>
      <c r="E372" s="45"/>
      <c r="F372" s="45"/>
      <c r="G372" s="43"/>
      <c r="H372" s="43"/>
      <c r="I372" s="45"/>
      <c r="J372" s="43"/>
      <c r="K372" s="45"/>
      <c r="L372" s="45"/>
      <c r="M372" s="45"/>
      <c r="N372" s="45"/>
    </row>
    <row r="373" ht="15.75" customHeight="1" spans="1:14">
      <c r="A373" s="45"/>
      <c r="B373" s="45"/>
      <c r="C373" s="49"/>
      <c r="D373" s="45"/>
      <c r="E373" s="45"/>
      <c r="F373" s="45"/>
      <c r="G373" s="43"/>
      <c r="H373" s="43"/>
      <c r="I373" s="45"/>
      <c r="J373" s="43"/>
      <c r="K373" s="45"/>
      <c r="L373" s="45"/>
      <c r="M373" s="45"/>
      <c r="N373" s="45"/>
    </row>
    <row r="374" ht="15.75" customHeight="1" spans="1:14">
      <c r="A374" s="45"/>
      <c r="B374" s="45"/>
      <c r="C374" s="49"/>
      <c r="D374" s="45"/>
      <c r="E374" s="45"/>
      <c r="F374" s="45"/>
      <c r="G374" s="43"/>
      <c r="H374" s="43"/>
      <c r="I374" s="45"/>
      <c r="J374" s="43"/>
      <c r="K374" s="45"/>
      <c r="L374" s="45"/>
      <c r="M374" s="45"/>
      <c r="N374" s="45"/>
    </row>
    <row r="375" ht="15.75" customHeight="1" spans="1:14">
      <c r="A375" s="45"/>
      <c r="B375" s="45"/>
      <c r="C375" s="49"/>
      <c r="D375" s="45"/>
      <c r="E375" s="45"/>
      <c r="F375" s="45"/>
      <c r="G375" s="43"/>
      <c r="H375" s="43"/>
      <c r="I375" s="45"/>
      <c r="J375" s="43"/>
      <c r="K375" s="45"/>
      <c r="L375" s="45"/>
      <c r="M375" s="45"/>
      <c r="N375" s="45"/>
    </row>
    <row r="376" ht="15.75" customHeight="1" spans="1:14">
      <c r="A376" s="45"/>
      <c r="B376" s="45"/>
      <c r="C376" s="49"/>
      <c r="D376" s="45"/>
      <c r="E376" s="45"/>
      <c r="F376" s="45"/>
      <c r="G376" s="43"/>
      <c r="H376" s="43"/>
      <c r="I376" s="45"/>
      <c r="J376" s="43"/>
      <c r="K376" s="45"/>
      <c r="L376" s="45"/>
      <c r="M376" s="45"/>
      <c r="N376" s="45"/>
    </row>
    <row r="377" ht="15.75" customHeight="1" spans="1:14">
      <c r="A377" s="45"/>
      <c r="B377" s="45"/>
      <c r="C377" s="49"/>
      <c r="D377" s="45"/>
      <c r="E377" s="45"/>
      <c r="F377" s="45"/>
      <c r="G377" s="43"/>
      <c r="H377" s="43"/>
      <c r="I377" s="45"/>
      <c r="J377" s="43"/>
      <c r="K377" s="45"/>
      <c r="L377" s="45"/>
      <c r="M377" s="45"/>
      <c r="N377" s="45"/>
    </row>
    <row r="378" ht="15.75" customHeight="1" spans="1:14">
      <c r="A378" s="45"/>
      <c r="B378" s="45"/>
      <c r="C378" s="49"/>
      <c r="D378" s="45"/>
      <c r="E378" s="45"/>
      <c r="F378" s="45"/>
      <c r="G378" s="43"/>
      <c r="H378" s="43"/>
      <c r="I378" s="45"/>
      <c r="J378" s="43"/>
      <c r="K378" s="45"/>
      <c r="L378" s="45"/>
      <c r="M378" s="45"/>
      <c r="N378" s="45"/>
    </row>
    <row r="379" ht="15.75" customHeight="1" spans="1:14">
      <c r="A379" s="45"/>
      <c r="B379" s="45"/>
      <c r="C379" s="49"/>
      <c r="D379" s="45"/>
      <c r="E379" s="45"/>
      <c r="F379" s="45"/>
      <c r="G379" s="43"/>
      <c r="H379" s="43"/>
      <c r="I379" s="45"/>
      <c r="J379" s="43"/>
      <c r="K379" s="45"/>
      <c r="L379" s="45"/>
      <c r="M379" s="45"/>
      <c r="N379" s="45"/>
    </row>
    <row r="380" ht="15.75" customHeight="1" spans="1:14">
      <c r="A380" s="45"/>
      <c r="B380" s="45"/>
      <c r="C380" s="49"/>
      <c r="D380" s="45"/>
      <c r="E380" s="45"/>
      <c r="F380" s="45"/>
      <c r="G380" s="43"/>
      <c r="H380" s="43"/>
      <c r="I380" s="45"/>
      <c r="J380" s="43"/>
      <c r="K380" s="45"/>
      <c r="L380" s="45"/>
      <c r="M380" s="45"/>
      <c r="N380" s="45"/>
    </row>
    <row r="381" ht="15.75" customHeight="1" spans="1:14">
      <c r="A381" s="45"/>
      <c r="B381" s="45"/>
      <c r="C381" s="49"/>
      <c r="D381" s="45"/>
      <c r="E381" s="45"/>
      <c r="F381" s="45"/>
      <c r="G381" s="43"/>
      <c r="H381" s="43"/>
      <c r="I381" s="45"/>
      <c r="J381" s="43"/>
      <c r="K381" s="45"/>
      <c r="L381" s="45"/>
      <c r="M381" s="45"/>
      <c r="N381" s="45"/>
    </row>
    <row r="382" ht="15.75" customHeight="1" spans="1:14">
      <c r="A382" s="45"/>
      <c r="B382" s="45"/>
      <c r="C382" s="49"/>
      <c r="D382" s="45"/>
      <c r="E382" s="45"/>
      <c r="F382" s="45"/>
      <c r="G382" s="43"/>
      <c r="H382" s="43"/>
      <c r="I382" s="45"/>
      <c r="J382" s="43"/>
      <c r="K382" s="45"/>
      <c r="L382" s="45"/>
      <c r="M382" s="45"/>
      <c r="N382" s="45"/>
    </row>
    <row r="383" ht="15.75" customHeight="1" spans="1:14">
      <c r="A383" s="45"/>
      <c r="B383" s="45"/>
      <c r="C383" s="49"/>
      <c r="D383" s="45"/>
      <c r="E383" s="45"/>
      <c r="F383" s="45"/>
      <c r="G383" s="43"/>
      <c r="H383" s="43"/>
      <c r="I383" s="45"/>
      <c r="J383" s="43"/>
      <c r="K383" s="45"/>
      <c r="L383" s="45"/>
      <c r="M383" s="45"/>
      <c r="N383" s="45"/>
    </row>
    <row r="384" ht="15.75" customHeight="1" spans="1:14">
      <c r="A384" s="45"/>
      <c r="B384" s="45"/>
      <c r="C384" s="49"/>
      <c r="D384" s="45"/>
      <c r="E384" s="45"/>
      <c r="F384" s="45"/>
      <c r="G384" s="43"/>
      <c r="H384" s="43"/>
      <c r="I384" s="45"/>
      <c r="J384" s="43"/>
      <c r="K384" s="45"/>
      <c r="L384" s="45"/>
      <c r="M384" s="45"/>
      <c r="N384" s="45"/>
    </row>
    <row r="385" ht="15.75" customHeight="1" spans="1:14">
      <c r="A385" s="45"/>
      <c r="B385" s="45"/>
      <c r="C385" s="49"/>
      <c r="D385" s="45"/>
      <c r="E385" s="45"/>
      <c r="F385" s="45"/>
      <c r="G385" s="43"/>
      <c r="H385" s="43"/>
      <c r="I385" s="45"/>
      <c r="J385" s="43"/>
      <c r="K385" s="45"/>
      <c r="L385" s="45"/>
      <c r="M385" s="45"/>
      <c r="N385" s="45"/>
    </row>
    <row r="386" ht="15.75" customHeight="1" spans="1:14">
      <c r="A386" s="45"/>
      <c r="B386" s="45"/>
      <c r="C386" s="49"/>
      <c r="D386" s="45"/>
      <c r="E386" s="45"/>
      <c r="F386" s="45"/>
      <c r="G386" s="43"/>
      <c r="H386" s="43"/>
      <c r="I386" s="45"/>
      <c r="J386" s="43"/>
      <c r="K386" s="45"/>
      <c r="L386" s="45"/>
      <c r="M386" s="45"/>
      <c r="N386" s="45"/>
    </row>
    <row r="387" ht="15.75" customHeight="1" spans="1:14">
      <c r="A387" s="45"/>
      <c r="B387" s="45"/>
      <c r="C387" s="49"/>
      <c r="D387" s="45"/>
      <c r="E387" s="45"/>
      <c r="F387" s="45"/>
      <c r="G387" s="43"/>
      <c r="H387" s="43"/>
      <c r="I387" s="45"/>
      <c r="J387" s="43"/>
      <c r="K387" s="45"/>
      <c r="L387" s="45"/>
      <c r="M387" s="45"/>
      <c r="N387" s="45"/>
    </row>
    <row r="388" ht="15.75" customHeight="1" spans="1:14">
      <c r="A388" s="45"/>
      <c r="B388" s="45"/>
      <c r="C388" s="49"/>
      <c r="D388" s="45"/>
      <c r="E388" s="45"/>
      <c r="F388" s="45"/>
      <c r="G388" s="43"/>
      <c r="H388" s="43"/>
      <c r="I388" s="45"/>
      <c r="J388" s="43"/>
      <c r="K388" s="45"/>
      <c r="L388" s="45"/>
      <c r="M388" s="45"/>
      <c r="N388" s="45"/>
    </row>
    <row r="389" ht="15.75" customHeight="1" spans="1:14">
      <c r="A389" s="45"/>
      <c r="B389" s="45"/>
      <c r="C389" s="49"/>
      <c r="D389" s="45"/>
      <c r="E389" s="45"/>
      <c r="F389" s="45"/>
      <c r="G389" s="43"/>
      <c r="H389" s="43"/>
      <c r="I389" s="45"/>
      <c r="J389" s="43"/>
      <c r="K389" s="45"/>
      <c r="L389" s="45"/>
      <c r="M389" s="45"/>
      <c r="N389" s="45"/>
    </row>
    <row r="390" ht="15.75" customHeight="1" spans="1:14">
      <c r="A390" s="45"/>
      <c r="B390" s="45"/>
      <c r="C390" s="49"/>
      <c r="D390" s="45"/>
      <c r="E390" s="45"/>
      <c r="F390" s="45"/>
      <c r="G390" s="43"/>
      <c r="H390" s="43"/>
      <c r="I390" s="45"/>
      <c r="J390" s="43"/>
      <c r="K390" s="45"/>
      <c r="L390" s="45"/>
      <c r="M390" s="45"/>
      <c r="N390" s="45"/>
    </row>
    <row r="391" ht="15.75" customHeight="1" spans="1:14">
      <c r="A391" s="45"/>
      <c r="B391" s="45"/>
      <c r="C391" s="49"/>
      <c r="D391" s="45"/>
      <c r="E391" s="45"/>
      <c r="F391" s="45"/>
      <c r="G391" s="43"/>
      <c r="H391" s="43"/>
      <c r="I391" s="45"/>
      <c r="J391" s="43"/>
      <c r="K391" s="45"/>
      <c r="L391" s="45"/>
      <c r="M391" s="45"/>
      <c r="N391" s="45"/>
    </row>
    <row r="392" ht="15.75" customHeight="1" spans="1:14">
      <c r="A392" s="45"/>
      <c r="B392" s="45"/>
      <c r="C392" s="49"/>
      <c r="D392" s="45"/>
      <c r="E392" s="45"/>
      <c r="F392" s="45"/>
      <c r="G392" s="43"/>
      <c r="H392" s="43"/>
      <c r="I392" s="45"/>
      <c r="J392" s="43"/>
      <c r="K392" s="45"/>
      <c r="L392" s="45"/>
      <c r="M392" s="45"/>
      <c r="N392" s="45"/>
    </row>
    <row r="393" ht="15.75" customHeight="1" spans="1:14">
      <c r="A393" s="45"/>
      <c r="B393" s="45"/>
      <c r="C393" s="49"/>
      <c r="D393" s="45"/>
      <c r="E393" s="45"/>
      <c r="F393" s="45"/>
      <c r="G393" s="43"/>
      <c r="H393" s="43"/>
      <c r="I393" s="45"/>
      <c r="J393" s="43"/>
      <c r="K393" s="45"/>
      <c r="L393" s="45"/>
      <c r="M393" s="45"/>
      <c r="N393" s="45"/>
    </row>
    <row r="394" ht="15.75" customHeight="1" spans="1:14">
      <c r="A394" s="45"/>
      <c r="B394" s="45"/>
      <c r="C394" s="49"/>
      <c r="D394" s="45"/>
      <c r="E394" s="45"/>
      <c r="F394" s="45"/>
      <c r="G394" s="43"/>
      <c r="H394" s="43"/>
      <c r="I394" s="45"/>
      <c r="J394" s="43"/>
      <c r="K394" s="45"/>
      <c r="L394" s="45"/>
      <c r="M394" s="45"/>
      <c r="N394" s="45"/>
    </row>
    <row r="395" ht="15.75" customHeight="1" spans="1:14">
      <c r="A395" s="45"/>
      <c r="B395" s="45"/>
      <c r="C395" s="49"/>
      <c r="D395" s="45"/>
      <c r="E395" s="45"/>
      <c r="F395" s="45"/>
      <c r="G395" s="43"/>
      <c r="H395" s="43"/>
      <c r="I395" s="45"/>
      <c r="J395" s="43"/>
      <c r="K395" s="45"/>
      <c r="L395" s="45"/>
      <c r="M395" s="45"/>
      <c r="N395" s="45"/>
    </row>
    <row r="396" ht="15.75" customHeight="1" spans="1:14">
      <c r="A396" s="45"/>
      <c r="B396" s="45"/>
      <c r="C396" s="49"/>
      <c r="D396" s="45"/>
      <c r="E396" s="45"/>
      <c r="F396" s="45"/>
      <c r="G396" s="43"/>
      <c r="H396" s="43"/>
      <c r="I396" s="45"/>
      <c r="J396" s="43"/>
      <c r="K396" s="45"/>
      <c r="L396" s="45"/>
      <c r="M396" s="45"/>
      <c r="N396" s="45"/>
    </row>
    <row r="397" ht="15.75" customHeight="1" spans="1:14">
      <c r="A397" s="45"/>
      <c r="B397" s="45"/>
      <c r="C397" s="49"/>
      <c r="D397" s="45"/>
      <c r="E397" s="45"/>
      <c r="F397" s="45"/>
      <c r="G397" s="43"/>
      <c r="H397" s="43"/>
      <c r="I397" s="45"/>
      <c r="J397" s="43"/>
      <c r="K397" s="45"/>
      <c r="L397" s="45"/>
      <c r="M397" s="45"/>
      <c r="N397" s="45"/>
    </row>
    <row r="398" ht="15.75" customHeight="1" spans="1:14">
      <c r="A398" s="45"/>
      <c r="B398" s="45"/>
      <c r="C398" s="49"/>
      <c r="D398" s="45"/>
      <c r="E398" s="45"/>
      <c r="F398" s="45"/>
      <c r="G398" s="43"/>
      <c r="H398" s="43"/>
      <c r="I398" s="45"/>
      <c r="J398" s="43"/>
      <c r="K398" s="45"/>
      <c r="L398" s="45"/>
      <c r="M398" s="45"/>
      <c r="N398" s="45"/>
    </row>
    <row r="399" ht="15.75" customHeight="1" spans="1:14">
      <c r="A399" s="45"/>
      <c r="B399" s="45"/>
      <c r="C399" s="49"/>
      <c r="D399" s="45"/>
      <c r="E399" s="45"/>
      <c r="F399" s="45"/>
      <c r="G399" s="43"/>
      <c r="H399" s="43"/>
      <c r="I399" s="45"/>
      <c r="J399" s="43"/>
      <c r="K399" s="45"/>
      <c r="L399" s="45"/>
      <c r="M399" s="45"/>
      <c r="N399" s="45"/>
    </row>
    <row r="400" ht="15.75" customHeight="1" spans="1:14">
      <c r="A400" s="45"/>
      <c r="B400" s="45"/>
      <c r="C400" s="49"/>
      <c r="D400" s="45"/>
      <c r="E400" s="45"/>
      <c r="F400" s="45"/>
      <c r="G400" s="43"/>
      <c r="H400" s="43"/>
      <c r="I400" s="45"/>
      <c r="J400" s="43"/>
      <c r="K400" s="45"/>
      <c r="L400" s="45"/>
      <c r="M400" s="45"/>
      <c r="N400" s="45"/>
    </row>
    <row r="401" ht="15.75" customHeight="1" spans="1:14">
      <c r="A401" s="45"/>
      <c r="B401" s="45"/>
      <c r="C401" s="49"/>
      <c r="D401" s="45"/>
      <c r="E401" s="45"/>
      <c r="F401" s="45"/>
      <c r="G401" s="43"/>
      <c r="H401" s="43"/>
      <c r="I401" s="45"/>
      <c r="J401" s="43"/>
      <c r="K401" s="45"/>
      <c r="L401" s="45"/>
      <c r="M401" s="45"/>
      <c r="N401" s="45"/>
    </row>
    <row r="402" ht="15.75" customHeight="1" spans="1:14">
      <c r="A402" s="45"/>
      <c r="B402" s="45"/>
      <c r="C402" s="49"/>
      <c r="D402" s="45"/>
      <c r="E402" s="45"/>
      <c r="F402" s="45"/>
      <c r="G402" s="43"/>
      <c r="H402" s="43"/>
      <c r="I402" s="45"/>
      <c r="J402" s="43"/>
      <c r="K402" s="45"/>
      <c r="L402" s="45"/>
      <c r="M402" s="45"/>
      <c r="N402" s="45"/>
    </row>
    <row r="403" ht="15.75" customHeight="1" spans="1:14">
      <c r="A403" s="45"/>
      <c r="B403" s="45"/>
      <c r="C403" s="49"/>
      <c r="D403" s="45"/>
      <c r="E403" s="45"/>
      <c r="F403" s="45"/>
      <c r="G403" s="43"/>
      <c r="H403" s="43"/>
      <c r="I403" s="45"/>
      <c r="J403" s="43"/>
      <c r="K403" s="45"/>
      <c r="L403" s="45"/>
      <c r="M403" s="45"/>
      <c r="N403" s="45"/>
    </row>
    <row r="404" ht="15.75" customHeight="1" spans="1:14">
      <c r="A404" s="45"/>
      <c r="B404" s="45"/>
      <c r="C404" s="49"/>
      <c r="D404" s="45"/>
      <c r="E404" s="45"/>
      <c r="F404" s="45"/>
      <c r="G404" s="43"/>
      <c r="H404" s="43"/>
      <c r="I404" s="45"/>
      <c r="J404" s="43"/>
      <c r="K404" s="45"/>
      <c r="L404" s="45"/>
      <c r="M404" s="45"/>
      <c r="N404" s="45"/>
    </row>
    <row r="405" ht="15.75" customHeight="1" spans="1:14">
      <c r="A405" s="45"/>
      <c r="B405" s="45"/>
      <c r="C405" s="49"/>
      <c r="D405" s="45"/>
      <c r="E405" s="45"/>
      <c r="F405" s="45"/>
      <c r="G405" s="43"/>
      <c r="H405" s="43"/>
      <c r="I405" s="45"/>
      <c r="J405" s="43"/>
      <c r="K405" s="45"/>
      <c r="L405" s="45"/>
      <c r="M405" s="45"/>
      <c r="N405" s="45"/>
    </row>
    <row r="406" ht="15.75" customHeight="1" spans="1:14">
      <c r="A406" s="45"/>
      <c r="B406" s="45"/>
      <c r="C406" s="49"/>
      <c r="D406" s="45"/>
      <c r="E406" s="45"/>
      <c r="F406" s="45"/>
      <c r="G406" s="43"/>
      <c r="H406" s="43"/>
      <c r="I406" s="45"/>
      <c r="J406" s="43"/>
      <c r="K406" s="45"/>
      <c r="L406" s="45"/>
      <c r="M406" s="45"/>
      <c r="N406" s="45"/>
    </row>
    <row r="407" ht="15.75" customHeight="1" spans="1:14">
      <c r="A407" s="45"/>
      <c r="B407" s="45"/>
      <c r="C407" s="49"/>
      <c r="D407" s="45"/>
      <c r="E407" s="45"/>
      <c r="F407" s="45"/>
      <c r="G407" s="43"/>
      <c r="H407" s="43"/>
      <c r="I407" s="45"/>
      <c r="J407" s="43"/>
      <c r="K407" s="45"/>
      <c r="L407" s="45"/>
      <c r="M407" s="45"/>
      <c r="N407" s="45"/>
    </row>
    <row r="408" ht="15.75" customHeight="1" spans="1:14">
      <c r="A408" s="45"/>
      <c r="B408" s="45"/>
      <c r="C408" s="49"/>
      <c r="D408" s="45"/>
      <c r="E408" s="45"/>
      <c r="F408" s="45"/>
      <c r="G408" s="43"/>
      <c r="H408" s="43"/>
      <c r="I408" s="45"/>
      <c r="J408" s="43"/>
      <c r="K408" s="45"/>
      <c r="L408" s="45"/>
      <c r="M408" s="45"/>
      <c r="N408" s="45"/>
    </row>
    <row r="409" ht="15.75" customHeight="1" spans="1:14">
      <c r="A409" s="45"/>
      <c r="B409" s="45"/>
      <c r="C409" s="49"/>
      <c r="D409" s="45"/>
      <c r="E409" s="45"/>
      <c r="F409" s="45"/>
      <c r="G409" s="43"/>
      <c r="H409" s="43"/>
      <c r="I409" s="45"/>
      <c r="J409" s="43"/>
      <c r="K409" s="45"/>
      <c r="L409" s="45"/>
      <c r="M409" s="45"/>
      <c r="N409" s="45"/>
    </row>
    <row r="410" ht="15.75" customHeight="1" spans="1:14">
      <c r="A410" s="45"/>
      <c r="B410" s="45"/>
      <c r="C410" s="49"/>
      <c r="D410" s="45"/>
      <c r="E410" s="45"/>
      <c r="F410" s="45"/>
      <c r="G410" s="43"/>
      <c r="H410" s="43"/>
      <c r="I410" s="45"/>
      <c r="J410" s="43"/>
      <c r="K410" s="45"/>
      <c r="L410" s="45"/>
      <c r="M410" s="45"/>
      <c r="N410" s="45"/>
    </row>
    <row r="411" ht="15.75" customHeight="1" spans="1:14">
      <c r="A411" s="45"/>
      <c r="B411" s="45"/>
      <c r="C411" s="49"/>
      <c r="D411" s="45"/>
      <c r="E411" s="45"/>
      <c r="F411" s="45"/>
      <c r="G411" s="43"/>
      <c r="H411" s="43"/>
      <c r="I411" s="45"/>
      <c r="J411" s="43"/>
      <c r="K411" s="45"/>
      <c r="L411" s="45"/>
      <c r="M411" s="45"/>
      <c r="N411" s="45"/>
    </row>
    <row r="412" ht="15.75" customHeight="1" spans="1:14">
      <c r="A412" s="45"/>
      <c r="B412" s="45"/>
      <c r="C412" s="49"/>
      <c r="D412" s="45"/>
      <c r="E412" s="45"/>
      <c r="F412" s="45"/>
      <c r="G412" s="43"/>
      <c r="H412" s="43"/>
      <c r="I412" s="45"/>
      <c r="J412" s="43"/>
      <c r="K412" s="45"/>
      <c r="L412" s="45"/>
      <c r="M412" s="45"/>
      <c r="N412" s="45"/>
    </row>
    <row r="413" ht="15.75" customHeight="1" spans="1:14">
      <c r="A413" s="45"/>
      <c r="B413" s="45"/>
      <c r="C413" s="49"/>
      <c r="D413" s="45"/>
      <c r="E413" s="45"/>
      <c r="F413" s="45"/>
      <c r="G413" s="43"/>
      <c r="H413" s="43"/>
      <c r="I413" s="45"/>
      <c r="J413" s="43"/>
      <c r="K413" s="45"/>
      <c r="L413" s="45"/>
      <c r="M413" s="45"/>
      <c r="N413" s="45"/>
    </row>
    <row r="414" ht="15.75" customHeight="1" spans="1:14">
      <c r="A414" s="45"/>
      <c r="B414" s="45"/>
      <c r="C414" s="49"/>
      <c r="D414" s="45"/>
      <c r="E414" s="45"/>
      <c r="F414" s="45"/>
      <c r="G414" s="43"/>
      <c r="H414" s="43"/>
      <c r="I414" s="45"/>
      <c r="J414" s="43"/>
      <c r="K414" s="45"/>
      <c r="L414" s="45"/>
      <c r="M414" s="45"/>
      <c r="N414" s="45"/>
    </row>
    <row r="415" ht="15.75" customHeight="1" spans="1:14">
      <c r="A415" s="45"/>
      <c r="B415" s="45"/>
      <c r="C415" s="49"/>
      <c r="D415" s="45"/>
      <c r="E415" s="45"/>
      <c r="F415" s="45"/>
      <c r="G415" s="43"/>
      <c r="H415" s="43"/>
      <c r="I415" s="45"/>
      <c r="J415" s="43"/>
      <c r="K415" s="45"/>
      <c r="L415" s="45"/>
      <c r="M415" s="45"/>
      <c r="N415" s="45"/>
    </row>
    <row r="416" ht="15.75" customHeight="1" spans="1:14">
      <c r="A416" s="45"/>
      <c r="B416" s="45"/>
      <c r="C416" s="49"/>
      <c r="D416" s="45"/>
      <c r="E416" s="45"/>
      <c r="F416" s="45"/>
      <c r="G416" s="43"/>
      <c r="H416" s="43"/>
      <c r="I416" s="45"/>
      <c r="J416" s="43"/>
      <c r="K416" s="45"/>
      <c r="L416" s="45"/>
      <c r="M416" s="45"/>
      <c r="N416" s="45"/>
    </row>
    <row r="417" ht="15.75" customHeight="1" spans="1:14">
      <c r="A417" s="45"/>
      <c r="B417" s="45"/>
      <c r="C417" s="49"/>
      <c r="D417" s="45"/>
      <c r="E417" s="45"/>
      <c r="F417" s="45"/>
      <c r="G417" s="43"/>
      <c r="H417" s="43"/>
      <c r="I417" s="45"/>
      <c r="J417" s="43"/>
      <c r="K417" s="45"/>
      <c r="L417" s="45"/>
      <c r="M417" s="45"/>
      <c r="N417" s="45"/>
    </row>
    <row r="418" ht="15.75" customHeight="1" spans="1:14">
      <c r="A418" s="45"/>
      <c r="B418" s="45"/>
      <c r="C418" s="49"/>
      <c r="D418" s="45"/>
      <c r="E418" s="45"/>
      <c r="F418" s="45"/>
      <c r="G418" s="43"/>
      <c r="H418" s="43"/>
      <c r="I418" s="45"/>
      <c r="J418" s="43"/>
      <c r="K418" s="45"/>
      <c r="L418" s="45"/>
      <c r="M418" s="45"/>
      <c r="N418" s="45"/>
    </row>
    <row r="419" ht="15.75" customHeight="1" spans="1:14">
      <c r="A419" s="45"/>
      <c r="B419" s="45"/>
      <c r="C419" s="49"/>
      <c r="D419" s="45"/>
      <c r="E419" s="45"/>
      <c r="F419" s="45"/>
      <c r="G419" s="43"/>
      <c r="H419" s="43"/>
      <c r="I419" s="45"/>
      <c r="J419" s="43"/>
      <c r="K419" s="45"/>
      <c r="L419" s="45"/>
      <c r="M419" s="45"/>
      <c r="N419" s="45"/>
    </row>
    <row r="420" ht="15.75" customHeight="1" spans="1:14">
      <c r="A420" s="45"/>
      <c r="B420" s="45"/>
      <c r="C420" s="49"/>
      <c r="D420" s="45"/>
      <c r="E420" s="45"/>
      <c r="F420" s="45"/>
      <c r="G420" s="43"/>
      <c r="H420" s="43"/>
      <c r="I420" s="45"/>
      <c r="J420" s="43"/>
      <c r="K420" s="45"/>
      <c r="L420" s="45"/>
      <c r="M420" s="45"/>
      <c r="N420" s="45"/>
    </row>
    <row r="421" ht="15.75" customHeight="1" spans="1:14">
      <c r="A421" s="45"/>
      <c r="B421" s="45"/>
      <c r="C421" s="49"/>
      <c r="D421" s="45"/>
      <c r="E421" s="45"/>
      <c r="F421" s="45"/>
      <c r="G421" s="43"/>
      <c r="H421" s="43"/>
      <c r="I421" s="45"/>
      <c r="J421" s="43"/>
      <c r="K421" s="45"/>
      <c r="L421" s="45"/>
      <c r="M421" s="45"/>
      <c r="N421" s="45"/>
    </row>
    <row r="422" ht="15.75" customHeight="1" spans="1:14">
      <c r="A422" s="45"/>
      <c r="B422" s="45"/>
      <c r="C422" s="49"/>
      <c r="D422" s="45"/>
      <c r="E422" s="45"/>
      <c r="F422" s="45"/>
      <c r="G422" s="43"/>
      <c r="H422" s="43"/>
      <c r="I422" s="45"/>
      <c r="J422" s="43"/>
      <c r="K422" s="45"/>
      <c r="L422" s="45"/>
      <c r="M422" s="45"/>
      <c r="N422" s="45"/>
    </row>
    <row r="423" ht="15.75" customHeight="1" spans="1:14">
      <c r="A423" s="45"/>
      <c r="B423" s="45"/>
      <c r="C423" s="49"/>
      <c r="D423" s="45"/>
      <c r="E423" s="45"/>
      <c r="F423" s="45"/>
      <c r="G423" s="43"/>
      <c r="H423" s="43"/>
      <c r="I423" s="45"/>
      <c r="J423" s="43"/>
      <c r="K423" s="45"/>
      <c r="L423" s="45"/>
      <c r="M423" s="45"/>
      <c r="N423" s="45"/>
    </row>
    <row r="424" ht="15.75" customHeight="1" spans="1:14">
      <c r="A424" s="45"/>
      <c r="B424" s="45"/>
      <c r="C424" s="49"/>
      <c r="D424" s="45"/>
      <c r="E424" s="45"/>
      <c r="F424" s="45"/>
      <c r="G424" s="43"/>
      <c r="H424" s="43"/>
      <c r="I424" s="45"/>
      <c r="J424" s="43"/>
      <c r="K424" s="45"/>
      <c r="L424" s="45"/>
      <c r="M424" s="45"/>
      <c r="N424" s="45"/>
    </row>
    <row r="425" ht="15.75" customHeight="1" spans="1:14">
      <c r="A425" s="45"/>
      <c r="B425" s="45"/>
      <c r="C425" s="49"/>
      <c r="D425" s="45"/>
      <c r="E425" s="45"/>
      <c r="F425" s="45"/>
      <c r="G425" s="43"/>
      <c r="H425" s="43"/>
      <c r="I425" s="45"/>
      <c r="J425" s="43"/>
      <c r="K425" s="45"/>
      <c r="L425" s="45"/>
      <c r="M425" s="45"/>
      <c r="N425" s="45"/>
    </row>
    <row r="426" ht="15.75" customHeight="1" spans="1:14">
      <c r="A426" s="45"/>
      <c r="B426" s="45"/>
      <c r="C426" s="49"/>
      <c r="D426" s="45"/>
      <c r="E426" s="45"/>
      <c r="F426" s="45"/>
      <c r="G426" s="43"/>
      <c r="H426" s="43"/>
      <c r="I426" s="45"/>
      <c r="J426" s="43"/>
      <c r="K426" s="45"/>
      <c r="L426" s="45"/>
      <c r="M426" s="45"/>
      <c r="N426" s="45"/>
    </row>
    <row r="427" ht="15.75" customHeight="1" spans="1:14">
      <c r="A427" s="45"/>
      <c r="B427" s="45"/>
      <c r="C427" s="49"/>
      <c r="D427" s="45"/>
      <c r="E427" s="45"/>
      <c r="F427" s="45"/>
      <c r="G427" s="43"/>
      <c r="H427" s="43"/>
      <c r="I427" s="45"/>
      <c r="J427" s="43"/>
      <c r="K427" s="45"/>
      <c r="L427" s="45"/>
      <c r="M427" s="45"/>
      <c r="N427" s="45"/>
    </row>
    <row r="428" ht="15.75" customHeight="1" spans="1:14">
      <c r="A428" s="45"/>
      <c r="B428" s="45"/>
      <c r="C428" s="49"/>
      <c r="D428" s="45"/>
      <c r="E428" s="45"/>
      <c r="F428" s="45"/>
      <c r="G428" s="43"/>
      <c r="H428" s="43"/>
      <c r="I428" s="45"/>
      <c r="J428" s="43"/>
      <c r="K428" s="45"/>
      <c r="L428" s="45"/>
      <c r="M428" s="45"/>
      <c r="N428" s="45"/>
    </row>
    <row r="429" ht="15.75" customHeight="1" spans="1:14">
      <c r="A429" s="45"/>
      <c r="B429" s="45"/>
      <c r="C429" s="49"/>
      <c r="D429" s="45"/>
      <c r="E429" s="45"/>
      <c r="F429" s="45"/>
      <c r="G429" s="43"/>
      <c r="H429" s="43"/>
      <c r="I429" s="45"/>
      <c r="J429" s="43"/>
      <c r="K429" s="45"/>
      <c r="L429" s="45"/>
      <c r="M429" s="45"/>
      <c r="N429" s="45"/>
    </row>
    <row r="430" ht="15.75" customHeight="1" spans="1:14">
      <c r="A430" s="45"/>
      <c r="B430" s="45"/>
      <c r="C430" s="49"/>
      <c r="D430" s="45"/>
      <c r="E430" s="45"/>
      <c r="F430" s="45"/>
      <c r="G430" s="43"/>
      <c r="H430" s="43"/>
      <c r="I430" s="45"/>
      <c r="J430" s="43"/>
      <c r="K430" s="45"/>
      <c r="L430" s="45"/>
      <c r="M430" s="45"/>
      <c r="N430" s="45"/>
    </row>
    <row r="431" ht="15.75" customHeight="1" spans="1:14">
      <c r="A431" s="45"/>
      <c r="B431" s="45"/>
      <c r="C431" s="49"/>
      <c r="D431" s="45"/>
      <c r="E431" s="45"/>
      <c r="F431" s="45"/>
      <c r="G431" s="43"/>
      <c r="H431" s="43"/>
      <c r="I431" s="45"/>
      <c r="J431" s="43"/>
      <c r="K431" s="45"/>
      <c r="L431" s="45"/>
      <c r="M431" s="45"/>
      <c r="N431" s="45"/>
    </row>
    <row r="432" ht="15.75" customHeight="1" spans="1:14">
      <c r="A432" s="45"/>
      <c r="B432" s="45"/>
      <c r="C432" s="49"/>
      <c r="D432" s="45"/>
      <c r="E432" s="45"/>
      <c r="F432" s="45"/>
      <c r="G432" s="43"/>
      <c r="H432" s="43"/>
      <c r="I432" s="45"/>
      <c r="J432" s="43"/>
      <c r="K432" s="45"/>
      <c r="L432" s="45"/>
      <c r="M432" s="45"/>
      <c r="N432" s="45"/>
    </row>
    <row r="433" ht="15.75" customHeight="1" spans="1:14">
      <c r="A433" s="45"/>
      <c r="B433" s="45"/>
      <c r="C433" s="49"/>
      <c r="D433" s="45"/>
      <c r="E433" s="45"/>
      <c r="F433" s="45"/>
      <c r="G433" s="43"/>
      <c r="H433" s="43"/>
      <c r="I433" s="45"/>
      <c r="J433" s="43"/>
      <c r="K433" s="45"/>
      <c r="L433" s="45"/>
      <c r="M433" s="45"/>
      <c r="N433" s="45"/>
    </row>
    <row r="434" ht="15.75" customHeight="1" spans="1:14">
      <c r="A434" s="45"/>
      <c r="B434" s="45"/>
      <c r="C434" s="49"/>
      <c r="D434" s="45"/>
      <c r="E434" s="45"/>
      <c r="F434" s="45"/>
      <c r="G434" s="43"/>
      <c r="H434" s="43"/>
      <c r="I434" s="45"/>
      <c r="J434" s="43"/>
      <c r="K434" s="45"/>
      <c r="L434" s="45"/>
      <c r="M434" s="45"/>
      <c r="N434" s="45"/>
    </row>
    <row r="435" ht="15.75" customHeight="1" spans="1:14">
      <c r="A435" s="45"/>
      <c r="B435" s="45"/>
      <c r="C435" s="49"/>
      <c r="D435" s="45"/>
      <c r="E435" s="45"/>
      <c r="F435" s="45"/>
      <c r="G435" s="43"/>
      <c r="H435" s="43"/>
      <c r="I435" s="45"/>
      <c r="J435" s="43"/>
      <c r="K435" s="45"/>
      <c r="L435" s="45"/>
      <c r="M435" s="45"/>
      <c r="N435" s="45"/>
    </row>
    <row r="436" ht="15.75" customHeight="1" spans="1:14">
      <c r="A436" s="45"/>
      <c r="B436" s="45"/>
      <c r="C436" s="49"/>
      <c r="D436" s="45"/>
      <c r="E436" s="45"/>
      <c r="F436" s="45"/>
      <c r="G436" s="43"/>
      <c r="H436" s="43"/>
      <c r="I436" s="45"/>
      <c r="J436" s="43"/>
      <c r="K436" s="45"/>
      <c r="L436" s="45"/>
      <c r="M436" s="45"/>
      <c r="N436" s="45"/>
    </row>
    <row r="437" ht="15.75" customHeight="1" spans="1:14">
      <c r="A437" s="45"/>
      <c r="B437" s="45"/>
      <c r="C437" s="49"/>
      <c r="D437" s="45"/>
      <c r="E437" s="45"/>
      <c r="F437" s="45"/>
      <c r="G437" s="43"/>
      <c r="H437" s="43"/>
      <c r="I437" s="45"/>
      <c r="J437" s="43"/>
      <c r="K437" s="45"/>
      <c r="L437" s="45"/>
      <c r="M437" s="45"/>
      <c r="N437" s="45"/>
    </row>
    <row r="438" ht="15.75" customHeight="1" spans="1:14">
      <c r="A438" s="45"/>
      <c r="B438" s="45"/>
      <c r="C438" s="49"/>
      <c r="D438" s="45"/>
      <c r="E438" s="45"/>
      <c r="F438" s="45"/>
      <c r="G438" s="43"/>
      <c r="H438" s="43"/>
      <c r="I438" s="45"/>
      <c r="J438" s="43"/>
      <c r="K438" s="45"/>
      <c r="L438" s="45"/>
      <c r="M438" s="45"/>
      <c r="N438" s="45"/>
    </row>
    <row r="439" ht="15.75" customHeight="1" spans="1:14">
      <c r="A439" s="45"/>
      <c r="B439" s="45"/>
      <c r="C439" s="49"/>
      <c r="D439" s="45"/>
      <c r="E439" s="45"/>
      <c r="F439" s="45"/>
      <c r="G439" s="43"/>
      <c r="H439" s="43"/>
      <c r="I439" s="45"/>
      <c r="J439" s="43"/>
      <c r="K439" s="45"/>
      <c r="L439" s="45"/>
      <c r="M439" s="45"/>
      <c r="N439" s="45"/>
    </row>
    <row r="440" ht="15.75" customHeight="1" spans="1:14">
      <c r="A440" s="45"/>
      <c r="B440" s="45"/>
      <c r="C440" s="49"/>
      <c r="D440" s="45"/>
      <c r="E440" s="45"/>
      <c r="F440" s="45"/>
      <c r="G440" s="43"/>
      <c r="H440" s="43"/>
      <c r="I440" s="45"/>
      <c r="J440" s="43"/>
      <c r="K440" s="45"/>
      <c r="L440" s="45"/>
      <c r="M440" s="45"/>
      <c r="N440" s="45"/>
    </row>
    <row r="441" ht="15.75" customHeight="1" spans="1:14">
      <c r="A441" s="45"/>
      <c r="B441" s="45"/>
      <c r="C441" s="49"/>
      <c r="D441" s="45"/>
      <c r="E441" s="45"/>
      <c r="F441" s="45"/>
      <c r="G441" s="43"/>
      <c r="H441" s="43"/>
      <c r="I441" s="45"/>
      <c r="J441" s="43"/>
      <c r="K441" s="45"/>
      <c r="L441" s="45"/>
      <c r="M441" s="45"/>
      <c r="N441" s="45"/>
    </row>
    <row r="442" ht="15.75" customHeight="1" spans="1:14">
      <c r="A442" s="45"/>
      <c r="B442" s="45"/>
      <c r="C442" s="49"/>
      <c r="D442" s="45"/>
      <c r="E442" s="45"/>
      <c r="F442" s="45"/>
      <c r="G442" s="43"/>
      <c r="H442" s="43"/>
      <c r="I442" s="45"/>
      <c r="J442" s="43"/>
      <c r="K442" s="45"/>
      <c r="L442" s="45"/>
      <c r="M442" s="45"/>
      <c r="N442" s="45"/>
    </row>
    <row r="443" ht="15.75" customHeight="1" spans="1:14">
      <c r="A443" s="45"/>
      <c r="B443" s="45"/>
      <c r="C443" s="49"/>
      <c r="D443" s="45"/>
      <c r="E443" s="45"/>
      <c r="F443" s="45"/>
      <c r="G443" s="43"/>
      <c r="H443" s="43"/>
      <c r="I443" s="45"/>
      <c r="J443" s="43"/>
      <c r="K443" s="45"/>
      <c r="L443" s="45"/>
      <c r="M443" s="45"/>
      <c r="N443" s="45"/>
    </row>
    <row r="444" ht="15.75" customHeight="1" spans="1:14">
      <c r="A444" s="45"/>
      <c r="B444" s="45"/>
      <c r="C444" s="49"/>
      <c r="D444" s="45"/>
      <c r="E444" s="45"/>
      <c r="F444" s="45"/>
      <c r="G444" s="43"/>
      <c r="H444" s="43"/>
      <c r="I444" s="45"/>
      <c r="J444" s="43"/>
      <c r="K444" s="45"/>
      <c r="L444" s="45"/>
      <c r="M444" s="45"/>
      <c r="N444" s="45"/>
    </row>
    <row r="445" ht="15.75" customHeight="1" spans="1:14">
      <c r="A445" s="45"/>
      <c r="B445" s="45"/>
      <c r="C445" s="49"/>
      <c r="D445" s="45"/>
      <c r="E445" s="45"/>
      <c r="F445" s="45"/>
      <c r="G445" s="43"/>
      <c r="H445" s="43"/>
      <c r="I445" s="45"/>
      <c r="J445" s="43"/>
      <c r="K445" s="45"/>
      <c r="L445" s="45"/>
      <c r="M445" s="45"/>
      <c r="N445" s="45"/>
    </row>
    <row r="446" ht="15.75" customHeight="1" spans="1:14">
      <c r="A446" s="45"/>
      <c r="B446" s="45"/>
      <c r="C446" s="49"/>
      <c r="D446" s="45"/>
      <c r="E446" s="45"/>
      <c r="F446" s="45"/>
      <c r="G446" s="43"/>
      <c r="H446" s="43"/>
      <c r="I446" s="45"/>
      <c r="J446" s="43"/>
      <c r="K446" s="45"/>
      <c r="L446" s="45"/>
      <c r="M446" s="45"/>
      <c r="N446" s="45"/>
    </row>
    <row r="447" ht="15.75" customHeight="1" spans="1:14">
      <c r="A447" s="45"/>
      <c r="B447" s="45"/>
      <c r="C447" s="49"/>
      <c r="D447" s="45"/>
      <c r="E447" s="45"/>
      <c r="F447" s="45"/>
      <c r="G447" s="43"/>
      <c r="H447" s="43"/>
      <c r="I447" s="45"/>
      <c r="J447" s="43"/>
      <c r="K447" s="45"/>
      <c r="L447" s="45"/>
      <c r="M447" s="45"/>
      <c r="N447" s="45"/>
    </row>
    <row r="448" ht="15.75" customHeight="1" spans="1:14">
      <c r="A448" s="45"/>
      <c r="B448" s="45"/>
      <c r="C448" s="49"/>
      <c r="D448" s="45"/>
      <c r="E448" s="45"/>
      <c r="F448" s="45"/>
      <c r="G448" s="43"/>
      <c r="H448" s="43"/>
      <c r="I448" s="45"/>
      <c r="J448" s="43"/>
      <c r="K448" s="45"/>
      <c r="L448" s="45"/>
      <c r="M448" s="45"/>
      <c r="N448" s="45"/>
    </row>
    <row r="449" ht="15.75" customHeight="1" spans="1:14">
      <c r="A449" s="45"/>
      <c r="B449" s="45"/>
      <c r="C449" s="49"/>
      <c r="D449" s="45"/>
      <c r="E449" s="45"/>
      <c r="F449" s="45"/>
      <c r="G449" s="43"/>
      <c r="H449" s="43"/>
      <c r="I449" s="45"/>
      <c r="J449" s="43"/>
      <c r="K449" s="45"/>
      <c r="L449" s="45"/>
      <c r="M449" s="45"/>
      <c r="N449" s="45"/>
    </row>
    <row r="450" ht="15.75" customHeight="1" spans="1:14">
      <c r="A450" s="45"/>
      <c r="B450" s="45"/>
      <c r="C450" s="49"/>
      <c r="D450" s="45"/>
      <c r="E450" s="45"/>
      <c r="F450" s="45"/>
      <c r="G450" s="43"/>
      <c r="H450" s="43"/>
      <c r="I450" s="45"/>
      <c r="J450" s="43"/>
      <c r="K450" s="45"/>
      <c r="L450" s="45"/>
      <c r="M450" s="45"/>
      <c r="N450" s="45"/>
    </row>
    <row r="451" ht="15.75" customHeight="1" spans="1:14">
      <c r="A451" s="45"/>
      <c r="B451" s="45"/>
      <c r="C451" s="49"/>
      <c r="D451" s="45"/>
      <c r="E451" s="45"/>
      <c r="F451" s="45"/>
      <c r="G451" s="43"/>
      <c r="H451" s="43"/>
      <c r="I451" s="45"/>
      <c r="J451" s="43"/>
      <c r="K451" s="45"/>
      <c r="L451" s="45"/>
      <c r="M451" s="45"/>
      <c r="N451" s="45"/>
    </row>
    <row r="452" ht="15.75" customHeight="1" spans="1:14">
      <c r="A452" s="45"/>
      <c r="B452" s="45"/>
      <c r="C452" s="49"/>
      <c r="D452" s="45"/>
      <c r="E452" s="45"/>
      <c r="F452" s="45"/>
      <c r="G452" s="43"/>
      <c r="H452" s="43"/>
      <c r="I452" s="45"/>
      <c r="J452" s="43"/>
      <c r="K452" s="45"/>
      <c r="L452" s="45"/>
      <c r="M452" s="45"/>
      <c r="N452" s="45"/>
    </row>
    <row r="453" ht="15.75" customHeight="1" spans="1:14">
      <c r="A453" s="45"/>
      <c r="B453" s="45"/>
      <c r="C453" s="49"/>
      <c r="D453" s="45"/>
      <c r="E453" s="45"/>
      <c r="F453" s="45"/>
      <c r="G453" s="43"/>
      <c r="H453" s="43"/>
      <c r="I453" s="45"/>
      <c r="J453" s="43"/>
      <c r="K453" s="45"/>
      <c r="L453" s="45"/>
      <c r="M453" s="45"/>
      <c r="N453" s="45"/>
    </row>
    <row r="454" ht="15.75" customHeight="1" spans="1:14">
      <c r="A454" s="45"/>
      <c r="B454" s="45"/>
      <c r="C454" s="49"/>
      <c r="D454" s="45"/>
      <c r="E454" s="45"/>
      <c r="F454" s="45"/>
      <c r="G454" s="43"/>
      <c r="H454" s="43"/>
      <c r="I454" s="45"/>
      <c r="J454" s="43"/>
      <c r="K454" s="45"/>
      <c r="L454" s="45"/>
      <c r="M454" s="45"/>
      <c r="N454" s="45"/>
    </row>
    <row r="455" ht="15.75" customHeight="1" spans="1:14">
      <c r="A455" s="45"/>
      <c r="B455" s="45"/>
      <c r="C455" s="49"/>
      <c r="D455" s="45"/>
      <c r="E455" s="45"/>
      <c r="F455" s="45"/>
      <c r="G455" s="43"/>
      <c r="H455" s="43"/>
      <c r="I455" s="45"/>
      <c r="J455" s="43"/>
      <c r="K455" s="45"/>
      <c r="L455" s="45"/>
      <c r="M455" s="45"/>
      <c r="N455" s="45"/>
    </row>
    <row r="456" ht="15.75" customHeight="1" spans="1:14">
      <c r="A456" s="45"/>
      <c r="B456" s="45"/>
      <c r="C456" s="49"/>
      <c r="D456" s="45"/>
      <c r="E456" s="45"/>
      <c r="F456" s="45"/>
      <c r="G456" s="43"/>
      <c r="H456" s="43"/>
      <c r="I456" s="45"/>
      <c r="J456" s="43"/>
      <c r="K456" s="45"/>
      <c r="L456" s="45"/>
      <c r="M456" s="45"/>
      <c r="N456" s="45"/>
    </row>
    <row r="457" ht="15.75" customHeight="1" spans="1:14">
      <c r="A457" s="45"/>
      <c r="B457" s="45"/>
      <c r="C457" s="49"/>
      <c r="D457" s="45"/>
      <c r="E457" s="45"/>
      <c r="F457" s="45"/>
      <c r="G457" s="43"/>
      <c r="H457" s="43"/>
      <c r="I457" s="45"/>
      <c r="J457" s="43"/>
      <c r="K457" s="45"/>
      <c r="L457" s="45"/>
      <c r="M457" s="45"/>
      <c r="N457" s="45"/>
    </row>
    <row r="458" ht="15.75" customHeight="1" spans="1:14">
      <c r="A458" s="45"/>
      <c r="B458" s="45"/>
      <c r="C458" s="49"/>
      <c r="D458" s="45"/>
      <c r="E458" s="45"/>
      <c r="F458" s="45"/>
      <c r="G458" s="43"/>
      <c r="H458" s="43"/>
      <c r="I458" s="45"/>
      <c r="J458" s="43"/>
      <c r="K458" s="45"/>
      <c r="L458" s="45"/>
      <c r="M458" s="45"/>
      <c r="N458" s="45"/>
    </row>
    <row r="459" ht="15.75" customHeight="1" spans="1:14">
      <c r="A459" s="45"/>
      <c r="B459" s="45"/>
      <c r="C459" s="49"/>
      <c r="D459" s="45"/>
      <c r="E459" s="45"/>
      <c r="F459" s="45"/>
      <c r="G459" s="43"/>
      <c r="H459" s="43"/>
      <c r="I459" s="45"/>
      <c r="J459" s="43"/>
      <c r="K459" s="45"/>
      <c r="L459" s="45"/>
      <c r="M459" s="45"/>
      <c r="N459" s="45"/>
    </row>
    <row r="460" ht="15.75" customHeight="1" spans="1:14">
      <c r="A460" s="45"/>
      <c r="B460" s="45"/>
      <c r="C460" s="49"/>
      <c r="D460" s="45"/>
      <c r="E460" s="45"/>
      <c r="F460" s="45"/>
      <c r="G460" s="43"/>
      <c r="H460" s="43"/>
      <c r="I460" s="45"/>
      <c r="J460" s="43"/>
      <c r="K460" s="45"/>
      <c r="L460" s="45"/>
      <c r="M460" s="45"/>
      <c r="N460" s="45"/>
    </row>
    <row r="461" ht="15.75" customHeight="1" spans="1:14">
      <c r="A461" s="45"/>
      <c r="B461" s="45"/>
      <c r="C461" s="49"/>
      <c r="D461" s="45"/>
      <c r="E461" s="45"/>
      <c r="F461" s="45"/>
      <c r="G461" s="43"/>
      <c r="H461" s="43"/>
      <c r="I461" s="45"/>
      <c r="J461" s="43"/>
      <c r="K461" s="45"/>
      <c r="L461" s="45"/>
      <c r="M461" s="45"/>
      <c r="N461" s="45"/>
    </row>
    <row r="462" ht="15.75" customHeight="1" spans="1:14">
      <c r="A462" s="45"/>
      <c r="B462" s="45"/>
      <c r="C462" s="49"/>
      <c r="D462" s="45"/>
      <c r="E462" s="45"/>
      <c r="F462" s="45"/>
      <c r="G462" s="43"/>
      <c r="H462" s="43"/>
      <c r="I462" s="45"/>
      <c r="J462" s="43"/>
      <c r="K462" s="45"/>
      <c r="L462" s="45"/>
      <c r="M462" s="45"/>
      <c r="N462" s="45"/>
    </row>
    <row r="463" ht="15.75" customHeight="1" spans="1:14">
      <c r="A463" s="45"/>
      <c r="B463" s="45"/>
      <c r="C463" s="49"/>
      <c r="D463" s="45"/>
      <c r="E463" s="45"/>
      <c r="F463" s="45"/>
      <c r="G463" s="43"/>
      <c r="H463" s="43"/>
      <c r="I463" s="45"/>
      <c r="J463" s="43"/>
      <c r="K463" s="45"/>
      <c r="L463" s="45"/>
      <c r="M463" s="45"/>
      <c r="N463" s="45"/>
    </row>
    <row r="464" ht="15.75" customHeight="1" spans="1:14">
      <c r="A464" s="45"/>
      <c r="B464" s="45"/>
      <c r="C464" s="49"/>
      <c r="D464" s="45"/>
      <c r="E464" s="45"/>
      <c r="F464" s="45"/>
      <c r="G464" s="43"/>
      <c r="H464" s="43"/>
      <c r="I464" s="45"/>
      <c r="J464" s="43"/>
      <c r="K464" s="45"/>
      <c r="L464" s="45"/>
      <c r="M464" s="45"/>
      <c r="N464" s="45"/>
    </row>
    <row r="465" ht="15.75" customHeight="1" spans="1:14">
      <c r="A465" s="45"/>
      <c r="B465" s="45"/>
      <c r="C465" s="49"/>
      <c r="D465" s="45"/>
      <c r="E465" s="45"/>
      <c r="F465" s="45"/>
      <c r="G465" s="43"/>
      <c r="H465" s="43"/>
      <c r="I465" s="45"/>
      <c r="J465" s="43"/>
      <c r="K465" s="45"/>
      <c r="L465" s="45"/>
      <c r="M465" s="45"/>
      <c r="N465" s="45"/>
    </row>
    <row r="466" ht="15.75" customHeight="1" spans="1:14">
      <c r="A466" s="45"/>
      <c r="B466" s="45"/>
      <c r="C466" s="49"/>
      <c r="D466" s="45"/>
      <c r="E466" s="45"/>
      <c r="F466" s="45"/>
      <c r="G466" s="43"/>
      <c r="H466" s="43"/>
      <c r="I466" s="45"/>
      <c r="J466" s="43"/>
      <c r="K466" s="45"/>
      <c r="L466" s="45"/>
      <c r="M466" s="45"/>
      <c r="N466" s="45"/>
    </row>
    <row r="467" ht="15.75" customHeight="1" spans="1:14">
      <c r="A467" s="45"/>
      <c r="B467" s="45"/>
      <c r="C467" s="49"/>
      <c r="D467" s="45"/>
      <c r="E467" s="45"/>
      <c r="F467" s="45"/>
      <c r="G467" s="43"/>
      <c r="H467" s="43"/>
      <c r="I467" s="45"/>
      <c r="J467" s="43"/>
      <c r="K467" s="45"/>
      <c r="L467" s="45"/>
      <c r="M467" s="45"/>
      <c r="N467" s="45"/>
    </row>
    <row r="468" ht="15.75" customHeight="1" spans="1:14">
      <c r="A468" s="45"/>
      <c r="B468" s="45"/>
      <c r="C468" s="49"/>
      <c r="D468" s="45"/>
      <c r="E468" s="45"/>
      <c r="F468" s="45"/>
      <c r="G468" s="43"/>
      <c r="H468" s="43"/>
      <c r="I468" s="45"/>
      <c r="J468" s="43"/>
      <c r="K468" s="45"/>
      <c r="L468" s="45"/>
      <c r="M468" s="45"/>
      <c r="N468" s="45"/>
    </row>
    <row r="469" ht="15.75" customHeight="1" spans="1:14">
      <c r="A469" s="45"/>
      <c r="B469" s="45"/>
      <c r="C469" s="49"/>
      <c r="D469" s="45"/>
      <c r="E469" s="45"/>
      <c r="F469" s="45"/>
      <c r="G469" s="43"/>
      <c r="H469" s="43"/>
      <c r="I469" s="45"/>
      <c r="J469" s="43"/>
      <c r="K469" s="45"/>
      <c r="L469" s="45"/>
      <c r="M469" s="45"/>
      <c r="N469" s="45"/>
    </row>
    <row r="470" ht="15.75" customHeight="1" spans="1:14">
      <c r="A470" s="45"/>
      <c r="B470" s="45"/>
      <c r="C470" s="49"/>
      <c r="D470" s="45"/>
      <c r="E470" s="45"/>
      <c r="F470" s="45"/>
      <c r="G470" s="43"/>
      <c r="H470" s="43"/>
      <c r="I470" s="45"/>
      <c r="J470" s="43"/>
      <c r="K470" s="45"/>
      <c r="L470" s="45"/>
      <c r="M470" s="45"/>
      <c r="N470" s="45"/>
    </row>
    <row r="471" ht="15.75" customHeight="1" spans="1:14">
      <c r="A471" s="45"/>
      <c r="B471" s="45"/>
      <c r="C471" s="49"/>
      <c r="D471" s="45"/>
      <c r="E471" s="45"/>
      <c r="F471" s="45"/>
      <c r="G471" s="43"/>
      <c r="H471" s="43"/>
      <c r="I471" s="45"/>
      <c r="J471" s="43"/>
      <c r="K471" s="45"/>
      <c r="L471" s="45"/>
      <c r="M471" s="45"/>
      <c r="N471" s="45"/>
    </row>
    <row r="472" ht="15.75" customHeight="1" spans="1:14">
      <c r="A472" s="45"/>
      <c r="B472" s="45"/>
      <c r="C472" s="49"/>
      <c r="D472" s="45"/>
      <c r="E472" s="45"/>
      <c r="F472" s="45"/>
      <c r="G472" s="43"/>
      <c r="H472" s="43"/>
      <c r="I472" s="45"/>
      <c r="J472" s="43"/>
      <c r="K472" s="45"/>
      <c r="L472" s="45"/>
      <c r="M472" s="45"/>
      <c r="N472" s="45"/>
    </row>
    <row r="473" ht="15.75" customHeight="1" spans="1:14">
      <c r="A473" s="45"/>
      <c r="B473" s="45"/>
      <c r="C473" s="49"/>
      <c r="D473" s="45"/>
      <c r="E473" s="45"/>
      <c r="F473" s="45"/>
      <c r="G473" s="43"/>
      <c r="H473" s="43"/>
      <c r="I473" s="45"/>
      <c r="J473" s="43"/>
      <c r="K473" s="45"/>
      <c r="L473" s="45"/>
      <c r="M473" s="45"/>
      <c r="N473" s="45"/>
    </row>
    <row r="474" ht="15.75" customHeight="1" spans="1:14">
      <c r="A474" s="45"/>
      <c r="B474" s="45"/>
      <c r="C474" s="49"/>
      <c r="D474" s="45"/>
      <c r="E474" s="45"/>
      <c r="F474" s="45"/>
      <c r="G474" s="43"/>
      <c r="H474" s="43"/>
      <c r="I474" s="45"/>
      <c r="J474" s="43"/>
      <c r="K474" s="45"/>
      <c r="L474" s="45"/>
      <c r="M474" s="45"/>
      <c r="N474" s="45"/>
    </row>
    <row r="475" ht="15.75" customHeight="1" spans="1:14">
      <c r="A475" s="45"/>
      <c r="B475" s="45"/>
      <c r="C475" s="49"/>
      <c r="D475" s="45"/>
      <c r="E475" s="45"/>
      <c r="F475" s="45"/>
      <c r="G475" s="43"/>
      <c r="H475" s="43"/>
      <c r="I475" s="45"/>
      <c r="J475" s="43"/>
      <c r="K475" s="45"/>
      <c r="L475" s="45"/>
      <c r="M475" s="45"/>
      <c r="N475" s="45"/>
    </row>
    <row r="476" ht="15.75" customHeight="1" spans="1:14">
      <c r="A476" s="45"/>
      <c r="B476" s="45"/>
      <c r="C476" s="49"/>
      <c r="D476" s="45"/>
      <c r="E476" s="45"/>
      <c r="F476" s="45"/>
      <c r="G476" s="43"/>
      <c r="H476" s="43"/>
      <c r="I476" s="45"/>
      <c r="J476" s="43"/>
      <c r="K476" s="45"/>
      <c r="L476" s="45"/>
      <c r="M476" s="45"/>
      <c r="N476" s="45"/>
    </row>
    <row r="477" ht="15.75" customHeight="1" spans="1:14">
      <c r="A477" s="45"/>
      <c r="B477" s="45"/>
      <c r="C477" s="49"/>
      <c r="D477" s="45"/>
      <c r="E477" s="45"/>
      <c r="F477" s="45"/>
      <c r="G477" s="43"/>
      <c r="H477" s="43"/>
      <c r="I477" s="45"/>
      <c r="J477" s="43"/>
      <c r="K477" s="45"/>
      <c r="L477" s="45"/>
      <c r="M477" s="45"/>
      <c r="N477" s="45"/>
    </row>
    <row r="478" ht="15.75" customHeight="1" spans="1:14">
      <c r="A478" s="45"/>
      <c r="B478" s="45"/>
      <c r="C478" s="49"/>
      <c r="D478" s="45"/>
      <c r="E478" s="45"/>
      <c r="F478" s="45"/>
      <c r="G478" s="43"/>
      <c r="H478" s="43"/>
      <c r="I478" s="45"/>
      <c r="J478" s="43"/>
      <c r="K478" s="45"/>
      <c r="L478" s="45"/>
      <c r="M478" s="45"/>
      <c r="N478" s="45"/>
    </row>
    <row r="479" ht="15.75" customHeight="1" spans="1:14">
      <c r="A479" s="45"/>
      <c r="B479" s="45"/>
      <c r="C479" s="49"/>
      <c r="D479" s="45"/>
      <c r="E479" s="45"/>
      <c r="F479" s="45"/>
      <c r="G479" s="43"/>
      <c r="H479" s="43"/>
      <c r="I479" s="45"/>
      <c r="J479" s="43"/>
      <c r="K479" s="45"/>
      <c r="L479" s="45"/>
      <c r="M479" s="45"/>
      <c r="N479" s="45"/>
    </row>
    <row r="480" ht="15.75" customHeight="1" spans="1:14">
      <c r="A480" s="45"/>
      <c r="B480" s="45"/>
      <c r="C480" s="49"/>
      <c r="D480" s="45"/>
      <c r="E480" s="45"/>
      <c r="F480" s="45"/>
      <c r="G480" s="43"/>
      <c r="H480" s="43"/>
      <c r="I480" s="45"/>
      <c r="J480" s="43"/>
      <c r="K480" s="45"/>
      <c r="L480" s="45"/>
      <c r="M480" s="45"/>
      <c r="N480" s="45"/>
    </row>
    <row r="481" ht="15.75" customHeight="1" spans="1:14">
      <c r="A481" s="45"/>
      <c r="B481" s="45"/>
      <c r="C481" s="49"/>
      <c r="D481" s="45"/>
      <c r="E481" s="45"/>
      <c r="F481" s="45"/>
      <c r="G481" s="43"/>
      <c r="H481" s="43"/>
      <c r="I481" s="45"/>
      <c r="J481" s="43"/>
      <c r="K481" s="45"/>
      <c r="L481" s="45"/>
      <c r="M481" s="45"/>
      <c r="N481" s="45"/>
    </row>
    <row r="482" ht="15.75" customHeight="1" spans="1:14">
      <c r="A482" s="45"/>
      <c r="B482" s="45"/>
      <c r="C482" s="49"/>
      <c r="D482" s="45"/>
      <c r="E482" s="45"/>
      <c r="F482" s="45"/>
      <c r="G482" s="43"/>
      <c r="H482" s="43"/>
      <c r="I482" s="45"/>
      <c r="J482" s="43"/>
      <c r="K482" s="45"/>
      <c r="L482" s="45"/>
      <c r="M482" s="45"/>
      <c r="N482" s="45"/>
    </row>
    <row r="483" ht="15.75" customHeight="1" spans="1:14">
      <c r="A483" s="45"/>
      <c r="B483" s="45"/>
      <c r="C483" s="49"/>
      <c r="D483" s="45"/>
      <c r="E483" s="45"/>
      <c r="F483" s="45"/>
      <c r="G483" s="43"/>
      <c r="H483" s="43"/>
      <c r="I483" s="45"/>
      <c r="J483" s="43"/>
      <c r="K483" s="45"/>
      <c r="L483" s="45"/>
      <c r="M483" s="45"/>
      <c r="N483" s="45"/>
    </row>
    <row r="484" ht="15.75" customHeight="1" spans="1:14">
      <c r="A484" s="45"/>
      <c r="B484" s="45"/>
      <c r="C484" s="49"/>
      <c r="D484" s="45"/>
      <c r="E484" s="45"/>
      <c r="F484" s="45"/>
      <c r="G484" s="43"/>
      <c r="H484" s="43"/>
      <c r="I484" s="45"/>
      <c r="J484" s="43"/>
      <c r="K484" s="45"/>
      <c r="L484" s="45"/>
      <c r="M484" s="45"/>
      <c r="N484" s="45"/>
    </row>
    <row r="485" ht="15.75" customHeight="1" spans="1:14">
      <c r="A485" s="45"/>
      <c r="B485" s="45"/>
      <c r="C485" s="49"/>
      <c r="D485" s="45"/>
      <c r="E485" s="45"/>
      <c r="F485" s="45"/>
      <c r="G485" s="43"/>
      <c r="H485" s="43"/>
      <c r="I485" s="45"/>
      <c r="J485" s="43"/>
      <c r="K485" s="45"/>
      <c r="L485" s="45"/>
      <c r="M485" s="45"/>
      <c r="N485" s="45"/>
    </row>
    <row r="486" ht="15.75" customHeight="1" spans="1:14">
      <c r="A486" s="45"/>
      <c r="B486" s="45"/>
      <c r="C486" s="49"/>
      <c r="D486" s="45"/>
      <c r="E486" s="45"/>
      <c r="F486" s="45"/>
      <c r="G486" s="43"/>
      <c r="H486" s="43"/>
      <c r="I486" s="45"/>
      <c r="J486" s="43"/>
      <c r="K486" s="45"/>
      <c r="L486" s="45"/>
      <c r="M486" s="45"/>
      <c r="N486" s="45"/>
    </row>
    <row r="487" ht="15.75" customHeight="1" spans="1:14">
      <c r="A487" s="45"/>
      <c r="B487" s="45"/>
      <c r="C487" s="49"/>
      <c r="D487" s="45"/>
      <c r="E487" s="45"/>
      <c r="F487" s="45"/>
      <c r="G487" s="43"/>
      <c r="H487" s="43"/>
      <c r="I487" s="45"/>
      <c r="J487" s="43"/>
      <c r="K487" s="45"/>
      <c r="L487" s="45"/>
      <c r="M487" s="45"/>
      <c r="N487" s="45"/>
    </row>
    <row r="488" ht="15.75" customHeight="1" spans="1:14">
      <c r="A488" s="45"/>
      <c r="B488" s="45"/>
      <c r="C488" s="49"/>
      <c r="D488" s="45"/>
      <c r="E488" s="45"/>
      <c r="F488" s="45"/>
      <c r="G488" s="43"/>
      <c r="H488" s="43"/>
      <c r="I488" s="45"/>
      <c r="J488" s="43"/>
      <c r="K488" s="45"/>
      <c r="L488" s="45"/>
      <c r="M488" s="45"/>
      <c r="N488" s="45"/>
    </row>
    <row r="489" ht="15.75" customHeight="1" spans="1:14">
      <c r="A489" s="45"/>
      <c r="B489" s="45"/>
      <c r="C489" s="49"/>
      <c r="D489" s="45"/>
      <c r="E489" s="45"/>
      <c r="F489" s="45"/>
      <c r="G489" s="43"/>
      <c r="H489" s="43"/>
      <c r="I489" s="45"/>
      <c r="J489" s="43"/>
      <c r="K489" s="45"/>
      <c r="L489" s="45"/>
      <c r="M489" s="45"/>
      <c r="N489" s="45"/>
    </row>
    <row r="490" ht="15.75" customHeight="1" spans="1:14">
      <c r="A490" s="45"/>
      <c r="B490" s="45"/>
      <c r="C490" s="49"/>
      <c r="D490" s="45"/>
      <c r="E490" s="45"/>
      <c r="F490" s="45"/>
      <c r="G490" s="43"/>
      <c r="H490" s="43"/>
      <c r="I490" s="45"/>
      <c r="J490" s="43"/>
      <c r="K490" s="45"/>
      <c r="L490" s="45"/>
      <c r="M490" s="45"/>
      <c r="N490" s="45"/>
    </row>
    <row r="491" ht="15.75" customHeight="1" spans="1:14">
      <c r="A491" s="45"/>
      <c r="B491" s="45"/>
      <c r="C491" s="49"/>
      <c r="D491" s="45"/>
      <c r="E491" s="45"/>
      <c r="F491" s="45"/>
      <c r="G491" s="43"/>
      <c r="H491" s="43"/>
      <c r="I491" s="45"/>
      <c r="J491" s="43"/>
      <c r="K491" s="45"/>
      <c r="L491" s="45"/>
      <c r="M491" s="45"/>
      <c r="N491" s="45"/>
    </row>
    <row r="492" ht="15.75" customHeight="1" spans="1:14">
      <c r="A492" s="45"/>
      <c r="B492" s="45"/>
      <c r="C492" s="49"/>
      <c r="D492" s="45"/>
      <c r="E492" s="45"/>
      <c r="F492" s="45"/>
      <c r="G492" s="43"/>
      <c r="H492" s="43"/>
      <c r="I492" s="45"/>
      <c r="J492" s="43"/>
      <c r="K492" s="45"/>
      <c r="L492" s="45"/>
      <c r="M492" s="45"/>
      <c r="N492" s="45"/>
    </row>
    <row r="493" ht="15.75" customHeight="1" spans="1:14">
      <c r="A493" s="45"/>
      <c r="B493" s="45"/>
      <c r="C493" s="49"/>
      <c r="D493" s="45"/>
      <c r="E493" s="45"/>
      <c r="F493" s="45"/>
      <c r="G493" s="43"/>
      <c r="H493" s="43"/>
      <c r="I493" s="45"/>
      <c r="J493" s="43"/>
      <c r="K493" s="45"/>
      <c r="L493" s="45"/>
      <c r="M493" s="45"/>
      <c r="N493" s="45"/>
    </row>
    <row r="494" ht="15.75" customHeight="1" spans="1:14">
      <c r="A494" s="45"/>
      <c r="B494" s="45"/>
      <c r="C494" s="49"/>
      <c r="D494" s="45"/>
      <c r="E494" s="45"/>
      <c r="F494" s="45"/>
      <c r="G494" s="43"/>
      <c r="H494" s="43"/>
      <c r="I494" s="45"/>
      <c r="J494" s="43"/>
      <c r="K494" s="45"/>
      <c r="L494" s="45"/>
      <c r="M494" s="45"/>
      <c r="N494" s="45"/>
    </row>
    <row r="495" ht="15.75" customHeight="1" spans="1:14">
      <c r="A495" s="45"/>
      <c r="B495" s="45"/>
      <c r="C495" s="49"/>
      <c r="D495" s="45"/>
      <c r="E495" s="45"/>
      <c r="F495" s="45"/>
      <c r="G495" s="43"/>
      <c r="H495" s="43"/>
      <c r="I495" s="45"/>
      <c r="J495" s="43"/>
      <c r="K495" s="45"/>
      <c r="L495" s="45"/>
      <c r="M495" s="45"/>
      <c r="N495" s="45"/>
    </row>
    <row r="496" ht="15.75" customHeight="1" spans="1:14">
      <c r="A496" s="45"/>
      <c r="B496" s="45"/>
      <c r="C496" s="49"/>
      <c r="D496" s="45"/>
      <c r="E496" s="45"/>
      <c r="F496" s="45"/>
      <c r="G496" s="43"/>
      <c r="H496" s="43"/>
      <c r="I496" s="45"/>
      <c r="J496" s="43"/>
      <c r="K496" s="45"/>
      <c r="L496" s="45"/>
      <c r="M496" s="45"/>
      <c r="N496" s="45"/>
    </row>
    <row r="497" ht="15.75" customHeight="1" spans="1:14">
      <c r="A497" s="45"/>
      <c r="B497" s="45"/>
      <c r="C497" s="49"/>
      <c r="D497" s="45"/>
      <c r="E497" s="45"/>
      <c r="F497" s="45"/>
      <c r="G497" s="43"/>
      <c r="H497" s="43"/>
      <c r="I497" s="45"/>
      <c r="J497" s="43"/>
      <c r="K497" s="45"/>
      <c r="L497" s="45"/>
      <c r="M497" s="45"/>
      <c r="N497" s="45"/>
    </row>
    <row r="498" ht="15.75" customHeight="1" spans="1:14">
      <c r="A498" s="45"/>
      <c r="B498" s="45"/>
      <c r="C498" s="49"/>
      <c r="D498" s="45"/>
      <c r="E498" s="45"/>
      <c r="F498" s="45"/>
      <c r="G498" s="43"/>
      <c r="H498" s="43"/>
      <c r="I498" s="45"/>
      <c r="J498" s="43"/>
      <c r="K498" s="45"/>
      <c r="L498" s="45"/>
      <c r="M498" s="45"/>
      <c r="N498" s="45"/>
    </row>
    <row r="499" ht="15.75" customHeight="1" spans="1:14">
      <c r="A499" s="45"/>
      <c r="B499" s="45"/>
      <c r="C499" s="49"/>
      <c r="D499" s="45"/>
      <c r="E499" s="45"/>
      <c r="F499" s="45"/>
      <c r="G499" s="43"/>
      <c r="H499" s="43"/>
      <c r="I499" s="45"/>
      <c r="J499" s="43"/>
      <c r="K499" s="45"/>
      <c r="L499" s="45"/>
      <c r="M499" s="45"/>
      <c r="N499" s="45"/>
    </row>
    <row r="500" ht="15.75" customHeight="1" spans="1:14">
      <c r="A500" s="45"/>
      <c r="B500" s="45"/>
      <c r="C500" s="49"/>
      <c r="D500" s="45"/>
      <c r="E500" s="45"/>
      <c r="F500" s="45"/>
      <c r="G500" s="43"/>
      <c r="H500" s="43"/>
      <c r="I500" s="45"/>
      <c r="J500" s="43"/>
      <c r="K500" s="45"/>
      <c r="L500" s="45"/>
      <c r="M500" s="45"/>
      <c r="N500" s="45"/>
    </row>
    <row r="501" ht="15.75" customHeight="1" spans="1:14">
      <c r="A501" s="45"/>
      <c r="B501" s="45"/>
      <c r="C501" s="49"/>
      <c r="D501" s="45"/>
      <c r="E501" s="45"/>
      <c r="F501" s="45"/>
      <c r="G501" s="43"/>
      <c r="H501" s="43"/>
      <c r="I501" s="45"/>
      <c r="J501" s="43"/>
      <c r="K501" s="45"/>
      <c r="L501" s="45"/>
      <c r="M501" s="45"/>
      <c r="N501" s="45"/>
    </row>
    <row r="502" ht="15.75" customHeight="1" spans="1:14">
      <c r="A502" s="45"/>
      <c r="B502" s="45"/>
      <c r="C502" s="49"/>
      <c r="D502" s="45"/>
      <c r="E502" s="45"/>
      <c r="F502" s="45"/>
      <c r="G502" s="43"/>
      <c r="H502" s="43"/>
      <c r="I502" s="45"/>
      <c r="J502" s="43"/>
      <c r="K502" s="45"/>
      <c r="L502" s="45"/>
      <c r="M502" s="45"/>
      <c r="N502" s="45"/>
    </row>
    <row r="503" ht="15.75" customHeight="1" spans="1:14">
      <c r="A503" s="45"/>
      <c r="B503" s="45"/>
      <c r="C503" s="49"/>
      <c r="D503" s="45"/>
      <c r="E503" s="45"/>
      <c r="F503" s="45"/>
      <c r="G503" s="43"/>
      <c r="H503" s="43"/>
      <c r="I503" s="45"/>
      <c r="J503" s="43"/>
      <c r="K503" s="45"/>
      <c r="L503" s="45"/>
      <c r="M503" s="45"/>
      <c r="N503" s="45"/>
    </row>
    <row r="504" ht="15.75" customHeight="1" spans="1:14">
      <c r="A504" s="45"/>
      <c r="B504" s="45"/>
      <c r="C504" s="49"/>
      <c r="D504" s="45"/>
      <c r="E504" s="45"/>
      <c r="F504" s="45"/>
      <c r="G504" s="43"/>
      <c r="H504" s="43"/>
      <c r="I504" s="45"/>
      <c r="J504" s="43"/>
      <c r="K504" s="45"/>
      <c r="L504" s="45"/>
      <c r="M504" s="45"/>
      <c r="N504" s="45"/>
    </row>
    <row r="505" ht="15.75" customHeight="1" spans="1:14">
      <c r="A505" s="45"/>
      <c r="B505" s="45"/>
      <c r="C505" s="49"/>
      <c r="D505" s="45"/>
      <c r="E505" s="45"/>
      <c r="F505" s="45"/>
      <c r="G505" s="43"/>
      <c r="H505" s="43"/>
      <c r="I505" s="45"/>
      <c r="J505" s="43"/>
      <c r="K505" s="45"/>
      <c r="L505" s="45"/>
      <c r="M505" s="45"/>
      <c r="N505" s="45"/>
    </row>
    <row r="506" ht="15.75" customHeight="1" spans="1:14">
      <c r="A506" s="45"/>
      <c r="B506" s="45"/>
      <c r="C506" s="49"/>
      <c r="D506" s="45"/>
      <c r="E506" s="45"/>
      <c r="F506" s="45"/>
      <c r="G506" s="43"/>
      <c r="H506" s="43"/>
      <c r="I506" s="45"/>
      <c r="J506" s="43"/>
      <c r="K506" s="45"/>
      <c r="L506" s="45"/>
      <c r="M506" s="45"/>
      <c r="N506" s="45"/>
    </row>
    <row r="507" ht="15.75" customHeight="1" spans="1:14">
      <c r="A507" s="45"/>
      <c r="B507" s="45"/>
      <c r="C507" s="49"/>
      <c r="D507" s="45"/>
      <c r="E507" s="45"/>
      <c r="F507" s="45"/>
      <c r="G507" s="43"/>
      <c r="H507" s="43"/>
      <c r="I507" s="45"/>
      <c r="J507" s="43"/>
      <c r="K507" s="45"/>
      <c r="L507" s="45"/>
      <c r="M507" s="45"/>
      <c r="N507" s="45"/>
    </row>
    <row r="508" ht="15.75" customHeight="1" spans="1:14">
      <c r="A508" s="45"/>
      <c r="B508" s="45"/>
      <c r="C508" s="49"/>
      <c r="D508" s="45"/>
      <c r="E508" s="45"/>
      <c r="F508" s="45"/>
      <c r="G508" s="43"/>
      <c r="H508" s="43"/>
      <c r="I508" s="45"/>
      <c r="J508" s="43"/>
      <c r="K508" s="45"/>
      <c r="L508" s="45"/>
      <c r="M508" s="45"/>
      <c r="N508" s="45"/>
    </row>
    <row r="509" ht="15.75" customHeight="1" spans="1:14">
      <c r="A509" s="45"/>
      <c r="B509" s="45"/>
      <c r="C509" s="49"/>
      <c r="D509" s="45"/>
      <c r="E509" s="45"/>
      <c r="F509" s="45"/>
      <c r="G509" s="43"/>
      <c r="H509" s="43"/>
      <c r="I509" s="45"/>
      <c r="J509" s="43"/>
      <c r="K509" s="45"/>
      <c r="L509" s="45"/>
      <c r="M509" s="45"/>
      <c r="N509" s="45"/>
    </row>
    <row r="510" ht="15.75" customHeight="1" spans="1:14">
      <c r="A510" s="45"/>
      <c r="B510" s="45"/>
      <c r="C510" s="49"/>
      <c r="D510" s="45"/>
      <c r="E510" s="45"/>
      <c r="F510" s="45"/>
      <c r="G510" s="43"/>
      <c r="H510" s="43"/>
      <c r="I510" s="45"/>
      <c r="J510" s="43"/>
      <c r="K510" s="45"/>
      <c r="L510" s="45"/>
      <c r="M510" s="45"/>
      <c r="N510" s="45"/>
    </row>
    <row r="511" ht="15.75" customHeight="1" spans="1:14">
      <c r="A511" s="45"/>
      <c r="B511" s="45"/>
      <c r="C511" s="49"/>
      <c r="D511" s="45"/>
      <c r="E511" s="45"/>
      <c r="F511" s="45"/>
      <c r="G511" s="43"/>
      <c r="H511" s="43"/>
      <c r="I511" s="45"/>
      <c r="J511" s="43"/>
      <c r="K511" s="45"/>
      <c r="L511" s="45"/>
      <c r="M511" s="45"/>
      <c r="N511" s="45"/>
    </row>
    <row r="512" ht="15.75" customHeight="1" spans="1:14">
      <c r="A512" s="45"/>
      <c r="B512" s="45"/>
      <c r="C512" s="49"/>
      <c r="D512" s="45"/>
      <c r="E512" s="45"/>
      <c r="F512" s="45"/>
      <c r="G512" s="43"/>
      <c r="H512" s="43"/>
      <c r="I512" s="45"/>
      <c r="J512" s="43"/>
      <c r="K512" s="45"/>
      <c r="L512" s="45"/>
      <c r="M512" s="45"/>
      <c r="N512" s="45"/>
    </row>
    <row r="513" ht="15.75" customHeight="1" spans="1:14">
      <c r="A513" s="45"/>
      <c r="B513" s="45"/>
      <c r="C513" s="49"/>
      <c r="D513" s="45"/>
      <c r="E513" s="45"/>
      <c r="F513" s="45"/>
      <c r="G513" s="43"/>
      <c r="H513" s="43"/>
      <c r="I513" s="45"/>
      <c r="J513" s="43"/>
      <c r="K513" s="45"/>
      <c r="L513" s="45"/>
      <c r="M513" s="45"/>
      <c r="N513" s="45"/>
    </row>
    <row r="514" ht="15.75" customHeight="1" spans="1:14">
      <c r="A514" s="45"/>
      <c r="B514" s="45"/>
      <c r="C514" s="49"/>
      <c r="D514" s="45"/>
      <c r="E514" s="45"/>
      <c r="F514" s="45"/>
      <c r="G514" s="43"/>
      <c r="H514" s="43"/>
      <c r="I514" s="45"/>
      <c r="J514" s="43"/>
      <c r="K514" s="45"/>
      <c r="L514" s="45"/>
      <c r="M514" s="45"/>
      <c r="N514" s="45"/>
    </row>
    <row r="515" ht="15.75" customHeight="1" spans="1:14">
      <c r="A515" s="45"/>
      <c r="B515" s="45"/>
      <c r="C515" s="49"/>
      <c r="D515" s="45"/>
      <c r="E515" s="45"/>
      <c r="F515" s="45"/>
      <c r="G515" s="43"/>
      <c r="H515" s="43"/>
      <c r="I515" s="45"/>
      <c r="J515" s="43"/>
      <c r="K515" s="45"/>
      <c r="L515" s="45"/>
      <c r="M515" s="45"/>
      <c r="N515" s="45"/>
    </row>
    <row r="516" ht="15.75" customHeight="1" spans="1:14">
      <c r="A516" s="45"/>
      <c r="B516" s="45"/>
      <c r="C516" s="49"/>
      <c r="D516" s="45"/>
      <c r="E516" s="45"/>
      <c r="F516" s="45"/>
      <c r="G516" s="43"/>
      <c r="H516" s="43"/>
      <c r="I516" s="45"/>
      <c r="J516" s="43"/>
      <c r="K516" s="45"/>
      <c r="L516" s="45"/>
      <c r="M516" s="45"/>
      <c r="N516" s="45"/>
    </row>
    <row r="517" ht="15.75" customHeight="1" spans="1:14">
      <c r="A517" s="45"/>
      <c r="B517" s="45"/>
      <c r="C517" s="49"/>
      <c r="D517" s="45"/>
      <c r="E517" s="45"/>
      <c r="F517" s="45"/>
      <c r="G517" s="43"/>
      <c r="H517" s="43"/>
      <c r="I517" s="45"/>
      <c r="J517" s="43"/>
      <c r="K517" s="45"/>
      <c r="L517" s="45"/>
      <c r="M517" s="45"/>
      <c r="N517" s="45"/>
    </row>
    <row r="518" ht="15.75" customHeight="1" spans="1:14">
      <c r="A518" s="45"/>
      <c r="B518" s="45"/>
      <c r="C518" s="49"/>
      <c r="D518" s="45"/>
      <c r="E518" s="45"/>
      <c r="F518" s="45"/>
      <c r="G518" s="43"/>
      <c r="H518" s="43"/>
      <c r="I518" s="45"/>
      <c r="J518" s="43"/>
      <c r="K518" s="45"/>
      <c r="L518" s="45"/>
      <c r="M518" s="45"/>
      <c r="N518" s="45"/>
    </row>
    <row r="519" ht="15.75" customHeight="1" spans="1:14">
      <c r="A519" s="45"/>
      <c r="B519" s="45"/>
      <c r="C519" s="49"/>
      <c r="D519" s="45"/>
      <c r="E519" s="45"/>
      <c r="F519" s="45"/>
      <c r="G519" s="43"/>
      <c r="H519" s="43"/>
      <c r="I519" s="45"/>
      <c r="J519" s="43"/>
      <c r="K519" s="45"/>
      <c r="L519" s="45"/>
      <c r="M519" s="45"/>
      <c r="N519" s="45"/>
    </row>
    <row r="520" ht="15.75" customHeight="1" spans="1:14">
      <c r="A520" s="45"/>
      <c r="B520" s="45"/>
      <c r="C520" s="49"/>
      <c r="D520" s="45"/>
      <c r="E520" s="45"/>
      <c r="F520" s="45"/>
      <c r="G520" s="43"/>
      <c r="H520" s="43"/>
      <c r="I520" s="45"/>
      <c r="J520" s="43"/>
      <c r="K520" s="45"/>
      <c r="L520" s="45"/>
      <c r="M520" s="45"/>
      <c r="N520" s="45"/>
    </row>
    <row r="521" ht="15.75" customHeight="1" spans="1:14">
      <c r="A521" s="45"/>
      <c r="B521" s="45"/>
      <c r="C521" s="49"/>
      <c r="D521" s="45"/>
      <c r="E521" s="45"/>
      <c r="F521" s="45"/>
      <c r="G521" s="43"/>
      <c r="H521" s="43"/>
      <c r="I521" s="45"/>
      <c r="J521" s="43"/>
      <c r="K521" s="45"/>
      <c r="L521" s="45"/>
      <c r="M521" s="45"/>
      <c r="N521" s="45"/>
    </row>
    <row r="522" ht="15.75" customHeight="1" spans="1:14">
      <c r="A522" s="45"/>
      <c r="B522" s="45"/>
      <c r="C522" s="49"/>
      <c r="D522" s="45"/>
      <c r="E522" s="45"/>
      <c r="F522" s="45"/>
      <c r="G522" s="43"/>
      <c r="H522" s="43"/>
      <c r="I522" s="45"/>
      <c r="J522" s="43"/>
      <c r="K522" s="45"/>
      <c r="L522" s="45"/>
      <c r="M522" s="45"/>
      <c r="N522" s="45"/>
    </row>
    <row r="523" ht="15.75" customHeight="1" spans="1:14">
      <c r="A523" s="45"/>
      <c r="B523" s="45"/>
      <c r="C523" s="49"/>
      <c r="D523" s="45"/>
      <c r="E523" s="45"/>
      <c r="F523" s="45"/>
      <c r="G523" s="43"/>
      <c r="H523" s="43"/>
      <c r="I523" s="45"/>
      <c r="J523" s="43"/>
      <c r="K523" s="45"/>
      <c r="L523" s="45"/>
      <c r="M523" s="45"/>
      <c r="N523" s="45"/>
    </row>
    <row r="524" ht="15.75" customHeight="1" spans="1:14">
      <c r="A524" s="45"/>
      <c r="B524" s="45"/>
      <c r="C524" s="49"/>
      <c r="D524" s="45"/>
      <c r="E524" s="45"/>
      <c r="F524" s="45"/>
      <c r="G524" s="43"/>
      <c r="H524" s="43"/>
      <c r="I524" s="45"/>
      <c r="J524" s="43"/>
      <c r="K524" s="45"/>
      <c r="L524" s="45"/>
      <c r="M524" s="45"/>
      <c r="N524" s="45"/>
    </row>
    <row r="525" ht="15.75" customHeight="1" spans="1:14">
      <c r="A525" s="45"/>
      <c r="B525" s="45"/>
      <c r="C525" s="49"/>
      <c r="D525" s="45"/>
      <c r="E525" s="45"/>
      <c r="F525" s="45"/>
      <c r="G525" s="43"/>
      <c r="H525" s="43"/>
      <c r="I525" s="45"/>
      <c r="J525" s="43"/>
      <c r="K525" s="45"/>
      <c r="L525" s="45"/>
      <c r="M525" s="45"/>
      <c r="N525" s="45"/>
    </row>
    <row r="526" ht="15.75" customHeight="1" spans="1:14">
      <c r="A526" s="45"/>
      <c r="B526" s="45"/>
      <c r="C526" s="49"/>
      <c r="D526" s="45"/>
      <c r="E526" s="45"/>
      <c r="F526" s="45"/>
      <c r="G526" s="43"/>
      <c r="H526" s="43"/>
      <c r="I526" s="45"/>
      <c r="J526" s="43"/>
      <c r="K526" s="45"/>
      <c r="L526" s="45"/>
      <c r="M526" s="45"/>
      <c r="N526" s="45"/>
    </row>
    <row r="527" ht="15.75" customHeight="1" spans="1:14">
      <c r="A527" s="45"/>
      <c r="B527" s="45"/>
      <c r="C527" s="49"/>
      <c r="D527" s="45"/>
      <c r="E527" s="45"/>
      <c r="F527" s="45"/>
      <c r="G527" s="43"/>
      <c r="H527" s="43"/>
      <c r="I527" s="45"/>
      <c r="J527" s="43"/>
      <c r="K527" s="45"/>
      <c r="L527" s="45"/>
      <c r="M527" s="45"/>
      <c r="N527" s="45"/>
    </row>
    <row r="528" ht="15.75" customHeight="1" spans="1:14">
      <c r="A528" s="45"/>
      <c r="B528" s="45"/>
      <c r="C528" s="49"/>
      <c r="D528" s="45"/>
      <c r="E528" s="45"/>
      <c r="F528" s="45"/>
      <c r="G528" s="43"/>
      <c r="H528" s="43"/>
      <c r="I528" s="45"/>
      <c r="J528" s="43"/>
      <c r="K528" s="45"/>
      <c r="L528" s="45"/>
      <c r="M528" s="45"/>
      <c r="N528" s="45"/>
    </row>
    <row r="529" ht="15.75" customHeight="1" spans="1:14">
      <c r="A529" s="45"/>
      <c r="B529" s="45"/>
      <c r="C529" s="49"/>
      <c r="D529" s="45"/>
      <c r="E529" s="45"/>
      <c r="F529" s="45"/>
      <c r="G529" s="43"/>
      <c r="H529" s="43"/>
      <c r="I529" s="45"/>
      <c r="J529" s="43"/>
      <c r="K529" s="45"/>
      <c r="L529" s="45"/>
      <c r="M529" s="45"/>
      <c r="N529" s="45"/>
    </row>
    <row r="530" ht="15.75" customHeight="1" spans="1:14">
      <c r="A530" s="45"/>
      <c r="B530" s="45"/>
      <c r="C530" s="49"/>
      <c r="D530" s="45"/>
      <c r="E530" s="45"/>
      <c r="F530" s="45"/>
      <c r="G530" s="43"/>
      <c r="H530" s="43"/>
      <c r="I530" s="45"/>
      <c r="J530" s="43"/>
      <c r="K530" s="45"/>
      <c r="L530" s="45"/>
      <c r="M530" s="45"/>
      <c r="N530" s="45"/>
    </row>
    <row r="531" ht="15.75" customHeight="1" spans="1:14">
      <c r="A531" s="45"/>
      <c r="B531" s="45"/>
      <c r="C531" s="49"/>
      <c r="D531" s="45"/>
      <c r="E531" s="45"/>
      <c r="F531" s="45"/>
      <c r="G531" s="43"/>
      <c r="H531" s="43"/>
      <c r="I531" s="45"/>
      <c r="J531" s="43"/>
      <c r="K531" s="45"/>
      <c r="L531" s="45"/>
      <c r="M531" s="45"/>
      <c r="N531" s="45"/>
    </row>
    <row r="532" ht="15.75" customHeight="1" spans="1:14">
      <c r="A532" s="45"/>
      <c r="B532" s="45"/>
      <c r="C532" s="49"/>
      <c r="D532" s="45"/>
      <c r="E532" s="45"/>
      <c r="F532" s="45"/>
      <c r="G532" s="43"/>
      <c r="H532" s="43"/>
      <c r="I532" s="45"/>
      <c r="J532" s="43"/>
      <c r="K532" s="45"/>
      <c r="L532" s="45"/>
      <c r="M532" s="45"/>
      <c r="N532" s="45"/>
    </row>
    <row r="533" ht="15.75" customHeight="1" spans="1:14">
      <c r="A533" s="45"/>
      <c r="B533" s="45"/>
      <c r="C533" s="49"/>
      <c r="D533" s="45"/>
      <c r="E533" s="45"/>
      <c r="F533" s="45"/>
      <c r="G533" s="43"/>
      <c r="H533" s="43"/>
      <c r="I533" s="45"/>
      <c r="J533" s="43"/>
      <c r="K533" s="45"/>
      <c r="L533" s="45"/>
      <c r="M533" s="45"/>
      <c r="N533" s="45"/>
    </row>
    <row r="534" ht="15.75" customHeight="1" spans="1:14">
      <c r="A534" s="45"/>
      <c r="B534" s="45"/>
      <c r="C534" s="49"/>
      <c r="D534" s="45"/>
      <c r="E534" s="45"/>
      <c r="F534" s="45"/>
      <c r="G534" s="43"/>
      <c r="H534" s="43"/>
      <c r="I534" s="45"/>
      <c r="J534" s="43"/>
      <c r="K534" s="45"/>
      <c r="L534" s="45"/>
      <c r="M534" s="45"/>
      <c r="N534" s="45"/>
    </row>
    <row r="535" ht="15.75" customHeight="1" spans="1:14">
      <c r="A535" s="45"/>
      <c r="B535" s="45"/>
      <c r="C535" s="49"/>
      <c r="D535" s="45"/>
      <c r="E535" s="45"/>
      <c r="F535" s="45"/>
      <c r="G535" s="43"/>
      <c r="H535" s="43"/>
      <c r="I535" s="45"/>
      <c r="J535" s="43"/>
      <c r="K535" s="45"/>
      <c r="L535" s="45"/>
      <c r="M535" s="45"/>
      <c r="N535" s="45"/>
    </row>
    <row r="536" ht="15.75" customHeight="1" spans="1:14">
      <c r="A536" s="45"/>
      <c r="B536" s="45"/>
      <c r="C536" s="49"/>
      <c r="D536" s="45"/>
      <c r="E536" s="45"/>
      <c r="F536" s="45"/>
      <c r="G536" s="43"/>
      <c r="H536" s="43"/>
      <c r="I536" s="45"/>
      <c r="J536" s="43"/>
      <c r="K536" s="45"/>
      <c r="L536" s="45"/>
      <c r="M536" s="45"/>
      <c r="N536" s="45"/>
    </row>
    <row r="537" ht="15.75" customHeight="1" spans="1:14">
      <c r="A537" s="45"/>
      <c r="B537" s="45"/>
      <c r="C537" s="49"/>
      <c r="D537" s="45"/>
      <c r="E537" s="45"/>
      <c r="F537" s="45"/>
      <c r="G537" s="43"/>
      <c r="H537" s="43"/>
      <c r="I537" s="45"/>
      <c r="J537" s="43"/>
      <c r="K537" s="45"/>
      <c r="L537" s="45"/>
      <c r="M537" s="45"/>
      <c r="N537" s="45"/>
    </row>
    <row r="538" ht="15.75" customHeight="1" spans="1:14">
      <c r="A538" s="45"/>
      <c r="B538" s="45"/>
      <c r="C538" s="49"/>
      <c r="D538" s="45"/>
      <c r="E538" s="45"/>
      <c r="F538" s="45"/>
      <c r="G538" s="43"/>
      <c r="H538" s="43"/>
      <c r="I538" s="45"/>
      <c r="J538" s="43"/>
      <c r="K538" s="45"/>
      <c r="L538" s="45"/>
      <c r="M538" s="45"/>
      <c r="N538" s="45"/>
    </row>
    <row r="539" ht="15.75" customHeight="1" spans="1:14">
      <c r="A539" s="45"/>
      <c r="B539" s="45"/>
      <c r="C539" s="49"/>
      <c r="D539" s="45"/>
      <c r="E539" s="45"/>
      <c r="F539" s="45"/>
      <c r="G539" s="43"/>
      <c r="H539" s="43"/>
      <c r="I539" s="45"/>
      <c r="J539" s="43"/>
      <c r="K539" s="45"/>
      <c r="L539" s="45"/>
      <c r="M539" s="45"/>
      <c r="N539" s="45"/>
    </row>
    <row r="540" ht="15.75" customHeight="1" spans="1:14">
      <c r="A540" s="45"/>
      <c r="B540" s="45"/>
      <c r="C540" s="49"/>
      <c r="D540" s="45"/>
      <c r="E540" s="45"/>
      <c r="F540" s="45"/>
      <c r="G540" s="43"/>
      <c r="H540" s="43"/>
      <c r="I540" s="45"/>
      <c r="J540" s="43"/>
      <c r="K540" s="45"/>
      <c r="L540" s="45"/>
      <c r="M540" s="45"/>
      <c r="N540" s="45"/>
    </row>
    <row r="541" ht="15.75" customHeight="1" spans="1:14">
      <c r="A541" s="45"/>
      <c r="B541" s="45"/>
      <c r="C541" s="49"/>
      <c r="D541" s="45"/>
      <c r="E541" s="45"/>
      <c r="F541" s="45"/>
      <c r="G541" s="43"/>
      <c r="H541" s="43"/>
      <c r="I541" s="45"/>
      <c r="J541" s="43"/>
      <c r="K541" s="45"/>
      <c r="L541" s="45"/>
      <c r="M541" s="45"/>
      <c r="N541" s="45"/>
    </row>
    <row r="542" ht="15.75" customHeight="1" spans="1:14">
      <c r="A542" s="45"/>
      <c r="B542" s="45"/>
      <c r="C542" s="49"/>
      <c r="D542" s="45"/>
      <c r="E542" s="45"/>
      <c r="F542" s="45"/>
      <c r="G542" s="43"/>
      <c r="H542" s="43"/>
      <c r="I542" s="45"/>
      <c r="J542" s="43"/>
      <c r="K542" s="45"/>
      <c r="L542" s="45"/>
      <c r="M542" s="45"/>
      <c r="N542" s="45"/>
    </row>
    <row r="543" ht="15.75" customHeight="1" spans="1:14">
      <c r="A543" s="45"/>
      <c r="B543" s="45"/>
      <c r="C543" s="49"/>
      <c r="D543" s="45"/>
      <c r="E543" s="45"/>
      <c r="F543" s="45"/>
      <c r="G543" s="43"/>
      <c r="H543" s="43"/>
      <c r="I543" s="45"/>
      <c r="J543" s="43"/>
      <c r="K543" s="45"/>
      <c r="L543" s="45"/>
      <c r="M543" s="45"/>
      <c r="N543" s="45"/>
    </row>
    <row r="544" ht="15.75" customHeight="1" spans="1:14">
      <c r="A544" s="45"/>
      <c r="B544" s="45"/>
      <c r="C544" s="49"/>
      <c r="D544" s="45"/>
      <c r="E544" s="45"/>
      <c r="F544" s="45"/>
      <c r="G544" s="43"/>
      <c r="H544" s="43"/>
      <c r="I544" s="45"/>
      <c r="J544" s="43"/>
      <c r="K544" s="45"/>
      <c r="L544" s="45"/>
      <c r="M544" s="45"/>
      <c r="N544" s="45"/>
    </row>
    <row r="545" ht="15.75" customHeight="1" spans="1:14">
      <c r="A545" s="45"/>
      <c r="B545" s="45"/>
      <c r="C545" s="49"/>
      <c r="D545" s="45"/>
      <c r="E545" s="45"/>
      <c r="F545" s="45"/>
      <c r="G545" s="43"/>
      <c r="H545" s="43"/>
      <c r="I545" s="45"/>
      <c r="J545" s="43"/>
      <c r="K545" s="45"/>
      <c r="L545" s="45"/>
      <c r="M545" s="45"/>
      <c r="N545" s="45"/>
    </row>
    <row r="546" ht="15.75" customHeight="1" spans="1:14">
      <c r="A546" s="45"/>
      <c r="B546" s="45"/>
      <c r="C546" s="49"/>
      <c r="D546" s="45"/>
      <c r="E546" s="45"/>
      <c r="F546" s="45"/>
      <c r="G546" s="43"/>
      <c r="H546" s="43"/>
      <c r="I546" s="45"/>
      <c r="J546" s="43"/>
      <c r="K546" s="45"/>
      <c r="L546" s="45"/>
      <c r="M546" s="45"/>
      <c r="N546" s="45"/>
    </row>
    <row r="547" ht="15.75" customHeight="1" spans="1:14">
      <c r="A547" s="45"/>
      <c r="B547" s="45"/>
      <c r="C547" s="49"/>
      <c r="D547" s="45"/>
      <c r="E547" s="45"/>
      <c r="F547" s="45"/>
      <c r="G547" s="43"/>
      <c r="H547" s="43"/>
      <c r="I547" s="45"/>
      <c r="J547" s="43"/>
      <c r="K547" s="45"/>
      <c r="L547" s="45"/>
      <c r="M547" s="45"/>
      <c r="N547" s="45"/>
    </row>
    <row r="548" ht="15.75" customHeight="1" spans="1:14">
      <c r="A548" s="45"/>
      <c r="B548" s="45"/>
      <c r="C548" s="49"/>
      <c r="D548" s="45"/>
      <c r="E548" s="45"/>
      <c r="F548" s="45"/>
      <c r="G548" s="43"/>
      <c r="H548" s="43"/>
      <c r="I548" s="45"/>
      <c r="J548" s="43"/>
      <c r="K548" s="45"/>
      <c r="L548" s="45"/>
      <c r="M548" s="45"/>
      <c r="N548" s="45"/>
    </row>
    <row r="549" ht="15.75" customHeight="1" spans="1:14">
      <c r="A549" s="45"/>
      <c r="B549" s="45"/>
      <c r="C549" s="49"/>
      <c r="D549" s="45"/>
      <c r="E549" s="45"/>
      <c r="F549" s="45"/>
      <c r="G549" s="43"/>
      <c r="H549" s="43"/>
      <c r="I549" s="45"/>
      <c r="J549" s="43"/>
      <c r="K549" s="45"/>
      <c r="L549" s="45"/>
      <c r="M549" s="45"/>
      <c r="N549" s="45"/>
    </row>
    <row r="550" ht="15.75" customHeight="1" spans="1:14">
      <c r="A550" s="45"/>
      <c r="B550" s="45"/>
      <c r="C550" s="49"/>
      <c r="D550" s="45"/>
      <c r="E550" s="45"/>
      <c r="F550" s="45"/>
      <c r="G550" s="43"/>
      <c r="H550" s="43"/>
      <c r="I550" s="45"/>
      <c r="J550" s="43"/>
      <c r="K550" s="45"/>
      <c r="L550" s="45"/>
      <c r="M550" s="45"/>
      <c r="N550" s="45"/>
    </row>
    <row r="551" ht="15.75" customHeight="1" spans="1:14">
      <c r="A551" s="45"/>
      <c r="B551" s="45"/>
      <c r="C551" s="49"/>
      <c r="D551" s="45"/>
      <c r="E551" s="45"/>
      <c r="F551" s="45"/>
      <c r="G551" s="43"/>
      <c r="H551" s="43"/>
      <c r="I551" s="45"/>
      <c r="J551" s="43"/>
      <c r="K551" s="45"/>
      <c r="L551" s="45"/>
      <c r="M551" s="45"/>
      <c r="N551" s="45"/>
    </row>
    <row r="552" ht="15.75" customHeight="1" spans="1:14">
      <c r="A552" s="45"/>
      <c r="B552" s="45"/>
      <c r="C552" s="49"/>
      <c r="D552" s="45"/>
      <c r="E552" s="45"/>
      <c r="F552" s="45"/>
      <c r="G552" s="43"/>
      <c r="H552" s="43"/>
      <c r="I552" s="45"/>
      <c r="J552" s="43"/>
      <c r="K552" s="45"/>
      <c r="L552" s="45"/>
      <c r="M552" s="45"/>
      <c r="N552" s="45"/>
    </row>
    <row r="553" ht="15.75" customHeight="1" spans="1:14">
      <c r="A553" s="45"/>
      <c r="B553" s="45"/>
      <c r="C553" s="49"/>
      <c r="D553" s="45"/>
      <c r="E553" s="45"/>
      <c r="F553" s="45"/>
      <c r="G553" s="43"/>
      <c r="H553" s="43"/>
      <c r="I553" s="45"/>
      <c r="J553" s="43"/>
      <c r="K553" s="45"/>
      <c r="L553" s="45"/>
      <c r="M553" s="45"/>
      <c r="N553" s="45"/>
    </row>
    <row r="554" ht="15.75" customHeight="1" spans="1:14">
      <c r="A554" s="45"/>
      <c r="B554" s="45"/>
      <c r="C554" s="49"/>
      <c r="D554" s="45"/>
      <c r="E554" s="45"/>
      <c r="F554" s="45"/>
      <c r="G554" s="43"/>
      <c r="H554" s="43"/>
      <c r="I554" s="45"/>
      <c r="J554" s="43"/>
      <c r="K554" s="45"/>
      <c r="L554" s="45"/>
      <c r="M554" s="45"/>
      <c r="N554" s="45"/>
    </row>
    <row r="555" ht="15.75" customHeight="1" spans="1:14">
      <c r="A555" s="45"/>
      <c r="B555" s="45"/>
      <c r="C555" s="49"/>
      <c r="D555" s="45"/>
      <c r="E555" s="45"/>
      <c r="F555" s="45"/>
      <c r="G555" s="43"/>
      <c r="H555" s="43"/>
      <c r="I555" s="45"/>
      <c r="J555" s="43"/>
      <c r="K555" s="45"/>
      <c r="L555" s="45"/>
      <c r="M555" s="45"/>
      <c r="N555" s="45"/>
    </row>
    <row r="556" ht="15.75" customHeight="1" spans="1:14">
      <c r="A556" s="45"/>
      <c r="B556" s="45"/>
      <c r="C556" s="49"/>
      <c r="D556" s="45"/>
      <c r="E556" s="45"/>
      <c r="F556" s="45"/>
      <c r="G556" s="43"/>
      <c r="H556" s="43"/>
      <c r="I556" s="45"/>
      <c r="J556" s="43"/>
      <c r="K556" s="45"/>
      <c r="L556" s="45"/>
      <c r="M556" s="45"/>
      <c r="N556" s="45"/>
    </row>
    <row r="557" ht="15.75" customHeight="1" spans="1:14">
      <c r="A557" s="45"/>
      <c r="B557" s="45"/>
      <c r="C557" s="49"/>
      <c r="D557" s="45"/>
      <c r="E557" s="45"/>
      <c r="F557" s="45"/>
      <c r="G557" s="43"/>
      <c r="H557" s="43"/>
      <c r="I557" s="45"/>
      <c r="J557" s="43"/>
      <c r="K557" s="45"/>
      <c r="L557" s="45"/>
      <c r="M557" s="45"/>
      <c r="N557" s="45"/>
    </row>
    <row r="558" ht="15.75" customHeight="1" spans="1:14">
      <c r="A558" s="45"/>
      <c r="B558" s="45"/>
      <c r="C558" s="49"/>
      <c r="D558" s="45"/>
      <c r="E558" s="45"/>
      <c r="F558" s="45"/>
      <c r="G558" s="43"/>
      <c r="H558" s="43"/>
      <c r="I558" s="45"/>
      <c r="J558" s="43"/>
      <c r="K558" s="45"/>
      <c r="L558" s="45"/>
      <c r="M558" s="45"/>
      <c r="N558" s="45"/>
    </row>
    <row r="559" ht="15.75" customHeight="1" spans="1:14">
      <c r="A559" s="45"/>
      <c r="B559" s="45"/>
      <c r="C559" s="49"/>
      <c r="D559" s="45"/>
      <c r="E559" s="45"/>
      <c r="F559" s="45"/>
      <c r="G559" s="43"/>
      <c r="H559" s="43"/>
      <c r="I559" s="45"/>
      <c r="J559" s="43"/>
      <c r="K559" s="45"/>
      <c r="L559" s="45"/>
      <c r="M559" s="45"/>
      <c r="N559" s="45"/>
    </row>
    <row r="560" ht="15.75" customHeight="1" spans="1:14">
      <c r="A560" s="45"/>
      <c r="B560" s="45"/>
      <c r="C560" s="49"/>
      <c r="D560" s="45"/>
      <c r="E560" s="45"/>
      <c r="F560" s="45"/>
      <c r="G560" s="43"/>
      <c r="H560" s="43"/>
      <c r="I560" s="45"/>
      <c r="J560" s="43"/>
      <c r="K560" s="45"/>
      <c r="L560" s="45"/>
      <c r="M560" s="45"/>
      <c r="N560" s="45"/>
    </row>
    <row r="561" ht="15.75" customHeight="1" spans="1:14">
      <c r="A561" s="45"/>
      <c r="B561" s="45"/>
      <c r="C561" s="49"/>
      <c r="D561" s="45"/>
      <c r="E561" s="45"/>
      <c r="F561" s="45"/>
      <c r="G561" s="43"/>
      <c r="H561" s="43"/>
      <c r="I561" s="45"/>
      <c r="J561" s="43"/>
      <c r="K561" s="45"/>
      <c r="L561" s="45"/>
      <c r="M561" s="45"/>
      <c r="N561" s="45"/>
    </row>
    <row r="562" ht="15.75" customHeight="1" spans="1:14">
      <c r="A562" s="45"/>
      <c r="B562" s="45"/>
      <c r="C562" s="49"/>
      <c r="D562" s="45"/>
      <c r="E562" s="45"/>
      <c r="F562" s="45"/>
      <c r="G562" s="43"/>
      <c r="H562" s="43"/>
      <c r="I562" s="45"/>
      <c r="J562" s="43"/>
      <c r="K562" s="45"/>
      <c r="L562" s="45"/>
      <c r="M562" s="45"/>
      <c r="N562" s="45"/>
    </row>
    <row r="563" ht="15.75" customHeight="1" spans="1:14">
      <c r="A563" s="45"/>
      <c r="B563" s="45"/>
      <c r="C563" s="49"/>
      <c r="D563" s="45"/>
      <c r="E563" s="45"/>
      <c r="F563" s="45"/>
      <c r="G563" s="43"/>
      <c r="H563" s="43"/>
      <c r="I563" s="45"/>
      <c r="J563" s="43"/>
      <c r="K563" s="45"/>
      <c r="L563" s="45"/>
      <c r="M563" s="45"/>
      <c r="N563" s="45"/>
    </row>
    <row r="564" ht="15.75" customHeight="1" spans="1:14">
      <c r="A564" s="45"/>
      <c r="B564" s="45"/>
      <c r="C564" s="49"/>
      <c r="D564" s="45"/>
      <c r="E564" s="45"/>
      <c r="F564" s="45"/>
      <c r="G564" s="43"/>
      <c r="H564" s="43"/>
      <c r="I564" s="45"/>
      <c r="J564" s="43"/>
      <c r="K564" s="45"/>
      <c r="L564" s="45"/>
      <c r="M564" s="45"/>
      <c r="N564" s="45"/>
    </row>
    <row r="565" ht="15.75" customHeight="1" spans="1:14">
      <c r="A565" s="45"/>
      <c r="B565" s="45"/>
      <c r="C565" s="49"/>
      <c r="D565" s="45"/>
      <c r="E565" s="45"/>
      <c r="F565" s="45"/>
      <c r="G565" s="43"/>
      <c r="H565" s="43"/>
      <c r="I565" s="45"/>
      <c r="J565" s="43"/>
      <c r="K565" s="45"/>
      <c r="L565" s="45"/>
      <c r="M565" s="45"/>
      <c r="N565" s="45"/>
    </row>
    <row r="566" ht="15.75" customHeight="1" spans="1:14">
      <c r="A566" s="45"/>
      <c r="B566" s="45"/>
      <c r="C566" s="49"/>
      <c r="D566" s="45"/>
      <c r="E566" s="45"/>
      <c r="F566" s="45"/>
      <c r="G566" s="43"/>
      <c r="H566" s="43"/>
      <c r="I566" s="45"/>
      <c r="J566" s="43"/>
      <c r="K566" s="45"/>
      <c r="L566" s="45"/>
      <c r="M566" s="45"/>
      <c r="N566" s="45"/>
    </row>
    <row r="567" ht="15.75" customHeight="1" spans="1:14">
      <c r="A567" s="45"/>
      <c r="B567" s="45"/>
      <c r="C567" s="49"/>
      <c r="D567" s="45"/>
      <c r="E567" s="45"/>
      <c r="F567" s="45"/>
      <c r="G567" s="43"/>
      <c r="H567" s="43"/>
      <c r="I567" s="45"/>
      <c r="J567" s="43"/>
      <c r="K567" s="45"/>
      <c r="L567" s="45"/>
      <c r="M567" s="45"/>
      <c r="N567" s="45"/>
    </row>
    <row r="568" ht="15.75" customHeight="1" spans="1:14">
      <c r="A568" s="45"/>
      <c r="B568" s="45"/>
      <c r="C568" s="49"/>
      <c r="D568" s="45"/>
      <c r="E568" s="45"/>
      <c r="F568" s="45"/>
      <c r="G568" s="43"/>
      <c r="H568" s="43"/>
      <c r="I568" s="45"/>
      <c r="J568" s="43"/>
      <c r="K568" s="45"/>
      <c r="L568" s="45"/>
      <c r="M568" s="45"/>
      <c r="N568" s="45"/>
    </row>
    <row r="569" ht="15.75" customHeight="1" spans="1:14">
      <c r="A569" s="45"/>
      <c r="B569" s="45"/>
      <c r="C569" s="49"/>
      <c r="D569" s="45"/>
      <c r="E569" s="45"/>
      <c r="F569" s="45"/>
      <c r="G569" s="43"/>
      <c r="H569" s="43"/>
      <c r="I569" s="45"/>
      <c r="J569" s="43"/>
      <c r="K569" s="45"/>
      <c r="L569" s="45"/>
      <c r="M569" s="45"/>
      <c r="N569" s="45"/>
    </row>
    <row r="570" ht="15.75" customHeight="1" spans="1:14">
      <c r="A570" s="45"/>
      <c r="B570" s="45"/>
      <c r="C570" s="49"/>
      <c r="D570" s="45"/>
      <c r="E570" s="45"/>
      <c r="F570" s="45"/>
      <c r="G570" s="43"/>
      <c r="H570" s="43"/>
      <c r="I570" s="45"/>
      <c r="J570" s="43"/>
      <c r="K570" s="45"/>
      <c r="L570" s="45"/>
      <c r="M570" s="45"/>
      <c r="N570" s="45"/>
    </row>
    <row r="571" ht="15.75" customHeight="1" spans="1:14">
      <c r="A571" s="45"/>
      <c r="B571" s="45"/>
      <c r="C571" s="49"/>
      <c r="D571" s="45"/>
      <c r="E571" s="45"/>
      <c r="F571" s="45"/>
      <c r="G571" s="43"/>
      <c r="H571" s="43"/>
      <c r="I571" s="45"/>
      <c r="J571" s="43"/>
      <c r="K571" s="45"/>
      <c r="L571" s="45"/>
      <c r="M571" s="45"/>
      <c r="N571" s="45"/>
    </row>
    <row r="572" ht="15.75" customHeight="1" spans="1:14">
      <c r="A572" s="45"/>
      <c r="B572" s="45"/>
      <c r="C572" s="49"/>
      <c r="D572" s="45"/>
      <c r="E572" s="45"/>
      <c r="F572" s="45"/>
      <c r="G572" s="43"/>
      <c r="H572" s="43"/>
      <c r="I572" s="45"/>
      <c r="J572" s="43"/>
      <c r="K572" s="45"/>
      <c r="L572" s="45"/>
      <c r="M572" s="45"/>
      <c r="N572" s="45"/>
    </row>
    <row r="573" ht="15.75" customHeight="1" spans="1:14">
      <c r="A573" s="45"/>
      <c r="B573" s="45"/>
      <c r="C573" s="49"/>
      <c r="D573" s="45"/>
      <c r="E573" s="45"/>
      <c r="F573" s="45"/>
      <c r="G573" s="43"/>
      <c r="H573" s="43"/>
      <c r="I573" s="45"/>
      <c r="J573" s="43"/>
      <c r="K573" s="45"/>
      <c r="L573" s="45"/>
      <c r="M573" s="45"/>
      <c r="N573" s="45"/>
    </row>
    <row r="574" ht="15.75" customHeight="1" spans="1:14">
      <c r="A574" s="45"/>
      <c r="B574" s="45"/>
      <c r="C574" s="49"/>
      <c r="D574" s="45"/>
      <c r="E574" s="45"/>
      <c r="F574" s="45"/>
      <c r="G574" s="43"/>
      <c r="H574" s="43"/>
      <c r="I574" s="45"/>
      <c r="J574" s="43"/>
      <c r="K574" s="45"/>
      <c r="L574" s="45"/>
      <c r="M574" s="45"/>
      <c r="N574" s="45"/>
    </row>
    <row r="575" ht="15.75" customHeight="1" spans="1:14">
      <c r="A575" s="45"/>
      <c r="B575" s="45"/>
      <c r="C575" s="49"/>
      <c r="D575" s="45"/>
      <c r="E575" s="45"/>
      <c r="F575" s="45"/>
      <c r="G575" s="43"/>
      <c r="H575" s="43"/>
      <c r="I575" s="45"/>
      <c r="J575" s="43"/>
      <c r="K575" s="45"/>
      <c r="L575" s="45"/>
      <c r="M575" s="45"/>
      <c r="N575" s="45"/>
    </row>
    <row r="576" ht="15.75" customHeight="1" spans="1:14">
      <c r="A576" s="45"/>
      <c r="B576" s="45"/>
      <c r="C576" s="49"/>
      <c r="D576" s="45"/>
      <c r="E576" s="45"/>
      <c r="F576" s="45"/>
      <c r="G576" s="43"/>
      <c r="H576" s="43"/>
      <c r="I576" s="45"/>
      <c r="J576" s="43"/>
      <c r="K576" s="45"/>
      <c r="L576" s="45"/>
      <c r="M576" s="45"/>
      <c r="N576" s="45"/>
    </row>
    <row r="577" ht="15.75" customHeight="1" spans="1:14">
      <c r="A577" s="45"/>
      <c r="B577" s="45"/>
      <c r="C577" s="49"/>
      <c r="D577" s="45"/>
      <c r="E577" s="45"/>
      <c r="F577" s="45"/>
      <c r="G577" s="43"/>
      <c r="H577" s="43"/>
      <c r="I577" s="45"/>
      <c r="J577" s="43"/>
      <c r="K577" s="45"/>
      <c r="L577" s="45"/>
      <c r="M577" s="45"/>
      <c r="N577" s="45"/>
    </row>
    <row r="578" ht="15.75" customHeight="1" spans="1:14">
      <c r="A578" s="45"/>
      <c r="B578" s="45"/>
      <c r="C578" s="49"/>
      <c r="D578" s="45"/>
      <c r="E578" s="45"/>
      <c r="F578" s="45"/>
      <c r="G578" s="43"/>
      <c r="H578" s="43"/>
      <c r="I578" s="45"/>
      <c r="J578" s="43"/>
      <c r="K578" s="45"/>
      <c r="L578" s="45"/>
      <c r="M578" s="45"/>
      <c r="N578" s="45"/>
    </row>
    <row r="579" ht="15.75" customHeight="1" spans="1:14">
      <c r="A579" s="45"/>
      <c r="B579" s="45"/>
      <c r="C579" s="49"/>
      <c r="D579" s="45"/>
      <c r="E579" s="45"/>
      <c r="F579" s="45"/>
      <c r="G579" s="43"/>
      <c r="H579" s="43"/>
      <c r="I579" s="45"/>
      <c r="J579" s="43"/>
      <c r="K579" s="45"/>
      <c r="L579" s="45"/>
      <c r="M579" s="45"/>
      <c r="N579" s="45"/>
    </row>
    <row r="580" ht="15.75" customHeight="1" spans="1:14">
      <c r="A580" s="45"/>
      <c r="B580" s="45"/>
      <c r="C580" s="49"/>
      <c r="D580" s="45"/>
      <c r="E580" s="45"/>
      <c r="F580" s="45"/>
      <c r="G580" s="43"/>
      <c r="H580" s="43"/>
      <c r="I580" s="45"/>
      <c r="J580" s="43"/>
      <c r="K580" s="45"/>
      <c r="L580" s="45"/>
      <c r="M580" s="45"/>
      <c r="N580" s="45"/>
    </row>
    <row r="581" ht="15.75" customHeight="1" spans="1:14">
      <c r="A581" s="45"/>
      <c r="B581" s="45"/>
      <c r="C581" s="49"/>
      <c r="D581" s="45"/>
      <c r="E581" s="45"/>
      <c r="F581" s="45"/>
      <c r="G581" s="43"/>
      <c r="H581" s="43"/>
      <c r="I581" s="45"/>
      <c r="J581" s="43"/>
      <c r="K581" s="45"/>
      <c r="L581" s="45"/>
      <c r="M581" s="45"/>
      <c r="N581" s="45"/>
    </row>
    <row r="582" ht="15.75" customHeight="1" spans="1:14">
      <c r="A582" s="45"/>
      <c r="B582" s="45"/>
      <c r="C582" s="49"/>
      <c r="D582" s="45"/>
      <c r="E582" s="45"/>
      <c r="F582" s="45"/>
      <c r="G582" s="43"/>
      <c r="H582" s="43"/>
      <c r="I582" s="45"/>
      <c r="J582" s="43"/>
      <c r="K582" s="45"/>
      <c r="L582" s="45"/>
      <c r="M582" s="45"/>
      <c r="N582" s="45"/>
    </row>
    <row r="583" ht="15.75" customHeight="1" spans="1:14">
      <c r="A583" s="45"/>
      <c r="B583" s="45"/>
      <c r="C583" s="49"/>
      <c r="D583" s="45"/>
      <c r="E583" s="45"/>
      <c r="F583" s="45"/>
      <c r="G583" s="43"/>
      <c r="H583" s="43"/>
      <c r="I583" s="45"/>
      <c r="J583" s="43"/>
      <c r="K583" s="45"/>
      <c r="L583" s="45"/>
      <c r="M583" s="45"/>
      <c r="N583" s="45"/>
    </row>
    <row r="584" ht="15.75" customHeight="1" spans="1:14">
      <c r="A584" s="45"/>
      <c r="B584" s="45"/>
      <c r="C584" s="49"/>
      <c r="D584" s="45"/>
      <c r="E584" s="45"/>
      <c r="F584" s="45"/>
      <c r="G584" s="43"/>
      <c r="H584" s="43"/>
      <c r="I584" s="45"/>
      <c r="J584" s="43"/>
      <c r="K584" s="45"/>
      <c r="L584" s="45"/>
      <c r="M584" s="45"/>
      <c r="N584" s="45"/>
    </row>
    <row r="585" ht="15.75" customHeight="1" spans="1:14">
      <c r="A585" s="45"/>
      <c r="B585" s="45"/>
      <c r="C585" s="49"/>
      <c r="D585" s="45"/>
      <c r="E585" s="45"/>
      <c r="F585" s="45"/>
      <c r="G585" s="43"/>
      <c r="H585" s="43"/>
      <c r="I585" s="45"/>
      <c r="J585" s="43"/>
      <c r="K585" s="45"/>
      <c r="L585" s="45"/>
      <c r="M585" s="45"/>
      <c r="N585" s="45"/>
    </row>
    <row r="586" ht="15.75" customHeight="1" spans="1:14">
      <c r="A586" s="45"/>
      <c r="B586" s="45"/>
      <c r="C586" s="49"/>
      <c r="D586" s="45"/>
      <c r="E586" s="45"/>
      <c r="F586" s="45"/>
      <c r="G586" s="43"/>
      <c r="H586" s="43"/>
      <c r="I586" s="45"/>
      <c r="J586" s="43"/>
      <c r="K586" s="45"/>
      <c r="L586" s="45"/>
      <c r="M586" s="45"/>
      <c r="N586" s="45"/>
    </row>
    <row r="587" ht="15.75" customHeight="1" spans="1:14">
      <c r="A587" s="45"/>
      <c r="B587" s="45"/>
      <c r="C587" s="49"/>
      <c r="D587" s="45"/>
      <c r="E587" s="45"/>
      <c r="F587" s="45"/>
      <c r="G587" s="43"/>
      <c r="H587" s="43"/>
      <c r="I587" s="45"/>
      <c r="J587" s="43"/>
      <c r="K587" s="45"/>
      <c r="L587" s="45"/>
      <c r="M587" s="45"/>
      <c r="N587" s="45"/>
    </row>
    <row r="588" ht="15.75" customHeight="1" spans="1:14">
      <c r="A588" s="45"/>
      <c r="B588" s="45"/>
      <c r="C588" s="49"/>
      <c r="D588" s="45"/>
      <c r="E588" s="45"/>
      <c r="F588" s="45"/>
      <c r="G588" s="43"/>
      <c r="H588" s="43"/>
      <c r="I588" s="45"/>
      <c r="J588" s="43"/>
      <c r="K588" s="45"/>
      <c r="L588" s="45"/>
      <c r="M588" s="45"/>
      <c r="N588" s="45"/>
    </row>
    <row r="589" ht="15.75" customHeight="1" spans="1:14">
      <c r="A589" s="45"/>
      <c r="B589" s="45"/>
      <c r="C589" s="49"/>
      <c r="D589" s="45"/>
      <c r="E589" s="45"/>
      <c r="F589" s="45"/>
      <c r="G589" s="43"/>
      <c r="H589" s="43"/>
      <c r="I589" s="45"/>
      <c r="J589" s="43"/>
      <c r="K589" s="45"/>
      <c r="L589" s="45"/>
      <c r="M589" s="45"/>
      <c r="N589" s="45"/>
    </row>
    <row r="590" ht="15.75" customHeight="1" spans="1:14">
      <c r="A590" s="45"/>
      <c r="B590" s="45"/>
      <c r="C590" s="49"/>
      <c r="D590" s="45"/>
      <c r="E590" s="45"/>
      <c r="F590" s="45"/>
      <c r="G590" s="43"/>
      <c r="H590" s="43"/>
      <c r="I590" s="45"/>
      <c r="J590" s="43"/>
      <c r="K590" s="45"/>
      <c r="L590" s="45"/>
      <c r="M590" s="45"/>
      <c r="N590" s="45"/>
    </row>
    <row r="591" ht="15.75" customHeight="1" spans="1:14">
      <c r="A591" s="45"/>
      <c r="B591" s="45"/>
      <c r="C591" s="49"/>
      <c r="D591" s="45"/>
      <c r="E591" s="45"/>
      <c r="F591" s="45"/>
      <c r="G591" s="43"/>
      <c r="H591" s="43"/>
      <c r="I591" s="45"/>
      <c r="J591" s="43"/>
      <c r="K591" s="45"/>
      <c r="L591" s="45"/>
      <c r="M591" s="45"/>
      <c r="N591" s="45"/>
    </row>
    <row r="592" ht="15.75" customHeight="1" spans="1:14">
      <c r="A592" s="45"/>
      <c r="B592" s="45"/>
      <c r="C592" s="49"/>
      <c r="D592" s="45"/>
      <c r="E592" s="45"/>
      <c r="F592" s="45"/>
      <c r="G592" s="43"/>
      <c r="H592" s="43"/>
      <c r="I592" s="45"/>
      <c r="J592" s="43"/>
      <c r="K592" s="45"/>
      <c r="L592" s="45"/>
      <c r="M592" s="45"/>
      <c r="N592" s="45"/>
    </row>
    <row r="593" ht="15.75" customHeight="1" spans="1:14">
      <c r="A593" s="45"/>
      <c r="B593" s="45"/>
      <c r="C593" s="49"/>
      <c r="D593" s="45"/>
      <c r="E593" s="45"/>
      <c r="F593" s="45"/>
      <c r="G593" s="43"/>
      <c r="H593" s="43"/>
      <c r="I593" s="45"/>
      <c r="J593" s="43"/>
      <c r="K593" s="45"/>
      <c r="L593" s="45"/>
      <c r="M593" s="45"/>
      <c r="N593" s="45"/>
    </row>
    <row r="594" ht="15.75" customHeight="1" spans="1:14">
      <c r="A594" s="45"/>
      <c r="B594" s="45"/>
      <c r="C594" s="49"/>
      <c r="D594" s="45"/>
      <c r="E594" s="45"/>
      <c r="F594" s="45"/>
      <c r="G594" s="43"/>
      <c r="H594" s="43"/>
      <c r="I594" s="45"/>
      <c r="J594" s="43"/>
      <c r="K594" s="45"/>
      <c r="L594" s="45"/>
      <c r="M594" s="45"/>
      <c r="N594" s="45"/>
    </row>
    <row r="595" ht="15.75" customHeight="1" spans="1:14">
      <c r="A595" s="45"/>
      <c r="B595" s="45"/>
      <c r="C595" s="49"/>
      <c r="D595" s="45"/>
      <c r="E595" s="45"/>
      <c r="F595" s="45"/>
      <c r="G595" s="43"/>
      <c r="H595" s="43"/>
      <c r="I595" s="45"/>
      <c r="J595" s="43"/>
      <c r="K595" s="45"/>
      <c r="L595" s="45"/>
      <c r="M595" s="45"/>
      <c r="N595" s="45"/>
    </row>
    <row r="596" ht="15.75" customHeight="1" spans="1:14">
      <c r="A596" s="45"/>
      <c r="B596" s="45"/>
      <c r="C596" s="49"/>
      <c r="D596" s="45"/>
      <c r="E596" s="45"/>
      <c r="F596" s="45"/>
      <c r="G596" s="43"/>
      <c r="H596" s="43"/>
      <c r="I596" s="45"/>
      <c r="J596" s="43"/>
      <c r="K596" s="45"/>
      <c r="L596" s="45"/>
      <c r="M596" s="45"/>
      <c r="N596" s="45"/>
    </row>
    <row r="597" ht="15.75" customHeight="1" spans="1:14">
      <c r="A597" s="45"/>
      <c r="B597" s="45"/>
      <c r="C597" s="49"/>
      <c r="D597" s="45"/>
      <c r="E597" s="45"/>
      <c r="F597" s="45"/>
      <c r="G597" s="43"/>
      <c r="H597" s="43"/>
      <c r="I597" s="45"/>
      <c r="J597" s="43"/>
      <c r="K597" s="45"/>
      <c r="L597" s="45"/>
      <c r="M597" s="45"/>
      <c r="N597" s="45"/>
    </row>
    <row r="598" ht="15.75" customHeight="1" spans="1:14">
      <c r="A598" s="45"/>
      <c r="B598" s="45"/>
      <c r="C598" s="49"/>
      <c r="D598" s="45"/>
      <c r="E598" s="45"/>
      <c r="F598" s="45"/>
      <c r="G598" s="43"/>
      <c r="H598" s="43"/>
      <c r="I598" s="45"/>
      <c r="J598" s="43"/>
      <c r="K598" s="45"/>
      <c r="L598" s="45"/>
      <c r="M598" s="45"/>
      <c r="N598" s="45"/>
    </row>
    <row r="599" ht="15.75" customHeight="1" spans="1:14">
      <c r="A599" s="45"/>
      <c r="B599" s="45"/>
      <c r="C599" s="49"/>
      <c r="D599" s="45"/>
      <c r="E599" s="45"/>
      <c r="F599" s="45"/>
      <c r="G599" s="43"/>
      <c r="H599" s="43"/>
      <c r="I599" s="45"/>
      <c r="J599" s="43"/>
      <c r="K599" s="45"/>
      <c r="L599" s="45"/>
      <c r="M599" s="45"/>
      <c r="N599" s="45"/>
    </row>
    <row r="600" ht="15.75" customHeight="1" spans="1:14">
      <c r="A600" s="45"/>
      <c r="B600" s="45"/>
      <c r="C600" s="49"/>
      <c r="D600" s="45"/>
      <c r="E600" s="45"/>
      <c r="F600" s="45"/>
      <c r="G600" s="43"/>
      <c r="H600" s="43"/>
      <c r="I600" s="45"/>
      <c r="J600" s="43"/>
      <c r="K600" s="45"/>
      <c r="L600" s="45"/>
      <c r="M600" s="45"/>
      <c r="N600" s="45"/>
    </row>
    <row r="601" ht="15.75" customHeight="1" spans="1:14">
      <c r="A601" s="45"/>
      <c r="B601" s="45"/>
      <c r="C601" s="49"/>
      <c r="D601" s="45"/>
      <c r="E601" s="45"/>
      <c r="F601" s="45"/>
      <c r="G601" s="43"/>
      <c r="H601" s="43"/>
      <c r="I601" s="45"/>
      <c r="J601" s="43"/>
      <c r="K601" s="45"/>
      <c r="L601" s="45"/>
      <c r="M601" s="45"/>
      <c r="N601" s="45"/>
    </row>
    <row r="602" ht="15.75" customHeight="1" spans="1:14">
      <c r="A602" s="45"/>
      <c r="B602" s="45"/>
      <c r="C602" s="49"/>
      <c r="D602" s="45"/>
      <c r="E602" s="45"/>
      <c r="F602" s="45"/>
      <c r="G602" s="43"/>
      <c r="H602" s="43"/>
      <c r="I602" s="45"/>
      <c r="J602" s="43"/>
      <c r="K602" s="45"/>
      <c r="L602" s="45"/>
      <c r="M602" s="45"/>
      <c r="N602" s="45"/>
    </row>
    <row r="603" ht="15.75" customHeight="1" spans="1:14">
      <c r="A603" s="45"/>
      <c r="B603" s="45"/>
      <c r="C603" s="49"/>
      <c r="D603" s="45"/>
      <c r="E603" s="45"/>
      <c r="F603" s="45"/>
      <c r="G603" s="43"/>
      <c r="H603" s="43"/>
      <c r="I603" s="45"/>
      <c r="J603" s="43"/>
      <c r="K603" s="45"/>
      <c r="L603" s="45"/>
      <c r="M603" s="45"/>
      <c r="N603" s="45"/>
    </row>
    <row r="604" ht="15.75" customHeight="1" spans="1:14">
      <c r="A604" s="45"/>
      <c r="B604" s="45"/>
      <c r="C604" s="49"/>
      <c r="D604" s="45"/>
      <c r="E604" s="45"/>
      <c r="F604" s="45"/>
      <c r="G604" s="43"/>
      <c r="H604" s="43"/>
      <c r="I604" s="45"/>
      <c r="J604" s="43"/>
      <c r="K604" s="45"/>
      <c r="L604" s="45"/>
      <c r="M604" s="45"/>
      <c r="N604" s="45"/>
    </row>
    <row r="605" ht="15.75" customHeight="1" spans="1:14">
      <c r="A605" s="45"/>
      <c r="B605" s="45"/>
      <c r="C605" s="49"/>
      <c r="D605" s="45"/>
      <c r="E605" s="45"/>
      <c r="F605" s="45"/>
      <c r="G605" s="43"/>
      <c r="H605" s="43"/>
      <c r="I605" s="45"/>
      <c r="J605" s="43"/>
      <c r="K605" s="45"/>
      <c r="L605" s="45"/>
      <c r="M605" s="45"/>
      <c r="N605" s="45"/>
    </row>
    <row r="606" ht="15.75" customHeight="1" spans="1:14">
      <c r="A606" s="45"/>
      <c r="B606" s="45"/>
      <c r="C606" s="49"/>
      <c r="D606" s="45"/>
      <c r="E606" s="45"/>
      <c r="F606" s="45"/>
      <c r="G606" s="43"/>
      <c r="H606" s="43"/>
      <c r="I606" s="45"/>
      <c r="J606" s="43"/>
      <c r="K606" s="45"/>
      <c r="L606" s="45"/>
      <c r="M606" s="45"/>
      <c r="N606" s="45"/>
    </row>
    <row r="607" ht="15.75" customHeight="1" spans="1:14">
      <c r="A607" s="45"/>
      <c r="B607" s="45"/>
      <c r="C607" s="49"/>
      <c r="D607" s="45"/>
      <c r="E607" s="45"/>
      <c r="F607" s="45"/>
      <c r="G607" s="43"/>
      <c r="H607" s="43"/>
      <c r="I607" s="45"/>
      <c r="J607" s="43"/>
      <c r="K607" s="45"/>
      <c r="L607" s="45"/>
      <c r="M607" s="45"/>
      <c r="N607" s="45"/>
    </row>
    <row r="608" ht="15.75" customHeight="1" spans="1:14">
      <c r="A608" s="45"/>
      <c r="B608" s="45"/>
      <c r="C608" s="49"/>
      <c r="D608" s="45"/>
      <c r="E608" s="45"/>
      <c r="F608" s="45"/>
      <c r="G608" s="43"/>
      <c r="H608" s="43"/>
      <c r="I608" s="45"/>
      <c r="J608" s="43"/>
      <c r="K608" s="45"/>
      <c r="L608" s="45"/>
      <c r="M608" s="45"/>
      <c r="N608" s="45"/>
    </row>
    <row r="609" ht="15.75" customHeight="1" spans="1:14">
      <c r="A609" s="45"/>
      <c r="B609" s="45"/>
      <c r="C609" s="49"/>
      <c r="D609" s="45"/>
      <c r="E609" s="45"/>
      <c r="F609" s="45"/>
      <c r="G609" s="43"/>
      <c r="H609" s="43"/>
      <c r="I609" s="45"/>
      <c r="J609" s="43"/>
      <c r="K609" s="45"/>
      <c r="L609" s="45"/>
      <c r="M609" s="45"/>
      <c r="N609" s="45"/>
    </row>
    <row r="610" ht="15.75" customHeight="1" spans="1:14">
      <c r="A610" s="45"/>
      <c r="B610" s="45"/>
      <c r="C610" s="49"/>
      <c r="D610" s="45"/>
      <c r="E610" s="45"/>
      <c r="F610" s="45"/>
      <c r="G610" s="43"/>
      <c r="H610" s="43"/>
      <c r="I610" s="45"/>
      <c r="J610" s="43"/>
      <c r="K610" s="45"/>
      <c r="L610" s="45"/>
      <c r="M610" s="45"/>
      <c r="N610" s="45"/>
    </row>
    <row r="611" ht="15.75" customHeight="1" spans="1:14">
      <c r="A611" s="45"/>
      <c r="B611" s="45"/>
      <c r="C611" s="49"/>
      <c r="D611" s="45"/>
      <c r="E611" s="45"/>
      <c r="F611" s="45"/>
      <c r="G611" s="43"/>
      <c r="H611" s="43"/>
      <c r="I611" s="45"/>
      <c r="J611" s="43"/>
      <c r="K611" s="45"/>
      <c r="L611" s="45"/>
      <c r="M611" s="45"/>
      <c r="N611" s="45"/>
    </row>
    <row r="612" ht="15.75" customHeight="1" spans="1:14">
      <c r="A612" s="45"/>
      <c r="B612" s="45"/>
      <c r="C612" s="49"/>
      <c r="D612" s="45"/>
      <c r="E612" s="45"/>
      <c r="F612" s="45"/>
      <c r="G612" s="43"/>
      <c r="H612" s="43"/>
      <c r="I612" s="45"/>
      <c r="J612" s="43"/>
      <c r="K612" s="45"/>
      <c r="L612" s="45"/>
      <c r="M612" s="45"/>
      <c r="N612" s="45"/>
    </row>
    <row r="613" ht="15.75" customHeight="1" spans="1:14">
      <c r="A613" s="45"/>
      <c r="B613" s="45"/>
      <c r="C613" s="49"/>
      <c r="D613" s="45"/>
      <c r="E613" s="45"/>
      <c r="F613" s="45"/>
      <c r="G613" s="43"/>
      <c r="H613" s="43"/>
      <c r="I613" s="45"/>
      <c r="J613" s="43"/>
      <c r="K613" s="45"/>
      <c r="L613" s="45"/>
      <c r="M613" s="45"/>
      <c r="N613" s="45"/>
    </row>
    <row r="614" ht="15.75" customHeight="1" spans="1:14">
      <c r="A614" s="45"/>
      <c r="B614" s="45"/>
      <c r="C614" s="49"/>
      <c r="D614" s="45"/>
      <c r="E614" s="45"/>
      <c r="F614" s="45"/>
      <c r="G614" s="43"/>
      <c r="H614" s="43"/>
      <c r="I614" s="45"/>
      <c r="J614" s="43"/>
      <c r="K614" s="45"/>
      <c r="L614" s="45"/>
      <c r="M614" s="45"/>
      <c r="N614" s="45"/>
    </row>
    <row r="615" ht="15.75" customHeight="1" spans="1:14">
      <c r="A615" s="45"/>
      <c r="B615" s="45"/>
      <c r="C615" s="49"/>
      <c r="D615" s="45"/>
      <c r="E615" s="45"/>
      <c r="F615" s="45"/>
      <c r="G615" s="43"/>
      <c r="H615" s="43"/>
      <c r="I615" s="45"/>
      <c r="J615" s="43"/>
      <c r="K615" s="45"/>
      <c r="L615" s="45"/>
      <c r="M615" s="45"/>
      <c r="N615" s="45"/>
    </row>
    <row r="616" ht="15.75" customHeight="1" spans="1:14">
      <c r="A616" s="45"/>
      <c r="B616" s="45"/>
      <c r="C616" s="49"/>
      <c r="D616" s="45"/>
      <c r="E616" s="45"/>
      <c r="F616" s="45"/>
      <c r="G616" s="43"/>
      <c r="H616" s="43"/>
      <c r="I616" s="45"/>
      <c r="J616" s="43"/>
      <c r="K616" s="45"/>
      <c r="L616" s="45"/>
      <c r="M616" s="45"/>
      <c r="N616" s="45"/>
    </row>
    <row r="617" ht="15.75" customHeight="1" spans="1:14">
      <c r="A617" s="45"/>
      <c r="B617" s="45"/>
      <c r="C617" s="49"/>
      <c r="D617" s="45"/>
      <c r="E617" s="45"/>
      <c r="F617" s="45"/>
      <c r="G617" s="43"/>
      <c r="H617" s="43"/>
      <c r="I617" s="45"/>
      <c r="J617" s="43"/>
      <c r="K617" s="45"/>
      <c r="L617" s="45"/>
      <c r="M617" s="45"/>
      <c r="N617" s="45"/>
    </row>
    <row r="618" ht="15.75" customHeight="1" spans="1:14">
      <c r="A618" s="45"/>
      <c r="B618" s="45"/>
      <c r="C618" s="49"/>
      <c r="D618" s="45"/>
      <c r="E618" s="45"/>
      <c r="F618" s="45"/>
      <c r="G618" s="43"/>
      <c r="H618" s="43"/>
      <c r="I618" s="45"/>
      <c r="J618" s="43"/>
      <c r="K618" s="45"/>
      <c r="L618" s="45"/>
      <c r="M618" s="45"/>
      <c r="N618" s="45"/>
    </row>
    <row r="619" ht="15.75" customHeight="1" spans="1:14">
      <c r="A619" s="45"/>
      <c r="B619" s="45"/>
      <c r="C619" s="49"/>
      <c r="D619" s="45"/>
      <c r="E619" s="45"/>
      <c r="F619" s="45"/>
      <c r="G619" s="43"/>
      <c r="H619" s="43"/>
      <c r="I619" s="45"/>
      <c r="J619" s="43"/>
      <c r="K619" s="45"/>
      <c r="L619" s="45"/>
      <c r="M619" s="45"/>
      <c r="N619" s="45"/>
    </row>
    <row r="620" ht="15.75" customHeight="1" spans="1:14">
      <c r="A620" s="45"/>
      <c r="B620" s="45"/>
      <c r="C620" s="49"/>
      <c r="D620" s="45"/>
      <c r="E620" s="45"/>
      <c r="F620" s="45"/>
      <c r="G620" s="43"/>
      <c r="H620" s="43"/>
      <c r="I620" s="45"/>
      <c r="J620" s="43"/>
      <c r="K620" s="45"/>
      <c r="L620" s="45"/>
      <c r="M620" s="45"/>
      <c r="N620" s="45"/>
    </row>
    <row r="621" ht="15.75" customHeight="1" spans="1:14">
      <c r="A621" s="45"/>
      <c r="B621" s="45"/>
      <c r="C621" s="49"/>
      <c r="D621" s="45"/>
      <c r="E621" s="45"/>
      <c r="F621" s="45"/>
      <c r="G621" s="43"/>
      <c r="H621" s="43"/>
      <c r="I621" s="45"/>
      <c r="J621" s="43"/>
      <c r="K621" s="45"/>
      <c r="L621" s="45"/>
      <c r="M621" s="45"/>
      <c r="N621" s="45"/>
    </row>
    <row r="622" ht="15.75" customHeight="1" spans="1:14">
      <c r="A622" s="45"/>
      <c r="B622" s="45"/>
      <c r="C622" s="49"/>
      <c r="D622" s="45"/>
      <c r="E622" s="45"/>
      <c r="F622" s="45"/>
      <c r="G622" s="43"/>
      <c r="H622" s="43"/>
      <c r="I622" s="45"/>
      <c r="J622" s="43"/>
      <c r="K622" s="45"/>
      <c r="L622" s="45"/>
      <c r="M622" s="45"/>
      <c r="N622" s="45"/>
    </row>
    <row r="623" ht="15.75" customHeight="1" spans="1:14">
      <c r="A623" s="45"/>
      <c r="B623" s="45"/>
      <c r="C623" s="49"/>
      <c r="D623" s="45"/>
      <c r="E623" s="45"/>
      <c r="F623" s="45"/>
      <c r="G623" s="43"/>
      <c r="H623" s="43"/>
      <c r="I623" s="45"/>
      <c r="J623" s="43"/>
      <c r="K623" s="45"/>
      <c r="L623" s="45"/>
      <c r="M623" s="45"/>
      <c r="N623" s="45"/>
    </row>
    <row r="624" ht="15.75" customHeight="1" spans="1:14">
      <c r="A624" s="45"/>
      <c r="B624" s="45"/>
      <c r="C624" s="49"/>
      <c r="D624" s="45"/>
      <c r="E624" s="45"/>
      <c r="F624" s="45"/>
      <c r="G624" s="43"/>
      <c r="H624" s="43"/>
      <c r="I624" s="45"/>
      <c r="J624" s="43"/>
      <c r="K624" s="45"/>
      <c r="L624" s="45"/>
      <c r="M624" s="45"/>
      <c r="N624" s="45"/>
    </row>
    <row r="625" ht="15.75" customHeight="1" spans="1:14">
      <c r="A625" s="45"/>
      <c r="B625" s="45"/>
      <c r="C625" s="49"/>
      <c r="D625" s="45"/>
      <c r="E625" s="45"/>
      <c r="F625" s="45"/>
      <c r="G625" s="43"/>
      <c r="H625" s="43"/>
      <c r="I625" s="45"/>
      <c r="J625" s="43"/>
      <c r="K625" s="45"/>
      <c r="L625" s="45"/>
      <c r="M625" s="45"/>
      <c r="N625" s="45"/>
    </row>
    <row r="626" ht="15.75" customHeight="1" spans="1:14">
      <c r="A626" s="45"/>
      <c r="B626" s="45"/>
      <c r="C626" s="49"/>
      <c r="D626" s="45"/>
      <c r="E626" s="45"/>
      <c r="F626" s="45"/>
      <c r="G626" s="43"/>
      <c r="H626" s="43"/>
      <c r="I626" s="45"/>
      <c r="J626" s="43"/>
      <c r="K626" s="45"/>
      <c r="L626" s="45"/>
      <c r="M626" s="45"/>
      <c r="N626" s="45"/>
    </row>
    <row r="627" ht="15.75" customHeight="1" spans="1:14">
      <c r="A627" s="45"/>
      <c r="B627" s="45"/>
      <c r="C627" s="49"/>
      <c r="D627" s="45"/>
      <c r="E627" s="45"/>
      <c r="F627" s="45"/>
      <c r="G627" s="43"/>
      <c r="H627" s="43"/>
      <c r="I627" s="45"/>
      <c r="J627" s="43"/>
      <c r="K627" s="45"/>
      <c r="L627" s="45"/>
      <c r="M627" s="45"/>
      <c r="N627" s="45"/>
    </row>
    <row r="628" ht="15.75" customHeight="1" spans="1:14">
      <c r="A628" s="45"/>
      <c r="B628" s="45"/>
      <c r="C628" s="49"/>
      <c r="D628" s="45"/>
      <c r="E628" s="45"/>
      <c r="F628" s="45"/>
      <c r="G628" s="43"/>
      <c r="H628" s="43"/>
      <c r="I628" s="45"/>
      <c r="J628" s="43"/>
      <c r="K628" s="45"/>
      <c r="L628" s="45"/>
      <c r="M628" s="45"/>
      <c r="N628" s="45"/>
    </row>
    <row r="629" ht="15.75" customHeight="1" spans="1:14">
      <c r="A629" s="45"/>
      <c r="B629" s="45"/>
      <c r="C629" s="49"/>
      <c r="D629" s="45"/>
      <c r="E629" s="45"/>
      <c r="F629" s="45"/>
      <c r="G629" s="43"/>
      <c r="H629" s="43"/>
      <c r="I629" s="45"/>
      <c r="J629" s="43"/>
      <c r="K629" s="45"/>
      <c r="L629" s="45"/>
      <c r="M629" s="45"/>
      <c r="N629" s="45"/>
    </row>
    <row r="630" ht="15.75" customHeight="1" spans="1:14">
      <c r="A630" s="45"/>
      <c r="B630" s="45"/>
      <c r="C630" s="49"/>
      <c r="D630" s="45"/>
      <c r="E630" s="45"/>
      <c r="F630" s="45"/>
      <c r="G630" s="43"/>
      <c r="H630" s="43"/>
      <c r="I630" s="45"/>
      <c r="J630" s="43"/>
      <c r="K630" s="45"/>
      <c r="L630" s="45"/>
      <c r="M630" s="45"/>
      <c r="N630" s="45"/>
    </row>
    <row r="631" ht="15.75" customHeight="1" spans="1:14">
      <c r="A631" s="45"/>
      <c r="B631" s="45"/>
      <c r="C631" s="49"/>
      <c r="D631" s="45"/>
      <c r="E631" s="45"/>
      <c r="F631" s="45"/>
      <c r="G631" s="43"/>
      <c r="H631" s="43"/>
      <c r="I631" s="45"/>
      <c r="J631" s="43"/>
      <c r="K631" s="45"/>
      <c r="L631" s="45"/>
      <c r="M631" s="45"/>
      <c r="N631" s="45"/>
    </row>
    <row r="632" ht="15.75" customHeight="1" spans="1:14">
      <c r="A632" s="45"/>
      <c r="B632" s="45"/>
      <c r="C632" s="49"/>
      <c r="D632" s="45"/>
      <c r="E632" s="45"/>
      <c r="F632" s="45"/>
      <c r="G632" s="43"/>
      <c r="H632" s="43"/>
      <c r="I632" s="45"/>
      <c r="J632" s="43"/>
      <c r="K632" s="45"/>
      <c r="L632" s="45"/>
      <c r="M632" s="45"/>
      <c r="N632" s="45"/>
    </row>
    <row r="633" ht="15.75" customHeight="1" spans="1:14">
      <c r="A633" s="45"/>
      <c r="B633" s="45"/>
      <c r="C633" s="49"/>
      <c r="D633" s="45"/>
      <c r="E633" s="45"/>
      <c r="F633" s="45"/>
      <c r="G633" s="43"/>
      <c r="H633" s="43"/>
      <c r="I633" s="45"/>
      <c r="J633" s="43"/>
      <c r="K633" s="45"/>
      <c r="L633" s="45"/>
      <c r="M633" s="45"/>
      <c r="N633" s="45"/>
    </row>
    <row r="634" ht="15.75" customHeight="1" spans="1:14">
      <c r="A634" s="45"/>
      <c r="B634" s="45"/>
      <c r="C634" s="49"/>
      <c r="D634" s="45"/>
      <c r="E634" s="45"/>
      <c r="F634" s="45"/>
      <c r="G634" s="43"/>
      <c r="H634" s="43"/>
      <c r="I634" s="45"/>
      <c r="J634" s="43"/>
      <c r="K634" s="45"/>
      <c r="L634" s="45"/>
      <c r="M634" s="45"/>
      <c r="N634" s="45"/>
    </row>
    <row r="635" ht="15.75" customHeight="1" spans="1:14">
      <c r="A635" s="45"/>
      <c r="B635" s="45"/>
      <c r="C635" s="49"/>
      <c r="D635" s="45"/>
      <c r="E635" s="45"/>
      <c r="F635" s="45"/>
      <c r="G635" s="43"/>
      <c r="H635" s="43"/>
      <c r="I635" s="45"/>
      <c r="J635" s="43"/>
      <c r="K635" s="45"/>
      <c r="L635" s="45"/>
      <c r="M635" s="45"/>
      <c r="N635" s="45"/>
    </row>
    <row r="636" ht="15.75" customHeight="1" spans="1:14">
      <c r="A636" s="45"/>
      <c r="B636" s="45"/>
      <c r="C636" s="49"/>
      <c r="D636" s="45"/>
      <c r="E636" s="45"/>
      <c r="F636" s="45"/>
      <c r="G636" s="43"/>
      <c r="H636" s="43"/>
      <c r="I636" s="45"/>
      <c r="J636" s="43"/>
      <c r="K636" s="45"/>
      <c r="L636" s="45"/>
      <c r="M636" s="45"/>
      <c r="N636" s="45"/>
    </row>
    <row r="637" ht="15.75" customHeight="1" spans="1:14">
      <c r="A637" s="45"/>
      <c r="B637" s="45"/>
      <c r="C637" s="49"/>
      <c r="D637" s="45"/>
      <c r="E637" s="45"/>
      <c r="F637" s="45"/>
      <c r="G637" s="43"/>
      <c r="H637" s="43"/>
      <c r="I637" s="45"/>
      <c r="J637" s="43"/>
      <c r="K637" s="45"/>
      <c r="L637" s="45"/>
      <c r="M637" s="45"/>
      <c r="N637" s="45"/>
    </row>
    <row r="638" ht="15.75" customHeight="1" spans="1:14">
      <c r="A638" s="45"/>
      <c r="B638" s="45"/>
      <c r="C638" s="49"/>
      <c r="D638" s="45"/>
      <c r="E638" s="45"/>
      <c r="F638" s="45"/>
      <c r="G638" s="43"/>
      <c r="H638" s="43"/>
      <c r="I638" s="45"/>
      <c r="J638" s="43"/>
      <c r="K638" s="45"/>
      <c r="L638" s="45"/>
      <c r="M638" s="45"/>
      <c r="N638" s="45"/>
    </row>
    <row r="639" ht="15.75" customHeight="1" spans="1:14">
      <c r="A639" s="45"/>
      <c r="B639" s="45"/>
      <c r="C639" s="49"/>
      <c r="D639" s="45"/>
      <c r="E639" s="45"/>
      <c r="F639" s="45"/>
      <c r="G639" s="43"/>
      <c r="H639" s="43"/>
      <c r="I639" s="45"/>
      <c r="J639" s="43"/>
      <c r="K639" s="45"/>
      <c r="L639" s="45"/>
      <c r="M639" s="45"/>
      <c r="N639" s="45"/>
    </row>
    <row r="640" ht="15.75" customHeight="1" spans="1:14">
      <c r="A640" s="45"/>
      <c r="B640" s="45"/>
      <c r="C640" s="49"/>
      <c r="D640" s="45"/>
      <c r="E640" s="45"/>
      <c r="F640" s="45"/>
      <c r="G640" s="43"/>
      <c r="H640" s="43"/>
      <c r="I640" s="45"/>
      <c r="J640" s="43"/>
      <c r="K640" s="45"/>
      <c r="L640" s="45"/>
      <c r="M640" s="45"/>
      <c r="N640" s="45"/>
    </row>
    <row r="641" ht="15.75" customHeight="1" spans="1:14">
      <c r="A641" s="45"/>
      <c r="B641" s="45"/>
      <c r="C641" s="49"/>
      <c r="D641" s="45"/>
      <c r="E641" s="45"/>
      <c r="F641" s="45"/>
      <c r="G641" s="43"/>
      <c r="H641" s="43"/>
      <c r="I641" s="45"/>
      <c r="J641" s="43"/>
      <c r="K641" s="45"/>
      <c r="L641" s="45"/>
      <c r="M641" s="45"/>
      <c r="N641" s="45"/>
    </row>
    <row r="642" ht="15.75" customHeight="1" spans="1:14">
      <c r="A642" s="45"/>
      <c r="B642" s="45"/>
      <c r="C642" s="49"/>
      <c r="D642" s="45"/>
      <c r="E642" s="45"/>
      <c r="F642" s="45"/>
      <c r="G642" s="43"/>
      <c r="H642" s="43"/>
      <c r="I642" s="45"/>
      <c r="J642" s="43"/>
      <c r="K642" s="45"/>
      <c r="L642" s="45"/>
      <c r="M642" s="45"/>
      <c r="N642" s="45"/>
    </row>
    <row r="643" ht="15.75" customHeight="1" spans="1:14">
      <c r="A643" s="45"/>
      <c r="B643" s="45"/>
      <c r="C643" s="49"/>
      <c r="D643" s="45"/>
      <c r="E643" s="45"/>
      <c r="F643" s="45"/>
      <c r="G643" s="43"/>
      <c r="H643" s="43"/>
      <c r="I643" s="45"/>
      <c r="J643" s="43"/>
      <c r="K643" s="45"/>
      <c r="L643" s="45"/>
      <c r="M643" s="45"/>
      <c r="N643" s="45"/>
    </row>
    <row r="644" ht="15.75" customHeight="1" spans="1:14">
      <c r="A644" s="45"/>
      <c r="B644" s="45"/>
      <c r="C644" s="49"/>
      <c r="D644" s="45"/>
      <c r="E644" s="45"/>
      <c r="F644" s="45"/>
      <c r="G644" s="43"/>
      <c r="H644" s="43"/>
      <c r="I644" s="45"/>
      <c r="J644" s="43"/>
      <c r="K644" s="45"/>
      <c r="L644" s="45"/>
      <c r="M644" s="45"/>
      <c r="N644" s="45"/>
    </row>
    <row r="645" ht="15.75" customHeight="1" spans="1:14">
      <c r="A645" s="45"/>
      <c r="B645" s="45"/>
      <c r="C645" s="49"/>
      <c r="D645" s="45"/>
      <c r="E645" s="45"/>
      <c r="F645" s="45"/>
      <c r="G645" s="43"/>
      <c r="H645" s="43"/>
      <c r="I645" s="45"/>
      <c r="J645" s="43"/>
      <c r="K645" s="45"/>
      <c r="L645" s="45"/>
      <c r="M645" s="45"/>
      <c r="N645" s="45"/>
    </row>
    <row r="646" ht="15.75" customHeight="1" spans="1:14">
      <c r="A646" s="45"/>
      <c r="B646" s="45"/>
      <c r="C646" s="49"/>
      <c r="D646" s="45"/>
      <c r="E646" s="45"/>
      <c r="F646" s="45"/>
      <c r="G646" s="43"/>
      <c r="H646" s="43"/>
      <c r="I646" s="45"/>
      <c r="J646" s="43"/>
      <c r="K646" s="45"/>
      <c r="L646" s="45"/>
      <c r="M646" s="45"/>
      <c r="N646" s="45"/>
    </row>
    <row r="647" ht="15.75" customHeight="1" spans="1:14">
      <c r="A647" s="45"/>
      <c r="B647" s="45"/>
      <c r="C647" s="49"/>
      <c r="D647" s="45"/>
      <c r="E647" s="45"/>
      <c r="F647" s="45"/>
      <c r="G647" s="43"/>
      <c r="H647" s="43"/>
      <c r="I647" s="45"/>
      <c r="J647" s="43"/>
      <c r="K647" s="45"/>
      <c r="L647" s="45"/>
      <c r="M647" s="45"/>
      <c r="N647" s="45"/>
    </row>
    <row r="648" ht="15.75" customHeight="1" spans="1:14">
      <c r="A648" s="45"/>
      <c r="B648" s="45"/>
      <c r="C648" s="49"/>
      <c r="D648" s="45"/>
      <c r="E648" s="45"/>
      <c r="F648" s="45"/>
      <c r="G648" s="43"/>
      <c r="H648" s="43"/>
      <c r="I648" s="45"/>
      <c r="J648" s="43"/>
      <c r="K648" s="45"/>
      <c r="L648" s="45"/>
      <c r="M648" s="45"/>
      <c r="N648" s="45"/>
    </row>
    <row r="649" ht="15.75" customHeight="1" spans="1:14">
      <c r="A649" s="45"/>
      <c r="B649" s="45"/>
      <c r="C649" s="49"/>
      <c r="D649" s="45"/>
      <c r="E649" s="45"/>
      <c r="F649" s="45"/>
      <c r="G649" s="43"/>
      <c r="H649" s="43"/>
      <c r="I649" s="45"/>
      <c r="J649" s="43"/>
      <c r="K649" s="45"/>
      <c r="L649" s="45"/>
      <c r="M649" s="45"/>
      <c r="N649" s="45"/>
    </row>
    <row r="650" ht="15.75" customHeight="1" spans="1:14">
      <c r="A650" s="45"/>
      <c r="B650" s="45"/>
      <c r="C650" s="49"/>
      <c r="D650" s="45"/>
      <c r="E650" s="45"/>
      <c r="F650" s="45"/>
      <c r="G650" s="43"/>
      <c r="H650" s="43"/>
      <c r="I650" s="45"/>
      <c r="J650" s="43"/>
      <c r="K650" s="45"/>
      <c r="L650" s="45"/>
      <c r="M650" s="45"/>
      <c r="N650" s="45"/>
    </row>
    <row r="651" ht="15.75" customHeight="1" spans="1:14">
      <c r="A651" s="45"/>
      <c r="B651" s="45"/>
      <c r="C651" s="49"/>
      <c r="D651" s="45"/>
      <c r="E651" s="45"/>
      <c r="F651" s="45"/>
      <c r="G651" s="43"/>
      <c r="H651" s="43"/>
      <c r="I651" s="45"/>
      <c r="J651" s="43"/>
      <c r="K651" s="45"/>
      <c r="L651" s="45"/>
      <c r="M651" s="45"/>
      <c r="N651" s="45"/>
    </row>
    <row r="652" ht="15.75" customHeight="1" spans="1:14">
      <c r="A652" s="45"/>
      <c r="B652" s="45"/>
      <c r="C652" s="49"/>
      <c r="D652" s="45"/>
      <c r="E652" s="45"/>
      <c r="F652" s="45"/>
      <c r="G652" s="43"/>
      <c r="H652" s="43"/>
      <c r="I652" s="45"/>
      <c r="J652" s="43"/>
      <c r="K652" s="45"/>
      <c r="L652" s="45"/>
      <c r="M652" s="45"/>
      <c r="N652" s="45"/>
    </row>
    <row r="653" ht="15.75" customHeight="1" spans="1:14">
      <c r="A653" s="45"/>
      <c r="B653" s="45"/>
      <c r="C653" s="49"/>
      <c r="D653" s="45"/>
      <c r="E653" s="45"/>
      <c r="F653" s="45"/>
      <c r="G653" s="43"/>
      <c r="H653" s="43"/>
      <c r="I653" s="45"/>
      <c r="J653" s="43"/>
      <c r="K653" s="45"/>
      <c r="L653" s="45"/>
      <c r="M653" s="45"/>
      <c r="N653" s="45"/>
    </row>
    <row r="654" ht="15.75" customHeight="1" spans="1:14">
      <c r="A654" s="45"/>
      <c r="B654" s="45"/>
      <c r="C654" s="49"/>
      <c r="D654" s="45"/>
      <c r="E654" s="45"/>
      <c r="F654" s="45"/>
      <c r="G654" s="43"/>
      <c r="H654" s="43"/>
      <c r="I654" s="45"/>
      <c r="J654" s="43"/>
      <c r="K654" s="45"/>
      <c r="L654" s="45"/>
      <c r="M654" s="45"/>
      <c r="N654" s="45"/>
    </row>
    <row r="655" ht="15.75" customHeight="1" spans="1:14">
      <c r="A655" s="45"/>
      <c r="B655" s="45"/>
      <c r="C655" s="49"/>
      <c r="D655" s="45"/>
      <c r="E655" s="45"/>
      <c r="F655" s="45"/>
      <c r="G655" s="43"/>
      <c r="H655" s="43"/>
      <c r="I655" s="45"/>
      <c r="J655" s="43"/>
      <c r="K655" s="45"/>
      <c r="L655" s="45"/>
      <c r="M655" s="45"/>
      <c r="N655" s="45"/>
    </row>
    <row r="656" ht="15.75" customHeight="1" spans="1:14">
      <c r="A656" s="45"/>
      <c r="B656" s="45"/>
      <c r="C656" s="49"/>
      <c r="D656" s="45"/>
      <c r="E656" s="45"/>
      <c r="F656" s="45"/>
      <c r="G656" s="43"/>
      <c r="H656" s="43"/>
      <c r="I656" s="45"/>
      <c r="J656" s="43"/>
      <c r="K656" s="45"/>
      <c r="L656" s="45"/>
      <c r="M656" s="45"/>
      <c r="N656" s="45"/>
    </row>
    <row r="657" ht="15.75" customHeight="1" spans="1:14">
      <c r="A657" s="45"/>
      <c r="B657" s="45"/>
      <c r="C657" s="49"/>
      <c r="D657" s="45"/>
      <c r="E657" s="45"/>
      <c r="F657" s="45"/>
      <c r="G657" s="43"/>
      <c r="H657" s="43"/>
      <c r="I657" s="45"/>
      <c r="J657" s="43"/>
      <c r="K657" s="45"/>
      <c r="L657" s="45"/>
      <c r="M657" s="45"/>
      <c r="N657" s="45"/>
    </row>
    <row r="658" ht="15.75" customHeight="1" spans="1:14">
      <c r="A658" s="45"/>
      <c r="B658" s="45"/>
      <c r="C658" s="49"/>
      <c r="D658" s="45"/>
      <c r="E658" s="45"/>
      <c r="F658" s="45"/>
      <c r="G658" s="43"/>
      <c r="H658" s="43"/>
      <c r="I658" s="45"/>
      <c r="J658" s="43"/>
      <c r="K658" s="45"/>
      <c r="L658" s="45"/>
      <c r="M658" s="45"/>
      <c r="N658" s="45"/>
    </row>
    <row r="659" ht="15.75" customHeight="1" spans="1:14">
      <c r="A659" s="45"/>
      <c r="B659" s="45"/>
      <c r="C659" s="49"/>
      <c r="D659" s="45"/>
      <c r="E659" s="45"/>
      <c r="F659" s="45"/>
      <c r="G659" s="43"/>
      <c r="H659" s="43"/>
      <c r="I659" s="45"/>
      <c r="J659" s="43"/>
      <c r="K659" s="45"/>
      <c r="L659" s="45"/>
      <c r="M659" s="45"/>
      <c r="N659" s="45"/>
    </row>
    <row r="660" ht="15.75" customHeight="1" spans="1:14">
      <c r="A660" s="45"/>
      <c r="B660" s="45"/>
      <c r="C660" s="49"/>
      <c r="D660" s="45"/>
      <c r="E660" s="45"/>
      <c r="F660" s="45"/>
      <c r="G660" s="43"/>
      <c r="H660" s="43"/>
      <c r="I660" s="45"/>
      <c r="J660" s="43"/>
      <c r="K660" s="45"/>
      <c r="L660" s="45"/>
      <c r="M660" s="45"/>
      <c r="N660" s="45"/>
    </row>
    <row r="661" ht="15.75" customHeight="1" spans="1:14">
      <c r="A661" s="45"/>
      <c r="B661" s="45"/>
      <c r="C661" s="49"/>
      <c r="D661" s="45"/>
      <c r="E661" s="45"/>
      <c r="F661" s="45"/>
      <c r="G661" s="43"/>
      <c r="H661" s="43"/>
      <c r="I661" s="45"/>
      <c r="J661" s="43"/>
      <c r="K661" s="45"/>
      <c r="L661" s="45"/>
      <c r="M661" s="45"/>
      <c r="N661" s="45"/>
    </row>
    <row r="662" ht="15.75" customHeight="1" spans="1:14">
      <c r="A662" s="45"/>
      <c r="B662" s="45"/>
      <c r="C662" s="49"/>
      <c r="D662" s="45"/>
      <c r="E662" s="45"/>
      <c r="F662" s="45"/>
      <c r="G662" s="43"/>
      <c r="H662" s="43"/>
      <c r="I662" s="45"/>
      <c r="J662" s="43"/>
      <c r="K662" s="45"/>
      <c r="L662" s="45"/>
      <c r="M662" s="45"/>
      <c r="N662" s="45"/>
    </row>
    <row r="663" ht="15.75" customHeight="1" spans="1:14">
      <c r="A663" s="45"/>
      <c r="B663" s="45"/>
      <c r="C663" s="49"/>
      <c r="D663" s="45"/>
      <c r="E663" s="45"/>
      <c r="F663" s="45"/>
      <c r="G663" s="43"/>
      <c r="H663" s="43"/>
      <c r="I663" s="45"/>
      <c r="J663" s="43"/>
      <c r="K663" s="45"/>
      <c r="L663" s="45"/>
      <c r="M663" s="45"/>
      <c r="N663" s="45"/>
    </row>
    <row r="664" ht="15.75" customHeight="1" spans="1:14">
      <c r="A664" s="45"/>
      <c r="B664" s="45"/>
      <c r="C664" s="49"/>
      <c r="D664" s="45"/>
      <c r="E664" s="45"/>
      <c r="F664" s="45"/>
      <c r="G664" s="43"/>
      <c r="H664" s="43"/>
      <c r="I664" s="45"/>
      <c r="J664" s="43"/>
      <c r="K664" s="45"/>
      <c r="L664" s="45"/>
      <c r="M664" s="45"/>
      <c r="N664" s="45"/>
    </row>
    <row r="665" ht="15.75" customHeight="1" spans="1:14">
      <c r="A665" s="45"/>
      <c r="B665" s="45"/>
      <c r="C665" s="49"/>
      <c r="D665" s="45"/>
      <c r="E665" s="45"/>
      <c r="F665" s="45"/>
      <c r="G665" s="43"/>
      <c r="H665" s="43"/>
      <c r="I665" s="45"/>
      <c r="J665" s="43"/>
      <c r="K665" s="45"/>
      <c r="L665" s="45"/>
      <c r="M665" s="45"/>
      <c r="N665" s="45"/>
    </row>
    <row r="666" ht="15.75" customHeight="1" spans="1:14">
      <c r="A666" s="45"/>
      <c r="B666" s="45"/>
      <c r="C666" s="49"/>
      <c r="D666" s="45"/>
      <c r="E666" s="45"/>
      <c r="F666" s="45"/>
      <c r="G666" s="43"/>
      <c r="H666" s="43"/>
      <c r="I666" s="45"/>
      <c r="J666" s="43"/>
      <c r="K666" s="45"/>
      <c r="L666" s="45"/>
      <c r="M666" s="45"/>
      <c r="N666" s="45"/>
    </row>
    <row r="667" ht="15.75" customHeight="1" spans="1:14">
      <c r="A667" s="45"/>
      <c r="B667" s="45"/>
      <c r="C667" s="49"/>
      <c r="D667" s="45"/>
      <c r="E667" s="45"/>
      <c r="F667" s="45"/>
      <c r="G667" s="43"/>
      <c r="H667" s="43"/>
      <c r="I667" s="45"/>
      <c r="J667" s="43"/>
      <c r="K667" s="45"/>
      <c r="L667" s="45"/>
      <c r="M667" s="45"/>
      <c r="N667" s="45"/>
    </row>
    <row r="668" ht="15.75" customHeight="1" spans="1:14">
      <c r="A668" s="45"/>
      <c r="B668" s="45"/>
      <c r="C668" s="49"/>
      <c r="D668" s="45"/>
      <c r="E668" s="45"/>
      <c r="F668" s="45"/>
      <c r="G668" s="43"/>
      <c r="H668" s="43"/>
      <c r="I668" s="45"/>
      <c r="J668" s="43"/>
      <c r="K668" s="45"/>
      <c r="L668" s="45"/>
      <c r="M668" s="45"/>
      <c r="N668" s="45"/>
    </row>
    <row r="669" ht="15.75" customHeight="1" spans="1:14">
      <c r="A669" s="45"/>
      <c r="B669" s="45"/>
      <c r="C669" s="49"/>
      <c r="D669" s="45"/>
      <c r="E669" s="45"/>
      <c r="F669" s="45"/>
      <c r="G669" s="43"/>
      <c r="H669" s="43"/>
      <c r="I669" s="45"/>
      <c r="J669" s="43"/>
      <c r="K669" s="45"/>
      <c r="L669" s="45"/>
      <c r="M669" s="45"/>
      <c r="N669" s="45"/>
    </row>
    <row r="670" ht="15.75" customHeight="1" spans="1:14">
      <c r="A670" s="45"/>
      <c r="B670" s="45"/>
      <c r="C670" s="49"/>
      <c r="D670" s="45"/>
      <c r="E670" s="45"/>
      <c r="F670" s="45"/>
      <c r="G670" s="43"/>
      <c r="H670" s="43"/>
      <c r="I670" s="45"/>
      <c r="J670" s="43"/>
      <c r="K670" s="45"/>
      <c r="L670" s="45"/>
      <c r="M670" s="45"/>
      <c r="N670" s="45"/>
    </row>
    <row r="671" ht="15.75" customHeight="1" spans="1:14">
      <c r="A671" s="45"/>
      <c r="B671" s="45"/>
      <c r="C671" s="49"/>
      <c r="D671" s="45"/>
      <c r="E671" s="45"/>
      <c r="F671" s="45"/>
      <c r="G671" s="43"/>
      <c r="H671" s="43"/>
      <c r="I671" s="45"/>
      <c r="J671" s="43"/>
      <c r="K671" s="45"/>
      <c r="L671" s="45"/>
      <c r="M671" s="45"/>
      <c r="N671" s="45"/>
    </row>
    <row r="672" ht="15.75" customHeight="1" spans="1:14">
      <c r="A672" s="45"/>
      <c r="B672" s="45"/>
      <c r="C672" s="49"/>
      <c r="D672" s="45"/>
      <c r="E672" s="45"/>
      <c r="F672" s="45"/>
      <c r="G672" s="43"/>
      <c r="H672" s="43"/>
      <c r="I672" s="45"/>
      <c r="J672" s="43"/>
      <c r="K672" s="45"/>
      <c r="L672" s="45"/>
      <c r="M672" s="45"/>
      <c r="N672" s="45"/>
    </row>
    <row r="673" ht="15.75" customHeight="1" spans="1:14">
      <c r="A673" s="45"/>
      <c r="B673" s="45"/>
      <c r="C673" s="49"/>
      <c r="D673" s="45"/>
      <c r="E673" s="45"/>
      <c r="F673" s="45"/>
      <c r="G673" s="43"/>
      <c r="H673" s="43"/>
      <c r="I673" s="45"/>
      <c r="J673" s="43"/>
      <c r="K673" s="45"/>
      <c r="L673" s="45"/>
      <c r="M673" s="45"/>
      <c r="N673" s="45"/>
    </row>
    <row r="674" ht="15.75" customHeight="1" spans="1:14">
      <c r="A674" s="45"/>
      <c r="B674" s="45"/>
      <c r="C674" s="49"/>
      <c r="D674" s="45"/>
      <c r="E674" s="45"/>
      <c r="F674" s="45"/>
      <c r="G674" s="43"/>
      <c r="H674" s="43"/>
      <c r="I674" s="45"/>
      <c r="J674" s="43"/>
      <c r="K674" s="45"/>
      <c r="L674" s="45"/>
      <c r="M674" s="45"/>
      <c r="N674" s="45"/>
    </row>
    <row r="675" ht="15.75" customHeight="1" spans="1:14">
      <c r="A675" s="45"/>
      <c r="B675" s="45"/>
      <c r="C675" s="49"/>
      <c r="D675" s="45"/>
      <c r="E675" s="45"/>
      <c r="F675" s="45"/>
      <c r="G675" s="43"/>
      <c r="H675" s="43"/>
      <c r="I675" s="45"/>
      <c r="J675" s="43"/>
      <c r="K675" s="45"/>
      <c r="L675" s="45"/>
      <c r="M675" s="45"/>
      <c r="N675" s="45"/>
    </row>
    <row r="676" ht="15.75" customHeight="1" spans="1:14">
      <c r="A676" s="45"/>
      <c r="B676" s="45"/>
      <c r="C676" s="49"/>
      <c r="D676" s="45"/>
      <c r="E676" s="45"/>
      <c r="F676" s="45"/>
      <c r="G676" s="43"/>
      <c r="H676" s="43"/>
      <c r="I676" s="45"/>
      <c r="J676" s="43"/>
      <c r="K676" s="45"/>
      <c r="L676" s="45"/>
      <c r="M676" s="45"/>
      <c r="N676" s="45"/>
    </row>
    <row r="677" ht="15.75" customHeight="1" spans="1:14">
      <c r="A677" s="45"/>
      <c r="B677" s="45"/>
      <c r="C677" s="49"/>
      <c r="D677" s="45"/>
      <c r="E677" s="45"/>
      <c r="F677" s="45"/>
      <c r="G677" s="43"/>
      <c r="H677" s="43"/>
      <c r="I677" s="45"/>
      <c r="J677" s="43"/>
      <c r="K677" s="45"/>
      <c r="L677" s="45"/>
      <c r="M677" s="45"/>
      <c r="N677" s="45"/>
    </row>
    <row r="678" ht="15.75" customHeight="1" spans="1:14">
      <c r="A678" s="45"/>
      <c r="B678" s="45"/>
      <c r="C678" s="49"/>
      <c r="D678" s="45"/>
      <c r="E678" s="45"/>
      <c r="F678" s="45"/>
      <c r="G678" s="43"/>
      <c r="H678" s="43"/>
      <c r="I678" s="45"/>
      <c r="J678" s="43"/>
      <c r="K678" s="45"/>
      <c r="L678" s="45"/>
      <c r="M678" s="45"/>
      <c r="N678" s="45"/>
    </row>
    <row r="679" ht="15.75" customHeight="1" spans="1:14">
      <c r="A679" s="45"/>
      <c r="B679" s="45"/>
      <c r="C679" s="49"/>
      <c r="D679" s="45"/>
      <c r="E679" s="45"/>
      <c r="F679" s="45"/>
      <c r="G679" s="43"/>
      <c r="H679" s="43"/>
      <c r="I679" s="45"/>
      <c r="J679" s="43"/>
      <c r="K679" s="45"/>
      <c r="L679" s="45"/>
      <c r="M679" s="45"/>
      <c r="N679" s="45"/>
    </row>
    <row r="680" ht="15.75" customHeight="1" spans="1:14">
      <c r="A680" s="45"/>
      <c r="B680" s="45"/>
      <c r="C680" s="49"/>
      <c r="D680" s="45"/>
      <c r="E680" s="45"/>
      <c r="F680" s="45"/>
      <c r="G680" s="43"/>
      <c r="H680" s="43"/>
      <c r="I680" s="45"/>
      <c r="J680" s="43"/>
      <c r="K680" s="45"/>
      <c r="L680" s="45"/>
      <c r="M680" s="45"/>
      <c r="N680" s="45"/>
    </row>
    <row r="681" ht="15.75" customHeight="1" spans="1:14">
      <c r="A681" s="45"/>
      <c r="B681" s="45"/>
      <c r="C681" s="49"/>
      <c r="D681" s="45"/>
      <c r="E681" s="45"/>
      <c r="F681" s="45"/>
      <c r="G681" s="43"/>
      <c r="H681" s="43"/>
      <c r="I681" s="45"/>
      <c r="J681" s="43"/>
      <c r="K681" s="45"/>
      <c r="L681" s="45"/>
      <c r="M681" s="45"/>
      <c r="N681" s="45"/>
    </row>
    <row r="682" ht="15.75" customHeight="1" spans="1:14">
      <c r="A682" s="45"/>
      <c r="B682" s="45"/>
      <c r="C682" s="49"/>
      <c r="D682" s="45"/>
      <c r="E682" s="45"/>
      <c r="F682" s="45"/>
      <c r="G682" s="43"/>
      <c r="H682" s="43"/>
      <c r="I682" s="45"/>
      <c r="J682" s="43"/>
      <c r="K682" s="45"/>
      <c r="L682" s="45"/>
      <c r="M682" s="45"/>
      <c r="N682" s="45"/>
    </row>
    <row r="683" ht="15.75" customHeight="1" spans="1:14">
      <c r="A683" s="45"/>
      <c r="B683" s="45"/>
      <c r="C683" s="49"/>
      <c r="D683" s="45"/>
      <c r="E683" s="45"/>
      <c r="F683" s="45"/>
      <c r="G683" s="43"/>
      <c r="H683" s="43"/>
      <c r="I683" s="45"/>
      <c r="J683" s="43"/>
      <c r="K683" s="45"/>
      <c r="L683" s="45"/>
      <c r="M683" s="45"/>
      <c r="N683" s="45"/>
    </row>
    <row r="684" ht="15.75" customHeight="1" spans="1:14">
      <c r="A684" s="45"/>
      <c r="B684" s="45"/>
      <c r="C684" s="49"/>
      <c r="D684" s="45"/>
      <c r="E684" s="45"/>
      <c r="F684" s="45"/>
      <c r="G684" s="43"/>
      <c r="H684" s="43"/>
      <c r="I684" s="45"/>
      <c r="J684" s="43"/>
      <c r="K684" s="45"/>
      <c r="L684" s="45"/>
      <c r="M684" s="45"/>
      <c r="N684" s="45"/>
    </row>
    <row r="685" ht="15.75" customHeight="1" spans="1:14">
      <c r="A685" s="45"/>
      <c r="B685" s="45"/>
      <c r="C685" s="49"/>
      <c r="D685" s="45"/>
      <c r="E685" s="45"/>
      <c r="F685" s="45"/>
      <c r="G685" s="43"/>
      <c r="H685" s="43"/>
      <c r="I685" s="45"/>
      <c r="J685" s="43"/>
      <c r="K685" s="45"/>
      <c r="L685" s="45"/>
      <c r="M685" s="45"/>
      <c r="N685" s="45"/>
    </row>
    <row r="686" ht="15.75" customHeight="1" spans="1:14">
      <c r="A686" s="45"/>
      <c r="B686" s="45"/>
      <c r="C686" s="49"/>
      <c r="D686" s="45"/>
      <c r="E686" s="45"/>
      <c r="F686" s="45"/>
      <c r="G686" s="43"/>
      <c r="H686" s="43"/>
      <c r="I686" s="45"/>
      <c r="J686" s="43"/>
      <c r="K686" s="45"/>
      <c r="L686" s="45"/>
      <c r="M686" s="45"/>
      <c r="N686" s="45"/>
    </row>
    <row r="687" ht="15.75" customHeight="1" spans="1:14">
      <c r="A687" s="45"/>
      <c r="B687" s="45"/>
      <c r="C687" s="49"/>
      <c r="D687" s="45"/>
      <c r="E687" s="45"/>
      <c r="F687" s="45"/>
      <c r="G687" s="43"/>
      <c r="H687" s="43"/>
      <c r="I687" s="45"/>
      <c r="J687" s="43"/>
      <c r="K687" s="45"/>
      <c r="L687" s="45"/>
      <c r="M687" s="45"/>
      <c r="N687" s="45"/>
    </row>
    <row r="688" ht="15.75" customHeight="1" spans="1:14">
      <c r="A688" s="45"/>
      <c r="B688" s="45"/>
      <c r="C688" s="49"/>
      <c r="D688" s="45"/>
      <c r="E688" s="45"/>
      <c r="F688" s="45"/>
      <c r="G688" s="43"/>
      <c r="H688" s="43"/>
      <c r="I688" s="45"/>
      <c r="J688" s="43"/>
      <c r="K688" s="45"/>
      <c r="L688" s="45"/>
      <c r="M688" s="45"/>
      <c r="N688" s="45"/>
    </row>
    <row r="689" ht="15.75" customHeight="1" spans="1:14">
      <c r="A689" s="45"/>
      <c r="B689" s="45"/>
      <c r="C689" s="49"/>
      <c r="D689" s="45"/>
      <c r="E689" s="45"/>
      <c r="F689" s="45"/>
      <c r="G689" s="43"/>
      <c r="H689" s="43"/>
      <c r="I689" s="45"/>
      <c r="J689" s="43"/>
      <c r="K689" s="45"/>
      <c r="L689" s="45"/>
      <c r="M689" s="45"/>
      <c r="N689" s="45"/>
    </row>
    <row r="690" ht="15.75" customHeight="1" spans="1:14">
      <c r="A690" s="45"/>
      <c r="B690" s="45"/>
      <c r="C690" s="49"/>
      <c r="D690" s="45"/>
      <c r="E690" s="45"/>
      <c r="F690" s="45"/>
      <c r="G690" s="43"/>
      <c r="H690" s="43"/>
      <c r="I690" s="45"/>
      <c r="J690" s="43"/>
      <c r="K690" s="45"/>
      <c r="L690" s="45"/>
      <c r="M690" s="45"/>
      <c r="N690" s="45"/>
    </row>
    <row r="691" ht="15.75" customHeight="1" spans="1:14">
      <c r="A691" s="45"/>
      <c r="B691" s="45"/>
      <c r="C691" s="49"/>
      <c r="D691" s="45"/>
      <c r="E691" s="45"/>
      <c r="F691" s="45"/>
      <c r="G691" s="43"/>
      <c r="H691" s="43"/>
      <c r="I691" s="45"/>
      <c r="J691" s="43"/>
      <c r="K691" s="45"/>
      <c r="L691" s="45"/>
      <c r="M691" s="45"/>
      <c r="N691" s="45"/>
    </row>
    <row r="692" ht="15.75" customHeight="1" spans="1:14">
      <c r="A692" s="45"/>
      <c r="B692" s="45"/>
      <c r="C692" s="49"/>
      <c r="D692" s="45"/>
      <c r="E692" s="45"/>
      <c r="F692" s="45"/>
      <c r="G692" s="43"/>
      <c r="H692" s="43"/>
      <c r="I692" s="45"/>
      <c r="J692" s="43"/>
      <c r="K692" s="45"/>
      <c r="L692" s="45"/>
      <c r="M692" s="45"/>
      <c r="N692" s="45"/>
    </row>
    <row r="693" ht="15.75" customHeight="1" spans="1:14">
      <c r="A693" s="45"/>
      <c r="B693" s="45"/>
      <c r="C693" s="49"/>
      <c r="D693" s="45"/>
      <c r="E693" s="45"/>
      <c r="F693" s="45"/>
      <c r="G693" s="43"/>
      <c r="H693" s="43"/>
      <c r="I693" s="45"/>
      <c r="J693" s="43"/>
      <c r="K693" s="45"/>
      <c r="L693" s="45"/>
      <c r="M693" s="45"/>
      <c r="N693" s="45"/>
    </row>
    <row r="694" ht="15.75" customHeight="1" spans="1:14">
      <c r="A694" s="45"/>
      <c r="B694" s="45"/>
      <c r="C694" s="49"/>
      <c r="D694" s="45"/>
      <c r="E694" s="45"/>
      <c r="F694" s="45"/>
      <c r="G694" s="43"/>
      <c r="H694" s="43"/>
      <c r="I694" s="45"/>
      <c r="J694" s="43"/>
      <c r="K694" s="45"/>
      <c r="L694" s="45"/>
      <c r="M694" s="45"/>
      <c r="N694" s="45"/>
    </row>
    <row r="695" ht="15.75" customHeight="1" spans="1:14">
      <c r="A695" s="45"/>
      <c r="B695" s="45"/>
      <c r="C695" s="49"/>
      <c r="D695" s="45"/>
      <c r="E695" s="45"/>
      <c r="F695" s="45"/>
      <c r="G695" s="43"/>
      <c r="H695" s="43"/>
      <c r="I695" s="45"/>
      <c r="J695" s="43"/>
      <c r="K695" s="45"/>
      <c r="L695" s="45"/>
      <c r="M695" s="45"/>
      <c r="N695" s="45"/>
    </row>
    <row r="696" ht="15.75" customHeight="1" spans="1:14">
      <c r="A696" s="45"/>
      <c r="B696" s="45"/>
      <c r="C696" s="49"/>
      <c r="D696" s="45"/>
      <c r="E696" s="45"/>
      <c r="F696" s="45"/>
      <c r="G696" s="43"/>
      <c r="H696" s="43"/>
      <c r="I696" s="45"/>
      <c r="J696" s="43"/>
      <c r="K696" s="45"/>
      <c r="L696" s="45"/>
      <c r="M696" s="45"/>
      <c r="N696" s="45"/>
    </row>
    <row r="697" ht="15.75" customHeight="1" spans="1:14">
      <c r="A697" s="45"/>
      <c r="B697" s="45"/>
      <c r="C697" s="49"/>
      <c r="D697" s="45"/>
      <c r="E697" s="45"/>
      <c r="F697" s="45"/>
      <c r="G697" s="43"/>
      <c r="H697" s="43"/>
      <c r="I697" s="45"/>
      <c r="J697" s="43"/>
      <c r="K697" s="45"/>
      <c r="L697" s="45"/>
      <c r="M697" s="45"/>
      <c r="N697" s="45"/>
    </row>
    <row r="698" ht="15.75" customHeight="1" spans="1:14">
      <c r="A698" s="45"/>
      <c r="B698" s="45"/>
      <c r="C698" s="49"/>
      <c r="D698" s="45"/>
      <c r="E698" s="45"/>
      <c r="F698" s="45"/>
      <c r="G698" s="43"/>
      <c r="H698" s="43"/>
      <c r="I698" s="45"/>
      <c r="J698" s="43"/>
      <c r="K698" s="45"/>
      <c r="L698" s="45"/>
      <c r="M698" s="45"/>
      <c r="N698" s="45"/>
    </row>
    <row r="699" ht="15.75" customHeight="1" spans="1:14">
      <c r="A699" s="45"/>
      <c r="B699" s="45"/>
      <c r="C699" s="49"/>
      <c r="D699" s="45"/>
      <c r="E699" s="45"/>
      <c r="F699" s="45"/>
      <c r="G699" s="43"/>
      <c r="H699" s="43"/>
      <c r="I699" s="45"/>
      <c r="J699" s="43"/>
      <c r="K699" s="45"/>
      <c r="L699" s="45"/>
      <c r="M699" s="45"/>
      <c r="N699" s="45"/>
    </row>
    <row r="700" ht="15.75" customHeight="1" spans="1:14">
      <c r="A700" s="45"/>
      <c r="B700" s="45"/>
      <c r="C700" s="49"/>
      <c r="D700" s="45"/>
      <c r="E700" s="45"/>
      <c r="F700" s="45"/>
      <c r="G700" s="43"/>
      <c r="H700" s="43"/>
      <c r="I700" s="45"/>
      <c r="J700" s="43"/>
      <c r="K700" s="45"/>
      <c r="L700" s="45"/>
      <c r="M700" s="45"/>
      <c r="N700" s="45"/>
    </row>
    <row r="701" ht="15.75" customHeight="1" spans="1:14">
      <c r="A701" s="45"/>
      <c r="B701" s="45"/>
      <c r="C701" s="49"/>
      <c r="D701" s="45"/>
      <c r="E701" s="45"/>
      <c r="F701" s="45"/>
      <c r="G701" s="43"/>
      <c r="H701" s="43"/>
      <c r="I701" s="45"/>
      <c r="J701" s="43"/>
      <c r="K701" s="45"/>
      <c r="L701" s="45"/>
      <c r="M701" s="45"/>
      <c r="N701" s="45"/>
    </row>
    <row r="702" ht="15.75" customHeight="1" spans="1:14">
      <c r="A702" s="45"/>
      <c r="B702" s="45"/>
      <c r="C702" s="49"/>
      <c r="D702" s="45"/>
      <c r="E702" s="45"/>
      <c r="F702" s="45"/>
      <c r="G702" s="43"/>
      <c r="H702" s="43"/>
      <c r="I702" s="45"/>
      <c r="J702" s="43"/>
      <c r="K702" s="45"/>
      <c r="L702" s="45"/>
      <c r="M702" s="45"/>
      <c r="N702" s="45"/>
    </row>
    <row r="703" ht="15.75" customHeight="1" spans="1:14">
      <c r="A703" s="45"/>
      <c r="B703" s="45"/>
      <c r="C703" s="49"/>
      <c r="D703" s="45"/>
      <c r="E703" s="45"/>
      <c r="F703" s="45"/>
      <c r="G703" s="43"/>
      <c r="H703" s="43"/>
      <c r="I703" s="45"/>
      <c r="J703" s="43"/>
      <c r="K703" s="45"/>
      <c r="L703" s="45"/>
      <c r="M703" s="45"/>
      <c r="N703" s="45"/>
    </row>
    <row r="704" ht="15.75" customHeight="1" spans="1:14">
      <c r="A704" s="45"/>
      <c r="B704" s="45"/>
      <c r="C704" s="49"/>
      <c r="D704" s="45"/>
      <c r="E704" s="45"/>
      <c r="F704" s="45"/>
      <c r="G704" s="43"/>
      <c r="H704" s="43"/>
      <c r="I704" s="45"/>
      <c r="J704" s="43"/>
      <c r="K704" s="45"/>
      <c r="L704" s="45"/>
      <c r="M704" s="45"/>
      <c r="N704" s="45"/>
    </row>
    <row r="705" ht="15.75" customHeight="1" spans="1:14">
      <c r="A705" s="45"/>
      <c r="B705" s="45"/>
      <c r="C705" s="49"/>
      <c r="D705" s="45"/>
      <c r="E705" s="45"/>
      <c r="F705" s="45"/>
      <c r="G705" s="43"/>
      <c r="H705" s="43"/>
      <c r="I705" s="45"/>
      <c r="J705" s="43"/>
      <c r="K705" s="45"/>
      <c r="L705" s="45"/>
      <c r="M705" s="45"/>
      <c r="N705" s="45"/>
    </row>
    <row r="706" ht="15.75" customHeight="1" spans="1:14">
      <c r="A706" s="45"/>
      <c r="B706" s="45"/>
      <c r="C706" s="49"/>
      <c r="D706" s="45"/>
      <c r="E706" s="45"/>
      <c r="F706" s="45"/>
      <c r="G706" s="43"/>
      <c r="H706" s="43"/>
      <c r="I706" s="45"/>
      <c r="J706" s="43"/>
      <c r="K706" s="45"/>
      <c r="L706" s="45"/>
      <c r="M706" s="45"/>
      <c r="N706" s="45"/>
    </row>
    <row r="707" ht="15.75" customHeight="1" spans="1:14">
      <c r="A707" s="45"/>
      <c r="B707" s="45"/>
      <c r="C707" s="49"/>
      <c r="D707" s="45"/>
      <c r="E707" s="45"/>
      <c r="F707" s="45"/>
      <c r="G707" s="43"/>
      <c r="H707" s="43"/>
      <c r="I707" s="45"/>
      <c r="J707" s="43"/>
      <c r="K707" s="45"/>
      <c r="L707" s="45"/>
      <c r="M707" s="45"/>
      <c r="N707" s="45"/>
    </row>
    <row r="708" ht="15.75" customHeight="1" spans="1:14">
      <c r="A708" s="45"/>
      <c r="B708" s="45"/>
      <c r="C708" s="49"/>
      <c r="D708" s="45"/>
      <c r="E708" s="45"/>
      <c r="F708" s="45"/>
      <c r="G708" s="43"/>
      <c r="H708" s="43"/>
      <c r="I708" s="45"/>
      <c r="J708" s="43"/>
      <c r="K708" s="45"/>
      <c r="L708" s="45"/>
      <c r="M708" s="45"/>
      <c r="N708" s="45"/>
    </row>
    <row r="709" ht="15.75" customHeight="1" spans="1:14">
      <c r="A709" s="45"/>
      <c r="B709" s="45"/>
      <c r="C709" s="49"/>
      <c r="D709" s="45"/>
      <c r="E709" s="45"/>
      <c r="F709" s="45"/>
      <c r="G709" s="43"/>
      <c r="H709" s="43"/>
      <c r="I709" s="45"/>
      <c r="J709" s="43"/>
      <c r="K709" s="45"/>
      <c r="L709" s="45"/>
      <c r="M709" s="45"/>
      <c r="N709" s="45"/>
    </row>
    <row r="710" ht="15.75" customHeight="1" spans="1:14">
      <c r="A710" s="45"/>
      <c r="B710" s="45"/>
      <c r="C710" s="49"/>
      <c r="D710" s="45"/>
      <c r="E710" s="45"/>
      <c r="F710" s="45"/>
      <c r="G710" s="43"/>
      <c r="H710" s="43"/>
      <c r="I710" s="45"/>
      <c r="J710" s="43"/>
      <c r="K710" s="45"/>
      <c r="L710" s="45"/>
      <c r="M710" s="45"/>
      <c r="N710" s="45"/>
    </row>
    <row r="711" ht="15.75" customHeight="1" spans="1:14">
      <c r="A711" s="45"/>
      <c r="B711" s="45"/>
      <c r="C711" s="49"/>
      <c r="D711" s="45"/>
      <c r="E711" s="45"/>
      <c r="F711" s="45"/>
      <c r="G711" s="43"/>
      <c r="H711" s="43"/>
      <c r="I711" s="45"/>
      <c r="J711" s="43"/>
      <c r="K711" s="45"/>
      <c r="L711" s="45"/>
      <c r="M711" s="45"/>
      <c r="N711" s="45"/>
    </row>
    <row r="712" ht="15.75" customHeight="1" spans="1:14">
      <c r="A712" s="45"/>
      <c r="B712" s="45"/>
      <c r="C712" s="49"/>
      <c r="D712" s="45"/>
      <c r="E712" s="45"/>
      <c r="F712" s="45"/>
      <c r="G712" s="43"/>
      <c r="H712" s="43"/>
      <c r="I712" s="45"/>
      <c r="J712" s="43"/>
      <c r="K712" s="45"/>
      <c r="L712" s="45"/>
      <c r="M712" s="45"/>
      <c r="N712" s="45"/>
    </row>
    <row r="713" ht="15.75" customHeight="1" spans="1:14">
      <c r="A713" s="45"/>
      <c r="B713" s="45"/>
      <c r="C713" s="49"/>
      <c r="D713" s="45"/>
      <c r="E713" s="45"/>
      <c r="F713" s="45"/>
      <c r="G713" s="43"/>
      <c r="H713" s="43"/>
      <c r="I713" s="45"/>
      <c r="J713" s="43"/>
      <c r="K713" s="45"/>
      <c r="L713" s="45"/>
      <c r="M713" s="45"/>
      <c r="N713" s="45"/>
    </row>
    <row r="714" ht="15.75" customHeight="1" spans="1:14">
      <c r="A714" s="45"/>
      <c r="B714" s="45"/>
      <c r="C714" s="49"/>
      <c r="D714" s="45"/>
      <c r="E714" s="45"/>
      <c r="F714" s="45"/>
      <c r="G714" s="43"/>
      <c r="H714" s="43"/>
      <c r="I714" s="45"/>
      <c r="J714" s="43"/>
      <c r="K714" s="45"/>
      <c r="L714" s="45"/>
      <c r="M714" s="45"/>
      <c r="N714" s="45"/>
    </row>
    <row r="715" ht="15.75" customHeight="1" spans="1:14">
      <c r="A715" s="45"/>
      <c r="B715" s="45"/>
      <c r="C715" s="49"/>
      <c r="D715" s="45"/>
      <c r="E715" s="45"/>
      <c r="F715" s="45"/>
      <c r="G715" s="43"/>
      <c r="H715" s="43"/>
      <c r="I715" s="45"/>
      <c r="J715" s="43"/>
      <c r="K715" s="45"/>
      <c r="L715" s="45"/>
      <c r="M715" s="45"/>
      <c r="N715" s="45"/>
    </row>
    <row r="716" ht="15.75" customHeight="1" spans="1:14">
      <c r="A716" s="45"/>
      <c r="B716" s="45"/>
      <c r="C716" s="49"/>
      <c r="D716" s="45"/>
      <c r="E716" s="45"/>
      <c r="F716" s="45"/>
      <c r="G716" s="43"/>
      <c r="H716" s="43"/>
      <c r="I716" s="45"/>
      <c r="J716" s="43"/>
      <c r="K716" s="45"/>
      <c r="L716" s="45"/>
      <c r="M716" s="45"/>
      <c r="N716" s="45"/>
    </row>
    <row r="717" ht="15.75" customHeight="1" spans="1:14">
      <c r="A717" s="45"/>
      <c r="B717" s="45"/>
      <c r="C717" s="49"/>
      <c r="D717" s="45"/>
      <c r="E717" s="45"/>
      <c r="F717" s="45"/>
      <c r="G717" s="43"/>
      <c r="H717" s="43"/>
      <c r="I717" s="45"/>
      <c r="J717" s="43"/>
      <c r="K717" s="45"/>
      <c r="L717" s="45"/>
      <c r="M717" s="45"/>
      <c r="N717" s="45"/>
    </row>
    <row r="718" ht="15.75" customHeight="1" spans="1:14">
      <c r="A718" s="45"/>
      <c r="B718" s="45"/>
      <c r="C718" s="49"/>
      <c r="D718" s="45"/>
      <c r="E718" s="45"/>
      <c r="F718" s="45"/>
      <c r="G718" s="43"/>
      <c r="H718" s="43"/>
      <c r="I718" s="45"/>
      <c r="J718" s="43"/>
      <c r="K718" s="45"/>
      <c r="L718" s="45"/>
      <c r="M718" s="45"/>
      <c r="N718" s="45"/>
    </row>
    <row r="719" ht="15.75" customHeight="1" spans="1:14">
      <c r="A719" s="45"/>
      <c r="B719" s="45"/>
      <c r="C719" s="49"/>
      <c r="D719" s="45"/>
      <c r="E719" s="45"/>
      <c r="F719" s="45"/>
      <c r="G719" s="43"/>
      <c r="H719" s="43"/>
      <c r="I719" s="45"/>
      <c r="J719" s="43"/>
      <c r="K719" s="45"/>
      <c r="L719" s="45"/>
      <c r="M719" s="45"/>
      <c r="N719" s="45"/>
    </row>
    <row r="720" ht="15.75" customHeight="1" spans="1:14">
      <c r="A720" s="45"/>
      <c r="B720" s="45"/>
      <c r="C720" s="49"/>
      <c r="D720" s="45"/>
      <c r="E720" s="45"/>
      <c r="F720" s="45"/>
      <c r="G720" s="43"/>
      <c r="H720" s="43"/>
      <c r="I720" s="45"/>
      <c r="J720" s="43"/>
      <c r="K720" s="45"/>
      <c r="L720" s="45"/>
      <c r="M720" s="45"/>
      <c r="N720" s="45"/>
    </row>
    <row r="721" ht="15.75" customHeight="1" spans="1:14">
      <c r="A721" s="45"/>
      <c r="B721" s="45"/>
      <c r="C721" s="49"/>
      <c r="D721" s="45"/>
      <c r="E721" s="45"/>
      <c r="F721" s="45"/>
      <c r="G721" s="43"/>
      <c r="H721" s="43"/>
      <c r="I721" s="45"/>
      <c r="J721" s="43"/>
      <c r="K721" s="45"/>
      <c r="L721" s="45"/>
      <c r="M721" s="45"/>
      <c r="N721" s="45"/>
    </row>
    <row r="722" ht="15.75" customHeight="1" spans="1:14">
      <c r="A722" s="45"/>
      <c r="B722" s="45"/>
      <c r="C722" s="49"/>
      <c r="D722" s="45"/>
      <c r="E722" s="45"/>
      <c r="F722" s="45"/>
      <c r="G722" s="43"/>
      <c r="H722" s="43"/>
      <c r="I722" s="45"/>
      <c r="J722" s="43"/>
      <c r="K722" s="45"/>
      <c r="L722" s="45"/>
      <c r="M722" s="45"/>
      <c r="N722" s="45"/>
    </row>
    <row r="723" ht="15.75" customHeight="1" spans="1:14">
      <c r="A723" s="45"/>
      <c r="B723" s="45"/>
      <c r="C723" s="49"/>
      <c r="D723" s="45"/>
      <c r="E723" s="45"/>
      <c r="F723" s="45"/>
      <c r="G723" s="43"/>
      <c r="H723" s="43"/>
      <c r="I723" s="45"/>
      <c r="J723" s="43"/>
      <c r="K723" s="45"/>
      <c r="L723" s="45"/>
      <c r="M723" s="45"/>
      <c r="N723" s="45"/>
    </row>
    <row r="724" ht="15.75" customHeight="1" spans="1:14">
      <c r="A724" s="45"/>
      <c r="B724" s="45"/>
      <c r="C724" s="49"/>
      <c r="D724" s="45"/>
      <c r="E724" s="45"/>
      <c r="F724" s="45"/>
      <c r="G724" s="43"/>
      <c r="H724" s="43"/>
      <c r="I724" s="45"/>
      <c r="J724" s="43"/>
      <c r="K724" s="45"/>
      <c r="L724" s="45"/>
      <c r="M724" s="45"/>
      <c r="N724" s="45"/>
    </row>
    <row r="725" ht="15.75" customHeight="1" spans="1:14">
      <c r="A725" s="45"/>
      <c r="B725" s="45"/>
      <c r="C725" s="49"/>
      <c r="D725" s="45"/>
      <c r="E725" s="45"/>
      <c r="F725" s="45"/>
      <c r="G725" s="43"/>
      <c r="H725" s="43"/>
      <c r="I725" s="45"/>
      <c r="J725" s="43"/>
      <c r="K725" s="45"/>
      <c r="L725" s="45"/>
      <c r="M725" s="45"/>
      <c r="N725" s="45"/>
    </row>
    <row r="726" ht="15.75" customHeight="1" spans="1:14">
      <c r="A726" s="45"/>
      <c r="B726" s="45"/>
      <c r="C726" s="49"/>
      <c r="D726" s="45"/>
      <c r="E726" s="45"/>
      <c r="F726" s="45"/>
      <c r="G726" s="43"/>
      <c r="H726" s="43"/>
      <c r="I726" s="45"/>
      <c r="J726" s="43"/>
      <c r="K726" s="45"/>
      <c r="L726" s="45"/>
      <c r="M726" s="45"/>
      <c r="N726" s="45"/>
    </row>
    <row r="727" ht="15.75" customHeight="1" spans="1:14">
      <c r="A727" s="45"/>
      <c r="B727" s="45"/>
      <c r="C727" s="49"/>
      <c r="D727" s="45"/>
      <c r="E727" s="45"/>
      <c r="F727" s="45"/>
      <c r="G727" s="43"/>
      <c r="H727" s="43"/>
      <c r="I727" s="45"/>
      <c r="J727" s="43"/>
      <c r="K727" s="45"/>
      <c r="L727" s="45"/>
      <c r="M727" s="45"/>
      <c r="N727" s="45"/>
    </row>
    <row r="728" ht="15.75" customHeight="1" spans="1:14">
      <c r="A728" s="45"/>
      <c r="B728" s="45"/>
      <c r="C728" s="49"/>
      <c r="D728" s="45"/>
      <c r="E728" s="45"/>
      <c r="F728" s="45"/>
      <c r="G728" s="43"/>
      <c r="H728" s="43"/>
      <c r="I728" s="45"/>
      <c r="J728" s="43"/>
      <c r="K728" s="45"/>
      <c r="L728" s="45"/>
      <c r="M728" s="45"/>
      <c r="N728" s="45"/>
    </row>
    <row r="729" ht="15.75" customHeight="1" spans="1:14">
      <c r="A729" s="45"/>
      <c r="B729" s="45"/>
      <c r="C729" s="49"/>
      <c r="D729" s="45"/>
      <c r="E729" s="45"/>
      <c r="F729" s="45"/>
      <c r="G729" s="43"/>
      <c r="H729" s="43"/>
      <c r="I729" s="45"/>
      <c r="J729" s="43"/>
      <c r="K729" s="45"/>
      <c r="L729" s="45"/>
      <c r="M729" s="45"/>
      <c r="N729" s="45"/>
    </row>
    <row r="730" ht="15.75" customHeight="1" spans="1:14">
      <c r="A730" s="45"/>
      <c r="B730" s="45"/>
      <c r="C730" s="49"/>
      <c r="D730" s="45"/>
      <c r="E730" s="45"/>
      <c r="F730" s="45"/>
      <c r="G730" s="43"/>
      <c r="H730" s="43"/>
      <c r="I730" s="45"/>
      <c r="J730" s="43"/>
      <c r="K730" s="45"/>
      <c r="L730" s="45"/>
      <c r="M730" s="45"/>
      <c r="N730" s="45"/>
    </row>
    <row r="731" ht="15.75" customHeight="1" spans="1:14">
      <c r="A731" s="45"/>
      <c r="B731" s="45"/>
      <c r="C731" s="49"/>
      <c r="D731" s="45"/>
      <c r="E731" s="45"/>
      <c r="F731" s="45"/>
      <c r="G731" s="43"/>
      <c r="H731" s="43"/>
      <c r="I731" s="45"/>
      <c r="J731" s="43"/>
      <c r="K731" s="45"/>
      <c r="L731" s="45"/>
      <c r="M731" s="45"/>
      <c r="N731" s="45"/>
    </row>
    <row r="732" ht="15.75" customHeight="1" spans="1:14">
      <c r="A732" s="45"/>
      <c r="B732" s="45"/>
      <c r="C732" s="49"/>
      <c r="D732" s="45"/>
      <c r="E732" s="45"/>
      <c r="F732" s="45"/>
      <c r="G732" s="43"/>
      <c r="H732" s="43"/>
      <c r="I732" s="45"/>
      <c r="J732" s="43"/>
      <c r="K732" s="45"/>
      <c r="L732" s="45"/>
      <c r="M732" s="45"/>
      <c r="N732" s="45"/>
    </row>
    <row r="733" ht="15.75" customHeight="1" spans="1:14">
      <c r="A733" s="45"/>
      <c r="B733" s="45"/>
      <c r="C733" s="49"/>
      <c r="D733" s="45"/>
      <c r="E733" s="45"/>
      <c r="F733" s="45"/>
      <c r="G733" s="43"/>
      <c r="H733" s="43"/>
      <c r="I733" s="45"/>
      <c r="J733" s="43"/>
      <c r="K733" s="45"/>
      <c r="L733" s="45"/>
      <c r="M733" s="45"/>
      <c r="N733" s="45"/>
    </row>
    <row r="734" ht="15.75" customHeight="1" spans="1:14">
      <c r="A734" s="45"/>
      <c r="B734" s="45"/>
      <c r="C734" s="49"/>
      <c r="D734" s="45"/>
      <c r="E734" s="45"/>
      <c r="F734" s="45"/>
      <c r="G734" s="43"/>
      <c r="H734" s="43"/>
      <c r="I734" s="45"/>
      <c r="J734" s="43"/>
      <c r="K734" s="45"/>
      <c r="L734" s="45"/>
      <c r="M734" s="45"/>
      <c r="N734" s="45"/>
    </row>
    <row r="735" ht="15.75" customHeight="1" spans="1:14">
      <c r="A735" s="45"/>
      <c r="B735" s="45"/>
      <c r="C735" s="49"/>
      <c r="D735" s="45"/>
      <c r="E735" s="45"/>
      <c r="F735" s="45"/>
      <c r="G735" s="43"/>
      <c r="H735" s="43"/>
      <c r="I735" s="45"/>
      <c r="J735" s="43"/>
      <c r="K735" s="45"/>
      <c r="L735" s="45"/>
      <c r="M735" s="45"/>
      <c r="N735" s="45"/>
    </row>
    <row r="736" ht="15.75" customHeight="1" spans="1:14">
      <c r="A736" s="45"/>
      <c r="B736" s="45"/>
      <c r="C736" s="49"/>
      <c r="D736" s="45"/>
      <c r="E736" s="45"/>
      <c r="F736" s="45"/>
      <c r="G736" s="43"/>
      <c r="H736" s="43"/>
      <c r="I736" s="45"/>
      <c r="J736" s="43"/>
      <c r="K736" s="45"/>
      <c r="L736" s="45"/>
      <c r="M736" s="45"/>
      <c r="N736" s="45"/>
    </row>
    <row r="737" ht="15.75" customHeight="1" spans="1:14">
      <c r="A737" s="45"/>
      <c r="B737" s="45"/>
      <c r="C737" s="49"/>
      <c r="D737" s="45"/>
      <c r="E737" s="45"/>
      <c r="F737" s="45"/>
      <c r="G737" s="43"/>
      <c r="H737" s="43"/>
      <c r="I737" s="45"/>
      <c r="J737" s="43"/>
      <c r="K737" s="45"/>
      <c r="L737" s="45"/>
      <c r="M737" s="45"/>
      <c r="N737" s="45"/>
    </row>
    <row r="738" ht="15.75" customHeight="1" spans="1:14">
      <c r="A738" s="45"/>
      <c r="B738" s="45"/>
      <c r="C738" s="49"/>
      <c r="D738" s="45"/>
      <c r="E738" s="45"/>
      <c r="F738" s="45"/>
      <c r="G738" s="43"/>
      <c r="H738" s="43"/>
      <c r="I738" s="45"/>
      <c r="J738" s="43"/>
      <c r="K738" s="45"/>
      <c r="L738" s="45"/>
      <c r="M738" s="45"/>
      <c r="N738" s="45"/>
    </row>
    <row r="739" ht="15.75" customHeight="1" spans="1:14">
      <c r="A739" s="45"/>
      <c r="B739" s="45"/>
      <c r="C739" s="49"/>
      <c r="D739" s="45"/>
      <c r="E739" s="45"/>
      <c r="F739" s="45"/>
      <c r="G739" s="43"/>
      <c r="H739" s="43"/>
      <c r="I739" s="45"/>
      <c r="J739" s="43"/>
      <c r="K739" s="45"/>
      <c r="L739" s="45"/>
      <c r="M739" s="45"/>
      <c r="N739" s="45"/>
    </row>
    <row r="740" ht="15.75" customHeight="1" spans="1:14">
      <c r="A740" s="45"/>
      <c r="B740" s="45"/>
      <c r="C740" s="49"/>
      <c r="D740" s="45"/>
      <c r="E740" s="45"/>
      <c r="F740" s="45"/>
      <c r="G740" s="43"/>
      <c r="H740" s="43"/>
      <c r="I740" s="45"/>
      <c r="J740" s="43"/>
      <c r="K740" s="45"/>
      <c r="L740" s="45"/>
      <c r="M740" s="45"/>
      <c r="N740" s="45"/>
    </row>
    <row r="741" ht="15.75" customHeight="1" spans="1:14">
      <c r="A741" s="45"/>
      <c r="B741" s="45"/>
      <c r="C741" s="49"/>
      <c r="D741" s="45"/>
      <c r="E741" s="45"/>
      <c r="F741" s="45"/>
      <c r="G741" s="43"/>
      <c r="H741" s="43"/>
      <c r="I741" s="45"/>
      <c r="J741" s="43"/>
      <c r="K741" s="45"/>
      <c r="L741" s="45"/>
      <c r="M741" s="45"/>
      <c r="N741" s="45"/>
    </row>
    <row r="742" ht="15.75" customHeight="1" spans="1:14">
      <c r="A742" s="45"/>
      <c r="B742" s="45"/>
      <c r="C742" s="49"/>
      <c r="D742" s="45"/>
      <c r="E742" s="45"/>
      <c r="F742" s="45"/>
      <c r="G742" s="43"/>
      <c r="H742" s="43"/>
      <c r="I742" s="45"/>
      <c r="J742" s="43"/>
      <c r="K742" s="45"/>
      <c r="L742" s="45"/>
      <c r="M742" s="45"/>
      <c r="N742" s="45"/>
    </row>
    <row r="743" ht="15.75" customHeight="1" spans="1:14">
      <c r="A743" s="45"/>
      <c r="B743" s="45"/>
      <c r="C743" s="49"/>
      <c r="D743" s="45"/>
      <c r="E743" s="45"/>
      <c r="F743" s="45"/>
      <c r="G743" s="43"/>
      <c r="H743" s="43"/>
      <c r="I743" s="45"/>
      <c r="J743" s="43"/>
      <c r="K743" s="45"/>
      <c r="L743" s="45"/>
      <c r="M743" s="45"/>
      <c r="N743" s="45"/>
    </row>
    <row r="744" ht="15.75" customHeight="1" spans="1:14">
      <c r="A744" s="45"/>
      <c r="B744" s="45"/>
      <c r="C744" s="49"/>
      <c r="D744" s="45"/>
      <c r="E744" s="45"/>
      <c r="F744" s="45"/>
      <c r="G744" s="43"/>
      <c r="H744" s="43"/>
      <c r="I744" s="45"/>
      <c r="J744" s="43"/>
      <c r="K744" s="45"/>
      <c r="L744" s="45"/>
      <c r="M744" s="45"/>
      <c r="N744" s="45"/>
    </row>
    <row r="745" ht="15.75" customHeight="1" spans="1:14">
      <c r="A745" s="45"/>
      <c r="B745" s="45"/>
      <c r="C745" s="49"/>
      <c r="D745" s="45"/>
      <c r="E745" s="45"/>
      <c r="F745" s="45"/>
      <c r="G745" s="43"/>
      <c r="H745" s="43"/>
      <c r="I745" s="45"/>
      <c r="J745" s="43"/>
      <c r="K745" s="45"/>
      <c r="L745" s="45"/>
      <c r="M745" s="45"/>
      <c r="N745" s="45"/>
    </row>
    <row r="746" ht="15.75" customHeight="1" spans="1:14">
      <c r="A746" s="45"/>
      <c r="B746" s="45"/>
      <c r="C746" s="49"/>
      <c r="D746" s="45"/>
      <c r="E746" s="45"/>
      <c r="F746" s="45"/>
      <c r="G746" s="43"/>
      <c r="H746" s="43"/>
      <c r="I746" s="45"/>
      <c r="J746" s="43"/>
      <c r="K746" s="45"/>
      <c r="L746" s="45"/>
      <c r="M746" s="45"/>
      <c r="N746" s="45"/>
    </row>
    <row r="747" ht="15.75" customHeight="1" spans="1:14">
      <c r="A747" s="45"/>
      <c r="B747" s="45"/>
      <c r="C747" s="49"/>
      <c r="D747" s="45"/>
      <c r="E747" s="45"/>
      <c r="F747" s="45"/>
      <c r="G747" s="43"/>
      <c r="H747" s="43"/>
      <c r="I747" s="45"/>
      <c r="J747" s="43"/>
      <c r="K747" s="45"/>
      <c r="L747" s="45"/>
      <c r="M747" s="45"/>
      <c r="N747" s="45"/>
    </row>
    <row r="748" ht="15.75" customHeight="1" spans="1:14">
      <c r="A748" s="45"/>
      <c r="B748" s="45"/>
      <c r="C748" s="49"/>
      <c r="D748" s="45"/>
      <c r="E748" s="45"/>
      <c r="F748" s="45"/>
      <c r="G748" s="43"/>
      <c r="H748" s="43"/>
      <c r="I748" s="45"/>
      <c r="J748" s="43"/>
      <c r="K748" s="45"/>
      <c r="L748" s="45"/>
      <c r="M748" s="45"/>
      <c r="N748" s="45"/>
    </row>
    <row r="749" ht="15.75" customHeight="1" spans="1:14">
      <c r="A749" s="45"/>
      <c r="B749" s="45"/>
      <c r="C749" s="49"/>
      <c r="D749" s="45"/>
      <c r="E749" s="45"/>
      <c r="F749" s="45"/>
      <c r="G749" s="43"/>
      <c r="H749" s="43"/>
      <c r="I749" s="45"/>
      <c r="J749" s="43"/>
      <c r="K749" s="45"/>
      <c r="L749" s="45"/>
      <c r="M749" s="45"/>
      <c r="N749" s="45"/>
    </row>
    <row r="750" ht="15.75" customHeight="1" spans="1:14">
      <c r="A750" s="45"/>
      <c r="B750" s="45"/>
      <c r="C750" s="49"/>
      <c r="D750" s="45"/>
      <c r="E750" s="45"/>
      <c r="F750" s="45"/>
      <c r="G750" s="43"/>
      <c r="H750" s="43"/>
      <c r="I750" s="45"/>
      <c r="J750" s="43"/>
      <c r="K750" s="45"/>
      <c r="L750" s="45"/>
      <c r="M750" s="45"/>
      <c r="N750" s="45"/>
    </row>
    <row r="751" ht="15.75" customHeight="1" spans="1:14">
      <c r="A751" s="45"/>
      <c r="B751" s="45"/>
      <c r="C751" s="49"/>
      <c r="D751" s="45"/>
      <c r="E751" s="45"/>
      <c r="F751" s="45"/>
      <c r="G751" s="43"/>
      <c r="H751" s="43"/>
      <c r="I751" s="45"/>
      <c r="J751" s="43"/>
      <c r="K751" s="45"/>
      <c r="L751" s="45"/>
      <c r="M751" s="45"/>
      <c r="N751" s="45"/>
    </row>
    <row r="752" ht="15.75" customHeight="1" spans="1:14">
      <c r="A752" s="45"/>
      <c r="B752" s="45"/>
      <c r="C752" s="49"/>
      <c r="D752" s="45"/>
      <c r="E752" s="45"/>
      <c r="F752" s="45"/>
      <c r="G752" s="43"/>
      <c r="H752" s="43"/>
      <c r="I752" s="45"/>
      <c r="J752" s="43"/>
      <c r="K752" s="45"/>
      <c r="L752" s="45"/>
      <c r="M752" s="45"/>
      <c r="N752" s="45"/>
    </row>
    <row r="753" ht="15.75" customHeight="1" spans="1:14">
      <c r="A753" s="45"/>
      <c r="B753" s="45"/>
      <c r="C753" s="49"/>
      <c r="D753" s="45"/>
      <c r="E753" s="45"/>
      <c r="F753" s="45"/>
      <c r="G753" s="43"/>
      <c r="H753" s="43"/>
      <c r="I753" s="45"/>
      <c r="J753" s="43"/>
      <c r="K753" s="45"/>
      <c r="L753" s="45"/>
      <c r="M753" s="45"/>
      <c r="N753" s="45"/>
    </row>
    <row r="754" ht="15.75" customHeight="1" spans="1:14">
      <c r="A754" s="45"/>
      <c r="B754" s="45"/>
      <c r="C754" s="49"/>
      <c r="D754" s="45"/>
      <c r="E754" s="45"/>
      <c r="F754" s="45"/>
      <c r="G754" s="43"/>
      <c r="H754" s="43"/>
      <c r="I754" s="45"/>
      <c r="J754" s="43"/>
      <c r="K754" s="45"/>
      <c r="L754" s="45"/>
      <c r="M754" s="45"/>
      <c r="N754" s="45"/>
    </row>
    <row r="755" ht="15.75" customHeight="1" spans="1:14">
      <c r="A755" s="45"/>
      <c r="B755" s="45"/>
      <c r="C755" s="49"/>
      <c r="D755" s="45"/>
      <c r="E755" s="45"/>
      <c r="F755" s="45"/>
      <c r="G755" s="43"/>
      <c r="H755" s="43"/>
      <c r="I755" s="45"/>
      <c r="J755" s="43"/>
      <c r="K755" s="45"/>
      <c r="L755" s="45"/>
      <c r="M755" s="45"/>
      <c r="N755" s="45"/>
    </row>
    <row r="756" ht="15.75" customHeight="1" spans="1:14">
      <c r="A756" s="45"/>
      <c r="B756" s="45"/>
      <c r="C756" s="49"/>
      <c r="D756" s="45"/>
      <c r="E756" s="45"/>
      <c r="F756" s="45"/>
      <c r="G756" s="43"/>
      <c r="H756" s="43"/>
      <c r="I756" s="45"/>
      <c r="J756" s="43"/>
      <c r="K756" s="45"/>
      <c r="L756" s="45"/>
      <c r="M756" s="45"/>
      <c r="N756" s="45"/>
    </row>
    <row r="757" ht="15.75" customHeight="1" spans="1:14">
      <c r="A757" s="45"/>
      <c r="B757" s="45"/>
      <c r="C757" s="49"/>
      <c r="D757" s="45"/>
      <c r="E757" s="45"/>
      <c r="F757" s="45"/>
      <c r="G757" s="43"/>
      <c r="H757" s="43"/>
      <c r="I757" s="45"/>
      <c r="J757" s="43"/>
      <c r="K757" s="45"/>
      <c r="L757" s="45"/>
      <c r="M757" s="45"/>
      <c r="N757" s="45"/>
    </row>
    <row r="758" ht="15.75" customHeight="1" spans="1:14">
      <c r="A758" s="45"/>
      <c r="B758" s="45"/>
      <c r="C758" s="49"/>
      <c r="D758" s="45"/>
      <c r="E758" s="45"/>
      <c r="F758" s="45"/>
      <c r="G758" s="43"/>
      <c r="H758" s="43"/>
      <c r="I758" s="45"/>
      <c r="J758" s="43"/>
      <c r="K758" s="45"/>
      <c r="L758" s="45"/>
      <c r="M758" s="45"/>
      <c r="N758" s="45"/>
    </row>
    <row r="759" ht="15.75" customHeight="1" spans="1:14">
      <c r="A759" s="45"/>
      <c r="B759" s="45"/>
      <c r="C759" s="49"/>
      <c r="D759" s="45"/>
      <c r="E759" s="45"/>
      <c r="F759" s="45"/>
      <c r="G759" s="43"/>
      <c r="H759" s="43"/>
      <c r="I759" s="45"/>
      <c r="J759" s="43"/>
      <c r="K759" s="45"/>
      <c r="L759" s="45"/>
      <c r="M759" s="45"/>
      <c r="N759" s="45"/>
    </row>
    <row r="760" ht="15.75" customHeight="1" spans="1:14">
      <c r="A760" s="45"/>
      <c r="B760" s="45"/>
      <c r="C760" s="49"/>
      <c r="D760" s="45"/>
      <c r="E760" s="45"/>
      <c r="F760" s="45"/>
      <c r="G760" s="43"/>
      <c r="H760" s="43"/>
      <c r="I760" s="45"/>
      <c r="J760" s="43"/>
      <c r="K760" s="45"/>
      <c r="L760" s="45"/>
      <c r="M760" s="45"/>
      <c r="N760" s="45"/>
    </row>
    <row r="761" ht="15.75" customHeight="1" spans="1:14">
      <c r="A761" s="45"/>
      <c r="B761" s="45"/>
      <c r="C761" s="49"/>
      <c r="D761" s="45"/>
      <c r="E761" s="45"/>
      <c r="F761" s="45"/>
      <c r="G761" s="43"/>
      <c r="H761" s="43"/>
      <c r="I761" s="45"/>
      <c r="J761" s="43"/>
      <c r="K761" s="45"/>
      <c r="L761" s="45"/>
      <c r="M761" s="45"/>
      <c r="N761" s="45"/>
    </row>
    <row r="762" ht="15.75" customHeight="1" spans="1:14">
      <c r="A762" s="45"/>
      <c r="B762" s="45"/>
      <c r="C762" s="49"/>
      <c r="D762" s="45"/>
      <c r="E762" s="45"/>
      <c r="F762" s="45"/>
      <c r="G762" s="43"/>
      <c r="H762" s="43"/>
      <c r="I762" s="45"/>
      <c r="J762" s="43"/>
      <c r="K762" s="45"/>
      <c r="L762" s="45"/>
      <c r="M762" s="45"/>
      <c r="N762" s="45"/>
    </row>
    <row r="763" ht="15.75" customHeight="1" spans="1:14">
      <c r="A763" s="45"/>
      <c r="B763" s="45"/>
      <c r="C763" s="49"/>
      <c r="D763" s="45"/>
      <c r="E763" s="45"/>
      <c r="F763" s="45"/>
      <c r="G763" s="43"/>
      <c r="H763" s="43"/>
      <c r="I763" s="45"/>
      <c r="J763" s="43"/>
      <c r="K763" s="45"/>
      <c r="L763" s="45"/>
      <c r="M763" s="45"/>
      <c r="N763" s="45"/>
    </row>
    <row r="764" ht="15.75" customHeight="1" spans="1:14">
      <c r="A764" s="45"/>
      <c r="B764" s="45"/>
      <c r="C764" s="49"/>
      <c r="D764" s="45"/>
      <c r="E764" s="45"/>
      <c r="F764" s="45"/>
      <c r="G764" s="43"/>
      <c r="H764" s="43"/>
      <c r="I764" s="45"/>
      <c r="J764" s="43"/>
      <c r="K764" s="45"/>
      <c r="L764" s="45"/>
      <c r="M764" s="45"/>
      <c r="N764" s="45"/>
    </row>
    <row r="765" ht="15.75" customHeight="1" spans="1:14">
      <c r="A765" s="45"/>
      <c r="B765" s="45"/>
      <c r="C765" s="49"/>
      <c r="D765" s="45"/>
      <c r="E765" s="45"/>
      <c r="F765" s="45"/>
      <c r="G765" s="43"/>
      <c r="H765" s="43"/>
      <c r="I765" s="45"/>
      <c r="J765" s="43"/>
      <c r="K765" s="45"/>
      <c r="L765" s="45"/>
      <c r="M765" s="45"/>
      <c r="N765" s="45"/>
    </row>
    <row r="766" ht="15.75" customHeight="1" spans="1:14">
      <c r="A766" s="45"/>
      <c r="B766" s="45"/>
      <c r="C766" s="49"/>
      <c r="D766" s="45"/>
      <c r="E766" s="45"/>
      <c r="F766" s="45"/>
      <c r="G766" s="43"/>
      <c r="H766" s="43"/>
      <c r="I766" s="45"/>
      <c r="J766" s="43"/>
      <c r="K766" s="45"/>
      <c r="L766" s="45"/>
      <c r="M766" s="45"/>
      <c r="N766" s="45"/>
    </row>
    <row r="767" ht="15.75" customHeight="1" spans="1:14">
      <c r="A767" s="45"/>
      <c r="B767" s="45"/>
      <c r="C767" s="49"/>
      <c r="D767" s="45"/>
      <c r="E767" s="45"/>
      <c r="F767" s="45"/>
      <c r="G767" s="43"/>
      <c r="H767" s="43"/>
      <c r="I767" s="45"/>
      <c r="J767" s="43"/>
      <c r="K767" s="45"/>
      <c r="L767" s="45"/>
      <c r="M767" s="45"/>
      <c r="N767" s="45"/>
    </row>
    <row r="768" ht="15.75" customHeight="1" spans="1:14">
      <c r="A768" s="45"/>
      <c r="B768" s="45"/>
      <c r="C768" s="49"/>
      <c r="D768" s="45"/>
      <c r="E768" s="45"/>
      <c r="F768" s="45"/>
      <c r="G768" s="43"/>
      <c r="H768" s="43"/>
      <c r="I768" s="45"/>
      <c r="J768" s="43"/>
      <c r="K768" s="45"/>
      <c r="L768" s="45"/>
      <c r="M768" s="45"/>
      <c r="N768" s="45"/>
    </row>
    <row r="769" ht="15.75" customHeight="1" spans="1:14">
      <c r="A769" s="45"/>
      <c r="B769" s="45"/>
      <c r="C769" s="49"/>
      <c r="D769" s="45"/>
      <c r="E769" s="45"/>
      <c r="F769" s="45"/>
      <c r="G769" s="43"/>
      <c r="H769" s="43"/>
      <c r="I769" s="45"/>
      <c r="J769" s="43"/>
      <c r="K769" s="45"/>
      <c r="L769" s="45"/>
      <c r="M769" s="45"/>
      <c r="N769" s="45"/>
    </row>
    <row r="770" ht="15.75" customHeight="1" spans="1:14">
      <c r="A770" s="45"/>
      <c r="B770" s="45"/>
      <c r="C770" s="49"/>
      <c r="D770" s="45"/>
      <c r="E770" s="45"/>
      <c r="F770" s="45"/>
      <c r="G770" s="43"/>
      <c r="H770" s="43"/>
      <c r="I770" s="45"/>
      <c r="J770" s="43"/>
      <c r="K770" s="45"/>
      <c r="L770" s="45"/>
      <c r="M770" s="45"/>
      <c r="N770" s="45"/>
    </row>
    <row r="771" ht="15.75" customHeight="1" spans="1:14">
      <c r="A771" s="45"/>
      <c r="B771" s="45"/>
      <c r="C771" s="49"/>
      <c r="D771" s="45"/>
      <c r="E771" s="45"/>
      <c r="F771" s="45"/>
      <c r="G771" s="43"/>
      <c r="H771" s="43"/>
      <c r="I771" s="45"/>
      <c r="J771" s="43"/>
      <c r="K771" s="45"/>
      <c r="L771" s="45"/>
      <c r="M771" s="45"/>
      <c r="N771" s="45"/>
    </row>
    <row r="772" ht="15.75" customHeight="1" spans="1:14">
      <c r="A772" s="45"/>
      <c r="B772" s="45"/>
      <c r="C772" s="49"/>
      <c r="D772" s="45"/>
      <c r="E772" s="45"/>
      <c r="F772" s="45"/>
      <c r="G772" s="43"/>
      <c r="H772" s="43"/>
      <c r="I772" s="45"/>
      <c r="J772" s="43"/>
      <c r="K772" s="45"/>
      <c r="L772" s="45"/>
      <c r="M772" s="45"/>
      <c r="N772" s="45"/>
    </row>
    <row r="773" ht="15.75" customHeight="1" spans="1:14">
      <c r="A773" s="45"/>
      <c r="B773" s="45"/>
      <c r="C773" s="49"/>
      <c r="D773" s="45"/>
      <c r="E773" s="45"/>
      <c r="F773" s="45"/>
      <c r="G773" s="43"/>
      <c r="H773" s="43"/>
      <c r="I773" s="45"/>
      <c r="J773" s="43"/>
      <c r="K773" s="45"/>
      <c r="L773" s="45"/>
      <c r="M773" s="45"/>
      <c r="N773" s="45"/>
    </row>
    <row r="774" ht="15.75" customHeight="1" spans="1:14">
      <c r="A774" s="45"/>
      <c r="B774" s="45"/>
      <c r="C774" s="49"/>
      <c r="D774" s="45"/>
      <c r="E774" s="45"/>
      <c r="F774" s="45"/>
      <c r="G774" s="43"/>
      <c r="H774" s="43"/>
      <c r="I774" s="45"/>
      <c r="J774" s="43"/>
      <c r="K774" s="45"/>
      <c r="L774" s="45"/>
      <c r="M774" s="45"/>
      <c r="N774" s="45"/>
    </row>
    <row r="775" ht="15.75" customHeight="1" spans="1:14">
      <c r="A775" s="45"/>
      <c r="B775" s="45"/>
      <c r="C775" s="49"/>
      <c r="D775" s="45"/>
      <c r="E775" s="45"/>
      <c r="F775" s="45"/>
      <c r="G775" s="43"/>
      <c r="H775" s="43"/>
      <c r="I775" s="45"/>
      <c r="J775" s="43"/>
      <c r="K775" s="45"/>
      <c r="L775" s="45"/>
      <c r="M775" s="45"/>
      <c r="N775" s="45"/>
    </row>
    <row r="776" ht="15.75" customHeight="1" spans="1:14">
      <c r="A776" s="45"/>
      <c r="B776" s="45"/>
      <c r="C776" s="49"/>
      <c r="D776" s="45"/>
      <c r="E776" s="45"/>
      <c r="F776" s="45"/>
      <c r="G776" s="43"/>
      <c r="H776" s="43"/>
      <c r="I776" s="45"/>
      <c r="J776" s="43"/>
      <c r="K776" s="45"/>
      <c r="L776" s="45"/>
      <c r="M776" s="45"/>
      <c r="N776" s="45"/>
    </row>
    <row r="777" ht="15.75" customHeight="1" spans="1:14">
      <c r="A777" s="45"/>
      <c r="B777" s="45"/>
      <c r="C777" s="49"/>
      <c r="D777" s="45"/>
      <c r="E777" s="45"/>
      <c r="F777" s="45"/>
      <c r="G777" s="43"/>
      <c r="H777" s="43"/>
      <c r="I777" s="45"/>
      <c r="J777" s="43"/>
      <c r="K777" s="45"/>
      <c r="L777" s="45"/>
      <c r="M777" s="45"/>
      <c r="N777" s="45"/>
    </row>
    <row r="778" ht="15.75" customHeight="1" spans="1:14">
      <c r="A778" s="45"/>
      <c r="B778" s="45"/>
      <c r="C778" s="49"/>
      <c r="D778" s="45"/>
      <c r="E778" s="45"/>
      <c r="F778" s="45"/>
      <c r="G778" s="43"/>
      <c r="H778" s="43"/>
      <c r="I778" s="45"/>
      <c r="J778" s="43"/>
      <c r="K778" s="45"/>
      <c r="L778" s="45"/>
      <c r="M778" s="45"/>
      <c r="N778" s="45"/>
    </row>
    <row r="779" ht="15.75" customHeight="1" spans="1:14">
      <c r="A779" s="45"/>
      <c r="B779" s="45"/>
      <c r="C779" s="49"/>
      <c r="D779" s="45"/>
      <c r="E779" s="45"/>
      <c r="F779" s="45"/>
      <c r="G779" s="43"/>
      <c r="H779" s="43"/>
      <c r="I779" s="45"/>
      <c r="J779" s="43"/>
      <c r="K779" s="45"/>
      <c r="L779" s="45"/>
      <c r="M779" s="45"/>
      <c r="N779" s="45"/>
    </row>
    <row r="780" ht="15.75" customHeight="1" spans="1:14">
      <c r="A780" s="45"/>
      <c r="B780" s="45"/>
      <c r="C780" s="49"/>
      <c r="D780" s="45"/>
      <c r="E780" s="45"/>
      <c r="F780" s="45"/>
      <c r="G780" s="43"/>
      <c r="H780" s="43"/>
      <c r="I780" s="45"/>
      <c r="J780" s="43"/>
      <c r="K780" s="45"/>
      <c r="L780" s="45"/>
      <c r="M780" s="45"/>
      <c r="N780" s="45"/>
    </row>
    <row r="781" ht="15.75" customHeight="1" spans="1:14">
      <c r="A781" s="45"/>
      <c r="B781" s="45"/>
      <c r="C781" s="49"/>
      <c r="D781" s="45"/>
      <c r="E781" s="45"/>
      <c r="F781" s="45"/>
      <c r="G781" s="43"/>
      <c r="H781" s="43"/>
      <c r="I781" s="45"/>
      <c r="J781" s="43"/>
      <c r="K781" s="45"/>
      <c r="L781" s="45"/>
      <c r="M781" s="45"/>
      <c r="N781" s="45"/>
    </row>
    <row r="782" ht="15.75" customHeight="1" spans="1:14">
      <c r="A782" s="45"/>
      <c r="B782" s="45"/>
      <c r="C782" s="49"/>
      <c r="D782" s="45"/>
      <c r="E782" s="45"/>
      <c r="F782" s="45"/>
      <c r="G782" s="43"/>
      <c r="H782" s="43"/>
      <c r="I782" s="45"/>
      <c r="J782" s="43"/>
      <c r="K782" s="45"/>
      <c r="L782" s="45"/>
      <c r="M782" s="45"/>
      <c r="N782" s="45"/>
    </row>
    <row r="783" ht="15.75" customHeight="1" spans="1:14">
      <c r="A783" s="45"/>
      <c r="B783" s="45"/>
      <c r="C783" s="49"/>
      <c r="D783" s="45"/>
      <c r="E783" s="45"/>
      <c r="F783" s="45"/>
      <c r="G783" s="43"/>
      <c r="H783" s="43"/>
      <c r="I783" s="45"/>
      <c r="J783" s="43"/>
      <c r="K783" s="45"/>
      <c r="L783" s="45"/>
      <c r="M783" s="45"/>
      <c r="N783" s="45"/>
    </row>
    <row r="784" ht="15.75" customHeight="1" spans="1:14">
      <c r="A784" s="45"/>
      <c r="B784" s="45"/>
      <c r="C784" s="49"/>
      <c r="D784" s="45"/>
      <c r="E784" s="45"/>
      <c r="F784" s="45"/>
      <c r="G784" s="43"/>
      <c r="H784" s="43"/>
      <c r="I784" s="45"/>
      <c r="J784" s="43"/>
      <c r="K784" s="45"/>
      <c r="L784" s="45"/>
      <c r="M784" s="45"/>
      <c r="N784" s="45"/>
    </row>
    <row r="785" ht="15.75" customHeight="1" spans="1:14">
      <c r="A785" s="45"/>
      <c r="B785" s="45"/>
      <c r="C785" s="49"/>
      <c r="D785" s="45"/>
      <c r="E785" s="45"/>
      <c r="F785" s="45"/>
      <c r="G785" s="43"/>
      <c r="H785" s="43"/>
      <c r="I785" s="45"/>
      <c r="J785" s="43"/>
      <c r="K785" s="45"/>
      <c r="L785" s="45"/>
      <c r="M785" s="45"/>
      <c r="N785" s="45"/>
    </row>
    <row r="786" ht="15.75" customHeight="1" spans="1:14">
      <c r="A786" s="45"/>
      <c r="B786" s="45"/>
      <c r="C786" s="49"/>
      <c r="D786" s="45"/>
      <c r="E786" s="45"/>
      <c r="F786" s="45"/>
      <c r="G786" s="43"/>
      <c r="H786" s="43"/>
      <c r="I786" s="45"/>
      <c r="J786" s="43"/>
      <c r="K786" s="45"/>
      <c r="L786" s="45"/>
      <c r="M786" s="45"/>
      <c r="N786" s="45"/>
    </row>
    <row r="787" ht="15.75" customHeight="1" spans="1:14">
      <c r="A787" s="45"/>
      <c r="B787" s="45"/>
      <c r="C787" s="49"/>
      <c r="D787" s="45"/>
      <c r="E787" s="45"/>
      <c r="F787" s="45"/>
      <c r="G787" s="43"/>
      <c r="H787" s="43"/>
      <c r="I787" s="45"/>
      <c r="J787" s="43"/>
      <c r="K787" s="45"/>
      <c r="L787" s="45"/>
      <c r="M787" s="45"/>
      <c r="N787" s="45"/>
    </row>
    <row r="788" ht="15.75" customHeight="1" spans="1:14">
      <c r="A788" s="45"/>
      <c r="B788" s="45"/>
      <c r="C788" s="49"/>
      <c r="D788" s="45"/>
      <c r="E788" s="45"/>
      <c r="F788" s="45"/>
      <c r="G788" s="43"/>
      <c r="H788" s="43"/>
      <c r="I788" s="45"/>
      <c r="J788" s="43"/>
      <c r="K788" s="45"/>
      <c r="L788" s="45"/>
      <c r="M788" s="45"/>
      <c r="N788" s="45"/>
    </row>
    <row r="789" ht="15.75" customHeight="1" spans="1:14">
      <c r="A789" s="45"/>
      <c r="B789" s="45"/>
      <c r="C789" s="49"/>
      <c r="D789" s="45"/>
      <c r="E789" s="45"/>
      <c r="F789" s="45"/>
      <c r="G789" s="43"/>
      <c r="H789" s="43"/>
      <c r="I789" s="45"/>
      <c r="J789" s="43"/>
      <c r="K789" s="45"/>
      <c r="L789" s="45"/>
      <c r="M789" s="45"/>
      <c r="N789" s="45"/>
    </row>
    <row r="790" ht="15.75" customHeight="1" spans="1:14">
      <c r="A790" s="45"/>
      <c r="B790" s="45"/>
      <c r="C790" s="49"/>
      <c r="D790" s="45"/>
      <c r="E790" s="45"/>
      <c r="F790" s="45"/>
      <c r="G790" s="43"/>
      <c r="H790" s="43"/>
      <c r="I790" s="45"/>
      <c r="J790" s="43"/>
      <c r="K790" s="45"/>
      <c r="L790" s="45"/>
      <c r="M790" s="45"/>
      <c r="N790" s="45"/>
    </row>
    <row r="791" ht="15.75" customHeight="1" spans="1:14">
      <c r="A791" s="45"/>
      <c r="B791" s="45"/>
      <c r="C791" s="49"/>
      <c r="D791" s="45"/>
      <c r="E791" s="45"/>
      <c r="F791" s="45"/>
      <c r="G791" s="43"/>
      <c r="H791" s="43"/>
      <c r="I791" s="45"/>
      <c r="J791" s="43"/>
      <c r="K791" s="45"/>
      <c r="L791" s="45"/>
      <c r="M791" s="45"/>
      <c r="N791" s="45"/>
    </row>
    <row r="792" ht="15.75" customHeight="1" spans="1:14">
      <c r="A792" s="45"/>
      <c r="B792" s="45"/>
      <c r="C792" s="49"/>
      <c r="D792" s="45"/>
      <c r="E792" s="45"/>
      <c r="F792" s="45"/>
      <c r="G792" s="43"/>
      <c r="H792" s="43"/>
      <c r="I792" s="45"/>
      <c r="J792" s="43"/>
      <c r="K792" s="45"/>
      <c r="L792" s="45"/>
      <c r="M792" s="45"/>
      <c r="N792" s="45"/>
    </row>
    <row r="793" ht="15.75" customHeight="1" spans="1:14">
      <c r="A793" s="45"/>
      <c r="B793" s="45"/>
      <c r="C793" s="49"/>
      <c r="D793" s="45"/>
      <c r="E793" s="45"/>
      <c r="F793" s="45"/>
      <c r="G793" s="43"/>
      <c r="H793" s="43"/>
      <c r="I793" s="45"/>
      <c r="J793" s="43"/>
      <c r="K793" s="45"/>
      <c r="L793" s="45"/>
      <c r="M793" s="45"/>
      <c r="N793" s="45"/>
    </row>
    <row r="794" ht="15.75" customHeight="1" spans="1:14">
      <c r="A794" s="45"/>
      <c r="B794" s="45"/>
      <c r="C794" s="49"/>
      <c r="D794" s="45"/>
      <c r="E794" s="45"/>
      <c r="F794" s="45"/>
      <c r="G794" s="43"/>
      <c r="H794" s="43"/>
      <c r="I794" s="45"/>
      <c r="J794" s="43"/>
      <c r="K794" s="45"/>
      <c r="L794" s="45"/>
      <c r="M794" s="45"/>
      <c r="N794" s="45"/>
    </row>
    <row r="795" ht="15.75" customHeight="1" spans="1:14">
      <c r="A795" s="45"/>
      <c r="B795" s="45"/>
      <c r="C795" s="49"/>
      <c r="D795" s="45"/>
      <c r="E795" s="45"/>
      <c r="F795" s="45"/>
      <c r="G795" s="43"/>
      <c r="H795" s="43"/>
      <c r="I795" s="45"/>
      <c r="J795" s="43"/>
      <c r="K795" s="45"/>
      <c r="L795" s="45"/>
      <c r="M795" s="45"/>
      <c r="N795" s="45"/>
    </row>
    <row r="796" ht="15.75" customHeight="1" spans="1:14">
      <c r="A796" s="45"/>
      <c r="B796" s="45"/>
      <c r="C796" s="49"/>
      <c r="D796" s="45"/>
      <c r="E796" s="45"/>
      <c r="F796" s="45"/>
      <c r="G796" s="43"/>
      <c r="H796" s="43"/>
      <c r="I796" s="45"/>
      <c r="J796" s="43"/>
      <c r="K796" s="45"/>
      <c r="L796" s="45"/>
      <c r="M796" s="45"/>
      <c r="N796" s="45"/>
    </row>
    <row r="797" ht="15.75" customHeight="1" spans="1:14">
      <c r="A797" s="45"/>
      <c r="B797" s="45"/>
      <c r="C797" s="49"/>
      <c r="D797" s="45"/>
      <c r="E797" s="45"/>
      <c r="F797" s="45"/>
      <c r="G797" s="43"/>
      <c r="H797" s="43"/>
      <c r="I797" s="45"/>
      <c r="J797" s="43"/>
      <c r="K797" s="45"/>
      <c r="L797" s="45"/>
      <c r="M797" s="45"/>
      <c r="N797" s="45"/>
    </row>
    <row r="798" ht="15.75" customHeight="1" spans="1:14">
      <c r="A798" s="45"/>
      <c r="B798" s="45"/>
      <c r="C798" s="49"/>
      <c r="D798" s="45"/>
      <c r="E798" s="45"/>
      <c r="F798" s="45"/>
      <c r="G798" s="43"/>
      <c r="H798" s="43"/>
      <c r="I798" s="45"/>
      <c r="J798" s="43"/>
      <c r="K798" s="45"/>
      <c r="L798" s="45"/>
      <c r="M798" s="45"/>
      <c r="N798" s="45"/>
    </row>
    <row r="799" ht="15.75" customHeight="1" spans="1:14">
      <c r="A799" s="45"/>
      <c r="B799" s="45"/>
      <c r="C799" s="49"/>
      <c r="D799" s="45"/>
      <c r="E799" s="45"/>
      <c r="F799" s="45"/>
      <c r="G799" s="43"/>
      <c r="H799" s="43"/>
      <c r="I799" s="45"/>
      <c r="J799" s="43"/>
      <c r="K799" s="45"/>
      <c r="L799" s="45"/>
      <c r="M799" s="45"/>
      <c r="N799" s="45"/>
    </row>
    <row r="800" ht="15.75" customHeight="1" spans="1:14">
      <c r="A800" s="45"/>
      <c r="B800" s="45"/>
      <c r="C800" s="49"/>
      <c r="D800" s="45"/>
      <c r="E800" s="45"/>
      <c r="F800" s="45"/>
      <c r="G800" s="43"/>
      <c r="H800" s="43"/>
      <c r="I800" s="45"/>
      <c r="J800" s="43"/>
      <c r="K800" s="45"/>
      <c r="L800" s="45"/>
      <c r="M800" s="45"/>
      <c r="N800" s="45"/>
    </row>
    <row r="801" ht="15.75" customHeight="1" spans="1:14">
      <c r="A801" s="45"/>
      <c r="B801" s="45"/>
      <c r="C801" s="49"/>
      <c r="D801" s="45"/>
      <c r="E801" s="45"/>
      <c r="F801" s="45"/>
      <c r="G801" s="43"/>
      <c r="H801" s="43"/>
      <c r="I801" s="45"/>
      <c r="J801" s="43"/>
      <c r="K801" s="45"/>
      <c r="L801" s="45"/>
      <c r="M801" s="45"/>
      <c r="N801" s="45"/>
    </row>
    <row r="802" ht="15.75" customHeight="1" spans="1:14">
      <c r="A802" s="45"/>
      <c r="B802" s="45"/>
      <c r="C802" s="49"/>
      <c r="D802" s="45"/>
      <c r="E802" s="45"/>
      <c r="F802" s="45"/>
      <c r="G802" s="43"/>
      <c r="H802" s="43"/>
      <c r="I802" s="45"/>
      <c r="J802" s="43"/>
      <c r="K802" s="45"/>
      <c r="L802" s="45"/>
      <c r="M802" s="45"/>
      <c r="N802" s="45"/>
    </row>
    <row r="803" ht="15.75" customHeight="1" spans="1:14">
      <c r="A803" s="45"/>
      <c r="B803" s="45"/>
      <c r="C803" s="49"/>
      <c r="D803" s="45"/>
      <c r="E803" s="45"/>
      <c r="F803" s="45"/>
      <c r="G803" s="43"/>
      <c r="H803" s="43"/>
      <c r="I803" s="45"/>
      <c r="J803" s="43"/>
      <c r="K803" s="45"/>
      <c r="L803" s="45"/>
      <c r="M803" s="45"/>
      <c r="N803" s="45"/>
    </row>
    <row r="804" ht="15.75" customHeight="1" spans="1:14">
      <c r="A804" s="45"/>
      <c r="B804" s="45"/>
      <c r="C804" s="49"/>
      <c r="D804" s="45"/>
      <c r="E804" s="45"/>
      <c r="F804" s="45"/>
      <c r="G804" s="43"/>
      <c r="H804" s="43"/>
      <c r="I804" s="45"/>
      <c r="J804" s="43"/>
      <c r="K804" s="45"/>
      <c r="L804" s="45"/>
      <c r="M804" s="45"/>
      <c r="N804" s="45"/>
    </row>
    <row r="805" ht="15.75" customHeight="1" spans="1:14">
      <c r="A805" s="45"/>
      <c r="B805" s="45"/>
      <c r="C805" s="49"/>
      <c r="D805" s="45"/>
      <c r="E805" s="45"/>
      <c r="F805" s="45"/>
      <c r="G805" s="43"/>
      <c r="H805" s="43"/>
      <c r="I805" s="45"/>
      <c r="J805" s="43"/>
      <c r="K805" s="45"/>
      <c r="L805" s="45"/>
      <c r="M805" s="45"/>
      <c r="N805" s="45"/>
    </row>
    <row r="806" ht="15.75" customHeight="1" spans="1:14">
      <c r="A806" s="45"/>
      <c r="B806" s="45"/>
      <c r="C806" s="49"/>
      <c r="D806" s="45"/>
      <c r="E806" s="45"/>
      <c r="F806" s="45"/>
      <c r="G806" s="43"/>
      <c r="H806" s="43"/>
      <c r="I806" s="45"/>
      <c r="J806" s="43"/>
      <c r="K806" s="45"/>
      <c r="L806" s="45"/>
      <c r="M806" s="45"/>
      <c r="N806" s="45"/>
    </row>
    <row r="807" ht="15.75" customHeight="1" spans="1:14">
      <c r="A807" s="45"/>
      <c r="B807" s="45"/>
      <c r="C807" s="49"/>
      <c r="D807" s="45"/>
      <c r="E807" s="45"/>
      <c r="F807" s="45"/>
      <c r="G807" s="43"/>
      <c r="H807" s="43"/>
      <c r="I807" s="45"/>
      <c r="J807" s="43"/>
      <c r="K807" s="45"/>
      <c r="L807" s="45"/>
      <c r="M807" s="45"/>
      <c r="N807" s="45"/>
    </row>
    <row r="808" ht="15.75" customHeight="1" spans="1:14">
      <c r="A808" s="45"/>
      <c r="B808" s="45"/>
      <c r="C808" s="49"/>
      <c r="D808" s="45"/>
      <c r="E808" s="45"/>
      <c r="F808" s="45"/>
      <c r="G808" s="43"/>
      <c r="H808" s="43"/>
      <c r="I808" s="45"/>
      <c r="J808" s="43"/>
      <c r="K808" s="45"/>
      <c r="L808" s="45"/>
      <c r="M808" s="45"/>
      <c r="N808" s="45"/>
    </row>
    <row r="809" ht="15.75" customHeight="1" spans="1:14">
      <c r="A809" s="45"/>
      <c r="B809" s="45"/>
      <c r="C809" s="49"/>
      <c r="D809" s="45"/>
      <c r="E809" s="45"/>
      <c r="F809" s="45"/>
      <c r="G809" s="43"/>
      <c r="H809" s="43"/>
      <c r="I809" s="45"/>
      <c r="J809" s="43"/>
      <c r="K809" s="45"/>
      <c r="L809" s="45"/>
      <c r="M809" s="45"/>
      <c r="N809" s="45"/>
    </row>
    <row r="810" ht="15.75" customHeight="1" spans="1:14">
      <c r="A810" s="45"/>
      <c r="B810" s="45"/>
      <c r="C810" s="49"/>
      <c r="D810" s="45"/>
      <c r="E810" s="45"/>
      <c r="F810" s="45"/>
      <c r="G810" s="43"/>
      <c r="H810" s="43"/>
      <c r="I810" s="45"/>
      <c r="J810" s="43"/>
      <c r="K810" s="45"/>
      <c r="L810" s="45"/>
      <c r="M810" s="45"/>
      <c r="N810" s="45"/>
    </row>
    <row r="811" ht="15.75" customHeight="1" spans="1:14">
      <c r="A811" s="45"/>
      <c r="B811" s="45"/>
      <c r="C811" s="49"/>
      <c r="D811" s="45"/>
      <c r="E811" s="45"/>
      <c r="F811" s="45"/>
      <c r="G811" s="43"/>
      <c r="H811" s="43"/>
      <c r="I811" s="45"/>
      <c r="J811" s="43"/>
      <c r="K811" s="45"/>
      <c r="L811" s="45"/>
      <c r="M811" s="45"/>
      <c r="N811" s="45"/>
    </row>
    <row r="812" ht="15.75" customHeight="1" spans="1:14">
      <c r="A812" s="45"/>
      <c r="B812" s="45"/>
      <c r="C812" s="49"/>
      <c r="D812" s="45"/>
      <c r="E812" s="45"/>
      <c r="F812" s="45"/>
      <c r="G812" s="43"/>
      <c r="H812" s="43"/>
      <c r="I812" s="45"/>
      <c r="J812" s="43"/>
      <c r="K812" s="45"/>
      <c r="L812" s="45"/>
      <c r="M812" s="45"/>
      <c r="N812" s="45"/>
    </row>
    <row r="813" ht="15.75" customHeight="1" spans="1:14">
      <c r="A813" s="45"/>
      <c r="B813" s="45"/>
      <c r="C813" s="49"/>
      <c r="D813" s="45"/>
      <c r="E813" s="45"/>
      <c r="F813" s="45"/>
      <c r="G813" s="43"/>
      <c r="H813" s="43"/>
      <c r="I813" s="45"/>
      <c r="J813" s="43"/>
      <c r="K813" s="45"/>
      <c r="L813" s="45"/>
      <c r="M813" s="45"/>
      <c r="N813" s="45"/>
    </row>
    <row r="814" ht="15.75" customHeight="1" spans="1:14">
      <c r="A814" s="45"/>
      <c r="B814" s="45"/>
      <c r="C814" s="49"/>
      <c r="D814" s="45"/>
      <c r="E814" s="45"/>
      <c r="F814" s="45"/>
      <c r="G814" s="43"/>
      <c r="H814" s="43"/>
      <c r="I814" s="45"/>
      <c r="J814" s="43"/>
      <c r="K814" s="45"/>
      <c r="L814" s="45"/>
      <c r="M814" s="45"/>
      <c r="N814" s="45"/>
    </row>
    <row r="815" ht="15.75" customHeight="1" spans="1:14">
      <c r="A815" s="45"/>
      <c r="B815" s="45"/>
      <c r="C815" s="49"/>
      <c r="D815" s="45"/>
      <c r="E815" s="45"/>
      <c r="F815" s="45"/>
      <c r="G815" s="43"/>
      <c r="H815" s="43"/>
      <c r="I815" s="45"/>
      <c r="J815" s="43"/>
      <c r="K815" s="45"/>
      <c r="L815" s="45"/>
      <c r="M815" s="45"/>
      <c r="N815" s="45"/>
    </row>
    <row r="816" ht="15.75" customHeight="1" spans="1:14">
      <c r="A816" s="45"/>
      <c r="B816" s="45"/>
      <c r="C816" s="49"/>
      <c r="D816" s="45"/>
      <c r="E816" s="45"/>
      <c r="F816" s="45"/>
      <c r="G816" s="43"/>
      <c r="H816" s="43"/>
      <c r="I816" s="45"/>
      <c r="J816" s="43"/>
      <c r="K816" s="45"/>
      <c r="L816" s="45"/>
      <c r="M816" s="45"/>
      <c r="N816" s="45"/>
    </row>
    <row r="817" ht="15.75" customHeight="1" spans="1:14">
      <c r="A817" s="45"/>
      <c r="B817" s="45"/>
      <c r="C817" s="49"/>
      <c r="D817" s="45"/>
      <c r="E817" s="45"/>
      <c r="F817" s="45"/>
      <c r="G817" s="43"/>
      <c r="H817" s="43"/>
      <c r="I817" s="45"/>
      <c r="J817" s="43"/>
      <c r="K817" s="45"/>
      <c r="L817" s="45"/>
      <c r="M817" s="45"/>
      <c r="N817" s="45"/>
    </row>
    <row r="818" ht="15.75" customHeight="1" spans="1:14">
      <c r="A818" s="45"/>
      <c r="B818" s="45"/>
      <c r="C818" s="49"/>
      <c r="D818" s="45"/>
      <c r="E818" s="45"/>
      <c r="F818" s="45"/>
      <c r="G818" s="43"/>
      <c r="H818" s="43"/>
      <c r="I818" s="45"/>
      <c r="J818" s="43"/>
      <c r="K818" s="45"/>
      <c r="L818" s="45"/>
      <c r="M818" s="45"/>
      <c r="N818" s="45"/>
    </row>
    <row r="819" ht="15.75" customHeight="1" spans="1:14">
      <c r="A819" s="45"/>
      <c r="B819" s="45"/>
      <c r="C819" s="49"/>
      <c r="D819" s="45"/>
      <c r="E819" s="45"/>
      <c r="F819" s="45"/>
      <c r="G819" s="43"/>
      <c r="H819" s="43"/>
      <c r="I819" s="45"/>
      <c r="J819" s="43"/>
      <c r="K819" s="45"/>
      <c r="L819" s="45"/>
      <c r="M819" s="45"/>
      <c r="N819" s="45"/>
    </row>
    <row r="820" ht="15.75" customHeight="1" spans="1:14">
      <c r="A820" s="45"/>
      <c r="B820" s="45"/>
      <c r="C820" s="49"/>
      <c r="D820" s="45"/>
      <c r="E820" s="45"/>
      <c r="F820" s="45"/>
      <c r="G820" s="43"/>
      <c r="H820" s="43"/>
      <c r="I820" s="45"/>
      <c r="J820" s="43"/>
      <c r="K820" s="45"/>
      <c r="L820" s="45"/>
      <c r="M820" s="45"/>
      <c r="N820" s="45"/>
    </row>
    <row r="821" ht="15.75" customHeight="1" spans="1:14">
      <c r="A821" s="45"/>
      <c r="B821" s="45"/>
      <c r="C821" s="49"/>
      <c r="D821" s="45"/>
      <c r="E821" s="45"/>
      <c r="F821" s="45"/>
      <c r="G821" s="43"/>
      <c r="H821" s="43"/>
      <c r="I821" s="45"/>
      <c r="J821" s="43"/>
      <c r="K821" s="45"/>
      <c r="L821" s="45"/>
      <c r="M821" s="45"/>
      <c r="N821" s="45"/>
    </row>
    <row r="822" ht="15.75" customHeight="1" spans="1:14">
      <c r="A822" s="45"/>
      <c r="B822" s="45"/>
      <c r="C822" s="49"/>
      <c r="D822" s="45"/>
      <c r="E822" s="45"/>
      <c r="F822" s="45"/>
      <c r="G822" s="43"/>
      <c r="H822" s="43"/>
      <c r="I822" s="45"/>
      <c r="J822" s="43"/>
      <c r="K822" s="45"/>
      <c r="L822" s="45"/>
      <c r="M822" s="45"/>
      <c r="N822" s="45"/>
    </row>
    <row r="823" ht="15.75" customHeight="1" spans="1:14">
      <c r="A823" s="45"/>
      <c r="B823" s="45"/>
      <c r="C823" s="49"/>
      <c r="D823" s="45"/>
      <c r="E823" s="45"/>
      <c r="F823" s="45"/>
      <c r="G823" s="43"/>
      <c r="H823" s="43"/>
      <c r="I823" s="45"/>
      <c r="J823" s="43"/>
      <c r="K823" s="45"/>
      <c r="L823" s="45"/>
      <c r="M823" s="45"/>
      <c r="N823" s="45"/>
    </row>
    <row r="824" ht="15.75" customHeight="1" spans="1:14">
      <c r="A824" s="45"/>
      <c r="B824" s="45"/>
      <c r="C824" s="49"/>
      <c r="D824" s="45"/>
      <c r="E824" s="45"/>
      <c r="F824" s="45"/>
      <c r="G824" s="43"/>
      <c r="H824" s="43"/>
      <c r="I824" s="45"/>
      <c r="J824" s="43"/>
      <c r="K824" s="45"/>
      <c r="L824" s="45"/>
      <c r="M824" s="45"/>
      <c r="N824" s="45"/>
    </row>
    <row r="825" ht="15.75" customHeight="1" spans="1:14">
      <c r="A825" s="45"/>
      <c r="B825" s="45"/>
      <c r="C825" s="49"/>
      <c r="D825" s="45"/>
      <c r="E825" s="45"/>
      <c r="F825" s="45"/>
      <c r="G825" s="43"/>
      <c r="H825" s="43"/>
      <c r="I825" s="45"/>
      <c r="J825" s="43"/>
      <c r="K825" s="45"/>
      <c r="L825" s="45"/>
      <c r="M825" s="45"/>
      <c r="N825" s="45"/>
    </row>
    <row r="826" ht="15.75" customHeight="1" spans="1:14">
      <c r="A826" s="45"/>
      <c r="B826" s="45"/>
      <c r="C826" s="49"/>
      <c r="D826" s="45"/>
      <c r="E826" s="45"/>
      <c r="F826" s="45"/>
      <c r="G826" s="43"/>
      <c r="H826" s="43"/>
      <c r="I826" s="45"/>
      <c r="J826" s="43"/>
      <c r="K826" s="45"/>
      <c r="L826" s="45"/>
      <c r="M826" s="45"/>
      <c r="N826" s="45"/>
    </row>
    <row r="827" ht="15.75" customHeight="1" spans="1:14">
      <c r="A827" s="45"/>
      <c r="B827" s="45"/>
      <c r="C827" s="49"/>
      <c r="D827" s="45"/>
      <c r="E827" s="45"/>
      <c r="F827" s="45"/>
      <c r="G827" s="43"/>
      <c r="H827" s="43"/>
      <c r="I827" s="45"/>
      <c r="J827" s="43"/>
      <c r="K827" s="45"/>
      <c r="L827" s="45"/>
      <c r="M827" s="45"/>
      <c r="N827" s="45"/>
    </row>
    <row r="828" ht="15.75" customHeight="1" spans="1:14">
      <c r="A828" s="45"/>
      <c r="B828" s="45"/>
      <c r="C828" s="49"/>
      <c r="D828" s="45"/>
      <c r="E828" s="45"/>
      <c r="F828" s="45"/>
      <c r="G828" s="43"/>
      <c r="H828" s="43"/>
      <c r="I828" s="45"/>
      <c r="J828" s="43"/>
      <c r="K828" s="45"/>
      <c r="L828" s="45"/>
      <c r="M828" s="45"/>
      <c r="N828" s="45"/>
    </row>
    <row r="829" ht="15.75" customHeight="1" spans="1:14">
      <c r="A829" s="45"/>
      <c r="B829" s="45"/>
      <c r="C829" s="49"/>
      <c r="D829" s="45"/>
      <c r="E829" s="45"/>
      <c r="F829" s="45"/>
      <c r="G829" s="43"/>
      <c r="H829" s="43"/>
      <c r="I829" s="45"/>
      <c r="J829" s="43"/>
      <c r="K829" s="45"/>
      <c r="L829" s="45"/>
      <c r="M829" s="45"/>
      <c r="N829" s="45"/>
    </row>
    <row r="830" ht="15.75" customHeight="1" spans="1:14">
      <c r="A830" s="45"/>
      <c r="B830" s="45"/>
      <c r="C830" s="49"/>
      <c r="D830" s="45"/>
      <c r="E830" s="45"/>
      <c r="F830" s="45"/>
      <c r="G830" s="43"/>
      <c r="H830" s="43"/>
      <c r="I830" s="45"/>
      <c r="J830" s="43"/>
      <c r="K830" s="45"/>
      <c r="L830" s="45"/>
      <c r="M830" s="45"/>
      <c r="N830" s="45"/>
    </row>
    <row r="831" ht="15.75" customHeight="1" spans="1:14">
      <c r="A831" s="45"/>
      <c r="B831" s="45"/>
      <c r="C831" s="49"/>
      <c r="D831" s="45"/>
      <c r="E831" s="45"/>
      <c r="F831" s="45"/>
      <c r="G831" s="43"/>
      <c r="H831" s="43"/>
      <c r="I831" s="45"/>
      <c r="J831" s="43"/>
      <c r="K831" s="45"/>
      <c r="L831" s="45"/>
      <c r="M831" s="45"/>
      <c r="N831" s="45"/>
    </row>
    <row r="832" ht="15.75" customHeight="1" spans="1:14">
      <c r="A832" s="45"/>
      <c r="B832" s="45"/>
      <c r="C832" s="49"/>
      <c r="D832" s="45"/>
      <c r="E832" s="45"/>
      <c r="F832" s="45"/>
      <c r="G832" s="43"/>
      <c r="H832" s="43"/>
      <c r="I832" s="45"/>
      <c r="J832" s="43"/>
      <c r="K832" s="45"/>
      <c r="L832" s="45"/>
      <c r="M832" s="45"/>
      <c r="N832" s="45"/>
    </row>
    <row r="833" ht="15.75" customHeight="1" spans="1:14">
      <c r="A833" s="45"/>
      <c r="B833" s="45"/>
      <c r="C833" s="49"/>
      <c r="D833" s="45"/>
      <c r="E833" s="45"/>
      <c r="F833" s="45"/>
      <c r="G833" s="43"/>
      <c r="H833" s="43"/>
      <c r="I833" s="45"/>
      <c r="J833" s="43"/>
      <c r="K833" s="45"/>
      <c r="L833" s="45"/>
      <c r="M833" s="45"/>
      <c r="N833" s="45"/>
    </row>
    <row r="834" ht="15.75" customHeight="1" spans="1:14">
      <c r="A834" s="45"/>
      <c r="B834" s="45"/>
      <c r="C834" s="49"/>
      <c r="D834" s="45"/>
      <c r="E834" s="45"/>
      <c r="F834" s="45"/>
      <c r="G834" s="43"/>
      <c r="H834" s="43"/>
      <c r="I834" s="45"/>
      <c r="J834" s="43"/>
      <c r="K834" s="45"/>
      <c r="L834" s="45"/>
      <c r="M834" s="45"/>
      <c r="N834" s="45"/>
    </row>
    <row r="835" ht="15.75" customHeight="1" spans="1:14">
      <c r="A835" s="45"/>
      <c r="B835" s="45"/>
      <c r="C835" s="49"/>
      <c r="D835" s="45"/>
      <c r="E835" s="45"/>
      <c r="F835" s="45"/>
      <c r="G835" s="43"/>
      <c r="H835" s="43"/>
      <c r="I835" s="45"/>
      <c r="J835" s="43"/>
      <c r="K835" s="45"/>
      <c r="L835" s="45"/>
      <c r="M835" s="45"/>
      <c r="N835" s="45"/>
    </row>
    <row r="836" ht="15.75" customHeight="1" spans="1:14">
      <c r="A836" s="45"/>
      <c r="B836" s="45"/>
      <c r="C836" s="49"/>
      <c r="D836" s="45"/>
      <c r="E836" s="45"/>
      <c r="F836" s="45"/>
      <c r="G836" s="43"/>
      <c r="H836" s="43"/>
      <c r="I836" s="45"/>
      <c r="J836" s="43"/>
      <c r="K836" s="45"/>
      <c r="L836" s="45"/>
      <c r="M836" s="45"/>
      <c r="N836" s="45"/>
    </row>
    <row r="837" ht="15.75" customHeight="1" spans="1:14">
      <c r="A837" s="45"/>
      <c r="B837" s="45"/>
      <c r="C837" s="49"/>
      <c r="D837" s="45"/>
      <c r="E837" s="45"/>
      <c r="F837" s="45"/>
      <c r="G837" s="43"/>
      <c r="H837" s="43"/>
      <c r="I837" s="45"/>
      <c r="J837" s="43"/>
      <c r="K837" s="45"/>
      <c r="L837" s="45"/>
      <c r="M837" s="45"/>
      <c r="N837" s="45"/>
    </row>
    <row r="838" ht="15.75" customHeight="1" spans="1:14">
      <c r="A838" s="45"/>
      <c r="B838" s="45"/>
      <c r="C838" s="49"/>
      <c r="D838" s="45"/>
      <c r="E838" s="45"/>
      <c r="F838" s="45"/>
      <c r="G838" s="43"/>
      <c r="H838" s="43"/>
      <c r="I838" s="45"/>
      <c r="J838" s="43"/>
      <c r="K838" s="45"/>
      <c r="L838" s="45"/>
      <c r="M838" s="45"/>
      <c r="N838" s="45"/>
    </row>
    <row r="839" ht="15.75" customHeight="1" spans="1:14">
      <c r="A839" s="45"/>
      <c r="B839" s="45"/>
      <c r="C839" s="49"/>
      <c r="D839" s="45"/>
      <c r="E839" s="45"/>
      <c r="F839" s="45"/>
      <c r="G839" s="43"/>
      <c r="H839" s="43"/>
      <c r="I839" s="45"/>
      <c r="J839" s="43"/>
      <c r="K839" s="45"/>
      <c r="L839" s="45"/>
      <c r="M839" s="45"/>
      <c r="N839" s="45"/>
    </row>
    <row r="840" ht="15.75" customHeight="1" spans="1:14">
      <c r="A840" s="45"/>
      <c r="B840" s="45"/>
      <c r="C840" s="49"/>
      <c r="D840" s="45"/>
      <c r="E840" s="45"/>
      <c r="F840" s="45"/>
      <c r="G840" s="43"/>
      <c r="H840" s="43"/>
      <c r="I840" s="45"/>
      <c r="J840" s="43"/>
      <c r="K840" s="45"/>
      <c r="L840" s="45"/>
      <c r="M840" s="45"/>
      <c r="N840" s="45"/>
    </row>
    <row r="841" ht="15.75" customHeight="1" spans="1:14">
      <c r="A841" s="45"/>
      <c r="B841" s="45"/>
      <c r="C841" s="49"/>
      <c r="D841" s="45"/>
      <c r="E841" s="45"/>
      <c r="F841" s="45"/>
      <c r="G841" s="43"/>
      <c r="H841" s="43"/>
      <c r="I841" s="45"/>
      <c r="J841" s="43"/>
      <c r="K841" s="45"/>
      <c r="L841" s="45"/>
      <c r="M841" s="45"/>
      <c r="N841" s="45"/>
    </row>
    <row r="842" ht="15.75" customHeight="1" spans="1:14">
      <c r="A842" s="45"/>
      <c r="B842" s="45"/>
      <c r="C842" s="49"/>
      <c r="D842" s="45"/>
      <c r="E842" s="45"/>
      <c r="F842" s="45"/>
      <c r="G842" s="43"/>
      <c r="H842" s="43"/>
      <c r="I842" s="45"/>
      <c r="J842" s="43"/>
      <c r="K842" s="45"/>
      <c r="L842" s="45"/>
      <c r="M842" s="45"/>
      <c r="N842" s="45"/>
    </row>
    <row r="843" ht="15.75" customHeight="1" spans="1:14">
      <c r="A843" s="45"/>
      <c r="B843" s="45"/>
      <c r="C843" s="49"/>
      <c r="D843" s="45"/>
      <c r="E843" s="45"/>
      <c r="F843" s="45"/>
      <c r="G843" s="43"/>
      <c r="H843" s="43"/>
      <c r="I843" s="45"/>
      <c r="J843" s="43"/>
      <c r="K843" s="45"/>
      <c r="L843" s="45"/>
      <c r="M843" s="45"/>
      <c r="N843" s="45"/>
    </row>
    <row r="844" ht="15.75" customHeight="1" spans="1:14">
      <c r="A844" s="45"/>
      <c r="B844" s="45"/>
      <c r="C844" s="49"/>
      <c r="D844" s="45"/>
      <c r="E844" s="45"/>
      <c r="F844" s="45"/>
      <c r="G844" s="43"/>
      <c r="H844" s="43"/>
      <c r="I844" s="45"/>
      <c r="J844" s="43"/>
      <c r="K844" s="45"/>
      <c r="L844" s="45"/>
      <c r="M844" s="45"/>
      <c r="N844" s="45"/>
    </row>
    <row r="845" ht="15.75" customHeight="1" spans="1:14">
      <c r="A845" s="45"/>
      <c r="B845" s="45"/>
      <c r="C845" s="49"/>
      <c r="D845" s="45"/>
      <c r="E845" s="45"/>
      <c r="F845" s="45"/>
      <c r="G845" s="43"/>
      <c r="H845" s="43"/>
      <c r="I845" s="45"/>
      <c r="J845" s="43"/>
      <c r="K845" s="45"/>
      <c r="L845" s="45"/>
      <c r="M845" s="45"/>
      <c r="N845" s="45"/>
    </row>
    <row r="846" ht="15.75" customHeight="1" spans="1:14">
      <c r="A846" s="45"/>
      <c r="B846" s="45"/>
      <c r="C846" s="49"/>
      <c r="D846" s="45"/>
      <c r="E846" s="45"/>
      <c r="F846" s="45"/>
      <c r="G846" s="43"/>
      <c r="H846" s="43"/>
      <c r="I846" s="45"/>
      <c r="J846" s="43"/>
      <c r="K846" s="45"/>
      <c r="L846" s="45"/>
      <c r="M846" s="45"/>
      <c r="N846" s="45"/>
    </row>
    <row r="847" ht="15.75" customHeight="1" spans="1:14">
      <c r="A847" s="45"/>
      <c r="B847" s="45"/>
      <c r="C847" s="49"/>
      <c r="D847" s="45"/>
      <c r="E847" s="45"/>
      <c r="F847" s="45"/>
      <c r="G847" s="43"/>
      <c r="H847" s="43"/>
      <c r="I847" s="45"/>
      <c r="J847" s="43"/>
      <c r="K847" s="45"/>
      <c r="L847" s="45"/>
      <c r="M847" s="45"/>
      <c r="N847" s="45"/>
    </row>
    <row r="848" ht="15.75" customHeight="1" spans="1:14">
      <c r="A848" s="45"/>
      <c r="B848" s="45"/>
      <c r="C848" s="49"/>
      <c r="D848" s="45"/>
      <c r="E848" s="45"/>
      <c r="F848" s="45"/>
      <c r="G848" s="43"/>
      <c r="H848" s="43"/>
      <c r="I848" s="45"/>
      <c r="J848" s="43"/>
      <c r="K848" s="45"/>
      <c r="L848" s="45"/>
      <c r="M848" s="45"/>
      <c r="N848" s="45"/>
    </row>
    <row r="849" ht="15.75" customHeight="1" spans="1:14">
      <c r="A849" s="45"/>
      <c r="B849" s="45"/>
      <c r="C849" s="49"/>
      <c r="D849" s="45"/>
      <c r="E849" s="45"/>
      <c r="F849" s="45"/>
      <c r="G849" s="43"/>
      <c r="H849" s="43"/>
      <c r="I849" s="45"/>
      <c r="J849" s="43"/>
      <c r="K849" s="45"/>
      <c r="L849" s="45"/>
      <c r="M849" s="45"/>
      <c r="N849" s="45"/>
    </row>
    <row r="850" ht="15.75" customHeight="1" spans="1:14">
      <c r="A850" s="45"/>
      <c r="B850" s="45"/>
      <c r="C850" s="49"/>
      <c r="D850" s="45"/>
      <c r="E850" s="45"/>
      <c r="F850" s="45"/>
      <c r="G850" s="43"/>
      <c r="H850" s="43"/>
      <c r="I850" s="45"/>
      <c r="J850" s="43"/>
      <c r="K850" s="45"/>
      <c r="L850" s="45"/>
      <c r="M850" s="45"/>
      <c r="N850" s="45"/>
    </row>
    <row r="851" ht="15.75" customHeight="1" spans="1:14">
      <c r="A851" s="45"/>
      <c r="B851" s="45"/>
      <c r="C851" s="49"/>
      <c r="D851" s="45"/>
      <c r="E851" s="45"/>
      <c r="F851" s="45"/>
      <c r="G851" s="43"/>
      <c r="H851" s="43"/>
      <c r="I851" s="45"/>
      <c r="J851" s="43"/>
      <c r="K851" s="45"/>
      <c r="L851" s="45"/>
      <c r="M851" s="45"/>
      <c r="N851" s="45"/>
    </row>
    <row r="852" ht="15.75" customHeight="1" spans="1:14">
      <c r="A852" s="45"/>
      <c r="B852" s="45"/>
      <c r="C852" s="49"/>
      <c r="D852" s="45"/>
      <c r="E852" s="45"/>
      <c r="F852" s="45"/>
      <c r="G852" s="43"/>
      <c r="H852" s="43"/>
      <c r="I852" s="45"/>
      <c r="J852" s="43"/>
      <c r="K852" s="45"/>
      <c r="L852" s="45"/>
      <c r="M852" s="45"/>
      <c r="N852" s="45"/>
    </row>
    <row r="853" ht="15.75" customHeight="1" spans="1:14">
      <c r="A853" s="45"/>
      <c r="B853" s="45"/>
      <c r="C853" s="49"/>
      <c r="D853" s="45"/>
      <c r="E853" s="45"/>
      <c r="F853" s="45"/>
      <c r="G853" s="43"/>
      <c r="H853" s="43"/>
      <c r="I853" s="45"/>
      <c r="J853" s="43"/>
      <c r="K853" s="45"/>
      <c r="L853" s="45"/>
      <c r="M853" s="45"/>
      <c r="N853" s="45"/>
    </row>
    <row r="854" ht="15.75" customHeight="1" spans="1:14">
      <c r="A854" s="45"/>
      <c r="B854" s="45"/>
      <c r="C854" s="49"/>
      <c r="D854" s="45"/>
      <c r="E854" s="45"/>
      <c r="F854" s="45"/>
      <c r="G854" s="43"/>
      <c r="H854" s="43"/>
      <c r="I854" s="45"/>
      <c r="J854" s="43"/>
      <c r="K854" s="45"/>
      <c r="L854" s="45"/>
      <c r="M854" s="45"/>
      <c r="N854" s="45"/>
    </row>
    <row r="855" ht="15.75" customHeight="1" spans="1:14">
      <c r="A855" s="45"/>
      <c r="B855" s="45"/>
      <c r="C855" s="49"/>
      <c r="D855" s="45"/>
      <c r="E855" s="45"/>
      <c r="F855" s="45"/>
      <c r="G855" s="43"/>
      <c r="H855" s="43"/>
      <c r="I855" s="45"/>
      <c r="J855" s="43"/>
      <c r="K855" s="45"/>
      <c r="L855" s="45"/>
      <c r="M855" s="45"/>
      <c r="N855" s="45"/>
    </row>
    <row r="856" ht="15.75" customHeight="1" spans="1:14">
      <c r="A856" s="45"/>
      <c r="B856" s="45"/>
      <c r="C856" s="49"/>
      <c r="D856" s="45"/>
      <c r="E856" s="45"/>
      <c r="F856" s="45"/>
      <c r="G856" s="43"/>
      <c r="H856" s="43"/>
      <c r="I856" s="45"/>
      <c r="J856" s="43"/>
      <c r="K856" s="45"/>
      <c r="L856" s="45"/>
      <c r="M856" s="45"/>
      <c r="N856" s="45"/>
    </row>
    <row r="857" ht="15.75" customHeight="1" spans="1:14">
      <c r="A857" s="45"/>
      <c r="B857" s="45"/>
      <c r="C857" s="49"/>
      <c r="D857" s="45"/>
      <c r="E857" s="45"/>
      <c r="F857" s="45"/>
      <c r="G857" s="43"/>
      <c r="H857" s="43"/>
      <c r="I857" s="45"/>
      <c r="J857" s="43"/>
      <c r="K857" s="45"/>
      <c r="L857" s="45"/>
      <c r="M857" s="45"/>
      <c r="N857" s="45"/>
    </row>
    <row r="858" ht="15.75" customHeight="1" spans="1:14">
      <c r="A858" s="45"/>
      <c r="B858" s="45"/>
      <c r="C858" s="49"/>
      <c r="D858" s="45"/>
      <c r="E858" s="45"/>
      <c r="F858" s="45"/>
      <c r="G858" s="43"/>
      <c r="H858" s="43"/>
      <c r="I858" s="45"/>
      <c r="J858" s="43"/>
      <c r="K858" s="45"/>
      <c r="L858" s="45"/>
      <c r="M858" s="45"/>
      <c r="N858" s="45"/>
    </row>
    <row r="859" ht="15.75" customHeight="1" spans="1:14">
      <c r="A859" s="45"/>
      <c r="B859" s="45"/>
      <c r="C859" s="49"/>
      <c r="D859" s="45"/>
      <c r="E859" s="45"/>
      <c r="F859" s="45"/>
      <c r="G859" s="43"/>
      <c r="H859" s="43"/>
      <c r="I859" s="45"/>
      <c r="J859" s="43"/>
      <c r="K859" s="45"/>
      <c r="L859" s="45"/>
      <c r="M859" s="45"/>
      <c r="N859" s="45"/>
    </row>
    <row r="860" ht="15.75" customHeight="1" spans="1:14">
      <c r="A860" s="45"/>
      <c r="B860" s="45"/>
      <c r="C860" s="49"/>
      <c r="D860" s="45"/>
      <c r="E860" s="45"/>
      <c r="F860" s="45"/>
      <c r="G860" s="43"/>
      <c r="H860" s="43"/>
      <c r="I860" s="45"/>
      <c r="J860" s="43"/>
      <c r="K860" s="45"/>
      <c r="L860" s="45"/>
      <c r="M860" s="45"/>
      <c r="N860" s="45"/>
    </row>
    <row r="861" ht="15.75" customHeight="1" spans="1:14">
      <c r="A861" s="45"/>
      <c r="B861" s="45"/>
      <c r="C861" s="49"/>
      <c r="D861" s="45"/>
      <c r="E861" s="45"/>
      <c r="F861" s="45"/>
      <c r="G861" s="43"/>
      <c r="H861" s="43"/>
      <c r="I861" s="45"/>
      <c r="J861" s="43"/>
      <c r="K861" s="45"/>
      <c r="L861" s="45"/>
      <c r="M861" s="45"/>
      <c r="N861" s="45"/>
    </row>
    <row r="862" ht="15.75" customHeight="1" spans="1:14">
      <c r="A862" s="45"/>
      <c r="B862" s="45"/>
      <c r="C862" s="49"/>
      <c r="D862" s="45"/>
      <c r="E862" s="45"/>
      <c r="F862" s="45"/>
      <c r="G862" s="43"/>
      <c r="H862" s="43"/>
      <c r="I862" s="45"/>
      <c r="J862" s="43"/>
      <c r="K862" s="45"/>
      <c r="L862" s="45"/>
      <c r="M862" s="45"/>
      <c r="N862" s="45"/>
    </row>
    <row r="863" ht="15.75" customHeight="1" spans="1:14">
      <c r="A863" s="45"/>
      <c r="B863" s="45"/>
      <c r="C863" s="49"/>
      <c r="D863" s="45"/>
      <c r="E863" s="45"/>
      <c r="F863" s="45"/>
      <c r="G863" s="43"/>
      <c r="H863" s="43"/>
      <c r="I863" s="45"/>
      <c r="J863" s="43"/>
      <c r="K863" s="45"/>
      <c r="L863" s="45"/>
      <c r="M863" s="45"/>
      <c r="N863" s="45"/>
    </row>
    <row r="864" ht="15.75" customHeight="1" spans="1:14">
      <c r="A864" s="45"/>
      <c r="B864" s="45"/>
      <c r="C864" s="49"/>
      <c r="D864" s="45"/>
      <c r="E864" s="45"/>
      <c r="F864" s="45"/>
      <c r="G864" s="43"/>
      <c r="H864" s="43"/>
      <c r="I864" s="45"/>
      <c r="J864" s="43"/>
      <c r="K864" s="45"/>
      <c r="L864" s="45"/>
      <c r="M864" s="45"/>
      <c r="N864" s="45"/>
    </row>
    <row r="865" ht="15.75" customHeight="1" spans="1:14">
      <c r="A865" s="45"/>
      <c r="B865" s="45"/>
      <c r="C865" s="49"/>
      <c r="D865" s="45"/>
      <c r="E865" s="45"/>
      <c r="F865" s="45"/>
      <c r="G865" s="43"/>
      <c r="H865" s="43"/>
      <c r="I865" s="45"/>
      <c r="J865" s="43"/>
      <c r="K865" s="45"/>
      <c r="L865" s="45"/>
      <c r="M865" s="45"/>
      <c r="N865" s="45"/>
    </row>
    <row r="866" ht="15.75" customHeight="1" spans="1:14">
      <c r="A866" s="45"/>
      <c r="B866" s="45"/>
      <c r="C866" s="49"/>
      <c r="D866" s="45"/>
      <c r="E866" s="45"/>
      <c r="F866" s="45"/>
      <c r="G866" s="43"/>
      <c r="H866" s="43"/>
      <c r="I866" s="45"/>
      <c r="J866" s="43"/>
      <c r="K866" s="45"/>
      <c r="L866" s="45"/>
      <c r="M866" s="45"/>
      <c r="N866" s="45"/>
    </row>
    <row r="867" ht="15.75" customHeight="1" spans="1:14">
      <c r="A867" s="45"/>
      <c r="B867" s="45"/>
      <c r="C867" s="49"/>
      <c r="D867" s="45"/>
      <c r="E867" s="45"/>
      <c r="F867" s="45"/>
      <c r="G867" s="43"/>
      <c r="H867" s="43"/>
      <c r="I867" s="45"/>
      <c r="J867" s="43"/>
      <c r="K867" s="45"/>
      <c r="L867" s="45"/>
      <c r="M867" s="45"/>
      <c r="N867" s="45"/>
    </row>
    <row r="868" ht="15.75" customHeight="1" spans="1:14">
      <c r="A868" s="45"/>
      <c r="B868" s="45"/>
      <c r="C868" s="49"/>
      <c r="D868" s="45"/>
      <c r="E868" s="45"/>
      <c r="F868" s="45"/>
      <c r="G868" s="43"/>
      <c r="H868" s="43"/>
      <c r="I868" s="45"/>
      <c r="J868" s="43"/>
      <c r="K868" s="45"/>
      <c r="L868" s="45"/>
      <c r="M868" s="45"/>
      <c r="N868" s="45"/>
    </row>
    <row r="869" ht="15.75" customHeight="1" spans="1:14">
      <c r="A869" s="45"/>
      <c r="B869" s="45"/>
      <c r="C869" s="49"/>
      <c r="D869" s="45"/>
      <c r="E869" s="45"/>
      <c r="F869" s="45"/>
      <c r="G869" s="43"/>
      <c r="H869" s="43"/>
      <c r="I869" s="45"/>
      <c r="J869" s="43"/>
      <c r="K869" s="45"/>
      <c r="L869" s="45"/>
      <c r="M869" s="45"/>
      <c r="N869" s="45"/>
    </row>
    <row r="870" ht="15.75" customHeight="1" spans="1:14">
      <c r="A870" s="45"/>
      <c r="B870" s="45"/>
      <c r="C870" s="49"/>
      <c r="D870" s="45"/>
      <c r="E870" s="45"/>
      <c r="F870" s="45"/>
      <c r="G870" s="43"/>
      <c r="H870" s="43"/>
      <c r="I870" s="45"/>
      <c r="J870" s="43"/>
      <c r="K870" s="45"/>
      <c r="L870" s="45"/>
      <c r="M870" s="45"/>
      <c r="N870" s="45"/>
    </row>
    <row r="871" ht="15.75" customHeight="1" spans="1:14">
      <c r="A871" s="45"/>
      <c r="B871" s="45"/>
      <c r="C871" s="49"/>
      <c r="D871" s="45"/>
      <c r="E871" s="45"/>
      <c r="F871" s="45"/>
      <c r="G871" s="43"/>
      <c r="H871" s="43"/>
      <c r="I871" s="45"/>
      <c r="J871" s="43"/>
      <c r="K871" s="45"/>
      <c r="L871" s="45"/>
      <c r="M871" s="45"/>
      <c r="N871" s="45"/>
    </row>
    <row r="872" ht="15.75" customHeight="1" spans="1:14">
      <c r="A872" s="45"/>
      <c r="B872" s="45"/>
      <c r="C872" s="49"/>
      <c r="D872" s="45"/>
      <c r="E872" s="45"/>
      <c r="F872" s="45"/>
      <c r="G872" s="43"/>
      <c r="H872" s="43"/>
      <c r="I872" s="45"/>
      <c r="J872" s="43"/>
      <c r="K872" s="45"/>
      <c r="L872" s="45"/>
      <c r="M872" s="45"/>
      <c r="N872" s="45"/>
    </row>
    <row r="873" ht="15.75" customHeight="1" spans="1:14">
      <c r="A873" s="45"/>
      <c r="B873" s="45"/>
      <c r="C873" s="49"/>
      <c r="D873" s="45"/>
      <c r="E873" s="45"/>
      <c r="F873" s="45"/>
      <c r="G873" s="43"/>
      <c r="H873" s="43"/>
      <c r="I873" s="45"/>
      <c r="J873" s="43"/>
      <c r="K873" s="45"/>
      <c r="L873" s="45"/>
      <c r="M873" s="45"/>
      <c r="N873" s="45"/>
    </row>
    <row r="874" ht="15.75" customHeight="1" spans="1:14">
      <c r="A874" s="45"/>
      <c r="B874" s="45"/>
      <c r="C874" s="49"/>
      <c r="D874" s="45"/>
      <c r="E874" s="45"/>
      <c r="F874" s="45"/>
      <c r="G874" s="43"/>
      <c r="H874" s="43"/>
      <c r="I874" s="45"/>
      <c r="J874" s="43"/>
      <c r="K874" s="45"/>
      <c r="L874" s="45"/>
      <c r="M874" s="45"/>
      <c r="N874" s="45"/>
    </row>
    <row r="875" ht="15.75" customHeight="1" spans="1:14">
      <c r="A875" s="45"/>
      <c r="B875" s="45"/>
      <c r="C875" s="49"/>
      <c r="D875" s="45"/>
      <c r="E875" s="45"/>
      <c r="F875" s="45"/>
      <c r="G875" s="43"/>
      <c r="H875" s="43"/>
      <c r="I875" s="45"/>
      <c r="J875" s="43"/>
      <c r="K875" s="45"/>
      <c r="L875" s="45"/>
      <c r="M875" s="45"/>
      <c r="N875" s="45"/>
    </row>
    <row r="876" ht="15.75" customHeight="1" spans="1:14">
      <c r="A876" s="45"/>
      <c r="B876" s="45"/>
      <c r="C876" s="49"/>
      <c r="D876" s="45"/>
      <c r="E876" s="45"/>
      <c r="F876" s="45"/>
      <c r="G876" s="43"/>
      <c r="H876" s="43"/>
      <c r="I876" s="45"/>
      <c r="J876" s="43"/>
      <c r="K876" s="45"/>
      <c r="L876" s="45"/>
      <c r="M876" s="45"/>
      <c r="N876" s="45"/>
    </row>
    <row r="877" ht="15.75" customHeight="1" spans="1:14">
      <c r="A877" s="45"/>
      <c r="B877" s="45"/>
      <c r="C877" s="49"/>
      <c r="D877" s="45"/>
      <c r="E877" s="45"/>
      <c r="F877" s="45"/>
      <c r="G877" s="43"/>
      <c r="H877" s="43"/>
      <c r="I877" s="45"/>
      <c r="J877" s="43"/>
      <c r="K877" s="45"/>
      <c r="L877" s="45"/>
      <c r="M877" s="45"/>
      <c r="N877" s="45"/>
    </row>
    <row r="878" ht="15.75" customHeight="1" spans="1:14">
      <c r="A878" s="45"/>
      <c r="B878" s="45"/>
      <c r="C878" s="49"/>
      <c r="D878" s="45"/>
      <c r="E878" s="45"/>
      <c r="F878" s="45"/>
      <c r="G878" s="43"/>
      <c r="H878" s="43"/>
      <c r="I878" s="45"/>
      <c r="J878" s="43"/>
      <c r="K878" s="45"/>
      <c r="L878" s="45"/>
      <c r="M878" s="45"/>
      <c r="N878" s="45"/>
    </row>
    <row r="879" ht="15.75" customHeight="1" spans="1:14">
      <c r="A879" s="45"/>
      <c r="B879" s="45"/>
      <c r="C879" s="49"/>
      <c r="D879" s="45"/>
      <c r="E879" s="45"/>
      <c r="F879" s="45"/>
      <c r="G879" s="43"/>
      <c r="H879" s="43"/>
      <c r="I879" s="45"/>
      <c r="J879" s="43"/>
      <c r="K879" s="45"/>
      <c r="L879" s="45"/>
      <c r="M879" s="45"/>
      <c r="N879" s="45"/>
    </row>
    <row r="880" ht="15.75" customHeight="1" spans="1:14">
      <c r="A880" s="45"/>
      <c r="B880" s="45"/>
      <c r="C880" s="49"/>
      <c r="D880" s="45"/>
      <c r="E880" s="45"/>
      <c r="F880" s="45"/>
      <c r="G880" s="43"/>
      <c r="H880" s="43"/>
      <c r="I880" s="45"/>
      <c r="J880" s="43"/>
      <c r="K880" s="45"/>
      <c r="L880" s="45"/>
      <c r="M880" s="45"/>
      <c r="N880" s="45"/>
    </row>
    <row r="881" ht="15.75" customHeight="1" spans="1:14">
      <c r="A881" s="45"/>
      <c r="B881" s="45"/>
      <c r="C881" s="49"/>
      <c r="D881" s="45"/>
      <c r="E881" s="45"/>
      <c r="F881" s="45"/>
      <c r="G881" s="43"/>
      <c r="H881" s="43"/>
      <c r="I881" s="45"/>
      <c r="J881" s="43"/>
      <c r="K881" s="45"/>
      <c r="L881" s="45"/>
      <c r="M881" s="45"/>
      <c r="N881" s="45"/>
    </row>
    <row r="882" ht="15.75" customHeight="1" spans="1:14">
      <c r="A882" s="45"/>
      <c r="B882" s="45"/>
      <c r="C882" s="49"/>
      <c r="D882" s="45"/>
      <c r="E882" s="45"/>
      <c r="F882" s="45"/>
      <c r="G882" s="43"/>
      <c r="H882" s="43"/>
      <c r="I882" s="45"/>
      <c r="J882" s="43"/>
      <c r="K882" s="45"/>
      <c r="L882" s="45"/>
      <c r="M882" s="45"/>
      <c r="N882" s="45"/>
    </row>
    <row r="883" ht="15.75" customHeight="1" spans="1:14">
      <c r="A883" s="45"/>
      <c r="B883" s="45"/>
      <c r="C883" s="49"/>
      <c r="D883" s="45"/>
      <c r="E883" s="45"/>
      <c r="F883" s="45"/>
      <c r="G883" s="43"/>
      <c r="H883" s="43"/>
      <c r="I883" s="45"/>
      <c r="J883" s="43"/>
      <c r="K883" s="45"/>
      <c r="L883" s="45"/>
      <c r="M883" s="45"/>
      <c r="N883" s="45"/>
    </row>
    <row r="884" ht="15.75" customHeight="1" spans="1:14">
      <c r="A884" s="45"/>
      <c r="B884" s="45"/>
      <c r="C884" s="49"/>
      <c r="D884" s="45"/>
      <c r="E884" s="45"/>
      <c r="F884" s="45"/>
      <c r="G884" s="43"/>
      <c r="H884" s="43"/>
      <c r="I884" s="45"/>
      <c r="J884" s="43"/>
      <c r="K884" s="45"/>
      <c r="L884" s="45"/>
      <c r="M884" s="45"/>
      <c r="N884" s="45"/>
    </row>
    <row r="885" ht="15.75" customHeight="1" spans="1:14">
      <c r="A885" s="45"/>
      <c r="B885" s="45"/>
      <c r="C885" s="49"/>
      <c r="D885" s="45"/>
      <c r="E885" s="45"/>
      <c r="F885" s="45"/>
      <c r="G885" s="43"/>
      <c r="H885" s="43"/>
      <c r="I885" s="45"/>
      <c r="J885" s="43"/>
      <c r="K885" s="45"/>
      <c r="L885" s="45"/>
      <c r="M885" s="45"/>
      <c r="N885" s="45"/>
    </row>
    <row r="886" ht="15.75" customHeight="1" spans="1:14">
      <c r="A886" s="45"/>
      <c r="B886" s="45"/>
      <c r="C886" s="49"/>
      <c r="D886" s="45"/>
      <c r="E886" s="45"/>
      <c r="F886" s="45"/>
      <c r="G886" s="43"/>
      <c r="H886" s="43"/>
      <c r="I886" s="45"/>
      <c r="J886" s="43"/>
      <c r="K886" s="45"/>
      <c r="L886" s="45"/>
      <c r="M886" s="45"/>
      <c r="N886" s="45"/>
    </row>
    <row r="887" ht="15.75" customHeight="1" spans="1:14">
      <c r="A887" s="45"/>
      <c r="B887" s="45"/>
      <c r="C887" s="49"/>
      <c r="D887" s="45"/>
      <c r="E887" s="45"/>
      <c r="F887" s="45"/>
      <c r="G887" s="43"/>
      <c r="H887" s="43"/>
      <c r="I887" s="45"/>
      <c r="J887" s="43"/>
      <c r="K887" s="45"/>
      <c r="L887" s="45"/>
      <c r="M887" s="45"/>
      <c r="N887" s="45"/>
    </row>
    <row r="888" ht="15.75" customHeight="1" spans="1:14">
      <c r="A888" s="45"/>
      <c r="B888" s="45"/>
      <c r="C888" s="49"/>
      <c r="D888" s="45"/>
      <c r="E888" s="45"/>
      <c r="F888" s="45"/>
      <c r="G888" s="43"/>
      <c r="H888" s="43"/>
      <c r="I888" s="45"/>
      <c r="J888" s="43"/>
      <c r="K888" s="45"/>
      <c r="L888" s="45"/>
      <c r="M888" s="45"/>
      <c r="N888" s="45"/>
    </row>
    <row r="889" ht="15.75" customHeight="1" spans="1:14">
      <c r="A889" s="45"/>
      <c r="B889" s="45"/>
      <c r="C889" s="49"/>
      <c r="D889" s="45"/>
      <c r="E889" s="45"/>
      <c r="F889" s="45"/>
      <c r="G889" s="43"/>
      <c r="H889" s="43"/>
      <c r="I889" s="45"/>
      <c r="J889" s="43"/>
      <c r="K889" s="45"/>
      <c r="L889" s="45"/>
      <c r="M889" s="45"/>
      <c r="N889" s="45"/>
    </row>
    <row r="890" ht="15.75" customHeight="1" spans="1:14">
      <c r="A890" s="45"/>
      <c r="B890" s="45"/>
      <c r="C890" s="49"/>
      <c r="D890" s="45"/>
      <c r="E890" s="45"/>
      <c r="F890" s="45"/>
      <c r="G890" s="43"/>
      <c r="H890" s="43"/>
      <c r="I890" s="45"/>
      <c r="J890" s="43"/>
      <c r="K890" s="45"/>
      <c r="L890" s="45"/>
      <c r="M890" s="45"/>
      <c r="N890" s="45"/>
    </row>
    <row r="891" ht="15.75" customHeight="1" spans="1:14">
      <c r="A891" s="45"/>
      <c r="B891" s="45"/>
      <c r="C891" s="49"/>
      <c r="D891" s="45"/>
      <c r="E891" s="45"/>
      <c r="F891" s="45"/>
      <c r="G891" s="43"/>
      <c r="H891" s="43"/>
      <c r="I891" s="45"/>
      <c r="J891" s="43"/>
      <c r="K891" s="45"/>
      <c r="L891" s="45"/>
      <c r="M891" s="45"/>
      <c r="N891" s="45"/>
    </row>
    <row r="892" ht="15.75" customHeight="1" spans="1:14">
      <c r="A892" s="45"/>
      <c r="B892" s="45"/>
      <c r="C892" s="49"/>
      <c r="D892" s="45"/>
      <c r="E892" s="45"/>
      <c r="F892" s="45"/>
      <c r="G892" s="43"/>
      <c r="H892" s="43"/>
      <c r="I892" s="45"/>
      <c r="J892" s="43"/>
      <c r="K892" s="45"/>
      <c r="L892" s="45"/>
      <c r="M892" s="45"/>
      <c r="N892" s="45"/>
    </row>
    <row r="893" ht="15.75" customHeight="1" spans="1:14">
      <c r="A893" s="45"/>
      <c r="B893" s="45"/>
      <c r="C893" s="49"/>
      <c r="D893" s="45"/>
      <c r="E893" s="45"/>
      <c r="F893" s="45"/>
      <c r="G893" s="43"/>
      <c r="H893" s="43"/>
      <c r="I893" s="45"/>
      <c r="J893" s="43"/>
      <c r="K893" s="45"/>
      <c r="L893" s="45"/>
      <c r="M893" s="45"/>
      <c r="N893" s="45"/>
    </row>
    <row r="894" ht="15.75" customHeight="1" spans="1:14">
      <c r="A894" s="45"/>
      <c r="B894" s="45"/>
      <c r="C894" s="49"/>
      <c r="D894" s="45"/>
      <c r="E894" s="45"/>
      <c r="F894" s="45"/>
      <c r="G894" s="43"/>
      <c r="H894" s="43"/>
      <c r="I894" s="45"/>
      <c r="J894" s="43"/>
      <c r="K894" s="45"/>
      <c r="L894" s="45"/>
      <c r="M894" s="45"/>
      <c r="N894" s="45"/>
    </row>
    <row r="895" ht="15.75" customHeight="1" spans="1:14">
      <c r="A895" s="45"/>
      <c r="B895" s="45"/>
      <c r="C895" s="49"/>
      <c r="D895" s="45"/>
      <c r="E895" s="45"/>
      <c r="F895" s="45"/>
      <c r="G895" s="43"/>
      <c r="H895" s="43"/>
      <c r="I895" s="45"/>
      <c r="J895" s="43"/>
      <c r="K895" s="45"/>
      <c r="L895" s="45"/>
      <c r="M895" s="45"/>
      <c r="N895" s="45"/>
    </row>
    <row r="896" ht="15.75" customHeight="1" spans="1:14">
      <c r="A896" s="45"/>
      <c r="B896" s="45"/>
      <c r="C896" s="49"/>
      <c r="D896" s="45"/>
      <c r="E896" s="45"/>
      <c r="F896" s="45"/>
      <c r="G896" s="43"/>
      <c r="H896" s="43"/>
      <c r="I896" s="45"/>
      <c r="J896" s="43"/>
      <c r="K896" s="45"/>
      <c r="L896" s="45"/>
      <c r="M896" s="45"/>
      <c r="N896" s="45"/>
    </row>
    <row r="897" ht="15.75" customHeight="1" spans="1:14">
      <c r="A897" s="45"/>
      <c r="B897" s="45"/>
      <c r="C897" s="49"/>
      <c r="D897" s="45"/>
      <c r="E897" s="45"/>
      <c r="F897" s="45"/>
      <c r="G897" s="43"/>
      <c r="H897" s="43"/>
      <c r="I897" s="45"/>
      <c r="J897" s="43"/>
      <c r="K897" s="45"/>
      <c r="L897" s="45"/>
      <c r="M897" s="45"/>
      <c r="N897" s="45"/>
    </row>
    <row r="898" ht="15.75" customHeight="1" spans="1:14">
      <c r="A898" s="45"/>
      <c r="B898" s="45"/>
      <c r="C898" s="49"/>
      <c r="D898" s="45"/>
      <c r="E898" s="45"/>
      <c r="F898" s="45"/>
      <c r="G898" s="43"/>
      <c r="H898" s="43"/>
      <c r="I898" s="45"/>
      <c r="J898" s="43"/>
      <c r="K898" s="45"/>
      <c r="L898" s="45"/>
      <c r="M898" s="45"/>
      <c r="N898" s="45"/>
    </row>
    <row r="899" ht="15.75" customHeight="1" spans="1:14">
      <c r="A899" s="45"/>
      <c r="B899" s="45"/>
      <c r="C899" s="49"/>
      <c r="D899" s="45"/>
      <c r="E899" s="45"/>
      <c r="F899" s="45"/>
      <c r="G899" s="43"/>
      <c r="H899" s="43"/>
      <c r="I899" s="45"/>
      <c r="J899" s="43"/>
      <c r="K899" s="45"/>
      <c r="L899" s="45"/>
      <c r="M899" s="45"/>
      <c r="N899" s="45"/>
    </row>
    <row r="900" ht="15.75" customHeight="1" spans="1:14">
      <c r="A900" s="45"/>
      <c r="B900" s="45"/>
      <c r="C900" s="49"/>
      <c r="D900" s="45"/>
      <c r="E900" s="45"/>
      <c r="F900" s="45"/>
      <c r="G900" s="43"/>
      <c r="H900" s="43"/>
      <c r="I900" s="45"/>
      <c r="J900" s="43"/>
      <c r="K900" s="45"/>
      <c r="L900" s="45"/>
      <c r="M900" s="45"/>
      <c r="N900" s="45"/>
    </row>
    <row r="901" ht="15.75" customHeight="1" spans="1:14">
      <c r="A901" s="45"/>
      <c r="B901" s="45"/>
      <c r="C901" s="49"/>
      <c r="D901" s="45"/>
      <c r="E901" s="45"/>
      <c r="F901" s="45"/>
      <c r="G901" s="43"/>
      <c r="H901" s="43"/>
      <c r="I901" s="45"/>
      <c r="J901" s="43"/>
      <c r="K901" s="45"/>
      <c r="L901" s="45"/>
      <c r="M901" s="45"/>
      <c r="N901" s="45"/>
    </row>
    <row r="902" ht="15.75" customHeight="1" spans="1:14">
      <c r="A902" s="45"/>
      <c r="B902" s="45"/>
      <c r="C902" s="49"/>
      <c r="D902" s="45"/>
      <c r="E902" s="45"/>
      <c r="F902" s="45"/>
      <c r="G902" s="43"/>
      <c r="H902" s="43"/>
      <c r="I902" s="45"/>
      <c r="J902" s="43"/>
      <c r="K902" s="45"/>
      <c r="L902" s="45"/>
      <c r="M902" s="45"/>
      <c r="N902" s="45"/>
    </row>
    <row r="903" ht="15.75" customHeight="1" spans="1:14">
      <c r="A903" s="45"/>
      <c r="B903" s="45"/>
      <c r="C903" s="49"/>
      <c r="D903" s="45"/>
      <c r="E903" s="45"/>
      <c r="F903" s="45"/>
      <c r="G903" s="43"/>
      <c r="H903" s="43"/>
      <c r="I903" s="45"/>
      <c r="J903" s="43"/>
      <c r="K903" s="45"/>
      <c r="L903" s="45"/>
      <c r="M903" s="45"/>
      <c r="N903" s="45"/>
    </row>
    <row r="904" ht="15.75" customHeight="1" spans="1:14">
      <c r="A904" s="45"/>
      <c r="B904" s="45"/>
      <c r="C904" s="49"/>
      <c r="D904" s="45"/>
      <c r="E904" s="45"/>
      <c r="F904" s="45"/>
      <c r="G904" s="43"/>
      <c r="H904" s="43"/>
      <c r="I904" s="45"/>
      <c r="J904" s="43"/>
      <c r="K904" s="45"/>
      <c r="L904" s="45"/>
      <c r="M904" s="45"/>
      <c r="N904" s="45"/>
    </row>
    <row r="905" ht="15.75" customHeight="1" spans="1:14">
      <c r="A905" s="45"/>
      <c r="B905" s="45"/>
      <c r="C905" s="49"/>
      <c r="D905" s="45"/>
      <c r="E905" s="45"/>
      <c r="F905" s="45"/>
      <c r="G905" s="43"/>
      <c r="H905" s="43"/>
      <c r="I905" s="45"/>
      <c r="J905" s="43"/>
      <c r="K905" s="45"/>
      <c r="L905" s="45"/>
      <c r="M905" s="45"/>
      <c r="N905" s="45"/>
    </row>
    <row r="906" ht="15.75" customHeight="1" spans="1:14">
      <c r="A906" s="45"/>
      <c r="B906" s="45"/>
      <c r="C906" s="49"/>
      <c r="D906" s="45"/>
      <c r="E906" s="45"/>
      <c r="F906" s="45"/>
      <c r="G906" s="43"/>
      <c r="H906" s="43"/>
      <c r="I906" s="45"/>
      <c r="J906" s="43"/>
      <c r="K906" s="45"/>
      <c r="L906" s="45"/>
      <c r="M906" s="45"/>
      <c r="N906" s="45"/>
    </row>
    <row r="907" ht="15.75" customHeight="1" spans="1:14">
      <c r="A907" s="45"/>
      <c r="B907" s="45"/>
      <c r="C907" s="49"/>
      <c r="D907" s="45"/>
      <c r="E907" s="45"/>
      <c r="F907" s="45"/>
      <c r="G907" s="43"/>
      <c r="H907" s="43"/>
      <c r="I907" s="45"/>
      <c r="J907" s="43"/>
      <c r="K907" s="45"/>
      <c r="L907" s="45"/>
      <c r="M907" s="45"/>
      <c r="N907" s="45"/>
    </row>
    <row r="908" ht="15.75" customHeight="1" spans="1:14">
      <c r="A908" s="45"/>
      <c r="B908" s="45"/>
      <c r="C908" s="49"/>
      <c r="D908" s="45"/>
      <c r="E908" s="45"/>
      <c r="F908" s="45"/>
      <c r="G908" s="43"/>
      <c r="H908" s="43"/>
      <c r="I908" s="45"/>
      <c r="J908" s="43"/>
      <c r="K908" s="45"/>
      <c r="L908" s="45"/>
      <c r="M908" s="45"/>
      <c r="N908" s="45"/>
    </row>
    <row r="909" ht="15.75" customHeight="1" spans="1:14">
      <c r="A909" s="45"/>
      <c r="B909" s="45"/>
      <c r="C909" s="49"/>
      <c r="D909" s="45"/>
      <c r="E909" s="45"/>
      <c r="F909" s="45"/>
      <c r="G909" s="43"/>
      <c r="H909" s="43"/>
      <c r="I909" s="45"/>
      <c r="J909" s="43"/>
      <c r="K909" s="45"/>
      <c r="L909" s="45"/>
      <c r="M909" s="45"/>
      <c r="N909" s="45"/>
    </row>
    <row r="910" ht="15.75" customHeight="1" spans="1:14">
      <c r="A910" s="45"/>
      <c r="B910" s="45"/>
      <c r="C910" s="49"/>
      <c r="D910" s="45"/>
      <c r="E910" s="45"/>
      <c r="F910" s="45"/>
      <c r="G910" s="43"/>
      <c r="H910" s="43"/>
      <c r="I910" s="45"/>
      <c r="J910" s="43"/>
      <c r="K910" s="45"/>
      <c r="L910" s="45"/>
      <c r="M910" s="45"/>
      <c r="N910" s="45"/>
    </row>
    <row r="911" ht="15.75" customHeight="1" spans="1:14">
      <c r="A911" s="45"/>
      <c r="B911" s="45"/>
      <c r="C911" s="49"/>
      <c r="D911" s="45"/>
      <c r="E911" s="45"/>
      <c r="F911" s="45"/>
      <c r="G911" s="43"/>
      <c r="H911" s="43"/>
      <c r="I911" s="45"/>
      <c r="J911" s="43"/>
      <c r="K911" s="45"/>
      <c r="L911" s="45"/>
      <c r="M911" s="45"/>
      <c r="N911" s="45"/>
    </row>
    <row r="912" ht="15.75" customHeight="1" spans="1:14">
      <c r="A912" s="45"/>
      <c r="B912" s="45"/>
      <c r="C912" s="49"/>
      <c r="D912" s="45"/>
      <c r="E912" s="45"/>
      <c r="F912" s="45"/>
      <c r="G912" s="43"/>
      <c r="H912" s="43"/>
      <c r="I912" s="45"/>
      <c r="J912" s="43"/>
      <c r="K912" s="45"/>
      <c r="L912" s="45"/>
      <c r="M912" s="45"/>
      <c r="N912" s="45"/>
    </row>
    <row r="913" ht="15.75" customHeight="1" spans="1:14">
      <c r="A913" s="45"/>
      <c r="B913" s="45"/>
      <c r="C913" s="49"/>
      <c r="D913" s="45"/>
      <c r="E913" s="45"/>
      <c r="F913" s="45"/>
      <c r="G913" s="43"/>
      <c r="H913" s="43"/>
      <c r="I913" s="45"/>
      <c r="J913" s="43"/>
      <c r="K913" s="45"/>
      <c r="L913" s="45"/>
      <c r="M913" s="45"/>
      <c r="N913" s="45"/>
    </row>
    <row r="914" ht="15.75" customHeight="1" spans="1:14">
      <c r="A914" s="45"/>
      <c r="B914" s="45"/>
      <c r="C914" s="49"/>
      <c r="D914" s="45"/>
      <c r="E914" s="45"/>
      <c r="F914" s="45"/>
      <c r="G914" s="43"/>
      <c r="H914" s="43"/>
      <c r="I914" s="45"/>
      <c r="J914" s="43"/>
      <c r="K914" s="45"/>
      <c r="L914" s="45"/>
      <c r="M914" s="45"/>
      <c r="N914" s="45"/>
    </row>
    <row r="915" ht="15.75" customHeight="1" spans="1:14">
      <c r="A915" s="45"/>
      <c r="B915" s="45"/>
      <c r="C915" s="49"/>
      <c r="D915" s="45"/>
      <c r="E915" s="45"/>
      <c r="F915" s="45"/>
      <c r="G915" s="43"/>
      <c r="H915" s="43"/>
      <c r="I915" s="45"/>
      <c r="J915" s="43"/>
      <c r="K915" s="45"/>
      <c r="L915" s="45"/>
      <c r="M915" s="45"/>
      <c r="N915" s="45"/>
    </row>
    <row r="916" ht="15.75" customHeight="1" spans="1:14">
      <c r="A916" s="45"/>
      <c r="B916" s="45"/>
      <c r="C916" s="49"/>
      <c r="D916" s="45"/>
      <c r="E916" s="45"/>
      <c r="F916" s="45"/>
      <c r="G916" s="43"/>
      <c r="H916" s="43"/>
      <c r="I916" s="45"/>
      <c r="J916" s="43"/>
      <c r="K916" s="45"/>
      <c r="L916" s="45"/>
      <c r="M916" s="45"/>
      <c r="N916" s="45"/>
    </row>
    <row r="917" ht="15.75" customHeight="1" spans="1:14">
      <c r="A917" s="45"/>
      <c r="B917" s="45"/>
      <c r="C917" s="49"/>
      <c r="D917" s="45"/>
      <c r="E917" s="45"/>
      <c r="F917" s="45"/>
      <c r="G917" s="43"/>
      <c r="H917" s="43"/>
      <c r="I917" s="45"/>
      <c r="J917" s="43"/>
      <c r="K917" s="45"/>
      <c r="L917" s="45"/>
      <c r="M917" s="45"/>
      <c r="N917" s="45"/>
    </row>
    <row r="918" ht="15.75" customHeight="1" spans="1:14">
      <c r="A918" s="45"/>
      <c r="B918" s="45"/>
      <c r="C918" s="49"/>
      <c r="D918" s="45"/>
      <c r="E918" s="45"/>
      <c r="F918" s="45"/>
      <c r="G918" s="43"/>
      <c r="H918" s="43"/>
      <c r="I918" s="45"/>
      <c r="J918" s="43"/>
      <c r="K918" s="45"/>
      <c r="L918" s="45"/>
      <c r="M918" s="45"/>
      <c r="N918" s="45"/>
    </row>
    <row r="919" ht="15.75" customHeight="1" spans="1:14">
      <c r="A919" s="45"/>
      <c r="B919" s="45"/>
      <c r="C919" s="49"/>
      <c r="D919" s="45"/>
      <c r="E919" s="45"/>
      <c r="F919" s="45"/>
      <c r="G919" s="43"/>
      <c r="H919" s="43"/>
      <c r="I919" s="45"/>
      <c r="J919" s="43"/>
      <c r="K919" s="45"/>
      <c r="L919" s="45"/>
      <c r="M919" s="45"/>
      <c r="N919" s="45"/>
    </row>
    <row r="920" ht="15.75" customHeight="1" spans="1:14">
      <c r="A920" s="45"/>
      <c r="B920" s="45"/>
      <c r="C920" s="49"/>
      <c r="D920" s="45"/>
      <c r="E920" s="45"/>
      <c r="F920" s="45"/>
      <c r="G920" s="43"/>
      <c r="H920" s="43"/>
      <c r="I920" s="45"/>
      <c r="J920" s="43"/>
      <c r="K920" s="45"/>
      <c r="L920" s="45"/>
      <c r="M920" s="45"/>
      <c r="N920" s="45"/>
    </row>
    <row r="921" ht="15.75" customHeight="1" spans="1:14">
      <c r="A921" s="45"/>
      <c r="B921" s="45"/>
      <c r="C921" s="49"/>
      <c r="D921" s="45"/>
      <c r="E921" s="45"/>
      <c r="F921" s="45"/>
      <c r="G921" s="43"/>
      <c r="H921" s="43"/>
      <c r="I921" s="45"/>
      <c r="J921" s="43"/>
      <c r="K921" s="45"/>
      <c r="L921" s="45"/>
      <c r="M921" s="45"/>
      <c r="N921" s="45"/>
    </row>
    <row r="922" ht="15.75" customHeight="1" spans="1:14">
      <c r="A922" s="45"/>
      <c r="B922" s="45"/>
      <c r="C922" s="49"/>
      <c r="D922" s="45"/>
      <c r="E922" s="45"/>
      <c r="F922" s="45"/>
      <c r="G922" s="43"/>
      <c r="H922" s="43"/>
      <c r="I922" s="45"/>
      <c r="J922" s="43"/>
      <c r="K922" s="45"/>
      <c r="L922" s="45"/>
      <c r="M922" s="45"/>
      <c r="N922" s="45"/>
    </row>
    <row r="923" ht="15.75" customHeight="1" spans="1:14">
      <c r="A923" s="45"/>
      <c r="B923" s="45"/>
      <c r="C923" s="49"/>
      <c r="D923" s="45"/>
      <c r="E923" s="45"/>
      <c r="F923" s="45"/>
      <c r="G923" s="43"/>
      <c r="H923" s="43"/>
      <c r="I923" s="45"/>
      <c r="J923" s="43"/>
      <c r="K923" s="45"/>
      <c r="L923" s="45"/>
      <c r="M923" s="45"/>
      <c r="N923" s="45"/>
    </row>
    <row r="924" ht="15.75" customHeight="1" spans="1:14">
      <c r="A924" s="45"/>
      <c r="B924" s="45"/>
      <c r="C924" s="49"/>
      <c r="D924" s="45"/>
      <c r="E924" s="45"/>
      <c r="F924" s="45"/>
      <c r="G924" s="43"/>
      <c r="H924" s="43"/>
      <c r="I924" s="45"/>
      <c r="J924" s="43"/>
      <c r="K924" s="45"/>
      <c r="L924" s="45"/>
      <c r="M924" s="45"/>
      <c r="N924" s="45"/>
    </row>
    <row r="925" ht="15.75" customHeight="1" spans="1:14">
      <c r="A925" s="45"/>
      <c r="B925" s="45"/>
      <c r="C925" s="49"/>
      <c r="D925" s="45"/>
      <c r="E925" s="45"/>
      <c r="F925" s="45"/>
      <c r="G925" s="43"/>
      <c r="H925" s="43"/>
      <c r="I925" s="45"/>
      <c r="J925" s="43"/>
      <c r="K925" s="45"/>
      <c r="L925" s="45"/>
      <c r="M925" s="45"/>
      <c r="N925" s="45"/>
    </row>
    <row r="926" ht="15.75" customHeight="1" spans="1:14">
      <c r="A926" s="45"/>
      <c r="B926" s="45"/>
      <c r="C926" s="49"/>
      <c r="D926" s="45"/>
      <c r="E926" s="45"/>
      <c r="F926" s="45"/>
      <c r="G926" s="43"/>
      <c r="H926" s="43"/>
      <c r="I926" s="45"/>
      <c r="J926" s="43"/>
      <c r="K926" s="45"/>
      <c r="L926" s="45"/>
      <c r="M926" s="45"/>
      <c r="N926" s="45"/>
    </row>
    <row r="927" ht="15.75" customHeight="1" spans="1:14">
      <c r="A927" s="45"/>
      <c r="B927" s="45"/>
      <c r="C927" s="49"/>
      <c r="D927" s="45"/>
      <c r="E927" s="45"/>
      <c r="F927" s="45"/>
      <c r="G927" s="43"/>
      <c r="H927" s="43"/>
      <c r="I927" s="45"/>
      <c r="J927" s="43"/>
      <c r="K927" s="45"/>
      <c r="L927" s="45"/>
      <c r="M927" s="45"/>
      <c r="N927" s="45"/>
    </row>
    <row r="928" ht="15.75" customHeight="1" spans="1:14">
      <c r="A928" s="45"/>
      <c r="B928" s="45"/>
      <c r="C928" s="49"/>
      <c r="D928" s="45"/>
      <c r="E928" s="45"/>
      <c r="F928" s="45"/>
      <c r="G928" s="43"/>
      <c r="H928" s="43"/>
      <c r="I928" s="45"/>
      <c r="J928" s="43"/>
      <c r="K928" s="45"/>
      <c r="L928" s="45"/>
      <c r="M928" s="45"/>
      <c r="N928" s="45"/>
    </row>
    <row r="929" ht="15.75" customHeight="1" spans="1:14">
      <c r="A929" s="45"/>
      <c r="B929" s="45"/>
      <c r="C929" s="49"/>
      <c r="D929" s="45"/>
      <c r="E929" s="45"/>
      <c r="F929" s="45"/>
      <c r="G929" s="43"/>
      <c r="H929" s="43"/>
      <c r="I929" s="45"/>
      <c r="J929" s="43"/>
      <c r="K929" s="45"/>
      <c r="L929" s="45"/>
      <c r="M929" s="45"/>
      <c r="N929" s="45"/>
    </row>
    <row r="930" ht="15.75" customHeight="1" spans="1:14">
      <c r="A930" s="45"/>
      <c r="B930" s="45"/>
      <c r="C930" s="49"/>
      <c r="D930" s="45"/>
      <c r="E930" s="45"/>
      <c r="F930" s="45"/>
      <c r="G930" s="43"/>
      <c r="H930" s="43"/>
      <c r="I930" s="45"/>
      <c r="J930" s="43"/>
      <c r="K930" s="45"/>
      <c r="L930" s="45"/>
      <c r="M930" s="45"/>
      <c r="N930" s="45"/>
    </row>
    <row r="931" ht="15.75" customHeight="1" spans="1:14">
      <c r="A931" s="45"/>
      <c r="B931" s="45"/>
      <c r="C931" s="49"/>
      <c r="D931" s="45"/>
      <c r="E931" s="45"/>
      <c r="F931" s="45"/>
      <c r="G931" s="43"/>
      <c r="H931" s="43"/>
      <c r="I931" s="45"/>
      <c r="J931" s="43"/>
      <c r="K931" s="45"/>
      <c r="L931" s="45"/>
      <c r="M931" s="45"/>
      <c r="N931" s="45"/>
    </row>
    <row r="932" ht="15.75" customHeight="1" spans="1:14">
      <c r="A932" s="45"/>
      <c r="B932" s="45"/>
      <c r="C932" s="49"/>
      <c r="D932" s="45"/>
      <c r="E932" s="45"/>
      <c r="F932" s="45"/>
      <c r="G932" s="43"/>
      <c r="H932" s="43"/>
      <c r="I932" s="45"/>
      <c r="J932" s="43"/>
      <c r="K932" s="45"/>
      <c r="L932" s="45"/>
      <c r="M932" s="45"/>
      <c r="N932" s="45"/>
    </row>
    <row r="933" ht="15.75" customHeight="1" spans="1:14">
      <c r="A933" s="45"/>
      <c r="B933" s="45"/>
      <c r="C933" s="49"/>
      <c r="D933" s="45"/>
      <c r="E933" s="45"/>
      <c r="F933" s="45"/>
      <c r="G933" s="43"/>
      <c r="H933" s="43"/>
      <c r="I933" s="45"/>
      <c r="J933" s="43"/>
      <c r="K933" s="45"/>
      <c r="L933" s="45"/>
      <c r="M933" s="45"/>
      <c r="N933" s="45"/>
    </row>
    <row r="934" ht="15.75" customHeight="1" spans="1:14">
      <c r="A934" s="45"/>
      <c r="B934" s="45"/>
      <c r="C934" s="49"/>
      <c r="D934" s="45"/>
      <c r="E934" s="45"/>
      <c r="F934" s="45"/>
      <c r="G934" s="43"/>
      <c r="H934" s="43"/>
      <c r="I934" s="45"/>
      <c r="J934" s="43"/>
      <c r="K934" s="45"/>
      <c r="L934" s="45"/>
      <c r="M934" s="45"/>
      <c r="N934" s="45"/>
    </row>
    <row r="935" ht="15.75" customHeight="1" spans="1:14">
      <c r="A935" s="45"/>
      <c r="B935" s="45"/>
      <c r="C935" s="49"/>
      <c r="D935" s="45"/>
      <c r="E935" s="45"/>
      <c r="F935" s="45"/>
      <c r="G935" s="43"/>
      <c r="H935" s="43"/>
      <c r="I935" s="45"/>
      <c r="J935" s="43"/>
      <c r="K935" s="45"/>
      <c r="L935" s="45"/>
      <c r="M935" s="45"/>
      <c r="N935" s="45"/>
    </row>
    <row r="936" ht="15.75" customHeight="1" spans="1:14">
      <c r="A936" s="45"/>
      <c r="B936" s="45"/>
      <c r="C936" s="49"/>
      <c r="D936" s="45"/>
      <c r="E936" s="45"/>
      <c r="F936" s="45"/>
      <c r="G936" s="43"/>
      <c r="H936" s="43"/>
      <c r="I936" s="45"/>
      <c r="J936" s="43"/>
      <c r="K936" s="45"/>
      <c r="L936" s="45"/>
      <c r="M936" s="45"/>
      <c r="N936" s="45"/>
    </row>
    <row r="937" ht="15.75" customHeight="1" spans="1:14">
      <c r="A937" s="45"/>
      <c r="B937" s="45"/>
      <c r="C937" s="49"/>
      <c r="D937" s="45"/>
      <c r="E937" s="45"/>
      <c r="F937" s="45"/>
      <c r="G937" s="43"/>
      <c r="H937" s="43"/>
      <c r="I937" s="45"/>
      <c r="J937" s="43"/>
      <c r="K937" s="45"/>
      <c r="L937" s="45"/>
      <c r="M937" s="45"/>
      <c r="N937" s="45"/>
    </row>
    <row r="938" ht="15.75" customHeight="1" spans="1:14">
      <c r="A938" s="45"/>
      <c r="B938" s="45"/>
      <c r="C938" s="49"/>
      <c r="D938" s="45"/>
      <c r="E938" s="45"/>
      <c r="F938" s="45"/>
      <c r="G938" s="43"/>
      <c r="H938" s="43"/>
      <c r="I938" s="45"/>
      <c r="J938" s="43"/>
      <c r="K938" s="45"/>
      <c r="L938" s="45"/>
      <c r="M938" s="45"/>
      <c r="N938" s="45"/>
    </row>
    <row r="939" ht="15.75" customHeight="1" spans="1:14">
      <c r="A939" s="45"/>
      <c r="B939" s="45"/>
      <c r="C939" s="49"/>
      <c r="D939" s="45"/>
      <c r="E939" s="45"/>
      <c r="F939" s="45"/>
      <c r="G939" s="43"/>
      <c r="H939" s="43"/>
      <c r="I939" s="45"/>
      <c r="J939" s="43"/>
      <c r="K939" s="45"/>
      <c r="L939" s="45"/>
      <c r="M939" s="45"/>
      <c r="N939" s="45"/>
    </row>
    <row r="940" ht="15.75" customHeight="1" spans="1:14">
      <c r="A940" s="45"/>
      <c r="B940" s="45"/>
      <c r="C940" s="49"/>
      <c r="D940" s="45"/>
      <c r="E940" s="45"/>
      <c r="F940" s="45"/>
      <c r="G940" s="43"/>
      <c r="H940" s="43"/>
      <c r="I940" s="45"/>
      <c r="J940" s="43"/>
      <c r="K940" s="45"/>
      <c r="L940" s="45"/>
      <c r="M940" s="45"/>
      <c r="N940" s="45"/>
    </row>
    <row r="941" ht="15.75" customHeight="1" spans="1:14">
      <c r="A941" s="45"/>
      <c r="B941" s="45"/>
      <c r="C941" s="49"/>
      <c r="D941" s="45"/>
      <c r="E941" s="45"/>
      <c r="F941" s="45"/>
      <c r="G941" s="43"/>
      <c r="H941" s="43"/>
      <c r="I941" s="45"/>
      <c r="J941" s="43"/>
      <c r="K941" s="45"/>
      <c r="L941" s="45"/>
      <c r="M941" s="45"/>
      <c r="N941" s="45"/>
    </row>
    <row r="942" ht="15.75" customHeight="1" spans="1:14">
      <c r="A942" s="45"/>
      <c r="B942" s="45"/>
      <c r="C942" s="49"/>
      <c r="D942" s="45"/>
      <c r="E942" s="45"/>
      <c r="F942" s="45"/>
      <c r="G942" s="43"/>
      <c r="H942" s="43"/>
      <c r="I942" s="45"/>
      <c r="J942" s="43"/>
      <c r="K942" s="45"/>
      <c r="L942" s="45"/>
      <c r="M942" s="45"/>
      <c r="N942" s="45"/>
    </row>
    <row r="943" ht="15.75" customHeight="1" spans="1:14">
      <c r="A943" s="45"/>
      <c r="B943" s="45"/>
      <c r="C943" s="49"/>
      <c r="D943" s="45"/>
      <c r="E943" s="45"/>
      <c r="F943" s="45"/>
      <c r="G943" s="43"/>
      <c r="H943" s="43"/>
      <c r="I943" s="45"/>
      <c r="J943" s="43"/>
      <c r="K943" s="45"/>
      <c r="L943" s="45"/>
      <c r="M943" s="45"/>
      <c r="N943" s="45"/>
    </row>
    <row r="944" ht="15.75" customHeight="1" spans="1:14">
      <c r="A944" s="45"/>
      <c r="B944" s="45"/>
      <c r="C944" s="49"/>
      <c r="D944" s="45"/>
      <c r="E944" s="45"/>
      <c r="F944" s="45"/>
      <c r="G944" s="43"/>
      <c r="H944" s="43"/>
      <c r="I944" s="45"/>
      <c r="J944" s="43"/>
      <c r="K944" s="45"/>
      <c r="L944" s="45"/>
      <c r="M944" s="45"/>
      <c r="N944" s="45"/>
    </row>
    <row r="945" ht="15.75" customHeight="1" spans="1:14">
      <c r="A945" s="45"/>
      <c r="B945" s="45"/>
      <c r="C945" s="49"/>
      <c r="D945" s="45"/>
      <c r="E945" s="45"/>
      <c r="F945" s="45"/>
      <c r="G945" s="43"/>
      <c r="H945" s="43"/>
      <c r="I945" s="45"/>
      <c r="J945" s="43"/>
      <c r="K945" s="45"/>
      <c r="L945" s="45"/>
      <c r="M945" s="45"/>
      <c r="N945" s="45"/>
    </row>
    <row r="946" ht="15.75" customHeight="1" spans="1:14">
      <c r="A946" s="45"/>
      <c r="B946" s="45"/>
      <c r="C946" s="49"/>
      <c r="D946" s="45"/>
      <c r="E946" s="45"/>
      <c r="F946" s="45"/>
      <c r="G946" s="43"/>
      <c r="H946" s="43"/>
      <c r="I946" s="45"/>
      <c r="J946" s="43"/>
      <c r="K946" s="45"/>
      <c r="L946" s="45"/>
      <c r="M946" s="45"/>
      <c r="N946" s="45"/>
    </row>
    <row r="947" ht="15.75" customHeight="1" spans="1:14">
      <c r="A947" s="45"/>
      <c r="B947" s="45"/>
      <c r="C947" s="49"/>
      <c r="D947" s="45"/>
      <c r="E947" s="45"/>
      <c r="F947" s="45"/>
      <c r="G947" s="43"/>
      <c r="H947" s="43"/>
      <c r="I947" s="45"/>
      <c r="J947" s="43"/>
      <c r="K947" s="45"/>
      <c r="L947" s="45"/>
      <c r="M947" s="45"/>
      <c r="N947" s="45"/>
    </row>
    <row r="948" ht="15.75" customHeight="1" spans="1:14">
      <c r="A948" s="45"/>
      <c r="B948" s="45"/>
      <c r="C948" s="49"/>
      <c r="D948" s="45"/>
      <c r="E948" s="45"/>
      <c r="F948" s="45"/>
      <c r="G948" s="43"/>
      <c r="H948" s="43"/>
      <c r="I948" s="45"/>
      <c r="J948" s="43"/>
      <c r="K948" s="45"/>
      <c r="L948" s="45"/>
      <c r="M948" s="45"/>
      <c r="N948" s="45"/>
    </row>
    <row r="949" ht="15.75" customHeight="1" spans="1:14">
      <c r="A949" s="45"/>
      <c r="B949" s="45"/>
      <c r="C949" s="49"/>
      <c r="D949" s="45"/>
      <c r="E949" s="45"/>
      <c r="F949" s="45"/>
      <c r="G949" s="43"/>
      <c r="H949" s="43"/>
      <c r="I949" s="45"/>
      <c r="J949" s="43"/>
      <c r="K949" s="45"/>
      <c r="L949" s="45"/>
      <c r="M949" s="45"/>
      <c r="N949" s="45"/>
    </row>
    <row r="950" ht="15.75" customHeight="1" spans="1:14">
      <c r="A950" s="45"/>
      <c r="B950" s="45"/>
      <c r="C950" s="49"/>
      <c r="D950" s="45"/>
      <c r="E950" s="45"/>
      <c r="F950" s="45"/>
      <c r="G950" s="43"/>
      <c r="H950" s="43"/>
      <c r="I950" s="45"/>
      <c r="J950" s="43"/>
      <c r="K950" s="45"/>
      <c r="L950" s="45"/>
      <c r="M950" s="45"/>
      <c r="N950" s="45"/>
    </row>
    <row r="951" ht="15.75" customHeight="1" spans="1:14">
      <c r="A951" s="45"/>
      <c r="B951" s="45"/>
      <c r="C951" s="49"/>
      <c r="D951" s="45"/>
      <c r="E951" s="45"/>
      <c r="F951" s="45"/>
      <c r="G951" s="43"/>
      <c r="H951" s="43"/>
      <c r="I951" s="45"/>
      <c r="J951" s="43"/>
      <c r="K951" s="45"/>
      <c r="L951" s="45"/>
      <c r="M951" s="45"/>
      <c r="N951" s="45"/>
    </row>
    <row r="952" ht="15.75" customHeight="1" spans="1:14">
      <c r="A952" s="45"/>
      <c r="B952" s="45"/>
      <c r="C952" s="49"/>
      <c r="D952" s="45"/>
      <c r="E952" s="45"/>
      <c r="F952" s="45"/>
      <c r="G952" s="43"/>
      <c r="H952" s="43"/>
      <c r="I952" s="45"/>
      <c r="J952" s="43"/>
      <c r="K952" s="45"/>
      <c r="L952" s="45"/>
      <c r="M952" s="45"/>
      <c r="N952" s="45"/>
    </row>
    <row r="953" ht="15.75" customHeight="1" spans="1:14">
      <c r="A953" s="45"/>
      <c r="B953" s="45"/>
      <c r="C953" s="49"/>
      <c r="D953" s="45"/>
      <c r="E953" s="45"/>
      <c r="F953" s="45"/>
      <c r="G953" s="43"/>
      <c r="H953" s="43"/>
      <c r="I953" s="45"/>
      <c r="J953" s="43"/>
      <c r="K953" s="45"/>
      <c r="L953" s="45"/>
      <c r="M953" s="45"/>
      <c r="N953" s="45"/>
    </row>
    <row r="954" ht="15.75" customHeight="1" spans="1:14">
      <c r="A954" s="45"/>
      <c r="B954" s="45"/>
      <c r="C954" s="49"/>
      <c r="D954" s="45"/>
      <c r="E954" s="45"/>
      <c r="F954" s="45"/>
      <c r="G954" s="43"/>
      <c r="H954" s="43"/>
      <c r="I954" s="45"/>
      <c r="J954" s="43"/>
      <c r="K954" s="45"/>
      <c r="L954" s="45"/>
      <c r="M954" s="45"/>
      <c r="N954" s="45"/>
    </row>
    <row r="955" ht="15.75" customHeight="1" spans="1:14">
      <c r="A955" s="45"/>
      <c r="B955" s="45"/>
      <c r="C955" s="49"/>
      <c r="D955" s="45"/>
      <c r="E955" s="45"/>
      <c r="F955" s="45"/>
      <c r="G955" s="43"/>
      <c r="H955" s="43"/>
      <c r="I955" s="45"/>
      <c r="J955" s="43"/>
      <c r="K955" s="45"/>
      <c r="L955" s="45"/>
      <c r="M955" s="45"/>
      <c r="N955" s="45"/>
    </row>
    <row r="956" ht="15.75" customHeight="1" spans="1:14">
      <c r="A956" s="45"/>
      <c r="B956" s="45"/>
      <c r="C956" s="49"/>
      <c r="D956" s="45"/>
      <c r="E956" s="45"/>
      <c r="F956" s="45"/>
      <c r="G956" s="43"/>
      <c r="H956" s="43"/>
      <c r="I956" s="45"/>
      <c r="J956" s="43"/>
      <c r="K956" s="45"/>
      <c r="L956" s="45"/>
      <c r="M956" s="45"/>
      <c r="N956" s="45"/>
    </row>
    <row r="957" ht="15.75" customHeight="1" spans="1:14">
      <c r="A957" s="45"/>
      <c r="B957" s="45"/>
      <c r="C957" s="49"/>
      <c r="D957" s="45"/>
      <c r="E957" s="45"/>
      <c r="F957" s="45"/>
      <c r="G957" s="43"/>
      <c r="H957" s="43"/>
      <c r="I957" s="45"/>
      <c r="J957" s="43"/>
      <c r="K957" s="45"/>
      <c r="L957" s="45"/>
      <c r="M957" s="45"/>
      <c r="N957" s="45"/>
    </row>
    <row r="958" ht="15.75" customHeight="1" spans="1:14">
      <c r="A958" s="45"/>
      <c r="B958" s="45"/>
      <c r="C958" s="49"/>
      <c r="D958" s="45"/>
      <c r="E958" s="45"/>
      <c r="F958" s="45"/>
      <c r="G958" s="43"/>
      <c r="H958" s="43"/>
      <c r="I958" s="45"/>
      <c r="J958" s="43"/>
      <c r="K958" s="45"/>
      <c r="L958" s="45"/>
      <c r="M958" s="45"/>
      <c r="N958" s="45"/>
    </row>
    <row r="959" ht="15.75" customHeight="1" spans="1:14">
      <c r="A959" s="45"/>
      <c r="B959" s="45"/>
      <c r="C959" s="49"/>
      <c r="D959" s="45"/>
      <c r="E959" s="45"/>
      <c r="F959" s="45"/>
      <c r="G959" s="43"/>
      <c r="H959" s="43"/>
      <c r="I959" s="45"/>
      <c r="J959" s="43"/>
      <c r="K959" s="45"/>
      <c r="L959" s="45"/>
      <c r="M959" s="45"/>
      <c r="N959" s="45"/>
    </row>
    <row r="960" ht="15.75" customHeight="1" spans="1:14">
      <c r="A960" s="45"/>
      <c r="B960" s="45"/>
      <c r="C960" s="49"/>
      <c r="D960" s="45"/>
      <c r="E960" s="45"/>
      <c r="F960" s="45"/>
      <c r="G960" s="43"/>
      <c r="H960" s="43"/>
      <c r="I960" s="45"/>
      <c r="J960" s="43"/>
      <c r="K960" s="45"/>
      <c r="L960" s="45"/>
      <c r="M960" s="45"/>
      <c r="N960" s="45"/>
    </row>
    <row r="961" ht="15.75" customHeight="1" spans="1:14">
      <c r="A961" s="45"/>
      <c r="B961" s="45"/>
      <c r="C961" s="49"/>
      <c r="D961" s="45"/>
      <c r="E961" s="45"/>
      <c r="F961" s="45"/>
      <c r="G961" s="43"/>
      <c r="H961" s="43"/>
      <c r="I961" s="45"/>
      <c r="J961" s="43"/>
      <c r="K961" s="45"/>
      <c r="L961" s="45"/>
      <c r="M961" s="45"/>
      <c r="N961" s="45"/>
    </row>
    <row r="962" ht="15.75" customHeight="1" spans="1:14">
      <c r="A962" s="45"/>
      <c r="B962" s="45"/>
      <c r="C962" s="49"/>
      <c r="D962" s="45"/>
      <c r="E962" s="45"/>
      <c r="F962" s="45"/>
      <c r="G962" s="43"/>
      <c r="H962" s="43"/>
      <c r="I962" s="45"/>
      <c r="J962" s="43"/>
      <c r="K962" s="45"/>
      <c r="L962" s="45"/>
      <c r="M962" s="45"/>
      <c r="N962" s="45"/>
    </row>
    <row r="963" ht="15.75" customHeight="1" spans="1:14">
      <c r="A963" s="45"/>
      <c r="B963" s="45"/>
      <c r="C963" s="49"/>
      <c r="D963" s="45"/>
      <c r="E963" s="45"/>
      <c r="F963" s="45"/>
      <c r="G963" s="43"/>
      <c r="H963" s="43"/>
      <c r="I963" s="45"/>
      <c r="J963" s="43"/>
      <c r="K963" s="45"/>
      <c r="L963" s="45"/>
      <c r="M963" s="45"/>
      <c r="N963" s="45"/>
    </row>
    <row r="964" ht="15.75" customHeight="1" spans="1:14">
      <c r="A964" s="45"/>
      <c r="B964" s="45"/>
      <c r="C964" s="49"/>
      <c r="D964" s="45"/>
      <c r="E964" s="45"/>
      <c r="F964" s="45"/>
      <c r="G964" s="43"/>
      <c r="H964" s="43"/>
      <c r="I964" s="45"/>
      <c r="J964" s="43"/>
      <c r="K964" s="45"/>
      <c r="L964" s="45"/>
      <c r="M964" s="45"/>
      <c r="N964" s="45"/>
    </row>
    <row r="965" ht="15.75" customHeight="1" spans="1:14">
      <c r="A965" s="45"/>
      <c r="B965" s="45"/>
      <c r="C965" s="49"/>
      <c r="D965" s="45"/>
      <c r="E965" s="45"/>
      <c r="F965" s="45"/>
      <c r="G965" s="43"/>
      <c r="H965" s="43"/>
      <c r="I965" s="45"/>
      <c r="J965" s="43"/>
      <c r="K965" s="45"/>
      <c r="L965" s="45"/>
      <c r="M965" s="45"/>
      <c r="N965" s="45"/>
    </row>
    <row r="966" ht="15.75" customHeight="1" spans="1:14">
      <c r="A966" s="45"/>
      <c r="B966" s="45"/>
      <c r="C966" s="49"/>
      <c r="D966" s="45"/>
      <c r="E966" s="45"/>
      <c r="F966" s="45"/>
      <c r="G966" s="43"/>
      <c r="H966" s="43"/>
      <c r="I966" s="45"/>
      <c r="J966" s="43"/>
      <c r="K966" s="45"/>
      <c r="L966" s="45"/>
      <c r="M966" s="45"/>
      <c r="N966" s="45"/>
    </row>
    <row r="967" ht="15.75" customHeight="1" spans="1:14">
      <c r="A967" s="45"/>
      <c r="B967" s="45"/>
      <c r="C967" s="49"/>
      <c r="D967" s="45"/>
      <c r="E967" s="45"/>
      <c r="F967" s="45"/>
      <c r="G967" s="43"/>
      <c r="H967" s="43"/>
      <c r="I967" s="45"/>
      <c r="J967" s="43"/>
      <c r="K967" s="45"/>
      <c r="L967" s="45"/>
      <c r="M967" s="45"/>
      <c r="N967" s="45"/>
    </row>
    <row r="968" ht="15.75" customHeight="1" spans="1:14">
      <c r="A968" s="45"/>
      <c r="B968" s="45"/>
      <c r="C968" s="49"/>
      <c r="D968" s="45"/>
      <c r="E968" s="45"/>
      <c r="F968" s="45"/>
      <c r="G968" s="43"/>
      <c r="H968" s="43"/>
      <c r="I968" s="45"/>
      <c r="J968" s="43"/>
      <c r="K968" s="45"/>
      <c r="L968" s="45"/>
      <c r="M968" s="45"/>
      <c r="N968" s="45"/>
    </row>
    <row r="969" ht="15.75" customHeight="1" spans="1:14">
      <c r="A969" s="45"/>
      <c r="B969" s="45"/>
      <c r="C969" s="49"/>
      <c r="D969" s="45"/>
      <c r="E969" s="45"/>
      <c r="F969" s="45"/>
      <c r="G969" s="43"/>
      <c r="H969" s="43"/>
      <c r="I969" s="45"/>
      <c r="J969" s="43"/>
      <c r="K969" s="45"/>
      <c r="L969" s="45"/>
      <c r="M969" s="45"/>
      <c r="N969" s="45"/>
    </row>
    <row r="970" ht="15.75" customHeight="1" spans="1:14">
      <c r="A970" s="45"/>
      <c r="B970" s="45"/>
      <c r="C970" s="49"/>
      <c r="D970" s="45"/>
      <c r="E970" s="45"/>
      <c r="F970" s="45"/>
      <c r="G970" s="43"/>
      <c r="H970" s="43"/>
      <c r="I970" s="45"/>
      <c r="J970" s="43"/>
      <c r="K970" s="45"/>
      <c r="L970" s="45"/>
      <c r="M970" s="45"/>
      <c r="N970" s="45"/>
    </row>
    <row r="971" ht="15.75" customHeight="1" spans="1:14">
      <c r="A971" s="45"/>
      <c r="B971" s="45"/>
      <c r="C971" s="49"/>
      <c r="D971" s="45"/>
      <c r="E971" s="45"/>
      <c r="F971" s="45"/>
      <c r="G971" s="43"/>
      <c r="H971" s="43"/>
      <c r="I971" s="45"/>
      <c r="J971" s="43"/>
      <c r="K971" s="45"/>
      <c r="L971" s="45"/>
      <c r="M971" s="45"/>
      <c r="N971" s="45"/>
    </row>
    <row r="972" ht="15.75" customHeight="1" spans="1:14">
      <c r="A972" s="45"/>
      <c r="B972" s="45"/>
      <c r="C972" s="49"/>
      <c r="D972" s="45"/>
      <c r="E972" s="45"/>
      <c r="F972" s="45"/>
      <c r="G972" s="43"/>
      <c r="H972" s="43"/>
      <c r="I972" s="45"/>
      <c r="J972" s="43"/>
      <c r="K972" s="45"/>
      <c r="L972" s="45"/>
      <c r="M972" s="45"/>
      <c r="N972" s="45"/>
    </row>
    <row r="973" ht="15.75" customHeight="1" spans="1:14">
      <c r="A973" s="45"/>
      <c r="B973" s="45"/>
      <c r="C973" s="49"/>
      <c r="D973" s="45"/>
      <c r="E973" s="45"/>
      <c r="F973" s="45"/>
      <c r="G973" s="43"/>
      <c r="H973" s="43"/>
      <c r="I973" s="45"/>
      <c r="J973" s="43"/>
      <c r="K973" s="45"/>
      <c r="L973" s="45"/>
      <c r="M973" s="45"/>
      <c r="N973" s="45"/>
    </row>
    <row r="974" ht="15.75" customHeight="1" spans="1:14">
      <c r="A974" s="45"/>
      <c r="B974" s="45"/>
      <c r="C974" s="49"/>
      <c r="D974" s="45"/>
      <c r="E974" s="45"/>
      <c r="F974" s="45"/>
      <c r="G974" s="43"/>
      <c r="H974" s="43"/>
      <c r="I974" s="45"/>
      <c r="J974" s="43"/>
      <c r="K974" s="45"/>
      <c r="L974" s="45"/>
      <c r="M974" s="45"/>
      <c r="N974" s="45"/>
    </row>
    <row r="975" ht="15.75" customHeight="1" spans="1:14">
      <c r="A975" s="45"/>
      <c r="B975" s="45"/>
      <c r="C975" s="49"/>
      <c r="D975" s="45"/>
      <c r="E975" s="45"/>
      <c r="F975" s="45"/>
      <c r="G975" s="43"/>
      <c r="H975" s="43"/>
      <c r="I975" s="45"/>
      <c r="J975" s="43"/>
      <c r="K975" s="45"/>
      <c r="L975" s="45"/>
      <c r="M975" s="45"/>
      <c r="N975" s="45"/>
    </row>
    <row r="976" ht="15.75" customHeight="1" spans="1:14">
      <c r="A976" s="45"/>
      <c r="B976" s="45"/>
      <c r="C976" s="49"/>
      <c r="D976" s="45"/>
      <c r="E976" s="45"/>
      <c r="F976" s="45"/>
      <c r="G976" s="43"/>
      <c r="H976" s="43"/>
      <c r="I976" s="45"/>
      <c r="J976" s="43"/>
      <c r="K976" s="45"/>
      <c r="L976" s="45"/>
      <c r="M976" s="45"/>
      <c r="N976" s="45"/>
    </row>
    <row r="977" ht="15.75" customHeight="1" spans="1:14">
      <c r="A977" s="45"/>
      <c r="B977" s="45"/>
      <c r="C977" s="49"/>
      <c r="D977" s="45"/>
      <c r="E977" s="45"/>
      <c r="F977" s="45"/>
      <c r="G977" s="43"/>
      <c r="H977" s="43"/>
      <c r="I977" s="45"/>
      <c r="J977" s="43"/>
      <c r="K977" s="45"/>
      <c r="L977" s="45"/>
      <c r="M977" s="45"/>
      <c r="N977" s="45"/>
    </row>
    <row r="978" ht="15.75" customHeight="1" spans="1:14">
      <c r="A978" s="45"/>
      <c r="B978" s="45"/>
      <c r="C978" s="49"/>
      <c r="D978" s="45"/>
      <c r="E978" s="45"/>
      <c r="F978" s="45"/>
      <c r="G978" s="43"/>
      <c r="H978" s="43"/>
      <c r="I978" s="45"/>
      <c r="J978" s="43"/>
      <c r="K978" s="45"/>
      <c r="L978" s="45"/>
      <c r="M978" s="45"/>
      <c r="N978" s="45"/>
    </row>
    <row r="979" ht="15.75" customHeight="1" spans="1:14">
      <c r="A979" s="45"/>
      <c r="B979" s="45"/>
      <c r="C979" s="49"/>
      <c r="D979" s="45"/>
      <c r="E979" s="45"/>
      <c r="F979" s="45"/>
      <c r="G979" s="43"/>
      <c r="H979" s="43"/>
      <c r="I979" s="45"/>
      <c r="J979" s="43"/>
      <c r="K979" s="45"/>
      <c r="L979" s="45"/>
      <c r="M979" s="45"/>
      <c r="N979" s="45"/>
    </row>
    <row r="980" ht="15.75" customHeight="1" spans="1:14">
      <c r="A980" s="45"/>
      <c r="B980" s="45"/>
      <c r="C980" s="49"/>
      <c r="D980" s="45"/>
      <c r="E980" s="45"/>
      <c r="F980" s="45"/>
      <c r="G980" s="43"/>
      <c r="H980" s="43"/>
      <c r="I980" s="45"/>
      <c r="J980" s="43"/>
      <c r="K980" s="45"/>
      <c r="L980" s="45"/>
      <c r="M980" s="45"/>
      <c r="N980" s="45"/>
    </row>
    <row r="981" ht="15.75" customHeight="1" spans="1:14">
      <c r="A981" s="45"/>
      <c r="B981" s="45"/>
      <c r="C981" s="49"/>
      <c r="D981" s="45"/>
      <c r="E981" s="45"/>
      <c r="F981" s="45"/>
      <c r="G981" s="43"/>
      <c r="H981" s="43"/>
      <c r="I981" s="45"/>
      <c r="J981" s="43"/>
      <c r="K981" s="45"/>
      <c r="L981" s="45"/>
      <c r="M981" s="45"/>
      <c r="N981" s="45"/>
    </row>
    <row r="982" ht="15.75" customHeight="1" spans="1:14">
      <c r="A982" s="45"/>
      <c r="B982" s="45"/>
      <c r="C982" s="49"/>
      <c r="D982" s="45"/>
      <c r="E982" s="45"/>
      <c r="F982" s="45"/>
      <c r="G982" s="43"/>
      <c r="H982" s="43"/>
      <c r="I982" s="45"/>
      <c r="J982" s="43"/>
      <c r="K982" s="45"/>
      <c r="L982" s="45"/>
      <c r="M982" s="45"/>
      <c r="N982" s="45"/>
    </row>
    <row r="983" ht="15.75" customHeight="1" spans="1:14">
      <c r="A983" s="45"/>
      <c r="B983" s="45"/>
      <c r="C983" s="49"/>
      <c r="D983" s="45"/>
      <c r="E983" s="45"/>
      <c r="F983" s="45"/>
      <c r="G983" s="43"/>
      <c r="H983" s="43"/>
      <c r="I983" s="45"/>
      <c r="J983" s="43"/>
      <c r="K983" s="45"/>
      <c r="L983" s="45"/>
      <c r="M983" s="45"/>
      <c r="N983" s="45"/>
    </row>
    <row r="984" ht="15.75" customHeight="1" spans="1:14">
      <c r="A984" s="45"/>
      <c r="B984" s="45"/>
      <c r="C984" s="49"/>
      <c r="D984" s="45"/>
      <c r="E984" s="45"/>
      <c r="F984" s="45"/>
      <c r="G984" s="43"/>
      <c r="H984" s="43"/>
      <c r="I984" s="45"/>
      <c r="J984" s="43"/>
      <c r="K984" s="45"/>
      <c r="L984" s="45"/>
      <c r="M984" s="45"/>
      <c r="N984" s="45"/>
    </row>
    <row r="985" ht="15.75" customHeight="1" spans="1:14">
      <c r="A985" s="45"/>
      <c r="B985" s="45"/>
      <c r="C985" s="49"/>
      <c r="D985" s="45"/>
      <c r="E985" s="45"/>
      <c r="F985" s="45"/>
      <c r="G985" s="43"/>
      <c r="H985" s="43"/>
      <c r="I985" s="45"/>
      <c r="J985" s="43"/>
      <c r="K985" s="45"/>
      <c r="L985" s="45"/>
      <c r="M985" s="45"/>
      <c r="N985" s="45"/>
    </row>
    <row r="986" ht="15.75" customHeight="1" spans="1:14">
      <c r="A986" s="45"/>
      <c r="B986" s="45"/>
      <c r="C986" s="49"/>
      <c r="D986" s="45"/>
      <c r="E986" s="45"/>
      <c r="F986" s="45"/>
      <c r="G986" s="43"/>
      <c r="H986" s="43"/>
      <c r="I986" s="45"/>
      <c r="J986" s="43"/>
      <c r="K986" s="45"/>
      <c r="L986" s="45"/>
      <c r="M986" s="45"/>
      <c r="N986" s="45"/>
    </row>
    <row r="987" ht="15.75" customHeight="1" spans="1:14">
      <c r="A987" s="45"/>
      <c r="B987" s="45"/>
      <c r="C987" s="49"/>
      <c r="D987" s="45"/>
      <c r="E987" s="45"/>
      <c r="F987" s="45"/>
      <c r="G987" s="43"/>
      <c r="H987" s="43"/>
      <c r="I987" s="45"/>
      <c r="J987" s="43"/>
      <c r="K987" s="45"/>
      <c r="L987" s="45"/>
      <c r="M987" s="45"/>
      <c r="N987" s="45"/>
    </row>
    <row r="988" ht="15.75" customHeight="1" spans="1:14">
      <c r="A988" s="45"/>
      <c r="B988" s="45"/>
      <c r="C988" s="49"/>
      <c r="D988" s="45"/>
      <c r="E988" s="45"/>
      <c r="F988" s="45"/>
      <c r="G988" s="43"/>
      <c r="H988" s="43"/>
      <c r="I988" s="45"/>
      <c r="J988" s="43"/>
      <c r="K988" s="45"/>
      <c r="L988" s="45"/>
      <c r="M988" s="45"/>
      <c r="N988" s="45"/>
    </row>
    <row r="989" ht="15.75" customHeight="1" spans="1:14">
      <c r="A989" s="45"/>
      <c r="B989" s="45"/>
      <c r="C989" s="49"/>
      <c r="D989" s="45"/>
      <c r="E989" s="45"/>
      <c r="F989" s="45"/>
      <c r="G989" s="43"/>
      <c r="H989" s="43"/>
      <c r="I989" s="45"/>
      <c r="J989" s="43"/>
      <c r="K989" s="45"/>
      <c r="L989" s="45"/>
      <c r="M989" s="45"/>
      <c r="N989" s="45"/>
    </row>
    <row r="990" ht="15.75" customHeight="1" spans="1:14">
      <c r="A990" s="45"/>
      <c r="B990" s="45"/>
      <c r="C990" s="49"/>
      <c r="D990" s="45"/>
      <c r="E990" s="45"/>
      <c r="F990" s="45"/>
      <c r="G990" s="43"/>
      <c r="H990" s="43"/>
      <c r="I990" s="45"/>
      <c r="J990" s="43"/>
      <c r="K990" s="45"/>
      <c r="L990" s="45"/>
      <c r="M990" s="45"/>
      <c r="N990" s="45"/>
    </row>
    <row r="991" ht="15.75" customHeight="1" spans="1:14">
      <c r="A991" s="45"/>
      <c r="B991" s="45"/>
      <c r="C991" s="49"/>
      <c r="D991" s="45"/>
      <c r="E991" s="45"/>
      <c r="F991" s="45"/>
      <c r="G991" s="43"/>
      <c r="H991" s="43"/>
      <c r="I991" s="45"/>
      <c r="J991" s="43"/>
      <c r="K991" s="45"/>
      <c r="L991" s="45"/>
      <c r="M991" s="45"/>
      <c r="N991" s="45"/>
    </row>
    <row r="992" ht="15.75" customHeight="1" spans="1:14">
      <c r="A992" s="45"/>
      <c r="B992" s="45"/>
      <c r="C992" s="49"/>
      <c r="D992" s="45"/>
      <c r="E992" s="45"/>
      <c r="F992" s="45"/>
      <c r="G992" s="43"/>
      <c r="H992" s="43"/>
      <c r="I992" s="45"/>
      <c r="J992" s="43"/>
      <c r="K992" s="45"/>
      <c r="L992" s="45"/>
      <c r="M992" s="45"/>
      <c r="N992" s="45"/>
    </row>
    <row r="993" ht="15.75" customHeight="1" spans="1:14">
      <c r="A993" s="45"/>
      <c r="B993" s="45"/>
      <c r="C993" s="49"/>
      <c r="D993" s="45"/>
      <c r="E993" s="45"/>
      <c r="F993" s="45"/>
      <c r="G993" s="43"/>
      <c r="H993" s="43"/>
      <c r="I993" s="45"/>
      <c r="J993" s="43"/>
      <c r="K993" s="45"/>
      <c r="L993" s="45"/>
      <c r="M993" s="45"/>
      <c r="N993" s="45"/>
    </row>
    <row r="994" ht="15.75" customHeight="1" spans="1:14">
      <c r="A994" s="45"/>
      <c r="B994" s="45"/>
      <c r="C994" s="49"/>
      <c r="D994" s="45"/>
      <c r="E994" s="45"/>
      <c r="F994" s="45"/>
      <c r="G994" s="43"/>
      <c r="H994" s="43"/>
      <c r="I994" s="45"/>
      <c r="J994" s="43"/>
      <c r="K994" s="45"/>
      <c r="L994" s="45"/>
      <c r="M994" s="45"/>
      <c r="N994" s="45"/>
    </row>
    <row r="995" ht="15.75" customHeight="1" spans="1:14">
      <c r="A995" s="45"/>
      <c r="B995" s="45"/>
      <c r="C995" s="49"/>
      <c r="D995" s="45"/>
      <c r="E995" s="45"/>
      <c r="F995" s="45"/>
      <c r="G995" s="43"/>
      <c r="H995" s="43"/>
      <c r="I995" s="45"/>
      <c r="J995" s="43"/>
      <c r="K995" s="45"/>
      <c r="L995" s="45"/>
      <c r="M995" s="45"/>
      <c r="N995" s="45"/>
    </row>
    <row r="996" ht="15.75" customHeight="1" spans="1:14">
      <c r="A996" s="45"/>
      <c r="B996" s="45"/>
      <c r="C996" s="49"/>
      <c r="D996" s="45"/>
      <c r="E996" s="45"/>
      <c r="F996" s="45"/>
      <c r="G996" s="43"/>
      <c r="H996" s="43"/>
      <c r="I996" s="45"/>
      <c r="J996" s="43"/>
      <c r="K996" s="45"/>
      <c r="L996" s="45"/>
      <c r="M996" s="45"/>
      <c r="N996" s="45"/>
    </row>
    <row r="997" ht="15.75" customHeight="1" spans="1:14">
      <c r="A997" s="45"/>
      <c r="B997" s="45"/>
      <c r="C997" s="49"/>
      <c r="D997" s="45"/>
      <c r="E997" s="45"/>
      <c r="F997" s="45"/>
      <c r="G997" s="43"/>
      <c r="H997" s="43"/>
      <c r="I997" s="45"/>
      <c r="J997" s="43"/>
      <c r="K997" s="45"/>
      <c r="L997" s="45"/>
      <c r="M997" s="45"/>
      <c r="N997" s="45"/>
    </row>
    <row r="998" ht="15.75" customHeight="1" spans="1:14">
      <c r="A998" s="45"/>
      <c r="B998" s="45"/>
      <c r="C998" s="49"/>
      <c r="D998" s="45"/>
      <c r="E998" s="45"/>
      <c r="F998" s="45"/>
      <c r="G998" s="43"/>
      <c r="H998" s="43"/>
      <c r="I998" s="45"/>
      <c r="J998" s="43"/>
      <c r="K998" s="45"/>
      <c r="L998" s="45"/>
      <c r="M998" s="45"/>
      <c r="N998" s="45"/>
    </row>
    <row r="999" ht="15.75" customHeight="1" spans="1:14">
      <c r="A999" s="45"/>
      <c r="B999" s="45"/>
      <c r="C999" s="49"/>
      <c r="D999" s="45"/>
      <c r="E999" s="45"/>
      <c r="F999" s="45"/>
      <c r="G999" s="43"/>
      <c r="H999" s="43"/>
      <c r="I999" s="45"/>
      <c r="J999" s="43"/>
      <c r="K999" s="45"/>
      <c r="L999" s="45"/>
      <c r="M999" s="45"/>
      <c r="N999" s="45"/>
    </row>
    <row r="1000" ht="15.75" customHeight="1" spans="1:14">
      <c r="A1000" s="45"/>
      <c r="B1000" s="45"/>
      <c r="C1000" s="49"/>
      <c r="D1000" s="45"/>
      <c r="E1000" s="45"/>
      <c r="F1000" s="45"/>
      <c r="G1000" s="43"/>
      <c r="H1000" s="43"/>
      <c r="I1000" s="45"/>
      <c r="J1000" s="43"/>
      <c r="K1000" s="45"/>
      <c r="L1000" s="45"/>
      <c r="M1000" s="45"/>
      <c r="N1000" s="45"/>
    </row>
    <row r="1001" ht="15.75" customHeight="1" spans="1:14">
      <c r="A1001" s="45"/>
      <c r="B1001" s="45"/>
      <c r="C1001" s="49"/>
      <c r="D1001" s="45"/>
      <c r="E1001" s="45"/>
      <c r="F1001" s="45"/>
      <c r="G1001" s="43"/>
      <c r="H1001" s="43"/>
      <c r="I1001" s="45"/>
      <c r="J1001" s="43"/>
      <c r="K1001" s="45"/>
      <c r="L1001" s="45"/>
      <c r="M1001" s="45"/>
      <c r="N1001" s="45"/>
    </row>
    <row r="1002" ht="15.75" customHeight="1" spans="1:14">
      <c r="A1002" s="45"/>
      <c r="B1002" s="45"/>
      <c r="C1002" s="49"/>
      <c r="D1002" s="45"/>
      <c r="E1002" s="45"/>
      <c r="F1002" s="45"/>
      <c r="G1002" s="43"/>
      <c r="H1002" s="43"/>
      <c r="I1002" s="45"/>
      <c r="J1002" s="43"/>
      <c r="K1002" s="45"/>
      <c r="L1002" s="45"/>
      <c r="M1002" s="45"/>
      <c r="N1002" s="45"/>
    </row>
    <row r="1003" ht="15.75" customHeight="1" spans="1:14">
      <c r="A1003" s="45"/>
      <c r="B1003" s="45"/>
      <c r="C1003" s="49"/>
      <c r="D1003" s="45"/>
      <c r="E1003" s="45"/>
      <c r="F1003" s="45"/>
      <c r="G1003" s="43"/>
      <c r="H1003" s="43"/>
      <c r="I1003" s="45"/>
      <c r="J1003" s="43"/>
      <c r="K1003" s="45"/>
      <c r="L1003" s="45"/>
      <c r="M1003" s="45"/>
      <c r="N1003" s="45"/>
    </row>
    <row r="1004" ht="15.75" customHeight="1" spans="1:14">
      <c r="A1004" s="45"/>
      <c r="B1004" s="45"/>
      <c r="C1004" s="49"/>
      <c r="D1004" s="45"/>
      <c r="E1004" s="45"/>
      <c r="F1004" s="45"/>
      <c r="G1004" s="43"/>
      <c r="H1004" s="43"/>
      <c r="I1004" s="45"/>
      <c r="J1004" s="43"/>
      <c r="K1004" s="45"/>
      <c r="L1004" s="45"/>
      <c r="M1004" s="45"/>
      <c r="N1004" s="45"/>
    </row>
    <row r="1005" ht="15.75" customHeight="1" spans="1:14">
      <c r="A1005" s="45"/>
      <c r="B1005" s="45"/>
      <c r="C1005" s="49"/>
      <c r="D1005" s="45"/>
      <c r="E1005" s="45"/>
      <c r="F1005" s="45"/>
      <c r="G1005" s="43"/>
      <c r="H1005" s="43"/>
      <c r="I1005" s="45"/>
      <c r="J1005" s="43"/>
      <c r="K1005" s="45"/>
      <c r="L1005" s="45"/>
      <c r="M1005" s="45"/>
      <c r="N1005" s="45"/>
    </row>
    <row r="1006" ht="15.75" customHeight="1" spans="1:14">
      <c r="A1006" s="45"/>
      <c r="B1006" s="45"/>
      <c r="C1006" s="49"/>
      <c r="D1006" s="45"/>
      <c r="E1006" s="45"/>
      <c r="F1006" s="45"/>
      <c r="G1006" s="43"/>
      <c r="H1006" s="43"/>
      <c r="I1006" s="45"/>
      <c r="J1006" s="43"/>
      <c r="K1006" s="45"/>
      <c r="L1006" s="45"/>
      <c r="M1006" s="45"/>
      <c r="N1006" s="45"/>
    </row>
    <row r="1007" ht="15.75" customHeight="1" spans="1:14">
      <c r="A1007" s="45"/>
      <c r="B1007" s="45"/>
      <c r="C1007" s="49"/>
      <c r="D1007" s="45"/>
      <c r="E1007" s="45"/>
      <c r="F1007" s="45"/>
      <c r="G1007" s="43"/>
      <c r="H1007" s="43"/>
      <c r="I1007" s="45"/>
      <c r="J1007" s="43"/>
      <c r="K1007" s="45"/>
      <c r="L1007" s="45"/>
      <c r="M1007" s="45"/>
      <c r="N1007" s="45"/>
    </row>
    <row r="1008" ht="15.75" customHeight="1" spans="1:14">
      <c r="A1008" s="45"/>
      <c r="B1008" s="45"/>
      <c r="C1008" s="49"/>
      <c r="D1008" s="45"/>
      <c r="E1008" s="45"/>
      <c r="F1008" s="45"/>
      <c r="G1008" s="43"/>
      <c r="H1008" s="43"/>
      <c r="I1008" s="45"/>
      <c r="J1008" s="43"/>
      <c r="K1008" s="45"/>
      <c r="L1008" s="45"/>
      <c r="M1008" s="45"/>
      <c r="N1008" s="45"/>
    </row>
    <row r="1009" ht="15.75" customHeight="1" spans="1:14">
      <c r="A1009" s="45"/>
      <c r="B1009" s="45"/>
      <c r="C1009" s="49"/>
      <c r="D1009" s="45"/>
      <c r="E1009" s="45"/>
      <c r="F1009" s="45"/>
      <c r="G1009" s="43"/>
      <c r="H1009" s="43"/>
      <c r="I1009" s="45"/>
      <c r="J1009" s="43"/>
      <c r="K1009" s="45"/>
      <c r="L1009" s="45"/>
      <c r="M1009" s="45"/>
      <c r="N1009" s="45"/>
    </row>
    <row r="1010" ht="15.75" customHeight="1" spans="3:10">
      <c r="C1010" s="49"/>
      <c r="G1010" s="43"/>
      <c r="H1010" s="43"/>
      <c r="J1010" s="43"/>
    </row>
    <row r="1011" ht="15.75" customHeight="1" spans="3:10">
      <c r="C1011" s="49"/>
      <c r="G1011" s="43"/>
      <c r="H1011" s="43"/>
      <c r="J1011" s="43"/>
    </row>
  </sheetData>
  <autoFilter ref="A1:R244">
    <sortState ref="A1:R244">
      <sortCondition ref="A1:A244"/>
    </sortState>
    <extLst/>
  </autoFilter>
  <dataValidations count="8">
    <dataValidation type="list" allowBlank="1" showErrorMessage="1" sqref="F2:F1009">
      <formula1>data!$D$2:$D$9</formula1>
    </dataValidation>
    <dataValidation type="list" allowBlank="1" showErrorMessage="1" sqref="K2:K1009">
      <formula1>data!$J$2:$J$3</formula1>
    </dataValidation>
    <dataValidation type="list" allowBlank="1" showErrorMessage="1" sqref="E2:E1009">
      <formula1>data!$B$2:$B$13</formula1>
    </dataValidation>
    <dataValidation type="list" allowBlank="1" showErrorMessage="1" sqref="J2:J1011">
      <formula1>data!$K:$K</formula1>
    </dataValidation>
    <dataValidation type="list" allowBlank="1" showErrorMessage="1" sqref="D2:D1009">
      <formula1>data!$E:$E</formula1>
    </dataValidation>
    <dataValidation type="list" allowBlank="1" sqref="C2:C1009">
      <formula1>data!$H$2:$H$33</formula1>
    </dataValidation>
    <dataValidation type="list" allowBlank="1" showErrorMessage="1" sqref="B2:B1009">
      <formula1>data!$G$2:$G$335</formula1>
    </dataValidation>
    <dataValidation type="list" allowBlank="1" showErrorMessage="1" sqref="A2:A1009">
      <formula1>data!$A:$A</formula1>
    </dataValidation>
  </dataValidation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393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30.504761904761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1.3809523809524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15.75" customHeight="1" spans="1:18">
      <c r="A1" s="36" t="s">
        <v>25</v>
      </c>
      <c r="B1" s="36" t="s">
        <v>31</v>
      </c>
      <c r="C1" s="37" t="s">
        <v>32</v>
      </c>
      <c r="D1" s="36" t="s">
        <v>29</v>
      </c>
      <c r="E1" s="36" t="s">
        <v>147</v>
      </c>
      <c r="F1" s="36" t="s">
        <v>28</v>
      </c>
      <c r="G1" s="36" t="s">
        <v>148</v>
      </c>
      <c r="H1" s="36" t="s">
        <v>149</v>
      </c>
      <c r="I1" s="36" t="s">
        <v>150</v>
      </c>
      <c r="J1" s="36" t="s">
        <v>35</v>
      </c>
      <c r="K1" s="36" t="s">
        <v>151</v>
      </c>
      <c r="L1" s="44"/>
      <c r="M1" s="44"/>
      <c r="N1" s="44"/>
      <c r="O1" s="44"/>
      <c r="P1" s="44"/>
      <c r="Q1" s="44"/>
      <c r="R1" s="44"/>
    </row>
    <row r="2" ht="15.75" customHeight="1" spans="1:14">
      <c r="A2" s="38" t="s">
        <v>108</v>
      </c>
      <c r="B2" s="39">
        <v>44966</v>
      </c>
      <c r="C2" s="40">
        <v>0.5</v>
      </c>
      <c r="D2" s="38" t="s">
        <v>72</v>
      </c>
      <c r="E2" s="38" t="s">
        <v>75</v>
      </c>
      <c r="F2" s="38" t="s">
        <v>72</v>
      </c>
      <c r="G2" s="43"/>
      <c r="H2" s="43"/>
      <c r="I2" s="38" t="s">
        <v>1412</v>
      </c>
      <c r="J2" s="43">
        <v>1</v>
      </c>
      <c r="K2" s="38" t="s">
        <v>42</v>
      </c>
      <c r="L2" s="45"/>
      <c r="M2" s="45"/>
      <c r="N2" s="45"/>
    </row>
    <row r="3" ht="15.75" customHeight="1" spans="1:14">
      <c r="A3" s="38" t="s">
        <v>122</v>
      </c>
      <c r="B3" s="39">
        <v>45047</v>
      </c>
      <c r="C3" s="40">
        <v>0.666666666666667</v>
      </c>
      <c r="D3" s="38" t="s">
        <v>72</v>
      </c>
      <c r="E3" s="38" t="s">
        <v>44</v>
      </c>
      <c r="F3" s="38" t="s">
        <v>39</v>
      </c>
      <c r="G3" s="43">
        <v>2</v>
      </c>
      <c r="H3" s="43">
        <v>3</v>
      </c>
      <c r="I3" s="38" t="s">
        <v>174</v>
      </c>
      <c r="J3" s="43">
        <v>1</v>
      </c>
      <c r="K3" s="38" t="s">
        <v>42</v>
      </c>
      <c r="L3" s="45"/>
      <c r="M3" s="45"/>
      <c r="N3" s="45"/>
    </row>
    <row r="4" ht="15.75" customHeight="1" spans="1:14">
      <c r="A4" s="38" t="s">
        <v>36</v>
      </c>
      <c r="B4" s="39">
        <v>45047</v>
      </c>
      <c r="C4" s="40">
        <v>0.75</v>
      </c>
      <c r="D4" s="38" t="s">
        <v>72</v>
      </c>
      <c r="E4" s="38" t="s">
        <v>37</v>
      </c>
      <c r="F4" s="38" t="s">
        <v>39</v>
      </c>
      <c r="G4" s="43">
        <v>0</v>
      </c>
      <c r="H4" s="43">
        <v>0</v>
      </c>
      <c r="I4" s="38" t="s">
        <v>174</v>
      </c>
      <c r="J4" s="43">
        <v>1</v>
      </c>
      <c r="K4" s="38" t="s">
        <v>48</v>
      </c>
      <c r="L4" s="45"/>
      <c r="M4" s="45"/>
      <c r="N4" s="45"/>
    </row>
    <row r="5" ht="15.75" customHeight="1" spans="1:14">
      <c r="A5" s="38" t="s">
        <v>88</v>
      </c>
      <c r="B5" s="39">
        <v>45047</v>
      </c>
      <c r="C5" s="40">
        <v>0.708333333333333</v>
      </c>
      <c r="D5" s="38" t="s">
        <v>72</v>
      </c>
      <c r="E5" s="38" t="s">
        <v>50</v>
      </c>
      <c r="F5" s="38" t="s">
        <v>39</v>
      </c>
      <c r="G5" s="43">
        <v>0</v>
      </c>
      <c r="H5" s="43">
        <v>0</v>
      </c>
      <c r="I5" s="38" t="s">
        <v>163</v>
      </c>
      <c r="J5" s="43">
        <v>1</v>
      </c>
      <c r="K5" s="38" t="s">
        <v>48</v>
      </c>
      <c r="L5" s="45"/>
      <c r="M5" s="45"/>
      <c r="N5" s="45"/>
    </row>
    <row r="6" ht="15.75" customHeight="1" spans="1:14">
      <c r="A6" s="38" t="s">
        <v>94</v>
      </c>
      <c r="B6" s="39">
        <v>45047</v>
      </c>
      <c r="C6" s="40">
        <v>0.625</v>
      </c>
      <c r="D6" s="38" t="s">
        <v>66</v>
      </c>
      <c r="E6" s="38" t="s">
        <v>50</v>
      </c>
      <c r="F6" s="38" t="s">
        <v>39</v>
      </c>
      <c r="G6" s="43">
        <v>1</v>
      </c>
      <c r="H6" s="43">
        <v>0</v>
      </c>
      <c r="I6" s="38" t="s">
        <v>402</v>
      </c>
      <c r="J6" s="43">
        <v>2</v>
      </c>
      <c r="K6" s="38" t="s">
        <v>42</v>
      </c>
      <c r="L6" s="45"/>
      <c r="M6" s="45"/>
      <c r="N6" s="45"/>
    </row>
    <row r="7" ht="15.75" customHeight="1" spans="1:14">
      <c r="A7" s="38" t="s">
        <v>104</v>
      </c>
      <c r="B7" s="39">
        <v>45047</v>
      </c>
      <c r="C7" s="40">
        <v>0.75</v>
      </c>
      <c r="D7" s="38" t="s">
        <v>97</v>
      </c>
      <c r="E7" s="38" t="s">
        <v>41</v>
      </c>
      <c r="F7" s="38" t="s">
        <v>45</v>
      </c>
      <c r="G7" s="43">
        <v>3</v>
      </c>
      <c r="H7" s="43">
        <v>3</v>
      </c>
      <c r="I7" s="38" t="s">
        <v>1264</v>
      </c>
      <c r="J7" s="43">
        <v>2</v>
      </c>
      <c r="K7" s="38" t="s">
        <v>42</v>
      </c>
      <c r="L7" s="45"/>
      <c r="M7" s="45"/>
      <c r="N7" s="45"/>
    </row>
    <row r="8" ht="15.75" customHeight="1" spans="1:14">
      <c r="A8" s="38" t="s">
        <v>124</v>
      </c>
      <c r="B8" s="39">
        <v>45047</v>
      </c>
      <c r="C8" s="40">
        <v>0.6875</v>
      </c>
      <c r="D8" s="38" t="s">
        <v>66</v>
      </c>
      <c r="E8" s="38" t="s">
        <v>63</v>
      </c>
      <c r="F8" s="38" t="s">
        <v>39</v>
      </c>
      <c r="G8" s="43">
        <v>0</v>
      </c>
      <c r="H8" s="43">
        <v>0</v>
      </c>
      <c r="I8" s="38" t="s">
        <v>402</v>
      </c>
      <c r="J8" s="43">
        <v>2</v>
      </c>
      <c r="K8" s="38" t="s">
        <v>48</v>
      </c>
      <c r="L8" s="45"/>
      <c r="M8" s="45"/>
      <c r="N8" s="45"/>
    </row>
    <row r="9" ht="15.75" customHeight="1" spans="1:14">
      <c r="A9" s="38" t="s">
        <v>36</v>
      </c>
      <c r="B9" s="39">
        <v>45047</v>
      </c>
      <c r="C9" s="40">
        <v>0.583333333333333</v>
      </c>
      <c r="D9" s="38" t="s">
        <v>97</v>
      </c>
      <c r="E9" s="38" t="s">
        <v>41</v>
      </c>
      <c r="F9" s="38" t="s">
        <v>52</v>
      </c>
      <c r="G9" s="43">
        <v>0</v>
      </c>
      <c r="H9" s="43">
        <v>0</v>
      </c>
      <c r="I9" s="38" t="s">
        <v>470</v>
      </c>
      <c r="J9" s="43">
        <v>2</v>
      </c>
      <c r="K9" s="38" t="s">
        <v>48</v>
      </c>
      <c r="L9" s="45"/>
      <c r="M9" s="45"/>
      <c r="N9" s="45"/>
    </row>
    <row r="10" ht="15.75" customHeight="1" spans="1:14">
      <c r="A10" s="38" t="s">
        <v>122</v>
      </c>
      <c r="B10" s="39">
        <v>45048</v>
      </c>
      <c r="C10" s="40">
        <v>0.791666666666667</v>
      </c>
      <c r="D10" s="38" t="s">
        <v>72</v>
      </c>
      <c r="E10" s="38" t="s">
        <v>44</v>
      </c>
      <c r="F10" s="38" t="s">
        <v>39</v>
      </c>
      <c r="G10" s="43">
        <v>2</v>
      </c>
      <c r="H10" s="43">
        <v>3</v>
      </c>
      <c r="I10" s="38" t="s">
        <v>174</v>
      </c>
      <c r="J10" s="43">
        <v>1</v>
      </c>
      <c r="K10" s="38" t="s">
        <v>42</v>
      </c>
      <c r="L10" s="45"/>
      <c r="M10" s="45"/>
      <c r="N10" s="45"/>
    </row>
    <row r="11" ht="15.75" customHeight="1" spans="1:14">
      <c r="A11" s="38" t="s">
        <v>67</v>
      </c>
      <c r="B11" s="39">
        <v>45048</v>
      </c>
      <c r="C11" s="40">
        <v>0.666666666666667</v>
      </c>
      <c r="D11" s="38" t="s">
        <v>72</v>
      </c>
      <c r="E11" s="38" t="s">
        <v>63</v>
      </c>
      <c r="F11" s="38" t="s">
        <v>39</v>
      </c>
      <c r="G11" s="43">
        <v>3</v>
      </c>
      <c r="H11" s="43">
        <v>3</v>
      </c>
      <c r="I11" s="38" t="s">
        <v>163</v>
      </c>
      <c r="J11" s="43">
        <v>1</v>
      </c>
      <c r="K11" s="38" t="s">
        <v>42</v>
      </c>
      <c r="L11" s="45"/>
      <c r="M11" s="45"/>
      <c r="N11" s="45"/>
    </row>
    <row r="12" ht="15.75" customHeight="1" spans="1:14">
      <c r="A12" s="38" t="s">
        <v>114</v>
      </c>
      <c r="B12" s="39">
        <v>45048</v>
      </c>
      <c r="C12" s="40">
        <v>0.708333333333333</v>
      </c>
      <c r="D12" s="38" t="s">
        <v>72</v>
      </c>
      <c r="E12" s="38" t="s">
        <v>75</v>
      </c>
      <c r="F12" s="38" t="s">
        <v>39</v>
      </c>
      <c r="G12" s="43">
        <v>6</v>
      </c>
      <c r="H12" s="43">
        <v>7</v>
      </c>
      <c r="I12" s="38" t="s">
        <v>163</v>
      </c>
      <c r="J12" s="43">
        <v>1</v>
      </c>
      <c r="K12" s="38" t="s">
        <v>42</v>
      </c>
      <c r="L12" s="45"/>
      <c r="M12" s="45"/>
      <c r="N12" s="45"/>
    </row>
    <row r="13" ht="15.75" customHeight="1" spans="1:14">
      <c r="A13" s="38" t="s">
        <v>36</v>
      </c>
      <c r="B13" s="39">
        <v>45048</v>
      </c>
      <c r="C13" s="40">
        <v>0.666666666666667</v>
      </c>
      <c r="D13" s="38" t="s">
        <v>72</v>
      </c>
      <c r="E13" s="38" t="s">
        <v>37</v>
      </c>
      <c r="F13" s="38" t="s">
        <v>39</v>
      </c>
      <c r="G13" s="43">
        <v>0</v>
      </c>
      <c r="H13" s="43">
        <v>0</v>
      </c>
      <c r="I13" s="38" t="s">
        <v>163</v>
      </c>
      <c r="J13" s="43">
        <v>1</v>
      </c>
      <c r="K13" s="38" t="s">
        <v>48</v>
      </c>
      <c r="L13" s="45"/>
      <c r="M13" s="45"/>
      <c r="N13" s="45"/>
    </row>
    <row r="14" ht="15.75" customHeight="1" spans="1:14">
      <c r="A14" s="38" t="s">
        <v>94</v>
      </c>
      <c r="B14" s="39">
        <v>45048</v>
      </c>
      <c r="C14" s="40">
        <v>0.666666666666667</v>
      </c>
      <c r="D14" s="38" t="s">
        <v>72</v>
      </c>
      <c r="E14" s="38" t="s">
        <v>50</v>
      </c>
      <c r="F14" s="38" t="s">
        <v>39</v>
      </c>
      <c r="G14" s="43">
        <v>0</v>
      </c>
      <c r="H14" s="43">
        <v>0</v>
      </c>
      <c r="I14" s="38" t="s">
        <v>163</v>
      </c>
      <c r="J14" s="43">
        <v>1</v>
      </c>
      <c r="K14" s="38" t="s">
        <v>48</v>
      </c>
      <c r="L14" s="45"/>
      <c r="M14" s="45"/>
      <c r="N14" s="45"/>
    </row>
    <row r="15" ht="15.75" customHeight="1" spans="1:14">
      <c r="A15" s="38" t="s">
        <v>118</v>
      </c>
      <c r="B15" s="39">
        <v>45048</v>
      </c>
      <c r="C15" s="40">
        <v>0.625</v>
      </c>
      <c r="D15" s="38" t="s">
        <v>60</v>
      </c>
      <c r="E15" s="38" t="s">
        <v>41</v>
      </c>
      <c r="F15" s="38" t="s">
        <v>60</v>
      </c>
      <c r="G15" s="43">
        <v>0</v>
      </c>
      <c r="H15" s="43"/>
      <c r="I15" s="38" t="s">
        <v>1403</v>
      </c>
      <c r="J15" s="43">
        <v>1</v>
      </c>
      <c r="K15" s="38" t="s">
        <v>48</v>
      </c>
      <c r="L15" s="45"/>
      <c r="M15" s="45"/>
      <c r="N15" s="45"/>
    </row>
    <row r="16" ht="15.75" customHeight="1" spans="1:14">
      <c r="A16" s="38" t="s">
        <v>124</v>
      </c>
      <c r="B16" s="39">
        <v>45048</v>
      </c>
      <c r="C16" s="40">
        <v>0.666666666666667</v>
      </c>
      <c r="D16" s="38" t="s">
        <v>66</v>
      </c>
      <c r="E16" s="38" t="s">
        <v>63</v>
      </c>
      <c r="F16" s="38" t="s">
        <v>39</v>
      </c>
      <c r="G16" s="43">
        <v>1</v>
      </c>
      <c r="H16" s="43">
        <v>1</v>
      </c>
      <c r="I16" s="38" t="s">
        <v>1232</v>
      </c>
      <c r="J16" s="43">
        <v>2</v>
      </c>
      <c r="K16" s="38" t="s">
        <v>42</v>
      </c>
      <c r="L16" s="45"/>
      <c r="M16" s="45"/>
      <c r="N16" s="45"/>
    </row>
    <row r="17" ht="15.75" customHeight="1" spans="1:14">
      <c r="A17" s="38" t="s">
        <v>92</v>
      </c>
      <c r="B17" s="39">
        <v>45048</v>
      </c>
      <c r="C17" s="40">
        <v>0.791666666666667</v>
      </c>
      <c r="D17" s="38" t="s">
        <v>56</v>
      </c>
      <c r="E17" s="38" t="s">
        <v>50</v>
      </c>
      <c r="F17" s="38" t="s">
        <v>56</v>
      </c>
      <c r="G17" s="43">
        <v>3</v>
      </c>
      <c r="H17" s="43">
        <v>4</v>
      </c>
      <c r="I17" s="38" t="s">
        <v>224</v>
      </c>
      <c r="J17" s="43">
        <v>2</v>
      </c>
      <c r="K17" s="38" t="s">
        <v>42</v>
      </c>
      <c r="L17" s="45"/>
      <c r="M17" s="45"/>
      <c r="N17" s="45"/>
    </row>
    <row r="18" ht="15.75" customHeight="1" spans="1:14">
      <c r="A18" s="38" t="s">
        <v>122</v>
      </c>
      <c r="B18" s="39">
        <v>45048</v>
      </c>
      <c r="C18" s="40">
        <v>0.625</v>
      </c>
      <c r="D18" s="38" t="s">
        <v>97</v>
      </c>
      <c r="E18" s="38" t="s">
        <v>41</v>
      </c>
      <c r="F18" s="38" t="s">
        <v>39</v>
      </c>
      <c r="G18" s="43">
        <v>1</v>
      </c>
      <c r="H18" s="43">
        <v>1</v>
      </c>
      <c r="I18" s="38" t="s">
        <v>402</v>
      </c>
      <c r="J18" s="43">
        <v>2</v>
      </c>
      <c r="K18" s="38" t="s">
        <v>42</v>
      </c>
      <c r="L18" s="45"/>
      <c r="M18" s="45"/>
      <c r="N18" s="45"/>
    </row>
    <row r="19" ht="15.75" customHeight="1" spans="1:14">
      <c r="A19" s="38" t="s">
        <v>129</v>
      </c>
      <c r="B19" s="39">
        <v>45048</v>
      </c>
      <c r="C19" s="40">
        <v>0.791666666666667</v>
      </c>
      <c r="D19" s="38" t="s">
        <v>105</v>
      </c>
      <c r="E19" s="38" t="s">
        <v>41</v>
      </c>
      <c r="F19" s="38" t="s">
        <v>60</v>
      </c>
      <c r="G19" s="43"/>
      <c r="H19" s="43"/>
      <c r="I19" s="45"/>
      <c r="J19" s="43">
        <v>2</v>
      </c>
      <c r="K19" s="38" t="s">
        <v>42</v>
      </c>
      <c r="L19" s="45"/>
      <c r="M19" s="45"/>
      <c r="N19" s="45"/>
    </row>
    <row r="20" ht="15.75" customHeight="1" spans="1:14">
      <c r="A20" s="38" t="s">
        <v>90</v>
      </c>
      <c r="B20" s="39">
        <v>45049</v>
      </c>
      <c r="C20" s="40">
        <v>0.5</v>
      </c>
      <c r="D20" s="38" t="s">
        <v>72</v>
      </c>
      <c r="E20" s="38" t="s">
        <v>44</v>
      </c>
      <c r="F20" s="38" t="s">
        <v>72</v>
      </c>
      <c r="G20" s="43"/>
      <c r="H20" s="43"/>
      <c r="I20" s="38" t="s">
        <v>165</v>
      </c>
      <c r="J20" s="43">
        <v>1</v>
      </c>
      <c r="K20" s="38" t="s">
        <v>42</v>
      </c>
      <c r="L20" s="45"/>
      <c r="M20" s="45"/>
      <c r="N20" s="45"/>
    </row>
    <row r="21" ht="15.75" customHeight="1" spans="1:14">
      <c r="A21" s="38" t="s">
        <v>122</v>
      </c>
      <c r="B21" s="39">
        <v>45049</v>
      </c>
      <c r="C21" s="40">
        <v>0.5</v>
      </c>
      <c r="D21" s="38" t="s">
        <v>72</v>
      </c>
      <c r="E21" s="38" t="s">
        <v>41</v>
      </c>
      <c r="F21" s="38" t="s">
        <v>72</v>
      </c>
      <c r="G21" s="43"/>
      <c r="H21" s="43"/>
      <c r="I21" s="38" t="s">
        <v>165</v>
      </c>
      <c r="J21" s="43">
        <v>1</v>
      </c>
      <c r="K21" s="38" t="s">
        <v>42</v>
      </c>
      <c r="L21" s="45"/>
      <c r="M21" s="45"/>
      <c r="N21" s="45"/>
    </row>
    <row r="22" ht="15.75" customHeight="1" spans="1:14">
      <c r="A22" s="38" t="s">
        <v>122</v>
      </c>
      <c r="B22" s="39">
        <v>45049</v>
      </c>
      <c r="C22" s="40">
        <v>0.75</v>
      </c>
      <c r="D22" s="38" t="s">
        <v>72</v>
      </c>
      <c r="E22" s="38" t="s">
        <v>44</v>
      </c>
      <c r="F22" s="38" t="s">
        <v>39</v>
      </c>
      <c r="G22" s="43">
        <v>1</v>
      </c>
      <c r="H22" s="43">
        <v>2</v>
      </c>
      <c r="I22" s="38" t="s">
        <v>163</v>
      </c>
      <c r="J22" s="43">
        <v>1</v>
      </c>
      <c r="K22" s="38" t="s">
        <v>42</v>
      </c>
      <c r="L22" s="45"/>
      <c r="M22" s="45"/>
      <c r="N22" s="45"/>
    </row>
    <row r="23" ht="15.75" customHeight="1" spans="1:14">
      <c r="A23" s="38" t="s">
        <v>124</v>
      </c>
      <c r="B23" s="39">
        <v>45049</v>
      </c>
      <c r="C23" s="40">
        <v>0.666666666666667</v>
      </c>
      <c r="D23" s="38" t="s">
        <v>72</v>
      </c>
      <c r="E23" s="38" t="s">
        <v>63</v>
      </c>
      <c r="F23" s="38" t="s">
        <v>39</v>
      </c>
      <c r="G23" s="43">
        <v>1</v>
      </c>
      <c r="H23" s="43">
        <v>1</v>
      </c>
      <c r="I23" s="38" t="s">
        <v>163</v>
      </c>
      <c r="J23" s="43">
        <v>1</v>
      </c>
      <c r="K23" s="38" t="s">
        <v>42</v>
      </c>
      <c r="L23" s="45"/>
      <c r="M23" s="45"/>
      <c r="N23" s="45"/>
    </row>
    <row r="24" ht="15.75" customHeight="1" spans="1:14">
      <c r="A24" s="38" t="s">
        <v>92</v>
      </c>
      <c r="B24" s="39">
        <v>45049</v>
      </c>
      <c r="C24" s="40">
        <v>0.541666666666667</v>
      </c>
      <c r="D24" s="38" t="s">
        <v>72</v>
      </c>
      <c r="E24" s="38" t="s">
        <v>50</v>
      </c>
      <c r="F24" s="38" t="s">
        <v>72</v>
      </c>
      <c r="G24" s="43"/>
      <c r="H24" s="43"/>
      <c r="I24" s="38" t="s">
        <v>165</v>
      </c>
      <c r="J24" s="43">
        <v>1</v>
      </c>
      <c r="K24" s="38" t="s">
        <v>42</v>
      </c>
      <c r="L24" s="45"/>
      <c r="M24" s="45"/>
      <c r="N24" s="45"/>
    </row>
    <row r="25" ht="15.75" customHeight="1" spans="1:14">
      <c r="A25" s="38" t="s">
        <v>100</v>
      </c>
      <c r="B25" s="39">
        <v>45049</v>
      </c>
      <c r="C25" s="40">
        <v>0.541666666666667</v>
      </c>
      <c r="D25" s="38" t="s">
        <v>72</v>
      </c>
      <c r="E25" s="38" t="s">
        <v>50</v>
      </c>
      <c r="F25" s="38" t="s">
        <v>72</v>
      </c>
      <c r="G25" s="43">
        <v>0</v>
      </c>
      <c r="H25" s="43">
        <v>4</v>
      </c>
      <c r="I25" s="38" t="s">
        <v>237</v>
      </c>
      <c r="J25" s="43">
        <v>1</v>
      </c>
      <c r="K25" s="38" t="s">
        <v>42</v>
      </c>
      <c r="L25" s="45"/>
      <c r="M25" s="45"/>
      <c r="N25" s="45"/>
    </row>
    <row r="26" ht="15.75" customHeight="1" spans="1:14">
      <c r="A26" s="38" t="s">
        <v>124</v>
      </c>
      <c r="B26" s="39">
        <v>45049</v>
      </c>
      <c r="C26" s="40">
        <v>0.625</v>
      </c>
      <c r="D26" s="38" t="s">
        <v>72</v>
      </c>
      <c r="E26" s="38" t="s">
        <v>41</v>
      </c>
      <c r="F26" s="38" t="s">
        <v>72</v>
      </c>
      <c r="G26" s="43">
        <v>0</v>
      </c>
      <c r="H26" s="43">
        <v>0</v>
      </c>
      <c r="I26" s="38" t="s">
        <v>123</v>
      </c>
      <c r="J26" s="43">
        <v>1</v>
      </c>
      <c r="K26" s="38" t="s">
        <v>48</v>
      </c>
      <c r="L26" s="45"/>
      <c r="M26" s="45"/>
      <c r="N26" s="45"/>
    </row>
    <row r="27" ht="15.75" customHeight="1" spans="1:14">
      <c r="A27" s="38" t="s">
        <v>83</v>
      </c>
      <c r="B27" s="39">
        <v>45049</v>
      </c>
      <c r="C27" s="40">
        <v>0.625</v>
      </c>
      <c r="D27" s="38" t="s">
        <v>123</v>
      </c>
      <c r="E27" s="38" t="s">
        <v>41</v>
      </c>
      <c r="F27" s="38" t="s">
        <v>72</v>
      </c>
      <c r="G27" s="43">
        <v>0</v>
      </c>
      <c r="H27" s="43">
        <v>0</v>
      </c>
      <c r="I27" s="38" t="s">
        <v>123</v>
      </c>
      <c r="J27" s="43">
        <v>1</v>
      </c>
      <c r="K27" s="38" t="s">
        <v>48</v>
      </c>
      <c r="L27" s="45"/>
      <c r="M27" s="45"/>
      <c r="N27" s="45"/>
    </row>
    <row r="28" ht="15.75" customHeight="1" spans="1:14">
      <c r="A28" s="38" t="s">
        <v>58</v>
      </c>
      <c r="B28" s="39">
        <v>45049</v>
      </c>
      <c r="C28" s="40">
        <v>0.666666666666667</v>
      </c>
      <c r="D28" s="38" t="s">
        <v>66</v>
      </c>
      <c r="E28" s="38" t="s">
        <v>63</v>
      </c>
      <c r="F28" s="38" t="s">
        <v>52</v>
      </c>
      <c r="G28" s="43">
        <v>1</v>
      </c>
      <c r="H28" s="43">
        <v>1</v>
      </c>
      <c r="I28" s="38" t="s">
        <v>1413</v>
      </c>
      <c r="J28" s="43">
        <v>2</v>
      </c>
      <c r="K28" s="38" t="s">
        <v>42</v>
      </c>
      <c r="L28" s="45"/>
      <c r="M28" s="45"/>
      <c r="N28" s="45"/>
    </row>
    <row r="29" ht="15.75" customHeight="1" spans="1:14">
      <c r="A29" s="38" t="s">
        <v>130</v>
      </c>
      <c r="B29" s="39">
        <v>45049</v>
      </c>
      <c r="C29" s="40">
        <v>0.5</v>
      </c>
      <c r="D29" s="38" t="s">
        <v>72</v>
      </c>
      <c r="E29" s="38" t="s">
        <v>44</v>
      </c>
      <c r="F29" s="38" t="s">
        <v>72</v>
      </c>
      <c r="G29" s="43"/>
      <c r="H29" s="43"/>
      <c r="I29" s="38" t="s">
        <v>165</v>
      </c>
      <c r="J29" s="43">
        <v>1</v>
      </c>
      <c r="K29" s="38" t="s">
        <v>42</v>
      </c>
      <c r="L29" s="45"/>
      <c r="M29" s="45"/>
      <c r="N29" s="45"/>
    </row>
    <row r="30" ht="15.75" customHeight="1" spans="1:14">
      <c r="A30" s="38" t="s">
        <v>110</v>
      </c>
      <c r="B30" s="39">
        <v>45050</v>
      </c>
      <c r="C30" s="40">
        <v>0.5</v>
      </c>
      <c r="D30" s="38" t="s">
        <v>72</v>
      </c>
      <c r="E30" s="38" t="s">
        <v>37</v>
      </c>
      <c r="F30" s="38" t="s">
        <v>72</v>
      </c>
      <c r="G30" s="43"/>
      <c r="H30" s="43"/>
      <c r="I30" s="38" t="s">
        <v>165</v>
      </c>
      <c r="J30" s="43">
        <v>1</v>
      </c>
      <c r="K30" s="38" t="s">
        <v>42</v>
      </c>
      <c r="L30" s="45"/>
      <c r="M30" s="45"/>
      <c r="N30" s="45"/>
    </row>
    <row r="31" ht="15.75" customHeight="1" spans="1:14">
      <c r="A31" s="38" t="s">
        <v>67</v>
      </c>
      <c r="B31" s="39">
        <v>45050</v>
      </c>
      <c r="C31" s="40">
        <v>0.791666666666667</v>
      </c>
      <c r="D31" s="38" t="s">
        <v>72</v>
      </c>
      <c r="E31" s="38" t="s">
        <v>63</v>
      </c>
      <c r="F31" s="38" t="s">
        <v>39</v>
      </c>
      <c r="G31" s="43">
        <v>2</v>
      </c>
      <c r="H31" s="43">
        <v>3</v>
      </c>
      <c r="I31" s="38" t="s">
        <v>163</v>
      </c>
      <c r="J31" s="43">
        <v>1</v>
      </c>
      <c r="K31" s="38" t="s">
        <v>42</v>
      </c>
      <c r="L31" s="45"/>
      <c r="M31" s="45"/>
      <c r="N31" s="45"/>
    </row>
    <row r="32" ht="15.75" customHeight="1" spans="1:14">
      <c r="A32" s="38" t="s">
        <v>74</v>
      </c>
      <c r="B32" s="39">
        <v>45050</v>
      </c>
      <c r="C32" s="40">
        <v>0.5</v>
      </c>
      <c r="D32" s="38" t="s">
        <v>72</v>
      </c>
      <c r="E32" s="38" t="s">
        <v>37</v>
      </c>
      <c r="F32" s="38" t="s">
        <v>72</v>
      </c>
      <c r="G32" s="43">
        <v>4</v>
      </c>
      <c r="H32" s="43"/>
      <c r="I32" s="38" t="s">
        <v>1414</v>
      </c>
      <c r="J32" s="43">
        <v>1</v>
      </c>
      <c r="K32" s="38" t="s">
        <v>42</v>
      </c>
      <c r="L32" s="45"/>
      <c r="M32" s="45"/>
      <c r="N32" s="45"/>
    </row>
    <row r="33" ht="15.75" customHeight="1" spans="1:14">
      <c r="A33" s="38" t="s">
        <v>114</v>
      </c>
      <c r="B33" s="39">
        <v>45050</v>
      </c>
      <c r="C33" s="40">
        <v>0.708333333333333</v>
      </c>
      <c r="D33" s="38" t="s">
        <v>72</v>
      </c>
      <c r="E33" s="38" t="s">
        <v>75</v>
      </c>
      <c r="F33" s="38" t="s">
        <v>39</v>
      </c>
      <c r="G33" s="43">
        <v>3</v>
      </c>
      <c r="H33" s="43">
        <v>5</v>
      </c>
      <c r="I33" s="38" t="s">
        <v>163</v>
      </c>
      <c r="J33" s="43">
        <v>1</v>
      </c>
      <c r="K33" s="38" t="s">
        <v>42</v>
      </c>
      <c r="L33" s="45"/>
      <c r="M33" s="45"/>
      <c r="N33" s="45"/>
    </row>
    <row r="34" ht="15.75" customHeight="1" spans="1:14">
      <c r="A34" s="38" t="s">
        <v>94</v>
      </c>
      <c r="B34" s="39">
        <v>45050</v>
      </c>
      <c r="C34" s="40">
        <v>0.791666666666667</v>
      </c>
      <c r="D34" s="38" t="s">
        <v>72</v>
      </c>
      <c r="E34" s="38" t="s">
        <v>50</v>
      </c>
      <c r="F34" s="38" t="s">
        <v>39</v>
      </c>
      <c r="G34" s="43">
        <v>1</v>
      </c>
      <c r="H34" s="43">
        <v>2</v>
      </c>
      <c r="I34" s="38" t="s">
        <v>163</v>
      </c>
      <c r="J34" s="43">
        <v>1</v>
      </c>
      <c r="K34" s="38" t="s">
        <v>42</v>
      </c>
      <c r="L34" s="45"/>
      <c r="M34" s="45"/>
      <c r="N34" s="45"/>
    </row>
    <row r="35" ht="15.75" customHeight="1" spans="1:14">
      <c r="A35" s="38" t="s">
        <v>118</v>
      </c>
      <c r="B35" s="39">
        <v>45050</v>
      </c>
      <c r="C35" s="40">
        <v>0.625</v>
      </c>
      <c r="D35" s="38" t="s">
        <v>105</v>
      </c>
      <c r="E35" s="38" t="s">
        <v>41</v>
      </c>
      <c r="F35" s="38" t="s">
        <v>60</v>
      </c>
      <c r="G35" s="43">
        <v>0</v>
      </c>
      <c r="H35" s="43"/>
      <c r="I35" s="38" t="s">
        <v>1403</v>
      </c>
      <c r="J35" s="43">
        <v>1</v>
      </c>
      <c r="K35" s="38" t="s">
        <v>48</v>
      </c>
      <c r="L35" s="45"/>
      <c r="M35" s="45"/>
      <c r="N35" s="45"/>
    </row>
    <row r="36" ht="15.75" customHeight="1" spans="1:14">
      <c r="A36" s="38" t="s">
        <v>110</v>
      </c>
      <c r="B36" s="39">
        <v>45050</v>
      </c>
      <c r="C36" s="40">
        <v>0.666666666666667</v>
      </c>
      <c r="D36" s="38" t="s">
        <v>72</v>
      </c>
      <c r="E36" s="38" t="s">
        <v>37</v>
      </c>
      <c r="F36" s="38" t="s">
        <v>39</v>
      </c>
      <c r="G36" s="43">
        <v>0</v>
      </c>
      <c r="H36" s="43">
        <v>0</v>
      </c>
      <c r="I36" s="38" t="s">
        <v>163</v>
      </c>
      <c r="J36" s="43">
        <v>1</v>
      </c>
      <c r="K36" s="38" t="s">
        <v>48</v>
      </c>
      <c r="L36" s="45"/>
      <c r="M36" s="45"/>
      <c r="N36" s="45"/>
    </row>
    <row r="37" ht="15.75" customHeight="1" spans="1:14">
      <c r="A37" s="38" t="s">
        <v>58</v>
      </c>
      <c r="B37" s="39">
        <v>45050</v>
      </c>
      <c r="C37" s="40">
        <v>0.583333333333333</v>
      </c>
      <c r="D37" s="38" t="s">
        <v>72</v>
      </c>
      <c r="E37" s="38" t="s">
        <v>63</v>
      </c>
      <c r="F37" s="38" t="s">
        <v>72</v>
      </c>
      <c r="G37" s="43"/>
      <c r="H37" s="43"/>
      <c r="I37" s="38" t="s">
        <v>165</v>
      </c>
      <c r="J37" s="43">
        <v>1.5</v>
      </c>
      <c r="K37" s="38" t="s">
        <v>42</v>
      </c>
      <c r="L37" s="45"/>
      <c r="M37" s="45"/>
      <c r="N37" s="45"/>
    </row>
    <row r="38" ht="15.75" customHeight="1" spans="1:14">
      <c r="A38" s="38" t="s">
        <v>67</v>
      </c>
      <c r="B38" s="39">
        <v>45050</v>
      </c>
      <c r="C38" s="40">
        <v>0.583333333333333</v>
      </c>
      <c r="D38" s="38" t="s">
        <v>72</v>
      </c>
      <c r="E38" s="38" t="s">
        <v>63</v>
      </c>
      <c r="F38" s="38" t="s">
        <v>72</v>
      </c>
      <c r="G38" s="43"/>
      <c r="H38" s="43"/>
      <c r="I38" s="38" t="s">
        <v>165</v>
      </c>
      <c r="J38" s="43">
        <v>1.5</v>
      </c>
      <c r="K38" s="38" t="s">
        <v>42</v>
      </c>
      <c r="L38" s="45"/>
      <c r="M38" s="45"/>
      <c r="N38" s="45"/>
    </row>
    <row r="39" ht="15.75" customHeight="1" spans="1:14">
      <c r="A39" s="38" t="s">
        <v>83</v>
      </c>
      <c r="B39" s="39">
        <v>45050</v>
      </c>
      <c r="C39" s="40">
        <v>0.791666666666667</v>
      </c>
      <c r="D39" s="38" t="s">
        <v>56</v>
      </c>
      <c r="E39" s="38" t="s">
        <v>50</v>
      </c>
      <c r="F39" s="38" t="s">
        <v>56</v>
      </c>
      <c r="G39" s="43">
        <v>2</v>
      </c>
      <c r="H39" s="43">
        <v>2</v>
      </c>
      <c r="I39" s="38" t="s">
        <v>1415</v>
      </c>
      <c r="J39" s="43">
        <v>2</v>
      </c>
      <c r="K39" s="38" t="s">
        <v>42</v>
      </c>
      <c r="L39" s="45"/>
      <c r="M39" s="45"/>
      <c r="N39" s="45"/>
    </row>
    <row r="40" ht="15.75" customHeight="1" spans="1:14">
      <c r="A40" s="38" t="s">
        <v>118</v>
      </c>
      <c r="B40" s="39">
        <v>45050</v>
      </c>
      <c r="C40" s="40">
        <v>0.791666666666667</v>
      </c>
      <c r="D40" s="38" t="s">
        <v>105</v>
      </c>
      <c r="E40" s="38" t="s">
        <v>41</v>
      </c>
      <c r="F40" s="38" t="s">
        <v>60</v>
      </c>
      <c r="G40" s="43">
        <v>3</v>
      </c>
      <c r="H40" s="43"/>
      <c r="I40" s="38" t="s">
        <v>1416</v>
      </c>
      <c r="J40" s="43">
        <v>2</v>
      </c>
      <c r="K40" s="38" t="s">
        <v>42</v>
      </c>
      <c r="L40" s="45"/>
      <c r="M40" s="45"/>
      <c r="N40" s="45"/>
    </row>
    <row r="41" ht="15.75" customHeight="1" spans="1:14">
      <c r="A41" s="38" t="s">
        <v>126</v>
      </c>
      <c r="B41" s="39">
        <v>45050</v>
      </c>
      <c r="C41" s="40">
        <v>0.541666666666667</v>
      </c>
      <c r="D41" s="38" t="s">
        <v>66</v>
      </c>
      <c r="E41" s="38" t="s">
        <v>41</v>
      </c>
      <c r="F41" s="38" t="s">
        <v>39</v>
      </c>
      <c r="G41" s="43">
        <v>0</v>
      </c>
      <c r="H41" s="43">
        <v>3</v>
      </c>
      <c r="I41" s="38" t="s">
        <v>1417</v>
      </c>
      <c r="J41" s="43">
        <v>2</v>
      </c>
      <c r="K41" s="38" t="s">
        <v>48</v>
      </c>
      <c r="L41" s="45"/>
      <c r="M41" s="45"/>
      <c r="N41" s="45"/>
    </row>
    <row r="42" ht="15.75" customHeight="1" spans="1:14">
      <c r="A42" s="38" t="s">
        <v>114</v>
      </c>
      <c r="B42" s="39">
        <v>45051</v>
      </c>
      <c r="C42" s="40">
        <v>0.520833333333333</v>
      </c>
      <c r="D42" s="38" t="s">
        <v>72</v>
      </c>
      <c r="E42" s="38" t="s">
        <v>41</v>
      </c>
      <c r="F42" s="38" t="s">
        <v>72</v>
      </c>
      <c r="G42" s="43"/>
      <c r="H42" s="43"/>
      <c r="I42" s="38" t="s">
        <v>1418</v>
      </c>
      <c r="J42" s="43">
        <v>0.5</v>
      </c>
      <c r="K42" s="38" t="s">
        <v>42</v>
      </c>
      <c r="L42" s="45"/>
      <c r="M42" s="45"/>
      <c r="N42" s="45"/>
    </row>
    <row r="43" ht="15.75" customHeight="1" spans="1:14">
      <c r="A43" s="38" t="s">
        <v>130</v>
      </c>
      <c r="B43" s="39">
        <v>45051</v>
      </c>
      <c r="C43" s="38">
        <v>12.3</v>
      </c>
      <c r="D43" s="38" t="s">
        <v>72</v>
      </c>
      <c r="E43" s="38" t="s">
        <v>44</v>
      </c>
      <c r="F43" s="38" t="s">
        <v>72</v>
      </c>
      <c r="G43" s="43"/>
      <c r="H43" s="43"/>
      <c r="I43" s="38" t="s">
        <v>1419</v>
      </c>
      <c r="J43" s="43">
        <v>0.5</v>
      </c>
      <c r="K43" s="38" t="s">
        <v>42</v>
      </c>
      <c r="L43" s="45"/>
      <c r="M43" s="45"/>
      <c r="N43" s="45"/>
    </row>
    <row r="44" ht="15.75" customHeight="1" spans="1:14">
      <c r="A44" s="38" t="s">
        <v>74</v>
      </c>
      <c r="B44" s="39">
        <v>45051</v>
      </c>
      <c r="C44" s="40">
        <v>0.520833333333333</v>
      </c>
      <c r="D44" s="38" t="s">
        <v>121</v>
      </c>
      <c r="E44" s="38" t="s">
        <v>41</v>
      </c>
      <c r="F44" s="38" t="s">
        <v>72</v>
      </c>
      <c r="G44" s="43"/>
      <c r="H44" s="43"/>
      <c r="I44" s="38" t="s">
        <v>1418</v>
      </c>
      <c r="J44" s="43">
        <v>0.5</v>
      </c>
      <c r="K44" s="38" t="s">
        <v>42</v>
      </c>
      <c r="L44" s="45"/>
      <c r="M44" s="45"/>
      <c r="N44" s="45"/>
    </row>
    <row r="45" ht="15.75" customHeight="1" spans="1:14">
      <c r="A45" s="38" t="s">
        <v>126</v>
      </c>
      <c r="B45" s="39">
        <v>45051</v>
      </c>
      <c r="C45" s="41">
        <v>0.520833333333333</v>
      </c>
      <c r="D45" s="38" t="s">
        <v>121</v>
      </c>
      <c r="E45" s="38" t="s">
        <v>41</v>
      </c>
      <c r="F45" s="38" t="s">
        <v>72</v>
      </c>
      <c r="G45" s="43"/>
      <c r="H45" s="43"/>
      <c r="I45" s="38" t="s">
        <v>1418</v>
      </c>
      <c r="J45" s="43">
        <v>0.5</v>
      </c>
      <c r="K45" s="38" t="s">
        <v>42</v>
      </c>
      <c r="L45" s="45"/>
      <c r="M45" s="45"/>
      <c r="N45" s="45"/>
    </row>
    <row r="46" ht="15.75" customHeight="1" spans="1:14">
      <c r="A46" s="38" t="s">
        <v>124</v>
      </c>
      <c r="B46" s="39">
        <v>45051</v>
      </c>
      <c r="C46" s="41">
        <v>0.520833333333333</v>
      </c>
      <c r="D46" s="38" t="s">
        <v>121</v>
      </c>
      <c r="E46" s="38" t="s">
        <v>41</v>
      </c>
      <c r="F46" s="38" t="s">
        <v>72</v>
      </c>
      <c r="G46" s="43"/>
      <c r="H46" s="43"/>
      <c r="I46" s="38" t="s">
        <v>1418</v>
      </c>
      <c r="J46" s="43">
        <v>0.5</v>
      </c>
      <c r="K46" s="38" t="s">
        <v>42</v>
      </c>
      <c r="L46" s="45"/>
      <c r="M46" s="45"/>
      <c r="N46" s="45"/>
    </row>
    <row r="47" ht="15.75" customHeight="1" spans="1:14">
      <c r="A47" s="38" t="s">
        <v>58</v>
      </c>
      <c r="B47" s="39">
        <v>45051</v>
      </c>
      <c r="C47" s="41">
        <v>0.520833333333333</v>
      </c>
      <c r="D47" s="38" t="s">
        <v>121</v>
      </c>
      <c r="E47" s="38" t="s">
        <v>41</v>
      </c>
      <c r="F47" s="38" t="s">
        <v>72</v>
      </c>
      <c r="G47" s="43"/>
      <c r="H47" s="43"/>
      <c r="I47" s="38" t="s">
        <v>1418</v>
      </c>
      <c r="J47" s="43">
        <v>0.5</v>
      </c>
      <c r="K47" s="38" t="s">
        <v>42</v>
      </c>
      <c r="L47" s="45"/>
      <c r="M47" s="45"/>
      <c r="N47" s="45"/>
    </row>
    <row r="48" ht="15.75" customHeight="1" spans="1:14">
      <c r="A48" s="38" t="s">
        <v>94</v>
      </c>
      <c r="B48" s="39">
        <v>45051</v>
      </c>
      <c r="C48" s="40">
        <v>0.520833333333333</v>
      </c>
      <c r="D48" s="38" t="s">
        <v>121</v>
      </c>
      <c r="E48" s="38" t="s">
        <v>41</v>
      </c>
      <c r="F48" s="38" t="s">
        <v>39</v>
      </c>
      <c r="G48" s="43"/>
      <c r="H48" s="43"/>
      <c r="I48" s="38" t="s">
        <v>1418</v>
      </c>
      <c r="J48" s="43">
        <v>0.5</v>
      </c>
      <c r="K48" s="38" t="s">
        <v>42</v>
      </c>
      <c r="L48" s="45"/>
      <c r="M48" s="45"/>
      <c r="N48" s="45"/>
    </row>
    <row r="49" ht="15.75" customHeight="1" spans="1:14">
      <c r="A49" s="38" t="s">
        <v>58</v>
      </c>
      <c r="B49" s="39">
        <v>45051</v>
      </c>
      <c r="C49" s="40">
        <v>0.708333333333333</v>
      </c>
      <c r="D49" s="38" t="s">
        <v>72</v>
      </c>
      <c r="E49" s="38" t="s">
        <v>63</v>
      </c>
      <c r="F49" s="38" t="s">
        <v>39</v>
      </c>
      <c r="G49" s="43">
        <v>2</v>
      </c>
      <c r="H49" s="43">
        <v>3</v>
      </c>
      <c r="I49" s="38" t="s">
        <v>163</v>
      </c>
      <c r="J49" s="43">
        <v>1</v>
      </c>
      <c r="K49" s="38" t="s">
        <v>42</v>
      </c>
      <c r="L49" s="45"/>
      <c r="M49" s="45"/>
      <c r="N49" s="45"/>
    </row>
    <row r="50" ht="15.75" customHeight="1" spans="1:14">
      <c r="A50" s="38" t="s">
        <v>114</v>
      </c>
      <c r="B50" s="39">
        <v>45051</v>
      </c>
      <c r="C50" s="40">
        <v>0.708333333333333</v>
      </c>
      <c r="D50" s="38" t="s">
        <v>72</v>
      </c>
      <c r="E50" s="38" t="s">
        <v>75</v>
      </c>
      <c r="F50" s="38" t="s">
        <v>39</v>
      </c>
      <c r="G50" s="43">
        <v>2</v>
      </c>
      <c r="H50" s="43">
        <v>3</v>
      </c>
      <c r="I50" s="38" t="s">
        <v>163</v>
      </c>
      <c r="J50" s="43">
        <v>1</v>
      </c>
      <c r="K50" s="38" t="s">
        <v>42</v>
      </c>
      <c r="L50" s="45"/>
      <c r="M50" s="45"/>
      <c r="N50" s="45"/>
    </row>
    <row r="51" ht="15.75" customHeight="1" spans="1:14">
      <c r="A51" s="38" t="s">
        <v>94</v>
      </c>
      <c r="B51" s="39">
        <v>45051</v>
      </c>
      <c r="C51" s="40">
        <v>0.666666666666667</v>
      </c>
      <c r="D51" s="38" t="s">
        <v>72</v>
      </c>
      <c r="E51" s="38" t="s">
        <v>50</v>
      </c>
      <c r="F51" s="38" t="s">
        <v>39</v>
      </c>
      <c r="G51" s="43">
        <v>1</v>
      </c>
      <c r="H51" s="43">
        <v>1</v>
      </c>
      <c r="I51" s="38" t="s">
        <v>163</v>
      </c>
      <c r="J51" s="43">
        <v>1</v>
      </c>
      <c r="K51" s="38" t="s">
        <v>42</v>
      </c>
      <c r="L51" s="45"/>
      <c r="M51" s="45"/>
      <c r="N51" s="45"/>
    </row>
    <row r="52" ht="15.75" customHeight="1" spans="1:14">
      <c r="A52" s="38" t="s">
        <v>100</v>
      </c>
      <c r="B52" s="39">
        <v>45051</v>
      </c>
      <c r="C52" s="40">
        <v>0.5</v>
      </c>
      <c r="D52" s="38" t="s">
        <v>72</v>
      </c>
      <c r="E52" s="38" t="s">
        <v>50</v>
      </c>
      <c r="F52" s="38" t="s">
        <v>72</v>
      </c>
      <c r="G52" s="43">
        <v>0</v>
      </c>
      <c r="H52" s="43">
        <v>0</v>
      </c>
      <c r="I52" s="38" t="s">
        <v>237</v>
      </c>
      <c r="J52" s="43">
        <v>1</v>
      </c>
      <c r="K52" s="38" t="s">
        <v>42</v>
      </c>
      <c r="L52" s="45"/>
      <c r="M52" s="45"/>
      <c r="N52" s="45"/>
    </row>
    <row r="53" ht="15.75" customHeight="1" spans="1:14">
      <c r="A53" s="38" t="s">
        <v>126</v>
      </c>
      <c r="B53" s="39">
        <v>45051</v>
      </c>
      <c r="C53" s="40">
        <v>0.625</v>
      </c>
      <c r="D53" s="38" t="s">
        <v>66</v>
      </c>
      <c r="E53" s="38" t="s">
        <v>41</v>
      </c>
      <c r="F53" s="38" t="s">
        <v>39</v>
      </c>
      <c r="G53" s="43">
        <v>1</v>
      </c>
      <c r="H53" s="43">
        <v>1</v>
      </c>
      <c r="I53" s="38" t="s">
        <v>1417</v>
      </c>
      <c r="J53" s="43">
        <v>2</v>
      </c>
      <c r="K53" s="38" t="s">
        <v>42</v>
      </c>
      <c r="L53" s="45"/>
      <c r="M53" s="45"/>
      <c r="N53" s="45"/>
    </row>
    <row r="54" ht="15.75" customHeight="1" spans="1:14">
      <c r="A54" s="38" t="s">
        <v>74</v>
      </c>
      <c r="B54" s="39">
        <v>45051</v>
      </c>
      <c r="C54" s="40">
        <v>0.75</v>
      </c>
      <c r="D54" s="38" t="s">
        <v>60</v>
      </c>
      <c r="E54" s="38" t="s">
        <v>37</v>
      </c>
      <c r="F54" s="38" t="s">
        <v>60</v>
      </c>
      <c r="G54" s="43">
        <v>2</v>
      </c>
      <c r="H54" s="43">
        <v>2</v>
      </c>
      <c r="I54" s="38" t="s">
        <v>1416</v>
      </c>
      <c r="J54" s="43">
        <v>2</v>
      </c>
      <c r="K54" s="38" t="s">
        <v>42</v>
      </c>
      <c r="L54" s="45"/>
      <c r="M54" s="45"/>
      <c r="N54" s="45"/>
    </row>
    <row r="55" ht="15.75" customHeight="1" spans="1:14">
      <c r="A55" s="38" t="s">
        <v>108</v>
      </c>
      <c r="B55" s="39">
        <v>45052</v>
      </c>
      <c r="C55" s="40">
        <v>0.520833333333333</v>
      </c>
      <c r="D55" s="38" t="s">
        <v>121</v>
      </c>
      <c r="E55" s="38" t="s">
        <v>41</v>
      </c>
      <c r="F55" s="38" t="s">
        <v>39</v>
      </c>
      <c r="G55" s="43"/>
      <c r="H55" s="43"/>
      <c r="I55" s="38" t="s">
        <v>1420</v>
      </c>
      <c r="J55" s="43">
        <v>0.5</v>
      </c>
      <c r="K55" s="38" t="s">
        <v>42</v>
      </c>
      <c r="L55" s="45"/>
      <c r="M55" s="45"/>
      <c r="N55" s="45"/>
    </row>
    <row r="56" ht="15.75" customHeight="1" spans="1:14">
      <c r="A56" s="38" t="s">
        <v>94</v>
      </c>
      <c r="B56" s="39">
        <v>45052</v>
      </c>
      <c r="C56" s="42">
        <v>0.541666666666667</v>
      </c>
      <c r="D56" s="38" t="s">
        <v>72</v>
      </c>
      <c r="E56" s="38" t="s">
        <v>50</v>
      </c>
      <c r="F56" s="38" t="s">
        <v>39</v>
      </c>
      <c r="G56" s="43">
        <v>0</v>
      </c>
      <c r="H56" s="43">
        <v>0</v>
      </c>
      <c r="I56" s="38" t="s">
        <v>163</v>
      </c>
      <c r="J56" s="43">
        <v>1</v>
      </c>
      <c r="K56" s="38" t="s">
        <v>42</v>
      </c>
      <c r="L56" s="45"/>
      <c r="M56" s="45"/>
      <c r="N56" s="45"/>
    </row>
    <row r="57" ht="15.75" customHeight="1" spans="1:14">
      <c r="A57" s="38" t="s">
        <v>108</v>
      </c>
      <c r="B57" s="39">
        <v>45052</v>
      </c>
      <c r="C57" s="40">
        <v>0.75</v>
      </c>
      <c r="D57" s="38" t="s">
        <v>123</v>
      </c>
      <c r="E57" s="38" t="s">
        <v>75</v>
      </c>
      <c r="F57" s="38" t="s">
        <v>52</v>
      </c>
      <c r="G57" s="43">
        <v>1</v>
      </c>
      <c r="H57" s="43">
        <v>0</v>
      </c>
      <c r="I57" s="38" t="s">
        <v>1421</v>
      </c>
      <c r="J57" s="43">
        <v>1</v>
      </c>
      <c r="K57" s="38" t="s">
        <v>42</v>
      </c>
      <c r="L57" s="45"/>
      <c r="M57" s="45"/>
      <c r="N57" s="45"/>
    </row>
    <row r="58" ht="15.75" customHeight="1" spans="1:14">
      <c r="A58" s="38" t="s">
        <v>58</v>
      </c>
      <c r="B58" s="39">
        <v>45052</v>
      </c>
      <c r="C58" s="40">
        <v>0.541666666666667</v>
      </c>
      <c r="D58" s="38" t="s">
        <v>72</v>
      </c>
      <c r="E58" s="38" t="s">
        <v>63</v>
      </c>
      <c r="F58" s="38" t="s">
        <v>39</v>
      </c>
      <c r="G58" s="43">
        <v>0</v>
      </c>
      <c r="H58" s="43">
        <v>2</v>
      </c>
      <c r="I58" s="38" t="s">
        <v>1422</v>
      </c>
      <c r="J58" s="43">
        <v>1</v>
      </c>
      <c r="K58" s="38" t="s">
        <v>48</v>
      </c>
      <c r="L58" s="45"/>
      <c r="M58" s="45"/>
      <c r="N58" s="45"/>
    </row>
    <row r="59" ht="15.75" customHeight="1" spans="1:14">
      <c r="A59" s="38" t="s">
        <v>58</v>
      </c>
      <c r="B59" s="39">
        <v>45052</v>
      </c>
      <c r="C59" s="40">
        <v>0.666666666666667</v>
      </c>
      <c r="D59" s="38" t="s">
        <v>66</v>
      </c>
      <c r="E59" s="38" t="s">
        <v>63</v>
      </c>
      <c r="F59" s="38" t="s">
        <v>39</v>
      </c>
      <c r="G59" s="43">
        <v>3</v>
      </c>
      <c r="H59" s="43">
        <v>3</v>
      </c>
      <c r="I59" s="38" t="s">
        <v>309</v>
      </c>
      <c r="J59" s="43">
        <v>2</v>
      </c>
      <c r="K59" s="38" t="s">
        <v>42</v>
      </c>
      <c r="L59" s="45"/>
      <c r="M59" s="45"/>
      <c r="N59" s="45"/>
    </row>
    <row r="60" ht="15.75" customHeight="1" spans="1:14">
      <c r="A60" s="38" t="s">
        <v>130</v>
      </c>
      <c r="B60" s="39">
        <v>45052</v>
      </c>
      <c r="C60" s="38">
        <v>1300</v>
      </c>
      <c r="D60" s="38" t="s">
        <v>99</v>
      </c>
      <c r="E60" s="38" t="s">
        <v>44</v>
      </c>
      <c r="F60" s="38" t="s">
        <v>56</v>
      </c>
      <c r="G60" s="43"/>
      <c r="H60" s="43"/>
      <c r="I60" s="38" t="s">
        <v>99</v>
      </c>
      <c r="J60" s="43">
        <v>2</v>
      </c>
      <c r="K60" s="38" t="s">
        <v>42</v>
      </c>
      <c r="L60" s="45"/>
      <c r="M60" s="45"/>
      <c r="N60" s="45"/>
    </row>
    <row r="61" ht="15.75" customHeight="1" spans="1:14">
      <c r="A61" s="38" t="s">
        <v>122</v>
      </c>
      <c r="B61" s="39">
        <v>45053</v>
      </c>
      <c r="C61" s="40">
        <v>0.666666666666667</v>
      </c>
      <c r="D61" s="38" t="s">
        <v>72</v>
      </c>
      <c r="E61" s="38" t="s">
        <v>44</v>
      </c>
      <c r="F61" s="38" t="s">
        <v>39</v>
      </c>
      <c r="G61" s="43">
        <v>1</v>
      </c>
      <c r="H61" s="43">
        <v>1</v>
      </c>
      <c r="I61" s="38" t="s">
        <v>163</v>
      </c>
      <c r="J61" s="43">
        <v>1</v>
      </c>
      <c r="K61" s="38" t="s">
        <v>42</v>
      </c>
      <c r="L61" s="45"/>
      <c r="M61" s="45"/>
      <c r="N61" s="45"/>
    </row>
    <row r="62" ht="15.75" customHeight="1" spans="1:14">
      <c r="A62" s="38" t="s">
        <v>122</v>
      </c>
      <c r="B62" s="39">
        <v>45053</v>
      </c>
      <c r="C62" s="40">
        <v>0.75</v>
      </c>
      <c r="D62" s="38" t="s">
        <v>66</v>
      </c>
      <c r="E62" s="38" t="s">
        <v>44</v>
      </c>
      <c r="F62" s="38" t="s">
        <v>39</v>
      </c>
      <c r="G62" s="43">
        <v>3</v>
      </c>
      <c r="H62" s="43">
        <v>3</v>
      </c>
      <c r="I62" s="38" t="s">
        <v>402</v>
      </c>
      <c r="J62" s="43">
        <v>2</v>
      </c>
      <c r="K62" s="38" t="s">
        <v>42</v>
      </c>
      <c r="L62" s="45"/>
      <c r="M62" s="45"/>
      <c r="N62" s="45"/>
    </row>
    <row r="63" ht="15.75" customHeight="1" spans="1:14">
      <c r="A63" s="38" t="s">
        <v>120</v>
      </c>
      <c r="B63" s="39">
        <v>45054</v>
      </c>
      <c r="C63" s="40">
        <v>0.625</v>
      </c>
      <c r="D63" s="38" t="s">
        <v>101</v>
      </c>
      <c r="E63" s="38" t="s">
        <v>41</v>
      </c>
      <c r="F63" s="38" t="s">
        <v>56</v>
      </c>
      <c r="G63" s="43">
        <v>1</v>
      </c>
      <c r="H63" s="43">
        <v>2</v>
      </c>
      <c r="J63" s="43">
        <v>1</v>
      </c>
      <c r="K63" s="38" t="s">
        <v>42</v>
      </c>
      <c r="L63" s="45"/>
      <c r="M63" s="45"/>
      <c r="N63" s="45"/>
    </row>
    <row r="64" ht="15.75" customHeight="1" spans="1:14">
      <c r="A64" s="38" t="s">
        <v>122</v>
      </c>
      <c r="B64" s="39">
        <v>45054</v>
      </c>
      <c r="C64" s="40">
        <v>0.666666666666667</v>
      </c>
      <c r="D64" s="38" t="s">
        <v>72</v>
      </c>
      <c r="E64" s="38" t="s">
        <v>44</v>
      </c>
      <c r="F64" s="38" t="s">
        <v>39</v>
      </c>
      <c r="G64" s="43">
        <v>1</v>
      </c>
      <c r="H64" s="43">
        <v>2</v>
      </c>
      <c r="I64" s="38" t="s">
        <v>163</v>
      </c>
      <c r="J64" s="43">
        <v>1</v>
      </c>
      <c r="K64" s="38" t="s">
        <v>42</v>
      </c>
      <c r="L64" s="45"/>
      <c r="M64" s="45"/>
      <c r="N64" s="45"/>
    </row>
    <row r="65" ht="15.75" customHeight="1" spans="1:14">
      <c r="A65" s="38" t="s">
        <v>124</v>
      </c>
      <c r="B65" s="39">
        <v>45054</v>
      </c>
      <c r="C65" s="40">
        <v>0.708333333333333</v>
      </c>
      <c r="D65" s="38" t="s">
        <v>72</v>
      </c>
      <c r="E65" s="38" t="s">
        <v>63</v>
      </c>
      <c r="F65" s="38" t="s">
        <v>39</v>
      </c>
      <c r="G65" s="43">
        <v>3</v>
      </c>
      <c r="H65" s="43">
        <v>2</v>
      </c>
      <c r="I65" s="38" t="s">
        <v>163</v>
      </c>
      <c r="J65" s="43">
        <v>1</v>
      </c>
      <c r="K65" s="38" t="s">
        <v>42</v>
      </c>
      <c r="L65" s="45"/>
      <c r="M65" s="45"/>
      <c r="N65" s="45"/>
    </row>
    <row r="66" ht="15.75" customHeight="1" spans="1:14">
      <c r="A66" s="38" t="s">
        <v>83</v>
      </c>
      <c r="B66" s="39">
        <v>45054</v>
      </c>
      <c r="C66" s="40">
        <v>0.666666666666667</v>
      </c>
      <c r="D66" s="38" t="s">
        <v>72</v>
      </c>
      <c r="E66" s="38" t="s">
        <v>41</v>
      </c>
      <c r="F66" s="38" t="s">
        <v>72</v>
      </c>
      <c r="G66" s="43">
        <v>0</v>
      </c>
      <c r="H66" s="43">
        <v>1</v>
      </c>
      <c r="I66" s="38" t="s">
        <v>123</v>
      </c>
      <c r="J66" s="43">
        <v>1</v>
      </c>
      <c r="K66" s="38" t="s">
        <v>48</v>
      </c>
      <c r="L66" s="45"/>
      <c r="M66" s="45"/>
      <c r="N66" s="45"/>
    </row>
    <row r="67" ht="15.75" customHeight="1" spans="1:14">
      <c r="A67" s="38" t="s">
        <v>124</v>
      </c>
      <c r="B67" s="39">
        <v>45054</v>
      </c>
      <c r="C67" s="40">
        <v>0.666666666666667</v>
      </c>
      <c r="D67" s="38" t="s">
        <v>123</v>
      </c>
      <c r="E67" s="38" t="s">
        <v>41</v>
      </c>
      <c r="F67" s="38" t="s">
        <v>39</v>
      </c>
      <c r="G67" s="43">
        <v>0</v>
      </c>
      <c r="H67" s="43">
        <v>2</v>
      </c>
      <c r="I67" s="38" t="s">
        <v>123</v>
      </c>
      <c r="J67" s="43">
        <v>1</v>
      </c>
      <c r="K67" s="38" t="s">
        <v>48</v>
      </c>
      <c r="L67" s="45"/>
      <c r="M67" s="45"/>
      <c r="N67" s="45"/>
    </row>
    <row r="68" ht="15.75" customHeight="1" spans="1:14">
      <c r="A68" s="38" t="s">
        <v>120</v>
      </c>
      <c r="B68" s="39">
        <v>45054</v>
      </c>
      <c r="C68" s="40">
        <v>0.666666666666667</v>
      </c>
      <c r="D68" s="38" t="s">
        <v>66</v>
      </c>
      <c r="E68" s="38" t="s">
        <v>41</v>
      </c>
      <c r="F68" s="38" t="s">
        <v>52</v>
      </c>
      <c r="G68" s="43">
        <v>1</v>
      </c>
      <c r="H68" s="43">
        <v>1</v>
      </c>
      <c r="J68" s="43">
        <v>2</v>
      </c>
      <c r="K68" s="38" t="s">
        <v>42</v>
      </c>
      <c r="L68" s="45"/>
      <c r="M68" s="45"/>
      <c r="N68" s="45"/>
    </row>
    <row r="69" ht="15.75" customHeight="1" spans="1:14">
      <c r="A69" s="38" t="s">
        <v>122</v>
      </c>
      <c r="B69" s="39">
        <v>45054</v>
      </c>
      <c r="C69" s="40">
        <v>0.583333333333333</v>
      </c>
      <c r="D69" s="38" t="s">
        <v>97</v>
      </c>
      <c r="E69" s="38" t="s">
        <v>41</v>
      </c>
      <c r="F69" s="38" t="s">
        <v>45</v>
      </c>
      <c r="G69" s="43">
        <v>2</v>
      </c>
      <c r="H69" s="43">
        <v>3</v>
      </c>
      <c r="I69" s="38" t="s">
        <v>1264</v>
      </c>
      <c r="J69" s="43">
        <v>2</v>
      </c>
      <c r="K69" s="38" t="s">
        <v>42</v>
      </c>
      <c r="L69" s="45"/>
      <c r="M69" s="45"/>
      <c r="N69" s="45"/>
    </row>
    <row r="70" ht="15.75" customHeight="1" spans="1:14">
      <c r="A70" s="38" t="s">
        <v>120</v>
      </c>
      <c r="B70" s="39">
        <v>45055</v>
      </c>
      <c r="C70" s="40">
        <v>0.625</v>
      </c>
      <c r="D70" s="38" t="s">
        <v>84</v>
      </c>
      <c r="E70" s="38" t="s">
        <v>41</v>
      </c>
      <c r="F70" s="38" t="s">
        <v>56</v>
      </c>
      <c r="G70" s="43">
        <v>1</v>
      </c>
      <c r="H70" s="43">
        <v>1</v>
      </c>
      <c r="J70" s="43">
        <v>1</v>
      </c>
      <c r="K70" s="38" t="s">
        <v>42</v>
      </c>
      <c r="L70" s="45"/>
      <c r="M70" s="45"/>
      <c r="N70" s="45"/>
    </row>
    <row r="71" ht="15.75" customHeight="1" spans="1:14">
      <c r="A71" s="38" t="s">
        <v>120</v>
      </c>
      <c r="B71" s="39">
        <v>45055</v>
      </c>
      <c r="C71" s="40">
        <v>0.708333333333333</v>
      </c>
      <c r="D71" s="38" t="s">
        <v>101</v>
      </c>
      <c r="E71" s="38" t="s">
        <v>41</v>
      </c>
      <c r="F71" s="38" t="s">
        <v>56</v>
      </c>
      <c r="G71" s="43">
        <v>4</v>
      </c>
      <c r="H71" s="43">
        <v>4</v>
      </c>
      <c r="J71" s="43">
        <v>1</v>
      </c>
      <c r="K71" s="38" t="s">
        <v>42</v>
      </c>
      <c r="L71" s="45"/>
      <c r="M71" s="45"/>
      <c r="N71" s="45"/>
    </row>
    <row r="72" ht="15.75" customHeight="1" spans="1:14">
      <c r="A72" s="38" t="s">
        <v>88</v>
      </c>
      <c r="B72" s="39">
        <v>45055</v>
      </c>
      <c r="C72" s="40">
        <v>0.75</v>
      </c>
      <c r="D72" s="38" t="s">
        <v>107</v>
      </c>
      <c r="E72" s="38" t="s">
        <v>41</v>
      </c>
      <c r="F72" s="38" t="s">
        <v>60</v>
      </c>
      <c r="G72" s="43">
        <v>2</v>
      </c>
      <c r="H72" s="43">
        <v>2</v>
      </c>
      <c r="I72" s="47" t="s">
        <v>1266</v>
      </c>
      <c r="J72" s="43">
        <v>1</v>
      </c>
      <c r="K72" s="38" t="s">
        <v>42</v>
      </c>
      <c r="L72" s="45"/>
      <c r="M72" s="45"/>
      <c r="N72" s="45"/>
    </row>
    <row r="73" ht="15.75" customHeight="1" spans="1:14">
      <c r="A73" s="38" t="s">
        <v>129</v>
      </c>
      <c r="B73" s="39">
        <v>45055</v>
      </c>
      <c r="C73" s="40">
        <v>0.5</v>
      </c>
      <c r="D73" s="38" t="s">
        <v>72</v>
      </c>
      <c r="E73" s="38" t="s">
        <v>75</v>
      </c>
      <c r="F73" s="38" t="s">
        <v>72</v>
      </c>
      <c r="G73" s="43"/>
      <c r="H73" s="43"/>
      <c r="I73" s="38" t="s">
        <v>1412</v>
      </c>
      <c r="J73" s="43">
        <v>1</v>
      </c>
      <c r="K73" s="38" t="s">
        <v>42</v>
      </c>
      <c r="L73" s="45"/>
      <c r="M73" s="45"/>
      <c r="N73" s="45"/>
    </row>
    <row r="74" ht="15.75" customHeight="1" spans="1:14">
      <c r="A74" s="38" t="s">
        <v>130</v>
      </c>
      <c r="B74" s="39">
        <v>45055</v>
      </c>
      <c r="C74" s="40">
        <v>0.541666666666667</v>
      </c>
      <c r="D74" s="38" t="s">
        <v>72</v>
      </c>
      <c r="E74" s="38" t="s">
        <v>44</v>
      </c>
      <c r="F74" s="38" t="s">
        <v>45</v>
      </c>
      <c r="G74" s="43"/>
      <c r="H74" s="43"/>
      <c r="I74" s="38" t="s">
        <v>184</v>
      </c>
      <c r="J74" s="43">
        <v>1</v>
      </c>
      <c r="K74" s="38" t="s">
        <v>42</v>
      </c>
      <c r="L74" s="45"/>
      <c r="M74" s="45"/>
      <c r="N74" s="45"/>
    </row>
    <row r="75" ht="15.75" customHeight="1" spans="1:14">
      <c r="A75" s="38" t="s">
        <v>74</v>
      </c>
      <c r="B75" s="39">
        <v>45055</v>
      </c>
      <c r="C75" s="40">
        <v>0.666666666666667</v>
      </c>
      <c r="D75" s="38" t="s">
        <v>72</v>
      </c>
      <c r="E75" s="38" t="s">
        <v>41</v>
      </c>
      <c r="F75" s="38" t="s">
        <v>45</v>
      </c>
      <c r="G75" s="43">
        <v>2</v>
      </c>
      <c r="H75" s="43">
        <v>4</v>
      </c>
      <c r="I75" s="38" t="s">
        <v>188</v>
      </c>
      <c r="J75" s="43">
        <v>1</v>
      </c>
      <c r="K75" s="38" t="s">
        <v>42</v>
      </c>
      <c r="L75" s="45"/>
      <c r="M75" s="45"/>
      <c r="N75" s="45"/>
    </row>
    <row r="76" ht="15.75" customHeight="1" spans="1:14">
      <c r="A76" s="38" t="s">
        <v>94</v>
      </c>
      <c r="B76" s="39">
        <v>45055</v>
      </c>
      <c r="C76" s="40">
        <v>0.708333333333333</v>
      </c>
      <c r="D76" s="38" t="s">
        <v>72</v>
      </c>
      <c r="E76" s="38" t="s">
        <v>41</v>
      </c>
      <c r="F76" s="38" t="s">
        <v>52</v>
      </c>
      <c r="G76" s="43">
        <v>1</v>
      </c>
      <c r="H76" s="43">
        <v>1</v>
      </c>
      <c r="I76" s="38" t="s">
        <v>1423</v>
      </c>
      <c r="J76" s="43">
        <v>1</v>
      </c>
      <c r="K76" s="38" t="s">
        <v>42</v>
      </c>
      <c r="L76" s="45"/>
      <c r="M76" s="45"/>
      <c r="N76" s="45"/>
    </row>
    <row r="77" ht="15.75" customHeight="1" spans="1:14">
      <c r="A77" s="38" t="s">
        <v>114</v>
      </c>
      <c r="B77" s="39">
        <v>45055</v>
      </c>
      <c r="C77" s="40">
        <v>0.5</v>
      </c>
      <c r="D77" s="38" t="s">
        <v>72</v>
      </c>
      <c r="E77" s="38" t="s">
        <v>75</v>
      </c>
      <c r="F77" s="38" t="s">
        <v>72</v>
      </c>
      <c r="G77" s="43"/>
      <c r="H77" s="43"/>
      <c r="I77" s="38" t="s">
        <v>1424</v>
      </c>
      <c r="J77" s="43">
        <v>1</v>
      </c>
      <c r="K77" s="38" t="s">
        <v>42</v>
      </c>
      <c r="L77" s="45"/>
      <c r="M77" s="45"/>
      <c r="N77" s="45"/>
    </row>
    <row r="78" ht="15.75" customHeight="1" spans="1:14">
      <c r="A78" s="38" t="s">
        <v>114</v>
      </c>
      <c r="B78" s="39">
        <v>45055</v>
      </c>
      <c r="C78" s="40">
        <v>0.708333333333333</v>
      </c>
      <c r="D78" s="38" t="s">
        <v>72</v>
      </c>
      <c r="E78" s="38" t="s">
        <v>75</v>
      </c>
      <c r="F78" s="38" t="s">
        <v>72</v>
      </c>
      <c r="G78" s="43">
        <v>4</v>
      </c>
      <c r="H78" s="43">
        <v>6</v>
      </c>
      <c r="I78" s="38" t="s">
        <v>163</v>
      </c>
      <c r="J78" s="43">
        <v>1</v>
      </c>
      <c r="K78" s="38" t="s">
        <v>42</v>
      </c>
      <c r="L78" s="45"/>
      <c r="M78" s="45"/>
      <c r="N78" s="45"/>
    </row>
    <row r="79" ht="15.75" customHeight="1" spans="1:14">
      <c r="A79" s="38" t="s">
        <v>114</v>
      </c>
      <c r="B79" s="39">
        <v>45055</v>
      </c>
      <c r="C79" s="40">
        <v>0.833333333333333</v>
      </c>
      <c r="D79" s="38" t="s">
        <v>72</v>
      </c>
      <c r="E79" s="38" t="s">
        <v>41</v>
      </c>
      <c r="F79" s="38" t="s">
        <v>52</v>
      </c>
      <c r="G79" s="43">
        <v>1</v>
      </c>
      <c r="H79" s="43">
        <v>1</v>
      </c>
      <c r="I79" s="38" t="s">
        <v>46</v>
      </c>
      <c r="J79" s="43">
        <v>1</v>
      </c>
      <c r="K79" s="38" t="s">
        <v>42</v>
      </c>
      <c r="L79" s="45"/>
      <c r="M79" s="45"/>
      <c r="N79" s="45"/>
    </row>
    <row r="80" ht="15.75" customHeight="1" spans="1:14">
      <c r="A80" s="38" t="s">
        <v>120</v>
      </c>
      <c r="B80" s="39">
        <v>45055</v>
      </c>
      <c r="C80" s="40">
        <v>0.666666666666667</v>
      </c>
      <c r="D80" s="38" t="s">
        <v>72</v>
      </c>
      <c r="E80" s="38" t="s">
        <v>63</v>
      </c>
      <c r="F80" s="38" t="s">
        <v>39</v>
      </c>
      <c r="G80" s="43">
        <v>1</v>
      </c>
      <c r="H80" s="43">
        <v>2</v>
      </c>
      <c r="I80" s="38" t="s">
        <v>293</v>
      </c>
      <c r="J80" s="43">
        <v>1</v>
      </c>
      <c r="K80" s="38" t="s">
        <v>42</v>
      </c>
      <c r="L80" s="45"/>
      <c r="M80" s="45"/>
      <c r="N80" s="45"/>
    </row>
    <row r="81" ht="15.75" customHeight="1" spans="1:14">
      <c r="A81" s="38" t="s">
        <v>100</v>
      </c>
      <c r="B81" s="39">
        <v>45055</v>
      </c>
      <c r="C81" s="40">
        <v>0.541666666666667</v>
      </c>
      <c r="D81" s="38" t="s">
        <v>72</v>
      </c>
      <c r="E81" s="38" t="s">
        <v>41</v>
      </c>
      <c r="F81" s="38" t="s">
        <v>39</v>
      </c>
      <c r="G81" s="43">
        <v>12</v>
      </c>
      <c r="H81" s="43">
        <v>12</v>
      </c>
      <c r="I81" s="38" t="s">
        <v>119</v>
      </c>
      <c r="J81" s="43">
        <v>1</v>
      </c>
      <c r="K81" s="38" t="s">
        <v>42</v>
      </c>
      <c r="L81" s="45"/>
      <c r="M81" s="45"/>
      <c r="N81" s="45"/>
    </row>
    <row r="82" ht="15.75" customHeight="1" spans="1:14">
      <c r="A82" s="38" t="s">
        <v>88</v>
      </c>
      <c r="B82" s="39">
        <v>45055</v>
      </c>
      <c r="C82" s="40">
        <v>0.708333333333333</v>
      </c>
      <c r="D82" s="38" t="s">
        <v>72</v>
      </c>
      <c r="E82" s="38" t="s">
        <v>50</v>
      </c>
      <c r="F82" s="38" t="s">
        <v>39</v>
      </c>
      <c r="G82" s="43">
        <v>0</v>
      </c>
      <c r="H82" s="43">
        <v>0</v>
      </c>
      <c r="I82" s="38" t="s">
        <v>163</v>
      </c>
      <c r="J82" s="43">
        <v>1</v>
      </c>
      <c r="K82" s="38" t="s">
        <v>48</v>
      </c>
      <c r="L82" s="45"/>
      <c r="M82" s="45"/>
      <c r="N82" s="45"/>
    </row>
    <row r="83" ht="15.75" customHeight="1" spans="1:14">
      <c r="A83" s="38" t="s">
        <v>94</v>
      </c>
      <c r="B83" s="39">
        <v>45055</v>
      </c>
      <c r="C83" s="40">
        <v>0.666666666666667</v>
      </c>
      <c r="D83" s="38" t="s">
        <v>72</v>
      </c>
      <c r="E83" s="38" t="s">
        <v>50</v>
      </c>
      <c r="F83" s="38" t="s">
        <v>39</v>
      </c>
      <c r="G83" s="43">
        <v>0</v>
      </c>
      <c r="H83" s="43">
        <v>0</v>
      </c>
      <c r="I83" s="38" t="s">
        <v>163</v>
      </c>
      <c r="J83" s="43">
        <v>1</v>
      </c>
      <c r="K83" s="38" t="s">
        <v>48</v>
      </c>
      <c r="L83" s="45"/>
      <c r="M83" s="45"/>
      <c r="N83" s="45"/>
    </row>
    <row r="84" ht="15.75" customHeight="1" spans="1:14">
      <c r="A84" s="38" t="s">
        <v>88</v>
      </c>
      <c r="B84" s="39">
        <v>45055</v>
      </c>
      <c r="C84" s="40">
        <v>0.625</v>
      </c>
      <c r="D84" s="38" t="s">
        <v>66</v>
      </c>
      <c r="E84" s="38" t="s">
        <v>41</v>
      </c>
      <c r="F84" s="38" t="s">
        <v>39</v>
      </c>
      <c r="G84" s="43">
        <v>2</v>
      </c>
      <c r="H84" s="43">
        <v>2</v>
      </c>
      <c r="I84" s="38" t="s">
        <v>326</v>
      </c>
      <c r="J84" s="43">
        <v>2</v>
      </c>
      <c r="K84" s="38" t="s">
        <v>42</v>
      </c>
      <c r="L84" s="45"/>
      <c r="M84" s="45"/>
      <c r="N84" s="45"/>
    </row>
    <row r="85" ht="15.75" customHeight="1" spans="1:14">
      <c r="A85" s="38" t="s">
        <v>58</v>
      </c>
      <c r="B85" s="39">
        <v>45055</v>
      </c>
      <c r="C85" s="40">
        <v>0.625</v>
      </c>
      <c r="D85" s="38" t="s">
        <v>66</v>
      </c>
      <c r="E85" s="38" t="s">
        <v>63</v>
      </c>
      <c r="F85" s="38" t="s">
        <v>39</v>
      </c>
      <c r="G85" s="43">
        <v>3</v>
      </c>
      <c r="H85" s="43">
        <v>3</v>
      </c>
      <c r="I85" s="38" t="s">
        <v>309</v>
      </c>
      <c r="J85" s="43">
        <v>2</v>
      </c>
      <c r="K85" s="38" t="s">
        <v>42</v>
      </c>
      <c r="L85" s="45"/>
      <c r="M85" s="45"/>
      <c r="N85" s="45"/>
    </row>
    <row r="86" ht="15.75" customHeight="1" spans="1:14">
      <c r="A86" s="38" t="s">
        <v>88</v>
      </c>
      <c r="B86" s="39">
        <v>45055</v>
      </c>
      <c r="C86" s="40">
        <v>0.583333333333333</v>
      </c>
      <c r="D86" s="38" t="s">
        <v>66</v>
      </c>
      <c r="E86" s="38" t="s">
        <v>41</v>
      </c>
      <c r="F86" s="38" t="s">
        <v>39</v>
      </c>
      <c r="G86" s="43">
        <v>3</v>
      </c>
      <c r="H86" s="43">
        <v>3</v>
      </c>
      <c r="I86" s="38" t="s">
        <v>326</v>
      </c>
      <c r="J86" s="43">
        <v>2</v>
      </c>
      <c r="K86" s="38" t="s">
        <v>42</v>
      </c>
      <c r="L86" s="45"/>
      <c r="M86" s="45"/>
      <c r="N86" s="45"/>
    </row>
    <row r="87" ht="15.75" customHeight="1" spans="1:14">
      <c r="A87" s="38" t="s">
        <v>83</v>
      </c>
      <c r="B87" s="39">
        <v>45055</v>
      </c>
      <c r="C87" s="40">
        <v>0.791666666666667</v>
      </c>
      <c r="D87" s="38" t="s">
        <v>56</v>
      </c>
      <c r="E87" s="38" t="s">
        <v>50</v>
      </c>
      <c r="F87" s="38" t="s">
        <v>56</v>
      </c>
      <c r="G87" s="43">
        <v>2</v>
      </c>
      <c r="H87" s="43">
        <v>3</v>
      </c>
      <c r="I87" s="38" t="s">
        <v>1415</v>
      </c>
      <c r="J87" s="43">
        <v>2</v>
      </c>
      <c r="K87" s="38" t="s">
        <v>42</v>
      </c>
      <c r="L87" s="45"/>
      <c r="M87" s="45"/>
      <c r="N87" s="45"/>
    </row>
    <row r="88" ht="15.75" customHeight="1" spans="1:14">
      <c r="A88" s="38" t="s">
        <v>58</v>
      </c>
      <c r="B88" s="39">
        <v>45055</v>
      </c>
      <c r="C88" s="40">
        <v>0.791666666666667</v>
      </c>
      <c r="D88" s="38" t="s">
        <v>72</v>
      </c>
      <c r="E88" s="38" t="s">
        <v>63</v>
      </c>
      <c r="F88" s="38" t="s">
        <v>39</v>
      </c>
      <c r="G88" s="43"/>
      <c r="H88" s="43"/>
      <c r="I88" s="38" t="s">
        <v>1354</v>
      </c>
      <c r="J88" s="43">
        <v>2</v>
      </c>
      <c r="K88" s="38" t="s">
        <v>42</v>
      </c>
      <c r="L88" s="45"/>
      <c r="M88" s="45"/>
      <c r="N88" s="45"/>
    </row>
    <row r="89" ht="15.75" customHeight="1" spans="1:14">
      <c r="A89" s="38" t="s">
        <v>120</v>
      </c>
      <c r="B89" s="39">
        <v>45055</v>
      </c>
      <c r="C89" s="40">
        <v>0.791666666666667</v>
      </c>
      <c r="D89" s="38" t="s">
        <v>72</v>
      </c>
      <c r="E89" s="38" t="s">
        <v>63</v>
      </c>
      <c r="F89" s="38" t="s">
        <v>39</v>
      </c>
      <c r="G89" s="43"/>
      <c r="H89" s="43"/>
      <c r="I89" s="38" t="s">
        <v>1354</v>
      </c>
      <c r="J89" s="43">
        <v>2</v>
      </c>
      <c r="K89" s="38" t="s">
        <v>42</v>
      </c>
      <c r="L89" s="45"/>
      <c r="M89" s="45"/>
      <c r="N89" s="45"/>
    </row>
    <row r="90" ht="15.75" customHeight="1" spans="1:14">
      <c r="A90" s="38" t="s">
        <v>120</v>
      </c>
      <c r="B90" s="39">
        <v>45055</v>
      </c>
      <c r="C90" s="40">
        <v>0.541666666666667</v>
      </c>
      <c r="D90" s="38" t="s">
        <v>66</v>
      </c>
      <c r="E90" s="38" t="s">
        <v>41</v>
      </c>
      <c r="F90" s="38" t="s">
        <v>45</v>
      </c>
      <c r="G90" s="43">
        <v>0</v>
      </c>
      <c r="H90" s="43">
        <v>0</v>
      </c>
      <c r="J90" s="43">
        <v>2</v>
      </c>
      <c r="K90" s="38" t="s">
        <v>48</v>
      </c>
      <c r="L90" s="45"/>
      <c r="M90" s="45"/>
      <c r="N90" s="45"/>
    </row>
    <row r="91" ht="15.75" customHeight="1" spans="1:14">
      <c r="A91" s="38" t="s">
        <v>130</v>
      </c>
      <c r="B91" s="39">
        <v>45056</v>
      </c>
      <c r="C91" s="40">
        <v>0.833333333333333</v>
      </c>
      <c r="D91" s="38" t="s">
        <v>82</v>
      </c>
      <c r="E91" s="38" t="s">
        <v>44</v>
      </c>
      <c r="F91" s="38" t="s">
        <v>39</v>
      </c>
      <c r="G91" s="43"/>
      <c r="H91" s="43"/>
      <c r="I91" s="38" t="s">
        <v>1354</v>
      </c>
      <c r="J91" s="43">
        <v>1</v>
      </c>
      <c r="K91" s="38" t="s">
        <v>42</v>
      </c>
      <c r="L91" s="45"/>
      <c r="M91" s="45"/>
      <c r="N91" s="45"/>
    </row>
    <row r="92" ht="15.75" customHeight="1" spans="1:14">
      <c r="A92" s="38" t="s">
        <v>120</v>
      </c>
      <c r="B92" s="39">
        <v>45056</v>
      </c>
      <c r="C92" s="40">
        <v>0.541666666666667</v>
      </c>
      <c r="D92" s="38" t="s">
        <v>84</v>
      </c>
      <c r="E92" s="38" t="s">
        <v>41</v>
      </c>
      <c r="F92" s="38" t="s">
        <v>56</v>
      </c>
      <c r="G92" s="43">
        <v>1</v>
      </c>
      <c r="H92" s="43">
        <v>1</v>
      </c>
      <c r="J92" s="43">
        <v>1</v>
      </c>
      <c r="K92" s="38" t="s">
        <v>42</v>
      </c>
      <c r="L92" s="45"/>
      <c r="M92" s="45"/>
      <c r="N92" s="45"/>
    </row>
    <row r="93" ht="15.75" customHeight="1" spans="1:14">
      <c r="A93" s="38" t="s">
        <v>120</v>
      </c>
      <c r="B93" s="39">
        <v>45056</v>
      </c>
      <c r="C93" s="40">
        <v>0.583333333333333</v>
      </c>
      <c r="D93" s="38" t="s">
        <v>84</v>
      </c>
      <c r="E93" s="38" t="s">
        <v>41</v>
      </c>
      <c r="F93" s="38" t="s">
        <v>56</v>
      </c>
      <c r="G93" s="43">
        <v>1</v>
      </c>
      <c r="H93" s="43">
        <v>1</v>
      </c>
      <c r="J93" s="43">
        <v>1</v>
      </c>
      <c r="K93" s="38" t="s">
        <v>42</v>
      </c>
      <c r="L93" s="45"/>
      <c r="M93" s="45"/>
      <c r="N93" s="45"/>
    </row>
    <row r="94" ht="15.75" customHeight="1" spans="1:14">
      <c r="A94" s="38" t="s">
        <v>120</v>
      </c>
      <c r="B94" s="39">
        <v>45056</v>
      </c>
      <c r="C94" s="40">
        <v>0.791666666666667</v>
      </c>
      <c r="D94" s="38" t="s">
        <v>101</v>
      </c>
      <c r="E94" s="38" t="s">
        <v>41</v>
      </c>
      <c r="F94" s="38" t="s">
        <v>56</v>
      </c>
      <c r="G94" s="43">
        <v>3</v>
      </c>
      <c r="H94" s="43">
        <v>3</v>
      </c>
      <c r="J94" s="43">
        <v>1</v>
      </c>
      <c r="K94" s="38" t="s">
        <v>42</v>
      </c>
      <c r="L94" s="45"/>
      <c r="M94" s="45"/>
      <c r="N94" s="45"/>
    </row>
    <row r="95" ht="15.75" customHeight="1" spans="1:14">
      <c r="A95" s="38" t="s">
        <v>36</v>
      </c>
      <c r="B95" s="39">
        <v>45056</v>
      </c>
      <c r="C95" s="40">
        <v>0.541666666666667</v>
      </c>
      <c r="D95" s="38" t="s">
        <v>72</v>
      </c>
      <c r="E95" s="38" t="s">
        <v>41</v>
      </c>
      <c r="F95" s="38" t="s">
        <v>52</v>
      </c>
      <c r="G95" s="43">
        <v>1</v>
      </c>
      <c r="H95" s="43">
        <v>1</v>
      </c>
      <c r="I95" s="38" t="s">
        <v>338</v>
      </c>
      <c r="J95" s="43">
        <v>1</v>
      </c>
      <c r="K95" s="38" t="s">
        <v>42</v>
      </c>
      <c r="L95" s="45"/>
      <c r="M95" s="45"/>
      <c r="N95" s="45"/>
    </row>
    <row r="96" ht="15.75" customHeight="1" spans="1:14">
      <c r="A96" s="38" t="s">
        <v>130</v>
      </c>
      <c r="B96" s="39">
        <v>45056</v>
      </c>
      <c r="C96" s="40">
        <v>0.625</v>
      </c>
      <c r="D96" s="38" t="s">
        <v>72</v>
      </c>
      <c r="E96" s="38" t="s">
        <v>44</v>
      </c>
      <c r="F96" s="38" t="s">
        <v>52</v>
      </c>
      <c r="G96" s="43">
        <v>1</v>
      </c>
      <c r="H96" s="43">
        <v>1</v>
      </c>
      <c r="I96" s="38" t="s">
        <v>1425</v>
      </c>
      <c r="J96" s="43">
        <v>1</v>
      </c>
      <c r="K96" s="38" t="s">
        <v>42</v>
      </c>
      <c r="L96" s="45"/>
      <c r="M96" s="45"/>
      <c r="N96" s="45"/>
    </row>
    <row r="97" ht="15.75" customHeight="1" spans="1:14">
      <c r="A97" s="38" t="s">
        <v>110</v>
      </c>
      <c r="B97" s="39">
        <v>45056</v>
      </c>
      <c r="C97" s="40">
        <v>0.666666666666667</v>
      </c>
      <c r="D97" s="38" t="s">
        <v>72</v>
      </c>
      <c r="E97" s="38" t="s">
        <v>41</v>
      </c>
      <c r="F97" s="38" t="s">
        <v>69</v>
      </c>
      <c r="G97" s="43">
        <v>2</v>
      </c>
      <c r="H97" s="43">
        <v>2</v>
      </c>
      <c r="I97" s="38" t="s">
        <v>123</v>
      </c>
      <c r="J97" s="43">
        <v>1</v>
      </c>
      <c r="K97" s="38" t="s">
        <v>42</v>
      </c>
      <c r="L97" s="45"/>
      <c r="M97" s="45"/>
      <c r="N97" s="45"/>
    </row>
    <row r="98" ht="15.75" customHeight="1" spans="1:14">
      <c r="A98" s="38" t="s">
        <v>88</v>
      </c>
      <c r="B98" s="39">
        <v>45056</v>
      </c>
      <c r="C98" s="40">
        <v>0.791666666666667</v>
      </c>
      <c r="D98" s="38" t="s">
        <v>72</v>
      </c>
      <c r="E98" s="38" t="s">
        <v>41</v>
      </c>
      <c r="F98" s="38" t="s">
        <v>72</v>
      </c>
      <c r="G98" s="43">
        <v>37</v>
      </c>
      <c r="H98" s="43"/>
      <c r="I98" s="38" t="s">
        <v>1426</v>
      </c>
      <c r="J98" s="43">
        <v>1</v>
      </c>
      <c r="K98" s="38" t="s">
        <v>42</v>
      </c>
      <c r="L98" s="45"/>
      <c r="M98" s="45"/>
      <c r="N98" s="45"/>
    </row>
    <row r="99" ht="15.75" customHeight="1" spans="1:14">
      <c r="A99" s="38" t="s">
        <v>58</v>
      </c>
      <c r="B99" s="39">
        <v>45056</v>
      </c>
      <c r="C99" s="40">
        <v>0.708333333333333</v>
      </c>
      <c r="D99" s="38" t="s">
        <v>72</v>
      </c>
      <c r="E99" s="38" t="s">
        <v>68</v>
      </c>
      <c r="F99" s="38" t="s">
        <v>39</v>
      </c>
      <c r="G99" s="43">
        <v>1</v>
      </c>
      <c r="H99" s="43">
        <v>3</v>
      </c>
      <c r="I99" s="38" t="s">
        <v>163</v>
      </c>
      <c r="J99" s="43">
        <v>1</v>
      </c>
      <c r="K99" s="38" t="s">
        <v>42</v>
      </c>
      <c r="L99" s="45"/>
      <c r="M99" s="45"/>
      <c r="N99" s="45"/>
    </row>
    <row r="100" ht="15.75" customHeight="1" spans="1:14">
      <c r="A100" s="38" t="s">
        <v>100</v>
      </c>
      <c r="B100" s="39">
        <v>45056</v>
      </c>
      <c r="C100" s="40">
        <v>0.5</v>
      </c>
      <c r="D100" s="38" t="s">
        <v>72</v>
      </c>
      <c r="E100" s="38" t="s">
        <v>41</v>
      </c>
      <c r="F100" s="38" t="s">
        <v>39</v>
      </c>
      <c r="G100" s="43">
        <v>18</v>
      </c>
      <c r="H100" s="43">
        <v>18</v>
      </c>
      <c r="I100" s="38" t="s">
        <v>119</v>
      </c>
      <c r="J100" s="43">
        <v>1</v>
      </c>
      <c r="K100" s="38" t="s">
        <v>42</v>
      </c>
      <c r="L100" s="45"/>
      <c r="M100" s="45"/>
      <c r="N100" s="45"/>
    </row>
    <row r="101" ht="15.75" customHeight="1" spans="1:14">
      <c r="A101" s="38" t="s">
        <v>100</v>
      </c>
      <c r="B101" s="39">
        <v>45056</v>
      </c>
      <c r="C101" s="40">
        <v>0.625</v>
      </c>
      <c r="D101" s="38" t="s">
        <v>123</v>
      </c>
      <c r="E101" s="38" t="s">
        <v>41</v>
      </c>
      <c r="F101" s="38" t="s">
        <v>69</v>
      </c>
      <c r="G101" s="43">
        <v>2</v>
      </c>
      <c r="H101" s="43">
        <v>2</v>
      </c>
      <c r="I101" s="38" t="s">
        <v>235</v>
      </c>
      <c r="J101" s="43">
        <v>1</v>
      </c>
      <c r="K101" s="38" t="s">
        <v>42</v>
      </c>
      <c r="L101" s="45"/>
      <c r="M101" s="45"/>
      <c r="N101" s="45"/>
    </row>
    <row r="102" ht="15.75" customHeight="1" spans="1:14">
      <c r="A102" s="38" t="s">
        <v>36</v>
      </c>
      <c r="B102" s="39">
        <v>45056</v>
      </c>
      <c r="C102" s="40">
        <v>0.666666666666667</v>
      </c>
      <c r="D102" s="38" t="s">
        <v>72</v>
      </c>
      <c r="E102" s="38" t="s">
        <v>37</v>
      </c>
      <c r="F102" s="38" t="s">
        <v>39</v>
      </c>
      <c r="G102" s="43">
        <v>0</v>
      </c>
      <c r="H102" s="43">
        <v>1</v>
      </c>
      <c r="I102" s="38" t="s">
        <v>163</v>
      </c>
      <c r="J102" s="43">
        <v>1</v>
      </c>
      <c r="K102" s="38" t="s">
        <v>48</v>
      </c>
      <c r="L102" s="45"/>
      <c r="M102" s="45"/>
      <c r="N102" s="45"/>
    </row>
    <row r="103" ht="15.75" customHeight="1" spans="1:14">
      <c r="A103" s="38" t="s">
        <v>94</v>
      </c>
      <c r="B103" s="39">
        <v>45056</v>
      </c>
      <c r="C103" s="40">
        <v>0.75</v>
      </c>
      <c r="D103" s="38" t="s">
        <v>72</v>
      </c>
      <c r="E103" s="38" t="s">
        <v>50</v>
      </c>
      <c r="F103" s="38" t="s">
        <v>39</v>
      </c>
      <c r="G103" s="43">
        <v>0</v>
      </c>
      <c r="H103" s="43">
        <v>1</v>
      </c>
      <c r="I103" s="38" t="s">
        <v>163</v>
      </c>
      <c r="J103" s="43">
        <v>1</v>
      </c>
      <c r="K103" s="38" t="s">
        <v>48</v>
      </c>
      <c r="L103" s="45"/>
      <c r="M103" s="45"/>
      <c r="N103" s="45"/>
    </row>
    <row r="104" ht="15.75" customHeight="1" spans="1:14">
      <c r="A104" s="38" t="s">
        <v>124</v>
      </c>
      <c r="B104" s="39">
        <v>45056</v>
      </c>
      <c r="C104" s="40">
        <v>0.666666666666667</v>
      </c>
      <c r="D104" s="38" t="s">
        <v>72</v>
      </c>
      <c r="E104" s="38" t="s">
        <v>63</v>
      </c>
      <c r="F104" s="38" t="s">
        <v>39</v>
      </c>
      <c r="G104" s="43">
        <v>3</v>
      </c>
      <c r="H104" s="43"/>
      <c r="I104" s="38" t="s">
        <v>208</v>
      </c>
      <c r="J104" s="43">
        <v>1</v>
      </c>
      <c r="K104" s="38" t="s">
        <v>42</v>
      </c>
      <c r="L104" s="45"/>
      <c r="M104" s="45"/>
      <c r="N104" s="45"/>
    </row>
    <row r="105" ht="15.75" customHeight="1" spans="1:14">
      <c r="A105" s="38" t="s">
        <v>120</v>
      </c>
      <c r="B105" s="39">
        <v>45056</v>
      </c>
      <c r="C105" s="40">
        <v>0.625</v>
      </c>
      <c r="D105" s="38" t="s">
        <v>66</v>
      </c>
      <c r="E105" s="38" t="s">
        <v>63</v>
      </c>
      <c r="F105" s="38" t="s">
        <v>52</v>
      </c>
      <c r="G105" s="43">
        <v>2</v>
      </c>
      <c r="H105" s="43">
        <v>2</v>
      </c>
      <c r="J105" s="43">
        <v>2</v>
      </c>
      <c r="K105" s="38" t="s">
        <v>42</v>
      </c>
      <c r="L105" s="45"/>
      <c r="M105" s="45"/>
      <c r="N105" s="45"/>
    </row>
    <row r="106" ht="15.75" customHeight="1" spans="1:14">
      <c r="A106" s="38" t="s">
        <v>88</v>
      </c>
      <c r="B106" s="39">
        <v>45056</v>
      </c>
      <c r="C106" s="40">
        <v>0.75</v>
      </c>
      <c r="D106" s="38" t="s">
        <v>97</v>
      </c>
      <c r="E106" s="38" t="s">
        <v>41</v>
      </c>
      <c r="F106" s="38" t="s">
        <v>45</v>
      </c>
      <c r="G106" s="43">
        <v>3</v>
      </c>
      <c r="H106" s="43">
        <v>3</v>
      </c>
      <c r="I106" s="38" t="s">
        <v>439</v>
      </c>
      <c r="J106" s="43">
        <v>2</v>
      </c>
      <c r="K106" s="38" t="s">
        <v>42</v>
      </c>
      <c r="L106" s="45"/>
      <c r="M106" s="45"/>
      <c r="N106" s="45"/>
    </row>
    <row r="107" ht="15.75" customHeight="1" spans="1:14">
      <c r="A107" s="38" t="s">
        <v>74</v>
      </c>
      <c r="B107" s="39">
        <v>45056</v>
      </c>
      <c r="C107" s="40">
        <v>0.75</v>
      </c>
      <c r="D107" s="38" t="s">
        <v>60</v>
      </c>
      <c r="E107" s="38" t="s">
        <v>37</v>
      </c>
      <c r="F107" s="38" t="s">
        <v>60</v>
      </c>
      <c r="G107" s="43">
        <v>3</v>
      </c>
      <c r="H107" s="43"/>
      <c r="I107" s="38" t="s">
        <v>1427</v>
      </c>
      <c r="J107" s="43">
        <v>2</v>
      </c>
      <c r="K107" s="38" t="s">
        <v>42</v>
      </c>
      <c r="L107" s="45"/>
      <c r="M107" s="45"/>
      <c r="N107" s="45"/>
    </row>
    <row r="108" ht="15.75" customHeight="1" spans="1:14">
      <c r="A108" s="38" t="s">
        <v>114</v>
      </c>
      <c r="B108" s="39">
        <v>45057</v>
      </c>
      <c r="C108" s="40">
        <v>0.541666666666667</v>
      </c>
      <c r="D108" s="38" t="s">
        <v>66</v>
      </c>
      <c r="E108" s="38" t="s">
        <v>75</v>
      </c>
      <c r="F108" s="38" t="s">
        <v>65</v>
      </c>
      <c r="G108" s="43">
        <v>1</v>
      </c>
      <c r="H108" s="43">
        <v>1</v>
      </c>
      <c r="I108" s="38" t="s">
        <v>288</v>
      </c>
      <c r="J108" s="43">
        <v>1</v>
      </c>
      <c r="K108" s="38" t="s">
        <v>42</v>
      </c>
      <c r="L108" s="45"/>
      <c r="M108" s="45"/>
      <c r="N108" s="45"/>
    </row>
    <row r="109" ht="15.75" customHeight="1" spans="1:14">
      <c r="A109" s="38" t="s">
        <v>129</v>
      </c>
      <c r="B109" s="39">
        <v>45057</v>
      </c>
      <c r="C109" s="40">
        <v>0.583333333333333</v>
      </c>
      <c r="D109" s="38" t="s">
        <v>56</v>
      </c>
      <c r="E109" s="38" t="s">
        <v>41</v>
      </c>
      <c r="F109" s="38" t="s">
        <v>56</v>
      </c>
      <c r="G109" s="43"/>
      <c r="H109" s="43"/>
      <c r="I109" s="38" t="s">
        <v>1428</v>
      </c>
      <c r="J109" s="43">
        <v>1</v>
      </c>
      <c r="K109" s="38" t="s">
        <v>42</v>
      </c>
      <c r="L109" s="45"/>
      <c r="M109" s="45"/>
      <c r="N109" s="45"/>
    </row>
    <row r="110" ht="15.75" customHeight="1" spans="1:14">
      <c r="A110" s="38" t="s">
        <v>130</v>
      </c>
      <c r="B110" s="39">
        <v>45057</v>
      </c>
      <c r="C110" s="40">
        <v>0.625</v>
      </c>
      <c r="D110" s="38" t="s">
        <v>84</v>
      </c>
      <c r="E110" s="38" t="s">
        <v>44</v>
      </c>
      <c r="F110" s="38" t="s">
        <v>56</v>
      </c>
      <c r="G110" s="43">
        <v>1</v>
      </c>
      <c r="H110" s="43">
        <v>2</v>
      </c>
      <c r="I110" s="38" t="s">
        <v>1428</v>
      </c>
      <c r="J110" s="43">
        <v>1</v>
      </c>
      <c r="K110" s="38" t="s">
        <v>42</v>
      </c>
      <c r="L110" s="45"/>
      <c r="M110" s="45"/>
      <c r="N110" s="45"/>
    </row>
    <row r="111" ht="15.75" customHeight="1" spans="1:14">
      <c r="A111" s="38" t="s">
        <v>88</v>
      </c>
      <c r="B111" s="39">
        <v>45057</v>
      </c>
      <c r="C111" s="40">
        <v>0.75</v>
      </c>
      <c r="D111" s="38" t="s">
        <v>107</v>
      </c>
      <c r="E111" s="38" t="s">
        <v>41</v>
      </c>
      <c r="F111" s="38" t="s">
        <v>60</v>
      </c>
      <c r="G111" s="43">
        <v>1</v>
      </c>
      <c r="H111" s="43">
        <v>2</v>
      </c>
      <c r="I111" s="38" t="s">
        <v>1429</v>
      </c>
      <c r="J111" s="43">
        <v>1</v>
      </c>
      <c r="K111" s="38" t="s">
        <v>42</v>
      </c>
      <c r="L111" s="45"/>
      <c r="M111" s="45"/>
      <c r="N111" s="45"/>
    </row>
    <row r="112" ht="15.75" customHeight="1" spans="1:14">
      <c r="A112" s="38" t="s">
        <v>74</v>
      </c>
      <c r="B112" s="39">
        <v>45057</v>
      </c>
      <c r="C112" s="40">
        <v>0.583333333333333</v>
      </c>
      <c r="D112" s="38" t="s">
        <v>72</v>
      </c>
      <c r="E112" s="38" t="s">
        <v>37</v>
      </c>
      <c r="F112" s="38" t="s">
        <v>39</v>
      </c>
      <c r="G112" s="43"/>
      <c r="H112" s="43"/>
      <c r="I112" s="38" t="s">
        <v>1336</v>
      </c>
      <c r="J112" s="43">
        <v>1</v>
      </c>
      <c r="K112" s="38" t="s">
        <v>42</v>
      </c>
      <c r="L112" s="45"/>
      <c r="M112" s="45"/>
      <c r="N112" s="45"/>
    </row>
    <row r="113" ht="15.75" customHeight="1" spans="1:14">
      <c r="A113" s="38" t="s">
        <v>74</v>
      </c>
      <c r="B113" s="39">
        <v>45057</v>
      </c>
      <c r="C113" s="40">
        <v>0.625</v>
      </c>
      <c r="D113" s="38" t="s">
        <v>72</v>
      </c>
      <c r="E113" s="38" t="s">
        <v>37</v>
      </c>
      <c r="F113" s="38" t="s">
        <v>39</v>
      </c>
      <c r="G113" s="43"/>
      <c r="H113" s="43"/>
      <c r="I113" s="38" t="s">
        <v>260</v>
      </c>
      <c r="J113" s="43">
        <v>1</v>
      </c>
      <c r="K113" s="38" t="s">
        <v>42</v>
      </c>
      <c r="L113" s="45"/>
      <c r="M113" s="45"/>
      <c r="N113" s="45"/>
    </row>
    <row r="114" ht="15.75" customHeight="1" spans="1:14">
      <c r="A114" s="38" t="s">
        <v>130</v>
      </c>
      <c r="B114" s="39">
        <v>45057</v>
      </c>
      <c r="C114" s="40">
        <v>0.541666666666667</v>
      </c>
      <c r="D114" s="38" t="s">
        <v>72</v>
      </c>
      <c r="E114" s="38" t="s">
        <v>44</v>
      </c>
      <c r="F114" s="38" t="s">
        <v>72</v>
      </c>
      <c r="G114" s="43"/>
      <c r="H114" s="43"/>
      <c r="I114" s="38" t="s">
        <v>184</v>
      </c>
      <c r="J114" s="43">
        <v>1</v>
      </c>
      <c r="K114" s="38" t="s">
        <v>42</v>
      </c>
      <c r="L114" s="45"/>
      <c r="M114" s="45"/>
      <c r="N114" s="45"/>
    </row>
    <row r="115" ht="15.75" customHeight="1" spans="1:14">
      <c r="A115" s="38" t="s">
        <v>114</v>
      </c>
      <c r="B115" s="39">
        <v>45057</v>
      </c>
      <c r="C115" s="40">
        <v>0.708333333333333</v>
      </c>
      <c r="D115" s="38" t="s">
        <v>72</v>
      </c>
      <c r="E115" s="38" t="s">
        <v>75</v>
      </c>
      <c r="F115" s="38" t="s">
        <v>72</v>
      </c>
      <c r="G115" s="43">
        <v>4</v>
      </c>
      <c r="H115" s="43">
        <v>6</v>
      </c>
      <c r="I115" s="38" t="s">
        <v>163</v>
      </c>
      <c r="J115" s="43">
        <v>1</v>
      </c>
      <c r="K115" s="38" t="s">
        <v>42</v>
      </c>
      <c r="L115" s="45"/>
      <c r="M115" s="45"/>
      <c r="N115" s="45"/>
    </row>
    <row r="116" ht="15.75" customHeight="1" spans="1:14">
      <c r="A116" s="38" t="s">
        <v>100</v>
      </c>
      <c r="B116" s="46">
        <v>45057</v>
      </c>
      <c r="C116" s="40">
        <v>0.541666666666667</v>
      </c>
      <c r="D116" s="38" t="s">
        <v>72</v>
      </c>
      <c r="E116" s="38" t="s">
        <v>41</v>
      </c>
      <c r="F116" s="38" t="s">
        <v>39</v>
      </c>
      <c r="G116" s="43">
        <v>14</v>
      </c>
      <c r="H116" s="43">
        <v>14</v>
      </c>
      <c r="I116" s="38" t="s">
        <v>119</v>
      </c>
      <c r="J116" s="43">
        <v>1</v>
      </c>
      <c r="K116" s="38" t="s">
        <v>42</v>
      </c>
      <c r="L116" s="45"/>
      <c r="M116" s="45"/>
      <c r="N116" s="45"/>
    </row>
    <row r="117" ht="15.75" customHeight="1" spans="1:14">
      <c r="A117" s="38" t="s">
        <v>129</v>
      </c>
      <c r="B117" s="39">
        <v>45057</v>
      </c>
      <c r="C117" s="40">
        <v>0.625</v>
      </c>
      <c r="D117" s="38" t="s">
        <v>123</v>
      </c>
      <c r="E117" s="38" t="s">
        <v>41</v>
      </c>
      <c r="F117" s="38" t="s">
        <v>72</v>
      </c>
      <c r="G117" s="43"/>
      <c r="H117" s="43"/>
      <c r="I117" s="38" t="s">
        <v>1235</v>
      </c>
      <c r="J117" s="43">
        <v>1</v>
      </c>
      <c r="K117" s="38" t="s">
        <v>42</v>
      </c>
      <c r="L117" s="45"/>
      <c r="M117" s="45"/>
      <c r="N117" s="45"/>
    </row>
    <row r="118" ht="15.75" customHeight="1" spans="1:14">
      <c r="A118" s="38" t="s">
        <v>118</v>
      </c>
      <c r="B118" s="39">
        <v>45057</v>
      </c>
      <c r="C118" s="40">
        <v>0.625</v>
      </c>
      <c r="D118" s="38" t="s">
        <v>105</v>
      </c>
      <c r="E118" s="38" t="s">
        <v>41</v>
      </c>
      <c r="F118" s="38" t="s">
        <v>60</v>
      </c>
      <c r="G118" s="43">
        <v>0</v>
      </c>
      <c r="H118" s="43"/>
      <c r="I118" s="38" t="s">
        <v>1403</v>
      </c>
      <c r="J118" s="43">
        <v>1</v>
      </c>
      <c r="K118" s="38" t="s">
        <v>48</v>
      </c>
      <c r="L118" s="45"/>
      <c r="M118" s="45"/>
      <c r="N118" s="45"/>
    </row>
    <row r="119" ht="15.75" customHeight="1" spans="1:14">
      <c r="A119" s="38" t="s">
        <v>108</v>
      </c>
      <c r="B119" s="39">
        <v>45057</v>
      </c>
      <c r="C119" s="40">
        <v>0.625</v>
      </c>
      <c r="D119" s="38" t="s">
        <v>72</v>
      </c>
      <c r="E119" s="38" t="s">
        <v>75</v>
      </c>
      <c r="F119" s="38" t="s">
        <v>65</v>
      </c>
      <c r="G119" s="43"/>
      <c r="H119" s="43"/>
      <c r="I119" s="38" t="s">
        <v>1430</v>
      </c>
      <c r="J119" s="43">
        <v>1</v>
      </c>
      <c r="K119" s="38" t="s">
        <v>48</v>
      </c>
      <c r="L119" s="45"/>
      <c r="M119" s="45"/>
      <c r="N119" s="45"/>
    </row>
    <row r="120" ht="15.75" customHeight="1" spans="1:14">
      <c r="A120" s="38" t="s">
        <v>110</v>
      </c>
      <c r="B120" s="39">
        <v>45057</v>
      </c>
      <c r="C120" s="40">
        <v>0.666666666666667</v>
      </c>
      <c r="D120" s="38" t="s">
        <v>72</v>
      </c>
      <c r="E120" s="38" t="s">
        <v>37</v>
      </c>
      <c r="F120" s="38" t="s">
        <v>39</v>
      </c>
      <c r="G120" s="43">
        <v>0</v>
      </c>
      <c r="H120" s="43">
        <v>0</v>
      </c>
      <c r="I120" s="38" t="s">
        <v>163</v>
      </c>
      <c r="J120" s="43">
        <v>1</v>
      </c>
      <c r="K120" s="38" t="s">
        <v>48</v>
      </c>
      <c r="L120" s="45"/>
      <c r="M120" s="45"/>
      <c r="N120" s="45"/>
    </row>
    <row r="121" ht="15.75" customHeight="1" spans="1:14">
      <c r="A121" s="38" t="s">
        <v>88</v>
      </c>
      <c r="B121" s="39">
        <v>45057</v>
      </c>
      <c r="C121" s="40">
        <v>0.791666666666667</v>
      </c>
      <c r="D121" s="38" t="s">
        <v>72</v>
      </c>
      <c r="E121" s="38" t="s">
        <v>50</v>
      </c>
      <c r="F121" s="38" t="s">
        <v>39</v>
      </c>
      <c r="G121" s="43">
        <v>0</v>
      </c>
      <c r="H121" s="43">
        <v>0</v>
      </c>
      <c r="I121" s="38" t="s">
        <v>377</v>
      </c>
      <c r="J121" s="43">
        <v>1</v>
      </c>
      <c r="K121" s="38" t="s">
        <v>48</v>
      </c>
      <c r="L121" s="38" t="s">
        <v>169</v>
      </c>
      <c r="M121" s="45"/>
      <c r="N121" s="45"/>
    </row>
    <row r="122" ht="15.75" customHeight="1" spans="1:14">
      <c r="A122" s="38" t="s">
        <v>88</v>
      </c>
      <c r="B122" s="39">
        <v>45057</v>
      </c>
      <c r="C122" s="40">
        <v>0.708333333333333</v>
      </c>
      <c r="D122" s="38" t="s">
        <v>72</v>
      </c>
      <c r="E122" s="38" t="s">
        <v>50</v>
      </c>
      <c r="F122" s="38" t="s">
        <v>39</v>
      </c>
      <c r="G122" s="43">
        <v>0</v>
      </c>
      <c r="H122" s="43">
        <v>0</v>
      </c>
      <c r="I122" s="38" t="s">
        <v>1385</v>
      </c>
      <c r="J122" s="43">
        <v>1</v>
      </c>
      <c r="K122" s="38" t="s">
        <v>48</v>
      </c>
      <c r="L122" s="45"/>
      <c r="M122" s="45"/>
      <c r="N122" s="45"/>
    </row>
    <row r="123" ht="15.75" customHeight="1" spans="1:14">
      <c r="A123" s="38" t="s">
        <v>88</v>
      </c>
      <c r="B123" s="39">
        <v>45057</v>
      </c>
      <c r="C123" s="40">
        <v>0.541666666666667</v>
      </c>
      <c r="D123" s="38" t="s">
        <v>66</v>
      </c>
      <c r="E123" s="38" t="s">
        <v>50</v>
      </c>
      <c r="F123" s="38" t="s">
        <v>52</v>
      </c>
      <c r="G123" s="43">
        <v>1</v>
      </c>
      <c r="H123" s="43">
        <v>1</v>
      </c>
      <c r="I123" s="38" t="s">
        <v>1431</v>
      </c>
      <c r="J123" s="43">
        <v>2</v>
      </c>
      <c r="K123" s="38" t="s">
        <v>42</v>
      </c>
      <c r="L123" s="45"/>
      <c r="M123" s="45"/>
      <c r="N123" s="45"/>
    </row>
    <row r="124" ht="15.75" customHeight="1" spans="1:14">
      <c r="A124" s="38" t="s">
        <v>100</v>
      </c>
      <c r="B124" s="46">
        <v>45057</v>
      </c>
      <c r="C124" s="40">
        <v>0.75</v>
      </c>
      <c r="D124" s="38" t="s">
        <v>56</v>
      </c>
      <c r="E124" s="38" t="s">
        <v>50</v>
      </c>
      <c r="F124" s="38" t="s">
        <v>56</v>
      </c>
      <c r="G124" s="43">
        <v>4</v>
      </c>
      <c r="H124" s="43">
        <v>4</v>
      </c>
      <c r="I124" s="38" t="s">
        <v>235</v>
      </c>
      <c r="J124" s="43">
        <v>2</v>
      </c>
      <c r="K124" s="38" t="s">
        <v>42</v>
      </c>
      <c r="L124" s="45"/>
      <c r="M124" s="45"/>
      <c r="N124" s="45"/>
    </row>
    <row r="125" ht="15.75" customHeight="1" spans="1:14">
      <c r="A125" s="38" t="s">
        <v>110</v>
      </c>
      <c r="B125" s="39">
        <v>45057</v>
      </c>
      <c r="C125" s="40">
        <v>0.791666666666667</v>
      </c>
      <c r="D125" s="38" t="s">
        <v>82</v>
      </c>
      <c r="E125" s="38" t="s">
        <v>37</v>
      </c>
      <c r="F125" s="38" t="s">
        <v>39</v>
      </c>
      <c r="G125" s="43"/>
      <c r="H125" s="43"/>
      <c r="I125" s="38" t="s">
        <v>1260</v>
      </c>
      <c r="J125" s="43">
        <v>2</v>
      </c>
      <c r="K125" s="38" t="s">
        <v>42</v>
      </c>
      <c r="L125" s="45"/>
      <c r="M125" s="45"/>
      <c r="N125" s="45"/>
    </row>
    <row r="126" ht="15.75" customHeight="1" spans="1:14">
      <c r="A126" s="38" t="s">
        <v>94</v>
      </c>
      <c r="B126" s="39">
        <v>45057</v>
      </c>
      <c r="C126" s="40">
        <v>0.75</v>
      </c>
      <c r="D126" s="38" t="s">
        <v>97</v>
      </c>
      <c r="E126" s="38" t="s">
        <v>41</v>
      </c>
      <c r="F126" s="38" t="s">
        <v>52</v>
      </c>
      <c r="G126" s="43">
        <v>1</v>
      </c>
      <c r="H126" s="43">
        <v>1</v>
      </c>
      <c r="I126" s="38" t="s">
        <v>252</v>
      </c>
      <c r="J126" s="43">
        <v>2</v>
      </c>
      <c r="K126" s="38" t="s">
        <v>42</v>
      </c>
      <c r="L126" s="45"/>
      <c r="M126" s="45"/>
      <c r="N126" s="45"/>
    </row>
    <row r="127" ht="15.75" customHeight="1" spans="1:14">
      <c r="A127" s="38" t="s">
        <v>118</v>
      </c>
      <c r="B127" s="39">
        <v>45057</v>
      </c>
      <c r="C127" s="40">
        <v>0.791666666666667</v>
      </c>
      <c r="D127" s="38" t="s">
        <v>105</v>
      </c>
      <c r="E127" s="38" t="s">
        <v>41</v>
      </c>
      <c r="F127" s="38" t="s">
        <v>60</v>
      </c>
      <c r="G127" s="43">
        <v>1</v>
      </c>
      <c r="H127" s="43"/>
      <c r="I127" s="38" t="s">
        <v>1416</v>
      </c>
      <c r="J127" s="43">
        <v>2</v>
      </c>
      <c r="K127" s="38" t="s">
        <v>42</v>
      </c>
      <c r="L127" s="45"/>
      <c r="M127" s="45"/>
      <c r="N127" s="45"/>
    </row>
    <row r="128" ht="15.75" customHeight="1" spans="1:14">
      <c r="A128" s="38" t="s">
        <v>114</v>
      </c>
      <c r="B128" s="39">
        <v>45057</v>
      </c>
      <c r="C128" s="40">
        <v>0.791666666666667</v>
      </c>
      <c r="D128" s="38" t="s">
        <v>72</v>
      </c>
      <c r="E128" s="38" t="s">
        <v>75</v>
      </c>
      <c r="F128" s="38" t="s">
        <v>39</v>
      </c>
      <c r="G128" s="43">
        <v>29</v>
      </c>
      <c r="H128" s="43"/>
      <c r="I128" s="38" t="s">
        <v>1432</v>
      </c>
      <c r="J128" s="43">
        <v>2</v>
      </c>
      <c r="K128" s="38" t="s">
        <v>42</v>
      </c>
      <c r="L128" s="45"/>
      <c r="M128" s="45"/>
      <c r="N128" s="45"/>
    </row>
    <row r="129" ht="15.75" customHeight="1" spans="1:14">
      <c r="A129" s="38" t="s">
        <v>94</v>
      </c>
      <c r="B129" s="39">
        <v>45058</v>
      </c>
      <c r="C129" s="40">
        <v>0.666666666666667</v>
      </c>
      <c r="D129" s="38" t="s">
        <v>72</v>
      </c>
      <c r="E129" s="38" t="s">
        <v>50</v>
      </c>
      <c r="F129" s="38" t="s">
        <v>39</v>
      </c>
      <c r="G129" s="43">
        <v>1</v>
      </c>
      <c r="H129" s="43">
        <v>2</v>
      </c>
      <c r="I129" s="38" t="s">
        <v>163</v>
      </c>
      <c r="J129" s="43">
        <v>1</v>
      </c>
      <c r="K129" s="38" t="s">
        <v>42</v>
      </c>
      <c r="L129" s="45"/>
      <c r="M129" s="45"/>
      <c r="N129" s="45"/>
    </row>
    <row r="130" ht="15.75" customHeight="1" spans="1:14">
      <c r="A130" s="38" t="s">
        <v>114</v>
      </c>
      <c r="B130" s="39">
        <v>45058</v>
      </c>
      <c r="C130" s="40">
        <v>0.708333333333333</v>
      </c>
      <c r="D130" s="38" t="s">
        <v>72</v>
      </c>
      <c r="E130" s="38" t="s">
        <v>75</v>
      </c>
      <c r="F130" s="38" t="s">
        <v>72</v>
      </c>
      <c r="G130" s="43">
        <v>1</v>
      </c>
      <c r="H130" s="43">
        <v>2</v>
      </c>
      <c r="I130" s="38" t="s">
        <v>163</v>
      </c>
      <c r="J130" s="43">
        <v>1</v>
      </c>
      <c r="K130" s="38" t="s">
        <v>42</v>
      </c>
      <c r="L130" s="45"/>
      <c r="M130" s="45"/>
      <c r="N130" s="45"/>
    </row>
    <row r="131" ht="15.75" customHeight="1" spans="1:14">
      <c r="A131" s="38" t="s">
        <v>58</v>
      </c>
      <c r="B131" s="39">
        <v>45058</v>
      </c>
      <c r="C131" s="40">
        <v>0.708333333333333</v>
      </c>
      <c r="D131" s="38" t="s">
        <v>72</v>
      </c>
      <c r="E131" s="38" t="s">
        <v>63</v>
      </c>
      <c r="F131" s="38" t="s">
        <v>39</v>
      </c>
      <c r="G131" s="43">
        <v>1</v>
      </c>
      <c r="H131" s="43">
        <v>3</v>
      </c>
      <c r="I131" s="38" t="s">
        <v>163</v>
      </c>
      <c r="J131" s="43">
        <v>1</v>
      </c>
      <c r="K131" s="38" t="s">
        <v>42</v>
      </c>
      <c r="L131" s="45"/>
      <c r="M131" s="45"/>
      <c r="N131" s="45"/>
    </row>
    <row r="132" ht="15.75" customHeight="1" spans="1:14">
      <c r="A132" s="38" t="s">
        <v>94</v>
      </c>
      <c r="B132" s="39">
        <v>45058</v>
      </c>
      <c r="C132" s="40">
        <v>0.583333333333333</v>
      </c>
      <c r="D132" s="38" t="s">
        <v>66</v>
      </c>
      <c r="E132" s="38" t="s">
        <v>50</v>
      </c>
      <c r="F132" s="38" t="s">
        <v>52</v>
      </c>
      <c r="G132" s="43">
        <v>1</v>
      </c>
      <c r="H132" s="43">
        <v>1</v>
      </c>
      <c r="I132" s="38" t="s">
        <v>349</v>
      </c>
      <c r="J132" s="43">
        <v>2</v>
      </c>
      <c r="K132" s="38" t="s">
        <v>42</v>
      </c>
      <c r="L132" s="45"/>
      <c r="M132" s="45"/>
      <c r="N132" s="45"/>
    </row>
    <row r="133" ht="15.75" customHeight="1" spans="1:14">
      <c r="A133" s="38" t="s">
        <v>104</v>
      </c>
      <c r="B133" s="39">
        <v>45058</v>
      </c>
      <c r="C133" s="40">
        <v>0.75</v>
      </c>
      <c r="D133" s="38" t="s">
        <v>82</v>
      </c>
      <c r="E133" s="38" t="s">
        <v>86</v>
      </c>
      <c r="F133" s="38" t="s">
        <v>39</v>
      </c>
      <c r="G133" s="43">
        <v>10</v>
      </c>
      <c r="H133" s="43">
        <v>10</v>
      </c>
      <c r="I133" s="38" t="s">
        <v>201</v>
      </c>
      <c r="J133" s="43">
        <v>2</v>
      </c>
      <c r="K133" s="38" t="s">
        <v>42</v>
      </c>
      <c r="L133" s="45"/>
      <c r="M133" s="45"/>
      <c r="N133" s="45"/>
    </row>
    <row r="134" ht="15.75" customHeight="1" spans="1:14">
      <c r="A134" s="38" t="s">
        <v>129</v>
      </c>
      <c r="B134" s="39">
        <v>45058</v>
      </c>
      <c r="C134" s="40">
        <v>0.5</v>
      </c>
      <c r="D134" s="38" t="s">
        <v>72</v>
      </c>
      <c r="E134" s="38" t="s">
        <v>86</v>
      </c>
      <c r="F134" s="38" t="s">
        <v>72</v>
      </c>
      <c r="G134" s="43"/>
      <c r="H134" s="43"/>
      <c r="I134" s="38" t="s">
        <v>1433</v>
      </c>
      <c r="J134" s="43">
        <v>2</v>
      </c>
      <c r="K134" s="38" t="s">
        <v>42</v>
      </c>
      <c r="L134" s="45"/>
      <c r="M134" s="45"/>
      <c r="N134" s="45"/>
    </row>
    <row r="135" ht="15.75" customHeight="1" spans="1:14">
      <c r="A135" s="38" t="s">
        <v>114</v>
      </c>
      <c r="B135" s="39">
        <v>45058</v>
      </c>
      <c r="C135" s="40">
        <v>0.5</v>
      </c>
      <c r="D135" s="38" t="s">
        <v>72</v>
      </c>
      <c r="E135" s="38" t="s">
        <v>86</v>
      </c>
      <c r="F135" s="38" t="s">
        <v>72</v>
      </c>
      <c r="G135" s="43"/>
      <c r="H135" s="43"/>
      <c r="I135" s="38" t="s">
        <v>1433</v>
      </c>
      <c r="J135" s="43">
        <v>2</v>
      </c>
      <c r="K135" s="38" t="s">
        <v>42</v>
      </c>
      <c r="L135" s="45"/>
      <c r="M135" s="45"/>
      <c r="N135" s="45"/>
    </row>
    <row r="136" ht="15.75" customHeight="1" spans="1:14">
      <c r="A136" s="38" t="s">
        <v>74</v>
      </c>
      <c r="B136" s="39">
        <v>45058</v>
      </c>
      <c r="C136" s="40">
        <v>0.75</v>
      </c>
      <c r="D136" s="38" t="s">
        <v>60</v>
      </c>
      <c r="E136" s="38" t="s">
        <v>37</v>
      </c>
      <c r="F136" s="38" t="s">
        <v>60</v>
      </c>
      <c r="G136" s="43">
        <v>2</v>
      </c>
      <c r="H136" s="43"/>
      <c r="I136" s="38" t="s">
        <v>187</v>
      </c>
      <c r="J136" s="43">
        <v>2</v>
      </c>
      <c r="K136" s="38" t="s">
        <v>42</v>
      </c>
      <c r="L136" s="45"/>
      <c r="M136" s="45"/>
      <c r="N136" s="45"/>
    </row>
    <row r="137" ht="15.75" customHeight="1" spans="1:14">
      <c r="A137" s="38" t="s">
        <v>108</v>
      </c>
      <c r="B137" s="39">
        <v>45058</v>
      </c>
      <c r="C137" s="40">
        <v>0.5</v>
      </c>
      <c r="D137" s="38" t="s">
        <v>72</v>
      </c>
      <c r="E137" s="38" t="s">
        <v>75</v>
      </c>
      <c r="F137" s="38" t="s">
        <v>72</v>
      </c>
      <c r="G137" s="43"/>
      <c r="H137" s="43"/>
      <c r="I137" s="38" t="s">
        <v>1434</v>
      </c>
      <c r="J137" s="43">
        <v>2</v>
      </c>
      <c r="K137" s="38" t="s">
        <v>48</v>
      </c>
      <c r="L137" s="45"/>
      <c r="M137" s="45"/>
      <c r="N137" s="45"/>
    </row>
    <row r="138" ht="15.75" customHeight="1" spans="1:14">
      <c r="A138" s="38" t="s">
        <v>130</v>
      </c>
      <c r="B138" s="39">
        <v>45059</v>
      </c>
      <c r="C138" s="40">
        <v>0.541666666666667</v>
      </c>
      <c r="D138" s="38" t="s">
        <v>72</v>
      </c>
      <c r="E138" s="38" t="s">
        <v>44</v>
      </c>
      <c r="F138" s="38" t="s">
        <v>52</v>
      </c>
      <c r="G138" s="43">
        <v>1</v>
      </c>
      <c r="H138" s="43">
        <v>1</v>
      </c>
      <c r="I138" s="38" t="s">
        <v>1435</v>
      </c>
      <c r="J138" s="43">
        <v>1</v>
      </c>
      <c r="K138" s="38" t="s">
        <v>42</v>
      </c>
      <c r="L138" s="45"/>
      <c r="M138" s="45"/>
      <c r="N138" s="45"/>
    </row>
    <row r="139" ht="15.75" customHeight="1" spans="1:14">
      <c r="A139" s="38" t="s">
        <v>130</v>
      </c>
      <c r="B139" s="39">
        <v>45059</v>
      </c>
      <c r="C139" s="40">
        <v>0.666666666666667</v>
      </c>
      <c r="D139" s="38" t="s">
        <v>72</v>
      </c>
      <c r="E139" s="38" t="s">
        <v>44</v>
      </c>
      <c r="F139" s="38" t="s">
        <v>52</v>
      </c>
      <c r="G139" s="43">
        <v>1</v>
      </c>
      <c r="H139" s="43">
        <v>1</v>
      </c>
      <c r="I139" s="38" t="s">
        <v>1435</v>
      </c>
      <c r="J139" s="43">
        <v>1</v>
      </c>
      <c r="K139" s="38" t="s">
        <v>42</v>
      </c>
      <c r="L139" s="45"/>
      <c r="M139" s="45"/>
      <c r="N139" s="45"/>
    </row>
    <row r="140" ht="15.75" customHeight="1" spans="1:14">
      <c r="A140" s="38" t="s">
        <v>74</v>
      </c>
      <c r="B140" s="39">
        <v>45059</v>
      </c>
      <c r="C140" s="40">
        <v>0.583333333333333</v>
      </c>
      <c r="D140" s="38" t="s">
        <v>72</v>
      </c>
      <c r="E140" s="38" t="s">
        <v>41</v>
      </c>
      <c r="F140" s="38" t="s">
        <v>52</v>
      </c>
      <c r="G140" s="43">
        <v>1</v>
      </c>
      <c r="H140" s="43">
        <v>1</v>
      </c>
      <c r="I140" s="38" t="s">
        <v>46</v>
      </c>
      <c r="J140" s="43">
        <v>1</v>
      </c>
      <c r="K140" s="38" t="s">
        <v>42</v>
      </c>
      <c r="L140" s="45"/>
      <c r="M140" s="45"/>
      <c r="N140" s="45"/>
    </row>
    <row r="141" ht="15.75" customHeight="1" spans="1:14">
      <c r="A141" s="38" t="s">
        <v>74</v>
      </c>
      <c r="B141" s="39">
        <v>45059</v>
      </c>
      <c r="C141" s="40">
        <v>0.708333333333333</v>
      </c>
      <c r="D141" s="38" t="s">
        <v>72</v>
      </c>
      <c r="E141" s="38" t="s">
        <v>37</v>
      </c>
      <c r="F141" s="38" t="s">
        <v>39</v>
      </c>
      <c r="G141" s="43"/>
      <c r="H141" s="43"/>
      <c r="I141" s="38" t="s">
        <v>1436</v>
      </c>
      <c r="J141" s="43">
        <v>1</v>
      </c>
      <c r="K141" s="38" t="s">
        <v>42</v>
      </c>
      <c r="L141" s="45"/>
      <c r="M141" s="45"/>
      <c r="N141" s="45"/>
    </row>
    <row r="142" ht="15.75" customHeight="1" spans="1:14">
      <c r="A142" s="38" t="s">
        <v>104</v>
      </c>
      <c r="B142" s="39">
        <v>45059</v>
      </c>
      <c r="C142" s="40">
        <v>0.625</v>
      </c>
      <c r="D142" s="38" t="s">
        <v>72</v>
      </c>
      <c r="E142" s="38" t="s">
        <v>41</v>
      </c>
      <c r="F142" s="38" t="s">
        <v>65</v>
      </c>
      <c r="G142" s="43">
        <v>1</v>
      </c>
      <c r="H142" s="43">
        <v>1</v>
      </c>
      <c r="I142" s="38" t="s">
        <v>1437</v>
      </c>
      <c r="J142" s="43">
        <v>1</v>
      </c>
      <c r="K142" s="38" t="s">
        <v>42</v>
      </c>
      <c r="L142" s="45"/>
      <c r="M142" s="45"/>
      <c r="N142" s="45"/>
    </row>
    <row r="143" ht="15.75" customHeight="1" spans="1:14">
      <c r="A143" s="38" t="s">
        <v>74</v>
      </c>
      <c r="B143" s="39">
        <v>45059</v>
      </c>
      <c r="C143" s="40">
        <v>0.75</v>
      </c>
      <c r="D143" s="38" t="s">
        <v>72</v>
      </c>
      <c r="E143" s="38" t="s">
        <v>37</v>
      </c>
      <c r="F143" s="38" t="s">
        <v>39</v>
      </c>
      <c r="G143" s="43"/>
      <c r="H143" s="43"/>
      <c r="I143" s="38" t="s">
        <v>1438</v>
      </c>
      <c r="J143" s="43">
        <v>1</v>
      </c>
      <c r="K143" s="38" t="s">
        <v>42</v>
      </c>
      <c r="L143" s="45"/>
      <c r="M143" s="45"/>
      <c r="N143" s="45"/>
    </row>
    <row r="144" ht="15.75" customHeight="1" spans="1:14">
      <c r="A144" s="38" t="s">
        <v>94</v>
      </c>
      <c r="B144" s="39">
        <v>45059</v>
      </c>
      <c r="C144" s="40">
        <v>0.541666666666667</v>
      </c>
      <c r="D144" s="38" t="s">
        <v>72</v>
      </c>
      <c r="E144" s="38" t="s">
        <v>50</v>
      </c>
      <c r="F144" s="38" t="s">
        <v>39</v>
      </c>
      <c r="G144" s="43">
        <v>1</v>
      </c>
      <c r="H144" s="43">
        <v>2</v>
      </c>
      <c r="I144" s="38" t="s">
        <v>163</v>
      </c>
      <c r="J144" s="43">
        <v>1</v>
      </c>
      <c r="K144" s="38" t="s">
        <v>42</v>
      </c>
      <c r="L144" s="45"/>
      <c r="M144" s="45"/>
      <c r="N144" s="45"/>
    </row>
    <row r="145" ht="15.75" customHeight="1" spans="1:14">
      <c r="A145" s="38" t="s">
        <v>110</v>
      </c>
      <c r="B145" s="39">
        <v>45059</v>
      </c>
      <c r="C145" s="41">
        <v>0.583333333333333</v>
      </c>
      <c r="D145" s="38" t="s">
        <v>72</v>
      </c>
      <c r="E145" s="38" t="s">
        <v>37</v>
      </c>
      <c r="F145" s="38" t="s">
        <v>39</v>
      </c>
      <c r="G145" s="43">
        <v>2</v>
      </c>
      <c r="H145" s="43">
        <v>2</v>
      </c>
      <c r="I145" s="38" t="s">
        <v>163</v>
      </c>
      <c r="J145" s="43">
        <v>1</v>
      </c>
      <c r="K145" s="38" t="s">
        <v>42</v>
      </c>
      <c r="L145" s="45"/>
      <c r="M145" s="45"/>
      <c r="N145" s="45"/>
    </row>
    <row r="146" ht="15.75" customHeight="1" spans="1:14">
      <c r="A146" s="38" t="s">
        <v>114</v>
      </c>
      <c r="B146" s="39">
        <v>45059</v>
      </c>
      <c r="C146" s="40">
        <v>0.75</v>
      </c>
      <c r="D146" s="38" t="s">
        <v>72</v>
      </c>
      <c r="E146" s="38" t="s">
        <v>75</v>
      </c>
      <c r="F146" s="38" t="s">
        <v>39</v>
      </c>
      <c r="G146" s="43">
        <v>26</v>
      </c>
      <c r="H146" s="43">
        <v>71</v>
      </c>
      <c r="I146" s="38" t="s">
        <v>91</v>
      </c>
      <c r="J146" s="43">
        <v>1</v>
      </c>
      <c r="K146" s="38" t="s">
        <v>42</v>
      </c>
      <c r="L146" s="45"/>
      <c r="M146" s="45"/>
      <c r="N146" s="45"/>
    </row>
    <row r="147" ht="15.75" customHeight="1" spans="1:14">
      <c r="A147" s="38" t="s">
        <v>36</v>
      </c>
      <c r="B147" s="39">
        <v>45059</v>
      </c>
      <c r="C147" s="40">
        <v>0.833333333333333</v>
      </c>
      <c r="D147" s="38" t="s">
        <v>72</v>
      </c>
      <c r="E147" s="38" t="s">
        <v>41</v>
      </c>
      <c r="F147" s="38" t="s">
        <v>52</v>
      </c>
      <c r="G147" s="43">
        <v>1</v>
      </c>
      <c r="H147" s="43">
        <v>1</v>
      </c>
      <c r="I147" s="38" t="s">
        <v>1439</v>
      </c>
      <c r="J147" s="43">
        <v>1</v>
      </c>
      <c r="K147" s="38" t="s">
        <v>42</v>
      </c>
      <c r="L147" s="45"/>
      <c r="M147" s="45"/>
      <c r="N147" s="45"/>
    </row>
    <row r="148" ht="15.75" customHeight="1" spans="1:14">
      <c r="A148" s="38" t="s">
        <v>74</v>
      </c>
      <c r="B148" s="46">
        <v>45059</v>
      </c>
      <c r="C148" s="40">
        <v>0.583333333333333</v>
      </c>
      <c r="D148" s="38" t="s">
        <v>72</v>
      </c>
      <c r="E148" s="38" t="s">
        <v>41</v>
      </c>
      <c r="F148" s="38" t="s">
        <v>52</v>
      </c>
      <c r="G148" s="43">
        <v>1</v>
      </c>
      <c r="H148" s="43">
        <v>1</v>
      </c>
      <c r="I148" s="38" t="s">
        <v>46</v>
      </c>
      <c r="J148" s="43">
        <v>1</v>
      </c>
      <c r="K148" s="38" t="s">
        <v>42</v>
      </c>
      <c r="L148" s="45"/>
      <c r="M148" s="45"/>
      <c r="N148" s="45"/>
    </row>
    <row r="149" ht="15.75" customHeight="1" spans="1:14">
      <c r="A149" s="38" t="s">
        <v>58</v>
      </c>
      <c r="B149" s="39">
        <v>45059</v>
      </c>
      <c r="C149" s="40">
        <v>0.791666666666667</v>
      </c>
      <c r="D149" s="38" t="s">
        <v>123</v>
      </c>
      <c r="E149" s="38" t="s">
        <v>41</v>
      </c>
      <c r="F149" s="38" t="s">
        <v>69</v>
      </c>
      <c r="G149" s="43">
        <v>1</v>
      </c>
      <c r="H149" s="43">
        <v>1</v>
      </c>
      <c r="I149" s="38" t="s">
        <v>123</v>
      </c>
      <c r="J149" s="43">
        <v>1</v>
      </c>
      <c r="K149" s="38" t="s">
        <v>42</v>
      </c>
      <c r="L149" s="45"/>
      <c r="M149" s="45"/>
      <c r="N149" s="45"/>
    </row>
    <row r="150" ht="15.75" customHeight="1" spans="1:14">
      <c r="A150" s="38" t="s">
        <v>58</v>
      </c>
      <c r="B150" s="39">
        <v>45059</v>
      </c>
      <c r="C150" s="40">
        <v>0.541666666666667</v>
      </c>
      <c r="D150" s="38" t="s">
        <v>72</v>
      </c>
      <c r="E150" s="38" t="s">
        <v>63</v>
      </c>
      <c r="F150" s="38" t="s">
        <v>39</v>
      </c>
      <c r="G150" s="43">
        <v>0</v>
      </c>
      <c r="H150" s="43">
        <v>1</v>
      </c>
      <c r="I150" s="38" t="s">
        <v>1422</v>
      </c>
      <c r="J150" s="43">
        <v>1</v>
      </c>
      <c r="K150" s="38" t="s">
        <v>48</v>
      </c>
      <c r="L150" s="45"/>
      <c r="M150" s="45"/>
      <c r="N150" s="45"/>
    </row>
    <row r="151" ht="15.75" customHeight="1" spans="1:14">
      <c r="A151" s="38" t="s">
        <v>108</v>
      </c>
      <c r="B151" s="39">
        <v>45059</v>
      </c>
      <c r="C151" s="40">
        <v>0.75</v>
      </c>
      <c r="D151" s="38" t="s">
        <v>72</v>
      </c>
      <c r="E151" s="38" t="s">
        <v>75</v>
      </c>
      <c r="F151" s="38" t="s">
        <v>72</v>
      </c>
      <c r="G151" s="43">
        <v>1</v>
      </c>
      <c r="H151" s="43"/>
      <c r="I151" s="38" t="s">
        <v>1440</v>
      </c>
      <c r="J151" s="43">
        <v>1</v>
      </c>
      <c r="K151" s="38" t="s">
        <v>48</v>
      </c>
      <c r="L151" s="45"/>
      <c r="M151" s="45"/>
      <c r="N151" s="45"/>
    </row>
    <row r="152" ht="15.75" customHeight="1" spans="1:14">
      <c r="A152" s="38" t="s">
        <v>110</v>
      </c>
      <c r="B152" s="39">
        <v>45059</v>
      </c>
      <c r="C152" s="40">
        <v>0.5</v>
      </c>
      <c r="D152" s="38" t="s">
        <v>97</v>
      </c>
      <c r="E152" s="38" t="s">
        <v>41</v>
      </c>
      <c r="F152" s="38" t="s">
        <v>45</v>
      </c>
      <c r="G152" s="43">
        <v>2</v>
      </c>
      <c r="H152" s="43">
        <v>3</v>
      </c>
      <c r="I152" s="38" t="s">
        <v>160</v>
      </c>
      <c r="J152" s="43">
        <v>2</v>
      </c>
      <c r="K152" s="38" t="s">
        <v>42</v>
      </c>
      <c r="L152" s="45"/>
      <c r="M152" s="45"/>
      <c r="N152" s="45"/>
    </row>
    <row r="153" ht="15.75" customHeight="1" spans="1:14">
      <c r="A153" s="38" t="s">
        <v>118</v>
      </c>
      <c r="B153" s="39">
        <v>45059</v>
      </c>
      <c r="C153" s="40">
        <v>0.708333333333333</v>
      </c>
      <c r="D153" s="38" t="s">
        <v>82</v>
      </c>
      <c r="E153" s="38" t="s">
        <v>86</v>
      </c>
      <c r="F153" s="38" t="s">
        <v>72</v>
      </c>
      <c r="G153" s="43">
        <v>10</v>
      </c>
      <c r="H153" s="43"/>
      <c r="I153" s="38" t="s">
        <v>201</v>
      </c>
      <c r="J153" s="43">
        <v>3</v>
      </c>
      <c r="K153" s="38" t="s">
        <v>42</v>
      </c>
      <c r="L153" s="45"/>
      <c r="M153" s="45"/>
      <c r="N153" s="45"/>
    </row>
    <row r="154" ht="15.75" customHeight="1" spans="1:14">
      <c r="A154" s="38" t="s">
        <v>100</v>
      </c>
      <c r="B154" s="46">
        <v>45059</v>
      </c>
      <c r="C154" s="40">
        <v>0.666666666666667</v>
      </c>
      <c r="D154" s="38" t="s">
        <v>82</v>
      </c>
      <c r="E154" s="38" t="s">
        <v>86</v>
      </c>
      <c r="F154" s="38" t="s">
        <v>39</v>
      </c>
      <c r="G154" s="43">
        <v>15</v>
      </c>
      <c r="H154" s="43">
        <v>15</v>
      </c>
      <c r="I154" s="38" t="s">
        <v>1441</v>
      </c>
      <c r="J154" s="43">
        <v>5</v>
      </c>
      <c r="K154" s="38" t="s">
        <v>42</v>
      </c>
      <c r="L154" s="45"/>
      <c r="M154" s="45"/>
      <c r="N154" s="45"/>
    </row>
    <row r="155" ht="15.75" customHeight="1" spans="1:14">
      <c r="A155" s="38" t="s">
        <v>94</v>
      </c>
      <c r="B155" s="39">
        <v>45059</v>
      </c>
      <c r="C155" s="40">
        <v>0.666666666666667</v>
      </c>
      <c r="D155" s="38" t="s">
        <v>72</v>
      </c>
      <c r="E155" s="38" t="s">
        <v>86</v>
      </c>
      <c r="F155" s="38" t="s">
        <v>72</v>
      </c>
      <c r="G155" s="43"/>
      <c r="H155" s="43"/>
      <c r="I155" s="38" t="s">
        <v>201</v>
      </c>
      <c r="J155" s="43">
        <v>5</v>
      </c>
      <c r="K155" s="38" t="s">
        <v>42</v>
      </c>
      <c r="L155" s="45"/>
      <c r="M155" s="45"/>
      <c r="N155" s="45"/>
    </row>
    <row r="156" ht="15.75" customHeight="1" spans="1:14">
      <c r="A156" s="38" t="s">
        <v>130</v>
      </c>
      <c r="B156" s="39">
        <v>45059</v>
      </c>
      <c r="C156" s="40">
        <v>0.791666666666667</v>
      </c>
      <c r="D156" s="38" t="s">
        <v>123</v>
      </c>
      <c r="E156" s="38" t="s">
        <v>44</v>
      </c>
      <c r="F156" s="38" t="s">
        <v>69</v>
      </c>
      <c r="G156" s="43"/>
      <c r="H156" s="43"/>
      <c r="I156" s="38" t="s">
        <v>123</v>
      </c>
      <c r="J156" s="43">
        <v>1</v>
      </c>
      <c r="K156" s="38" t="s">
        <v>42</v>
      </c>
      <c r="L156" s="45"/>
      <c r="M156" s="45"/>
      <c r="N156" s="45"/>
    </row>
    <row r="157" ht="15.75" customHeight="1" spans="1:14">
      <c r="A157" s="38" t="s">
        <v>120</v>
      </c>
      <c r="B157" s="39">
        <v>45060</v>
      </c>
      <c r="C157" s="40">
        <v>0.791666666666667</v>
      </c>
      <c r="D157" s="38" t="s">
        <v>84</v>
      </c>
      <c r="E157" s="38" t="s">
        <v>41</v>
      </c>
      <c r="F157" s="38" t="s">
        <v>56</v>
      </c>
      <c r="G157" s="43">
        <v>1</v>
      </c>
      <c r="H157" s="43">
        <v>1</v>
      </c>
      <c r="I157" s="45"/>
      <c r="J157" s="43">
        <v>1</v>
      </c>
      <c r="K157" s="38" t="s">
        <v>42</v>
      </c>
      <c r="L157" s="45"/>
      <c r="M157" s="45"/>
      <c r="N157" s="45"/>
    </row>
    <row r="158" ht="15.75" customHeight="1" spans="1:14">
      <c r="A158" s="38" t="s">
        <v>120</v>
      </c>
      <c r="B158" s="39">
        <v>45060</v>
      </c>
      <c r="C158" s="40">
        <v>0.833333333333333</v>
      </c>
      <c r="D158" s="38" t="s">
        <v>84</v>
      </c>
      <c r="E158" s="38" t="s">
        <v>41</v>
      </c>
      <c r="F158" s="38" t="s">
        <v>56</v>
      </c>
      <c r="G158" s="43">
        <v>1</v>
      </c>
      <c r="H158" s="43">
        <v>1</v>
      </c>
      <c r="I158" s="45"/>
      <c r="J158" s="43">
        <v>1</v>
      </c>
      <c r="K158" s="38" t="s">
        <v>42</v>
      </c>
      <c r="L158" s="45"/>
      <c r="M158" s="45"/>
      <c r="N158" s="45"/>
    </row>
    <row r="159" ht="15.75" customHeight="1" spans="1:14">
      <c r="A159" s="38" t="s">
        <v>120</v>
      </c>
      <c r="B159" s="39">
        <v>45060</v>
      </c>
      <c r="C159" s="40">
        <v>0.666666666666667</v>
      </c>
      <c r="D159" s="38" t="s">
        <v>101</v>
      </c>
      <c r="E159" s="38" t="s">
        <v>41</v>
      </c>
      <c r="F159" s="38" t="s">
        <v>56</v>
      </c>
      <c r="G159" s="43">
        <v>2</v>
      </c>
      <c r="H159" s="43">
        <v>2</v>
      </c>
      <c r="I159" s="45"/>
      <c r="J159" s="43">
        <v>1</v>
      </c>
      <c r="K159" s="38" t="s">
        <v>42</v>
      </c>
      <c r="L159" s="45"/>
      <c r="M159" s="45"/>
      <c r="N159" s="45"/>
    </row>
    <row r="160" ht="15.75" customHeight="1" spans="1:14">
      <c r="A160" s="38" t="s">
        <v>110</v>
      </c>
      <c r="B160" s="39">
        <v>45060</v>
      </c>
      <c r="C160" s="40">
        <v>0.666666666666667</v>
      </c>
      <c r="D160" s="38" t="s">
        <v>72</v>
      </c>
      <c r="E160" s="38" t="s">
        <v>44</v>
      </c>
      <c r="F160" s="38" t="s">
        <v>39</v>
      </c>
      <c r="G160" s="43">
        <v>2</v>
      </c>
      <c r="H160" s="43">
        <v>1</v>
      </c>
      <c r="I160" s="38" t="s">
        <v>377</v>
      </c>
      <c r="J160" s="43">
        <v>1</v>
      </c>
      <c r="K160" s="38" t="s">
        <v>42</v>
      </c>
      <c r="L160" s="45"/>
      <c r="M160" s="45"/>
      <c r="N160" s="45"/>
    </row>
    <row r="161" ht="15.75" customHeight="1" spans="1:14">
      <c r="A161" s="38" t="s">
        <v>110</v>
      </c>
      <c r="B161" s="39">
        <v>45060</v>
      </c>
      <c r="C161" s="41">
        <v>0.791666666666667</v>
      </c>
      <c r="D161" s="38" t="s">
        <v>72</v>
      </c>
      <c r="E161" s="38" t="s">
        <v>41</v>
      </c>
      <c r="F161" s="38" t="s">
        <v>52</v>
      </c>
      <c r="G161" s="43">
        <v>1</v>
      </c>
      <c r="H161" s="43">
        <v>1</v>
      </c>
      <c r="I161" s="38" t="s">
        <v>1442</v>
      </c>
      <c r="J161" s="43">
        <v>1</v>
      </c>
      <c r="K161" s="38" t="s">
        <v>42</v>
      </c>
      <c r="L161" s="45"/>
      <c r="M161" s="45"/>
      <c r="N161" s="45"/>
    </row>
    <row r="162" ht="15.75" customHeight="1" spans="1:14">
      <c r="A162" s="38" t="s">
        <v>120</v>
      </c>
      <c r="B162" s="39">
        <v>45060</v>
      </c>
      <c r="C162" s="40">
        <v>0.75</v>
      </c>
      <c r="D162" s="38" t="s">
        <v>72</v>
      </c>
      <c r="E162" s="38" t="s">
        <v>63</v>
      </c>
      <c r="F162" s="38" t="s">
        <v>39</v>
      </c>
      <c r="G162" s="43">
        <v>2</v>
      </c>
      <c r="H162" s="43">
        <v>3</v>
      </c>
      <c r="I162" s="38" t="s">
        <v>293</v>
      </c>
      <c r="J162" s="43">
        <v>1</v>
      </c>
      <c r="K162" s="38" t="s">
        <v>42</v>
      </c>
      <c r="L162" s="45"/>
      <c r="M162" s="45"/>
      <c r="N162" s="45"/>
    </row>
    <row r="163" ht="15.75" customHeight="1" spans="1:14">
      <c r="A163" s="38" t="s">
        <v>88</v>
      </c>
      <c r="B163" s="39">
        <v>45060</v>
      </c>
      <c r="C163" s="40">
        <v>0.541666666666667</v>
      </c>
      <c r="D163" s="38" t="s">
        <v>66</v>
      </c>
      <c r="E163" s="38" t="s">
        <v>41</v>
      </c>
      <c r="F163" s="38" t="s">
        <v>52</v>
      </c>
      <c r="G163" s="43">
        <v>1</v>
      </c>
      <c r="H163" s="43">
        <v>1</v>
      </c>
      <c r="I163" s="38" t="s">
        <v>228</v>
      </c>
      <c r="J163" s="43">
        <v>2</v>
      </c>
      <c r="K163" s="38" t="s">
        <v>42</v>
      </c>
      <c r="L163" s="45"/>
      <c r="M163" s="45"/>
      <c r="N163" s="45"/>
    </row>
    <row r="164" ht="15.75" customHeight="1" spans="1:14">
      <c r="A164" s="38" t="s">
        <v>120</v>
      </c>
      <c r="B164" s="39">
        <v>45061</v>
      </c>
      <c r="C164" s="40">
        <v>0.708333333333333</v>
      </c>
      <c r="D164" s="38" t="s">
        <v>101</v>
      </c>
      <c r="E164" s="38" t="s">
        <v>41</v>
      </c>
      <c r="F164" s="38" t="s">
        <v>56</v>
      </c>
      <c r="G164" s="43">
        <v>3</v>
      </c>
      <c r="H164" s="43">
        <v>3</v>
      </c>
      <c r="I164" s="45"/>
      <c r="J164" s="43">
        <v>1</v>
      </c>
      <c r="K164" s="38" t="s">
        <v>42</v>
      </c>
      <c r="L164" s="45"/>
      <c r="M164" s="45"/>
      <c r="N164" s="45"/>
    </row>
    <row r="165" ht="15.75" customHeight="1" spans="1:14">
      <c r="A165" s="38" t="s">
        <v>90</v>
      </c>
      <c r="B165" s="39">
        <v>45061</v>
      </c>
      <c r="C165" s="40">
        <v>0.5</v>
      </c>
      <c r="D165" s="38" t="s">
        <v>72</v>
      </c>
      <c r="E165" s="38" t="s">
        <v>41</v>
      </c>
      <c r="F165" s="38" t="s">
        <v>72</v>
      </c>
      <c r="G165" s="43"/>
      <c r="H165" s="43"/>
      <c r="I165" s="38" t="s">
        <v>168</v>
      </c>
      <c r="J165" s="43">
        <v>1</v>
      </c>
      <c r="K165" s="38" t="s">
        <v>42</v>
      </c>
      <c r="L165" s="45"/>
      <c r="M165" s="45"/>
      <c r="N165" s="45"/>
    </row>
    <row r="166" ht="15.75" customHeight="1" spans="1:14">
      <c r="A166" s="38" t="s">
        <v>36</v>
      </c>
      <c r="B166" s="39">
        <v>45061</v>
      </c>
      <c r="C166" s="40">
        <v>0.5</v>
      </c>
      <c r="D166" s="38" t="s">
        <v>72</v>
      </c>
      <c r="E166" s="38" t="s">
        <v>41</v>
      </c>
      <c r="F166" s="38" t="s">
        <v>72</v>
      </c>
      <c r="G166" s="43"/>
      <c r="H166" s="43"/>
      <c r="I166" s="38" t="s">
        <v>168</v>
      </c>
      <c r="J166" s="43">
        <v>1</v>
      </c>
      <c r="K166" s="38" t="s">
        <v>42</v>
      </c>
      <c r="L166" s="45"/>
      <c r="M166" s="45"/>
      <c r="N166" s="45"/>
    </row>
    <row r="167" ht="15.75" customHeight="1" spans="1:14">
      <c r="A167" s="38" t="s">
        <v>129</v>
      </c>
      <c r="B167" s="39">
        <v>45061</v>
      </c>
      <c r="C167" s="40">
        <v>0.5</v>
      </c>
      <c r="D167" s="38" t="s">
        <v>72</v>
      </c>
      <c r="E167" s="38" t="s">
        <v>41</v>
      </c>
      <c r="F167" s="38" t="s">
        <v>72</v>
      </c>
      <c r="G167" s="43"/>
      <c r="H167" s="43"/>
      <c r="I167" s="38" t="s">
        <v>168</v>
      </c>
      <c r="J167" s="43">
        <v>1</v>
      </c>
      <c r="K167" s="38" t="s">
        <v>42</v>
      </c>
      <c r="L167" s="45"/>
      <c r="M167" s="45"/>
      <c r="N167" s="45"/>
    </row>
    <row r="168" ht="15.75" customHeight="1" spans="1:14">
      <c r="A168" s="38" t="s">
        <v>92</v>
      </c>
      <c r="B168" s="39">
        <v>45061</v>
      </c>
      <c r="C168" s="40">
        <v>0.5</v>
      </c>
      <c r="D168" s="38" t="s">
        <v>72</v>
      </c>
      <c r="E168" s="38" t="s">
        <v>41</v>
      </c>
      <c r="F168" s="38" t="s">
        <v>72</v>
      </c>
      <c r="G168" s="43"/>
      <c r="H168" s="43"/>
      <c r="I168" s="38" t="s">
        <v>168</v>
      </c>
      <c r="J168" s="43">
        <v>1</v>
      </c>
      <c r="K168" s="38" t="s">
        <v>42</v>
      </c>
      <c r="L168" s="45"/>
      <c r="M168" s="45"/>
      <c r="N168" s="45"/>
    </row>
    <row r="169" ht="15.75" customHeight="1" spans="1:14">
      <c r="A169" s="38" t="s">
        <v>122</v>
      </c>
      <c r="B169" s="39">
        <v>45061</v>
      </c>
      <c r="C169" s="40">
        <v>0.5</v>
      </c>
      <c r="D169" s="38" t="s">
        <v>72</v>
      </c>
      <c r="E169" s="38" t="s">
        <v>41</v>
      </c>
      <c r="F169" s="38" t="s">
        <v>72</v>
      </c>
      <c r="G169" s="43"/>
      <c r="H169" s="43"/>
      <c r="I169" s="38" t="s">
        <v>168</v>
      </c>
      <c r="J169" s="43">
        <v>1</v>
      </c>
      <c r="K169" s="38" t="s">
        <v>42</v>
      </c>
      <c r="L169" s="45"/>
      <c r="M169" s="45"/>
      <c r="N169" s="45"/>
    </row>
    <row r="170" ht="15.75" customHeight="1" spans="1:14">
      <c r="A170" s="38" t="s">
        <v>122</v>
      </c>
      <c r="B170" s="39">
        <v>45061</v>
      </c>
      <c r="C170" s="40">
        <v>0.625</v>
      </c>
      <c r="D170" s="38" t="s">
        <v>72</v>
      </c>
      <c r="E170" s="38" t="s">
        <v>41</v>
      </c>
      <c r="F170" s="38" t="s">
        <v>52</v>
      </c>
      <c r="G170" s="43">
        <v>1</v>
      </c>
      <c r="H170" s="43">
        <v>1</v>
      </c>
      <c r="I170" s="38" t="s">
        <v>1439</v>
      </c>
      <c r="J170" s="43">
        <v>1</v>
      </c>
      <c r="K170" s="38" t="s">
        <v>42</v>
      </c>
      <c r="L170" s="45"/>
      <c r="M170" s="45"/>
      <c r="N170" s="45"/>
    </row>
    <row r="171" ht="15.75" customHeight="1" spans="1:14">
      <c r="A171" s="38" t="s">
        <v>122</v>
      </c>
      <c r="B171" s="39">
        <v>45061</v>
      </c>
      <c r="C171" s="40">
        <v>0.666666666666667</v>
      </c>
      <c r="D171" s="38" t="s">
        <v>72</v>
      </c>
      <c r="E171" s="38" t="s">
        <v>44</v>
      </c>
      <c r="F171" s="38" t="s">
        <v>39</v>
      </c>
      <c r="G171" s="43">
        <v>1</v>
      </c>
      <c r="H171" s="43">
        <v>3</v>
      </c>
      <c r="I171" s="38" t="s">
        <v>163</v>
      </c>
      <c r="J171" s="43">
        <v>1</v>
      </c>
      <c r="K171" s="38" t="s">
        <v>42</v>
      </c>
      <c r="L171" s="45"/>
      <c r="M171" s="45"/>
      <c r="N171" s="45"/>
    </row>
    <row r="172" ht="15.75" customHeight="1" spans="1:14">
      <c r="A172" s="38" t="s">
        <v>124</v>
      </c>
      <c r="B172" s="39">
        <v>45061</v>
      </c>
      <c r="C172" s="40">
        <v>0.5</v>
      </c>
      <c r="D172" s="38" t="s">
        <v>72</v>
      </c>
      <c r="E172" s="38" t="s">
        <v>41</v>
      </c>
      <c r="F172" s="38" t="s">
        <v>72</v>
      </c>
      <c r="G172" s="43"/>
      <c r="H172" s="43"/>
      <c r="I172" s="38" t="s">
        <v>168</v>
      </c>
      <c r="J172" s="43">
        <v>1</v>
      </c>
      <c r="K172" s="38" t="s">
        <v>42</v>
      </c>
      <c r="L172" s="45"/>
      <c r="M172" s="45"/>
      <c r="N172" s="45"/>
    </row>
    <row r="173" ht="15.75" customHeight="1" spans="1:14">
      <c r="A173" s="38" t="s">
        <v>124</v>
      </c>
      <c r="B173" s="39">
        <v>45061</v>
      </c>
      <c r="C173" s="40">
        <v>0.708333333333333</v>
      </c>
      <c r="D173" s="38" t="s">
        <v>72</v>
      </c>
      <c r="E173" s="38" t="s">
        <v>63</v>
      </c>
      <c r="F173" s="38" t="s">
        <v>39</v>
      </c>
      <c r="G173" s="43">
        <v>2</v>
      </c>
      <c r="H173" s="43">
        <v>2</v>
      </c>
      <c r="I173" s="38" t="s">
        <v>163</v>
      </c>
      <c r="J173" s="43">
        <v>1</v>
      </c>
      <c r="K173" s="38" t="s">
        <v>42</v>
      </c>
      <c r="L173" s="45"/>
      <c r="M173" s="45"/>
      <c r="N173" s="45"/>
    </row>
    <row r="174" ht="15.75" customHeight="1" spans="1:14">
      <c r="A174" s="38" t="s">
        <v>124</v>
      </c>
      <c r="B174" s="39">
        <v>45061</v>
      </c>
      <c r="C174" s="40">
        <v>0.791666666666667</v>
      </c>
      <c r="D174" s="38" t="s">
        <v>72</v>
      </c>
      <c r="E174" s="38" t="s">
        <v>41</v>
      </c>
      <c r="F174" s="38" t="s">
        <v>45</v>
      </c>
      <c r="G174" s="43">
        <v>50</v>
      </c>
      <c r="H174" s="43">
        <v>95</v>
      </c>
      <c r="I174" s="38" t="s">
        <v>91</v>
      </c>
      <c r="J174" s="43">
        <v>1</v>
      </c>
      <c r="K174" s="38" t="s">
        <v>42</v>
      </c>
      <c r="L174" s="45"/>
      <c r="M174" s="45"/>
      <c r="N174" s="45"/>
    </row>
    <row r="175" ht="15.75" customHeight="1" spans="1:14">
      <c r="A175" s="38" t="s">
        <v>58</v>
      </c>
      <c r="B175" s="39">
        <v>45061</v>
      </c>
      <c r="C175" s="40">
        <v>0.5</v>
      </c>
      <c r="D175" s="38" t="s">
        <v>72</v>
      </c>
      <c r="E175" s="38" t="s">
        <v>41</v>
      </c>
      <c r="F175" s="38" t="s">
        <v>72</v>
      </c>
      <c r="G175" s="43"/>
      <c r="H175" s="43"/>
      <c r="I175" s="38" t="s">
        <v>168</v>
      </c>
      <c r="J175" s="43">
        <v>1</v>
      </c>
      <c r="K175" s="38" t="s">
        <v>42</v>
      </c>
      <c r="L175" s="45"/>
      <c r="M175" s="45"/>
      <c r="N175" s="45"/>
    </row>
    <row r="176" ht="15.75" customHeight="1" spans="1:14">
      <c r="A176" s="38" t="s">
        <v>88</v>
      </c>
      <c r="B176" s="39">
        <v>45061</v>
      </c>
      <c r="C176" s="40">
        <v>0.5</v>
      </c>
      <c r="D176" s="38" t="s">
        <v>72</v>
      </c>
      <c r="E176" s="38" t="s">
        <v>50</v>
      </c>
      <c r="F176" s="38" t="s">
        <v>72</v>
      </c>
      <c r="G176" s="43">
        <v>1</v>
      </c>
      <c r="H176" s="43">
        <v>1</v>
      </c>
      <c r="I176" s="38" t="s">
        <v>1391</v>
      </c>
      <c r="J176" s="43">
        <v>1</v>
      </c>
      <c r="K176" s="38" t="s">
        <v>42</v>
      </c>
      <c r="L176" s="45"/>
      <c r="M176" s="45"/>
      <c r="N176" s="45"/>
    </row>
    <row r="177" ht="15.75" customHeight="1" spans="1:14">
      <c r="A177" s="38" t="s">
        <v>88</v>
      </c>
      <c r="B177" s="39">
        <v>45061</v>
      </c>
      <c r="C177" s="40">
        <v>0.708333333333333</v>
      </c>
      <c r="D177" s="38" t="s">
        <v>72</v>
      </c>
      <c r="E177" s="38" t="s">
        <v>50</v>
      </c>
      <c r="F177" s="38" t="s">
        <v>39</v>
      </c>
      <c r="G177" s="43">
        <v>1</v>
      </c>
      <c r="H177" s="43">
        <v>1</v>
      </c>
      <c r="I177" s="38" t="s">
        <v>377</v>
      </c>
      <c r="J177" s="43">
        <v>1</v>
      </c>
      <c r="K177" s="38" t="s">
        <v>42</v>
      </c>
      <c r="L177" s="45"/>
      <c r="M177" s="45"/>
      <c r="N177" s="45"/>
    </row>
    <row r="178" ht="15.75" customHeight="1" spans="1:14">
      <c r="A178" s="38" t="s">
        <v>120</v>
      </c>
      <c r="B178" s="39">
        <v>45061</v>
      </c>
      <c r="C178" s="40">
        <v>0.5</v>
      </c>
      <c r="D178" s="38" t="s">
        <v>72</v>
      </c>
      <c r="E178" s="38" t="s">
        <v>41</v>
      </c>
      <c r="F178" s="38" t="s">
        <v>72</v>
      </c>
      <c r="G178" s="43"/>
      <c r="H178" s="43"/>
      <c r="I178" s="38" t="s">
        <v>168</v>
      </c>
      <c r="J178" s="43">
        <v>1</v>
      </c>
      <c r="K178" s="38" t="s">
        <v>42</v>
      </c>
      <c r="L178" s="45"/>
      <c r="M178" s="45"/>
      <c r="N178" s="45"/>
    </row>
    <row r="179" ht="15.75" customHeight="1" spans="1:14">
      <c r="A179" s="38" t="s">
        <v>100</v>
      </c>
      <c r="B179" s="46">
        <v>45061</v>
      </c>
      <c r="C179" s="40">
        <v>0.666666666666667</v>
      </c>
      <c r="D179" s="38" t="s">
        <v>123</v>
      </c>
      <c r="E179" s="38" t="s">
        <v>41</v>
      </c>
      <c r="F179" s="38" t="s">
        <v>69</v>
      </c>
      <c r="G179" s="43">
        <v>2</v>
      </c>
      <c r="H179" s="43">
        <v>2</v>
      </c>
      <c r="I179" s="38" t="s">
        <v>1443</v>
      </c>
      <c r="J179" s="43">
        <v>1</v>
      </c>
      <c r="K179" s="38" t="s">
        <v>42</v>
      </c>
      <c r="L179" s="45"/>
      <c r="M179" s="45"/>
      <c r="N179" s="45"/>
    </row>
    <row r="180" ht="15.75" customHeight="1" spans="1:14">
      <c r="A180" s="38" t="s">
        <v>58</v>
      </c>
      <c r="B180" s="39">
        <v>45062</v>
      </c>
      <c r="C180" s="40">
        <v>0.666666666666667</v>
      </c>
      <c r="D180" s="38" t="s">
        <v>72</v>
      </c>
      <c r="E180" s="38" t="s">
        <v>41</v>
      </c>
      <c r="F180" s="38" t="s">
        <v>65</v>
      </c>
      <c r="G180" s="43">
        <v>0</v>
      </c>
      <c r="H180" s="43">
        <v>1</v>
      </c>
      <c r="I180" s="38" t="s">
        <v>1444</v>
      </c>
      <c r="J180" s="43">
        <v>0.5</v>
      </c>
      <c r="K180" s="38" t="s">
        <v>48</v>
      </c>
      <c r="L180" s="45"/>
      <c r="M180" s="45"/>
      <c r="N180" s="45"/>
    </row>
    <row r="181" ht="15.75" customHeight="1" spans="1:14">
      <c r="A181" s="38" t="s">
        <v>58</v>
      </c>
      <c r="B181" s="39">
        <v>45062</v>
      </c>
      <c r="C181" s="40">
        <v>0.6875</v>
      </c>
      <c r="D181" s="38" t="s">
        <v>72</v>
      </c>
      <c r="E181" s="38" t="s">
        <v>41</v>
      </c>
      <c r="F181" s="38" t="s">
        <v>39</v>
      </c>
      <c r="G181" s="43">
        <v>0</v>
      </c>
      <c r="H181" s="43">
        <v>1</v>
      </c>
      <c r="I181" s="38" t="s">
        <v>1445</v>
      </c>
      <c r="J181" s="43">
        <v>0.5</v>
      </c>
      <c r="K181" s="38" t="s">
        <v>48</v>
      </c>
      <c r="L181" s="45"/>
      <c r="M181" s="45"/>
      <c r="N181" s="45"/>
    </row>
    <row r="182" ht="15.75" customHeight="1" spans="1:14">
      <c r="A182" s="38" t="s">
        <v>88</v>
      </c>
      <c r="B182" s="39">
        <v>45062</v>
      </c>
      <c r="C182" s="40">
        <v>0.75</v>
      </c>
      <c r="D182" s="38" t="s">
        <v>107</v>
      </c>
      <c r="E182" s="38" t="s">
        <v>41</v>
      </c>
      <c r="F182" s="38" t="s">
        <v>60</v>
      </c>
      <c r="G182" s="43">
        <v>1</v>
      </c>
      <c r="H182" s="43">
        <v>2</v>
      </c>
      <c r="I182" s="38" t="s">
        <v>209</v>
      </c>
      <c r="J182" s="43">
        <v>1</v>
      </c>
      <c r="K182" s="38" t="s">
        <v>42</v>
      </c>
      <c r="L182" s="45"/>
      <c r="M182" s="45"/>
      <c r="N182" s="45"/>
    </row>
    <row r="183" ht="15.75" customHeight="1" spans="1:14">
      <c r="A183" s="38" t="s">
        <v>122</v>
      </c>
      <c r="B183" s="39">
        <v>45062</v>
      </c>
      <c r="C183" s="40">
        <v>0.5</v>
      </c>
      <c r="D183" s="38" t="s">
        <v>72</v>
      </c>
      <c r="E183" s="38" t="s">
        <v>41</v>
      </c>
      <c r="F183" s="38" t="s">
        <v>52</v>
      </c>
      <c r="G183" s="43">
        <v>1</v>
      </c>
      <c r="H183" s="43">
        <v>1</v>
      </c>
      <c r="I183" s="38" t="s">
        <v>1439</v>
      </c>
      <c r="J183" s="43">
        <v>1</v>
      </c>
      <c r="K183" s="38" t="s">
        <v>42</v>
      </c>
      <c r="L183" s="45"/>
      <c r="M183" s="45"/>
      <c r="N183" s="45"/>
    </row>
    <row r="184" ht="15.75" customHeight="1" spans="1:14">
      <c r="A184" s="38" t="s">
        <v>36</v>
      </c>
      <c r="B184" s="39">
        <v>45062</v>
      </c>
      <c r="C184" s="40">
        <v>0.5</v>
      </c>
      <c r="D184" s="38" t="s">
        <v>72</v>
      </c>
      <c r="E184" s="38" t="s">
        <v>41</v>
      </c>
      <c r="F184" s="38" t="s">
        <v>52</v>
      </c>
      <c r="G184" s="43">
        <v>1</v>
      </c>
      <c r="H184" s="43">
        <v>1</v>
      </c>
      <c r="I184" s="38" t="s">
        <v>1439</v>
      </c>
      <c r="J184" s="43">
        <v>1</v>
      </c>
      <c r="K184" s="38" t="s">
        <v>42</v>
      </c>
      <c r="L184" s="45"/>
      <c r="M184" s="45"/>
      <c r="N184" s="45"/>
    </row>
    <row r="185" ht="15.75" customHeight="1" spans="1:14">
      <c r="A185" s="38" t="s">
        <v>67</v>
      </c>
      <c r="B185" s="39">
        <v>45062</v>
      </c>
      <c r="C185" s="40">
        <v>0.666666666666667</v>
      </c>
      <c r="D185" s="38" t="s">
        <v>72</v>
      </c>
      <c r="E185" s="38" t="s">
        <v>41</v>
      </c>
      <c r="F185" s="38" t="s">
        <v>45</v>
      </c>
      <c r="G185" s="43">
        <v>1</v>
      </c>
      <c r="H185" s="43">
        <v>1</v>
      </c>
      <c r="I185" s="38" t="s">
        <v>40</v>
      </c>
      <c r="J185" s="43">
        <v>1</v>
      </c>
      <c r="K185" s="38" t="s">
        <v>42</v>
      </c>
      <c r="L185" s="45"/>
      <c r="M185" s="45"/>
      <c r="N185" s="45"/>
    </row>
    <row r="186" ht="15.75" customHeight="1" spans="1:14">
      <c r="A186" s="38" t="s">
        <v>104</v>
      </c>
      <c r="B186" s="39">
        <v>45062</v>
      </c>
      <c r="C186" s="40">
        <v>0.708333333333333</v>
      </c>
      <c r="D186" s="38" t="s">
        <v>72</v>
      </c>
      <c r="E186" s="38" t="s">
        <v>41</v>
      </c>
      <c r="F186" s="38" t="s">
        <v>52</v>
      </c>
      <c r="G186" s="43">
        <v>1</v>
      </c>
      <c r="H186" s="43">
        <v>1</v>
      </c>
      <c r="I186" s="38" t="s">
        <v>1439</v>
      </c>
      <c r="J186" s="43">
        <v>1</v>
      </c>
      <c r="K186" s="38" t="s">
        <v>42</v>
      </c>
      <c r="L186" s="45"/>
      <c r="M186" s="45"/>
      <c r="N186" s="45"/>
    </row>
    <row r="187" ht="15.75" customHeight="1" spans="1:14">
      <c r="A187" s="38" t="s">
        <v>124</v>
      </c>
      <c r="B187" s="39">
        <v>45062</v>
      </c>
      <c r="C187" s="40">
        <v>0.708333333333333</v>
      </c>
      <c r="D187" s="38" t="s">
        <v>72</v>
      </c>
      <c r="E187" s="38" t="s">
        <v>41</v>
      </c>
      <c r="F187" s="38" t="s">
        <v>52</v>
      </c>
      <c r="G187" s="43">
        <v>1</v>
      </c>
      <c r="H187" s="43">
        <v>1</v>
      </c>
      <c r="I187" s="38" t="s">
        <v>1446</v>
      </c>
      <c r="J187" s="43">
        <v>1</v>
      </c>
      <c r="K187" s="38" t="s">
        <v>42</v>
      </c>
      <c r="L187" s="45"/>
      <c r="M187" s="45"/>
      <c r="N187" s="45"/>
    </row>
    <row r="188" ht="15.75" customHeight="1" spans="1:14">
      <c r="A188" s="38" t="s">
        <v>74</v>
      </c>
      <c r="B188" s="39">
        <v>45062</v>
      </c>
      <c r="C188" s="40">
        <v>0.791666666666667</v>
      </c>
      <c r="D188" s="38" t="s">
        <v>72</v>
      </c>
      <c r="E188" s="38" t="s">
        <v>41</v>
      </c>
      <c r="F188" s="38" t="s">
        <v>52</v>
      </c>
      <c r="G188" s="43">
        <v>1</v>
      </c>
      <c r="H188" s="43">
        <v>1</v>
      </c>
      <c r="I188" s="38" t="s">
        <v>1447</v>
      </c>
      <c r="J188" s="43">
        <v>1</v>
      </c>
      <c r="K188" s="38" t="s">
        <v>42</v>
      </c>
      <c r="L188" s="45"/>
      <c r="M188" s="45"/>
      <c r="N188" s="45"/>
    </row>
    <row r="189" ht="15.75" customHeight="1" spans="1:14">
      <c r="A189" s="38" t="s">
        <v>114</v>
      </c>
      <c r="B189" s="39">
        <v>45062</v>
      </c>
      <c r="C189" s="40">
        <v>0.708333333333333</v>
      </c>
      <c r="D189" s="38" t="s">
        <v>72</v>
      </c>
      <c r="E189" s="38" t="s">
        <v>75</v>
      </c>
      <c r="F189" s="38" t="s">
        <v>72</v>
      </c>
      <c r="G189" s="43">
        <v>4</v>
      </c>
      <c r="H189" s="43">
        <v>5</v>
      </c>
      <c r="I189" s="38" t="s">
        <v>174</v>
      </c>
      <c r="J189" s="43">
        <v>1</v>
      </c>
      <c r="K189" s="38" t="s">
        <v>42</v>
      </c>
      <c r="L189" s="45"/>
      <c r="M189" s="45"/>
      <c r="N189" s="45"/>
    </row>
    <row r="190" ht="15.75" customHeight="1" spans="1:14">
      <c r="A190" s="38" t="s">
        <v>88</v>
      </c>
      <c r="B190" s="39">
        <v>45062</v>
      </c>
      <c r="C190" s="40">
        <v>0.666666666666667</v>
      </c>
      <c r="D190" s="38" t="s">
        <v>72</v>
      </c>
      <c r="E190" s="38" t="s">
        <v>50</v>
      </c>
      <c r="F190" s="38" t="s">
        <v>39</v>
      </c>
      <c r="G190" s="43">
        <v>1</v>
      </c>
      <c r="H190" s="43">
        <v>2</v>
      </c>
      <c r="I190" s="38" t="s">
        <v>377</v>
      </c>
      <c r="J190" s="43">
        <v>1</v>
      </c>
      <c r="K190" s="38" t="s">
        <v>42</v>
      </c>
      <c r="L190" s="45"/>
      <c r="M190" s="45"/>
      <c r="N190" s="45"/>
    </row>
    <row r="191" ht="15.75" customHeight="1" spans="1:14">
      <c r="A191" s="38" t="s">
        <v>120</v>
      </c>
      <c r="B191" s="39">
        <v>45062</v>
      </c>
      <c r="C191" s="40">
        <v>0.666666666666667</v>
      </c>
      <c r="D191" s="38" t="s">
        <v>72</v>
      </c>
      <c r="E191" s="38" t="s">
        <v>63</v>
      </c>
      <c r="F191" s="38" t="s">
        <v>39</v>
      </c>
      <c r="G191" s="43">
        <v>2</v>
      </c>
      <c r="H191" s="43">
        <v>3</v>
      </c>
      <c r="I191" s="38" t="s">
        <v>293</v>
      </c>
      <c r="J191" s="43">
        <v>1</v>
      </c>
      <c r="K191" s="38" t="s">
        <v>42</v>
      </c>
      <c r="L191" s="45"/>
      <c r="M191" s="45"/>
      <c r="N191" s="45"/>
    </row>
    <row r="192" ht="15.75" customHeight="1" spans="1:14">
      <c r="A192" s="38" t="s">
        <v>124</v>
      </c>
      <c r="B192" s="39">
        <v>45062</v>
      </c>
      <c r="C192" s="40">
        <v>0.666666666666667</v>
      </c>
      <c r="D192" s="38" t="s">
        <v>123</v>
      </c>
      <c r="E192" s="38" t="s">
        <v>41</v>
      </c>
      <c r="F192" s="38" t="s">
        <v>72</v>
      </c>
      <c r="G192" s="43">
        <v>2</v>
      </c>
      <c r="H192" s="43">
        <v>2</v>
      </c>
      <c r="I192" s="38" t="s">
        <v>1235</v>
      </c>
      <c r="J192" s="43">
        <v>1</v>
      </c>
      <c r="K192" s="38" t="s">
        <v>42</v>
      </c>
      <c r="L192" s="45"/>
      <c r="M192" s="45"/>
      <c r="N192" s="45"/>
    </row>
    <row r="193" ht="15.75" customHeight="1" spans="1:14">
      <c r="A193" s="38" t="s">
        <v>120</v>
      </c>
      <c r="B193" s="39">
        <v>45062</v>
      </c>
      <c r="C193" s="40">
        <v>0.708333333333333</v>
      </c>
      <c r="D193" s="38" t="s">
        <v>101</v>
      </c>
      <c r="E193" s="38" t="s">
        <v>41</v>
      </c>
      <c r="F193" s="38" t="s">
        <v>56</v>
      </c>
      <c r="G193" s="43">
        <v>0</v>
      </c>
      <c r="H193" s="43">
        <v>1</v>
      </c>
      <c r="I193" s="45"/>
      <c r="J193" s="43">
        <v>1</v>
      </c>
      <c r="K193" s="38" t="s">
        <v>48</v>
      </c>
      <c r="L193" s="45"/>
      <c r="M193" s="45"/>
      <c r="N193" s="45"/>
    </row>
    <row r="194" ht="15.75" customHeight="1" spans="1:14">
      <c r="A194" s="38" t="s">
        <v>88</v>
      </c>
      <c r="B194" s="39">
        <v>45062</v>
      </c>
      <c r="C194" s="40">
        <v>0.791666666666667</v>
      </c>
      <c r="D194" s="38" t="s">
        <v>66</v>
      </c>
      <c r="E194" s="38" t="s">
        <v>41</v>
      </c>
      <c r="F194" s="38" t="s">
        <v>39</v>
      </c>
      <c r="G194" s="43">
        <v>3</v>
      </c>
      <c r="H194" s="43">
        <v>3</v>
      </c>
      <c r="I194" s="38" t="s">
        <v>326</v>
      </c>
      <c r="J194" s="43">
        <v>2</v>
      </c>
      <c r="K194" s="38" t="s">
        <v>42</v>
      </c>
      <c r="L194" s="45"/>
      <c r="M194" s="45"/>
      <c r="N194" s="45"/>
    </row>
    <row r="195" ht="15.75" customHeight="1" spans="1:14">
      <c r="A195" s="38" t="s">
        <v>94</v>
      </c>
      <c r="B195" s="39">
        <v>45062</v>
      </c>
      <c r="C195" s="40">
        <v>0.583333333333333</v>
      </c>
      <c r="D195" s="38" t="s">
        <v>97</v>
      </c>
      <c r="E195" s="38" t="s">
        <v>41</v>
      </c>
      <c r="F195" s="38" t="s">
        <v>72</v>
      </c>
      <c r="G195" s="43">
        <v>3</v>
      </c>
      <c r="H195" s="43">
        <v>3</v>
      </c>
      <c r="I195" s="38" t="s">
        <v>280</v>
      </c>
      <c r="J195" s="43">
        <v>2</v>
      </c>
      <c r="K195" s="38" t="s">
        <v>42</v>
      </c>
      <c r="L195" s="45"/>
      <c r="M195" s="45"/>
      <c r="N195" s="45"/>
    </row>
    <row r="196" ht="15.75" customHeight="1" spans="1:14">
      <c r="A196" s="38" t="s">
        <v>120</v>
      </c>
      <c r="B196" s="39">
        <v>45062</v>
      </c>
      <c r="C196" s="40">
        <v>0.791666666666667</v>
      </c>
      <c r="D196" s="38" t="s">
        <v>97</v>
      </c>
      <c r="E196" s="38" t="s">
        <v>41</v>
      </c>
      <c r="F196" s="38" t="s">
        <v>39</v>
      </c>
      <c r="G196" s="43">
        <v>2</v>
      </c>
      <c r="H196" s="43">
        <v>2</v>
      </c>
      <c r="I196" s="45"/>
      <c r="J196" s="43">
        <v>2</v>
      </c>
      <c r="K196" s="38" t="s">
        <v>42</v>
      </c>
      <c r="L196" s="45"/>
      <c r="M196" s="45"/>
      <c r="N196" s="45"/>
    </row>
    <row r="197" ht="15.75" customHeight="1" spans="1:14">
      <c r="A197" s="38" t="s">
        <v>122</v>
      </c>
      <c r="B197" s="39">
        <v>45062</v>
      </c>
      <c r="C197" s="40">
        <v>0.708333333333333</v>
      </c>
      <c r="D197" s="38" t="s">
        <v>72</v>
      </c>
      <c r="E197" s="38" t="s">
        <v>44</v>
      </c>
      <c r="F197" s="38" t="s">
        <v>39</v>
      </c>
      <c r="G197" s="43">
        <v>3</v>
      </c>
      <c r="H197" s="43">
        <v>3</v>
      </c>
      <c r="I197" s="38" t="s">
        <v>402</v>
      </c>
      <c r="J197" s="43">
        <v>2</v>
      </c>
      <c r="K197" s="38" t="s">
        <v>42</v>
      </c>
      <c r="L197" s="45"/>
      <c r="M197" s="45"/>
      <c r="N197" s="45"/>
    </row>
    <row r="198" ht="15.75" customHeight="1" spans="1:14">
      <c r="A198" s="38" t="s">
        <v>124</v>
      </c>
      <c r="B198" s="39">
        <v>45063</v>
      </c>
      <c r="C198" s="40">
        <v>0.791666666666667</v>
      </c>
      <c r="D198" s="38" t="s">
        <v>72</v>
      </c>
      <c r="E198" s="38" t="s">
        <v>41</v>
      </c>
      <c r="F198" s="38" t="s">
        <v>39</v>
      </c>
      <c r="G198" s="43">
        <v>1</v>
      </c>
      <c r="H198" s="43">
        <v>1</v>
      </c>
      <c r="I198" s="38" t="s">
        <v>1289</v>
      </c>
      <c r="J198" s="43">
        <v>0.5</v>
      </c>
      <c r="K198" s="38" t="s">
        <v>42</v>
      </c>
      <c r="L198" s="45"/>
      <c r="M198" s="45"/>
      <c r="N198" s="45"/>
    </row>
    <row r="199" ht="15.75" customHeight="1" spans="1:14">
      <c r="A199" s="38" t="s">
        <v>120</v>
      </c>
      <c r="B199" s="39">
        <v>45063</v>
      </c>
      <c r="C199" s="40">
        <v>0.541666666666667</v>
      </c>
      <c r="D199" s="38" t="s">
        <v>84</v>
      </c>
      <c r="E199" s="38" t="s">
        <v>41</v>
      </c>
      <c r="F199" s="38" t="s">
        <v>56</v>
      </c>
      <c r="G199" s="43">
        <v>1</v>
      </c>
      <c r="H199" s="43">
        <v>1</v>
      </c>
      <c r="I199" s="45"/>
      <c r="J199" s="43">
        <v>1</v>
      </c>
      <c r="K199" s="38" t="s">
        <v>42</v>
      </c>
      <c r="L199" s="45"/>
      <c r="M199" s="45"/>
      <c r="N199" s="45"/>
    </row>
    <row r="200" ht="15.75" customHeight="1" spans="1:14">
      <c r="A200" s="38" t="s">
        <v>120</v>
      </c>
      <c r="B200" s="39">
        <v>45063</v>
      </c>
      <c r="C200" s="40">
        <v>0.583333333333333</v>
      </c>
      <c r="D200" s="38" t="s">
        <v>84</v>
      </c>
      <c r="E200" s="38" t="s">
        <v>41</v>
      </c>
      <c r="F200" s="38" t="s">
        <v>56</v>
      </c>
      <c r="G200" s="43">
        <v>1</v>
      </c>
      <c r="H200" s="43">
        <v>1</v>
      </c>
      <c r="I200" s="45"/>
      <c r="J200" s="43">
        <v>1</v>
      </c>
      <c r="K200" s="38" t="s">
        <v>42</v>
      </c>
      <c r="L200" s="45"/>
      <c r="M200" s="45"/>
      <c r="N200" s="45"/>
    </row>
    <row r="201" ht="15.75" customHeight="1" spans="1:14">
      <c r="A201" s="38" t="s">
        <v>124</v>
      </c>
      <c r="B201" s="39">
        <v>45063</v>
      </c>
      <c r="C201" s="40">
        <v>0.583333333333333</v>
      </c>
      <c r="D201" s="38" t="s">
        <v>72</v>
      </c>
      <c r="E201" s="38" t="s">
        <v>41</v>
      </c>
      <c r="F201" s="38" t="s">
        <v>52</v>
      </c>
      <c r="G201" s="43">
        <v>1</v>
      </c>
      <c r="H201" s="43">
        <v>1</v>
      </c>
      <c r="I201" s="38" t="s">
        <v>1446</v>
      </c>
      <c r="J201" s="43">
        <v>1</v>
      </c>
      <c r="K201" s="38" t="s">
        <v>42</v>
      </c>
      <c r="L201" s="45"/>
      <c r="M201" s="45"/>
      <c r="N201" s="45"/>
    </row>
    <row r="202" ht="15.75" customHeight="1" spans="1:14">
      <c r="A202" s="38" t="s">
        <v>74</v>
      </c>
      <c r="B202" s="39">
        <v>45063</v>
      </c>
      <c r="C202" s="40">
        <v>0.5</v>
      </c>
      <c r="D202" s="38" t="s">
        <v>72</v>
      </c>
      <c r="E202" s="38" t="s">
        <v>37</v>
      </c>
      <c r="F202" s="38" t="s">
        <v>72</v>
      </c>
      <c r="G202" s="43"/>
      <c r="H202" s="43"/>
      <c r="I202" s="38" t="s">
        <v>1414</v>
      </c>
      <c r="J202" s="43">
        <v>1</v>
      </c>
      <c r="K202" s="38" t="s">
        <v>42</v>
      </c>
      <c r="L202" s="45"/>
      <c r="M202" s="45"/>
      <c r="N202" s="45"/>
    </row>
    <row r="203" ht="15.75" customHeight="1" spans="1:14">
      <c r="A203" s="38" t="s">
        <v>110</v>
      </c>
      <c r="B203" s="39">
        <v>45063</v>
      </c>
      <c r="C203" s="40">
        <v>0.666666666666667</v>
      </c>
      <c r="D203" s="38" t="s">
        <v>72</v>
      </c>
      <c r="E203" s="38" t="s">
        <v>37</v>
      </c>
      <c r="F203" s="38" t="s">
        <v>72</v>
      </c>
      <c r="G203" s="43">
        <v>1</v>
      </c>
      <c r="H203" s="43">
        <v>1</v>
      </c>
      <c r="I203" s="38" t="s">
        <v>163</v>
      </c>
      <c r="J203" s="43">
        <v>1</v>
      </c>
      <c r="K203" s="38" t="s">
        <v>42</v>
      </c>
      <c r="L203" s="45"/>
      <c r="M203" s="45"/>
      <c r="N203" s="45"/>
    </row>
    <row r="204" ht="15.75" customHeight="1" spans="1:14">
      <c r="A204" s="38" t="s">
        <v>110</v>
      </c>
      <c r="B204" s="39">
        <v>45063</v>
      </c>
      <c r="C204" s="40">
        <v>0.5</v>
      </c>
      <c r="D204" s="38" t="s">
        <v>72</v>
      </c>
      <c r="E204" s="38" t="s">
        <v>37</v>
      </c>
      <c r="F204" s="38" t="s">
        <v>72</v>
      </c>
      <c r="G204" s="43"/>
      <c r="H204" s="43"/>
      <c r="I204" s="38" t="s">
        <v>165</v>
      </c>
      <c r="J204" s="43">
        <v>1</v>
      </c>
      <c r="K204" s="38" t="s">
        <v>42</v>
      </c>
      <c r="L204" s="45"/>
      <c r="M204" s="45"/>
      <c r="N204" s="45"/>
    </row>
    <row r="205" ht="15.75" customHeight="1" spans="1:14">
      <c r="A205" s="38" t="s">
        <v>94</v>
      </c>
      <c r="B205" s="39">
        <v>45063</v>
      </c>
      <c r="C205" s="40">
        <v>0.75</v>
      </c>
      <c r="D205" s="38" t="s">
        <v>72</v>
      </c>
      <c r="E205" s="38" t="s">
        <v>50</v>
      </c>
      <c r="F205" s="38" t="s">
        <v>72</v>
      </c>
      <c r="G205" s="43"/>
      <c r="H205" s="43"/>
      <c r="I205" s="38" t="s">
        <v>1336</v>
      </c>
      <c r="J205" s="43">
        <v>1</v>
      </c>
      <c r="K205" s="38" t="s">
        <v>42</v>
      </c>
      <c r="L205" s="45"/>
      <c r="M205" s="45"/>
      <c r="N205" s="45"/>
    </row>
    <row r="206" ht="15.75" customHeight="1" spans="1:14">
      <c r="A206" s="38" t="s">
        <v>88</v>
      </c>
      <c r="B206" s="39">
        <v>45063</v>
      </c>
      <c r="C206" s="40">
        <v>0.75</v>
      </c>
      <c r="D206" s="38" t="s">
        <v>72</v>
      </c>
      <c r="E206" s="38" t="s">
        <v>50</v>
      </c>
      <c r="F206" s="38" t="s">
        <v>39</v>
      </c>
      <c r="G206" s="43">
        <v>2</v>
      </c>
      <c r="H206" s="43">
        <v>3</v>
      </c>
      <c r="I206" s="38" t="s">
        <v>377</v>
      </c>
      <c r="J206" s="43">
        <v>1</v>
      </c>
      <c r="K206" s="38" t="s">
        <v>42</v>
      </c>
      <c r="L206" s="45"/>
      <c r="M206" s="45"/>
      <c r="N206" s="45"/>
    </row>
    <row r="207" ht="15.75" customHeight="1" spans="1:14">
      <c r="A207" s="38" t="s">
        <v>100</v>
      </c>
      <c r="B207" s="46">
        <v>45063</v>
      </c>
      <c r="C207" s="40">
        <v>0.666666666666667</v>
      </c>
      <c r="D207" s="38" t="s">
        <v>72</v>
      </c>
      <c r="E207" s="38" t="s">
        <v>41</v>
      </c>
      <c r="F207" s="38" t="s">
        <v>52</v>
      </c>
      <c r="G207" s="43">
        <v>4</v>
      </c>
      <c r="H207" s="43">
        <v>4</v>
      </c>
      <c r="I207" s="38" t="s">
        <v>242</v>
      </c>
      <c r="J207" s="43">
        <v>1</v>
      </c>
      <c r="K207" s="38" t="s">
        <v>42</v>
      </c>
      <c r="L207" s="45"/>
      <c r="M207" s="45"/>
      <c r="N207" s="45"/>
    </row>
    <row r="208" ht="15.75" customHeight="1" spans="1:14">
      <c r="A208" s="38" t="s">
        <v>67</v>
      </c>
      <c r="B208" s="39">
        <v>45063</v>
      </c>
      <c r="C208" s="40">
        <v>0.625</v>
      </c>
      <c r="D208" s="38" t="s">
        <v>123</v>
      </c>
      <c r="E208" s="38" t="s">
        <v>41</v>
      </c>
      <c r="F208" s="38" t="s">
        <v>69</v>
      </c>
      <c r="G208" s="43">
        <v>1</v>
      </c>
      <c r="H208" s="43">
        <v>1</v>
      </c>
      <c r="I208" s="38" t="s">
        <v>123</v>
      </c>
      <c r="J208" s="43">
        <v>1</v>
      </c>
      <c r="K208" s="38" t="s">
        <v>42</v>
      </c>
      <c r="L208" s="45"/>
      <c r="M208" s="45"/>
      <c r="N208" s="45"/>
    </row>
    <row r="209" ht="15.75" customHeight="1" spans="1:14">
      <c r="A209" s="38" t="s">
        <v>88</v>
      </c>
      <c r="B209" s="39">
        <v>45063</v>
      </c>
      <c r="C209" s="40">
        <v>0.625</v>
      </c>
      <c r="D209" s="38" t="s">
        <v>66</v>
      </c>
      <c r="E209" s="38" t="s">
        <v>50</v>
      </c>
      <c r="F209" s="38" t="s">
        <v>39</v>
      </c>
      <c r="G209" s="43">
        <v>3</v>
      </c>
      <c r="H209" s="43">
        <v>3</v>
      </c>
      <c r="I209" s="38" t="s">
        <v>326</v>
      </c>
      <c r="J209" s="43">
        <v>2</v>
      </c>
      <c r="K209" s="38" t="s">
        <v>42</v>
      </c>
      <c r="L209" s="45"/>
      <c r="M209" s="45"/>
      <c r="N209" s="45"/>
    </row>
    <row r="210" ht="15.75" customHeight="1" spans="1:14">
      <c r="A210" s="38" t="s">
        <v>94</v>
      </c>
      <c r="B210" s="39">
        <v>45063</v>
      </c>
      <c r="C210" s="40">
        <v>0.791666666666667</v>
      </c>
      <c r="D210" s="38" t="s">
        <v>82</v>
      </c>
      <c r="E210" s="38" t="s">
        <v>50</v>
      </c>
      <c r="F210" s="38" t="s">
        <v>72</v>
      </c>
      <c r="G210" s="43">
        <v>53</v>
      </c>
      <c r="H210" s="43"/>
      <c r="I210" s="38" t="s">
        <v>82</v>
      </c>
      <c r="J210" s="43">
        <v>2</v>
      </c>
      <c r="K210" s="38" t="s">
        <v>42</v>
      </c>
      <c r="L210" s="45"/>
      <c r="M210" s="45"/>
      <c r="N210" s="45"/>
    </row>
    <row r="211" ht="15.75" customHeight="1" spans="1:14">
      <c r="A211" s="38" t="s">
        <v>92</v>
      </c>
      <c r="B211" s="39">
        <v>45063</v>
      </c>
      <c r="C211" s="40">
        <v>0.791666666666667</v>
      </c>
      <c r="D211" s="38" t="s">
        <v>82</v>
      </c>
      <c r="E211" s="38" t="s">
        <v>50</v>
      </c>
      <c r="F211" s="38" t="s">
        <v>72</v>
      </c>
      <c r="G211" s="43">
        <v>53</v>
      </c>
      <c r="H211" s="43"/>
      <c r="I211" s="38" t="s">
        <v>82</v>
      </c>
      <c r="J211" s="43">
        <v>2</v>
      </c>
      <c r="K211" s="38" t="s">
        <v>42</v>
      </c>
      <c r="L211" s="45"/>
      <c r="M211" s="45"/>
      <c r="N211" s="45"/>
    </row>
    <row r="212" ht="15.75" customHeight="1" spans="1:14">
      <c r="A212" s="38" t="s">
        <v>58</v>
      </c>
      <c r="B212" s="39">
        <v>45063</v>
      </c>
      <c r="C212" s="40">
        <v>0.791666666666667</v>
      </c>
      <c r="D212" s="38" t="s">
        <v>97</v>
      </c>
      <c r="E212" s="38" t="s">
        <v>41</v>
      </c>
      <c r="F212" s="38" t="s">
        <v>45</v>
      </c>
      <c r="G212" s="43">
        <v>1</v>
      </c>
      <c r="H212" s="43">
        <v>1</v>
      </c>
      <c r="I212" s="38" t="s">
        <v>160</v>
      </c>
      <c r="J212" s="43">
        <v>2</v>
      </c>
      <c r="K212" s="38" t="s">
        <v>42</v>
      </c>
      <c r="L212" s="45"/>
      <c r="M212" s="45"/>
      <c r="N212" s="45"/>
    </row>
    <row r="213" ht="15.75" customHeight="1" spans="1:14">
      <c r="A213" s="38" t="s">
        <v>120</v>
      </c>
      <c r="B213" s="39">
        <v>45063</v>
      </c>
      <c r="C213" s="40">
        <v>0.666666666666667</v>
      </c>
      <c r="D213" s="38" t="s">
        <v>97</v>
      </c>
      <c r="E213" s="38" t="s">
        <v>41</v>
      </c>
      <c r="F213" s="38" t="s">
        <v>52</v>
      </c>
      <c r="G213" s="43">
        <v>1</v>
      </c>
      <c r="H213" s="43">
        <v>1</v>
      </c>
      <c r="I213" s="45"/>
      <c r="J213" s="43">
        <v>2</v>
      </c>
      <c r="K213" s="38" t="s">
        <v>42</v>
      </c>
      <c r="L213" s="45"/>
      <c r="M213" s="45"/>
      <c r="N213" s="45"/>
    </row>
    <row r="214" ht="15.75" customHeight="1" spans="1:14">
      <c r="A214" s="38" t="s">
        <v>58</v>
      </c>
      <c r="B214" s="39">
        <v>45064</v>
      </c>
      <c r="C214" s="41">
        <v>0.625</v>
      </c>
      <c r="D214" s="38" t="s">
        <v>72</v>
      </c>
      <c r="E214" s="38" t="s">
        <v>41</v>
      </c>
      <c r="F214" s="38" t="s">
        <v>45</v>
      </c>
      <c r="G214" s="43"/>
      <c r="H214" s="43">
        <v>1</v>
      </c>
      <c r="I214" s="38" t="s">
        <v>1289</v>
      </c>
      <c r="J214" s="43">
        <v>0.5</v>
      </c>
      <c r="K214" s="38" t="s">
        <v>42</v>
      </c>
      <c r="L214" s="45"/>
      <c r="M214" s="45"/>
      <c r="N214" s="45"/>
    </row>
    <row r="215" ht="15.75" customHeight="1" spans="1:14">
      <c r="A215" s="38" t="s">
        <v>58</v>
      </c>
      <c r="B215" s="39">
        <v>45064</v>
      </c>
      <c r="C215" s="41">
        <v>0.666666666666667</v>
      </c>
      <c r="D215" s="38" t="s">
        <v>72</v>
      </c>
      <c r="E215" s="38" t="s">
        <v>41</v>
      </c>
      <c r="F215" s="38" t="s">
        <v>45</v>
      </c>
      <c r="G215" s="43"/>
      <c r="H215" s="43">
        <v>1</v>
      </c>
      <c r="I215" s="38" t="s">
        <v>1293</v>
      </c>
      <c r="J215" s="43">
        <v>0.5</v>
      </c>
      <c r="K215" s="38" t="s">
        <v>42</v>
      </c>
      <c r="L215" s="45"/>
      <c r="M215" s="45"/>
      <c r="N215" s="45"/>
    </row>
    <row r="216" ht="15.75" customHeight="1" spans="1:14">
      <c r="A216" s="38" t="s">
        <v>94</v>
      </c>
      <c r="B216" s="39">
        <v>45064</v>
      </c>
      <c r="C216" s="40">
        <v>0.75</v>
      </c>
      <c r="D216" s="38" t="s">
        <v>72</v>
      </c>
      <c r="E216" s="38" t="s">
        <v>41</v>
      </c>
      <c r="F216" s="38" t="s">
        <v>39</v>
      </c>
      <c r="G216" s="43"/>
      <c r="H216" s="43"/>
      <c r="I216" s="38" t="s">
        <v>1448</v>
      </c>
      <c r="J216" s="43">
        <v>0.5</v>
      </c>
      <c r="K216" s="38" t="s">
        <v>48</v>
      </c>
      <c r="L216" s="45"/>
      <c r="M216" s="45"/>
      <c r="N216" s="45"/>
    </row>
    <row r="217" ht="15.75" customHeight="1" spans="1:14">
      <c r="A217" s="38" t="s">
        <v>90</v>
      </c>
      <c r="B217" s="39">
        <v>45064</v>
      </c>
      <c r="C217" s="40">
        <v>0.5</v>
      </c>
      <c r="D217" s="38" t="s">
        <v>72</v>
      </c>
      <c r="E217" s="38" t="s">
        <v>44</v>
      </c>
      <c r="F217" s="38" t="s">
        <v>72</v>
      </c>
      <c r="G217" s="43"/>
      <c r="H217" s="43"/>
      <c r="I217" s="38" t="s">
        <v>165</v>
      </c>
      <c r="J217" s="43">
        <v>1</v>
      </c>
      <c r="K217" s="38" t="s">
        <v>42</v>
      </c>
      <c r="L217" s="45"/>
      <c r="M217" s="45"/>
      <c r="N217" s="45"/>
    </row>
    <row r="218" ht="15.75" customHeight="1" spans="1:14">
      <c r="A218" s="38" t="s">
        <v>67</v>
      </c>
      <c r="B218" s="39">
        <v>45064</v>
      </c>
      <c r="C218" s="40">
        <v>0.5</v>
      </c>
      <c r="D218" s="38" t="s">
        <v>72</v>
      </c>
      <c r="E218" s="38" t="s">
        <v>63</v>
      </c>
      <c r="F218" s="38" t="s">
        <v>72</v>
      </c>
      <c r="G218" s="43"/>
      <c r="H218" s="43"/>
      <c r="I218" s="38" t="s">
        <v>165</v>
      </c>
      <c r="J218" s="43">
        <v>1</v>
      </c>
      <c r="K218" s="38" t="s">
        <v>42</v>
      </c>
      <c r="L218" s="45"/>
      <c r="M218" s="45"/>
      <c r="N218" s="45"/>
    </row>
    <row r="219" ht="15.75" customHeight="1" spans="1:14">
      <c r="A219" s="38" t="s">
        <v>58</v>
      </c>
      <c r="B219" s="39">
        <v>45064</v>
      </c>
      <c r="C219" s="40">
        <v>0.5</v>
      </c>
      <c r="D219" s="38" t="s">
        <v>72</v>
      </c>
      <c r="E219" s="38" t="s">
        <v>63</v>
      </c>
      <c r="F219" s="38" t="s">
        <v>72</v>
      </c>
      <c r="G219" s="43"/>
      <c r="H219" s="43"/>
      <c r="I219" s="38" t="s">
        <v>165</v>
      </c>
      <c r="J219" s="43">
        <v>1</v>
      </c>
      <c r="K219" s="38" t="s">
        <v>42</v>
      </c>
      <c r="L219" s="45"/>
      <c r="M219" s="45"/>
      <c r="N219" s="45"/>
    </row>
    <row r="220" ht="15.75" customHeight="1" spans="1:14">
      <c r="A220" s="38" t="s">
        <v>124</v>
      </c>
      <c r="B220" s="39">
        <v>45064</v>
      </c>
      <c r="C220" s="40">
        <v>0.5</v>
      </c>
      <c r="D220" s="38" t="s">
        <v>72</v>
      </c>
      <c r="E220" s="38" t="s">
        <v>63</v>
      </c>
      <c r="F220" s="38" t="s">
        <v>72</v>
      </c>
      <c r="G220" s="43"/>
      <c r="H220" s="43"/>
      <c r="I220" s="38" t="s">
        <v>165</v>
      </c>
      <c r="J220" s="43">
        <v>1</v>
      </c>
      <c r="K220" s="38" t="s">
        <v>42</v>
      </c>
      <c r="L220" s="45"/>
      <c r="M220" s="45"/>
      <c r="N220" s="45"/>
    </row>
    <row r="221" ht="15.75" customHeight="1" spans="1:14">
      <c r="A221" s="38" t="s">
        <v>130</v>
      </c>
      <c r="B221" s="39">
        <v>45064</v>
      </c>
      <c r="C221" s="40">
        <v>0.5</v>
      </c>
      <c r="D221" s="38" t="s">
        <v>72</v>
      </c>
      <c r="E221" s="38" t="s">
        <v>44</v>
      </c>
      <c r="F221" s="38" t="s">
        <v>72</v>
      </c>
      <c r="G221" s="43"/>
      <c r="H221" s="43"/>
      <c r="I221" s="38" t="s">
        <v>165</v>
      </c>
      <c r="J221" s="43">
        <v>1</v>
      </c>
      <c r="K221" s="38" t="s">
        <v>42</v>
      </c>
      <c r="L221" s="45"/>
      <c r="M221" s="45"/>
      <c r="N221" s="45"/>
    </row>
    <row r="222" ht="15.75" customHeight="1" spans="1:14">
      <c r="A222" s="38" t="s">
        <v>94</v>
      </c>
      <c r="B222" s="39">
        <v>45064</v>
      </c>
      <c r="C222" s="40">
        <v>0.791666666666667</v>
      </c>
      <c r="D222" s="38" t="s">
        <v>72</v>
      </c>
      <c r="E222" s="38" t="s">
        <v>50</v>
      </c>
      <c r="F222" s="38" t="s">
        <v>39</v>
      </c>
      <c r="G222" s="43">
        <v>1</v>
      </c>
      <c r="H222" s="43">
        <v>1</v>
      </c>
      <c r="I222" s="38" t="s">
        <v>163</v>
      </c>
      <c r="J222" s="43">
        <v>1</v>
      </c>
      <c r="K222" s="38" t="s">
        <v>42</v>
      </c>
      <c r="L222" s="45"/>
      <c r="M222" s="45"/>
      <c r="N222" s="45"/>
    </row>
    <row r="223" ht="15.75" customHeight="1" spans="1:14">
      <c r="A223" s="38" t="s">
        <v>114</v>
      </c>
      <c r="B223" s="39">
        <v>45064</v>
      </c>
      <c r="C223" s="40">
        <v>0.708333333333333</v>
      </c>
      <c r="D223" s="38" t="s">
        <v>72</v>
      </c>
      <c r="E223" s="38" t="s">
        <v>75</v>
      </c>
      <c r="F223" s="38" t="s">
        <v>72</v>
      </c>
      <c r="G223" s="43">
        <v>3</v>
      </c>
      <c r="H223" s="43">
        <v>5</v>
      </c>
      <c r="I223" s="38" t="s">
        <v>174</v>
      </c>
      <c r="J223" s="43">
        <v>1</v>
      </c>
      <c r="K223" s="38" t="s">
        <v>42</v>
      </c>
      <c r="L223" s="45"/>
      <c r="M223" s="45"/>
      <c r="N223" s="45"/>
    </row>
    <row r="224" ht="15.75" customHeight="1" spans="1:14">
      <c r="A224" s="38" t="s">
        <v>124</v>
      </c>
      <c r="B224" s="39">
        <v>45064</v>
      </c>
      <c r="C224" s="40">
        <v>0.791666666666667</v>
      </c>
      <c r="D224" s="38" t="s">
        <v>72</v>
      </c>
      <c r="E224" s="38" t="s">
        <v>63</v>
      </c>
      <c r="F224" s="38" t="s">
        <v>39</v>
      </c>
      <c r="G224" s="43">
        <v>2</v>
      </c>
      <c r="H224" s="43">
        <v>3</v>
      </c>
      <c r="I224" s="38" t="s">
        <v>174</v>
      </c>
      <c r="J224" s="43">
        <v>1</v>
      </c>
      <c r="K224" s="38" t="s">
        <v>42</v>
      </c>
      <c r="L224" s="45"/>
      <c r="M224" s="45"/>
      <c r="N224" s="45"/>
    </row>
    <row r="225" ht="15.75" customHeight="1" spans="1:14">
      <c r="A225" s="38" t="s">
        <v>74</v>
      </c>
      <c r="B225" s="46">
        <v>45064</v>
      </c>
      <c r="C225" s="40">
        <v>0.833333333333333</v>
      </c>
      <c r="D225" s="38" t="s">
        <v>72</v>
      </c>
      <c r="E225" s="38" t="s">
        <v>41</v>
      </c>
      <c r="F225" s="38" t="s">
        <v>45</v>
      </c>
      <c r="G225" s="43">
        <v>8</v>
      </c>
      <c r="H225" s="43"/>
      <c r="I225" s="38" t="s">
        <v>119</v>
      </c>
      <c r="J225" s="43">
        <v>1</v>
      </c>
      <c r="K225" s="38" t="s">
        <v>42</v>
      </c>
      <c r="L225" s="45"/>
      <c r="M225" s="45"/>
      <c r="N225" s="45"/>
    </row>
    <row r="226" ht="15.75" customHeight="1" spans="1:14">
      <c r="A226" s="38" t="s">
        <v>67</v>
      </c>
      <c r="B226" s="39">
        <v>45064</v>
      </c>
      <c r="C226" s="41">
        <v>0.666666666666667</v>
      </c>
      <c r="D226" s="38" t="s">
        <v>72</v>
      </c>
      <c r="E226" s="38" t="s">
        <v>41</v>
      </c>
      <c r="F226" s="38" t="s">
        <v>52</v>
      </c>
      <c r="G226" s="43">
        <v>0</v>
      </c>
      <c r="H226" s="43">
        <v>1</v>
      </c>
      <c r="I226" s="38" t="s">
        <v>1447</v>
      </c>
      <c r="J226" s="43">
        <v>1</v>
      </c>
      <c r="K226" s="38" t="s">
        <v>48</v>
      </c>
      <c r="L226" s="45"/>
      <c r="M226" s="45"/>
      <c r="N226" s="45"/>
    </row>
    <row r="227" ht="15.75" customHeight="1" spans="1:14">
      <c r="A227" s="38" t="s">
        <v>114</v>
      </c>
      <c r="B227" s="39">
        <v>45064</v>
      </c>
      <c r="C227" s="40">
        <v>0.583333333333333</v>
      </c>
      <c r="D227" s="38" t="s">
        <v>72</v>
      </c>
      <c r="E227" s="38" t="s">
        <v>41</v>
      </c>
      <c r="F227" s="38" t="s">
        <v>52</v>
      </c>
      <c r="G227" s="43">
        <v>0</v>
      </c>
      <c r="H227" s="43">
        <v>1</v>
      </c>
      <c r="I227" s="38" t="s">
        <v>1439</v>
      </c>
      <c r="J227" s="43">
        <v>1</v>
      </c>
      <c r="K227" s="38" t="s">
        <v>48</v>
      </c>
      <c r="L227" s="45"/>
      <c r="M227" s="45"/>
      <c r="N227" s="45"/>
    </row>
    <row r="228" ht="15.75" customHeight="1" spans="1:14">
      <c r="A228" s="38" t="s">
        <v>100</v>
      </c>
      <c r="B228" s="46">
        <v>45064</v>
      </c>
      <c r="C228" s="40">
        <v>0.791666666666667</v>
      </c>
      <c r="D228" s="38" t="s">
        <v>56</v>
      </c>
      <c r="E228" s="38" t="s">
        <v>50</v>
      </c>
      <c r="F228" s="38" t="s">
        <v>39</v>
      </c>
      <c r="G228" s="43">
        <v>5</v>
      </c>
      <c r="H228" s="43">
        <v>5</v>
      </c>
      <c r="I228" s="38" t="s">
        <v>235</v>
      </c>
      <c r="J228" s="43">
        <v>2</v>
      </c>
      <c r="K228" s="38" t="s">
        <v>42</v>
      </c>
      <c r="L228" s="45"/>
      <c r="M228" s="45"/>
      <c r="N228" s="45"/>
    </row>
    <row r="229" ht="15.75" customHeight="1" spans="1:14">
      <c r="A229" s="38" t="s">
        <v>114</v>
      </c>
      <c r="B229" s="39">
        <v>45064</v>
      </c>
      <c r="C229" s="40">
        <v>0.791666666666667</v>
      </c>
      <c r="D229" s="38" t="s">
        <v>82</v>
      </c>
      <c r="E229" s="38" t="s">
        <v>75</v>
      </c>
      <c r="F229" s="38" t="s">
        <v>39</v>
      </c>
      <c r="G229" s="43">
        <v>36</v>
      </c>
      <c r="H229" s="43"/>
      <c r="I229" s="38" t="s">
        <v>82</v>
      </c>
      <c r="J229" s="43">
        <v>2</v>
      </c>
      <c r="K229" s="38" t="s">
        <v>42</v>
      </c>
      <c r="L229" s="45"/>
      <c r="M229" s="45"/>
      <c r="N229" s="45"/>
    </row>
    <row r="230" ht="15.75" customHeight="1" spans="1:14">
      <c r="A230" s="38" t="s">
        <v>58</v>
      </c>
      <c r="B230" s="39">
        <v>45064</v>
      </c>
      <c r="C230" s="40">
        <v>0.791666666666667</v>
      </c>
      <c r="D230" s="38" t="s">
        <v>97</v>
      </c>
      <c r="E230" s="38" t="s">
        <v>41</v>
      </c>
      <c r="F230" s="38" t="s">
        <v>52</v>
      </c>
      <c r="G230" s="43"/>
      <c r="H230" s="43">
        <v>1</v>
      </c>
      <c r="I230" s="38" t="s">
        <v>1283</v>
      </c>
      <c r="J230" s="43">
        <v>2</v>
      </c>
      <c r="K230" s="38" t="s">
        <v>42</v>
      </c>
      <c r="L230" s="45"/>
      <c r="M230" s="45"/>
      <c r="N230" s="45"/>
    </row>
    <row r="231" ht="15.75" customHeight="1" spans="1:14">
      <c r="A231" s="38" t="s">
        <v>124</v>
      </c>
      <c r="B231" s="39">
        <v>45064</v>
      </c>
      <c r="C231" s="41">
        <v>0.541666666666667</v>
      </c>
      <c r="D231" s="38" t="s">
        <v>97</v>
      </c>
      <c r="E231" s="38" t="s">
        <v>41</v>
      </c>
      <c r="F231" s="38" t="s">
        <v>45</v>
      </c>
      <c r="G231" s="43">
        <v>2</v>
      </c>
      <c r="H231" s="43">
        <v>3</v>
      </c>
      <c r="I231" s="38" t="s">
        <v>97</v>
      </c>
      <c r="J231" s="43">
        <v>2</v>
      </c>
      <c r="K231" s="38" t="s">
        <v>42</v>
      </c>
      <c r="L231" s="45"/>
      <c r="M231" s="45"/>
      <c r="N231" s="45"/>
    </row>
    <row r="232" ht="15.75" customHeight="1" spans="1:14">
      <c r="A232" s="38" t="s">
        <v>90</v>
      </c>
      <c r="B232" s="39">
        <v>45064</v>
      </c>
      <c r="C232" s="40">
        <v>0.791666666666667</v>
      </c>
      <c r="D232" s="38" t="s">
        <v>105</v>
      </c>
      <c r="E232" s="38" t="s">
        <v>41</v>
      </c>
      <c r="F232" s="38" t="s">
        <v>60</v>
      </c>
      <c r="G232" s="43"/>
      <c r="H232" s="43"/>
      <c r="I232" s="38" t="s">
        <v>290</v>
      </c>
      <c r="J232" s="43">
        <v>2</v>
      </c>
      <c r="K232" s="38" t="s">
        <v>42</v>
      </c>
      <c r="L232" s="45"/>
      <c r="M232" s="45"/>
      <c r="N232" s="45"/>
    </row>
    <row r="233" ht="15.75" customHeight="1" spans="1:14">
      <c r="A233" s="38" t="s">
        <v>88</v>
      </c>
      <c r="B233" s="39">
        <v>45064</v>
      </c>
      <c r="C233" s="40">
        <v>0.625</v>
      </c>
      <c r="D233" s="38" t="s">
        <v>66</v>
      </c>
      <c r="E233" s="38" t="s">
        <v>50</v>
      </c>
      <c r="F233" s="38" t="s">
        <v>39</v>
      </c>
      <c r="G233" s="43">
        <v>0</v>
      </c>
      <c r="H233" s="43">
        <v>0</v>
      </c>
      <c r="I233" s="38" t="s">
        <v>326</v>
      </c>
      <c r="J233" s="43">
        <v>2</v>
      </c>
      <c r="K233" s="38" t="s">
        <v>48</v>
      </c>
      <c r="L233" s="45"/>
      <c r="M233" s="45"/>
      <c r="N233" s="45"/>
    </row>
    <row r="234" ht="15.75" customHeight="1" spans="1:14">
      <c r="A234" s="38" t="s">
        <v>67</v>
      </c>
      <c r="B234" s="39">
        <v>45064</v>
      </c>
      <c r="C234" s="41">
        <v>0.791666666666667</v>
      </c>
      <c r="D234" s="38" t="s">
        <v>66</v>
      </c>
      <c r="E234" s="38" t="s">
        <v>63</v>
      </c>
      <c r="F234" s="38" t="s">
        <v>39</v>
      </c>
      <c r="G234" s="43"/>
      <c r="H234" s="43">
        <v>3</v>
      </c>
      <c r="I234" s="38" t="s">
        <v>172</v>
      </c>
      <c r="J234" s="43">
        <v>2</v>
      </c>
      <c r="K234" s="38" t="s">
        <v>42</v>
      </c>
      <c r="L234" s="45"/>
      <c r="M234" s="45"/>
      <c r="N234" s="45"/>
    </row>
    <row r="235" ht="15.75" customHeight="1" spans="1:14">
      <c r="A235" s="38" t="s">
        <v>120</v>
      </c>
      <c r="B235" s="39">
        <v>45065</v>
      </c>
      <c r="C235" s="40">
        <v>0.833333333333333</v>
      </c>
      <c r="D235" s="38" t="s">
        <v>84</v>
      </c>
      <c r="E235" s="38" t="s">
        <v>41</v>
      </c>
      <c r="F235" s="38" t="s">
        <v>56</v>
      </c>
      <c r="G235" s="43">
        <v>1</v>
      </c>
      <c r="H235" s="43">
        <v>1</v>
      </c>
      <c r="I235" s="45"/>
      <c r="J235" s="43">
        <v>1</v>
      </c>
      <c r="K235" s="38" t="s">
        <v>42</v>
      </c>
      <c r="L235" s="45"/>
      <c r="M235" s="45"/>
      <c r="N235" s="45"/>
    </row>
    <row r="236" ht="15.75" customHeight="1" spans="1:14">
      <c r="A236" s="38" t="s">
        <v>120</v>
      </c>
      <c r="B236" s="39">
        <v>45065</v>
      </c>
      <c r="C236" s="40">
        <v>0.583333333333333</v>
      </c>
      <c r="D236" s="38" t="s">
        <v>101</v>
      </c>
      <c r="E236" s="38" t="s">
        <v>41</v>
      </c>
      <c r="F236" s="38" t="s">
        <v>56</v>
      </c>
      <c r="G236" s="43">
        <v>2</v>
      </c>
      <c r="H236" s="43">
        <v>2</v>
      </c>
      <c r="I236" s="45"/>
      <c r="J236" s="43">
        <v>1</v>
      </c>
      <c r="K236" s="38" t="s">
        <v>42</v>
      </c>
      <c r="L236" s="45"/>
      <c r="M236" s="45"/>
      <c r="N236" s="45"/>
    </row>
    <row r="237" ht="15.75" customHeight="1" spans="1:14">
      <c r="A237" s="38" t="s">
        <v>58</v>
      </c>
      <c r="B237" s="39">
        <v>45065</v>
      </c>
      <c r="C237" s="40">
        <v>0.583333333333333</v>
      </c>
      <c r="D237" s="38" t="s">
        <v>72</v>
      </c>
      <c r="E237" s="38" t="s">
        <v>41</v>
      </c>
      <c r="F237" s="38" t="s">
        <v>52</v>
      </c>
      <c r="G237" s="43"/>
      <c r="H237" s="43">
        <v>1</v>
      </c>
      <c r="I237" s="38" t="s">
        <v>1439</v>
      </c>
      <c r="J237" s="43">
        <v>1</v>
      </c>
      <c r="K237" s="38" t="s">
        <v>42</v>
      </c>
      <c r="L237" s="45"/>
      <c r="M237" s="45"/>
      <c r="N237" s="45"/>
    </row>
    <row r="238" ht="15.75" customHeight="1" spans="1:14">
      <c r="A238" s="38" t="s">
        <v>58</v>
      </c>
      <c r="B238" s="39">
        <v>45065</v>
      </c>
      <c r="C238" s="40">
        <v>0.708333333333333</v>
      </c>
      <c r="D238" s="38" t="s">
        <v>72</v>
      </c>
      <c r="E238" s="38" t="s">
        <v>41</v>
      </c>
      <c r="F238" s="38" t="s">
        <v>39</v>
      </c>
      <c r="G238" s="43"/>
      <c r="H238" s="43">
        <v>1</v>
      </c>
      <c r="I238" s="38" t="s">
        <v>163</v>
      </c>
      <c r="J238" s="43">
        <v>1</v>
      </c>
      <c r="K238" s="48" t="s">
        <v>42</v>
      </c>
      <c r="L238" s="45"/>
      <c r="M238" s="45"/>
      <c r="N238" s="45"/>
    </row>
    <row r="239" ht="15.75" customHeight="1" spans="1:14">
      <c r="A239" s="38" t="s">
        <v>110</v>
      </c>
      <c r="B239" s="39">
        <v>45065</v>
      </c>
      <c r="C239" s="40">
        <v>0.833333333333333</v>
      </c>
      <c r="D239" s="38" t="s">
        <v>72</v>
      </c>
      <c r="E239" s="38" t="s">
        <v>41</v>
      </c>
      <c r="F239" s="38" t="s">
        <v>52</v>
      </c>
      <c r="G239" s="43">
        <v>1</v>
      </c>
      <c r="H239" s="43">
        <v>1</v>
      </c>
      <c r="I239" s="38" t="s">
        <v>1449</v>
      </c>
      <c r="J239" s="43">
        <v>1</v>
      </c>
      <c r="K239" s="38" t="s">
        <v>42</v>
      </c>
      <c r="L239" s="45"/>
      <c r="M239" s="45"/>
      <c r="N239" s="45"/>
    </row>
    <row r="240" ht="15.75" customHeight="1" spans="1:14">
      <c r="A240" s="38" t="s">
        <v>114</v>
      </c>
      <c r="B240" s="39">
        <v>45065</v>
      </c>
      <c r="C240" s="40">
        <v>0.583333333333333</v>
      </c>
      <c r="D240" s="38" t="s">
        <v>72</v>
      </c>
      <c r="E240" s="38" t="s">
        <v>41</v>
      </c>
      <c r="F240" s="38" t="s">
        <v>52</v>
      </c>
      <c r="G240" s="43">
        <v>1</v>
      </c>
      <c r="H240" s="43">
        <v>1</v>
      </c>
      <c r="I240" s="38" t="s">
        <v>1439</v>
      </c>
      <c r="J240" s="43">
        <v>1</v>
      </c>
      <c r="K240" s="38" t="s">
        <v>42</v>
      </c>
      <c r="L240" s="45"/>
      <c r="M240" s="45"/>
      <c r="N240" s="45"/>
    </row>
    <row r="241" ht="15.75" customHeight="1" spans="1:14">
      <c r="A241" s="38" t="s">
        <v>114</v>
      </c>
      <c r="B241" s="39">
        <v>45065</v>
      </c>
      <c r="C241" s="40">
        <v>0.75</v>
      </c>
      <c r="D241" s="38" t="s">
        <v>72</v>
      </c>
      <c r="E241" s="38" t="s">
        <v>41</v>
      </c>
      <c r="F241" s="38" t="s">
        <v>39</v>
      </c>
      <c r="G241" s="43">
        <v>42</v>
      </c>
      <c r="H241" s="43">
        <v>99</v>
      </c>
      <c r="I241" s="38" t="s">
        <v>91</v>
      </c>
      <c r="J241" s="43">
        <v>1</v>
      </c>
      <c r="K241" s="38" t="s">
        <v>42</v>
      </c>
      <c r="L241" s="45"/>
      <c r="M241" s="45"/>
      <c r="N241" s="45"/>
    </row>
    <row r="242" ht="15.75" customHeight="1" spans="1:14">
      <c r="A242" s="38" t="s">
        <v>114</v>
      </c>
      <c r="B242" s="39">
        <v>45065</v>
      </c>
      <c r="C242" s="40">
        <v>0.708333333333333</v>
      </c>
      <c r="D242" s="38" t="s">
        <v>72</v>
      </c>
      <c r="E242" s="38" t="s">
        <v>41</v>
      </c>
      <c r="F242" s="38" t="s">
        <v>39</v>
      </c>
      <c r="G242" s="43">
        <v>5</v>
      </c>
      <c r="H242" s="43">
        <v>7</v>
      </c>
      <c r="I242" s="38" t="s">
        <v>174</v>
      </c>
      <c r="J242" s="43">
        <v>1</v>
      </c>
      <c r="K242" s="38" t="s">
        <v>42</v>
      </c>
      <c r="L242" s="45"/>
      <c r="M242" s="45"/>
      <c r="N242" s="45"/>
    </row>
    <row r="243" ht="15.75" customHeight="1" spans="1:14">
      <c r="A243" s="38" t="s">
        <v>74</v>
      </c>
      <c r="B243" s="46">
        <v>45065</v>
      </c>
      <c r="C243" s="40">
        <v>0.666666666666667</v>
      </c>
      <c r="D243" s="38" t="s">
        <v>72</v>
      </c>
      <c r="E243" s="38" t="s">
        <v>41</v>
      </c>
      <c r="F243" s="38" t="s">
        <v>52</v>
      </c>
      <c r="G243" s="43">
        <v>1</v>
      </c>
      <c r="H243" s="43">
        <v>1</v>
      </c>
      <c r="I243" s="38" t="s">
        <v>46</v>
      </c>
      <c r="J243" s="43">
        <v>1</v>
      </c>
      <c r="K243" s="38" t="s">
        <v>42</v>
      </c>
      <c r="L243" s="45"/>
      <c r="M243" s="45"/>
      <c r="N243" s="45"/>
    </row>
    <row r="244" ht="15.75" customHeight="1" spans="1:14">
      <c r="A244" s="38" t="s">
        <v>94</v>
      </c>
      <c r="B244" s="39">
        <v>45065</v>
      </c>
      <c r="C244" s="40">
        <v>0.666666666666667</v>
      </c>
      <c r="D244" s="38" t="s">
        <v>72</v>
      </c>
      <c r="E244" s="38" t="s">
        <v>50</v>
      </c>
      <c r="F244" s="38" t="s">
        <v>39</v>
      </c>
      <c r="G244" s="43"/>
      <c r="H244" s="43"/>
      <c r="I244" s="38" t="s">
        <v>163</v>
      </c>
      <c r="J244" s="43">
        <v>1</v>
      </c>
      <c r="K244" s="38" t="s">
        <v>48</v>
      </c>
      <c r="L244" s="45"/>
      <c r="M244" s="45"/>
      <c r="N244" s="45"/>
    </row>
    <row r="245" ht="15.75" customHeight="1" spans="1:14">
      <c r="A245" s="38" t="s">
        <v>118</v>
      </c>
      <c r="B245" s="39">
        <v>45065</v>
      </c>
      <c r="C245" s="40">
        <v>0.625</v>
      </c>
      <c r="D245" s="38" t="s">
        <v>123</v>
      </c>
      <c r="E245" s="38" t="s">
        <v>41</v>
      </c>
      <c r="F245" s="38" t="s">
        <v>72</v>
      </c>
      <c r="G245" s="43"/>
      <c r="H245" s="43">
        <v>0</v>
      </c>
      <c r="I245" s="38" t="s">
        <v>123</v>
      </c>
      <c r="J245" s="43">
        <v>1</v>
      </c>
      <c r="K245" s="38" t="s">
        <v>48</v>
      </c>
      <c r="L245" s="45"/>
      <c r="M245" s="45"/>
      <c r="N245" s="45"/>
    </row>
    <row r="246" ht="15.75" customHeight="1" spans="1:14">
      <c r="A246" s="38" t="s">
        <v>67</v>
      </c>
      <c r="B246" s="39">
        <v>45065</v>
      </c>
      <c r="C246" s="40">
        <v>0.708333333333333</v>
      </c>
      <c r="D246" s="38" t="s">
        <v>66</v>
      </c>
      <c r="E246" s="38" t="s">
        <v>63</v>
      </c>
      <c r="F246" s="38" t="s">
        <v>39</v>
      </c>
      <c r="G246" s="43">
        <v>2</v>
      </c>
      <c r="H246" s="43">
        <v>2</v>
      </c>
      <c r="I246" s="38" t="s">
        <v>172</v>
      </c>
      <c r="J246" s="43">
        <v>2</v>
      </c>
      <c r="K246" s="38" t="s">
        <v>42</v>
      </c>
      <c r="L246" s="45"/>
      <c r="M246" s="45"/>
      <c r="N246" s="45"/>
    </row>
    <row r="247" ht="15.75" customHeight="1" spans="1:14">
      <c r="A247" s="38" t="s">
        <v>120</v>
      </c>
      <c r="B247" s="39">
        <v>45065</v>
      </c>
      <c r="C247" s="40">
        <v>0.75</v>
      </c>
      <c r="D247" s="38" t="s">
        <v>97</v>
      </c>
      <c r="E247" s="38" t="s">
        <v>41</v>
      </c>
      <c r="F247" s="38" t="s">
        <v>45</v>
      </c>
      <c r="G247" s="43">
        <v>2</v>
      </c>
      <c r="H247" s="43">
        <v>2</v>
      </c>
      <c r="I247" s="45"/>
      <c r="J247" s="43">
        <v>2</v>
      </c>
      <c r="K247" s="38" t="s">
        <v>42</v>
      </c>
      <c r="L247" s="45"/>
      <c r="M247" s="45"/>
      <c r="N247" s="45"/>
    </row>
    <row r="248" ht="15.75" customHeight="1" spans="1:14">
      <c r="A248" s="38" t="s">
        <v>58</v>
      </c>
      <c r="B248" s="39">
        <v>45066</v>
      </c>
      <c r="C248" s="40">
        <v>0.541666666666667</v>
      </c>
      <c r="D248" s="38" t="s">
        <v>72</v>
      </c>
      <c r="E248" s="38" t="s">
        <v>63</v>
      </c>
      <c r="F248" s="38" t="s">
        <v>39</v>
      </c>
      <c r="G248" s="43">
        <v>1</v>
      </c>
      <c r="H248" s="43">
        <v>1</v>
      </c>
      <c r="I248" s="38" t="s">
        <v>163</v>
      </c>
      <c r="J248" s="43">
        <v>1</v>
      </c>
      <c r="K248" s="38" t="s">
        <v>42</v>
      </c>
      <c r="L248" s="45"/>
      <c r="M248" s="45"/>
      <c r="N248" s="45"/>
    </row>
    <row r="249" ht="15.75" customHeight="1" spans="1:14">
      <c r="A249" s="38" t="s">
        <v>58</v>
      </c>
      <c r="B249" s="39">
        <v>45066</v>
      </c>
      <c r="C249" s="40">
        <v>0.625</v>
      </c>
      <c r="D249" s="38" t="s">
        <v>72</v>
      </c>
      <c r="E249" s="38" t="s">
        <v>41</v>
      </c>
      <c r="F249" s="38" t="s">
        <v>52</v>
      </c>
      <c r="G249" s="43">
        <v>1</v>
      </c>
      <c r="H249" s="43">
        <v>1</v>
      </c>
      <c r="I249" s="38" t="s">
        <v>1439</v>
      </c>
      <c r="J249" s="43">
        <v>1</v>
      </c>
      <c r="K249" s="38" t="s">
        <v>42</v>
      </c>
      <c r="L249" s="45"/>
      <c r="M249" s="45"/>
      <c r="N249" s="45"/>
    </row>
    <row r="250" ht="15.75" customHeight="1" spans="1:14">
      <c r="A250" s="38" t="s">
        <v>58</v>
      </c>
      <c r="B250" s="39">
        <v>45066</v>
      </c>
      <c r="C250" s="40">
        <v>0.708333333333333</v>
      </c>
      <c r="D250" s="38" t="s">
        <v>72</v>
      </c>
      <c r="E250" s="38" t="s">
        <v>41</v>
      </c>
      <c r="F250" s="38" t="s">
        <v>52</v>
      </c>
      <c r="G250" s="43">
        <v>1</v>
      </c>
      <c r="H250" s="43">
        <v>1</v>
      </c>
      <c r="I250" s="38" t="s">
        <v>1439</v>
      </c>
      <c r="J250" s="43">
        <v>1</v>
      </c>
      <c r="K250" s="38" t="s">
        <v>42</v>
      </c>
      <c r="L250" s="45"/>
      <c r="M250" s="45"/>
      <c r="N250" s="45"/>
    </row>
    <row r="251" ht="15.75" customHeight="1" spans="1:14">
      <c r="A251" s="38" t="s">
        <v>74</v>
      </c>
      <c r="B251" s="46">
        <v>45066</v>
      </c>
      <c r="C251" s="40">
        <v>0.458333333333333</v>
      </c>
      <c r="D251" s="38" t="s">
        <v>72</v>
      </c>
      <c r="E251" s="38" t="s">
        <v>41</v>
      </c>
      <c r="F251" s="38" t="s">
        <v>52</v>
      </c>
      <c r="G251" s="43">
        <v>1</v>
      </c>
      <c r="H251" s="43">
        <v>1</v>
      </c>
      <c r="I251" s="38" t="s">
        <v>46</v>
      </c>
      <c r="J251" s="43">
        <v>1</v>
      </c>
      <c r="K251" s="38" t="s">
        <v>42</v>
      </c>
      <c r="L251" s="45"/>
      <c r="M251" s="45"/>
      <c r="N251" s="45"/>
    </row>
    <row r="252" ht="15.75" customHeight="1" spans="1:14">
      <c r="A252" s="38" t="s">
        <v>74</v>
      </c>
      <c r="B252" s="46">
        <v>45066</v>
      </c>
      <c r="C252" s="40">
        <v>0.75</v>
      </c>
      <c r="D252" s="38" t="s">
        <v>72</v>
      </c>
      <c r="E252" s="38" t="s">
        <v>41</v>
      </c>
      <c r="F252" s="38" t="s">
        <v>52</v>
      </c>
      <c r="G252" s="43">
        <v>1</v>
      </c>
      <c r="H252" s="43">
        <v>1</v>
      </c>
      <c r="I252" s="38" t="s">
        <v>46</v>
      </c>
      <c r="J252" s="43">
        <v>1</v>
      </c>
      <c r="K252" s="38" t="s">
        <v>42</v>
      </c>
      <c r="L252" s="45"/>
      <c r="M252" s="45"/>
      <c r="N252" s="45"/>
    </row>
    <row r="253" ht="15.75" customHeight="1" spans="1:14">
      <c r="A253" s="38" t="s">
        <v>110</v>
      </c>
      <c r="B253" s="39">
        <v>45066</v>
      </c>
      <c r="C253" s="40">
        <v>0.5</v>
      </c>
      <c r="D253" s="38" t="s">
        <v>66</v>
      </c>
      <c r="E253" s="38" t="s">
        <v>41</v>
      </c>
      <c r="F253" s="38" t="s">
        <v>45</v>
      </c>
      <c r="G253" s="43">
        <v>3</v>
      </c>
      <c r="H253" s="43">
        <v>3</v>
      </c>
      <c r="I253" s="38" t="s">
        <v>160</v>
      </c>
      <c r="J253" s="43">
        <v>2</v>
      </c>
      <c r="K253" s="38" t="s">
        <v>42</v>
      </c>
      <c r="L253" s="45"/>
      <c r="M253" s="45"/>
      <c r="N253" s="45"/>
    </row>
    <row r="254" ht="15.75" customHeight="1" spans="1:14">
      <c r="A254" s="38" t="s">
        <v>118</v>
      </c>
      <c r="B254" s="39">
        <v>45066</v>
      </c>
      <c r="C254" s="40">
        <v>0.541666666666667</v>
      </c>
      <c r="D254" s="38" t="s">
        <v>99</v>
      </c>
      <c r="E254" s="38" t="s">
        <v>41</v>
      </c>
      <c r="F254" s="38" t="s">
        <v>56</v>
      </c>
      <c r="G254" s="43">
        <v>13</v>
      </c>
      <c r="H254" s="43"/>
      <c r="I254" s="38" t="s">
        <v>56</v>
      </c>
      <c r="J254" s="43">
        <v>2</v>
      </c>
      <c r="K254" s="38" t="s">
        <v>42</v>
      </c>
      <c r="L254" s="45"/>
      <c r="M254" s="45"/>
      <c r="N254" s="45"/>
    </row>
    <row r="255" ht="15.75" customHeight="1" spans="1:14">
      <c r="A255" s="38" t="s">
        <v>120</v>
      </c>
      <c r="B255" s="46">
        <v>45067</v>
      </c>
      <c r="C255" s="40">
        <v>0.541666666666667</v>
      </c>
      <c r="D255" s="38" t="s">
        <v>84</v>
      </c>
      <c r="E255" s="38" t="s">
        <v>41</v>
      </c>
      <c r="F255" s="38" t="s">
        <v>56</v>
      </c>
      <c r="G255" s="43">
        <v>1</v>
      </c>
      <c r="H255" s="43">
        <v>1</v>
      </c>
      <c r="I255" s="45"/>
      <c r="J255" s="43">
        <v>1</v>
      </c>
      <c r="K255" s="38" t="s">
        <v>42</v>
      </c>
      <c r="L255" s="45"/>
      <c r="M255" s="45"/>
      <c r="N255" s="45"/>
    </row>
    <row r="256" ht="15.75" customHeight="1" spans="1:14">
      <c r="A256" s="38" t="s">
        <v>124</v>
      </c>
      <c r="B256" s="39">
        <v>45067</v>
      </c>
      <c r="C256" s="40">
        <v>0.75</v>
      </c>
      <c r="D256" s="38" t="s">
        <v>72</v>
      </c>
      <c r="E256" s="38" t="s">
        <v>63</v>
      </c>
      <c r="F256" s="38" t="s">
        <v>39</v>
      </c>
      <c r="G256" s="43">
        <v>2</v>
      </c>
      <c r="H256" s="43">
        <v>2</v>
      </c>
      <c r="I256" s="38" t="s">
        <v>174</v>
      </c>
      <c r="J256" s="43">
        <v>1</v>
      </c>
      <c r="K256" s="38" t="s">
        <v>42</v>
      </c>
      <c r="L256" s="45"/>
      <c r="M256" s="45"/>
      <c r="N256" s="45"/>
    </row>
    <row r="257" ht="15.75" customHeight="1" spans="1:14">
      <c r="A257" s="38" t="s">
        <v>36</v>
      </c>
      <c r="B257" s="39">
        <v>45067</v>
      </c>
      <c r="C257" s="40">
        <v>0.708333333333333</v>
      </c>
      <c r="D257" s="38" t="s">
        <v>72</v>
      </c>
      <c r="E257" s="38" t="s">
        <v>41</v>
      </c>
      <c r="F257" s="38" t="s">
        <v>45</v>
      </c>
      <c r="G257" s="43">
        <v>31</v>
      </c>
      <c r="H257" s="43">
        <v>99</v>
      </c>
      <c r="I257" s="38" t="s">
        <v>91</v>
      </c>
      <c r="J257" s="43">
        <v>1</v>
      </c>
      <c r="K257" s="38" t="s">
        <v>42</v>
      </c>
      <c r="L257" s="45"/>
      <c r="M257" s="45"/>
      <c r="N257" s="45"/>
    </row>
    <row r="258" ht="15.75" customHeight="1" spans="1:14">
      <c r="A258" s="38" t="s">
        <v>36</v>
      </c>
      <c r="B258" s="39">
        <v>45067</v>
      </c>
      <c r="C258" s="40">
        <v>0.791666666666667</v>
      </c>
      <c r="D258" s="38" t="s">
        <v>72</v>
      </c>
      <c r="E258" s="38" t="s">
        <v>41</v>
      </c>
      <c r="F258" s="38" t="s">
        <v>52</v>
      </c>
      <c r="G258" s="43">
        <v>1</v>
      </c>
      <c r="H258" s="43">
        <v>1</v>
      </c>
      <c r="I258" s="38" t="s">
        <v>153</v>
      </c>
      <c r="J258" s="43">
        <v>1</v>
      </c>
      <c r="K258" s="38" t="s">
        <v>42</v>
      </c>
      <c r="L258" s="45"/>
      <c r="M258" s="45"/>
      <c r="N258" s="45"/>
    </row>
    <row r="259" ht="15.75" customHeight="1" spans="1:14">
      <c r="A259" s="38" t="s">
        <v>110</v>
      </c>
      <c r="B259" s="39">
        <v>45067</v>
      </c>
      <c r="C259" s="40">
        <v>0.791666666666667</v>
      </c>
      <c r="D259" s="38" t="s">
        <v>72</v>
      </c>
      <c r="E259" s="38" t="s">
        <v>41</v>
      </c>
      <c r="F259" s="38" t="s">
        <v>52</v>
      </c>
      <c r="G259" s="43">
        <v>1</v>
      </c>
      <c r="H259" s="43">
        <v>1</v>
      </c>
      <c r="I259" s="38" t="s">
        <v>153</v>
      </c>
      <c r="J259" s="43">
        <v>1</v>
      </c>
      <c r="K259" s="38" t="s">
        <v>42</v>
      </c>
      <c r="L259" s="45"/>
      <c r="M259" s="45"/>
      <c r="N259" s="45"/>
    </row>
    <row r="260" ht="15.75" customHeight="1" spans="1:14">
      <c r="A260" s="38" t="s">
        <v>122</v>
      </c>
      <c r="B260" s="39">
        <v>45067</v>
      </c>
      <c r="C260" s="40">
        <v>0.541666666666667</v>
      </c>
      <c r="D260" s="38" t="s">
        <v>72</v>
      </c>
      <c r="E260" s="38" t="s">
        <v>41</v>
      </c>
      <c r="F260" s="38" t="s">
        <v>52</v>
      </c>
      <c r="G260" s="43">
        <v>1</v>
      </c>
      <c r="H260" s="43">
        <v>1</v>
      </c>
      <c r="I260" s="38" t="s">
        <v>153</v>
      </c>
      <c r="J260" s="43">
        <v>1</v>
      </c>
      <c r="K260" s="38" t="s">
        <v>42</v>
      </c>
      <c r="L260" s="45"/>
      <c r="M260" s="45"/>
      <c r="N260" s="45"/>
    </row>
    <row r="261" ht="15.75" customHeight="1" spans="1:14">
      <c r="A261" s="38" t="s">
        <v>122</v>
      </c>
      <c r="B261" s="39">
        <v>45067</v>
      </c>
      <c r="C261" s="40">
        <v>0.666666666666667</v>
      </c>
      <c r="D261" s="38" t="s">
        <v>72</v>
      </c>
      <c r="E261" s="38" t="s">
        <v>41</v>
      </c>
      <c r="F261" s="38" t="s">
        <v>39</v>
      </c>
      <c r="G261" s="43">
        <v>2</v>
      </c>
      <c r="H261" s="43">
        <v>2</v>
      </c>
      <c r="I261" s="38" t="s">
        <v>174</v>
      </c>
      <c r="J261" s="43">
        <v>1</v>
      </c>
      <c r="K261" s="38" t="s">
        <v>42</v>
      </c>
      <c r="L261" s="45"/>
      <c r="M261" s="45"/>
      <c r="N261" s="45"/>
    </row>
    <row r="262" ht="15.75" customHeight="1" spans="1:14">
      <c r="A262" s="38" t="s">
        <v>122</v>
      </c>
      <c r="B262" s="39">
        <v>45067</v>
      </c>
      <c r="C262" s="40">
        <v>0.708333333333333</v>
      </c>
      <c r="D262" s="38" t="s">
        <v>72</v>
      </c>
      <c r="E262" s="38" t="s">
        <v>41</v>
      </c>
      <c r="F262" s="38" t="s">
        <v>52</v>
      </c>
      <c r="G262" s="43">
        <v>1</v>
      </c>
      <c r="H262" s="43">
        <v>1</v>
      </c>
      <c r="I262" s="38" t="s">
        <v>153</v>
      </c>
      <c r="J262" s="43">
        <v>1</v>
      </c>
      <c r="K262" s="38" t="s">
        <v>42</v>
      </c>
      <c r="L262" s="45"/>
      <c r="M262" s="45"/>
      <c r="N262" s="45"/>
    </row>
    <row r="263" ht="15.75" customHeight="1" spans="1:14">
      <c r="A263" s="38" t="s">
        <v>120</v>
      </c>
      <c r="B263" s="46">
        <v>45067</v>
      </c>
      <c r="C263" s="40">
        <v>0.583333333333333</v>
      </c>
      <c r="D263" s="38" t="s">
        <v>101</v>
      </c>
      <c r="E263" s="38" t="s">
        <v>41</v>
      </c>
      <c r="F263" s="38" t="s">
        <v>56</v>
      </c>
      <c r="G263" s="43">
        <v>0</v>
      </c>
      <c r="H263" s="43">
        <v>1</v>
      </c>
      <c r="I263" s="45"/>
      <c r="J263" s="43">
        <v>1</v>
      </c>
      <c r="K263" s="38" t="s">
        <v>48</v>
      </c>
      <c r="L263" s="45"/>
      <c r="M263" s="45"/>
      <c r="N263" s="45"/>
    </row>
    <row r="264" ht="15.75" customHeight="1" spans="1:14">
      <c r="A264" s="38" t="s">
        <v>124</v>
      </c>
      <c r="B264" s="39">
        <v>45067</v>
      </c>
      <c r="C264" s="40">
        <v>0.625</v>
      </c>
      <c r="D264" s="38" t="s">
        <v>72</v>
      </c>
      <c r="E264" s="38" t="s">
        <v>41</v>
      </c>
      <c r="F264" s="38" t="s">
        <v>52</v>
      </c>
      <c r="G264" s="43">
        <v>1</v>
      </c>
      <c r="H264" s="43">
        <v>1</v>
      </c>
      <c r="I264" s="38" t="s">
        <v>1450</v>
      </c>
      <c r="J264" s="43">
        <v>1</v>
      </c>
      <c r="K264" s="38" t="s">
        <v>48</v>
      </c>
      <c r="L264" s="45"/>
      <c r="M264" s="45"/>
      <c r="N264" s="45"/>
    </row>
    <row r="265" ht="15.75" customHeight="1" spans="1:14">
      <c r="A265" s="38" t="s">
        <v>124</v>
      </c>
      <c r="B265" s="39">
        <v>45067</v>
      </c>
      <c r="C265" s="40">
        <v>0.541666666666667</v>
      </c>
      <c r="D265" s="38" t="s">
        <v>97</v>
      </c>
      <c r="E265" s="38" t="s">
        <v>63</v>
      </c>
      <c r="F265" s="38" t="s">
        <v>52</v>
      </c>
      <c r="G265" s="43">
        <v>1</v>
      </c>
      <c r="H265" s="43">
        <v>1</v>
      </c>
      <c r="I265" s="38" t="s">
        <v>1451</v>
      </c>
      <c r="J265" s="43">
        <v>2</v>
      </c>
      <c r="K265" s="38" t="s">
        <v>42</v>
      </c>
      <c r="L265" s="45"/>
      <c r="M265" s="45"/>
      <c r="N265" s="45"/>
    </row>
    <row r="266" ht="15.75" customHeight="1" spans="1:14">
      <c r="A266" s="38" t="s">
        <v>120</v>
      </c>
      <c r="B266" s="46">
        <v>45067</v>
      </c>
      <c r="C266" s="40">
        <v>0.75</v>
      </c>
      <c r="D266" s="38" t="s">
        <v>97</v>
      </c>
      <c r="E266" s="38" t="s">
        <v>41</v>
      </c>
      <c r="F266" s="38" t="s">
        <v>45</v>
      </c>
      <c r="G266" s="43">
        <v>3</v>
      </c>
      <c r="H266" s="43">
        <v>3</v>
      </c>
      <c r="I266" s="45"/>
      <c r="J266" s="43">
        <v>2</v>
      </c>
      <c r="K266" s="38" t="s">
        <v>42</v>
      </c>
      <c r="L266" s="45"/>
      <c r="M266" s="45"/>
      <c r="N266" s="45"/>
    </row>
    <row r="267" ht="15.75" customHeight="1" spans="1:14">
      <c r="A267" s="38" t="s">
        <v>120</v>
      </c>
      <c r="B267" s="46">
        <v>45068</v>
      </c>
      <c r="C267" s="40">
        <v>0.583333333333333</v>
      </c>
      <c r="D267" s="38" t="s">
        <v>84</v>
      </c>
      <c r="E267" s="38" t="s">
        <v>41</v>
      </c>
      <c r="F267" s="38" t="s">
        <v>56</v>
      </c>
      <c r="G267" s="43">
        <v>1</v>
      </c>
      <c r="H267" s="43">
        <v>1</v>
      </c>
      <c r="I267" s="45"/>
      <c r="J267" s="43">
        <v>1</v>
      </c>
      <c r="K267" s="38" t="s">
        <v>42</v>
      </c>
      <c r="L267" s="45"/>
      <c r="M267" s="45"/>
      <c r="N267" s="45"/>
    </row>
    <row r="268" ht="15.75" customHeight="1" spans="1:14">
      <c r="A268" s="38" t="s">
        <v>122</v>
      </c>
      <c r="B268" s="39">
        <v>45068</v>
      </c>
      <c r="C268" s="40">
        <v>0.666666666666667</v>
      </c>
      <c r="D268" s="38" t="s">
        <v>72</v>
      </c>
      <c r="E268" s="38" t="s">
        <v>41</v>
      </c>
      <c r="F268" s="38" t="s">
        <v>39</v>
      </c>
      <c r="G268" s="43">
        <v>1</v>
      </c>
      <c r="H268" s="43">
        <v>2</v>
      </c>
      <c r="I268" s="38" t="s">
        <v>174</v>
      </c>
      <c r="J268" s="43">
        <v>1</v>
      </c>
      <c r="K268" s="38" t="s">
        <v>42</v>
      </c>
      <c r="L268" s="45"/>
      <c r="M268" s="45"/>
      <c r="N268" s="45"/>
    </row>
    <row r="269" ht="15.75" customHeight="1" spans="1:14">
      <c r="A269" s="38" t="s">
        <v>104</v>
      </c>
      <c r="B269" s="39">
        <v>45068</v>
      </c>
      <c r="C269" s="40">
        <v>0.541666666666667</v>
      </c>
      <c r="D269" s="38" t="s">
        <v>72</v>
      </c>
      <c r="E269" s="38" t="s">
        <v>41</v>
      </c>
      <c r="F269" s="38" t="s">
        <v>52</v>
      </c>
      <c r="G269" s="43">
        <v>1</v>
      </c>
      <c r="H269" s="43">
        <v>1</v>
      </c>
      <c r="I269" s="38" t="s">
        <v>153</v>
      </c>
      <c r="J269" s="43">
        <v>1</v>
      </c>
      <c r="K269" s="38" t="s">
        <v>42</v>
      </c>
      <c r="L269" s="45"/>
      <c r="M269" s="45"/>
      <c r="N269" s="45"/>
    </row>
    <row r="270" ht="15.75" customHeight="1" spans="1:14">
      <c r="A270" s="38" t="s">
        <v>124</v>
      </c>
      <c r="B270" s="39">
        <v>45068</v>
      </c>
      <c r="C270" s="40">
        <v>0.708333333333333</v>
      </c>
      <c r="D270" s="38" t="s">
        <v>72</v>
      </c>
      <c r="E270" s="38" t="s">
        <v>63</v>
      </c>
      <c r="F270" s="38" t="s">
        <v>39</v>
      </c>
      <c r="G270" s="43">
        <v>1</v>
      </c>
      <c r="H270" s="43">
        <v>3</v>
      </c>
      <c r="I270" s="38" t="s">
        <v>163</v>
      </c>
      <c r="J270" s="43">
        <v>1</v>
      </c>
      <c r="K270" s="38" t="s">
        <v>42</v>
      </c>
      <c r="L270" s="45"/>
      <c r="M270" s="45"/>
      <c r="N270" s="45"/>
    </row>
    <row r="271" ht="15.75" customHeight="1" spans="1:14">
      <c r="A271" s="38" t="s">
        <v>120</v>
      </c>
      <c r="B271" s="46">
        <v>45068</v>
      </c>
      <c r="C271" s="40">
        <v>0.541666666666667</v>
      </c>
      <c r="D271" s="38" t="s">
        <v>101</v>
      </c>
      <c r="E271" s="38" t="s">
        <v>41</v>
      </c>
      <c r="F271" s="38" t="s">
        <v>56</v>
      </c>
      <c r="G271" s="43">
        <v>0</v>
      </c>
      <c r="H271" s="43">
        <v>0</v>
      </c>
      <c r="I271" s="38" t="s">
        <v>1452</v>
      </c>
      <c r="J271" s="43">
        <v>1</v>
      </c>
      <c r="K271" s="38" t="s">
        <v>48</v>
      </c>
      <c r="L271" s="45"/>
      <c r="M271" s="45"/>
      <c r="N271" s="45"/>
    </row>
    <row r="272" ht="15.75" customHeight="1" spans="1:14">
      <c r="A272" s="38" t="s">
        <v>88</v>
      </c>
      <c r="B272" s="39">
        <v>45068</v>
      </c>
      <c r="C272" s="40">
        <v>0.708333333333333</v>
      </c>
      <c r="D272" s="38" t="s">
        <v>72</v>
      </c>
      <c r="E272" s="38" t="s">
        <v>50</v>
      </c>
      <c r="F272" s="38" t="s">
        <v>39</v>
      </c>
      <c r="G272" s="43">
        <v>0</v>
      </c>
      <c r="H272" s="43">
        <v>1</v>
      </c>
      <c r="I272" s="38" t="s">
        <v>377</v>
      </c>
      <c r="J272" s="43">
        <v>1</v>
      </c>
      <c r="K272" s="38" t="s">
        <v>48</v>
      </c>
      <c r="L272" s="45"/>
      <c r="M272" s="45"/>
      <c r="N272" s="45"/>
    </row>
    <row r="273" ht="15.75" customHeight="1" spans="1:14">
      <c r="A273" s="38" t="s">
        <v>88</v>
      </c>
      <c r="B273" s="39">
        <v>45068</v>
      </c>
      <c r="C273" s="40">
        <v>0.583333333333333</v>
      </c>
      <c r="D273" s="38" t="s">
        <v>66</v>
      </c>
      <c r="E273" s="38" t="s">
        <v>50</v>
      </c>
      <c r="F273" s="38" t="s">
        <v>39</v>
      </c>
      <c r="G273" s="43">
        <v>1</v>
      </c>
      <c r="H273" s="43">
        <v>1</v>
      </c>
      <c r="I273" s="38" t="s">
        <v>326</v>
      </c>
      <c r="J273" s="43">
        <v>2</v>
      </c>
      <c r="K273" s="38" t="s">
        <v>42</v>
      </c>
      <c r="L273" s="45"/>
      <c r="M273" s="45"/>
      <c r="N273" s="45"/>
    </row>
    <row r="274" ht="15.75" customHeight="1" spans="1:14">
      <c r="A274" s="38" t="s">
        <v>120</v>
      </c>
      <c r="B274" s="46">
        <v>45068</v>
      </c>
      <c r="C274" s="40">
        <v>0.666666666666667</v>
      </c>
      <c r="D274" s="38" t="s">
        <v>66</v>
      </c>
      <c r="E274" s="38" t="s">
        <v>63</v>
      </c>
      <c r="F274" s="38" t="s">
        <v>39</v>
      </c>
      <c r="G274" s="43">
        <v>3</v>
      </c>
      <c r="H274" s="43">
        <v>3</v>
      </c>
      <c r="I274" s="45"/>
      <c r="J274" s="43">
        <v>2</v>
      </c>
      <c r="K274" s="38" t="s">
        <v>42</v>
      </c>
      <c r="L274" s="45"/>
      <c r="M274" s="45"/>
      <c r="N274" s="45"/>
    </row>
    <row r="275" ht="15.75" customHeight="1" spans="1:14">
      <c r="A275" s="38" t="s">
        <v>120</v>
      </c>
      <c r="B275" s="46">
        <v>45069</v>
      </c>
      <c r="C275" s="40">
        <v>0.625</v>
      </c>
      <c r="D275" s="38" t="s">
        <v>101</v>
      </c>
      <c r="E275" s="38" t="s">
        <v>41</v>
      </c>
      <c r="F275" s="38" t="s">
        <v>56</v>
      </c>
      <c r="G275" s="43">
        <v>3</v>
      </c>
      <c r="H275" s="43">
        <v>3</v>
      </c>
      <c r="I275" s="45"/>
      <c r="J275" s="43">
        <v>1</v>
      </c>
      <c r="K275" s="38" t="s">
        <v>42</v>
      </c>
      <c r="L275" s="45"/>
      <c r="M275" s="45"/>
      <c r="N275" s="45"/>
    </row>
    <row r="276" ht="15.75" customHeight="1" spans="1:14">
      <c r="A276" s="38" t="s">
        <v>118</v>
      </c>
      <c r="B276" s="39">
        <v>45069</v>
      </c>
      <c r="C276" s="40">
        <v>0.625</v>
      </c>
      <c r="D276" s="38" t="s">
        <v>105</v>
      </c>
      <c r="E276" s="38" t="s">
        <v>41</v>
      </c>
      <c r="F276" s="38" t="s">
        <v>60</v>
      </c>
      <c r="G276" s="43">
        <v>1</v>
      </c>
      <c r="H276" s="43"/>
      <c r="I276" s="38" t="s">
        <v>1453</v>
      </c>
      <c r="J276" s="43">
        <v>1</v>
      </c>
      <c r="K276" s="38" t="s">
        <v>42</v>
      </c>
      <c r="L276" s="45"/>
      <c r="M276" s="45"/>
      <c r="N276" s="45"/>
    </row>
    <row r="277" ht="15.75" customHeight="1" spans="1:14">
      <c r="A277" s="38" t="s">
        <v>58</v>
      </c>
      <c r="B277" s="39">
        <v>45069</v>
      </c>
      <c r="C277" s="40">
        <v>0.666666666666667</v>
      </c>
      <c r="D277" s="38" t="s">
        <v>72</v>
      </c>
      <c r="E277" s="38" t="s">
        <v>63</v>
      </c>
      <c r="F277" s="38" t="s">
        <v>39</v>
      </c>
      <c r="G277" s="43">
        <v>2</v>
      </c>
      <c r="H277" s="43">
        <v>2</v>
      </c>
      <c r="I277" s="38" t="s">
        <v>163</v>
      </c>
      <c r="J277" s="43">
        <v>1</v>
      </c>
      <c r="K277" s="38" t="s">
        <v>42</v>
      </c>
      <c r="L277" s="45"/>
      <c r="M277" s="45"/>
      <c r="N277" s="45"/>
    </row>
    <row r="278" ht="15.75" customHeight="1" spans="1:14">
      <c r="A278" s="38" t="s">
        <v>88</v>
      </c>
      <c r="B278" s="39">
        <v>45069</v>
      </c>
      <c r="C278" s="40">
        <v>0.75</v>
      </c>
      <c r="D278" s="38" t="s">
        <v>107</v>
      </c>
      <c r="E278" s="38" t="s">
        <v>50</v>
      </c>
      <c r="F278" s="38" t="s">
        <v>60</v>
      </c>
      <c r="G278" s="43">
        <v>0</v>
      </c>
      <c r="H278" s="43">
        <v>1</v>
      </c>
      <c r="I278" s="38" t="s">
        <v>209</v>
      </c>
      <c r="J278" s="43">
        <v>1</v>
      </c>
      <c r="K278" s="38" t="s">
        <v>48</v>
      </c>
      <c r="L278" s="45"/>
      <c r="M278" s="45"/>
      <c r="N278" s="45"/>
    </row>
    <row r="279" ht="15.75" customHeight="1" spans="1:14">
      <c r="A279" s="38" t="s">
        <v>122</v>
      </c>
      <c r="B279" s="39">
        <v>45069</v>
      </c>
      <c r="C279" s="40">
        <v>0.666666666666667</v>
      </c>
      <c r="D279" s="38" t="s">
        <v>72</v>
      </c>
      <c r="E279" s="38" t="s">
        <v>41</v>
      </c>
      <c r="F279" s="38" t="s">
        <v>52</v>
      </c>
      <c r="G279" s="43"/>
      <c r="H279" s="43">
        <v>1</v>
      </c>
      <c r="I279" s="38" t="s">
        <v>153</v>
      </c>
      <c r="J279" s="43">
        <v>1</v>
      </c>
      <c r="K279" s="38" t="s">
        <v>48</v>
      </c>
      <c r="L279" s="45"/>
      <c r="M279" s="45"/>
      <c r="N279" s="45"/>
    </row>
    <row r="280" ht="15.75" customHeight="1" spans="1:14">
      <c r="A280" s="38" t="s">
        <v>122</v>
      </c>
      <c r="B280" s="39">
        <v>45069</v>
      </c>
      <c r="C280" s="40">
        <v>0.708333333333333</v>
      </c>
      <c r="D280" s="38" t="s">
        <v>72</v>
      </c>
      <c r="E280" s="38" t="s">
        <v>41</v>
      </c>
      <c r="F280" s="38" t="s">
        <v>52</v>
      </c>
      <c r="G280" s="43"/>
      <c r="H280" s="43">
        <v>1</v>
      </c>
      <c r="I280" s="38" t="s">
        <v>153</v>
      </c>
      <c r="J280" s="43">
        <v>1</v>
      </c>
      <c r="K280" s="38" t="s">
        <v>48</v>
      </c>
      <c r="L280" s="45"/>
      <c r="M280" s="45"/>
      <c r="N280" s="45"/>
    </row>
    <row r="281" ht="15.75" customHeight="1" spans="1:14">
      <c r="A281" s="38" t="s">
        <v>122</v>
      </c>
      <c r="B281" s="39">
        <v>45069</v>
      </c>
      <c r="C281" s="40">
        <v>0.75</v>
      </c>
      <c r="D281" s="38" t="s">
        <v>72</v>
      </c>
      <c r="E281" s="38" t="s">
        <v>41</v>
      </c>
      <c r="F281" s="38" t="s">
        <v>52</v>
      </c>
      <c r="G281" s="43"/>
      <c r="H281" s="43">
        <v>1</v>
      </c>
      <c r="I281" s="38" t="s">
        <v>153</v>
      </c>
      <c r="J281" s="43">
        <v>1</v>
      </c>
      <c r="K281" s="38" t="s">
        <v>48</v>
      </c>
      <c r="L281" s="45"/>
      <c r="M281" s="45"/>
      <c r="N281" s="45"/>
    </row>
    <row r="282" ht="15.75" customHeight="1" spans="1:14">
      <c r="A282" s="38" t="s">
        <v>94</v>
      </c>
      <c r="B282" s="39">
        <v>45069</v>
      </c>
      <c r="C282" s="40">
        <v>0.666666666666667</v>
      </c>
      <c r="D282" s="38" t="s">
        <v>72</v>
      </c>
      <c r="E282" s="38" t="s">
        <v>50</v>
      </c>
      <c r="F282" s="38" t="s">
        <v>39</v>
      </c>
      <c r="G282" s="43">
        <v>0</v>
      </c>
      <c r="H282" s="43">
        <v>0</v>
      </c>
      <c r="I282" s="38" t="s">
        <v>163</v>
      </c>
      <c r="J282" s="43">
        <v>1</v>
      </c>
      <c r="K282" s="38" t="s">
        <v>48</v>
      </c>
      <c r="L282" s="45"/>
      <c r="M282" s="45"/>
      <c r="N282" s="45"/>
    </row>
    <row r="283" ht="15.75" customHeight="1" spans="1:14">
      <c r="A283" s="38" t="s">
        <v>120</v>
      </c>
      <c r="B283" s="46">
        <v>45069</v>
      </c>
      <c r="C283" s="40">
        <v>0.541666666666667</v>
      </c>
      <c r="D283" s="38" t="s">
        <v>72</v>
      </c>
      <c r="E283" s="38" t="s">
        <v>41</v>
      </c>
      <c r="F283" s="38" t="s">
        <v>72</v>
      </c>
      <c r="G283" s="43"/>
      <c r="H283" s="43"/>
      <c r="I283" s="38" t="s">
        <v>1454</v>
      </c>
      <c r="J283" s="43">
        <v>1</v>
      </c>
      <c r="K283" s="38" t="s">
        <v>48</v>
      </c>
      <c r="L283" s="45"/>
      <c r="M283" s="45"/>
      <c r="N283" s="45"/>
    </row>
    <row r="284" ht="15.75" customHeight="1" spans="1:14">
      <c r="A284" s="38" t="s">
        <v>36</v>
      </c>
      <c r="B284" s="39">
        <v>45069</v>
      </c>
      <c r="C284" s="40">
        <v>0.583333333333333</v>
      </c>
      <c r="D284" s="38" t="s">
        <v>123</v>
      </c>
      <c r="E284" s="38" t="s">
        <v>41</v>
      </c>
      <c r="F284" s="38" t="s">
        <v>69</v>
      </c>
      <c r="G284" s="43"/>
      <c r="H284" s="43"/>
      <c r="I284" s="38" t="s">
        <v>123</v>
      </c>
      <c r="J284" s="43">
        <v>1</v>
      </c>
      <c r="K284" s="38" t="s">
        <v>48</v>
      </c>
      <c r="L284" s="45"/>
      <c r="M284" s="45"/>
      <c r="N284" s="45"/>
    </row>
    <row r="285" ht="15.75" customHeight="1" spans="1:14">
      <c r="A285" s="38" t="s">
        <v>36</v>
      </c>
      <c r="B285" s="39">
        <v>45069</v>
      </c>
      <c r="C285" s="40">
        <v>0.666666666666667</v>
      </c>
      <c r="D285" s="38" t="s">
        <v>72</v>
      </c>
      <c r="E285" s="38" t="s">
        <v>37</v>
      </c>
      <c r="F285" s="38" t="s">
        <v>72</v>
      </c>
      <c r="G285" s="43">
        <v>0</v>
      </c>
      <c r="H285" s="43">
        <v>0</v>
      </c>
      <c r="I285" s="38" t="s">
        <v>163</v>
      </c>
      <c r="J285" s="43">
        <v>1</v>
      </c>
      <c r="K285" s="38" t="s">
        <v>42</v>
      </c>
      <c r="L285" s="45"/>
      <c r="M285" s="45"/>
      <c r="N285" s="45"/>
    </row>
    <row r="286" ht="15.75" customHeight="1" spans="1:14">
      <c r="A286" s="38" t="s">
        <v>130</v>
      </c>
      <c r="B286" s="39">
        <v>45069</v>
      </c>
      <c r="C286" s="40">
        <v>0.583333333333333</v>
      </c>
      <c r="D286" s="38" t="s">
        <v>123</v>
      </c>
      <c r="E286" s="38" t="s">
        <v>41</v>
      </c>
      <c r="F286" s="38" t="s">
        <v>69</v>
      </c>
      <c r="G286" s="43"/>
      <c r="H286" s="43"/>
      <c r="I286" s="38" t="s">
        <v>123</v>
      </c>
      <c r="J286" s="43">
        <v>1</v>
      </c>
      <c r="K286" s="38" t="s">
        <v>42</v>
      </c>
      <c r="L286" s="45"/>
      <c r="M286" s="45"/>
      <c r="N286" s="45"/>
    </row>
    <row r="287" ht="15.75" customHeight="1" spans="1:14">
      <c r="A287" s="38" t="s">
        <v>83</v>
      </c>
      <c r="B287" s="39">
        <v>45069</v>
      </c>
      <c r="C287" s="40">
        <v>0.791666666666667</v>
      </c>
      <c r="D287" s="38" t="s">
        <v>56</v>
      </c>
      <c r="E287" s="38" t="s">
        <v>50</v>
      </c>
      <c r="F287" s="38" t="s">
        <v>56</v>
      </c>
      <c r="G287" s="43">
        <v>2</v>
      </c>
      <c r="H287" s="43">
        <v>4</v>
      </c>
      <c r="I287" s="38" t="s">
        <v>1415</v>
      </c>
      <c r="J287" s="43">
        <v>2</v>
      </c>
      <c r="K287" s="38" t="s">
        <v>42</v>
      </c>
      <c r="L287" s="45"/>
      <c r="M287" s="45"/>
      <c r="N287" s="45"/>
    </row>
    <row r="288" ht="15.75" customHeight="1" spans="1:14">
      <c r="A288" s="38" t="s">
        <v>58</v>
      </c>
      <c r="B288" s="39">
        <v>45069</v>
      </c>
      <c r="C288" s="40">
        <v>0.583333333333333</v>
      </c>
      <c r="D288" s="38" t="s">
        <v>97</v>
      </c>
      <c r="E288" s="38" t="s">
        <v>41</v>
      </c>
      <c r="F288" s="38" t="s">
        <v>45</v>
      </c>
      <c r="G288" s="43">
        <v>3</v>
      </c>
      <c r="H288" s="43">
        <v>3</v>
      </c>
      <c r="I288" s="38" t="s">
        <v>160</v>
      </c>
      <c r="J288" s="43">
        <v>2</v>
      </c>
      <c r="K288" s="38" t="s">
        <v>42</v>
      </c>
      <c r="L288" s="45"/>
      <c r="M288" s="45"/>
      <c r="N288" s="45"/>
    </row>
    <row r="289" ht="15.75" customHeight="1" spans="1:14">
      <c r="A289" s="38" t="s">
        <v>58</v>
      </c>
      <c r="B289" s="39">
        <v>45069</v>
      </c>
      <c r="C289" s="40">
        <v>0.791666666666667</v>
      </c>
      <c r="D289" s="38" t="s">
        <v>72</v>
      </c>
      <c r="E289" s="38" t="s">
        <v>63</v>
      </c>
      <c r="F289" s="38" t="s">
        <v>39</v>
      </c>
      <c r="G289" s="43"/>
      <c r="H289" s="43"/>
      <c r="I289" s="38" t="s">
        <v>1354</v>
      </c>
      <c r="J289" s="43">
        <v>2</v>
      </c>
      <c r="K289" s="38" t="s">
        <v>42</v>
      </c>
      <c r="L289" s="45"/>
      <c r="M289" s="45"/>
      <c r="N289" s="45"/>
    </row>
    <row r="290" ht="15.75" customHeight="1" spans="1:14">
      <c r="A290" s="38" t="s">
        <v>120</v>
      </c>
      <c r="B290" s="46">
        <v>45069</v>
      </c>
      <c r="C290" s="40">
        <v>0.791666666666667</v>
      </c>
      <c r="D290" s="38" t="s">
        <v>72</v>
      </c>
      <c r="E290" s="38" t="s">
        <v>63</v>
      </c>
      <c r="F290" s="38" t="s">
        <v>39</v>
      </c>
      <c r="G290" s="43"/>
      <c r="H290" s="43"/>
      <c r="I290" s="38" t="s">
        <v>1354</v>
      </c>
      <c r="J290" s="43">
        <v>2</v>
      </c>
      <c r="K290" s="38" t="s">
        <v>42</v>
      </c>
      <c r="L290" s="45"/>
      <c r="M290" s="45"/>
      <c r="N290" s="45"/>
    </row>
    <row r="291" ht="15.75" customHeight="1" spans="1:14">
      <c r="A291" s="38" t="s">
        <v>129</v>
      </c>
      <c r="B291" s="39">
        <v>45069</v>
      </c>
      <c r="C291" s="40">
        <v>0.791666666666667</v>
      </c>
      <c r="D291" s="38" t="s">
        <v>60</v>
      </c>
      <c r="E291" s="38" t="s">
        <v>41</v>
      </c>
      <c r="F291" s="38" t="s">
        <v>60</v>
      </c>
      <c r="G291" s="43"/>
      <c r="H291" s="43"/>
      <c r="I291" s="45"/>
      <c r="J291" s="43">
        <v>2</v>
      </c>
      <c r="K291" s="38" t="s">
        <v>42</v>
      </c>
      <c r="L291" s="45"/>
      <c r="M291" s="45"/>
      <c r="N291" s="45"/>
    </row>
    <row r="292" ht="15.75" customHeight="1" spans="1:14">
      <c r="A292" s="38" t="s">
        <v>130</v>
      </c>
      <c r="B292" s="39">
        <v>45070</v>
      </c>
      <c r="C292" s="40">
        <v>0.833333333333333</v>
      </c>
      <c r="D292" s="38" t="s">
        <v>82</v>
      </c>
      <c r="E292" s="38" t="s">
        <v>44</v>
      </c>
      <c r="F292" s="38" t="s">
        <v>39</v>
      </c>
      <c r="G292" s="43"/>
      <c r="H292" s="43"/>
      <c r="I292" s="38" t="s">
        <v>82</v>
      </c>
      <c r="J292" s="43">
        <v>1</v>
      </c>
      <c r="K292" s="38" t="s">
        <v>42</v>
      </c>
      <c r="L292" s="45"/>
      <c r="M292" s="45"/>
      <c r="N292" s="45"/>
    </row>
    <row r="293" ht="15.75" customHeight="1" spans="1:14">
      <c r="A293" s="38" t="s">
        <v>120</v>
      </c>
      <c r="B293" s="46">
        <v>45070</v>
      </c>
      <c r="C293" s="40">
        <v>0.666666666666667</v>
      </c>
      <c r="D293" s="38" t="s">
        <v>84</v>
      </c>
      <c r="E293" s="38" t="s">
        <v>41</v>
      </c>
      <c r="F293" s="38" t="s">
        <v>56</v>
      </c>
      <c r="G293" s="43">
        <v>1</v>
      </c>
      <c r="H293" s="43">
        <v>1</v>
      </c>
      <c r="I293" s="45"/>
      <c r="J293" s="43">
        <v>1</v>
      </c>
      <c r="K293" s="38" t="s">
        <v>42</v>
      </c>
      <c r="L293" s="45"/>
      <c r="M293" s="45"/>
      <c r="N293" s="45"/>
    </row>
    <row r="294" ht="15.75" customHeight="1" spans="1:14">
      <c r="A294" s="38" t="s">
        <v>58</v>
      </c>
      <c r="B294" s="39">
        <v>45070</v>
      </c>
      <c r="C294" s="40">
        <v>0.625</v>
      </c>
      <c r="D294" s="38" t="s">
        <v>72</v>
      </c>
      <c r="E294" s="38" t="s">
        <v>41</v>
      </c>
      <c r="F294" s="38" t="s">
        <v>39</v>
      </c>
      <c r="G294" s="43">
        <v>1</v>
      </c>
      <c r="H294" s="43">
        <v>1</v>
      </c>
      <c r="I294" s="38" t="s">
        <v>40</v>
      </c>
      <c r="J294" s="43">
        <v>1</v>
      </c>
      <c r="K294" s="38" t="s">
        <v>42</v>
      </c>
      <c r="L294" s="45"/>
      <c r="M294" s="45"/>
      <c r="N294" s="45"/>
    </row>
    <row r="295" ht="15.75" customHeight="1" spans="1:14">
      <c r="A295" s="38" t="s">
        <v>67</v>
      </c>
      <c r="B295" s="39">
        <v>45070</v>
      </c>
      <c r="C295" s="40">
        <v>0.666666666666667</v>
      </c>
      <c r="D295" s="38" t="s">
        <v>72</v>
      </c>
      <c r="E295" s="38" t="s">
        <v>63</v>
      </c>
      <c r="F295" s="38" t="s">
        <v>39</v>
      </c>
      <c r="G295" s="43">
        <v>1</v>
      </c>
      <c r="H295" s="43">
        <v>1</v>
      </c>
      <c r="I295" s="38" t="s">
        <v>163</v>
      </c>
      <c r="J295" s="43">
        <v>1</v>
      </c>
      <c r="K295" s="38" t="s">
        <v>42</v>
      </c>
      <c r="L295" s="45"/>
      <c r="M295" s="45"/>
      <c r="N295" s="45"/>
    </row>
    <row r="296" ht="15.75" customHeight="1" spans="1:14">
      <c r="A296" s="38" t="s">
        <v>94</v>
      </c>
      <c r="B296" s="39">
        <v>45070</v>
      </c>
      <c r="C296" s="40">
        <v>0.75</v>
      </c>
      <c r="D296" s="38" t="s">
        <v>72</v>
      </c>
      <c r="E296" s="38" t="s">
        <v>50</v>
      </c>
      <c r="F296" s="38" t="s">
        <v>39</v>
      </c>
      <c r="G296" s="43">
        <v>1</v>
      </c>
      <c r="H296" s="43">
        <v>2</v>
      </c>
      <c r="I296" s="38" t="s">
        <v>163</v>
      </c>
      <c r="J296" s="43">
        <v>1</v>
      </c>
      <c r="K296" s="38" t="s">
        <v>42</v>
      </c>
      <c r="L296" s="45"/>
      <c r="M296" s="45"/>
      <c r="N296" s="45"/>
    </row>
    <row r="297" ht="15.75" customHeight="1" spans="1:14">
      <c r="A297" s="38" t="s">
        <v>120</v>
      </c>
      <c r="B297" s="46">
        <v>45070</v>
      </c>
      <c r="C297" s="40">
        <v>0.541666666666667</v>
      </c>
      <c r="D297" s="38" t="s">
        <v>72</v>
      </c>
      <c r="E297" s="38" t="s">
        <v>41</v>
      </c>
      <c r="F297" s="38" t="s">
        <v>72</v>
      </c>
      <c r="G297" s="43"/>
      <c r="H297" s="43"/>
      <c r="I297" s="38" t="s">
        <v>1455</v>
      </c>
      <c r="J297" s="43">
        <v>1</v>
      </c>
      <c r="K297" s="38" t="s">
        <v>42</v>
      </c>
      <c r="L297" s="45"/>
      <c r="M297" s="45"/>
      <c r="N297" s="45"/>
    </row>
    <row r="298" ht="15.75" customHeight="1" spans="1:14">
      <c r="A298" s="38" t="s">
        <v>100</v>
      </c>
      <c r="B298" s="46">
        <v>45070</v>
      </c>
      <c r="C298" s="40">
        <v>0.541666666666667</v>
      </c>
      <c r="D298" s="38" t="s">
        <v>72</v>
      </c>
      <c r="E298" s="38" t="s">
        <v>41</v>
      </c>
      <c r="F298" s="38" t="s">
        <v>52</v>
      </c>
      <c r="G298" s="43">
        <v>1</v>
      </c>
      <c r="H298" s="43">
        <v>1</v>
      </c>
      <c r="I298" s="38" t="s">
        <v>46</v>
      </c>
      <c r="J298" s="43">
        <v>1</v>
      </c>
      <c r="K298" s="38" t="s">
        <v>42</v>
      </c>
      <c r="L298" s="45"/>
      <c r="M298" s="45"/>
      <c r="N298" s="45"/>
    </row>
    <row r="299" ht="15.75" customHeight="1" spans="1:14">
      <c r="A299" s="38" t="s">
        <v>100</v>
      </c>
      <c r="B299" s="46">
        <v>45070</v>
      </c>
      <c r="C299" s="41">
        <v>0.75</v>
      </c>
      <c r="D299" s="38" t="s">
        <v>72</v>
      </c>
      <c r="E299" s="38" t="s">
        <v>41</v>
      </c>
      <c r="F299" s="38" t="s">
        <v>52</v>
      </c>
      <c r="G299" s="43">
        <v>1</v>
      </c>
      <c r="H299" s="43">
        <v>1</v>
      </c>
      <c r="I299" s="38" t="s">
        <v>46</v>
      </c>
      <c r="J299" s="43">
        <v>1</v>
      </c>
      <c r="K299" s="38" t="s">
        <v>42</v>
      </c>
      <c r="L299" s="45"/>
      <c r="M299" s="45"/>
      <c r="N299" s="45"/>
    </row>
    <row r="300" ht="15.75" customHeight="1" spans="1:14">
      <c r="A300" s="38" t="s">
        <v>79</v>
      </c>
      <c r="B300" s="39">
        <v>45070</v>
      </c>
      <c r="C300" s="40">
        <v>0.583333333333333</v>
      </c>
      <c r="D300" s="38" t="s">
        <v>123</v>
      </c>
      <c r="E300" s="38" t="s">
        <v>41</v>
      </c>
      <c r="F300" s="38" t="s">
        <v>69</v>
      </c>
      <c r="G300" s="43">
        <v>1</v>
      </c>
      <c r="H300" s="43">
        <v>1</v>
      </c>
      <c r="I300" s="38" t="s">
        <v>123</v>
      </c>
      <c r="J300" s="43">
        <v>1</v>
      </c>
      <c r="K300" s="38" t="s">
        <v>42</v>
      </c>
      <c r="L300" s="45"/>
      <c r="M300" s="45"/>
      <c r="N300" s="45"/>
    </row>
    <row r="301" ht="15.75" customHeight="1" spans="1:14">
      <c r="A301" s="38" t="s">
        <v>88</v>
      </c>
      <c r="B301" s="39">
        <v>45070</v>
      </c>
      <c r="C301" s="40">
        <v>0.583333333333333</v>
      </c>
      <c r="D301" s="38" t="s">
        <v>123</v>
      </c>
      <c r="E301" s="38" t="s">
        <v>41</v>
      </c>
      <c r="F301" s="38" t="s">
        <v>39</v>
      </c>
      <c r="G301" s="43">
        <v>1</v>
      </c>
      <c r="H301" s="43">
        <v>1</v>
      </c>
      <c r="I301" s="38" t="s">
        <v>123</v>
      </c>
      <c r="J301" s="43">
        <v>1</v>
      </c>
      <c r="K301" s="38" t="s">
        <v>42</v>
      </c>
      <c r="L301" s="45"/>
      <c r="M301" s="45"/>
      <c r="N301" s="45"/>
    </row>
    <row r="302" ht="15.75" customHeight="1" spans="1:14">
      <c r="A302" s="38" t="s">
        <v>120</v>
      </c>
      <c r="B302" s="46">
        <v>45070</v>
      </c>
      <c r="C302" s="40">
        <v>0.708333333333333</v>
      </c>
      <c r="D302" s="38" t="s">
        <v>101</v>
      </c>
      <c r="E302" s="38" t="s">
        <v>41</v>
      </c>
      <c r="F302" s="38" t="s">
        <v>56</v>
      </c>
      <c r="G302" s="43">
        <v>0</v>
      </c>
      <c r="H302" s="43">
        <v>0</v>
      </c>
      <c r="I302" s="38" t="s">
        <v>353</v>
      </c>
      <c r="J302" s="43">
        <v>1</v>
      </c>
      <c r="K302" s="38" t="s">
        <v>48</v>
      </c>
      <c r="L302" s="45"/>
      <c r="M302" s="45"/>
      <c r="N302" s="45"/>
    </row>
    <row r="303" ht="15.75" customHeight="1" spans="1:14">
      <c r="A303" s="38" t="s">
        <v>94</v>
      </c>
      <c r="B303" s="39">
        <v>45070</v>
      </c>
      <c r="C303" s="40">
        <v>0.583333333333333</v>
      </c>
      <c r="D303" s="38" t="s">
        <v>66</v>
      </c>
      <c r="E303" s="38" t="s">
        <v>50</v>
      </c>
      <c r="F303" s="38" t="s">
        <v>39</v>
      </c>
      <c r="G303" s="43">
        <v>1</v>
      </c>
      <c r="H303" s="43">
        <v>1</v>
      </c>
      <c r="I303" s="38" t="s">
        <v>177</v>
      </c>
      <c r="J303" s="43">
        <v>2</v>
      </c>
      <c r="K303" s="38" t="s">
        <v>42</v>
      </c>
      <c r="L303" s="45"/>
      <c r="M303" s="45"/>
      <c r="N303" s="45"/>
    </row>
    <row r="304" ht="15.75" customHeight="1" spans="1:14">
      <c r="A304" s="38" t="s">
        <v>120</v>
      </c>
      <c r="B304" s="46">
        <v>45070</v>
      </c>
      <c r="C304" s="40">
        <v>0.583333333333333</v>
      </c>
      <c r="D304" s="38" t="s">
        <v>66</v>
      </c>
      <c r="E304" s="38" t="s">
        <v>63</v>
      </c>
      <c r="F304" s="38" t="s">
        <v>39</v>
      </c>
      <c r="G304" s="43">
        <v>3</v>
      </c>
      <c r="H304" s="43">
        <v>3</v>
      </c>
      <c r="I304" s="45"/>
      <c r="J304" s="43">
        <v>2</v>
      </c>
      <c r="K304" s="38" t="s">
        <v>42</v>
      </c>
      <c r="L304" s="45"/>
      <c r="M304" s="45"/>
      <c r="N304" s="45"/>
    </row>
    <row r="305" ht="15.75" customHeight="1" spans="1:14">
      <c r="A305" s="38" t="s">
        <v>74</v>
      </c>
      <c r="B305" s="39">
        <v>45070</v>
      </c>
      <c r="C305" s="40">
        <v>0.75</v>
      </c>
      <c r="D305" s="38" t="s">
        <v>56</v>
      </c>
      <c r="E305" s="38" t="s">
        <v>37</v>
      </c>
      <c r="F305" s="38" t="s">
        <v>56</v>
      </c>
      <c r="G305" s="43">
        <v>3</v>
      </c>
      <c r="H305" s="43"/>
      <c r="I305" s="38" t="s">
        <v>56</v>
      </c>
      <c r="J305" s="43">
        <v>2</v>
      </c>
      <c r="K305" s="38" t="s">
        <v>42</v>
      </c>
      <c r="L305" s="45"/>
      <c r="M305" s="45"/>
      <c r="N305" s="45"/>
    </row>
    <row r="306" ht="15.75" customHeight="1" spans="1:14">
      <c r="A306" s="38" t="s">
        <v>88</v>
      </c>
      <c r="B306" s="39">
        <v>45071</v>
      </c>
      <c r="C306" s="41">
        <v>0.75</v>
      </c>
      <c r="D306" s="38" t="s">
        <v>107</v>
      </c>
      <c r="E306" s="38" t="s">
        <v>41</v>
      </c>
      <c r="F306" s="38" t="s">
        <v>60</v>
      </c>
      <c r="G306" s="43">
        <v>1</v>
      </c>
      <c r="H306" s="43">
        <v>1</v>
      </c>
      <c r="I306" s="38" t="s">
        <v>209</v>
      </c>
      <c r="J306" s="43">
        <v>1</v>
      </c>
      <c r="K306" s="38" t="s">
        <v>42</v>
      </c>
      <c r="L306" s="45"/>
      <c r="M306" s="45"/>
      <c r="N306" s="45"/>
    </row>
    <row r="307" ht="15.75" customHeight="1" spans="1:14">
      <c r="A307" s="38" t="s">
        <v>67</v>
      </c>
      <c r="B307" s="39">
        <v>45071</v>
      </c>
      <c r="C307" s="40">
        <v>0.791666666666667</v>
      </c>
      <c r="D307" s="38" t="s">
        <v>72</v>
      </c>
      <c r="E307" s="38" t="s">
        <v>63</v>
      </c>
      <c r="F307" s="38" t="s">
        <v>39</v>
      </c>
      <c r="G307" s="43">
        <v>3</v>
      </c>
      <c r="H307" s="43">
        <v>3</v>
      </c>
      <c r="I307" s="38" t="s">
        <v>163</v>
      </c>
      <c r="J307" s="43">
        <v>1</v>
      </c>
      <c r="K307" s="38" t="s">
        <v>42</v>
      </c>
      <c r="L307" s="45"/>
      <c r="M307" s="45"/>
      <c r="N307" s="45"/>
    </row>
    <row r="308" ht="15.75" customHeight="1" spans="1:14">
      <c r="A308" s="38" t="s">
        <v>114</v>
      </c>
      <c r="B308" s="39">
        <v>45071</v>
      </c>
      <c r="C308" s="40">
        <v>0.708333333333333</v>
      </c>
      <c r="D308" s="38" t="s">
        <v>72</v>
      </c>
      <c r="E308" s="38" t="s">
        <v>75</v>
      </c>
      <c r="F308" s="38" t="s">
        <v>72</v>
      </c>
      <c r="G308" s="43">
        <v>2</v>
      </c>
      <c r="H308" s="43">
        <v>3</v>
      </c>
      <c r="I308" s="38" t="s">
        <v>163</v>
      </c>
      <c r="J308" s="43">
        <v>1</v>
      </c>
      <c r="K308" s="38" t="s">
        <v>42</v>
      </c>
      <c r="L308" s="45"/>
      <c r="M308" s="45"/>
      <c r="N308" s="45"/>
    </row>
    <row r="309" ht="15.75" customHeight="1" spans="1:14">
      <c r="A309" s="38" t="s">
        <v>100</v>
      </c>
      <c r="B309" s="39">
        <v>45071</v>
      </c>
      <c r="C309" s="40">
        <v>0.75</v>
      </c>
      <c r="D309" s="38" t="s">
        <v>72</v>
      </c>
      <c r="E309" s="38" t="s">
        <v>50</v>
      </c>
      <c r="F309" s="38" t="s">
        <v>39</v>
      </c>
      <c r="G309" s="43">
        <v>1</v>
      </c>
      <c r="H309" s="43">
        <v>0</v>
      </c>
      <c r="I309" s="38" t="s">
        <v>1456</v>
      </c>
      <c r="J309" s="43">
        <v>1</v>
      </c>
      <c r="K309" s="38" t="s">
        <v>42</v>
      </c>
      <c r="L309" s="45"/>
      <c r="M309" s="45"/>
      <c r="N309" s="45"/>
    </row>
    <row r="310" ht="15.75" customHeight="1" spans="1:14">
      <c r="A310" s="38" t="s">
        <v>67</v>
      </c>
      <c r="B310" s="39">
        <v>45071</v>
      </c>
      <c r="C310" s="40">
        <v>0.833333333333333</v>
      </c>
      <c r="D310" s="38" t="s">
        <v>72</v>
      </c>
      <c r="E310" s="38" t="s">
        <v>41</v>
      </c>
      <c r="F310" s="38" t="s">
        <v>52</v>
      </c>
      <c r="G310" s="43">
        <v>0</v>
      </c>
      <c r="H310" s="43">
        <v>1</v>
      </c>
      <c r="I310" s="38" t="s">
        <v>1447</v>
      </c>
      <c r="J310" s="43">
        <v>1</v>
      </c>
      <c r="K310" s="38" t="s">
        <v>48</v>
      </c>
      <c r="L310" s="45"/>
      <c r="M310" s="45"/>
      <c r="N310" s="45"/>
    </row>
    <row r="311" ht="15.75" customHeight="1" spans="1:14">
      <c r="A311" s="38" t="s">
        <v>88</v>
      </c>
      <c r="B311" s="39">
        <v>45071</v>
      </c>
      <c r="C311" s="40">
        <v>0.791666666666667</v>
      </c>
      <c r="D311" s="38" t="s">
        <v>72</v>
      </c>
      <c r="E311" s="38" t="s">
        <v>50</v>
      </c>
      <c r="F311" s="38" t="s">
        <v>39</v>
      </c>
      <c r="G311" s="43">
        <v>0</v>
      </c>
      <c r="H311" s="43">
        <v>0</v>
      </c>
      <c r="I311" s="38" t="s">
        <v>377</v>
      </c>
      <c r="J311" s="43">
        <v>1</v>
      </c>
      <c r="K311" s="38" t="s">
        <v>48</v>
      </c>
      <c r="L311" s="45"/>
      <c r="M311" s="45"/>
      <c r="N311" s="45"/>
    </row>
    <row r="312" ht="15.75" customHeight="1" spans="1:14">
      <c r="A312" s="38" t="s">
        <v>67</v>
      </c>
      <c r="B312" s="39">
        <v>45071</v>
      </c>
      <c r="C312" s="40">
        <v>0.583333333333333</v>
      </c>
      <c r="D312" s="38" t="s">
        <v>66</v>
      </c>
      <c r="E312" s="38" t="s">
        <v>63</v>
      </c>
      <c r="F312" s="38" t="s">
        <v>52</v>
      </c>
      <c r="G312" s="43">
        <v>1</v>
      </c>
      <c r="H312" s="43">
        <v>1</v>
      </c>
      <c r="I312" s="38" t="s">
        <v>1255</v>
      </c>
      <c r="J312" s="43">
        <v>2</v>
      </c>
      <c r="K312" s="38" t="s">
        <v>42</v>
      </c>
      <c r="L312" s="45"/>
      <c r="M312" s="45"/>
      <c r="N312" s="45"/>
    </row>
    <row r="313" ht="15.75" customHeight="1" spans="1:14">
      <c r="A313" s="38" t="s">
        <v>100</v>
      </c>
      <c r="B313" s="46">
        <v>45071</v>
      </c>
      <c r="C313" s="40">
        <v>0.791666666666667</v>
      </c>
      <c r="D313" s="38" t="s">
        <v>56</v>
      </c>
      <c r="E313" s="38" t="s">
        <v>50</v>
      </c>
      <c r="F313" s="38" t="s">
        <v>39</v>
      </c>
      <c r="G313" s="43">
        <v>4</v>
      </c>
      <c r="H313" s="43">
        <v>4</v>
      </c>
      <c r="I313" s="38" t="s">
        <v>235</v>
      </c>
      <c r="J313" s="43">
        <v>2</v>
      </c>
      <c r="K313" s="38" t="s">
        <v>42</v>
      </c>
      <c r="L313" s="45"/>
      <c r="M313" s="45"/>
      <c r="N313" s="45"/>
    </row>
    <row r="314" ht="15.75" customHeight="1" spans="1:14">
      <c r="A314" s="38" t="s">
        <v>74</v>
      </c>
      <c r="B314" s="39">
        <v>45071</v>
      </c>
      <c r="C314" s="40">
        <v>0.791666666666667</v>
      </c>
      <c r="D314" s="38" t="s">
        <v>72</v>
      </c>
      <c r="E314" s="38" t="s">
        <v>37</v>
      </c>
      <c r="F314" s="38" t="s">
        <v>39</v>
      </c>
      <c r="G314" s="43">
        <v>50</v>
      </c>
      <c r="H314" s="43"/>
      <c r="I314" s="38" t="s">
        <v>154</v>
      </c>
      <c r="J314" s="43">
        <v>2</v>
      </c>
      <c r="K314" s="38" t="s">
        <v>42</v>
      </c>
      <c r="L314" s="45"/>
      <c r="M314" s="45"/>
      <c r="N314" s="45"/>
    </row>
    <row r="315" ht="15.75" customHeight="1" spans="1:14">
      <c r="A315" s="38" t="s">
        <v>110</v>
      </c>
      <c r="B315" s="39">
        <v>45071</v>
      </c>
      <c r="C315" s="40">
        <v>0.791666666666667</v>
      </c>
      <c r="D315" s="38" t="s">
        <v>72</v>
      </c>
      <c r="E315" s="38" t="s">
        <v>37</v>
      </c>
      <c r="F315" s="38" t="s">
        <v>39</v>
      </c>
      <c r="G315" s="43"/>
      <c r="H315" s="43"/>
      <c r="I315" s="38" t="s">
        <v>154</v>
      </c>
      <c r="J315" s="43">
        <v>2</v>
      </c>
      <c r="K315" s="38" t="s">
        <v>42</v>
      </c>
      <c r="L315" s="45"/>
      <c r="M315" s="45"/>
      <c r="N315" s="45"/>
    </row>
    <row r="316" ht="15.75" customHeight="1" spans="1:14">
      <c r="A316" s="38" t="s">
        <v>58</v>
      </c>
      <c r="B316" s="39">
        <v>45071</v>
      </c>
      <c r="C316" s="40">
        <v>0.541666666666667</v>
      </c>
      <c r="D316" s="38" t="s">
        <v>72</v>
      </c>
      <c r="E316" s="38" t="s">
        <v>41</v>
      </c>
      <c r="F316" s="38" t="s">
        <v>52</v>
      </c>
      <c r="G316" s="43">
        <v>1</v>
      </c>
      <c r="H316" s="43">
        <v>1</v>
      </c>
      <c r="I316" s="38" t="s">
        <v>1439</v>
      </c>
      <c r="J316" s="43">
        <v>1</v>
      </c>
      <c r="K316" s="38" t="s">
        <v>42</v>
      </c>
      <c r="L316" s="45"/>
      <c r="M316" s="45"/>
      <c r="N316" s="45"/>
    </row>
    <row r="317" ht="15.75" customHeight="1" spans="1:14">
      <c r="A317" s="38" t="s">
        <v>120</v>
      </c>
      <c r="B317" s="46">
        <v>45072</v>
      </c>
      <c r="C317" s="40">
        <v>0.625</v>
      </c>
      <c r="D317" s="38" t="s">
        <v>84</v>
      </c>
      <c r="E317" s="38" t="s">
        <v>41</v>
      </c>
      <c r="F317" s="38" t="s">
        <v>56</v>
      </c>
      <c r="G317" s="43">
        <v>1</v>
      </c>
      <c r="H317" s="43">
        <v>1</v>
      </c>
      <c r="I317" s="45"/>
      <c r="J317" s="43">
        <v>1</v>
      </c>
      <c r="K317" s="38" t="s">
        <v>42</v>
      </c>
      <c r="L317" s="45"/>
      <c r="M317" s="45"/>
      <c r="N317" s="45"/>
    </row>
    <row r="318" ht="15.75" customHeight="1" spans="1:14">
      <c r="A318" s="38" t="s">
        <v>120</v>
      </c>
      <c r="B318" s="46">
        <v>45072</v>
      </c>
      <c r="C318" s="40">
        <v>0.666666666666667</v>
      </c>
      <c r="D318" s="38" t="s">
        <v>101</v>
      </c>
      <c r="E318" s="38" t="s">
        <v>41</v>
      </c>
      <c r="F318" s="38" t="s">
        <v>56</v>
      </c>
      <c r="G318" s="43">
        <v>1</v>
      </c>
      <c r="H318" s="43">
        <v>1</v>
      </c>
      <c r="I318" s="45"/>
      <c r="J318" s="43">
        <v>1</v>
      </c>
      <c r="K318" s="38" t="s">
        <v>42</v>
      </c>
      <c r="L318" s="45"/>
      <c r="M318" s="45"/>
      <c r="N318" s="45"/>
    </row>
    <row r="319" ht="15.75" customHeight="1" spans="1:14">
      <c r="A319" s="38" t="s">
        <v>114</v>
      </c>
      <c r="B319" s="39">
        <v>45072</v>
      </c>
      <c r="C319" s="40">
        <v>0.708333333333333</v>
      </c>
      <c r="D319" s="38" t="s">
        <v>72</v>
      </c>
      <c r="E319" s="38" t="s">
        <v>75</v>
      </c>
      <c r="F319" s="38" t="s">
        <v>72</v>
      </c>
      <c r="G319" s="43">
        <v>3</v>
      </c>
      <c r="H319" s="43">
        <v>4</v>
      </c>
      <c r="I319" s="38" t="s">
        <v>163</v>
      </c>
      <c r="J319" s="43">
        <v>1</v>
      </c>
      <c r="K319" s="38" t="s">
        <v>42</v>
      </c>
      <c r="L319" s="45"/>
      <c r="M319" s="45"/>
      <c r="N319" s="45"/>
    </row>
    <row r="320" ht="15.75" customHeight="1" spans="1:14">
      <c r="A320" s="38" t="s">
        <v>100</v>
      </c>
      <c r="B320" s="46">
        <v>45072</v>
      </c>
      <c r="C320" s="40">
        <v>0.583333333333333</v>
      </c>
      <c r="D320" s="38" t="s">
        <v>72</v>
      </c>
      <c r="E320" s="38" t="s">
        <v>41</v>
      </c>
      <c r="F320" s="38" t="s">
        <v>52</v>
      </c>
      <c r="G320" s="43">
        <v>1</v>
      </c>
      <c r="H320" s="43">
        <v>1</v>
      </c>
      <c r="I320" s="38" t="s">
        <v>46</v>
      </c>
      <c r="J320" s="43">
        <v>1</v>
      </c>
      <c r="K320" s="38" t="s">
        <v>42</v>
      </c>
      <c r="L320" s="45"/>
      <c r="M320" s="45"/>
      <c r="N320" s="45"/>
    </row>
    <row r="321" ht="15.75" customHeight="1" spans="1:14">
      <c r="A321" s="38" t="s">
        <v>100</v>
      </c>
      <c r="B321" s="46">
        <v>45072</v>
      </c>
      <c r="C321" s="40">
        <v>0.666666666666667</v>
      </c>
      <c r="D321" s="38" t="s">
        <v>123</v>
      </c>
      <c r="E321" s="38" t="s">
        <v>41</v>
      </c>
      <c r="F321" s="38" t="s">
        <v>69</v>
      </c>
      <c r="G321" s="43">
        <v>2</v>
      </c>
      <c r="H321" s="43">
        <v>2</v>
      </c>
      <c r="I321" s="38" t="s">
        <v>1443</v>
      </c>
      <c r="J321" s="43">
        <v>1</v>
      </c>
      <c r="K321" s="38" t="s">
        <v>42</v>
      </c>
      <c r="L321" s="45"/>
      <c r="M321" s="45"/>
      <c r="N321" s="45"/>
    </row>
    <row r="322" ht="15.75" customHeight="1" spans="1:14">
      <c r="A322" s="38" t="s">
        <v>94</v>
      </c>
      <c r="B322" s="39">
        <v>45072</v>
      </c>
      <c r="C322" s="40">
        <v>0.666666666666667</v>
      </c>
      <c r="D322" s="38" t="s">
        <v>72</v>
      </c>
      <c r="E322" s="38" t="s">
        <v>50</v>
      </c>
      <c r="F322" s="38" t="s">
        <v>39</v>
      </c>
      <c r="G322" s="43">
        <v>0</v>
      </c>
      <c r="H322" s="43">
        <v>0</v>
      </c>
      <c r="I322" s="38" t="s">
        <v>163</v>
      </c>
      <c r="J322" s="43">
        <v>1</v>
      </c>
      <c r="K322" s="38" t="s">
        <v>48</v>
      </c>
      <c r="L322" s="45"/>
      <c r="M322" s="45"/>
      <c r="N322" s="45"/>
    </row>
    <row r="323" ht="15.75" customHeight="1" spans="1:14">
      <c r="A323" s="38" t="s">
        <v>58</v>
      </c>
      <c r="B323" s="39">
        <v>45072</v>
      </c>
      <c r="C323" s="40">
        <v>0.666666666666667</v>
      </c>
      <c r="D323" s="38" t="s">
        <v>123</v>
      </c>
      <c r="E323" s="38" t="s">
        <v>41</v>
      </c>
      <c r="F323" s="38" t="s">
        <v>69</v>
      </c>
      <c r="G323" s="43">
        <v>0</v>
      </c>
      <c r="H323" s="43">
        <v>0</v>
      </c>
      <c r="I323" s="38" t="s">
        <v>161</v>
      </c>
      <c r="J323" s="43">
        <v>1</v>
      </c>
      <c r="K323" s="38" t="s">
        <v>48</v>
      </c>
      <c r="L323" s="45"/>
      <c r="M323" s="45"/>
      <c r="N323" s="45"/>
    </row>
    <row r="324" ht="15.75" customHeight="1" spans="1:14">
      <c r="A324" s="38" t="s">
        <v>124</v>
      </c>
      <c r="B324" s="39">
        <v>45072</v>
      </c>
      <c r="C324" s="40">
        <v>0.708333333333333</v>
      </c>
      <c r="D324" s="38" t="s">
        <v>72</v>
      </c>
      <c r="E324" s="38" t="s">
        <v>63</v>
      </c>
      <c r="F324" s="38" t="s">
        <v>39</v>
      </c>
      <c r="G324" s="43">
        <v>2</v>
      </c>
      <c r="H324" s="43">
        <v>3</v>
      </c>
      <c r="I324" s="38" t="s">
        <v>163</v>
      </c>
      <c r="J324" s="43">
        <v>1.5</v>
      </c>
      <c r="K324" s="38" t="s">
        <v>42</v>
      </c>
      <c r="L324" s="45"/>
      <c r="M324" s="45"/>
      <c r="N324" s="45"/>
    </row>
    <row r="325" ht="15.75" customHeight="1" spans="1:14">
      <c r="A325" s="38" t="s">
        <v>94</v>
      </c>
      <c r="B325" s="39">
        <v>45072</v>
      </c>
      <c r="C325" s="40">
        <v>0.583333333333333</v>
      </c>
      <c r="D325" s="38" t="s">
        <v>66</v>
      </c>
      <c r="E325" s="38" t="s">
        <v>41</v>
      </c>
      <c r="F325" s="38" t="s">
        <v>39</v>
      </c>
      <c r="G325" s="43">
        <v>2</v>
      </c>
      <c r="H325" s="43">
        <v>2</v>
      </c>
      <c r="I325" s="38" t="s">
        <v>177</v>
      </c>
      <c r="J325" s="43">
        <v>2</v>
      </c>
      <c r="K325" s="38" t="s">
        <v>42</v>
      </c>
      <c r="L325" s="45"/>
      <c r="M325" s="45"/>
      <c r="N325" s="45"/>
    </row>
    <row r="326" ht="15.75" customHeight="1" spans="1:14">
      <c r="A326" s="38" t="s">
        <v>120</v>
      </c>
      <c r="B326" s="46">
        <v>45072</v>
      </c>
      <c r="C326" s="40">
        <v>0.791666666666667</v>
      </c>
      <c r="D326" s="38" t="s">
        <v>66</v>
      </c>
      <c r="E326" s="38" t="s">
        <v>63</v>
      </c>
      <c r="F326" s="38" t="s">
        <v>39</v>
      </c>
      <c r="G326" s="43">
        <v>3</v>
      </c>
      <c r="H326" s="43">
        <v>3</v>
      </c>
      <c r="I326" s="45"/>
      <c r="J326" s="43">
        <v>2</v>
      </c>
      <c r="K326" s="38" t="s">
        <v>42</v>
      </c>
      <c r="L326" s="45"/>
      <c r="M326" s="45"/>
      <c r="N326" s="45"/>
    </row>
    <row r="327" ht="15.75" customHeight="1" spans="1:14">
      <c r="A327" s="38" t="s">
        <v>67</v>
      </c>
      <c r="B327" s="39">
        <v>45072</v>
      </c>
      <c r="C327" s="40">
        <v>0.791666666666667</v>
      </c>
      <c r="D327" s="38" t="s">
        <v>97</v>
      </c>
      <c r="E327" s="38" t="s">
        <v>41</v>
      </c>
      <c r="F327" s="38" t="s">
        <v>45</v>
      </c>
      <c r="G327" s="43">
        <v>3</v>
      </c>
      <c r="H327" s="43">
        <v>3</v>
      </c>
      <c r="I327" s="38" t="s">
        <v>160</v>
      </c>
      <c r="J327" s="43">
        <v>2</v>
      </c>
      <c r="K327" s="38" t="s">
        <v>42</v>
      </c>
      <c r="L327" s="45"/>
      <c r="M327" s="45"/>
      <c r="N327" s="45"/>
    </row>
    <row r="328" ht="15.75" customHeight="1" spans="1:14">
      <c r="A328" s="38" t="s">
        <v>108</v>
      </c>
      <c r="B328" s="39">
        <v>45072</v>
      </c>
      <c r="C328" s="40">
        <v>0.583333333333333</v>
      </c>
      <c r="D328" s="38" t="s">
        <v>121</v>
      </c>
      <c r="E328" s="38" t="s">
        <v>75</v>
      </c>
      <c r="F328" s="38" t="s">
        <v>72</v>
      </c>
      <c r="G328" s="43">
        <v>1</v>
      </c>
      <c r="H328" s="43"/>
      <c r="I328" s="38" t="s">
        <v>1457</v>
      </c>
      <c r="J328" s="43">
        <v>4</v>
      </c>
      <c r="K328" s="38" t="s">
        <v>48</v>
      </c>
      <c r="L328" s="45"/>
      <c r="M328" s="45"/>
      <c r="N328" s="45"/>
    </row>
    <row r="329" ht="15.75" customHeight="1" spans="1:14">
      <c r="A329" s="38" t="s">
        <v>94</v>
      </c>
      <c r="B329" s="39">
        <v>45073</v>
      </c>
      <c r="C329" s="40">
        <v>0.541666666666667</v>
      </c>
      <c r="D329" s="38" t="s">
        <v>72</v>
      </c>
      <c r="E329" s="38" t="s">
        <v>50</v>
      </c>
      <c r="F329" s="38" t="s">
        <v>39</v>
      </c>
      <c r="G329" s="43">
        <v>1</v>
      </c>
      <c r="H329" s="43">
        <v>1</v>
      </c>
      <c r="I329" s="38" t="s">
        <v>163</v>
      </c>
      <c r="J329" s="43">
        <v>1</v>
      </c>
      <c r="K329" s="38" t="s">
        <v>42</v>
      </c>
      <c r="L329" s="45"/>
      <c r="M329" s="45"/>
      <c r="N329" s="45"/>
    </row>
    <row r="330" ht="15.75" customHeight="1" spans="1:14">
      <c r="A330" s="38" t="s">
        <v>110</v>
      </c>
      <c r="B330" s="39">
        <v>45073</v>
      </c>
      <c r="C330" s="40">
        <v>0.666666666666667</v>
      </c>
      <c r="D330" s="38" t="s">
        <v>72</v>
      </c>
      <c r="E330" s="38" t="s">
        <v>71</v>
      </c>
      <c r="F330" s="38" t="s">
        <v>69</v>
      </c>
      <c r="G330" s="43">
        <v>4</v>
      </c>
      <c r="H330" s="43"/>
      <c r="I330" s="38" t="s">
        <v>1458</v>
      </c>
      <c r="J330" s="43">
        <v>1</v>
      </c>
      <c r="K330" s="38" t="s">
        <v>42</v>
      </c>
      <c r="L330" s="45"/>
      <c r="M330" s="45"/>
      <c r="N330" s="45"/>
    </row>
    <row r="331" ht="15.75" customHeight="1" spans="1:14">
      <c r="A331" s="38" t="s">
        <v>110</v>
      </c>
      <c r="B331" s="39">
        <v>45073</v>
      </c>
      <c r="C331" s="40">
        <v>0.791666666666667</v>
      </c>
      <c r="D331" s="38" t="s">
        <v>72</v>
      </c>
      <c r="E331" s="38" t="s">
        <v>71</v>
      </c>
      <c r="F331" s="38" t="s">
        <v>69</v>
      </c>
      <c r="G331" s="43">
        <v>9</v>
      </c>
      <c r="H331" s="43"/>
      <c r="I331" s="38" t="s">
        <v>1458</v>
      </c>
      <c r="J331" s="43">
        <v>1</v>
      </c>
      <c r="K331" s="38" t="s">
        <v>42</v>
      </c>
      <c r="L331" s="45"/>
      <c r="M331" s="45"/>
      <c r="N331" s="45"/>
    </row>
    <row r="332" ht="15.75" customHeight="1" spans="1:14">
      <c r="A332" s="38" t="s">
        <v>114</v>
      </c>
      <c r="B332" s="39">
        <v>45073</v>
      </c>
      <c r="C332" s="40">
        <v>0.75</v>
      </c>
      <c r="D332" s="38" t="s">
        <v>72</v>
      </c>
      <c r="E332" s="38" t="s">
        <v>41</v>
      </c>
      <c r="F332" s="38" t="s">
        <v>45</v>
      </c>
      <c r="G332" s="43">
        <v>29</v>
      </c>
      <c r="H332" s="43">
        <v>99</v>
      </c>
      <c r="I332" s="38" t="s">
        <v>1459</v>
      </c>
      <c r="J332" s="43">
        <v>1</v>
      </c>
      <c r="K332" s="38" t="s">
        <v>42</v>
      </c>
      <c r="L332" s="45"/>
      <c r="M332" s="45"/>
      <c r="N332" s="45"/>
    </row>
    <row r="333" ht="15.75" customHeight="1" spans="1:14">
      <c r="A333" s="38" t="s">
        <v>130</v>
      </c>
      <c r="B333" s="39">
        <v>45073</v>
      </c>
      <c r="C333" s="40">
        <v>0.75</v>
      </c>
      <c r="D333" s="38" t="s">
        <v>123</v>
      </c>
      <c r="E333" s="38" t="s">
        <v>44</v>
      </c>
      <c r="F333" s="38" t="s">
        <v>69</v>
      </c>
      <c r="G333" s="43"/>
      <c r="H333" s="43"/>
      <c r="I333" s="38" t="s">
        <v>123</v>
      </c>
      <c r="J333" s="43">
        <v>1</v>
      </c>
      <c r="K333" s="38" t="s">
        <v>42</v>
      </c>
      <c r="L333" s="45"/>
      <c r="M333" s="45"/>
      <c r="N333" s="45"/>
    </row>
    <row r="334" ht="15.75" customHeight="1" spans="1:14">
      <c r="A334" s="38" t="s">
        <v>58</v>
      </c>
      <c r="B334" s="39">
        <v>45073</v>
      </c>
      <c r="C334" s="40">
        <v>0.75</v>
      </c>
      <c r="D334" s="38" t="s">
        <v>123</v>
      </c>
      <c r="E334" s="38" t="s">
        <v>41</v>
      </c>
      <c r="F334" s="38" t="s">
        <v>69</v>
      </c>
      <c r="G334" s="43">
        <v>3</v>
      </c>
      <c r="H334" s="43">
        <v>4</v>
      </c>
      <c r="I334" s="38" t="s">
        <v>123</v>
      </c>
      <c r="J334" s="43">
        <v>1</v>
      </c>
      <c r="K334" s="38" t="s">
        <v>42</v>
      </c>
      <c r="L334" s="45"/>
      <c r="M334" s="45"/>
      <c r="N334" s="45"/>
    </row>
    <row r="335" ht="15.75" customHeight="1" spans="1:14">
      <c r="A335" s="38" t="s">
        <v>130</v>
      </c>
      <c r="B335" s="39">
        <v>45073</v>
      </c>
      <c r="C335" s="40">
        <v>0.75</v>
      </c>
      <c r="D335" s="38" t="s">
        <v>123</v>
      </c>
      <c r="E335" s="38" t="s">
        <v>41</v>
      </c>
      <c r="F335" s="38" t="s">
        <v>69</v>
      </c>
      <c r="G335" s="43"/>
      <c r="H335" s="43"/>
      <c r="I335" s="38" t="s">
        <v>123</v>
      </c>
      <c r="J335" s="43">
        <v>1</v>
      </c>
      <c r="K335" s="38" t="s">
        <v>42</v>
      </c>
      <c r="L335" s="45"/>
      <c r="M335" s="45"/>
      <c r="N335" s="45"/>
    </row>
    <row r="336" ht="15.75" customHeight="1" spans="1:14">
      <c r="A336" s="38" t="s">
        <v>58</v>
      </c>
      <c r="B336" s="39">
        <v>45073</v>
      </c>
      <c r="C336" s="40">
        <v>0.541666666666667</v>
      </c>
      <c r="D336" s="38" t="s">
        <v>72</v>
      </c>
      <c r="E336" s="38" t="s">
        <v>63</v>
      </c>
      <c r="F336" s="38" t="s">
        <v>39</v>
      </c>
      <c r="G336" s="43">
        <v>0</v>
      </c>
      <c r="H336" s="43">
        <v>3</v>
      </c>
      <c r="I336" s="38" t="s">
        <v>1460</v>
      </c>
      <c r="J336" s="43">
        <v>1</v>
      </c>
      <c r="K336" s="38" t="s">
        <v>48</v>
      </c>
      <c r="L336" s="45"/>
      <c r="M336" s="45"/>
      <c r="N336" s="45"/>
    </row>
    <row r="337" ht="15.75" customHeight="1" spans="1:14">
      <c r="A337" s="38" t="s">
        <v>58</v>
      </c>
      <c r="B337" s="39">
        <v>45073</v>
      </c>
      <c r="C337" s="40">
        <v>0.666666666666667</v>
      </c>
      <c r="D337" s="38" t="s">
        <v>72</v>
      </c>
      <c r="E337" s="38" t="s">
        <v>41</v>
      </c>
      <c r="F337" s="38" t="s">
        <v>52</v>
      </c>
      <c r="G337" s="43">
        <v>0</v>
      </c>
      <c r="H337" s="43">
        <v>1</v>
      </c>
      <c r="I337" s="38" t="s">
        <v>1461</v>
      </c>
      <c r="J337" s="43">
        <v>1</v>
      </c>
      <c r="K337" s="38" t="s">
        <v>48</v>
      </c>
      <c r="L337" s="45"/>
      <c r="M337" s="45"/>
      <c r="N337" s="45"/>
    </row>
    <row r="338" ht="15.75" customHeight="1" spans="1:14">
      <c r="A338" s="38" t="s">
        <v>36</v>
      </c>
      <c r="B338" s="39">
        <v>45073</v>
      </c>
      <c r="C338" s="40">
        <v>0.583333333333333</v>
      </c>
      <c r="D338" s="38" t="s">
        <v>72</v>
      </c>
      <c r="E338" s="38" t="s">
        <v>37</v>
      </c>
      <c r="F338" s="38" t="s">
        <v>39</v>
      </c>
      <c r="G338" s="43">
        <v>0</v>
      </c>
      <c r="H338" s="43">
        <v>0</v>
      </c>
      <c r="I338" s="38" t="s">
        <v>163</v>
      </c>
      <c r="J338" s="43">
        <v>1</v>
      </c>
      <c r="K338" s="38" t="s">
        <v>48</v>
      </c>
      <c r="L338" s="45"/>
      <c r="M338" s="45"/>
      <c r="N338" s="45"/>
    </row>
    <row r="339" ht="15.75" customHeight="1" spans="1:14">
      <c r="A339" s="38" t="s">
        <v>120</v>
      </c>
      <c r="B339" s="46">
        <v>45074</v>
      </c>
      <c r="C339" s="40">
        <v>0.583333333333333</v>
      </c>
      <c r="D339" s="38" t="s">
        <v>84</v>
      </c>
      <c r="E339" s="38" t="s">
        <v>41</v>
      </c>
      <c r="F339" s="38" t="s">
        <v>56</v>
      </c>
      <c r="G339" s="43">
        <v>2</v>
      </c>
      <c r="H339" s="43">
        <v>2</v>
      </c>
      <c r="I339" s="45"/>
      <c r="J339" s="43">
        <v>1</v>
      </c>
      <c r="K339" s="38" t="s">
        <v>42</v>
      </c>
      <c r="L339" s="45"/>
      <c r="M339" s="45"/>
      <c r="N339" s="45"/>
    </row>
    <row r="340" ht="15.75" customHeight="1" spans="1:14">
      <c r="A340" s="38" t="s">
        <v>120</v>
      </c>
      <c r="B340" s="46">
        <v>45074</v>
      </c>
      <c r="C340" s="40">
        <v>0.833333333333333</v>
      </c>
      <c r="D340" s="38" t="s">
        <v>101</v>
      </c>
      <c r="E340" s="38" t="s">
        <v>41</v>
      </c>
      <c r="F340" s="38" t="s">
        <v>56</v>
      </c>
      <c r="G340" s="43">
        <v>1</v>
      </c>
      <c r="H340" s="43">
        <v>2</v>
      </c>
      <c r="I340" s="45"/>
      <c r="J340" s="43">
        <v>1</v>
      </c>
      <c r="K340" s="38" t="s">
        <v>42</v>
      </c>
      <c r="L340" s="45"/>
      <c r="M340" s="45"/>
      <c r="N340" s="45"/>
    </row>
    <row r="341" ht="15.75" customHeight="1" spans="1:14">
      <c r="A341" s="38" t="s">
        <v>122</v>
      </c>
      <c r="B341" s="39">
        <v>45074</v>
      </c>
      <c r="C341" s="40">
        <v>0.666666666666667</v>
      </c>
      <c r="D341" s="38" t="s">
        <v>72</v>
      </c>
      <c r="E341" s="38" t="s">
        <v>41</v>
      </c>
      <c r="F341" s="38" t="s">
        <v>39</v>
      </c>
      <c r="G341" s="43">
        <v>1</v>
      </c>
      <c r="H341" s="43">
        <v>1</v>
      </c>
      <c r="I341" s="38" t="s">
        <v>163</v>
      </c>
      <c r="J341" s="43">
        <v>1</v>
      </c>
      <c r="K341" s="38" t="s">
        <v>42</v>
      </c>
      <c r="L341" s="45"/>
      <c r="M341" s="45"/>
      <c r="N341" s="45"/>
    </row>
    <row r="342" ht="15.75" customHeight="1" spans="1:14">
      <c r="A342" s="38" t="s">
        <v>36</v>
      </c>
      <c r="B342" s="39">
        <v>45074</v>
      </c>
      <c r="C342" s="40">
        <v>0.791666666666667</v>
      </c>
      <c r="D342" s="38" t="s">
        <v>72</v>
      </c>
      <c r="E342" s="38" t="s">
        <v>41</v>
      </c>
      <c r="F342" s="38" t="s">
        <v>52</v>
      </c>
      <c r="G342" s="43">
        <v>0</v>
      </c>
      <c r="H342" s="43">
        <v>1</v>
      </c>
      <c r="I342" s="38" t="s">
        <v>153</v>
      </c>
      <c r="J342" s="43">
        <v>1</v>
      </c>
      <c r="K342" s="38" t="s">
        <v>48</v>
      </c>
      <c r="L342" s="45"/>
      <c r="M342" s="45"/>
      <c r="N342" s="45"/>
    </row>
    <row r="343" ht="15.75" customHeight="1" spans="1:14">
      <c r="A343" s="38" t="s">
        <v>88</v>
      </c>
      <c r="B343" s="39">
        <v>45074</v>
      </c>
      <c r="C343" s="40">
        <v>0.708333333333333</v>
      </c>
      <c r="D343" s="38" t="s">
        <v>72</v>
      </c>
      <c r="E343" s="38" t="s">
        <v>50</v>
      </c>
      <c r="F343" s="38" t="s">
        <v>39</v>
      </c>
      <c r="G343" s="43">
        <v>0</v>
      </c>
      <c r="H343" s="43">
        <v>0</v>
      </c>
      <c r="I343" s="38" t="s">
        <v>1385</v>
      </c>
      <c r="J343" s="43">
        <v>1</v>
      </c>
      <c r="K343" s="38" t="s">
        <v>48</v>
      </c>
      <c r="L343" s="45"/>
      <c r="M343" s="45"/>
      <c r="N343" s="45"/>
    </row>
    <row r="344" ht="15.75" customHeight="1" spans="1:14">
      <c r="A344" s="38" t="s">
        <v>122</v>
      </c>
      <c r="B344" s="39">
        <v>45074</v>
      </c>
      <c r="C344" s="40">
        <v>0.458333333333333</v>
      </c>
      <c r="D344" s="38" t="s">
        <v>66</v>
      </c>
      <c r="E344" s="38" t="s">
        <v>41</v>
      </c>
      <c r="F344" s="38" t="s">
        <v>52</v>
      </c>
      <c r="G344" s="43">
        <v>1</v>
      </c>
      <c r="H344" s="43">
        <v>1</v>
      </c>
      <c r="I344" s="38" t="s">
        <v>349</v>
      </c>
      <c r="J344" s="43">
        <v>2</v>
      </c>
      <c r="K344" s="38" t="s">
        <v>42</v>
      </c>
      <c r="L344" s="45"/>
      <c r="M344" s="45"/>
      <c r="N344" s="45"/>
    </row>
    <row r="345" ht="15.75" customHeight="1" spans="1:14">
      <c r="A345" s="38" t="s">
        <v>120</v>
      </c>
      <c r="B345" s="46">
        <v>45074</v>
      </c>
      <c r="C345" s="40">
        <v>0.75</v>
      </c>
      <c r="D345" s="38" t="s">
        <v>66</v>
      </c>
      <c r="E345" s="38" t="s">
        <v>63</v>
      </c>
      <c r="F345" s="38" t="s">
        <v>39</v>
      </c>
      <c r="G345" s="43">
        <v>2</v>
      </c>
      <c r="H345" s="43">
        <v>2</v>
      </c>
      <c r="I345" s="45"/>
      <c r="J345" s="43">
        <v>2</v>
      </c>
      <c r="K345" s="38" t="s">
        <v>42</v>
      </c>
      <c r="L345" s="45"/>
      <c r="M345" s="45"/>
      <c r="N345" s="45"/>
    </row>
    <row r="346" ht="15.75" customHeight="1" spans="1:14">
      <c r="A346" s="38" t="s">
        <v>124</v>
      </c>
      <c r="B346" s="39">
        <v>45074</v>
      </c>
      <c r="C346" s="40">
        <v>0.541666666666667</v>
      </c>
      <c r="D346" s="38" t="s">
        <v>97</v>
      </c>
      <c r="E346" s="38" t="s">
        <v>41</v>
      </c>
      <c r="F346" s="38" t="s">
        <v>45</v>
      </c>
      <c r="G346" s="43">
        <v>1</v>
      </c>
      <c r="H346" s="43">
        <v>1</v>
      </c>
      <c r="I346" s="38" t="s">
        <v>160</v>
      </c>
      <c r="J346" s="43">
        <v>2</v>
      </c>
      <c r="K346" s="38" t="s">
        <v>42</v>
      </c>
      <c r="L346" s="45"/>
      <c r="M346" s="45"/>
      <c r="N346" s="45"/>
    </row>
    <row r="347" ht="15.75" customHeight="1" spans="1:14">
      <c r="A347" s="38" t="s">
        <v>124</v>
      </c>
      <c r="B347" s="39">
        <v>45074</v>
      </c>
      <c r="C347" s="40">
        <v>0.791666666666667</v>
      </c>
      <c r="D347" s="38" t="s">
        <v>72</v>
      </c>
      <c r="E347" s="38" t="s">
        <v>71</v>
      </c>
      <c r="F347" s="38" t="s">
        <v>39</v>
      </c>
      <c r="G347" s="43">
        <v>8</v>
      </c>
      <c r="H347" s="43">
        <v>8</v>
      </c>
      <c r="I347" s="38" t="s">
        <v>1462</v>
      </c>
      <c r="J347" s="43">
        <v>2</v>
      </c>
      <c r="K347" s="38" t="s">
        <v>42</v>
      </c>
      <c r="L347" s="45"/>
      <c r="M347" s="45"/>
      <c r="N347" s="45"/>
    </row>
    <row r="348" ht="15.75" customHeight="1" spans="1:14">
      <c r="A348" s="38" t="s">
        <v>36</v>
      </c>
      <c r="B348" s="39">
        <v>45074</v>
      </c>
      <c r="C348" s="40">
        <v>0.708333333333333</v>
      </c>
      <c r="D348" s="38" t="s">
        <v>97</v>
      </c>
      <c r="E348" s="38" t="s">
        <v>41</v>
      </c>
      <c r="F348" s="38" t="s">
        <v>45</v>
      </c>
      <c r="G348" s="43">
        <v>0</v>
      </c>
      <c r="H348" s="43">
        <v>1</v>
      </c>
      <c r="I348" s="38" t="s">
        <v>160</v>
      </c>
      <c r="J348" s="43">
        <v>2</v>
      </c>
      <c r="K348" s="38" t="s">
        <v>48</v>
      </c>
      <c r="L348" s="45"/>
      <c r="M348" s="45"/>
      <c r="N348" s="45"/>
    </row>
    <row r="349" ht="15.75" customHeight="1" spans="1:14">
      <c r="A349" s="38" t="s">
        <v>120</v>
      </c>
      <c r="B349" s="46">
        <v>45075</v>
      </c>
      <c r="C349" s="40">
        <v>0.666666666666667</v>
      </c>
      <c r="D349" s="38" t="s">
        <v>101</v>
      </c>
      <c r="E349" s="38" t="s">
        <v>41</v>
      </c>
      <c r="F349" s="38" t="s">
        <v>56</v>
      </c>
      <c r="G349" s="43">
        <v>1</v>
      </c>
      <c r="H349" s="43">
        <v>1</v>
      </c>
      <c r="I349" s="45"/>
      <c r="J349" s="43">
        <v>1</v>
      </c>
      <c r="K349" s="38" t="s">
        <v>42</v>
      </c>
      <c r="L349" s="45"/>
      <c r="M349" s="45"/>
      <c r="N349" s="45"/>
    </row>
    <row r="350" ht="15.75" customHeight="1" spans="1:14">
      <c r="A350" s="38" t="s">
        <v>122</v>
      </c>
      <c r="B350" s="39">
        <v>45075</v>
      </c>
      <c r="C350" s="40">
        <v>0.5</v>
      </c>
      <c r="D350" s="38" t="s">
        <v>72</v>
      </c>
      <c r="E350" s="38" t="s">
        <v>41</v>
      </c>
      <c r="F350" s="38" t="s">
        <v>52</v>
      </c>
      <c r="G350" s="43">
        <v>1</v>
      </c>
      <c r="H350" s="43">
        <v>1</v>
      </c>
      <c r="I350" s="38" t="s">
        <v>153</v>
      </c>
      <c r="J350" s="43">
        <v>1</v>
      </c>
      <c r="K350" s="38" t="s">
        <v>42</v>
      </c>
      <c r="L350" s="45"/>
      <c r="M350" s="45"/>
      <c r="N350" s="45"/>
    </row>
    <row r="351" ht="15.75" customHeight="1" spans="1:14">
      <c r="A351" s="38" t="s">
        <v>122</v>
      </c>
      <c r="B351" s="39">
        <v>45075</v>
      </c>
      <c r="C351" s="40">
        <v>0.666666666666667</v>
      </c>
      <c r="D351" s="38" t="s">
        <v>72</v>
      </c>
      <c r="E351" s="38" t="s">
        <v>44</v>
      </c>
      <c r="F351" s="38" t="s">
        <v>39</v>
      </c>
      <c r="G351" s="43">
        <v>2</v>
      </c>
      <c r="H351" s="43">
        <v>3</v>
      </c>
      <c r="I351" s="38" t="s">
        <v>163</v>
      </c>
      <c r="J351" s="43">
        <v>1</v>
      </c>
      <c r="K351" s="38" t="s">
        <v>42</v>
      </c>
      <c r="L351" s="45"/>
      <c r="M351" s="45"/>
      <c r="N351" s="45"/>
    </row>
    <row r="352" ht="15.75" customHeight="1" spans="1:14">
      <c r="A352" s="38" t="s">
        <v>88</v>
      </c>
      <c r="B352" s="39">
        <v>45075</v>
      </c>
      <c r="C352" s="40">
        <v>0.708333333333333</v>
      </c>
      <c r="D352" s="38" t="s">
        <v>72</v>
      </c>
      <c r="E352" s="38" t="s">
        <v>50</v>
      </c>
      <c r="F352" s="38" t="s">
        <v>39</v>
      </c>
      <c r="G352" s="43">
        <v>2</v>
      </c>
      <c r="H352" s="43">
        <v>2</v>
      </c>
      <c r="I352" s="38" t="s">
        <v>377</v>
      </c>
      <c r="J352" s="43">
        <v>1</v>
      </c>
      <c r="K352" s="38" t="s">
        <v>42</v>
      </c>
      <c r="L352" s="45"/>
      <c r="M352" s="45"/>
      <c r="N352" s="45"/>
    </row>
    <row r="353" ht="15.75" customHeight="1" spans="1:14">
      <c r="A353" s="38" t="s">
        <v>88</v>
      </c>
      <c r="B353" s="39">
        <v>45075</v>
      </c>
      <c r="C353" s="40">
        <v>0.583333333333333</v>
      </c>
      <c r="D353" s="38" t="s">
        <v>66</v>
      </c>
      <c r="E353" s="38" t="s">
        <v>50</v>
      </c>
      <c r="F353" s="38" t="s">
        <v>39</v>
      </c>
      <c r="G353" s="43">
        <v>1</v>
      </c>
      <c r="H353" s="43">
        <v>2</v>
      </c>
      <c r="I353" s="38" t="s">
        <v>326</v>
      </c>
      <c r="J353" s="43">
        <v>2</v>
      </c>
      <c r="K353" s="38" t="s">
        <v>42</v>
      </c>
      <c r="L353" s="45"/>
      <c r="M353" s="45"/>
      <c r="N353" s="45"/>
    </row>
    <row r="354" ht="15.75" customHeight="1" spans="1:14">
      <c r="A354" s="38" t="s">
        <v>58</v>
      </c>
      <c r="B354" s="46">
        <v>45075</v>
      </c>
      <c r="C354" s="40">
        <v>0.75</v>
      </c>
      <c r="D354" s="38" t="s">
        <v>97</v>
      </c>
      <c r="E354" s="38" t="s">
        <v>41</v>
      </c>
      <c r="F354" s="38" t="s">
        <v>45</v>
      </c>
      <c r="G354" s="43">
        <v>3</v>
      </c>
      <c r="H354" s="43">
        <v>3</v>
      </c>
      <c r="I354" s="38" t="s">
        <v>160</v>
      </c>
      <c r="J354" s="43">
        <v>2</v>
      </c>
      <c r="K354" s="38" t="s">
        <v>42</v>
      </c>
      <c r="L354" s="45"/>
      <c r="M354" s="45"/>
      <c r="N354" s="45"/>
    </row>
    <row r="355" ht="15.75" customHeight="1" spans="1:14">
      <c r="A355" s="38" t="s">
        <v>129</v>
      </c>
      <c r="B355" s="39">
        <v>45075</v>
      </c>
      <c r="C355" s="40">
        <v>0.583333333333333</v>
      </c>
      <c r="D355" s="38" t="s">
        <v>121</v>
      </c>
      <c r="E355" s="38" t="s">
        <v>75</v>
      </c>
      <c r="F355" s="38" t="s">
        <v>72</v>
      </c>
      <c r="G355" s="43"/>
      <c r="H355" s="43"/>
      <c r="I355" s="38" t="s">
        <v>1463</v>
      </c>
      <c r="J355" s="43">
        <v>2</v>
      </c>
      <c r="K355" s="38" t="s">
        <v>42</v>
      </c>
      <c r="L355" s="45"/>
      <c r="M355" s="45"/>
      <c r="N355" s="45"/>
    </row>
    <row r="356" ht="15.75" customHeight="1" spans="1:14">
      <c r="A356" s="38" t="s">
        <v>122</v>
      </c>
      <c r="B356" s="39">
        <v>45075</v>
      </c>
      <c r="C356" s="40">
        <v>0.541666666666667</v>
      </c>
      <c r="D356" s="38" t="s">
        <v>66</v>
      </c>
      <c r="E356" s="38" t="s">
        <v>44</v>
      </c>
      <c r="F356" s="38" t="s">
        <v>39</v>
      </c>
      <c r="G356" s="43">
        <v>0</v>
      </c>
      <c r="H356" s="43">
        <v>0</v>
      </c>
      <c r="I356" s="38" t="s">
        <v>66</v>
      </c>
      <c r="J356" s="43">
        <v>2</v>
      </c>
      <c r="K356" s="38" t="s">
        <v>48</v>
      </c>
      <c r="L356" s="45"/>
      <c r="M356" s="45"/>
      <c r="N356" s="45"/>
    </row>
    <row r="357" ht="15.75" customHeight="1" spans="1:14">
      <c r="A357" s="38" t="s">
        <v>124</v>
      </c>
      <c r="B357" s="39">
        <v>45075</v>
      </c>
      <c r="C357" s="40">
        <v>0.708333333333333</v>
      </c>
      <c r="D357" s="38" t="s">
        <v>72</v>
      </c>
      <c r="E357" s="38" t="s">
        <v>71</v>
      </c>
      <c r="F357" s="38" t="s">
        <v>39</v>
      </c>
      <c r="G357" s="43">
        <v>10</v>
      </c>
      <c r="H357" s="43">
        <v>10</v>
      </c>
      <c r="I357" s="38" t="s">
        <v>1462</v>
      </c>
      <c r="J357" s="43">
        <v>4</v>
      </c>
      <c r="K357" s="38" t="s">
        <v>42</v>
      </c>
      <c r="L357" s="45"/>
      <c r="M357" s="45"/>
      <c r="N357" s="45"/>
    </row>
    <row r="358" ht="15.75" customHeight="1" spans="1:14">
      <c r="A358" s="38" t="s">
        <v>120</v>
      </c>
      <c r="B358" s="46">
        <v>45076</v>
      </c>
      <c r="C358" s="40">
        <v>0.625</v>
      </c>
      <c r="D358" s="38" t="s">
        <v>84</v>
      </c>
      <c r="E358" s="38" t="s">
        <v>41</v>
      </c>
      <c r="F358" s="38" t="s">
        <v>56</v>
      </c>
      <c r="G358" s="43">
        <v>1</v>
      </c>
      <c r="H358" s="43">
        <v>1</v>
      </c>
      <c r="I358" s="45"/>
      <c r="J358" s="43">
        <v>1</v>
      </c>
      <c r="K358" s="38" t="s">
        <v>42</v>
      </c>
      <c r="L358" s="45"/>
      <c r="M358" s="45"/>
      <c r="N358" s="45"/>
    </row>
    <row r="359" ht="15.75" customHeight="1" spans="1:14">
      <c r="A359" s="38" t="s">
        <v>122</v>
      </c>
      <c r="B359" s="39">
        <v>45076</v>
      </c>
      <c r="C359" s="40">
        <v>0.833333333333333</v>
      </c>
      <c r="D359" s="38" t="s">
        <v>72</v>
      </c>
      <c r="E359" s="38" t="s">
        <v>41</v>
      </c>
      <c r="F359" s="38" t="s">
        <v>52</v>
      </c>
      <c r="G359" s="43">
        <v>1</v>
      </c>
      <c r="H359" s="43">
        <v>1</v>
      </c>
      <c r="I359" s="38" t="s">
        <v>153</v>
      </c>
      <c r="J359" s="43">
        <v>1</v>
      </c>
      <c r="K359" s="38" t="s">
        <v>42</v>
      </c>
      <c r="L359" s="45"/>
      <c r="M359" s="45"/>
      <c r="N359" s="45"/>
    </row>
    <row r="360" ht="15.75" customHeight="1" spans="1:14">
      <c r="A360" s="38" t="s">
        <v>129</v>
      </c>
      <c r="B360" s="39">
        <v>45076</v>
      </c>
      <c r="C360" s="40">
        <v>0.833333333333333</v>
      </c>
      <c r="D360" s="38" t="s">
        <v>72</v>
      </c>
      <c r="E360" s="38" t="s">
        <v>75</v>
      </c>
      <c r="F360" s="38" t="s">
        <v>72</v>
      </c>
      <c r="G360" s="43"/>
      <c r="H360" s="43"/>
      <c r="I360" s="38" t="s">
        <v>1464</v>
      </c>
      <c r="J360" s="43">
        <v>1</v>
      </c>
      <c r="K360" s="38" t="s">
        <v>42</v>
      </c>
      <c r="L360" s="45"/>
      <c r="M360" s="45"/>
      <c r="N360" s="45"/>
    </row>
    <row r="361" ht="15.75" customHeight="1" spans="1:14">
      <c r="A361" s="38" t="s">
        <v>114</v>
      </c>
      <c r="B361" s="46">
        <v>45076</v>
      </c>
      <c r="C361" s="40">
        <v>0.708333333333333</v>
      </c>
      <c r="D361" s="38" t="s">
        <v>72</v>
      </c>
      <c r="E361" s="38" t="s">
        <v>75</v>
      </c>
      <c r="F361" s="38" t="s">
        <v>39</v>
      </c>
      <c r="G361" s="43">
        <v>7</v>
      </c>
      <c r="H361" s="43">
        <v>10</v>
      </c>
      <c r="I361" s="38" t="s">
        <v>174</v>
      </c>
      <c r="J361" s="43">
        <v>1</v>
      </c>
      <c r="K361" s="38" t="s">
        <v>42</v>
      </c>
      <c r="L361" s="45"/>
      <c r="M361" s="45"/>
      <c r="N361" s="45"/>
    </row>
    <row r="362" ht="15.75" customHeight="1" spans="1:14">
      <c r="A362" s="38" t="s">
        <v>130</v>
      </c>
      <c r="B362" s="39">
        <v>45076</v>
      </c>
      <c r="C362" s="40">
        <v>0.625</v>
      </c>
      <c r="D362" s="38" t="s">
        <v>123</v>
      </c>
      <c r="E362" s="38" t="s">
        <v>41</v>
      </c>
      <c r="F362" s="38" t="s">
        <v>69</v>
      </c>
      <c r="G362" s="43"/>
      <c r="H362" s="43"/>
      <c r="I362" s="38" t="s">
        <v>123</v>
      </c>
      <c r="J362" s="43">
        <v>1</v>
      </c>
      <c r="K362" s="38" t="s">
        <v>42</v>
      </c>
      <c r="L362" s="45"/>
      <c r="M362" s="45"/>
      <c r="N362" s="45"/>
    </row>
    <row r="363" ht="15.75" customHeight="1" spans="1:14">
      <c r="A363" s="38" t="s">
        <v>122</v>
      </c>
      <c r="B363" s="39">
        <v>45076</v>
      </c>
      <c r="C363" s="40">
        <v>0.625</v>
      </c>
      <c r="D363" s="38" t="s">
        <v>66</v>
      </c>
      <c r="E363" s="38" t="s">
        <v>44</v>
      </c>
      <c r="F363" s="38" t="s">
        <v>39</v>
      </c>
      <c r="G363" s="43">
        <v>0</v>
      </c>
      <c r="H363" s="43">
        <v>0</v>
      </c>
      <c r="I363" s="38" t="s">
        <v>66</v>
      </c>
      <c r="J363" s="43">
        <v>1</v>
      </c>
      <c r="K363" s="38" t="s">
        <v>48</v>
      </c>
      <c r="L363" s="45"/>
      <c r="M363" s="45"/>
      <c r="N363" s="45"/>
    </row>
    <row r="364" ht="15.75" customHeight="1" spans="1:14">
      <c r="A364" s="38" t="s">
        <v>122</v>
      </c>
      <c r="B364" s="39">
        <v>45076</v>
      </c>
      <c r="C364" s="40">
        <v>0.791666666666667</v>
      </c>
      <c r="D364" s="38" t="s">
        <v>72</v>
      </c>
      <c r="E364" s="38" t="s">
        <v>44</v>
      </c>
      <c r="F364" s="38" t="s">
        <v>39</v>
      </c>
      <c r="G364" s="43">
        <v>0</v>
      </c>
      <c r="H364" s="43">
        <v>3</v>
      </c>
      <c r="I364" s="38" t="s">
        <v>163</v>
      </c>
      <c r="J364" s="43">
        <v>1</v>
      </c>
      <c r="K364" s="38" t="s">
        <v>48</v>
      </c>
      <c r="L364" s="45"/>
      <c r="M364" s="45"/>
      <c r="N364" s="45"/>
    </row>
    <row r="365" ht="15.75" customHeight="1" spans="1:14">
      <c r="A365" s="38" t="s">
        <v>114</v>
      </c>
      <c r="B365" s="46">
        <v>45076</v>
      </c>
      <c r="C365" s="40">
        <v>0.666666666666667</v>
      </c>
      <c r="D365" s="38" t="s">
        <v>72</v>
      </c>
      <c r="E365" s="38" t="s">
        <v>41</v>
      </c>
      <c r="F365" s="38" t="s">
        <v>52</v>
      </c>
      <c r="G365" s="43">
        <v>0</v>
      </c>
      <c r="H365" s="43">
        <v>1</v>
      </c>
      <c r="I365" s="38" t="s">
        <v>1447</v>
      </c>
      <c r="J365" s="43">
        <v>1</v>
      </c>
      <c r="K365" s="38" t="s">
        <v>48</v>
      </c>
      <c r="L365" s="45"/>
      <c r="M365" s="45"/>
      <c r="N365" s="45"/>
    </row>
    <row r="366" ht="15.75" customHeight="1" spans="1:14">
      <c r="A366" s="38" t="s">
        <v>67</v>
      </c>
      <c r="B366" s="39">
        <v>45076</v>
      </c>
      <c r="C366" s="40">
        <v>0.625</v>
      </c>
      <c r="D366" s="38" t="s">
        <v>123</v>
      </c>
      <c r="E366" s="38" t="s">
        <v>41</v>
      </c>
      <c r="F366" s="38" t="s">
        <v>69</v>
      </c>
      <c r="G366" s="43">
        <v>0</v>
      </c>
      <c r="H366" s="43">
        <v>0</v>
      </c>
      <c r="I366" s="38" t="s">
        <v>1465</v>
      </c>
      <c r="J366" s="43">
        <v>1</v>
      </c>
      <c r="K366" s="38" t="s">
        <v>48</v>
      </c>
      <c r="L366" s="45"/>
      <c r="M366" s="45"/>
      <c r="N366" s="45"/>
    </row>
    <row r="367" ht="15.75" customHeight="1" spans="1:14">
      <c r="A367" s="38" t="s">
        <v>120</v>
      </c>
      <c r="B367" s="46">
        <v>45076</v>
      </c>
      <c r="C367" s="40">
        <v>0.458333333333333</v>
      </c>
      <c r="D367" s="38" t="s">
        <v>66</v>
      </c>
      <c r="E367" s="38" t="s">
        <v>63</v>
      </c>
      <c r="F367" s="38" t="s">
        <v>52</v>
      </c>
      <c r="G367" s="43">
        <v>2</v>
      </c>
      <c r="H367" s="43">
        <v>2</v>
      </c>
      <c r="I367" s="45"/>
      <c r="J367" s="43">
        <v>2</v>
      </c>
      <c r="K367" s="38" t="s">
        <v>42</v>
      </c>
      <c r="L367" s="45"/>
      <c r="M367" s="45"/>
      <c r="N367" s="45"/>
    </row>
    <row r="368" ht="15.75" customHeight="1" spans="1:14">
      <c r="A368" s="38" t="s">
        <v>92</v>
      </c>
      <c r="B368" s="46">
        <v>45076</v>
      </c>
      <c r="C368" s="40">
        <v>0.791666666666667</v>
      </c>
      <c r="D368" s="38" t="s">
        <v>56</v>
      </c>
      <c r="E368" s="38" t="s">
        <v>50</v>
      </c>
      <c r="F368" s="38" t="s">
        <v>56</v>
      </c>
      <c r="G368" s="43">
        <v>5</v>
      </c>
      <c r="H368" s="43">
        <v>5</v>
      </c>
      <c r="I368" s="45"/>
      <c r="J368" s="43">
        <v>2</v>
      </c>
      <c r="K368" s="38" t="s">
        <v>42</v>
      </c>
      <c r="L368" s="45"/>
      <c r="M368" s="45"/>
      <c r="N368" s="45"/>
    </row>
    <row r="369" ht="15.75" customHeight="1" spans="1:14">
      <c r="A369" s="38" t="s">
        <v>74</v>
      </c>
      <c r="B369" s="39">
        <v>45076</v>
      </c>
      <c r="C369" s="40">
        <v>0.791666666666667</v>
      </c>
      <c r="D369" s="38" t="s">
        <v>60</v>
      </c>
      <c r="E369" s="38" t="s">
        <v>41</v>
      </c>
      <c r="F369" s="38" t="s">
        <v>56</v>
      </c>
      <c r="G369" s="43">
        <v>3</v>
      </c>
      <c r="H369" s="43"/>
      <c r="I369" s="38" t="s">
        <v>56</v>
      </c>
      <c r="J369" s="43">
        <v>2</v>
      </c>
      <c r="K369" s="38" t="s">
        <v>42</v>
      </c>
      <c r="L369" s="45"/>
      <c r="M369" s="45"/>
      <c r="N369" s="45"/>
    </row>
    <row r="370" ht="15.75" customHeight="1" spans="1:14">
      <c r="A370" s="38" t="s">
        <v>124</v>
      </c>
      <c r="B370" s="46">
        <v>45076</v>
      </c>
      <c r="C370" s="41">
        <v>0.708333333333333</v>
      </c>
      <c r="D370" s="38" t="s">
        <v>82</v>
      </c>
      <c r="E370" s="38" t="s">
        <v>63</v>
      </c>
      <c r="F370" s="38" t="s">
        <v>39</v>
      </c>
      <c r="G370" s="43">
        <v>20</v>
      </c>
      <c r="H370" s="43">
        <v>20</v>
      </c>
      <c r="I370" s="38" t="s">
        <v>1466</v>
      </c>
      <c r="J370" s="43">
        <v>4</v>
      </c>
      <c r="K370" s="38" t="s">
        <v>42</v>
      </c>
      <c r="L370" s="45"/>
      <c r="M370" s="45"/>
      <c r="N370" s="45"/>
    </row>
    <row r="371" ht="15.75" customHeight="1" spans="1:14">
      <c r="A371" s="38" t="s">
        <v>129</v>
      </c>
      <c r="B371" s="46">
        <v>45077</v>
      </c>
      <c r="C371" s="40">
        <v>0.75</v>
      </c>
      <c r="D371" s="38" t="s">
        <v>72</v>
      </c>
      <c r="E371" s="38" t="s">
        <v>75</v>
      </c>
      <c r="F371" s="38" t="s">
        <v>72</v>
      </c>
      <c r="G371" s="43"/>
      <c r="H371" s="43"/>
      <c r="I371" s="38" t="s">
        <v>1467</v>
      </c>
      <c r="J371" s="43">
        <v>1</v>
      </c>
      <c r="K371" s="38" t="s">
        <v>42</v>
      </c>
      <c r="L371" s="45"/>
      <c r="M371" s="45"/>
      <c r="N371" s="45"/>
    </row>
    <row r="372" ht="15.75" customHeight="1" spans="1:14">
      <c r="A372" s="38" t="s">
        <v>67</v>
      </c>
      <c r="B372" s="46">
        <v>45077</v>
      </c>
      <c r="C372" s="40">
        <v>0.666666666666667</v>
      </c>
      <c r="D372" s="38" t="s">
        <v>72</v>
      </c>
      <c r="E372" s="38" t="s">
        <v>63</v>
      </c>
      <c r="F372" s="38" t="s">
        <v>39</v>
      </c>
      <c r="G372" s="43">
        <v>1</v>
      </c>
      <c r="H372" s="43">
        <v>2</v>
      </c>
      <c r="I372" s="38" t="s">
        <v>174</v>
      </c>
      <c r="J372" s="43">
        <v>1</v>
      </c>
      <c r="K372" s="38" t="s">
        <v>42</v>
      </c>
      <c r="L372" s="45"/>
      <c r="M372" s="45"/>
      <c r="N372" s="45"/>
    </row>
    <row r="373" ht="15.75" customHeight="1" spans="1:14">
      <c r="A373" s="38" t="s">
        <v>74</v>
      </c>
      <c r="B373" s="46">
        <v>45077</v>
      </c>
      <c r="C373" s="40">
        <v>0.541666666666667</v>
      </c>
      <c r="D373" s="38" t="s">
        <v>72</v>
      </c>
      <c r="E373" s="38" t="s">
        <v>41</v>
      </c>
      <c r="F373" s="38" t="s">
        <v>52</v>
      </c>
      <c r="G373" s="43">
        <v>1</v>
      </c>
      <c r="H373" s="43">
        <v>1</v>
      </c>
      <c r="I373" s="38" t="s">
        <v>46</v>
      </c>
      <c r="J373" s="43">
        <v>1</v>
      </c>
      <c r="K373" s="38" t="s">
        <v>42</v>
      </c>
      <c r="L373" s="45"/>
      <c r="M373" s="45"/>
      <c r="N373" s="45"/>
    </row>
    <row r="374" ht="15.75" customHeight="1" spans="1:14">
      <c r="A374" s="38" t="s">
        <v>122</v>
      </c>
      <c r="B374" s="39">
        <v>45077</v>
      </c>
      <c r="C374" s="40">
        <v>0.625</v>
      </c>
      <c r="D374" s="38" t="s">
        <v>72</v>
      </c>
      <c r="E374" s="38" t="s">
        <v>41</v>
      </c>
      <c r="F374" s="38" t="s">
        <v>52</v>
      </c>
      <c r="G374" s="43">
        <v>0</v>
      </c>
      <c r="H374" s="43">
        <v>1</v>
      </c>
      <c r="I374" s="38" t="s">
        <v>153</v>
      </c>
      <c r="J374" s="43">
        <v>1</v>
      </c>
      <c r="K374" s="38" t="s">
        <v>48</v>
      </c>
      <c r="L374" s="45"/>
      <c r="M374" s="45"/>
      <c r="N374" s="45"/>
    </row>
    <row r="375" ht="15.75" customHeight="1" spans="1:14">
      <c r="A375" s="38" t="s">
        <v>122</v>
      </c>
      <c r="B375" s="39">
        <v>45077</v>
      </c>
      <c r="C375" s="40">
        <v>0.833333333333333</v>
      </c>
      <c r="D375" s="38" t="s">
        <v>72</v>
      </c>
      <c r="E375" s="38" t="s">
        <v>41</v>
      </c>
      <c r="F375" s="38" t="s">
        <v>52</v>
      </c>
      <c r="G375" s="43">
        <v>0</v>
      </c>
      <c r="H375" s="43">
        <v>1</v>
      </c>
      <c r="I375" s="38" t="s">
        <v>153</v>
      </c>
      <c r="J375" s="43">
        <v>1</v>
      </c>
      <c r="K375" s="38" t="s">
        <v>48</v>
      </c>
      <c r="L375" s="45"/>
      <c r="M375" s="45"/>
      <c r="N375" s="45"/>
    </row>
    <row r="376" ht="15.75" customHeight="1" spans="1:14">
      <c r="A376" s="38" t="s">
        <v>124</v>
      </c>
      <c r="B376" s="46">
        <v>45077</v>
      </c>
      <c r="C376" s="40">
        <v>0.583333333333333</v>
      </c>
      <c r="D376" s="38" t="s">
        <v>72</v>
      </c>
      <c r="E376" s="38" t="s">
        <v>41</v>
      </c>
      <c r="F376" s="38" t="s">
        <v>52</v>
      </c>
      <c r="G376" s="43">
        <v>1</v>
      </c>
      <c r="H376" s="43">
        <v>1</v>
      </c>
      <c r="I376" s="38" t="s">
        <v>435</v>
      </c>
      <c r="J376" s="43">
        <v>1</v>
      </c>
      <c r="K376" s="38" t="s">
        <v>42</v>
      </c>
      <c r="L376" s="45"/>
      <c r="M376" s="45"/>
      <c r="N376" s="45"/>
    </row>
    <row r="377" ht="15.75" customHeight="1" spans="1:14">
      <c r="A377" s="38" t="s">
        <v>74</v>
      </c>
      <c r="B377" s="46">
        <v>45077</v>
      </c>
      <c r="C377" s="40">
        <v>0.75</v>
      </c>
      <c r="D377" s="38" t="s">
        <v>56</v>
      </c>
      <c r="E377" s="38" t="s">
        <v>37</v>
      </c>
      <c r="F377" s="38" t="s">
        <v>56</v>
      </c>
      <c r="G377" s="43">
        <v>3</v>
      </c>
      <c r="H377" s="43"/>
      <c r="I377" s="38" t="s">
        <v>56</v>
      </c>
      <c r="J377" s="43">
        <v>2</v>
      </c>
      <c r="K377" s="38" t="s">
        <v>42</v>
      </c>
      <c r="L377" s="45"/>
      <c r="M377" s="45"/>
      <c r="N377" s="45"/>
    </row>
    <row r="378" ht="15.75" customHeight="1" spans="1:14">
      <c r="A378" s="45"/>
      <c r="B378" s="45"/>
      <c r="C378" s="49"/>
      <c r="D378" s="45"/>
      <c r="E378" s="45"/>
      <c r="F378" s="45"/>
      <c r="G378" s="43"/>
      <c r="H378" s="43"/>
      <c r="I378" s="45"/>
      <c r="J378" s="43"/>
      <c r="K378" s="45"/>
      <c r="L378" s="45"/>
      <c r="M378" s="45"/>
      <c r="N378" s="45"/>
    </row>
    <row r="379" ht="15.75" customHeight="1" spans="1:14">
      <c r="A379" s="45"/>
      <c r="B379" s="45"/>
      <c r="C379" s="49"/>
      <c r="D379" s="45"/>
      <c r="E379" s="45"/>
      <c r="F379" s="45"/>
      <c r="G379" s="43"/>
      <c r="H379" s="43"/>
      <c r="I379" s="45"/>
      <c r="J379" s="43"/>
      <c r="K379" s="45"/>
      <c r="L379" s="45"/>
      <c r="M379" s="45"/>
      <c r="N379" s="45"/>
    </row>
    <row r="380" ht="15.75" customHeight="1" spans="1:14">
      <c r="A380" s="45"/>
      <c r="B380" s="45"/>
      <c r="C380" s="49"/>
      <c r="D380" s="45"/>
      <c r="E380" s="45"/>
      <c r="F380" s="45"/>
      <c r="G380" s="43"/>
      <c r="H380" s="43"/>
      <c r="I380" s="45"/>
      <c r="J380" s="43"/>
      <c r="K380" s="45"/>
      <c r="L380" s="45"/>
      <c r="M380" s="45"/>
      <c r="N380" s="45"/>
    </row>
    <row r="381" ht="15.75" customHeight="1" spans="1:14">
      <c r="A381" s="45"/>
      <c r="B381" s="45"/>
      <c r="C381" s="49"/>
      <c r="D381" s="45"/>
      <c r="E381" s="45"/>
      <c r="F381" s="45"/>
      <c r="G381" s="43"/>
      <c r="H381" s="43"/>
      <c r="I381" s="45"/>
      <c r="J381" s="43"/>
      <c r="K381" s="45"/>
      <c r="L381" s="45"/>
      <c r="M381" s="45"/>
      <c r="N381" s="45"/>
    </row>
    <row r="382" ht="15.75" customHeight="1" spans="1:14">
      <c r="A382" s="45"/>
      <c r="B382" s="45"/>
      <c r="C382" s="49"/>
      <c r="D382" s="45"/>
      <c r="E382" s="45"/>
      <c r="F382" s="45"/>
      <c r="G382" s="43"/>
      <c r="H382" s="43"/>
      <c r="I382" s="45"/>
      <c r="J382" s="43"/>
      <c r="K382" s="45"/>
      <c r="L382" s="45"/>
      <c r="M382" s="45"/>
      <c r="N382" s="45"/>
    </row>
    <row r="383" ht="15.75" customHeight="1" spans="1:14">
      <c r="A383" s="45"/>
      <c r="B383" s="45"/>
      <c r="C383" s="49"/>
      <c r="D383" s="45"/>
      <c r="E383" s="45"/>
      <c r="F383" s="45"/>
      <c r="G383" s="43"/>
      <c r="H383" s="43"/>
      <c r="I383" s="45"/>
      <c r="J383" s="43"/>
      <c r="K383" s="45"/>
      <c r="L383" s="45"/>
      <c r="M383" s="45"/>
      <c r="N383" s="45"/>
    </row>
    <row r="384" ht="15.75" customHeight="1" spans="1:14">
      <c r="A384" s="45"/>
      <c r="B384" s="45"/>
      <c r="C384" s="49"/>
      <c r="D384" s="45"/>
      <c r="E384" s="45"/>
      <c r="F384" s="45"/>
      <c r="G384" s="43"/>
      <c r="H384" s="43"/>
      <c r="I384" s="45"/>
      <c r="J384" s="43"/>
      <c r="K384" s="45"/>
      <c r="L384" s="45"/>
      <c r="M384" s="45"/>
      <c r="N384" s="45"/>
    </row>
    <row r="385" ht="15.75" customHeight="1" spans="1:14">
      <c r="A385" s="45"/>
      <c r="B385" s="45"/>
      <c r="C385" s="49"/>
      <c r="D385" s="45"/>
      <c r="E385" s="45"/>
      <c r="F385" s="45"/>
      <c r="G385" s="43"/>
      <c r="H385" s="43"/>
      <c r="I385" s="45"/>
      <c r="J385" s="43"/>
      <c r="K385" s="45"/>
      <c r="L385" s="45"/>
      <c r="M385" s="45"/>
      <c r="N385" s="45"/>
    </row>
    <row r="386" ht="15.75" customHeight="1" spans="1:14">
      <c r="A386" s="45"/>
      <c r="B386" s="45"/>
      <c r="C386" s="49"/>
      <c r="D386" s="45"/>
      <c r="E386" s="45"/>
      <c r="F386" s="45"/>
      <c r="G386" s="43"/>
      <c r="H386" s="43"/>
      <c r="I386" s="45"/>
      <c r="J386" s="43"/>
      <c r="K386" s="45"/>
      <c r="L386" s="45"/>
      <c r="M386" s="45"/>
      <c r="N386" s="45"/>
    </row>
    <row r="387" ht="15.75" customHeight="1" spans="1:14">
      <c r="A387" s="45"/>
      <c r="B387" s="45"/>
      <c r="C387" s="49"/>
      <c r="D387" s="45"/>
      <c r="E387" s="45"/>
      <c r="F387" s="45"/>
      <c r="G387" s="43"/>
      <c r="H387" s="43"/>
      <c r="I387" s="45"/>
      <c r="J387" s="43"/>
      <c r="K387" s="45"/>
      <c r="L387" s="45"/>
      <c r="M387" s="45"/>
      <c r="N387" s="45"/>
    </row>
    <row r="388" ht="15.75" customHeight="1" spans="1:14">
      <c r="A388" s="45"/>
      <c r="B388" s="45"/>
      <c r="C388" s="49"/>
      <c r="D388" s="45"/>
      <c r="E388" s="45"/>
      <c r="F388" s="45"/>
      <c r="G388" s="43"/>
      <c r="H388" s="43"/>
      <c r="I388" s="45"/>
      <c r="J388" s="43"/>
      <c r="K388" s="45"/>
      <c r="L388" s="45"/>
      <c r="M388" s="45"/>
      <c r="N388" s="45"/>
    </row>
    <row r="389" ht="15.75" customHeight="1" spans="1:14">
      <c r="A389" s="45"/>
      <c r="B389" s="45"/>
      <c r="C389" s="49"/>
      <c r="D389" s="45"/>
      <c r="E389" s="45"/>
      <c r="F389" s="45"/>
      <c r="G389" s="43"/>
      <c r="H389" s="43"/>
      <c r="I389" s="45"/>
      <c r="J389" s="43"/>
      <c r="K389" s="45"/>
      <c r="L389" s="45"/>
      <c r="M389" s="45"/>
      <c r="N389" s="45"/>
    </row>
    <row r="390" ht="15.75" customHeight="1" spans="1:14">
      <c r="A390" s="45"/>
      <c r="B390" s="45"/>
      <c r="C390" s="49"/>
      <c r="D390" s="45"/>
      <c r="E390" s="45"/>
      <c r="F390" s="45"/>
      <c r="G390" s="43"/>
      <c r="H390" s="43"/>
      <c r="I390" s="45"/>
      <c r="J390" s="43"/>
      <c r="K390" s="45"/>
      <c r="L390" s="45"/>
      <c r="M390" s="45"/>
      <c r="N390" s="45"/>
    </row>
    <row r="391" ht="15.75" customHeight="1" spans="1:14">
      <c r="A391" s="45"/>
      <c r="B391" s="45"/>
      <c r="C391" s="49"/>
      <c r="D391" s="45"/>
      <c r="E391" s="45"/>
      <c r="F391" s="45"/>
      <c r="G391" s="43"/>
      <c r="H391" s="43"/>
      <c r="I391" s="45"/>
      <c r="J391" s="43"/>
      <c r="K391" s="45"/>
      <c r="L391" s="45"/>
      <c r="M391" s="45"/>
      <c r="N391" s="45"/>
    </row>
    <row r="392" ht="15.75" customHeight="1" spans="1:14">
      <c r="A392" s="45"/>
      <c r="B392" s="45"/>
      <c r="C392" s="49"/>
      <c r="D392" s="45"/>
      <c r="E392" s="45"/>
      <c r="F392" s="45"/>
      <c r="G392" s="43"/>
      <c r="H392" s="43"/>
      <c r="I392" s="45"/>
      <c r="J392" s="43"/>
      <c r="K392" s="45"/>
      <c r="L392" s="45"/>
      <c r="M392" s="45"/>
      <c r="N392" s="45"/>
    </row>
    <row r="393" ht="15.75" customHeight="1" spans="1:14">
      <c r="A393" s="45"/>
      <c r="B393" s="45"/>
      <c r="C393" s="49"/>
      <c r="D393" s="45"/>
      <c r="E393" s="45"/>
      <c r="F393" s="45"/>
      <c r="G393" s="43"/>
      <c r="H393" s="43"/>
      <c r="I393" s="45"/>
      <c r="J393" s="43"/>
      <c r="K393" s="45"/>
      <c r="L393" s="45"/>
      <c r="M393" s="45"/>
      <c r="N393" s="45"/>
    </row>
  </sheetData>
  <autoFilter ref="A1:R377">
    <sortState ref="A1:R377">
      <sortCondition ref="B1:B377"/>
      <sortCondition ref="J1:J377"/>
      <sortCondition ref="K1:K377"/>
      <sortCondition ref="D1:D377"/>
    </sortState>
    <extLst/>
  </autoFilter>
  <dataValidations count="8">
    <dataValidation type="list" allowBlank="1" showErrorMessage="1" sqref="F2:F393">
      <formula1>data!$D$2:$D$9</formula1>
    </dataValidation>
    <dataValidation type="list" allowBlank="1" showErrorMessage="1" sqref="K2:K393">
      <formula1>data!$J$2:$J$3</formula1>
    </dataValidation>
    <dataValidation type="list" allowBlank="1" showErrorMessage="1" sqref="E2:E393">
      <formula1>data!$B$2:$B$13</formula1>
    </dataValidation>
    <dataValidation type="list" allowBlank="1" showErrorMessage="1" sqref="J2:J393">
      <formula1>data!$K:$K</formula1>
    </dataValidation>
    <dataValidation type="list" allowBlank="1" showErrorMessage="1" sqref="D2:D393">
      <formula1>data!$E:$E</formula1>
    </dataValidation>
    <dataValidation type="list" allowBlank="1" sqref="C2:C393">
      <formula1>data!$H$2:$H$33</formula1>
    </dataValidation>
    <dataValidation type="list" allowBlank="1" showErrorMessage="1" sqref="B2:B393">
      <formula1>data!$G$2:$G$335</formula1>
    </dataValidation>
    <dataValidation type="list" allowBlank="1" showErrorMessage="1" sqref="A2:A393">
      <formula1>data!$A:$A</formula1>
    </dataValidation>
  </dataValidation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V1000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12.1333333333333" customWidth="1"/>
    <col min="2" max="2" width="17.5047619047619" customWidth="1"/>
    <col min="3" max="3" width="15.1333333333333" customWidth="1"/>
    <col min="4" max="4" width="13" customWidth="1"/>
    <col min="5" max="5" width="26.752380952381" customWidth="1"/>
    <col min="6" max="6" width="15.247619047619" customWidth="1"/>
    <col min="7" max="7" width="19.3809523809524" customWidth="1"/>
    <col min="8" max="8" width="15.3809523809524" customWidth="1"/>
    <col min="9" max="9" width="14.3809523809524" customWidth="1"/>
    <col min="10" max="10" width="13.5047619047619" customWidth="1"/>
    <col min="11" max="11" width="12.247619047619" customWidth="1"/>
    <col min="12" max="12" width="16.5047619047619" customWidth="1"/>
    <col min="13" max="13" width="15.3809523809524" customWidth="1"/>
    <col min="14" max="14" width="29" customWidth="1"/>
    <col min="15" max="15" width="13.8761904761905" customWidth="1"/>
    <col min="16" max="16" width="15.5047619047619" customWidth="1"/>
    <col min="17" max="17" width="16.752380952381" customWidth="1"/>
    <col min="18" max="18" width="7.87619047619048" customWidth="1"/>
  </cols>
  <sheetData>
    <row r="1" ht="15.75" customHeight="1" spans="1:22">
      <c r="A1" s="32" t="s">
        <v>1220</v>
      </c>
      <c r="B1" s="33" t="s">
        <v>148</v>
      </c>
      <c r="C1" s="33" t="s">
        <v>149</v>
      </c>
      <c r="D1" s="32" t="s">
        <v>31</v>
      </c>
      <c r="E1" s="32" t="s">
        <v>150</v>
      </c>
      <c r="F1" s="33" t="s">
        <v>35</v>
      </c>
      <c r="G1" s="32" t="s">
        <v>1221</v>
      </c>
      <c r="H1" s="32" t="s">
        <v>147</v>
      </c>
      <c r="I1" s="32" t="s">
        <v>28</v>
      </c>
      <c r="J1" s="32" t="s">
        <v>151</v>
      </c>
      <c r="K1" s="34" t="s">
        <v>32</v>
      </c>
      <c r="L1" s="32" t="s">
        <v>29</v>
      </c>
      <c r="M1" s="32" t="s">
        <v>1222</v>
      </c>
      <c r="N1" s="32" t="s">
        <v>25</v>
      </c>
      <c r="O1" s="32" t="s">
        <v>1223</v>
      </c>
      <c r="P1" s="32" t="s">
        <v>1224</v>
      </c>
      <c r="Q1" s="32" t="s">
        <v>1225</v>
      </c>
      <c r="R1" s="32" t="s">
        <v>1226</v>
      </c>
      <c r="S1" s="35"/>
      <c r="T1" s="35"/>
      <c r="U1" s="35"/>
      <c r="V1" s="35"/>
    </row>
    <row r="2" ht="15.75" customHeight="1" spans="1:18">
      <c r="A2" s="8" t="str">
        <f t="array" ref="A2">IF(IFERROR(INDEX(data!$C$2:$C$12,MATCH($H2,data!$B$2:$B$12,0)),"")="",$O2,(INDEX(data!$C$2:$C$12,MATCH($H2,data!$B$2:$B$12,0))))</f>
        <v>JKT 2</v>
      </c>
      <c r="B2" s="3">
        <v>1</v>
      </c>
      <c r="C2" s="3"/>
      <c r="D2" s="4">
        <v>44896</v>
      </c>
      <c r="E2" s="8"/>
      <c r="F2" s="3">
        <v>1</v>
      </c>
      <c r="G2" s="8" t="str">
        <f t="shared" ref="G2:G197" si="0">IF(H2="Online","Online","Offline")</f>
        <v>Offline</v>
      </c>
      <c r="H2" s="8"/>
      <c r="I2" s="8"/>
      <c r="J2" s="8" t="s">
        <v>42</v>
      </c>
      <c r="K2" s="13">
        <v>0.625</v>
      </c>
      <c r="L2" s="8" t="s">
        <v>123</v>
      </c>
      <c r="M2" s="8" t="str">
        <f t="shared" ref="M2:M989" si="1">L2</f>
        <v>Trial Class</v>
      </c>
      <c r="N2" s="8" t="s">
        <v>100</v>
      </c>
      <c r="O2" s="8" t="str">
        <f t="array" ref="O2">IFERROR(INDEX(data!$C$2:$C$12,MATCH(P2,data!$B$2:$B$12,0)),"")</f>
        <v>JKT 2</v>
      </c>
      <c r="P2" s="8" t="s">
        <v>50</v>
      </c>
      <c r="Q2" s="8" t="s">
        <v>1227</v>
      </c>
      <c r="R2" s="8">
        <v>10000</v>
      </c>
    </row>
    <row r="3" ht="15.75" customHeight="1" spans="1:18">
      <c r="A3" s="9" t="str">
        <f t="array" ref="A3">IF(IFERROR(INDEX(data!$C$2:$C$12,MATCH($H3,data!$B$2:$B$12,0)),"")="",$O3,(INDEX(data!$C$2:$C$12,MATCH($H3,data!$B$2:$B$12,0))))</f>
        <v>JKT 2</v>
      </c>
      <c r="B3" s="5"/>
      <c r="C3" s="5"/>
      <c r="D3" s="6">
        <v>44896</v>
      </c>
      <c r="E3" s="9"/>
      <c r="F3" s="5">
        <v>1</v>
      </c>
      <c r="G3" s="9" t="str">
        <f t="shared" si="0"/>
        <v>Offline</v>
      </c>
      <c r="H3" s="9"/>
      <c r="I3" s="9"/>
      <c r="J3" s="9" t="s">
        <v>42</v>
      </c>
      <c r="K3" s="15">
        <v>0.5</v>
      </c>
      <c r="L3" s="9" t="s">
        <v>72</v>
      </c>
      <c r="M3" s="9" t="str">
        <f t="shared" si="1"/>
        <v>Other</v>
      </c>
      <c r="N3" s="9" t="s">
        <v>100</v>
      </c>
      <c r="O3" s="9" t="str">
        <f t="array" ref="O3">IFERROR(INDEX(data!$C$2:$C$12,MATCH(P3,data!$B$2:$B$12,0)),"")</f>
        <v>JKT 2</v>
      </c>
      <c r="P3" s="9" t="s">
        <v>50</v>
      </c>
      <c r="Q3" s="9" t="s">
        <v>1227</v>
      </c>
      <c r="R3" s="9">
        <v>10001</v>
      </c>
    </row>
    <row r="4" ht="15.75" customHeight="1" spans="1:18">
      <c r="A4" s="8" t="str">
        <f t="array" ref="A4">IF(IFERROR(INDEX(data!$C$2:$C$12,MATCH($H4,data!$B$2:$B$12,0)),"")="",$O4,(INDEX(data!$C$2:$C$12,MATCH($H4,data!$B$2:$B$12,0))))</f>
        <v>JKT 2</v>
      </c>
      <c r="B4" s="3">
        <v>3</v>
      </c>
      <c r="C4" s="3"/>
      <c r="D4" s="4">
        <v>44896</v>
      </c>
      <c r="E4" s="8"/>
      <c r="F4" s="3">
        <v>2</v>
      </c>
      <c r="G4" s="8" t="str">
        <f t="shared" si="0"/>
        <v>Offline</v>
      </c>
      <c r="H4" s="8"/>
      <c r="I4" s="8" t="s">
        <v>56</v>
      </c>
      <c r="J4" s="8" t="s">
        <v>42</v>
      </c>
      <c r="K4" s="13">
        <v>0.791666666666667</v>
      </c>
      <c r="L4" s="8" t="s">
        <v>224</v>
      </c>
      <c r="M4" s="8" t="str">
        <f t="shared" si="1"/>
        <v>Offline IELTS</v>
      </c>
      <c r="N4" s="8" t="s">
        <v>100</v>
      </c>
      <c r="O4" s="8" t="str">
        <f t="array" ref="O4">IFERROR(INDEX(data!$C$2:$C$12,MATCH(P4,data!$B$2:$B$12,0)),"")</f>
        <v>JKT 2</v>
      </c>
      <c r="P4" s="8" t="s">
        <v>50</v>
      </c>
      <c r="Q4" s="8" t="s">
        <v>1227</v>
      </c>
      <c r="R4" s="8">
        <v>10002</v>
      </c>
    </row>
    <row r="5" ht="15.75" customHeight="1" spans="1:18">
      <c r="A5" s="9" t="str">
        <f t="array" ref="A5">IF(IFERROR(INDEX(data!$C$2:$C$12,MATCH($H5,data!$B$2:$B$12,0)),"")="",$O5,(INDEX(data!$C$2:$C$12,MATCH($H5,data!$B$2:$B$12,0))))</f>
        <v>Online</v>
      </c>
      <c r="B5" s="5">
        <v>3</v>
      </c>
      <c r="C5" s="5"/>
      <c r="D5" s="6">
        <v>44896</v>
      </c>
      <c r="E5" s="9" t="s">
        <v>61</v>
      </c>
      <c r="F5" s="5">
        <v>2</v>
      </c>
      <c r="G5" s="9" t="str">
        <f t="shared" si="0"/>
        <v>Online</v>
      </c>
      <c r="H5" s="9" t="s">
        <v>41</v>
      </c>
      <c r="I5" s="9" t="s">
        <v>1240</v>
      </c>
      <c r="J5" s="9" t="s">
        <v>42</v>
      </c>
      <c r="K5" s="15">
        <v>0.541666666666667</v>
      </c>
      <c r="L5" s="9" t="s">
        <v>72</v>
      </c>
      <c r="M5" s="9" t="str">
        <f t="shared" si="1"/>
        <v>Other</v>
      </c>
      <c r="N5" s="9" t="s">
        <v>36</v>
      </c>
      <c r="O5" s="9" t="str">
        <f t="array" ref="O5">IFERROR(INDEX(data!$C$2:$C$12,MATCH(P5,data!$B$2:$B$12,0)),"")</f>
        <v>JKT 1</v>
      </c>
      <c r="P5" s="9" t="s">
        <v>37</v>
      </c>
      <c r="Q5" s="9" t="s">
        <v>1229</v>
      </c>
      <c r="R5" s="9">
        <v>10003</v>
      </c>
    </row>
    <row r="6" ht="15.75" customHeight="1" spans="1:18">
      <c r="A6" s="8" t="str">
        <f t="array" ref="A6">IF(IFERROR(INDEX(data!$C$2:$C$12,MATCH($H6,data!$B$2:$B$12,0)),"")="",$O6,(INDEX(data!$C$2:$C$12,MATCH($H6,data!$B$2:$B$12,0))))</f>
        <v>Online</v>
      </c>
      <c r="B6" s="3"/>
      <c r="C6" s="3"/>
      <c r="D6" s="4">
        <v>44896</v>
      </c>
      <c r="E6" s="8" t="s">
        <v>1468</v>
      </c>
      <c r="F6" s="3">
        <v>1</v>
      </c>
      <c r="G6" s="8" t="str">
        <f t="shared" si="0"/>
        <v>Online</v>
      </c>
      <c r="H6" s="8" t="s">
        <v>41</v>
      </c>
      <c r="I6" s="8" t="s">
        <v>72</v>
      </c>
      <c r="J6" s="8" t="s">
        <v>42</v>
      </c>
      <c r="K6" s="13">
        <v>0.0833333333333333</v>
      </c>
      <c r="L6" s="8" t="s">
        <v>121</v>
      </c>
      <c r="M6" s="8" t="str">
        <f t="shared" si="1"/>
        <v>Training</v>
      </c>
      <c r="N6" s="8" t="s">
        <v>74</v>
      </c>
      <c r="O6" s="8" t="str">
        <f t="array" ref="O6">IFERROR(INDEX(data!$C$2:$C$12,MATCH(P6,data!$B$2:$B$12,0)),"")</f>
        <v/>
      </c>
      <c r="P6" s="8" t="s">
        <v>1249</v>
      </c>
      <c r="Q6" s="8" t="s">
        <v>1227</v>
      </c>
      <c r="R6" s="8">
        <v>10004</v>
      </c>
    </row>
    <row r="7" ht="15.75" customHeight="1" spans="1:18">
      <c r="A7" s="9" t="str">
        <f t="array" ref="A7">IF(IFERROR(INDEX(data!$C$2:$C$12,MATCH($H7,data!$B$2:$B$12,0)),"")="",$O7,(INDEX(data!$C$2:$C$12,MATCH($H7,data!$B$2:$B$12,0))))</f>
        <v>JKT 2</v>
      </c>
      <c r="B7" s="5"/>
      <c r="C7" s="5"/>
      <c r="D7" s="6">
        <v>44896</v>
      </c>
      <c r="E7" s="9" t="s">
        <v>1248</v>
      </c>
      <c r="F7" s="5">
        <v>1</v>
      </c>
      <c r="G7" s="9" t="str">
        <f t="shared" si="0"/>
        <v>Offline</v>
      </c>
      <c r="H7" s="9" t="s">
        <v>50</v>
      </c>
      <c r="I7" s="9" t="s">
        <v>72</v>
      </c>
      <c r="J7" s="9" t="s">
        <v>42</v>
      </c>
      <c r="K7" s="15">
        <v>0.5</v>
      </c>
      <c r="L7" s="9" t="s">
        <v>72</v>
      </c>
      <c r="M7" s="9" t="str">
        <f t="shared" si="1"/>
        <v>Other</v>
      </c>
      <c r="N7" s="9" t="s">
        <v>92</v>
      </c>
      <c r="O7" s="9" t="str">
        <f t="array" ref="O7">IFERROR(INDEX(data!$C$2:$C$12,MATCH(P7,data!$B$2:$B$12,0)),"")</f>
        <v>JKT 2</v>
      </c>
      <c r="P7" s="9" t="s">
        <v>50</v>
      </c>
      <c r="Q7" s="9" t="s">
        <v>1227</v>
      </c>
      <c r="R7" s="9">
        <v>10005</v>
      </c>
    </row>
    <row r="8" ht="15.75" customHeight="1" spans="1:18">
      <c r="A8" s="8" t="str">
        <f t="array" ref="A8">IF(IFERROR(INDEX(data!$C$2:$C$12,MATCH($H8,data!$B$2:$B$12,0)),"")="",$O8,(INDEX(data!$C$2:$C$12,MATCH($H8,data!$B$2:$B$12,0))))</f>
        <v/>
      </c>
      <c r="B8" s="3"/>
      <c r="C8" s="3"/>
      <c r="D8" s="4">
        <v>44896</v>
      </c>
      <c r="E8" s="8" t="s">
        <v>1469</v>
      </c>
      <c r="F8" s="3">
        <v>2</v>
      </c>
      <c r="G8" s="8" t="str">
        <f t="shared" si="0"/>
        <v>Offline</v>
      </c>
      <c r="H8" s="8" t="s">
        <v>86</v>
      </c>
      <c r="I8" s="8" t="s">
        <v>72</v>
      </c>
      <c r="J8" s="8" t="s">
        <v>42</v>
      </c>
      <c r="K8" s="13">
        <v>0.0833333333333333</v>
      </c>
      <c r="L8" s="8" t="s">
        <v>78</v>
      </c>
      <c r="M8" s="8" t="str">
        <f t="shared" si="1"/>
        <v>Marketing Event</v>
      </c>
      <c r="N8" s="8" t="s">
        <v>79</v>
      </c>
      <c r="O8" s="8" t="str">
        <f t="array" ref="O8">IFERROR(INDEX(data!$C$2:$C$12,MATCH(P8,data!$B$2:$B$12,0)),"")</f>
        <v/>
      </c>
      <c r="P8" s="8" t="s">
        <v>1470</v>
      </c>
      <c r="Q8" s="8" t="s">
        <v>1227</v>
      </c>
      <c r="R8" s="8">
        <v>10006</v>
      </c>
    </row>
    <row r="9" ht="15.75" customHeight="1" spans="1:18">
      <c r="A9" s="9" t="str">
        <f t="array" ref="A9">IF(IFERROR(INDEX(data!$C$2:$C$12,MATCH($H9,data!$B$2:$B$12,0)),"")="",$O9,(INDEX(data!$C$2:$C$12,MATCH($H9,data!$B$2:$B$12,0))))</f>
        <v>Online</v>
      </c>
      <c r="B9" s="5">
        <v>1</v>
      </c>
      <c r="C9" s="5">
        <v>1</v>
      </c>
      <c r="D9" s="6">
        <v>44897</v>
      </c>
      <c r="E9" s="9" t="s">
        <v>84</v>
      </c>
      <c r="F9" s="5">
        <v>1</v>
      </c>
      <c r="G9" s="9" t="str">
        <f t="shared" si="0"/>
        <v>Online</v>
      </c>
      <c r="H9" s="9" t="s">
        <v>41</v>
      </c>
      <c r="I9" s="9" t="s">
        <v>56</v>
      </c>
      <c r="J9" s="9" t="s">
        <v>42</v>
      </c>
      <c r="K9" s="15">
        <v>0.583333333333333</v>
      </c>
      <c r="L9" s="9" t="s">
        <v>84</v>
      </c>
      <c r="M9" s="9" t="str">
        <f t="shared" si="1"/>
        <v>Mock Test</v>
      </c>
      <c r="N9" s="9" t="s">
        <v>120</v>
      </c>
      <c r="O9" s="9" t="str">
        <f t="array" ref="O9">IFERROR(INDEX(data!$C$2:$C$12,MATCH(P9,data!$B$2:$B$12,0)),"")</f>
        <v>JKT 3</v>
      </c>
      <c r="P9" s="9" t="s">
        <v>63</v>
      </c>
      <c r="Q9" s="9" t="s">
        <v>1229</v>
      </c>
      <c r="R9" s="9">
        <v>10007</v>
      </c>
    </row>
    <row r="10" ht="15.75" customHeight="1" spans="1:18">
      <c r="A10" s="8" t="str">
        <f t="array" ref="A10">IF(IFERROR(INDEX(data!$C$2:$C$12,MATCH($H10,data!$B$2:$B$12,0)),"")="",$O10,(INDEX(data!$C$2:$C$12,MATCH($H10,data!$B$2:$B$12,0))))</f>
        <v>Online</v>
      </c>
      <c r="B10" s="3">
        <v>3</v>
      </c>
      <c r="C10" s="3">
        <v>3</v>
      </c>
      <c r="D10" s="4">
        <v>44897</v>
      </c>
      <c r="E10" s="8" t="s">
        <v>1471</v>
      </c>
      <c r="F10" s="3">
        <v>1</v>
      </c>
      <c r="G10" s="8" t="str">
        <f t="shared" si="0"/>
        <v>Online</v>
      </c>
      <c r="H10" s="8" t="s">
        <v>41</v>
      </c>
      <c r="I10" s="8" t="s">
        <v>56</v>
      </c>
      <c r="J10" s="8" t="s">
        <v>42</v>
      </c>
      <c r="K10" s="13">
        <v>0.75</v>
      </c>
      <c r="L10" s="8" t="s">
        <v>101</v>
      </c>
      <c r="M10" s="8" t="str">
        <f t="shared" si="1"/>
        <v>Online IELTS FL</v>
      </c>
      <c r="N10" s="8" t="s">
        <v>120</v>
      </c>
      <c r="O10" s="8" t="str">
        <f t="array" ref="O10">IFERROR(INDEX(data!$C$2:$C$12,MATCH(P10,data!$B$2:$B$12,0)),"")</f>
        <v>JKT 3</v>
      </c>
      <c r="P10" s="8" t="s">
        <v>63</v>
      </c>
      <c r="Q10" s="8" t="s">
        <v>1229</v>
      </c>
      <c r="R10" s="8">
        <v>10008</v>
      </c>
    </row>
    <row r="11" ht="15.75" customHeight="1" spans="1:18">
      <c r="A11" s="9" t="str">
        <f t="array" ref="A11">IF(IFERROR(INDEX(data!$C$2:$C$12,MATCH($H11,data!$B$2:$B$12,0)),"")="",$O11,(INDEX(data!$C$2:$C$12,MATCH($H11,data!$B$2:$B$12,0))))</f>
        <v>Online</v>
      </c>
      <c r="B11" s="5">
        <v>0</v>
      </c>
      <c r="C11" s="5">
        <v>1</v>
      </c>
      <c r="D11" s="6">
        <v>44897</v>
      </c>
      <c r="E11" s="9" t="s">
        <v>1472</v>
      </c>
      <c r="F11" s="5">
        <v>1</v>
      </c>
      <c r="G11" s="9" t="str">
        <f t="shared" si="0"/>
        <v>Online</v>
      </c>
      <c r="H11" s="9" t="s">
        <v>41</v>
      </c>
      <c r="I11" s="9" t="s">
        <v>56</v>
      </c>
      <c r="J11" s="9" t="s">
        <v>48</v>
      </c>
      <c r="K11" s="15">
        <v>0.791666666666667</v>
      </c>
      <c r="L11" s="9" t="s">
        <v>84</v>
      </c>
      <c r="M11" s="9" t="str">
        <f t="shared" si="1"/>
        <v>Mock Test</v>
      </c>
      <c r="N11" s="9" t="s">
        <v>58</v>
      </c>
      <c r="O11" s="9" t="str">
        <f t="array" ref="O11">IFERROR(INDEX(data!$C$2:$C$12,MATCH(P11,data!$B$2:$B$12,0)),"")</f>
        <v>JKT 3</v>
      </c>
      <c r="P11" s="9" t="s">
        <v>63</v>
      </c>
      <c r="Q11" s="9" t="s">
        <v>1229</v>
      </c>
      <c r="R11" s="9">
        <v>10009</v>
      </c>
    </row>
    <row r="12" ht="15.75" customHeight="1" spans="1:18">
      <c r="A12" s="8" t="str">
        <f t="array" ref="A12">IF(IFERROR(INDEX(data!$C$2:$C$12,MATCH($H12,data!$B$2:$B$12,0)),"")="",$O12,(INDEX(data!$C$2:$C$12,MATCH($H12,data!$B$2:$B$12,0))))</f>
        <v>JKT 1</v>
      </c>
      <c r="B12" s="3"/>
      <c r="C12" s="3"/>
      <c r="D12" s="4">
        <v>44897</v>
      </c>
      <c r="E12" s="8" t="s">
        <v>1473</v>
      </c>
      <c r="F12" s="3">
        <v>2</v>
      </c>
      <c r="G12" s="8" t="str">
        <f t="shared" si="0"/>
        <v>Offline</v>
      </c>
      <c r="H12" s="8" t="s">
        <v>37</v>
      </c>
      <c r="I12" s="8" t="s">
        <v>72</v>
      </c>
      <c r="J12" s="8" t="s">
        <v>42</v>
      </c>
      <c r="K12" s="13">
        <v>0.416666666666667</v>
      </c>
      <c r="L12" s="8" t="s">
        <v>78</v>
      </c>
      <c r="M12" s="8" t="str">
        <f t="shared" si="1"/>
        <v>Marketing Event</v>
      </c>
      <c r="N12" s="8" t="s">
        <v>83</v>
      </c>
      <c r="O12" s="8" t="str">
        <f t="array" ref="O12">IFERROR(INDEX(data!$C$2:$C$12,MATCH(P12,data!$B$2:$B$12,0)),"")</f>
        <v>JKT 1</v>
      </c>
      <c r="P12" s="8" t="s">
        <v>37</v>
      </c>
      <c r="Q12" s="8" t="s">
        <v>1227</v>
      </c>
      <c r="R12" s="8">
        <v>10010</v>
      </c>
    </row>
    <row r="13" ht="15.75" customHeight="1" spans="1:18">
      <c r="A13" s="9" t="str">
        <f t="array" ref="A13">IF(IFERROR(INDEX(data!$C$2:$C$12,MATCH($H13,data!$B$2:$B$12,0)),"")="",$O13,(INDEX(data!$C$2:$C$12,MATCH($H13,data!$B$2:$B$12,0))))</f>
        <v>JKT 1</v>
      </c>
      <c r="B13" s="5"/>
      <c r="C13" s="5"/>
      <c r="D13" s="6">
        <v>44897</v>
      </c>
      <c r="E13" s="9"/>
      <c r="F13" s="5">
        <v>2</v>
      </c>
      <c r="G13" s="9" t="str">
        <f t="shared" si="0"/>
        <v>Offline</v>
      </c>
      <c r="H13" s="9" t="s">
        <v>37</v>
      </c>
      <c r="I13" s="9" t="s">
        <v>60</v>
      </c>
      <c r="J13" s="9" t="s">
        <v>48</v>
      </c>
      <c r="K13" s="15">
        <v>0.75</v>
      </c>
      <c r="L13" s="9" t="s">
        <v>1270</v>
      </c>
      <c r="M13" s="9" t="str">
        <f t="shared" si="1"/>
        <v>Offline Proskill</v>
      </c>
      <c r="N13" s="9" t="s">
        <v>83</v>
      </c>
      <c r="O13" s="9" t="str">
        <f t="array" ref="O13">IFERROR(INDEX(data!$C$2:$C$12,MATCH(P13,data!$B$2:$B$12,0)),"")</f>
        <v>JKT 1</v>
      </c>
      <c r="P13" s="9" t="s">
        <v>37</v>
      </c>
      <c r="Q13" s="9" t="s">
        <v>1227</v>
      </c>
      <c r="R13" s="9">
        <v>10011</v>
      </c>
    </row>
    <row r="14" ht="15.75" customHeight="1" spans="1:18">
      <c r="A14" s="8" t="str">
        <f t="array" ref="A14">IF(IFERROR(INDEX(data!$C$2:$C$12,MATCH($H14,data!$B$2:$B$12,0)),"")="",$O14,(INDEX(data!$C$2:$C$12,MATCH($H14,data!$B$2:$B$12,0))))</f>
        <v>JKT 3</v>
      </c>
      <c r="B14" s="3"/>
      <c r="C14" s="3"/>
      <c r="D14" s="4">
        <v>44897</v>
      </c>
      <c r="E14" s="8" t="s">
        <v>1474</v>
      </c>
      <c r="F14" s="3">
        <v>1</v>
      </c>
      <c r="G14" s="8" t="str">
        <f t="shared" si="0"/>
        <v>Offline</v>
      </c>
      <c r="H14" s="8" t="s">
        <v>63</v>
      </c>
      <c r="I14" s="8" t="s">
        <v>72</v>
      </c>
      <c r="J14" s="8" t="s">
        <v>42</v>
      </c>
      <c r="K14" s="13">
        <v>0.666666666666667</v>
      </c>
      <c r="L14" s="8" t="s">
        <v>72</v>
      </c>
      <c r="M14" s="8" t="str">
        <f t="shared" si="1"/>
        <v>Other</v>
      </c>
      <c r="N14" s="8" t="s">
        <v>67</v>
      </c>
      <c r="O14" s="8" t="str">
        <f t="array" ref="O14">IFERROR(INDEX(data!$C$2:$C$12,MATCH(P14,data!$B$2:$B$12,0)),"")</f>
        <v>JKT 3</v>
      </c>
      <c r="P14" s="8" t="s">
        <v>63</v>
      </c>
      <c r="Q14" s="8" t="s">
        <v>1229</v>
      </c>
      <c r="R14" s="8">
        <v>10012</v>
      </c>
    </row>
    <row r="15" ht="15.75" customHeight="1" spans="1:18">
      <c r="A15" s="9" t="str">
        <f t="array" ref="A15">IF(IFERROR(INDEX(data!$C$2:$C$12,MATCH($H15,data!$B$2:$B$12,0)),"")="",$O15,(INDEX(data!$C$2:$C$12,MATCH($H15,data!$B$2:$B$12,0))))</f>
        <v>Online</v>
      </c>
      <c r="B15" s="5"/>
      <c r="C15" s="5"/>
      <c r="D15" s="6">
        <v>44897</v>
      </c>
      <c r="E15" s="9" t="s">
        <v>1468</v>
      </c>
      <c r="F15" s="5">
        <v>1</v>
      </c>
      <c r="G15" s="9" t="str">
        <f t="shared" si="0"/>
        <v>Online</v>
      </c>
      <c r="H15" s="9" t="s">
        <v>41</v>
      </c>
      <c r="I15" s="9" t="s">
        <v>72</v>
      </c>
      <c r="J15" s="9"/>
      <c r="K15" s="15">
        <v>0.666666666666667</v>
      </c>
      <c r="L15" s="9" t="s">
        <v>121</v>
      </c>
      <c r="M15" s="9" t="str">
        <f t="shared" si="1"/>
        <v>Training</v>
      </c>
      <c r="N15" s="9" t="s">
        <v>124</v>
      </c>
      <c r="O15" s="9" t="str">
        <f t="array" ref="O15">IFERROR(INDEX(data!$C$2:$C$12,MATCH(P15,data!$B$2:$B$12,0)),"")</f>
        <v>JKT 3</v>
      </c>
      <c r="P15" s="9" t="s">
        <v>63</v>
      </c>
      <c r="Q15" s="9" t="s">
        <v>1229</v>
      </c>
      <c r="R15" s="9">
        <v>10013</v>
      </c>
    </row>
    <row r="16" ht="15.75" customHeight="1" spans="1:18">
      <c r="A16" s="8" t="str">
        <f t="array" ref="A16">IF(IFERROR(INDEX(data!$C$2:$C$12,MATCH($H16,data!$B$2:$B$12,0)),"")="",$O16,(INDEX(data!$C$2:$C$12,MATCH($H16,data!$B$2:$B$12,0))))</f>
        <v>Online</v>
      </c>
      <c r="B16" s="3">
        <v>2</v>
      </c>
      <c r="C16" s="3">
        <v>3</v>
      </c>
      <c r="D16" s="4">
        <v>44898</v>
      </c>
      <c r="E16" s="8"/>
      <c r="F16" s="3">
        <v>1</v>
      </c>
      <c r="G16" s="8" t="str">
        <f t="shared" si="0"/>
        <v>Online</v>
      </c>
      <c r="H16" s="8" t="s">
        <v>41</v>
      </c>
      <c r="I16" s="8" t="s">
        <v>69</v>
      </c>
      <c r="J16" s="8" t="s">
        <v>42</v>
      </c>
      <c r="K16" s="13">
        <v>0.666666666666667</v>
      </c>
      <c r="L16" s="8" t="s">
        <v>123</v>
      </c>
      <c r="M16" s="8" t="str">
        <f t="shared" si="1"/>
        <v>Trial Class</v>
      </c>
      <c r="N16" s="8" t="s">
        <v>58</v>
      </c>
      <c r="O16" s="8" t="str">
        <f t="array" ref="O16">IFERROR(INDEX(data!$C$2:$C$12,MATCH(P16,data!$B$2:$B$12,0)),"")</f>
        <v>JKT 3</v>
      </c>
      <c r="P16" s="8" t="s">
        <v>63</v>
      </c>
      <c r="Q16" s="8" t="s">
        <v>1229</v>
      </c>
      <c r="R16" s="8">
        <v>10014</v>
      </c>
    </row>
    <row r="17" ht="15.75" customHeight="1" spans="1:18">
      <c r="A17" s="9" t="str">
        <f t="array" ref="A17">IF(IFERROR(INDEX(data!$C$2:$C$12,MATCH($H17,data!$B$2:$B$12,0)),"")="",$O17,(INDEX(data!$C$2:$C$12,MATCH($H17,data!$B$2:$B$12,0))))</f>
        <v>JKT 1</v>
      </c>
      <c r="B17" s="5"/>
      <c r="C17" s="5"/>
      <c r="D17" s="6">
        <v>44898</v>
      </c>
      <c r="E17" s="9" t="s">
        <v>1475</v>
      </c>
      <c r="F17" s="5">
        <v>1</v>
      </c>
      <c r="G17" s="9" t="str">
        <f t="shared" si="0"/>
        <v>Offline</v>
      </c>
      <c r="H17" s="9" t="s">
        <v>37</v>
      </c>
      <c r="I17" s="9" t="s">
        <v>39</v>
      </c>
      <c r="J17" s="9" t="s">
        <v>42</v>
      </c>
      <c r="K17" s="14">
        <v>0.791666666666667</v>
      </c>
      <c r="L17" s="9" t="s">
        <v>72</v>
      </c>
      <c r="M17" s="9" t="str">
        <f t="shared" si="1"/>
        <v>Other</v>
      </c>
      <c r="N17" s="9" t="s">
        <v>36</v>
      </c>
      <c r="O17" s="9" t="str">
        <f t="array" ref="O17">IFERROR(INDEX(data!$C$2:$C$12,MATCH(P17,data!$B$2:$B$12,0)),"")</f>
        <v>JKT 1</v>
      </c>
      <c r="P17" s="9" t="s">
        <v>37</v>
      </c>
      <c r="Q17" s="9" t="s">
        <v>1229</v>
      </c>
      <c r="R17" s="9">
        <v>10015</v>
      </c>
    </row>
    <row r="18" ht="15.75" customHeight="1" spans="1:18">
      <c r="A18" s="8" t="str">
        <f t="array" ref="A18">IF(IFERROR(INDEX(data!$C$2:$C$12,MATCH($H18,data!$B$2:$B$12,0)),"")="",$O18,(INDEX(data!$C$2:$C$12,MATCH($H18,data!$B$2:$B$12,0))))</f>
        <v>Online</v>
      </c>
      <c r="B18" s="3"/>
      <c r="C18" s="3"/>
      <c r="D18" s="4">
        <v>44898</v>
      </c>
      <c r="E18" s="8"/>
      <c r="F18" s="3">
        <v>1</v>
      </c>
      <c r="G18" s="8" t="str">
        <f t="shared" si="0"/>
        <v>Online</v>
      </c>
      <c r="H18" s="8" t="s">
        <v>41</v>
      </c>
      <c r="I18" s="8" t="s">
        <v>72</v>
      </c>
      <c r="J18" s="8" t="s">
        <v>42</v>
      </c>
      <c r="K18" s="13">
        <v>0.666666666666667</v>
      </c>
      <c r="L18" s="8" t="s">
        <v>123</v>
      </c>
      <c r="M18" s="8" t="str">
        <f t="shared" si="1"/>
        <v>Trial Class</v>
      </c>
      <c r="N18" s="8" t="s">
        <v>90</v>
      </c>
      <c r="O18" s="8" t="str">
        <f t="array" ref="O18">IFERROR(INDEX(data!$C$2:$C$12,MATCH(P18,data!$B$2:$B$12,0)),"")</f>
        <v>JKT 1</v>
      </c>
      <c r="P18" s="8" t="s">
        <v>37</v>
      </c>
      <c r="Q18" s="8" t="s">
        <v>1227</v>
      </c>
      <c r="R18" s="8">
        <v>10016</v>
      </c>
    </row>
    <row r="19" ht="15.75" customHeight="1" spans="1:18">
      <c r="A19" s="9" t="str">
        <f t="array" ref="A19">IF(IFERROR(INDEX(data!$C$2:$C$12,MATCH($H19,data!$B$2:$B$12,0)),"")="",$O19,(INDEX(data!$C$2:$C$12,MATCH($H19,data!$B$2:$B$12,0))))</f>
        <v>JKT 2</v>
      </c>
      <c r="B19" s="5">
        <v>5</v>
      </c>
      <c r="C19" s="5"/>
      <c r="D19" s="6">
        <v>44898</v>
      </c>
      <c r="E19" s="9"/>
      <c r="F19" s="5">
        <v>2</v>
      </c>
      <c r="G19" s="9" t="str">
        <f t="shared" si="0"/>
        <v>Offline</v>
      </c>
      <c r="H19" s="9"/>
      <c r="I19" s="9"/>
      <c r="J19" s="9" t="s">
        <v>42</v>
      </c>
      <c r="K19" s="15">
        <v>0.791666666666667</v>
      </c>
      <c r="L19" s="9" t="s">
        <v>224</v>
      </c>
      <c r="M19" s="9" t="str">
        <f t="shared" si="1"/>
        <v>Offline IELTS</v>
      </c>
      <c r="N19" s="9" t="s">
        <v>100</v>
      </c>
      <c r="O19" s="9" t="str">
        <f t="array" ref="O19">IFERROR(INDEX(data!$C$2:$C$12,MATCH(P19,data!$B$2:$B$12,0)),"")</f>
        <v>JKT 2</v>
      </c>
      <c r="P19" s="9" t="s">
        <v>50</v>
      </c>
      <c r="Q19" s="9" t="s">
        <v>1227</v>
      </c>
      <c r="R19" s="9">
        <v>10017</v>
      </c>
    </row>
    <row r="20" ht="15.75" customHeight="1" spans="1:18">
      <c r="A20" s="8" t="str">
        <f t="array" ref="A20">IF(IFERROR(INDEX(data!$C$2:$C$12,MATCH($H20,data!$B$2:$B$12,0)),"")="",$O20,(INDEX(data!$C$2:$C$12,MATCH($H20,data!$B$2:$B$12,0))))</f>
        <v>JKT 2</v>
      </c>
      <c r="B20" s="3"/>
      <c r="C20" s="3"/>
      <c r="D20" s="4">
        <v>44898</v>
      </c>
      <c r="E20" s="8" t="s">
        <v>1476</v>
      </c>
      <c r="F20" s="3">
        <v>2</v>
      </c>
      <c r="G20" s="8" t="str">
        <f t="shared" si="0"/>
        <v>Offline</v>
      </c>
      <c r="H20" s="8" t="s">
        <v>86</v>
      </c>
      <c r="I20" s="8" t="s">
        <v>72</v>
      </c>
      <c r="J20" s="8" t="s">
        <v>42</v>
      </c>
      <c r="K20" s="13">
        <v>0.791666666666667</v>
      </c>
      <c r="L20" s="8" t="s">
        <v>72</v>
      </c>
      <c r="M20" s="8" t="str">
        <f t="shared" si="1"/>
        <v>Other</v>
      </c>
      <c r="N20" s="8" t="s">
        <v>94</v>
      </c>
      <c r="O20" s="8" t="str">
        <f t="array" ref="O20">IFERROR(INDEX(data!$C$2:$C$12,MATCH(P20,data!$B$2:$B$12,0)),"")</f>
        <v>JKT 2</v>
      </c>
      <c r="P20" s="8" t="s">
        <v>50</v>
      </c>
      <c r="Q20" s="8" t="s">
        <v>1229</v>
      </c>
      <c r="R20" s="8">
        <v>10018</v>
      </c>
    </row>
    <row r="21" ht="15.75" customHeight="1" spans="1:18">
      <c r="A21" s="9" t="str">
        <f t="array" ref="A21">IF(IFERROR(INDEX(data!$C$2:$C$12,MATCH($H21,data!$B$2:$B$12,0)),"")="",$O21,(INDEX(data!$C$2:$C$12,MATCH($H21,data!$B$2:$B$12,0))))</f>
        <v>Online</v>
      </c>
      <c r="B21" s="5">
        <v>3</v>
      </c>
      <c r="C21" s="5"/>
      <c r="D21" s="6">
        <v>44898</v>
      </c>
      <c r="E21" s="9" t="s">
        <v>61</v>
      </c>
      <c r="F21" s="5">
        <v>2</v>
      </c>
      <c r="G21" s="9" t="str">
        <f t="shared" si="0"/>
        <v>Online</v>
      </c>
      <c r="H21" s="9" t="s">
        <v>41</v>
      </c>
      <c r="I21" s="9" t="s">
        <v>39</v>
      </c>
      <c r="J21" s="9" t="s">
        <v>42</v>
      </c>
      <c r="K21" s="15">
        <v>0.5</v>
      </c>
      <c r="L21" s="9" t="s">
        <v>72</v>
      </c>
      <c r="M21" s="9" t="str">
        <f t="shared" si="1"/>
        <v>Other</v>
      </c>
      <c r="N21" s="9" t="s">
        <v>36</v>
      </c>
      <c r="O21" s="9" t="str">
        <f t="array" ref="O21">IFERROR(INDEX(data!$C$2:$C$12,MATCH(P21,data!$B$2:$B$12,0)),"")</f>
        <v>JKT 1</v>
      </c>
      <c r="P21" s="9" t="s">
        <v>37</v>
      </c>
      <c r="Q21" s="9" t="s">
        <v>1229</v>
      </c>
      <c r="R21" s="9">
        <v>10019</v>
      </c>
    </row>
    <row r="22" ht="15.75" customHeight="1" spans="1:18">
      <c r="A22" s="8" t="str">
        <f t="array" ref="A22">IF(IFERROR(INDEX(data!$C$2:$C$12,MATCH($H22,data!$B$2:$B$12,0)),"")="",$O22,(INDEX(data!$C$2:$C$12,MATCH($H22,data!$B$2:$B$12,0))))</f>
        <v/>
      </c>
      <c r="B22" s="3">
        <v>9</v>
      </c>
      <c r="C22" s="3">
        <v>4</v>
      </c>
      <c r="D22" s="4">
        <v>44898</v>
      </c>
      <c r="E22" s="8" t="s">
        <v>1477</v>
      </c>
      <c r="F22" s="3">
        <v>2</v>
      </c>
      <c r="G22" s="8" t="str">
        <f t="shared" si="0"/>
        <v>Offline</v>
      </c>
      <c r="H22" s="8" t="s">
        <v>86</v>
      </c>
      <c r="I22" s="8" t="s">
        <v>72</v>
      </c>
      <c r="J22" s="8" t="s">
        <v>42</v>
      </c>
      <c r="K22" s="13">
        <v>0.75</v>
      </c>
      <c r="L22" s="8" t="s">
        <v>72</v>
      </c>
      <c r="M22" s="8" t="str">
        <f t="shared" si="1"/>
        <v>Other</v>
      </c>
      <c r="N22" s="8" t="s">
        <v>74</v>
      </c>
      <c r="O22" s="8" t="str">
        <f t="array" ref="O22">IFERROR(INDEX(data!$C$2:$C$12,MATCH(P22,data!$B$2:$B$12,0)),"")</f>
        <v/>
      </c>
      <c r="P22" s="8" t="s">
        <v>1249</v>
      </c>
      <c r="Q22" s="8" t="s">
        <v>1227</v>
      </c>
      <c r="R22" s="8">
        <v>10020</v>
      </c>
    </row>
    <row r="23" ht="15.75" customHeight="1" spans="1:18">
      <c r="A23" s="9" t="str">
        <f t="array" ref="A23">IF(IFERROR(INDEX(data!$C$2:$C$12,MATCH($H23,data!$B$2:$B$12,0)),"")="",$O23,(INDEX(data!$C$2:$C$12,MATCH($H23,data!$B$2:$B$12,0))))</f>
        <v>Online</v>
      </c>
      <c r="B23" s="5">
        <v>2</v>
      </c>
      <c r="C23" s="5">
        <v>2</v>
      </c>
      <c r="D23" s="6">
        <v>44899</v>
      </c>
      <c r="E23" s="9" t="s">
        <v>1471</v>
      </c>
      <c r="F23" s="5">
        <v>1</v>
      </c>
      <c r="G23" s="9" t="str">
        <f t="shared" si="0"/>
        <v>Online</v>
      </c>
      <c r="H23" s="9" t="s">
        <v>41</v>
      </c>
      <c r="I23" s="9" t="s">
        <v>56</v>
      </c>
      <c r="J23" s="9" t="s">
        <v>42</v>
      </c>
      <c r="K23" s="15">
        <v>0.708333333333333</v>
      </c>
      <c r="L23" s="9" t="s">
        <v>101</v>
      </c>
      <c r="M23" s="9" t="str">
        <f t="shared" si="1"/>
        <v>Online IELTS FL</v>
      </c>
      <c r="N23" s="9" t="s">
        <v>120</v>
      </c>
      <c r="O23" s="9" t="str">
        <f t="array" ref="O23">IFERROR(INDEX(data!$C$2:$C$12,MATCH(P23,data!$B$2:$B$12,0)),"")</f>
        <v>JKT 3</v>
      </c>
      <c r="P23" s="9" t="s">
        <v>63</v>
      </c>
      <c r="Q23" s="9" t="s">
        <v>1229</v>
      </c>
      <c r="R23" s="9">
        <v>10021</v>
      </c>
    </row>
    <row r="24" ht="15.75" customHeight="1" spans="1:18">
      <c r="A24" s="8" t="str">
        <f t="array" ref="A24">IF(IFERROR(INDEX(data!$C$2:$C$12,MATCH($H24,data!$B$2:$B$12,0)),"")="",$O24,(INDEX(data!$C$2:$C$12,MATCH($H24,data!$B$2:$B$12,0))))</f>
        <v>JKT 3</v>
      </c>
      <c r="B24" s="3">
        <v>1</v>
      </c>
      <c r="C24" s="3">
        <v>1</v>
      </c>
      <c r="D24" s="4">
        <v>44899</v>
      </c>
      <c r="E24" s="8" t="s">
        <v>1478</v>
      </c>
      <c r="F24" s="3">
        <v>1</v>
      </c>
      <c r="G24" s="8" t="str">
        <f t="shared" si="0"/>
        <v>Offline</v>
      </c>
      <c r="H24" s="8" t="s">
        <v>68</v>
      </c>
      <c r="I24" s="8" t="s">
        <v>39</v>
      </c>
      <c r="J24" s="8" t="s">
        <v>42</v>
      </c>
      <c r="K24" s="13">
        <v>0.666666666666667</v>
      </c>
      <c r="L24" s="8" t="s">
        <v>72</v>
      </c>
      <c r="M24" s="8" t="str">
        <f t="shared" si="1"/>
        <v>Other</v>
      </c>
      <c r="N24" s="8" t="s">
        <v>85</v>
      </c>
      <c r="O24" s="8" t="str">
        <f t="array" ref="O24">IFERROR(INDEX(data!$C$2:$C$12,MATCH(P24,data!$B$2:$B$12,0)),"")</f>
        <v>JKT 3</v>
      </c>
      <c r="P24" s="8" t="s">
        <v>68</v>
      </c>
      <c r="Q24" s="8" t="s">
        <v>1229</v>
      </c>
      <c r="R24" s="8">
        <v>10022</v>
      </c>
    </row>
    <row r="25" ht="15.75" customHeight="1" spans="1:18">
      <c r="A25" s="9" t="str">
        <f t="array" ref="A25">IF(IFERROR(INDEX(data!$C$2:$C$12,MATCH($H25,data!$B$2:$B$12,0)),"")="",$O25,(INDEX(data!$C$2:$C$12,MATCH($H25,data!$B$2:$B$12,0))))</f>
        <v>Online</v>
      </c>
      <c r="B25" s="5"/>
      <c r="C25" s="5"/>
      <c r="D25" s="6">
        <v>44899</v>
      </c>
      <c r="E25" s="9"/>
      <c r="F25" s="5">
        <v>1</v>
      </c>
      <c r="G25" s="9" t="str">
        <f t="shared" si="0"/>
        <v>Online</v>
      </c>
      <c r="H25" s="9" t="s">
        <v>41</v>
      </c>
      <c r="I25" s="9" t="s">
        <v>72</v>
      </c>
      <c r="J25" s="9" t="s">
        <v>42</v>
      </c>
      <c r="K25" s="15">
        <v>0.791666666666667</v>
      </c>
      <c r="L25" s="9" t="s">
        <v>123</v>
      </c>
      <c r="M25" s="9" t="str">
        <f t="shared" si="1"/>
        <v>Trial Class</v>
      </c>
      <c r="N25" s="9" t="s">
        <v>110</v>
      </c>
      <c r="O25" s="9" t="str">
        <f t="array" ref="O25">IFERROR(INDEX(data!$C$2:$C$12,MATCH(P25,data!$B$2:$B$12,0)),"")</f>
        <v>JKT 1</v>
      </c>
      <c r="P25" s="9" t="s">
        <v>37</v>
      </c>
      <c r="Q25" s="9" t="s">
        <v>1229</v>
      </c>
      <c r="R25" s="9">
        <v>10023</v>
      </c>
    </row>
    <row r="26" ht="15.75" customHeight="1" spans="1:18">
      <c r="A26" s="8" t="str">
        <f t="array" ref="A26">IF(IFERROR(INDEX(data!$C$2:$C$12,MATCH($H26,data!$B$2:$B$12,0)),"")="",$O26,(INDEX(data!$C$2:$C$12,MATCH($H26,data!$B$2:$B$12,0))))</f>
        <v>JKT 1</v>
      </c>
      <c r="B26" s="3">
        <v>1</v>
      </c>
      <c r="C26" s="3">
        <v>1</v>
      </c>
      <c r="D26" s="4">
        <v>44899</v>
      </c>
      <c r="E26" s="8" t="s">
        <v>61</v>
      </c>
      <c r="F26" s="3">
        <v>2</v>
      </c>
      <c r="G26" s="8" t="str">
        <f t="shared" si="0"/>
        <v>Offline</v>
      </c>
      <c r="H26" s="8" t="s">
        <v>37</v>
      </c>
      <c r="I26" s="8" t="s">
        <v>52</v>
      </c>
      <c r="J26" s="8" t="s">
        <v>42</v>
      </c>
      <c r="K26" s="13">
        <v>0.625</v>
      </c>
      <c r="L26" s="8" t="s">
        <v>72</v>
      </c>
      <c r="M26" s="8" t="str">
        <f t="shared" si="1"/>
        <v>Other</v>
      </c>
      <c r="N26" s="8" t="s">
        <v>110</v>
      </c>
      <c r="O26" s="8" t="str">
        <f t="array" ref="O26">IFERROR(INDEX(data!$C$2:$C$12,MATCH(P26,data!$B$2:$B$12,0)),"")</f>
        <v>JKT 1</v>
      </c>
      <c r="P26" s="8" t="s">
        <v>37</v>
      </c>
      <c r="Q26" s="8" t="s">
        <v>1229</v>
      </c>
      <c r="R26" s="8">
        <v>10024</v>
      </c>
    </row>
    <row r="27" ht="15.75" customHeight="1" spans="1:18">
      <c r="A27" s="9" t="str">
        <f t="array" ref="A27">IF(IFERROR(INDEX(data!$C$2:$C$12,MATCH($H27,data!$B$2:$B$12,0)),"")="",$O27,(INDEX(data!$C$2:$C$12,MATCH($H27,data!$B$2:$B$12,0))))</f>
        <v>Online</v>
      </c>
      <c r="B27" s="5">
        <v>1</v>
      </c>
      <c r="C27" s="5">
        <v>1</v>
      </c>
      <c r="D27" s="6">
        <v>44900</v>
      </c>
      <c r="E27" s="9"/>
      <c r="F27" s="5">
        <v>1</v>
      </c>
      <c r="G27" s="9" t="str">
        <f t="shared" si="0"/>
        <v>Online</v>
      </c>
      <c r="H27" s="9" t="s">
        <v>41</v>
      </c>
      <c r="I27" s="9" t="s">
        <v>56</v>
      </c>
      <c r="J27" s="9" t="s">
        <v>42</v>
      </c>
      <c r="K27" s="15">
        <v>0.625</v>
      </c>
      <c r="L27" s="9" t="s">
        <v>84</v>
      </c>
      <c r="M27" s="9" t="str">
        <f t="shared" si="1"/>
        <v>Mock Test</v>
      </c>
      <c r="N27" s="9" t="s">
        <v>120</v>
      </c>
      <c r="O27" s="9" t="str">
        <f t="array" ref="O27">IFERROR(INDEX(data!$C$2:$C$12,MATCH(P27,data!$B$2:$B$12,0)),"")</f>
        <v>JKT 3</v>
      </c>
      <c r="P27" s="9" t="s">
        <v>63</v>
      </c>
      <c r="Q27" s="9" t="s">
        <v>1229</v>
      </c>
      <c r="R27" s="9">
        <v>10025</v>
      </c>
    </row>
    <row r="28" ht="15.75" customHeight="1" spans="1:18">
      <c r="A28" s="8" t="str">
        <f t="array" ref="A28">IF(IFERROR(INDEX(data!$C$2:$C$12,MATCH($H28,data!$B$2:$B$12,0)),"")="",$O28,(INDEX(data!$C$2:$C$12,MATCH($H28,data!$B$2:$B$12,0))))</f>
        <v>Online</v>
      </c>
      <c r="B28" s="3"/>
      <c r="C28" s="3"/>
      <c r="D28" s="4">
        <v>44900</v>
      </c>
      <c r="E28" s="8" t="s">
        <v>1468</v>
      </c>
      <c r="F28" s="3">
        <v>1</v>
      </c>
      <c r="G28" s="8" t="str">
        <f t="shared" si="0"/>
        <v>Online</v>
      </c>
      <c r="H28" s="8" t="s">
        <v>41</v>
      </c>
      <c r="I28" s="8" t="s">
        <v>72</v>
      </c>
      <c r="J28" s="8" t="s">
        <v>42</v>
      </c>
      <c r="K28" s="13">
        <v>0.583333333333333</v>
      </c>
      <c r="L28" s="8" t="s">
        <v>121</v>
      </c>
      <c r="M28" s="8" t="str">
        <f t="shared" si="1"/>
        <v>Training</v>
      </c>
      <c r="N28" s="8" t="s">
        <v>110</v>
      </c>
      <c r="O28" s="8" t="str">
        <f t="array" ref="O28">IFERROR(INDEX(data!$C$2:$C$12,MATCH(P28,data!$B$2:$B$12,0)),"")</f>
        <v>JKT 1</v>
      </c>
      <c r="P28" s="8" t="s">
        <v>37</v>
      </c>
      <c r="Q28" s="8" t="s">
        <v>1229</v>
      </c>
      <c r="R28" s="8">
        <v>10026</v>
      </c>
    </row>
    <row r="29" ht="15.75" customHeight="1" spans="1:18">
      <c r="A29" s="9" t="str">
        <f t="array" ref="A29">IF(IFERROR(INDEX(data!$C$2:$C$12,MATCH($H29,data!$B$2:$B$12,0)),"")="",$O29,(INDEX(data!$C$2:$C$12,MATCH($H29,data!$B$2:$B$12,0))))</f>
        <v>Online</v>
      </c>
      <c r="B29" s="5"/>
      <c r="C29" s="5"/>
      <c r="D29" s="6">
        <v>44900</v>
      </c>
      <c r="E29" s="9" t="s">
        <v>1468</v>
      </c>
      <c r="F29" s="5">
        <v>1</v>
      </c>
      <c r="G29" s="9" t="str">
        <f t="shared" si="0"/>
        <v>Online</v>
      </c>
      <c r="H29" s="9" t="s">
        <v>41</v>
      </c>
      <c r="I29" s="9" t="s">
        <v>72</v>
      </c>
      <c r="J29" s="9" t="s">
        <v>42</v>
      </c>
      <c r="K29" s="15">
        <v>0.583333333333333</v>
      </c>
      <c r="L29" s="9" t="s">
        <v>121</v>
      </c>
      <c r="M29" s="9" t="str">
        <f t="shared" si="1"/>
        <v>Training</v>
      </c>
      <c r="N29" s="9" t="s">
        <v>1479</v>
      </c>
      <c r="O29" s="9" t="str">
        <f t="array" ref="O29">IFERROR(INDEX(data!$C$2:$C$12,MATCH(P29,data!$B$2:$B$12,0)),"")</f>
        <v>JKT 1</v>
      </c>
      <c r="P29" s="9" t="s">
        <v>37</v>
      </c>
      <c r="Q29" s="9" t="s">
        <v>1229</v>
      </c>
      <c r="R29" s="9">
        <v>10027</v>
      </c>
    </row>
    <row r="30" ht="15.75" customHeight="1" spans="1:18">
      <c r="A30" s="8" t="str">
        <f t="array" ref="A30">IF(IFERROR(INDEX(data!$C$2:$C$12,MATCH($H30,data!$B$2:$B$12,0)),"")="",$O30,(INDEX(data!$C$2:$C$12,MATCH($H30,data!$B$2:$B$12,0))))</f>
        <v>Online</v>
      </c>
      <c r="B30" s="3"/>
      <c r="C30" s="3"/>
      <c r="D30" s="4">
        <v>44900</v>
      </c>
      <c r="E30" s="8" t="s">
        <v>1468</v>
      </c>
      <c r="F30" s="3">
        <v>1</v>
      </c>
      <c r="G30" s="8" t="str">
        <f t="shared" si="0"/>
        <v>Online</v>
      </c>
      <c r="H30" s="8" t="s">
        <v>41</v>
      </c>
      <c r="I30" s="8" t="s">
        <v>72</v>
      </c>
      <c r="J30" s="8" t="s">
        <v>42</v>
      </c>
      <c r="K30" s="13">
        <v>0.583333333333333</v>
      </c>
      <c r="L30" s="8" t="s">
        <v>121</v>
      </c>
      <c r="M30" s="8" t="str">
        <f t="shared" si="1"/>
        <v>Training</v>
      </c>
      <c r="N30" s="8" t="s">
        <v>90</v>
      </c>
      <c r="O30" s="8" t="str">
        <f t="array" ref="O30">IFERROR(INDEX(data!$C$2:$C$12,MATCH(P30,data!$B$2:$B$12,0)),"")</f>
        <v>JKT 1</v>
      </c>
      <c r="P30" s="8" t="s">
        <v>37</v>
      </c>
      <c r="Q30" s="8" t="s">
        <v>1227</v>
      </c>
      <c r="R30" s="8">
        <v>10028</v>
      </c>
    </row>
    <row r="31" ht="15.75" customHeight="1" spans="1:18">
      <c r="A31" s="9" t="str">
        <f t="array" ref="A31">IF(IFERROR(INDEX(data!$C$2:$C$12,MATCH($H31,data!$B$2:$B$12,0)),"")="",$O31,(INDEX(data!$C$2:$C$12,MATCH($H31,data!$B$2:$B$12,0))))</f>
        <v>Online</v>
      </c>
      <c r="B31" s="5">
        <v>11</v>
      </c>
      <c r="C31" s="5">
        <v>1</v>
      </c>
      <c r="D31" s="6">
        <v>44900</v>
      </c>
      <c r="E31" s="9" t="s">
        <v>1480</v>
      </c>
      <c r="F31" s="5">
        <v>1</v>
      </c>
      <c r="G31" s="9" t="str">
        <f t="shared" si="0"/>
        <v>Online</v>
      </c>
      <c r="H31" s="9" t="s">
        <v>41</v>
      </c>
      <c r="I31" s="9" t="s">
        <v>60</v>
      </c>
      <c r="J31" s="9" t="s">
        <v>42</v>
      </c>
      <c r="K31" s="15">
        <v>0.25</v>
      </c>
      <c r="L31" s="9" t="s">
        <v>107</v>
      </c>
      <c r="M31" s="9" t="str">
        <f t="shared" si="1"/>
        <v>Online Proskill FL</v>
      </c>
      <c r="N31" s="9" t="s">
        <v>88</v>
      </c>
      <c r="O31" s="9" t="str">
        <f t="array" ref="O31">IFERROR(INDEX(data!$C$2:$C$12,MATCH(P31,data!$B$2:$B$12,0)),"")</f>
        <v>JKT 2</v>
      </c>
      <c r="P31" s="9" t="s">
        <v>50</v>
      </c>
      <c r="Q31" s="9" t="s">
        <v>1229</v>
      </c>
      <c r="R31" s="9">
        <v>10029</v>
      </c>
    </row>
    <row r="32" ht="15.75" customHeight="1" spans="1:18">
      <c r="A32" s="8" t="str">
        <f t="array" ref="A32">IF(IFERROR(INDEX(data!$C$2:$C$12,MATCH($H32,data!$B$2:$B$12,0)),"")="",$O32,(INDEX(data!$C$2:$C$12,MATCH($H32,data!$B$2:$B$12,0))))</f>
        <v>Online</v>
      </c>
      <c r="B32" s="3"/>
      <c r="C32" s="3"/>
      <c r="D32" s="4">
        <v>44900</v>
      </c>
      <c r="E32" s="8" t="s">
        <v>1481</v>
      </c>
      <c r="F32" s="3">
        <v>1</v>
      </c>
      <c r="G32" s="8" t="str">
        <f t="shared" si="0"/>
        <v>Online</v>
      </c>
      <c r="H32" s="8" t="s">
        <v>41</v>
      </c>
      <c r="I32" s="8" t="s">
        <v>72</v>
      </c>
      <c r="J32" s="8" t="s">
        <v>42</v>
      </c>
      <c r="K32" s="16">
        <v>0.541666666666667</v>
      </c>
      <c r="L32" s="8" t="s">
        <v>121</v>
      </c>
      <c r="M32" s="8" t="str">
        <f t="shared" si="1"/>
        <v>Training</v>
      </c>
      <c r="N32" s="8" t="s">
        <v>94</v>
      </c>
      <c r="O32" s="8" t="str">
        <f t="array" ref="O32">IFERROR(INDEX(data!$C$2:$C$12,MATCH(P32,data!$B$2:$B$12,0)),"")</f>
        <v>JKT 2</v>
      </c>
      <c r="P32" s="8" t="s">
        <v>50</v>
      </c>
      <c r="Q32" s="8" t="s">
        <v>1229</v>
      </c>
      <c r="R32" s="8">
        <v>10030</v>
      </c>
    </row>
    <row r="33" ht="15.75" customHeight="1" spans="1:18">
      <c r="A33" s="9" t="str">
        <f t="array" ref="A33">IF(IFERROR(INDEX(data!$C$2:$C$12,MATCH($H33,data!$B$2:$B$12,0)),"")="",$O33,(INDEX(data!$C$2:$C$12,MATCH($H33,data!$B$2:$B$12,0))))</f>
        <v>JKT 3</v>
      </c>
      <c r="B33" s="5">
        <v>4</v>
      </c>
      <c r="C33" s="5">
        <v>4</v>
      </c>
      <c r="D33" s="6">
        <v>44900</v>
      </c>
      <c r="E33" s="9"/>
      <c r="F33" s="5">
        <v>2</v>
      </c>
      <c r="G33" s="9" t="str">
        <f t="shared" si="0"/>
        <v>Offline</v>
      </c>
      <c r="H33" s="9" t="s">
        <v>63</v>
      </c>
      <c r="I33" s="9" t="s">
        <v>56</v>
      </c>
      <c r="J33" s="9" t="s">
        <v>42</v>
      </c>
      <c r="K33" s="15">
        <v>0.791666666666667</v>
      </c>
      <c r="L33" s="9" t="s">
        <v>224</v>
      </c>
      <c r="M33" s="9" t="str">
        <f t="shared" si="1"/>
        <v>Offline IELTS</v>
      </c>
      <c r="N33" s="9" t="s">
        <v>120</v>
      </c>
      <c r="O33" s="9" t="str">
        <f t="array" ref="O33">IFERROR(INDEX(data!$C$2:$C$12,MATCH(P33,data!$B$2:$B$12,0)),"")</f>
        <v>JKT 3</v>
      </c>
      <c r="P33" s="9" t="s">
        <v>63</v>
      </c>
      <c r="Q33" s="9" t="s">
        <v>1229</v>
      </c>
      <c r="R33" s="9">
        <v>10031</v>
      </c>
    </row>
    <row r="34" ht="15.75" customHeight="1" spans="1:18">
      <c r="A34" s="8" t="str">
        <f t="array" ref="A34">IF(IFERROR(INDEX(data!$C$2:$C$12,MATCH($H34,data!$B$2:$B$12,0)),"")="",$O34,(INDEX(data!$C$2:$C$12,MATCH($H34,data!$B$2:$B$12,0))))</f>
        <v>Online</v>
      </c>
      <c r="B34" s="3"/>
      <c r="C34" s="3"/>
      <c r="D34" s="4">
        <v>44900</v>
      </c>
      <c r="E34" s="8" t="s">
        <v>1482</v>
      </c>
      <c r="F34" s="3">
        <v>1</v>
      </c>
      <c r="G34" s="8" t="str">
        <f t="shared" si="0"/>
        <v>Online</v>
      </c>
      <c r="H34" s="8" t="s">
        <v>41</v>
      </c>
      <c r="I34" s="8" t="s">
        <v>72</v>
      </c>
      <c r="J34" s="8" t="s">
        <v>42</v>
      </c>
      <c r="K34" s="13">
        <v>0.75</v>
      </c>
      <c r="L34" s="8" t="s">
        <v>121</v>
      </c>
      <c r="M34" s="8" t="str">
        <f t="shared" si="1"/>
        <v>Training</v>
      </c>
      <c r="N34" s="8" t="s">
        <v>104</v>
      </c>
      <c r="O34" s="8" t="str">
        <f t="array" ref="O34">IFERROR(INDEX(data!$C$2:$C$12,MATCH(P34,data!$B$2:$B$12,0)),"")</f>
        <v>SBY</v>
      </c>
      <c r="P34" s="8" t="s">
        <v>80</v>
      </c>
      <c r="Q34" s="8" t="s">
        <v>1229</v>
      </c>
      <c r="R34" s="8">
        <v>10032</v>
      </c>
    </row>
    <row r="35" ht="15.75" customHeight="1" spans="1:18">
      <c r="A35" s="9" t="str">
        <f t="array" ref="A35">IF(IFERROR(INDEX(data!$C$2:$C$12,MATCH($H35,data!$B$2:$B$12,0)),"")="",$O35,(INDEX(data!$C$2:$C$12,MATCH($H35,data!$B$2:$B$12,0))))</f>
        <v>JKT 3</v>
      </c>
      <c r="B35" s="5">
        <v>1</v>
      </c>
      <c r="C35" s="5">
        <v>1</v>
      </c>
      <c r="D35" s="6">
        <v>44901</v>
      </c>
      <c r="E35" s="9"/>
      <c r="F35" s="5">
        <v>1</v>
      </c>
      <c r="G35" s="9" t="str">
        <f t="shared" si="0"/>
        <v>Offline</v>
      </c>
      <c r="H35" s="9" t="s">
        <v>63</v>
      </c>
      <c r="I35" s="9" t="s">
        <v>56</v>
      </c>
      <c r="J35" s="9" t="s">
        <v>42</v>
      </c>
      <c r="K35" s="15">
        <v>0.541666666666667</v>
      </c>
      <c r="L35" s="9" t="s">
        <v>84</v>
      </c>
      <c r="M35" s="9" t="str">
        <f t="shared" si="1"/>
        <v>Mock Test</v>
      </c>
      <c r="N35" s="9" t="s">
        <v>120</v>
      </c>
      <c r="O35" s="9" t="str">
        <f t="array" ref="O35">IFERROR(INDEX(data!$C$2:$C$12,MATCH(P35,data!$B$2:$B$12,0)),"")</f>
        <v>JKT 3</v>
      </c>
      <c r="P35" s="9" t="s">
        <v>63</v>
      </c>
      <c r="Q35" s="9" t="s">
        <v>1229</v>
      </c>
      <c r="R35" s="9">
        <v>10033</v>
      </c>
    </row>
    <row r="36" ht="15.75" customHeight="1" spans="1:18">
      <c r="A36" s="8" t="str">
        <f t="array" ref="A36">IF(IFERROR(INDEX(data!$C$2:$C$12,MATCH($H36,data!$B$2:$B$12,0)),"")="",$O36,(INDEX(data!$C$2:$C$12,MATCH($H36,data!$B$2:$B$12,0))))</f>
        <v>Online</v>
      </c>
      <c r="B36" s="3">
        <v>1</v>
      </c>
      <c r="C36" s="3">
        <v>1</v>
      </c>
      <c r="D36" s="4">
        <v>44901</v>
      </c>
      <c r="E36" s="8"/>
      <c r="F36" s="3">
        <v>1</v>
      </c>
      <c r="G36" s="8" t="str">
        <f t="shared" si="0"/>
        <v>Online</v>
      </c>
      <c r="H36" s="8" t="s">
        <v>41</v>
      </c>
      <c r="I36" s="8" t="s">
        <v>56</v>
      </c>
      <c r="J36" s="8" t="s">
        <v>42</v>
      </c>
      <c r="K36" s="13">
        <v>0.75</v>
      </c>
      <c r="L36" s="8" t="s">
        <v>101</v>
      </c>
      <c r="M36" s="8" t="str">
        <f t="shared" si="1"/>
        <v>Online IELTS FL</v>
      </c>
      <c r="N36" s="8" t="s">
        <v>120</v>
      </c>
      <c r="O36" s="8" t="str">
        <f t="array" ref="O36">IFERROR(INDEX(data!$C$2:$C$12,MATCH(P36,data!$B$2:$B$12,0)),"")</f>
        <v>JKT 3</v>
      </c>
      <c r="P36" s="8" t="s">
        <v>63</v>
      </c>
      <c r="Q36" s="8" t="s">
        <v>1229</v>
      </c>
      <c r="R36" s="8">
        <v>10034</v>
      </c>
    </row>
    <row r="37" ht="15.75" customHeight="1" spans="1:18">
      <c r="A37" s="9" t="str">
        <f t="array" ref="A37">IF(IFERROR(INDEX(data!$C$2:$C$12,MATCH($H37,data!$B$2:$B$12,0)),"")="",$O37,(INDEX(data!$C$2:$C$12,MATCH($H37,data!$B$2:$B$12,0))))</f>
        <v>Online</v>
      </c>
      <c r="B37" s="5">
        <v>2</v>
      </c>
      <c r="C37" s="5">
        <v>2</v>
      </c>
      <c r="D37" s="6">
        <v>44901</v>
      </c>
      <c r="E37" s="9"/>
      <c r="F37" s="5">
        <v>1</v>
      </c>
      <c r="G37" s="9" t="str">
        <f t="shared" si="0"/>
        <v>Online</v>
      </c>
      <c r="H37" s="9" t="s">
        <v>41</v>
      </c>
      <c r="I37" s="9" t="s">
        <v>56</v>
      </c>
      <c r="J37" s="9" t="s">
        <v>42</v>
      </c>
      <c r="K37" s="15">
        <v>0.791666666666667</v>
      </c>
      <c r="L37" s="9" t="s">
        <v>84</v>
      </c>
      <c r="M37" s="9" t="str">
        <f t="shared" si="1"/>
        <v>Mock Test</v>
      </c>
      <c r="N37" s="9" t="s">
        <v>120</v>
      </c>
      <c r="O37" s="9" t="str">
        <f t="array" ref="O37">IFERROR(INDEX(data!$C$2:$C$12,MATCH(P37,data!$B$2:$B$12,0)),"")</f>
        <v>JKT 3</v>
      </c>
      <c r="P37" s="9" t="s">
        <v>63</v>
      </c>
      <c r="Q37" s="9" t="s">
        <v>1229</v>
      </c>
      <c r="R37" s="9">
        <v>10035</v>
      </c>
    </row>
    <row r="38" ht="15.75" customHeight="1" spans="1:18">
      <c r="A38" s="8" t="str">
        <f t="array" ref="A38">IF(IFERROR(INDEX(data!$C$2:$C$12,MATCH($H38,data!$B$2:$B$12,0)),"")="",$O38,(INDEX(data!$C$2:$C$12,MATCH($H38,data!$B$2:$B$12,0))))</f>
        <v>Online</v>
      </c>
      <c r="B38" s="3"/>
      <c r="C38" s="3"/>
      <c r="D38" s="4">
        <v>44901</v>
      </c>
      <c r="E38" s="8" t="s">
        <v>1468</v>
      </c>
      <c r="F38" s="3">
        <v>1</v>
      </c>
      <c r="G38" s="8" t="str">
        <f t="shared" si="0"/>
        <v>Online</v>
      </c>
      <c r="H38" s="8" t="s">
        <v>41</v>
      </c>
      <c r="I38" s="8" t="s">
        <v>72</v>
      </c>
      <c r="J38" s="8" t="s">
        <v>42</v>
      </c>
      <c r="K38" s="13">
        <v>0.541666666666667</v>
      </c>
      <c r="L38" s="8" t="s">
        <v>121</v>
      </c>
      <c r="M38" s="8" t="str">
        <f t="shared" si="1"/>
        <v>Training</v>
      </c>
      <c r="N38" s="8" t="s">
        <v>130</v>
      </c>
      <c r="O38" s="8" t="str">
        <f t="array" ref="O38">IFERROR(INDEX(data!$C$2:$C$12,MATCH(P38,data!$B$2:$B$12,0)),"")</f>
        <v>JKT 1</v>
      </c>
      <c r="P38" s="8" t="s">
        <v>44</v>
      </c>
      <c r="Q38" s="8" t="s">
        <v>1227</v>
      </c>
      <c r="R38" s="8">
        <v>10036</v>
      </c>
    </row>
    <row r="39" ht="15.75" customHeight="1" spans="1:18">
      <c r="A39" s="9" t="str">
        <f t="array" ref="A39">IF(IFERROR(INDEX(data!$C$2:$C$12,MATCH($H39,data!$B$2:$B$12,0)),"")="",$O39,(INDEX(data!$C$2:$C$12,MATCH($H39,data!$B$2:$B$12,0))))</f>
        <v>Online</v>
      </c>
      <c r="B39" s="5"/>
      <c r="C39" s="5"/>
      <c r="D39" s="6">
        <v>44901</v>
      </c>
      <c r="E39" s="9" t="s">
        <v>1468</v>
      </c>
      <c r="F39" s="5">
        <v>1</v>
      </c>
      <c r="G39" s="9" t="str">
        <f t="shared" si="0"/>
        <v>Online</v>
      </c>
      <c r="H39" s="9" t="s">
        <v>41</v>
      </c>
      <c r="I39" s="9" t="s">
        <v>72</v>
      </c>
      <c r="J39" s="9" t="s">
        <v>42</v>
      </c>
      <c r="K39" s="14">
        <v>0.541666666666667</v>
      </c>
      <c r="L39" s="9" t="s">
        <v>121</v>
      </c>
      <c r="M39" s="9" t="str">
        <f t="shared" si="1"/>
        <v>Training</v>
      </c>
      <c r="N39" s="9" t="s">
        <v>122</v>
      </c>
      <c r="O39" s="9" t="str">
        <f t="array" ref="O39">IFERROR(INDEX(data!$C$2:$C$12,MATCH(P39,data!$B$2:$B$12,0)),"")</f>
        <v>JKT 1</v>
      </c>
      <c r="P39" s="9" t="s">
        <v>44</v>
      </c>
      <c r="Q39" s="9" t="s">
        <v>1229</v>
      </c>
      <c r="R39" s="9">
        <v>10037</v>
      </c>
    </row>
    <row r="40" ht="15.75" customHeight="1" spans="1:18">
      <c r="A40" s="8" t="str">
        <f t="array" ref="A40">IF(IFERROR(INDEX(data!$C$2:$C$12,MATCH($H40,data!$B$2:$B$12,0)),"")="",$O40,(INDEX(data!$C$2:$C$12,MATCH($H40,data!$B$2:$B$12,0))))</f>
        <v>BDG</v>
      </c>
      <c r="B40" s="3"/>
      <c r="C40" s="3"/>
      <c r="D40" s="4">
        <v>44901</v>
      </c>
      <c r="E40" s="8" t="s">
        <v>165</v>
      </c>
      <c r="F40" s="3">
        <v>1</v>
      </c>
      <c r="G40" s="8" t="str">
        <f t="shared" si="0"/>
        <v>Offline</v>
      </c>
      <c r="H40" s="8" t="s">
        <v>75</v>
      </c>
      <c r="I40" s="8" t="s">
        <v>72</v>
      </c>
      <c r="J40" s="8" t="s">
        <v>42</v>
      </c>
      <c r="K40" s="13">
        <v>0.5</v>
      </c>
      <c r="L40" s="8" t="s">
        <v>72</v>
      </c>
      <c r="M40" s="8" t="str">
        <f t="shared" si="1"/>
        <v>Other</v>
      </c>
      <c r="N40" s="8" t="s">
        <v>114</v>
      </c>
      <c r="O40" s="8" t="str">
        <f t="array" ref="O40">IFERROR(INDEX(data!$C$2:$C$12,MATCH(P40,data!$B$2:$B$12,0)),"")</f>
        <v>BDG</v>
      </c>
      <c r="P40" s="8" t="s">
        <v>75</v>
      </c>
      <c r="Q40" s="8" t="s">
        <v>1229</v>
      </c>
      <c r="R40" s="8">
        <v>10038</v>
      </c>
    </row>
    <row r="41" ht="15.75" customHeight="1" spans="1:18">
      <c r="A41" s="9" t="str">
        <f t="array" ref="A41">IF(IFERROR(INDEX(data!$C$2:$C$12,MATCH($H41,data!$B$2:$B$12,0)),"")="",$O41,(INDEX(data!$C$2:$C$12,MATCH($H41,data!$B$2:$B$12,0))))</f>
        <v>JKT 1</v>
      </c>
      <c r="B41" s="5"/>
      <c r="C41" s="5"/>
      <c r="D41" s="6">
        <v>44901</v>
      </c>
      <c r="E41" s="9" t="s">
        <v>1483</v>
      </c>
      <c r="F41" s="5">
        <v>2</v>
      </c>
      <c r="G41" s="9" t="str">
        <f t="shared" si="0"/>
        <v>Offline</v>
      </c>
      <c r="H41" s="9" t="s">
        <v>86</v>
      </c>
      <c r="I41" s="9" t="s">
        <v>72</v>
      </c>
      <c r="J41" s="9" t="s">
        <v>42</v>
      </c>
      <c r="K41" s="15">
        <v>0.458333333333333</v>
      </c>
      <c r="L41" s="9" t="s">
        <v>78</v>
      </c>
      <c r="M41" s="9" t="str">
        <f t="shared" si="1"/>
        <v>Marketing Event</v>
      </c>
      <c r="N41" s="9" t="s">
        <v>83</v>
      </c>
      <c r="O41" s="9" t="str">
        <f t="array" ref="O41">IFERROR(INDEX(data!$C$2:$C$12,MATCH(P41,data!$B$2:$B$12,0)),"")</f>
        <v>JKT 1</v>
      </c>
      <c r="P41" s="9" t="s">
        <v>37</v>
      </c>
      <c r="Q41" s="9" t="s">
        <v>1227</v>
      </c>
      <c r="R41" s="9">
        <v>10039</v>
      </c>
    </row>
    <row r="42" ht="15.75" customHeight="1" spans="1:18">
      <c r="A42" s="8" t="str">
        <f t="array" ref="A42">IF(IFERROR(INDEX(data!$C$2:$C$12,MATCH($H42,data!$B$2:$B$12,0)),"")="",$O42,(INDEX(data!$C$2:$C$12,MATCH($H42,data!$B$2:$B$12,0))))</f>
        <v>JKT 2</v>
      </c>
      <c r="B42" s="3">
        <v>4</v>
      </c>
      <c r="C42" s="3"/>
      <c r="D42" s="4">
        <v>44901</v>
      </c>
      <c r="E42" s="8"/>
      <c r="F42" s="3">
        <v>2</v>
      </c>
      <c r="G42" s="8" t="str">
        <f t="shared" si="0"/>
        <v>Offline</v>
      </c>
      <c r="H42" s="8"/>
      <c r="I42" s="8"/>
      <c r="J42" s="8" t="s">
        <v>42</v>
      </c>
      <c r="K42" s="13">
        <v>0.791666666666667</v>
      </c>
      <c r="L42" s="8" t="s">
        <v>224</v>
      </c>
      <c r="M42" s="8" t="str">
        <f t="shared" si="1"/>
        <v>Offline IELTS</v>
      </c>
      <c r="N42" s="8" t="s">
        <v>100</v>
      </c>
      <c r="O42" s="8" t="str">
        <f t="array" ref="O42">IFERROR(INDEX(data!$C$2:$C$12,MATCH(P42,data!$B$2:$B$12,0)),"")</f>
        <v>JKT 2</v>
      </c>
      <c r="P42" s="8" t="s">
        <v>50</v>
      </c>
      <c r="Q42" s="8" t="s">
        <v>1227</v>
      </c>
      <c r="R42" s="8">
        <v>10040</v>
      </c>
    </row>
    <row r="43" ht="15.75" customHeight="1" spans="1:18">
      <c r="A43" s="9" t="str">
        <f t="array" ref="A43">IF(IFERROR(INDEX(data!$C$2:$C$12,MATCH($H43,data!$B$2:$B$12,0)),"")="",$O43,(INDEX(data!$C$2:$C$12,MATCH($H43,data!$B$2:$B$12,0))))</f>
        <v>JKT 1</v>
      </c>
      <c r="B43" s="5">
        <v>3</v>
      </c>
      <c r="C43" s="5"/>
      <c r="D43" s="6">
        <v>44901</v>
      </c>
      <c r="E43" s="9" t="s">
        <v>61</v>
      </c>
      <c r="F43" s="5">
        <v>2</v>
      </c>
      <c r="G43" s="9" t="str">
        <f t="shared" si="0"/>
        <v>Offline</v>
      </c>
      <c r="H43" s="9" t="s">
        <v>37</v>
      </c>
      <c r="I43" s="9" t="s">
        <v>39</v>
      </c>
      <c r="J43" s="9" t="s">
        <v>42</v>
      </c>
      <c r="K43" s="15">
        <v>0.791666666666667</v>
      </c>
      <c r="L43" s="9" t="s">
        <v>72</v>
      </c>
      <c r="M43" s="9" t="str">
        <f t="shared" si="1"/>
        <v>Other</v>
      </c>
      <c r="N43" s="9" t="s">
        <v>36</v>
      </c>
      <c r="O43" s="9" t="str">
        <f t="array" ref="O43">IFERROR(INDEX(data!$C$2:$C$12,MATCH(P43,data!$B$2:$B$12,0)),"")</f>
        <v>JKT 1</v>
      </c>
      <c r="P43" s="9" t="s">
        <v>37</v>
      </c>
      <c r="Q43" s="9" t="s">
        <v>1229</v>
      </c>
      <c r="R43" s="9">
        <v>10041</v>
      </c>
    </row>
    <row r="44" ht="15.75" customHeight="1" spans="1:18">
      <c r="A44" s="8" t="str">
        <f t="array" ref="A44">IF(IFERROR(INDEX(data!$C$2:$C$12,MATCH($H44,data!$B$2:$B$12,0)),"")="",$O44,(INDEX(data!$C$2:$C$12,MATCH($H44,data!$B$2:$B$12,0))))</f>
        <v>BDG</v>
      </c>
      <c r="B44" s="3"/>
      <c r="C44" s="3"/>
      <c r="D44" s="4">
        <v>44901</v>
      </c>
      <c r="E44" s="8" t="s">
        <v>165</v>
      </c>
      <c r="F44" s="3">
        <v>1</v>
      </c>
      <c r="G44" s="8" t="str">
        <f t="shared" si="0"/>
        <v>Offline</v>
      </c>
      <c r="H44" s="8" t="s">
        <v>75</v>
      </c>
      <c r="I44" s="8" t="s">
        <v>72</v>
      </c>
      <c r="J44" s="8" t="s">
        <v>42</v>
      </c>
      <c r="K44" s="13">
        <v>0.5</v>
      </c>
      <c r="L44" s="8" t="s">
        <v>72</v>
      </c>
      <c r="M44" s="8" t="str">
        <f t="shared" si="1"/>
        <v>Other</v>
      </c>
      <c r="N44" s="8" t="s">
        <v>129</v>
      </c>
      <c r="O44" s="8" t="str">
        <f t="array" ref="O44">IFERROR(INDEX(data!$C$2:$C$12,MATCH(P44,data!$B$2:$B$12,0)),"")</f>
        <v>BDG</v>
      </c>
      <c r="P44" s="8" t="s">
        <v>75</v>
      </c>
      <c r="Q44" s="8" t="s">
        <v>1227</v>
      </c>
      <c r="R44" s="8">
        <v>10042</v>
      </c>
    </row>
    <row r="45" ht="15.75" customHeight="1" spans="1:18">
      <c r="A45" s="9" t="str">
        <f t="array" ref="A45">IF(IFERROR(INDEX(data!$C$2:$C$12,MATCH($H45,data!$B$2:$B$12,0)),"")="",$O45,(INDEX(data!$C$2:$C$12,MATCH($H45,data!$B$2:$B$12,0))))</f>
        <v>BDG</v>
      </c>
      <c r="B45" s="5"/>
      <c r="C45" s="5"/>
      <c r="D45" s="6">
        <v>44901</v>
      </c>
      <c r="E45" s="9"/>
      <c r="F45" s="5">
        <v>2</v>
      </c>
      <c r="G45" s="9" t="str">
        <f t="shared" si="0"/>
        <v>Offline</v>
      </c>
      <c r="H45" s="9" t="s">
        <v>86</v>
      </c>
      <c r="I45" s="9" t="s">
        <v>60</v>
      </c>
      <c r="J45" s="9" t="s">
        <v>42</v>
      </c>
      <c r="K45" s="15">
        <v>0.791666666666667</v>
      </c>
      <c r="L45" s="9" t="s">
        <v>105</v>
      </c>
      <c r="M45" s="9" t="str">
        <f t="shared" si="1"/>
        <v>Online Proskill</v>
      </c>
      <c r="N45" s="9" t="s">
        <v>129</v>
      </c>
      <c r="O45" s="9" t="str">
        <f t="array" ref="O45">IFERROR(INDEX(data!$C$2:$C$12,MATCH(P45,data!$B$2:$B$12,0)),"")</f>
        <v>BDG</v>
      </c>
      <c r="P45" s="9" t="s">
        <v>75</v>
      </c>
      <c r="Q45" s="9" t="s">
        <v>1227</v>
      </c>
      <c r="R45" s="9">
        <v>10043</v>
      </c>
    </row>
    <row r="46" ht="15.75" customHeight="1" spans="1:18">
      <c r="A46" s="8" t="str">
        <f t="array" ref="A46">IF(IFERROR(INDEX(data!$C$2:$C$12,MATCH($H46,data!$B$2:$B$12,0)),"")="",$O46,(INDEX(data!$C$2:$C$12,MATCH($H46,data!$B$2:$B$12,0))))</f>
        <v>JKT 3</v>
      </c>
      <c r="B46" s="3"/>
      <c r="C46" s="3"/>
      <c r="D46" s="4">
        <v>44901</v>
      </c>
      <c r="E46" s="8" t="s">
        <v>1484</v>
      </c>
      <c r="F46" s="3">
        <v>1</v>
      </c>
      <c r="G46" s="8" t="str">
        <f t="shared" si="0"/>
        <v>Offline</v>
      </c>
      <c r="H46" s="8" t="s">
        <v>63</v>
      </c>
      <c r="I46" s="8" t="s">
        <v>72</v>
      </c>
      <c r="J46" s="8"/>
      <c r="K46" s="13">
        <v>0.666666666666667</v>
      </c>
      <c r="L46" s="8" t="s">
        <v>72</v>
      </c>
      <c r="M46" s="8" t="str">
        <f t="shared" si="1"/>
        <v>Other</v>
      </c>
      <c r="N46" s="8" t="s">
        <v>124</v>
      </c>
      <c r="O46" s="8" t="str">
        <f t="array" ref="O46">IFERROR(INDEX(data!$C$2:$C$12,MATCH(P46,data!$B$2:$B$12,0)),"")</f>
        <v>JKT 3</v>
      </c>
      <c r="P46" s="8" t="s">
        <v>63</v>
      </c>
      <c r="Q46" s="8" t="s">
        <v>1229</v>
      </c>
      <c r="R46" s="8">
        <v>10044</v>
      </c>
    </row>
    <row r="47" ht="15.75" customHeight="1" spans="1:18">
      <c r="A47" s="9" t="str">
        <f t="array" ref="A47">IF(IFERROR(INDEX(data!$C$2:$C$12,MATCH($H47,data!$B$2:$B$12,0)),"")="",$O47,(INDEX(data!$C$2:$C$12,MATCH($H47,data!$B$2:$B$12,0))))</f>
        <v/>
      </c>
      <c r="B47" s="5"/>
      <c r="C47" s="5"/>
      <c r="D47" s="6">
        <v>44901</v>
      </c>
      <c r="E47" s="9" t="s">
        <v>1485</v>
      </c>
      <c r="F47" s="5">
        <v>1</v>
      </c>
      <c r="G47" s="9" t="str">
        <f t="shared" si="0"/>
        <v>Offline</v>
      </c>
      <c r="H47" s="9" t="s">
        <v>1249</v>
      </c>
      <c r="I47" s="9" t="s">
        <v>72</v>
      </c>
      <c r="J47" s="9" t="s">
        <v>42</v>
      </c>
      <c r="K47" s="15">
        <v>0.5</v>
      </c>
      <c r="L47" s="9" t="s">
        <v>72</v>
      </c>
      <c r="M47" s="9" t="str">
        <f t="shared" si="1"/>
        <v>Other</v>
      </c>
      <c r="N47" s="9" t="s">
        <v>74</v>
      </c>
      <c r="O47" s="9" t="str">
        <f t="array" ref="O47">IFERROR(INDEX(data!$C$2:$C$12,MATCH(P47,data!$B$2:$B$12,0)),"")</f>
        <v/>
      </c>
      <c r="P47" s="9" t="s">
        <v>1249</v>
      </c>
      <c r="Q47" s="9" t="s">
        <v>1227</v>
      </c>
      <c r="R47" s="9">
        <v>10045</v>
      </c>
    </row>
    <row r="48" ht="15.75" customHeight="1" spans="1:18">
      <c r="A48" s="8" t="str">
        <f t="array" ref="A48">IF(IFERROR(INDEX(data!$C$2:$C$12,MATCH($H48,data!$B$2:$B$12,0)),"")="",$O48,(INDEX(data!$C$2:$C$12,MATCH($H48,data!$B$2:$B$12,0))))</f>
        <v>Online</v>
      </c>
      <c r="B48" s="3">
        <v>1</v>
      </c>
      <c r="C48" s="3"/>
      <c r="D48" s="4">
        <v>44902</v>
      </c>
      <c r="E48" s="8" t="s">
        <v>123</v>
      </c>
      <c r="F48" s="3">
        <v>1</v>
      </c>
      <c r="G48" s="8" t="str">
        <f t="shared" si="0"/>
        <v>Online</v>
      </c>
      <c r="H48" s="8" t="s">
        <v>41</v>
      </c>
      <c r="I48" s="8" t="s">
        <v>69</v>
      </c>
      <c r="J48" s="8" t="s">
        <v>42</v>
      </c>
      <c r="K48" s="13">
        <v>0.625</v>
      </c>
      <c r="L48" s="8" t="s">
        <v>123</v>
      </c>
      <c r="M48" s="8" t="str">
        <f t="shared" si="1"/>
        <v>Trial Class</v>
      </c>
      <c r="N48" s="8" t="s">
        <v>104</v>
      </c>
      <c r="O48" s="8" t="str">
        <f t="array" ref="O48">IFERROR(INDEX(data!$C$2:$C$12,MATCH(P48,data!$B$2:$B$12,0)),"")</f>
        <v>SBY</v>
      </c>
      <c r="P48" s="8" t="s">
        <v>80</v>
      </c>
      <c r="Q48" s="8" t="s">
        <v>1229</v>
      </c>
      <c r="R48" s="8">
        <v>10046</v>
      </c>
    </row>
    <row r="49" ht="15.75" customHeight="1" spans="1:18">
      <c r="A49" s="9" t="str">
        <f t="array" ref="A49">IF(IFERROR(INDEX(data!$C$2:$C$12,MATCH($H49,data!$B$2:$B$12,0)),"")="",$O49,(INDEX(data!$C$2:$C$12,MATCH($H49,data!$B$2:$B$12,0))))</f>
        <v>Online</v>
      </c>
      <c r="B49" s="5"/>
      <c r="C49" s="5"/>
      <c r="D49" s="6">
        <v>44902</v>
      </c>
      <c r="E49" s="9" t="s">
        <v>1486</v>
      </c>
      <c r="F49" s="5">
        <v>1</v>
      </c>
      <c r="G49" s="9" t="str">
        <f t="shared" si="0"/>
        <v>Online</v>
      </c>
      <c r="H49" s="9" t="s">
        <v>41</v>
      </c>
      <c r="I49" s="9" t="s">
        <v>72</v>
      </c>
      <c r="J49" s="9" t="s">
        <v>42</v>
      </c>
      <c r="K49" s="15">
        <v>0.666666666666667</v>
      </c>
      <c r="L49" s="9" t="s">
        <v>121</v>
      </c>
      <c r="M49" s="9" t="str">
        <f t="shared" si="1"/>
        <v>Training</v>
      </c>
      <c r="N49" s="9" t="s">
        <v>58</v>
      </c>
      <c r="O49" s="9" t="str">
        <f t="array" ref="O49">IFERROR(INDEX(data!$C$2:$C$12,MATCH(P49,data!$B$2:$B$12,0)),"")</f>
        <v>JKT 3</v>
      </c>
      <c r="P49" s="9" t="s">
        <v>63</v>
      </c>
      <c r="Q49" s="9" t="s">
        <v>1229</v>
      </c>
      <c r="R49" s="9">
        <v>10047</v>
      </c>
    </row>
    <row r="50" ht="15.75" customHeight="1" spans="1:18">
      <c r="A50" s="8" t="str">
        <f t="array" ref="A50">IF(IFERROR(INDEX(data!$C$2:$C$12,MATCH($H50,data!$B$2:$B$12,0)),"")="",$O50,(INDEX(data!$C$2:$C$12,MATCH($H50,data!$B$2:$B$12,0))))</f>
        <v>Online</v>
      </c>
      <c r="B50" s="3">
        <v>0</v>
      </c>
      <c r="C50" s="3">
        <v>1</v>
      </c>
      <c r="D50" s="4">
        <v>44902</v>
      </c>
      <c r="E50" s="8" t="s">
        <v>352</v>
      </c>
      <c r="F50" s="3">
        <v>1</v>
      </c>
      <c r="G50" s="8" t="str">
        <f t="shared" si="0"/>
        <v>Online</v>
      </c>
      <c r="H50" s="8" t="s">
        <v>41</v>
      </c>
      <c r="I50" s="8" t="s">
        <v>56</v>
      </c>
      <c r="J50" s="8" t="s">
        <v>48</v>
      </c>
      <c r="K50" s="13">
        <v>0.625</v>
      </c>
      <c r="L50" s="8" t="s">
        <v>84</v>
      </c>
      <c r="M50" s="8" t="str">
        <f t="shared" si="1"/>
        <v>Mock Test</v>
      </c>
      <c r="N50" s="8" t="s">
        <v>120</v>
      </c>
      <c r="O50" s="8" t="str">
        <f t="array" ref="O50">IFERROR(INDEX(data!$C$2:$C$12,MATCH(P50,data!$B$2:$B$12,0)),"")</f>
        <v>JKT 3</v>
      </c>
      <c r="P50" s="8" t="s">
        <v>63</v>
      </c>
      <c r="Q50" s="8" t="s">
        <v>1229</v>
      </c>
      <c r="R50" s="8">
        <v>10048</v>
      </c>
    </row>
    <row r="51" ht="15.75" customHeight="1" spans="1:18">
      <c r="A51" s="9" t="str">
        <f t="array" ref="A51">IF(IFERROR(INDEX(data!$C$2:$C$12,MATCH($H51,data!$B$2:$B$12,0)),"")="",$O51,(INDEX(data!$C$2:$C$12,MATCH($H51,data!$B$2:$B$12,0))))</f>
        <v>Online</v>
      </c>
      <c r="B51" s="5"/>
      <c r="C51" s="5"/>
      <c r="D51" s="6">
        <v>44902</v>
      </c>
      <c r="E51" s="9" t="s">
        <v>1275</v>
      </c>
      <c r="F51" s="5">
        <v>1</v>
      </c>
      <c r="G51" s="9" t="str">
        <f t="shared" si="0"/>
        <v>Online</v>
      </c>
      <c r="H51" s="9" t="s">
        <v>41</v>
      </c>
      <c r="I51" s="9" t="s">
        <v>72</v>
      </c>
      <c r="J51" s="9" t="s">
        <v>42</v>
      </c>
      <c r="K51" s="15">
        <v>0.5</v>
      </c>
      <c r="L51" s="9" t="s">
        <v>72</v>
      </c>
      <c r="M51" s="9" t="str">
        <f t="shared" si="1"/>
        <v>Other</v>
      </c>
      <c r="N51" s="9" t="s">
        <v>83</v>
      </c>
      <c r="O51" s="9" t="str">
        <f t="array" ref="O51">IFERROR(INDEX(data!$C$2:$C$12,MATCH(P51,data!$B$2:$B$12,0)),"")</f>
        <v>JKT 1</v>
      </c>
      <c r="P51" s="9" t="s">
        <v>37</v>
      </c>
      <c r="Q51" s="9" t="s">
        <v>1227</v>
      </c>
      <c r="R51" s="9">
        <v>10049</v>
      </c>
    </row>
    <row r="52" ht="15.75" customHeight="1" spans="1:18">
      <c r="A52" s="8" t="str">
        <f t="array" ref="A52">IF(IFERROR(INDEX(data!$C$2:$C$12,MATCH($H52,data!$B$2:$B$12,0)),"")="",$O52,(INDEX(data!$C$2:$C$12,MATCH($H52,data!$B$2:$B$12,0))))</f>
        <v>Online</v>
      </c>
      <c r="B52" s="3"/>
      <c r="C52" s="3"/>
      <c r="D52" s="4">
        <v>44902</v>
      </c>
      <c r="E52" s="8" t="s">
        <v>1275</v>
      </c>
      <c r="F52" s="3">
        <v>1</v>
      </c>
      <c r="G52" s="8" t="str">
        <f t="shared" si="0"/>
        <v>Online</v>
      </c>
      <c r="H52" s="8" t="s">
        <v>41</v>
      </c>
      <c r="I52" s="8" t="s">
        <v>72</v>
      </c>
      <c r="J52" s="8" t="s">
        <v>42</v>
      </c>
      <c r="K52" s="13">
        <v>0.5</v>
      </c>
      <c r="L52" s="8" t="s">
        <v>72</v>
      </c>
      <c r="M52" s="8" t="str">
        <f t="shared" si="1"/>
        <v>Other</v>
      </c>
      <c r="N52" s="8" t="s">
        <v>1479</v>
      </c>
      <c r="O52" s="8" t="str">
        <f t="array" ref="O52">IFERROR(INDEX(data!$C$2:$C$12,MATCH(P52,data!$B$2:$B$12,0)),"")</f>
        <v>JKT 1</v>
      </c>
      <c r="P52" s="8" t="s">
        <v>37</v>
      </c>
      <c r="Q52" s="8" t="s">
        <v>1229</v>
      </c>
      <c r="R52" s="8">
        <v>10050</v>
      </c>
    </row>
    <row r="53" ht="15.75" customHeight="1" spans="1:18">
      <c r="A53" s="9" t="str">
        <f t="array" ref="A53">IF(IFERROR(INDEX(data!$C$2:$C$12,MATCH($H53,data!$B$2:$B$12,0)),"")="",$O53,(INDEX(data!$C$2:$C$12,MATCH($H53,data!$B$2:$B$12,0))))</f>
        <v>Online</v>
      </c>
      <c r="B53" s="5"/>
      <c r="C53" s="5"/>
      <c r="D53" s="6">
        <v>44902</v>
      </c>
      <c r="E53" s="9" t="s">
        <v>1275</v>
      </c>
      <c r="F53" s="5">
        <v>1</v>
      </c>
      <c r="G53" s="9" t="str">
        <f t="shared" si="0"/>
        <v>Online</v>
      </c>
      <c r="H53" s="9" t="s">
        <v>41</v>
      </c>
      <c r="I53" s="9" t="s">
        <v>72</v>
      </c>
      <c r="J53" s="9" t="s">
        <v>42</v>
      </c>
      <c r="K53" s="15">
        <v>0.5</v>
      </c>
      <c r="L53" s="9" t="s">
        <v>72</v>
      </c>
      <c r="M53" s="9" t="str">
        <f t="shared" si="1"/>
        <v>Other</v>
      </c>
      <c r="N53" s="9" t="s">
        <v>36</v>
      </c>
      <c r="O53" s="9" t="str">
        <f t="array" ref="O53">IFERROR(INDEX(data!$C$2:$C$12,MATCH(P53,data!$B$2:$B$12,0)),"")</f>
        <v>JKT 1</v>
      </c>
      <c r="P53" s="9" t="s">
        <v>37</v>
      </c>
      <c r="Q53" s="9" t="s">
        <v>1229</v>
      </c>
      <c r="R53" s="9">
        <v>10051</v>
      </c>
    </row>
    <row r="54" ht="15.75" customHeight="1" spans="1:18">
      <c r="A54" s="8" t="str">
        <f t="array" ref="A54">IF(IFERROR(INDEX(data!$C$2:$C$12,MATCH($H54,data!$B$2:$B$12,0)),"")="",$O54,(INDEX(data!$C$2:$C$12,MATCH($H54,data!$B$2:$B$12,0))))</f>
        <v>Online</v>
      </c>
      <c r="B54" s="3"/>
      <c r="C54" s="3"/>
      <c r="D54" s="4">
        <v>44902</v>
      </c>
      <c r="E54" s="8" t="s">
        <v>1275</v>
      </c>
      <c r="F54" s="3">
        <v>1</v>
      </c>
      <c r="G54" s="8" t="str">
        <f t="shared" si="0"/>
        <v>Online</v>
      </c>
      <c r="H54" s="8" t="s">
        <v>41</v>
      </c>
      <c r="I54" s="8" t="s">
        <v>72</v>
      </c>
      <c r="J54" s="8" t="s">
        <v>42</v>
      </c>
      <c r="K54" s="13">
        <v>0.5</v>
      </c>
      <c r="L54" s="8" t="s">
        <v>72</v>
      </c>
      <c r="M54" s="8" t="str">
        <f t="shared" si="1"/>
        <v>Other</v>
      </c>
      <c r="N54" s="8" t="s">
        <v>130</v>
      </c>
      <c r="O54" s="8" t="str">
        <f t="array" ref="O54">IFERROR(INDEX(data!$C$2:$C$12,MATCH(P54,data!$B$2:$B$12,0)),"")</f>
        <v>JKT 1</v>
      </c>
      <c r="P54" s="8" t="s">
        <v>44</v>
      </c>
      <c r="Q54" s="8" t="s">
        <v>1227</v>
      </c>
      <c r="R54" s="8">
        <v>10052</v>
      </c>
    </row>
    <row r="55" ht="15.75" customHeight="1" spans="1:18">
      <c r="A55" s="9" t="str">
        <f t="array" ref="A55">IF(IFERROR(INDEX(data!$C$2:$C$12,MATCH($H55,data!$B$2:$B$12,0)),"")="",$O55,(INDEX(data!$C$2:$C$12,MATCH($H55,data!$B$2:$B$12,0))))</f>
        <v>Online</v>
      </c>
      <c r="B55" s="5"/>
      <c r="C55" s="5"/>
      <c r="D55" s="6">
        <v>44902</v>
      </c>
      <c r="E55" s="9" t="s">
        <v>1275</v>
      </c>
      <c r="F55" s="5">
        <v>1</v>
      </c>
      <c r="G55" s="9" t="str">
        <f t="shared" si="0"/>
        <v>Online</v>
      </c>
      <c r="H55" s="9" t="s">
        <v>41</v>
      </c>
      <c r="I55" s="9" t="s">
        <v>72</v>
      </c>
      <c r="J55" s="9" t="s">
        <v>42</v>
      </c>
      <c r="K55" s="15">
        <v>0.5</v>
      </c>
      <c r="L55" s="9" t="s">
        <v>72</v>
      </c>
      <c r="M55" s="9" t="str">
        <f t="shared" si="1"/>
        <v>Other</v>
      </c>
      <c r="N55" s="9" t="s">
        <v>90</v>
      </c>
      <c r="O55" s="9" t="str">
        <f t="array" ref="O55">IFERROR(INDEX(data!$C$2:$C$12,MATCH(P55,data!$B$2:$B$12,0)),"")</f>
        <v>JKT 1</v>
      </c>
      <c r="P55" s="9" t="s">
        <v>44</v>
      </c>
      <c r="Q55" s="9" t="s">
        <v>1227</v>
      </c>
      <c r="R55" s="9">
        <v>10053</v>
      </c>
    </row>
    <row r="56" ht="15.75" customHeight="1" spans="1:18">
      <c r="A56" s="8" t="str">
        <f t="array" ref="A56">IF(IFERROR(INDEX(data!$C$2:$C$12,MATCH($H56,data!$B$2:$B$12,0)),"")="",$O56,(INDEX(data!$C$2:$C$12,MATCH($H56,data!$B$2:$B$12,0))))</f>
        <v>JKT 2</v>
      </c>
      <c r="B56" s="3"/>
      <c r="C56" s="3"/>
      <c r="D56" s="4">
        <v>44902</v>
      </c>
      <c r="E56" s="8"/>
      <c r="F56" s="3">
        <v>1</v>
      </c>
      <c r="G56" s="8" t="str">
        <f t="shared" si="0"/>
        <v>Offline</v>
      </c>
      <c r="H56" s="8"/>
      <c r="I56" s="8"/>
      <c r="J56" s="8" t="s">
        <v>42</v>
      </c>
      <c r="K56" s="13">
        <v>0.666666666666667</v>
      </c>
      <c r="L56" s="8" t="s">
        <v>121</v>
      </c>
      <c r="M56" s="8" t="str">
        <f t="shared" si="1"/>
        <v>Training</v>
      </c>
      <c r="N56" s="8" t="s">
        <v>100</v>
      </c>
      <c r="O56" s="8" t="str">
        <f t="array" ref="O56">IFERROR(INDEX(data!$C$2:$C$12,MATCH(P56,data!$B$2:$B$12,0)),"")</f>
        <v>JKT 2</v>
      </c>
      <c r="P56" s="8" t="s">
        <v>50</v>
      </c>
      <c r="Q56" s="8" t="s">
        <v>1227</v>
      </c>
      <c r="R56" s="8">
        <v>10054</v>
      </c>
    </row>
    <row r="57" ht="15.75" customHeight="1" spans="1:18">
      <c r="A57" s="9" t="str">
        <f t="array" ref="A57">IF(IFERROR(INDEX(data!$C$2:$C$12,MATCH($H57,data!$B$2:$B$12,0)),"")="",$O57,(INDEX(data!$C$2:$C$12,MATCH($H57,data!$B$2:$B$12,0))))</f>
        <v>Online</v>
      </c>
      <c r="B57" s="5"/>
      <c r="C57" s="5"/>
      <c r="D57" s="6">
        <v>44902</v>
      </c>
      <c r="E57" s="9" t="s">
        <v>1468</v>
      </c>
      <c r="F57" s="5">
        <v>0.5</v>
      </c>
      <c r="G57" s="9" t="str">
        <f t="shared" si="0"/>
        <v>Online</v>
      </c>
      <c r="H57" s="9" t="s">
        <v>41</v>
      </c>
      <c r="I57" s="9" t="s">
        <v>72</v>
      </c>
      <c r="J57" s="9" t="s">
        <v>42</v>
      </c>
      <c r="K57" s="15">
        <v>0.583333333333333</v>
      </c>
      <c r="L57" s="9" t="s">
        <v>121</v>
      </c>
      <c r="M57" s="9" t="str">
        <f t="shared" si="1"/>
        <v>Training</v>
      </c>
      <c r="N57" s="9" t="s">
        <v>114</v>
      </c>
      <c r="O57" s="9" t="str">
        <f t="array" ref="O57">IFERROR(INDEX(data!$C$2:$C$12,MATCH(P57,data!$B$2:$B$12,0)),"")</f>
        <v>BDG</v>
      </c>
      <c r="P57" s="9" t="s">
        <v>75</v>
      </c>
      <c r="Q57" s="9" t="s">
        <v>1229</v>
      </c>
      <c r="R57" s="9">
        <v>10055</v>
      </c>
    </row>
    <row r="58" ht="15.75" customHeight="1" spans="1:18">
      <c r="A58" s="8" t="str">
        <f t="array" ref="A58">IF(IFERROR(INDEX(data!$C$2:$C$12,MATCH($H58,data!$B$2:$B$12,0)),"")="",$O58,(INDEX(data!$C$2:$C$12,MATCH($H58,data!$B$2:$B$12,0))))</f>
        <v>Online</v>
      </c>
      <c r="B58" s="3"/>
      <c r="C58" s="3"/>
      <c r="D58" s="4">
        <v>44902</v>
      </c>
      <c r="E58" s="8" t="s">
        <v>1486</v>
      </c>
      <c r="F58" s="3">
        <v>1</v>
      </c>
      <c r="G58" s="8" t="str">
        <f t="shared" si="0"/>
        <v>Online</v>
      </c>
      <c r="H58" s="8" t="s">
        <v>41</v>
      </c>
      <c r="I58" s="8" t="s">
        <v>72</v>
      </c>
      <c r="J58" s="8" t="s">
        <v>42</v>
      </c>
      <c r="K58" s="13">
        <v>0.666666666666667</v>
      </c>
      <c r="L58" s="8" t="s">
        <v>121</v>
      </c>
      <c r="M58" s="8" t="str">
        <f t="shared" si="1"/>
        <v>Training</v>
      </c>
      <c r="N58" s="8" t="s">
        <v>114</v>
      </c>
      <c r="O58" s="8" t="str">
        <f t="array" ref="O58">IFERROR(INDEX(data!$C$2:$C$12,MATCH(P58,data!$B$2:$B$12,0)),"")</f>
        <v>BDG</v>
      </c>
      <c r="P58" s="8" t="s">
        <v>75</v>
      </c>
      <c r="Q58" s="8" t="s">
        <v>1229</v>
      </c>
      <c r="R58" s="8">
        <v>10056</v>
      </c>
    </row>
    <row r="59" ht="15.75" customHeight="1" spans="1:18">
      <c r="A59" s="9" t="str">
        <f t="array" ref="A59">IF(IFERROR(INDEX(data!$C$2:$C$12,MATCH($H59,data!$B$2:$B$12,0)),"")="",$O59,(INDEX(data!$C$2:$C$12,MATCH($H59,data!$B$2:$B$12,0))))</f>
        <v>Online</v>
      </c>
      <c r="B59" s="5">
        <v>1</v>
      </c>
      <c r="C59" s="5">
        <v>1</v>
      </c>
      <c r="D59" s="6">
        <v>44902</v>
      </c>
      <c r="E59" s="9" t="s">
        <v>1480</v>
      </c>
      <c r="F59" s="5">
        <v>1</v>
      </c>
      <c r="G59" s="9" t="str">
        <f t="shared" si="0"/>
        <v>Online</v>
      </c>
      <c r="H59" s="9" t="s">
        <v>41</v>
      </c>
      <c r="I59" s="9" t="s">
        <v>60</v>
      </c>
      <c r="J59" s="9" t="s">
        <v>42</v>
      </c>
      <c r="K59" s="15">
        <v>0.25</v>
      </c>
      <c r="L59" s="9" t="s">
        <v>107</v>
      </c>
      <c r="M59" s="9" t="str">
        <f t="shared" si="1"/>
        <v>Online Proskill FL</v>
      </c>
      <c r="N59" s="9" t="s">
        <v>88</v>
      </c>
      <c r="O59" s="9" t="str">
        <f t="array" ref="O59">IFERROR(INDEX(data!$C$2:$C$12,MATCH(P59,data!$B$2:$B$12,0)),"")</f>
        <v>JKT 2</v>
      </c>
      <c r="P59" s="9" t="s">
        <v>50</v>
      </c>
      <c r="Q59" s="9" t="s">
        <v>1229</v>
      </c>
      <c r="R59" s="9">
        <v>10057</v>
      </c>
    </row>
    <row r="60" ht="15.75" customHeight="1" spans="1:18">
      <c r="A60" s="8" t="str">
        <f t="array" ref="A60">IF(IFERROR(INDEX(data!$C$2:$C$12,MATCH($H60,data!$B$2:$B$12,0)),"")="",$O60,(INDEX(data!$C$2:$C$12,MATCH($H60,data!$B$2:$B$12,0))))</f>
        <v>Online</v>
      </c>
      <c r="B60" s="3"/>
      <c r="C60" s="3"/>
      <c r="D60" s="4">
        <v>44902</v>
      </c>
      <c r="E60" s="8" t="s">
        <v>1486</v>
      </c>
      <c r="F60" s="3">
        <v>1</v>
      </c>
      <c r="G60" s="8" t="str">
        <f t="shared" si="0"/>
        <v>Online</v>
      </c>
      <c r="H60" s="8" t="s">
        <v>41</v>
      </c>
      <c r="I60" s="8" t="s">
        <v>72</v>
      </c>
      <c r="J60" s="8" t="s">
        <v>42</v>
      </c>
      <c r="K60" s="13">
        <v>0.25</v>
      </c>
      <c r="L60" s="8" t="s">
        <v>121</v>
      </c>
      <c r="M60" s="8" t="str">
        <f t="shared" si="1"/>
        <v>Training</v>
      </c>
      <c r="N60" s="8" t="s">
        <v>88</v>
      </c>
      <c r="O60" s="8" t="str">
        <f t="array" ref="O60">IFERROR(INDEX(data!$C$2:$C$12,MATCH(P60,data!$B$2:$B$12,0)),"")</f>
        <v>JKT 2</v>
      </c>
      <c r="P60" s="8" t="s">
        <v>50</v>
      </c>
      <c r="Q60" s="8" t="s">
        <v>1229</v>
      </c>
      <c r="R60" s="8">
        <v>10058</v>
      </c>
    </row>
    <row r="61" ht="15.75" customHeight="1" spans="1:18">
      <c r="A61" s="9" t="str">
        <f t="array" ref="A61">IF(IFERROR(INDEX(data!$C$2:$C$12,MATCH($H61,data!$B$2:$B$12,0)),"")="",$O61,(INDEX(data!$C$2:$C$12,MATCH($H61,data!$B$2:$B$12,0))))</f>
        <v>Online</v>
      </c>
      <c r="B61" s="5"/>
      <c r="C61" s="5"/>
      <c r="D61" s="6">
        <v>44902</v>
      </c>
      <c r="E61" s="9" t="s">
        <v>1486</v>
      </c>
      <c r="F61" s="5">
        <v>1</v>
      </c>
      <c r="G61" s="9" t="str">
        <f t="shared" si="0"/>
        <v>Online</v>
      </c>
      <c r="H61" s="9" t="s">
        <v>41</v>
      </c>
      <c r="I61" s="9" t="s">
        <v>72</v>
      </c>
      <c r="J61" s="9" t="s">
        <v>42</v>
      </c>
      <c r="K61" s="14">
        <v>0.666666666666667</v>
      </c>
      <c r="L61" s="9" t="s">
        <v>121</v>
      </c>
      <c r="M61" s="9" t="str">
        <f t="shared" si="1"/>
        <v>Training</v>
      </c>
      <c r="N61" s="9" t="s">
        <v>94</v>
      </c>
      <c r="O61" s="9" t="str">
        <f t="array" ref="O61">IFERROR(INDEX(data!$C$2:$C$12,MATCH(P61,data!$B$2:$B$12,0)),"")</f>
        <v>JKT 2</v>
      </c>
      <c r="P61" s="9" t="s">
        <v>50</v>
      </c>
      <c r="Q61" s="9" t="s">
        <v>1229</v>
      </c>
      <c r="R61" s="9">
        <v>10059</v>
      </c>
    </row>
    <row r="62" ht="15.75" customHeight="1" spans="1:18">
      <c r="A62" s="8" t="str">
        <f t="array" ref="A62">IF(IFERROR(INDEX(data!$C$2:$C$12,MATCH($H62,data!$B$2:$B$12,0)),"")="",$O62,(INDEX(data!$C$2:$C$12,MATCH($H62,data!$B$2:$B$12,0))))</f>
        <v>Online</v>
      </c>
      <c r="B62" s="3"/>
      <c r="C62" s="3"/>
      <c r="D62" s="4">
        <v>44902</v>
      </c>
      <c r="E62" s="8" t="s">
        <v>1486</v>
      </c>
      <c r="F62" s="3">
        <v>1</v>
      </c>
      <c r="G62" s="8" t="str">
        <f t="shared" si="0"/>
        <v>Online</v>
      </c>
      <c r="H62" s="8" t="s">
        <v>41</v>
      </c>
      <c r="I62" s="8" t="s">
        <v>72</v>
      </c>
      <c r="J62" s="8" t="s">
        <v>42</v>
      </c>
      <c r="K62" s="13">
        <v>0.666666666666667</v>
      </c>
      <c r="L62" s="8" t="s">
        <v>121</v>
      </c>
      <c r="M62" s="8" t="str">
        <f t="shared" si="1"/>
        <v>Training</v>
      </c>
      <c r="N62" s="8" t="s">
        <v>104</v>
      </c>
      <c r="O62" s="8" t="str">
        <f t="array" ref="O62">IFERROR(INDEX(data!$C$2:$C$12,MATCH(P62,data!$B$2:$B$12,0)),"")</f>
        <v>SBY</v>
      </c>
      <c r="P62" s="8" t="s">
        <v>80</v>
      </c>
      <c r="Q62" s="8" t="s">
        <v>1229</v>
      </c>
      <c r="R62" s="8">
        <v>10060</v>
      </c>
    </row>
    <row r="63" ht="15.75" customHeight="1" spans="1:18">
      <c r="A63" s="9" t="str">
        <f t="array" ref="A63">IF(IFERROR(INDEX(data!$C$2:$C$12,MATCH($H63,data!$B$2:$B$12,0)),"")="",$O63,(INDEX(data!$C$2:$C$12,MATCH($H63,data!$B$2:$B$12,0))))</f>
        <v>Online</v>
      </c>
      <c r="B63" s="5"/>
      <c r="C63" s="5"/>
      <c r="D63" s="6">
        <v>44902</v>
      </c>
      <c r="E63" s="9" t="s">
        <v>1486</v>
      </c>
      <c r="F63" s="5">
        <v>1</v>
      </c>
      <c r="G63" s="9" t="str">
        <f t="shared" si="0"/>
        <v>Online</v>
      </c>
      <c r="H63" s="9" t="s">
        <v>41</v>
      </c>
      <c r="I63" s="9" t="s">
        <v>72</v>
      </c>
      <c r="J63" s="9" t="s">
        <v>42</v>
      </c>
      <c r="K63" s="15">
        <v>0.666666666666667</v>
      </c>
      <c r="L63" s="9" t="s">
        <v>121</v>
      </c>
      <c r="M63" s="9" t="str">
        <f t="shared" si="1"/>
        <v>Training</v>
      </c>
      <c r="N63" s="9" t="s">
        <v>36</v>
      </c>
      <c r="O63" s="9" t="str">
        <f t="array" ref="O63">IFERROR(INDEX(data!$C$2:$C$12,MATCH(P63,data!$B$2:$B$12,0)),"")</f>
        <v>JKT 1</v>
      </c>
      <c r="P63" s="9" t="s">
        <v>37</v>
      </c>
      <c r="Q63" s="9" t="s">
        <v>1229</v>
      </c>
      <c r="R63" s="9">
        <v>10061</v>
      </c>
    </row>
    <row r="64" ht="15.75" customHeight="1" spans="1:18">
      <c r="A64" s="8" t="str">
        <f t="array" ref="A64">IF(IFERROR(INDEX(data!$C$2:$C$12,MATCH($H64,data!$B$2:$B$12,0)),"")="",$O64,(INDEX(data!$C$2:$C$12,MATCH($H64,data!$B$2:$B$12,0))))</f>
        <v>Online</v>
      </c>
      <c r="B64" s="3"/>
      <c r="C64" s="3"/>
      <c r="D64" s="4">
        <v>44902</v>
      </c>
      <c r="E64" s="8" t="s">
        <v>165</v>
      </c>
      <c r="F64" s="3">
        <v>1</v>
      </c>
      <c r="G64" s="8" t="str">
        <f t="shared" si="0"/>
        <v>Online</v>
      </c>
      <c r="H64" s="8" t="s">
        <v>41</v>
      </c>
      <c r="I64" s="8" t="s">
        <v>72</v>
      </c>
      <c r="J64" s="8" t="s">
        <v>42</v>
      </c>
      <c r="K64" s="13">
        <v>0.5</v>
      </c>
      <c r="L64" s="8" t="s">
        <v>72</v>
      </c>
      <c r="M64" s="8" t="str">
        <f t="shared" si="1"/>
        <v>Other</v>
      </c>
      <c r="N64" s="8" t="s">
        <v>130</v>
      </c>
      <c r="O64" s="8" t="str">
        <f t="array" ref="O64">IFERROR(INDEX(data!$C$2:$C$12,MATCH(P64,data!$B$2:$B$12,0)),"")</f>
        <v>JKT 1</v>
      </c>
      <c r="P64" s="8" t="s">
        <v>44</v>
      </c>
      <c r="Q64" s="8" t="s">
        <v>1227</v>
      </c>
      <c r="R64" s="8">
        <v>10062</v>
      </c>
    </row>
    <row r="65" ht="15.75" customHeight="1" spans="1:18">
      <c r="A65" s="9" t="str">
        <f t="array" ref="A65">IF(IFERROR(INDEX(data!$C$2:$C$12,MATCH($H65,data!$B$2:$B$12,0)),"")="",$O65,(INDEX(data!$C$2:$C$12,MATCH($H65,data!$B$2:$B$12,0))))</f>
        <v>Online</v>
      </c>
      <c r="B65" s="5"/>
      <c r="C65" s="5"/>
      <c r="D65" s="6">
        <v>44902</v>
      </c>
      <c r="E65" s="9" t="s">
        <v>1487</v>
      </c>
      <c r="F65" s="5">
        <v>1</v>
      </c>
      <c r="G65" s="9" t="str">
        <f t="shared" si="0"/>
        <v>Online</v>
      </c>
      <c r="H65" s="9" t="s">
        <v>41</v>
      </c>
      <c r="I65" s="9" t="s">
        <v>72</v>
      </c>
      <c r="J65" s="9" t="s">
        <v>42</v>
      </c>
      <c r="K65" s="15">
        <v>0.666666666666667</v>
      </c>
      <c r="L65" s="9" t="s">
        <v>121</v>
      </c>
      <c r="M65" s="9" t="str">
        <f t="shared" si="1"/>
        <v>Training</v>
      </c>
      <c r="N65" s="9" t="s">
        <v>130</v>
      </c>
      <c r="O65" s="9" t="str">
        <f t="array" ref="O65">IFERROR(INDEX(data!$C$2:$C$12,MATCH(P65,data!$B$2:$B$12,0)),"")</f>
        <v>JKT 1</v>
      </c>
      <c r="P65" s="9" t="s">
        <v>44</v>
      </c>
      <c r="Q65" s="9" t="s">
        <v>1227</v>
      </c>
      <c r="R65" s="9">
        <v>10063</v>
      </c>
    </row>
    <row r="66" ht="15.75" customHeight="1" spans="1:18">
      <c r="A66" s="8" t="str">
        <f t="array" ref="A66">IF(IFERROR(INDEX(data!$C$2:$C$12,MATCH($H66,data!$B$2:$B$12,0)),"")="",$O66,(INDEX(data!$C$2:$C$12,MATCH($H66,data!$B$2:$B$12,0))))</f>
        <v>Online</v>
      </c>
      <c r="B66" s="3"/>
      <c r="C66" s="3"/>
      <c r="D66" s="4">
        <v>44902</v>
      </c>
      <c r="E66" s="8" t="s">
        <v>165</v>
      </c>
      <c r="F66" s="3">
        <v>1</v>
      </c>
      <c r="G66" s="8" t="str">
        <f t="shared" si="0"/>
        <v>Online</v>
      </c>
      <c r="H66" s="8" t="s">
        <v>41</v>
      </c>
      <c r="I66" s="8" t="s">
        <v>72</v>
      </c>
      <c r="J66" s="8" t="s">
        <v>42</v>
      </c>
      <c r="K66" s="13">
        <v>0.5</v>
      </c>
      <c r="L66" s="8" t="s">
        <v>72</v>
      </c>
      <c r="M66" s="8" t="str">
        <f t="shared" si="1"/>
        <v>Other</v>
      </c>
      <c r="N66" s="8" t="s">
        <v>90</v>
      </c>
      <c r="O66" s="8" t="str">
        <f t="array" ref="O66">IFERROR(INDEX(data!$C$2:$C$12,MATCH(P66,data!$B$2:$B$12,0)),"")</f>
        <v>JKT 1</v>
      </c>
      <c r="P66" s="8" t="s">
        <v>44</v>
      </c>
      <c r="Q66" s="8" t="s">
        <v>1227</v>
      </c>
      <c r="R66" s="8">
        <v>10064</v>
      </c>
    </row>
    <row r="67" ht="15.75" customHeight="1" spans="1:18">
      <c r="A67" s="9" t="str">
        <f t="array" ref="A67">IF(IFERROR(INDEX(data!$C$2:$C$12,MATCH($H67,data!$B$2:$B$12,0)),"")="",$O67,(INDEX(data!$C$2:$C$12,MATCH($H67,data!$B$2:$B$12,0))))</f>
        <v>Online</v>
      </c>
      <c r="B67" s="5"/>
      <c r="C67" s="5"/>
      <c r="D67" s="6">
        <v>44902</v>
      </c>
      <c r="E67" s="9" t="s">
        <v>1487</v>
      </c>
      <c r="F67" s="5">
        <v>1</v>
      </c>
      <c r="G67" s="9" t="str">
        <f t="shared" si="0"/>
        <v>Online</v>
      </c>
      <c r="H67" s="9" t="s">
        <v>41</v>
      </c>
      <c r="I67" s="9" t="s">
        <v>72</v>
      </c>
      <c r="J67" s="9" t="s">
        <v>42</v>
      </c>
      <c r="K67" s="15">
        <v>0.666666666666667</v>
      </c>
      <c r="L67" s="9" t="s">
        <v>121</v>
      </c>
      <c r="M67" s="9" t="str">
        <f t="shared" si="1"/>
        <v>Training</v>
      </c>
      <c r="N67" s="9" t="s">
        <v>90</v>
      </c>
      <c r="O67" s="9" t="str">
        <f t="array" ref="O67">IFERROR(INDEX(data!$C$2:$C$12,MATCH(P67,data!$B$2:$B$12,0)),"")</f>
        <v>JKT 1</v>
      </c>
      <c r="P67" s="9" t="s">
        <v>44</v>
      </c>
      <c r="Q67" s="9" t="s">
        <v>1227</v>
      </c>
      <c r="R67" s="9">
        <v>10065</v>
      </c>
    </row>
    <row r="68" ht="15.75" customHeight="1" spans="1:18">
      <c r="A68" s="8" t="str">
        <f t="array" ref="A68">IF(IFERROR(INDEX(data!$C$2:$C$12,MATCH($H68,data!$B$2:$B$12,0)),"")="",$O68,(INDEX(data!$C$2:$C$12,MATCH($H68,data!$B$2:$B$12,0))))</f>
        <v>Online</v>
      </c>
      <c r="B68" s="3"/>
      <c r="C68" s="3"/>
      <c r="D68" s="4">
        <v>44902</v>
      </c>
      <c r="E68" s="8" t="s">
        <v>165</v>
      </c>
      <c r="F68" s="3">
        <v>1</v>
      </c>
      <c r="G68" s="8" t="str">
        <f t="shared" si="0"/>
        <v>Online</v>
      </c>
      <c r="H68" s="8" t="s">
        <v>41</v>
      </c>
      <c r="I68" s="8" t="s">
        <v>72</v>
      </c>
      <c r="J68" s="8" t="s">
        <v>42</v>
      </c>
      <c r="K68" s="13">
        <v>0.5</v>
      </c>
      <c r="L68" s="8" t="s">
        <v>72</v>
      </c>
      <c r="M68" s="8" t="str">
        <f t="shared" si="1"/>
        <v>Other</v>
      </c>
      <c r="N68" s="8" t="s">
        <v>36</v>
      </c>
      <c r="O68" s="8" t="str">
        <f t="array" ref="O68">IFERROR(INDEX(data!$C$2:$C$12,MATCH(P68,data!$B$2:$B$12,0)),"")</f>
        <v>JKT 1</v>
      </c>
      <c r="P68" s="8" t="s">
        <v>37</v>
      </c>
      <c r="Q68" s="8" t="s">
        <v>1229</v>
      </c>
      <c r="R68" s="8">
        <v>10066</v>
      </c>
    </row>
    <row r="69" ht="15.75" customHeight="1" spans="1:18">
      <c r="A69" s="9" t="str">
        <f t="array" ref="A69">IF(IFERROR(INDEX(data!$C$2:$C$12,MATCH($H69,data!$B$2:$B$12,0)),"")="",$O69,(INDEX(data!$C$2:$C$12,MATCH($H69,data!$B$2:$B$12,0))))</f>
        <v>Online</v>
      </c>
      <c r="B69" s="5"/>
      <c r="C69" s="5"/>
      <c r="D69" s="6">
        <v>44902</v>
      </c>
      <c r="E69" s="9" t="s">
        <v>1481</v>
      </c>
      <c r="F69" s="5">
        <v>1</v>
      </c>
      <c r="G69" s="9" t="str">
        <f t="shared" si="0"/>
        <v>Online</v>
      </c>
      <c r="H69" s="9" t="s">
        <v>41</v>
      </c>
      <c r="I69" s="9" t="s">
        <v>72</v>
      </c>
      <c r="J69" s="9" t="s">
        <v>42</v>
      </c>
      <c r="K69" s="15">
        <v>0.583333333333333</v>
      </c>
      <c r="L69" s="9" t="s">
        <v>72</v>
      </c>
      <c r="M69" s="9" t="str">
        <f t="shared" si="1"/>
        <v>Other</v>
      </c>
      <c r="N69" s="9" t="s">
        <v>129</v>
      </c>
      <c r="O69" s="9" t="str">
        <f t="array" ref="O69">IFERROR(INDEX(data!$C$2:$C$12,MATCH(P69,data!$B$2:$B$12,0)),"")</f>
        <v>BDG</v>
      </c>
      <c r="P69" s="9" t="s">
        <v>75</v>
      </c>
      <c r="Q69" s="9" t="s">
        <v>1227</v>
      </c>
      <c r="R69" s="9">
        <v>10067</v>
      </c>
    </row>
    <row r="70" ht="15.75" customHeight="1" spans="1:18">
      <c r="A70" s="8" t="str">
        <f t="array" ref="A70">IF(IFERROR(INDEX(data!$C$2:$C$12,MATCH($H70,data!$B$2:$B$12,0)),"")="",$O70,(INDEX(data!$C$2:$C$12,MATCH($H70,data!$B$2:$B$12,0))))</f>
        <v>Online</v>
      </c>
      <c r="B70" s="3"/>
      <c r="C70" s="3"/>
      <c r="D70" s="4">
        <v>44902</v>
      </c>
      <c r="E70" s="8"/>
      <c r="F70" s="3">
        <v>1</v>
      </c>
      <c r="G70" s="8" t="str">
        <f t="shared" si="0"/>
        <v>Online</v>
      </c>
      <c r="H70" s="8" t="s">
        <v>41</v>
      </c>
      <c r="I70" s="8" t="s">
        <v>72</v>
      </c>
      <c r="J70" s="8" t="s">
        <v>42</v>
      </c>
      <c r="K70" s="13">
        <v>0.625</v>
      </c>
      <c r="L70" s="8" t="s">
        <v>123</v>
      </c>
      <c r="M70" s="8" t="str">
        <f t="shared" si="1"/>
        <v>Trial Class</v>
      </c>
      <c r="N70" s="8" t="s">
        <v>129</v>
      </c>
      <c r="O70" s="8" t="str">
        <f t="array" ref="O70">IFERROR(INDEX(data!$C$2:$C$12,MATCH(P70,data!$B$2:$B$12,0)),"")</f>
        <v>BDG</v>
      </c>
      <c r="P70" s="8" t="s">
        <v>75</v>
      </c>
      <c r="Q70" s="8" t="s">
        <v>1227</v>
      </c>
      <c r="R70" s="8">
        <v>10068</v>
      </c>
    </row>
    <row r="71" ht="15.75" customHeight="1" spans="1:18">
      <c r="A71" s="9" t="str">
        <f t="array" ref="A71">IF(IFERROR(INDEX(data!$C$2:$C$12,MATCH($H71,data!$B$2:$B$12,0)),"")="",$O71,(INDEX(data!$C$2:$C$12,MATCH($H71,data!$B$2:$B$12,0))))</f>
        <v>Online</v>
      </c>
      <c r="B71" s="5"/>
      <c r="C71" s="5"/>
      <c r="D71" s="6">
        <v>44902</v>
      </c>
      <c r="E71" s="9" t="s">
        <v>1486</v>
      </c>
      <c r="F71" s="5">
        <v>1</v>
      </c>
      <c r="G71" s="9" t="str">
        <f t="shared" si="0"/>
        <v>Online</v>
      </c>
      <c r="H71" s="9" t="s">
        <v>41</v>
      </c>
      <c r="I71" s="9" t="s">
        <v>72</v>
      </c>
      <c r="J71" s="9" t="s">
        <v>42</v>
      </c>
      <c r="K71" s="15">
        <v>0.666666666666667</v>
      </c>
      <c r="L71" s="9" t="s">
        <v>121</v>
      </c>
      <c r="M71" s="9" t="str">
        <f t="shared" si="1"/>
        <v>Training</v>
      </c>
      <c r="N71" s="9" t="s">
        <v>129</v>
      </c>
      <c r="O71" s="9" t="str">
        <f t="array" ref="O71">IFERROR(INDEX(data!$C$2:$C$12,MATCH(P71,data!$B$2:$B$12,0)),"")</f>
        <v>BDG</v>
      </c>
      <c r="P71" s="9" t="s">
        <v>75</v>
      </c>
      <c r="Q71" s="9" t="s">
        <v>1227</v>
      </c>
      <c r="R71" s="9">
        <v>10069</v>
      </c>
    </row>
    <row r="72" ht="15.75" customHeight="1" spans="1:18">
      <c r="A72" s="8" t="str">
        <f t="array" ref="A72">IF(IFERROR(INDEX(data!$C$2:$C$12,MATCH($H72,data!$B$2:$B$12,0)),"")="",$O72,(INDEX(data!$C$2:$C$12,MATCH($H72,data!$B$2:$B$12,0))))</f>
        <v>Online</v>
      </c>
      <c r="B72" s="3"/>
      <c r="C72" s="3"/>
      <c r="D72" s="4">
        <v>44902</v>
      </c>
      <c r="E72" s="8" t="s">
        <v>1486</v>
      </c>
      <c r="F72" s="3">
        <v>1</v>
      </c>
      <c r="G72" s="8" t="str">
        <f t="shared" si="0"/>
        <v>Online</v>
      </c>
      <c r="H72" s="8" t="s">
        <v>41</v>
      </c>
      <c r="I72" s="8" t="s">
        <v>72</v>
      </c>
      <c r="J72" s="8" t="s">
        <v>42</v>
      </c>
      <c r="K72" s="13">
        <v>0.666666666666667</v>
      </c>
      <c r="L72" s="8" t="s">
        <v>121</v>
      </c>
      <c r="M72" s="8" t="str">
        <f t="shared" si="1"/>
        <v>Training</v>
      </c>
      <c r="N72" s="8" t="s">
        <v>67</v>
      </c>
      <c r="O72" s="8" t="str">
        <f t="array" ref="O72">IFERROR(INDEX(data!$C$2:$C$12,MATCH(P72,data!$B$2:$B$12,0)),"")</f>
        <v>JKT 3</v>
      </c>
      <c r="P72" s="8" t="s">
        <v>63</v>
      </c>
      <c r="Q72" s="8" t="s">
        <v>1229</v>
      </c>
      <c r="R72" s="8">
        <v>10070</v>
      </c>
    </row>
    <row r="73" ht="15.75" customHeight="1" spans="1:18">
      <c r="A73" s="9" t="str">
        <f t="array" ref="A73">IF(IFERROR(INDEX(data!$C$2:$C$12,MATCH($H73,data!$B$2:$B$12,0)),"")="",$O73,(INDEX(data!$C$2:$C$12,MATCH($H73,data!$B$2:$B$12,0))))</f>
        <v>Online</v>
      </c>
      <c r="B73" s="5"/>
      <c r="C73" s="5"/>
      <c r="D73" s="6">
        <v>44902</v>
      </c>
      <c r="E73" s="9" t="s">
        <v>1487</v>
      </c>
      <c r="F73" s="5">
        <v>1</v>
      </c>
      <c r="G73" s="9" t="str">
        <f t="shared" si="0"/>
        <v>Online</v>
      </c>
      <c r="H73" s="9" t="s">
        <v>41</v>
      </c>
      <c r="I73" s="9" t="s">
        <v>72</v>
      </c>
      <c r="J73" s="9" t="s">
        <v>42</v>
      </c>
      <c r="K73" s="15">
        <v>0.666666666666667</v>
      </c>
      <c r="L73" s="9" t="s">
        <v>121</v>
      </c>
      <c r="M73" s="9" t="str">
        <f t="shared" si="1"/>
        <v>Training</v>
      </c>
      <c r="N73" s="9" t="s">
        <v>120</v>
      </c>
      <c r="O73" s="9" t="str">
        <f t="array" ref="O73">IFERROR(INDEX(data!$C$2:$C$12,MATCH(P73,data!$B$2:$B$12,0)),"")</f>
        <v>JKT 3</v>
      </c>
      <c r="P73" s="9" t="s">
        <v>63</v>
      </c>
      <c r="Q73" s="9" t="s">
        <v>1229</v>
      </c>
      <c r="R73" s="9">
        <v>10071</v>
      </c>
    </row>
    <row r="74" ht="15.75" customHeight="1" spans="1:18">
      <c r="A74" s="8" t="str">
        <f t="array" ref="A74">IF(IFERROR(INDEX(data!$C$2:$C$12,MATCH($H74,data!$B$2:$B$12,0)),"")="",$O74,(INDEX(data!$C$2:$C$12,MATCH($H74,data!$B$2:$B$12,0))))</f>
        <v>Online</v>
      </c>
      <c r="B74" s="3"/>
      <c r="C74" s="3"/>
      <c r="D74" s="4">
        <v>44902</v>
      </c>
      <c r="E74" s="8" t="s">
        <v>1488</v>
      </c>
      <c r="F74" s="3">
        <v>1</v>
      </c>
      <c r="G74" s="8" t="str">
        <f t="shared" si="0"/>
        <v>Online</v>
      </c>
      <c r="H74" s="8" t="s">
        <v>41</v>
      </c>
      <c r="I74" s="8" t="s">
        <v>72</v>
      </c>
      <c r="J74" s="8"/>
      <c r="K74" s="13">
        <v>0.666666666666667</v>
      </c>
      <c r="L74" s="8" t="s">
        <v>121</v>
      </c>
      <c r="M74" s="8" t="str">
        <f t="shared" si="1"/>
        <v>Training</v>
      </c>
      <c r="N74" s="8" t="s">
        <v>124</v>
      </c>
      <c r="O74" s="8" t="str">
        <f t="array" ref="O74">IFERROR(INDEX(data!$C$2:$C$12,MATCH(P74,data!$B$2:$B$12,0)),"")</f>
        <v>JKT 3</v>
      </c>
      <c r="P74" s="8" t="s">
        <v>63</v>
      </c>
      <c r="Q74" s="8" t="s">
        <v>1229</v>
      </c>
      <c r="R74" s="8">
        <v>10072</v>
      </c>
    </row>
    <row r="75" ht="15.75" customHeight="1" spans="1:18">
      <c r="A75" s="9" t="str">
        <f t="array" ref="A75">IF(IFERROR(INDEX(data!$C$2:$C$12,MATCH($H75,data!$B$2:$B$12,0)),"")="",$O75,(INDEX(data!$C$2:$C$12,MATCH($H75,data!$B$2:$B$12,0))))</f>
        <v>Online</v>
      </c>
      <c r="B75" s="5"/>
      <c r="C75" s="5"/>
      <c r="D75" s="6">
        <v>44902</v>
      </c>
      <c r="E75" s="9" t="s">
        <v>1489</v>
      </c>
      <c r="F75" s="5">
        <v>1</v>
      </c>
      <c r="G75" s="9" t="str">
        <f t="shared" si="0"/>
        <v>Online</v>
      </c>
      <c r="H75" s="9" t="s">
        <v>41</v>
      </c>
      <c r="I75" s="9" t="s">
        <v>72</v>
      </c>
      <c r="J75" s="9" t="s">
        <v>42</v>
      </c>
      <c r="K75" s="15">
        <v>0.666666666666667</v>
      </c>
      <c r="L75" s="9" t="s">
        <v>121</v>
      </c>
      <c r="M75" s="9" t="str">
        <f t="shared" si="1"/>
        <v>Training</v>
      </c>
      <c r="N75" s="9" t="s">
        <v>74</v>
      </c>
      <c r="O75" s="9" t="str">
        <f t="array" ref="O75">IFERROR(INDEX(data!$C$2:$C$12,MATCH(P75,data!$B$2:$B$12,0)),"")</f>
        <v/>
      </c>
      <c r="P75" s="9" t="s">
        <v>1249</v>
      </c>
      <c r="Q75" s="9" t="s">
        <v>1227</v>
      </c>
      <c r="R75" s="9">
        <v>10073</v>
      </c>
    </row>
    <row r="76" ht="15.75" customHeight="1" spans="1:18">
      <c r="A76" s="8" t="str">
        <f t="array" ref="A76">IF(IFERROR(INDEX(data!$C$2:$C$12,MATCH($H76,data!$B$2:$B$12,0)),"")="",$O76,(INDEX(data!$C$2:$C$12,MATCH($H76,data!$B$2:$B$12,0))))</f>
        <v>Online</v>
      </c>
      <c r="B76" s="3"/>
      <c r="C76" s="3"/>
      <c r="D76" s="4">
        <v>44902</v>
      </c>
      <c r="E76" s="8" t="s">
        <v>1490</v>
      </c>
      <c r="F76" s="3">
        <v>1</v>
      </c>
      <c r="G76" s="8" t="str">
        <f t="shared" si="0"/>
        <v>Online</v>
      </c>
      <c r="H76" s="8" t="s">
        <v>41</v>
      </c>
      <c r="I76" s="8" t="s">
        <v>72</v>
      </c>
      <c r="J76" s="8" t="s">
        <v>42</v>
      </c>
      <c r="K76" s="16">
        <v>0.666666666666667</v>
      </c>
      <c r="L76" s="8" t="s">
        <v>121</v>
      </c>
      <c r="M76" s="8" t="str">
        <f t="shared" si="1"/>
        <v>Training</v>
      </c>
      <c r="N76" s="8" t="s">
        <v>92</v>
      </c>
      <c r="O76" s="8" t="str">
        <f t="array" ref="O76">IFERROR(INDEX(data!$C$2:$C$12,MATCH(P76,data!$B$2:$B$12,0)),"")</f>
        <v>JKT 2</v>
      </c>
      <c r="P76" s="8" t="s">
        <v>50</v>
      </c>
      <c r="Q76" s="8" t="s">
        <v>1227</v>
      </c>
      <c r="R76" s="8">
        <v>10074</v>
      </c>
    </row>
    <row r="77" ht="15.75" customHeight="1" spans="1:18">
      <c r="A77" s="9" t="str">
        <f t="array" ref="A77">IF(IFERROR(INDEX(data!$C$2:$C$12,MATCH($H77,data!$B$2:$B$12,0)),"")="",$O77,(INDEX(data!$C$2:$C$12,MATCH($H77,data!$B$2:$B$12,0))))</f>
        <v>JKT 2</v>
      </c>
      <c r="B77" s="5">
        <v>1</v>
      </c>
      <c r="C77" s="5"/>
      <c r="D77" s="6">
        <v>44903</v>
      </c>
      <c r="E77" s="9"/>
      <c r="F77" s="5">
        <v>1</v>
      </c>
      <c r="G77" s="9" t="str">
        <f t="shared" si="0"/>
        <v>Offline</v>
      </c>
      <c r="H77" s="9"/>
      <c r="I77" s="9"/>
      <c r="J77" s="9" t="s">
        <v>42</v>
      </c>
      <c r="K77" s="15">
        <v>0.625</v>
      </c>
      <c r="L77" s="9" t="s">
        <v>123</v>
      </c>
      <c r="M77" s="9" t="str">
        <f t="shared" si="1"/>
        <v>Trial Class</v>
      </c>
      <c r="N77" s="9" t="s">
        <v>100</v>
      </c>
      <c r="O77" s="9" t="str">
        <f t="array" ref="O77">IFERROR(INDEX(data!$C$2:$C$12,MATCH(P77,data!$B$2:$B$12,0)),"")</f>
        <v>JKT 2</v>
      </c>
      <c r="P77" s="9" t="s">
        <v>50</v>
      </c>
      <c r="Q77" s="9" t="s">
        <v>1227</v>
      </c>
      <c r="R77" s="9">
        <v>10075</v>
      </c>
    </row>
    <row r="78" ht="15.75" customHeight="1" spans="1:18">
      <c r="A78" s="8" t="str">
        <f t="array" ref="A78">IF(IFERROR(INDEX(data!$C$2:$C$12,MATCH($H78,data!$B$2:$B$12,0)),"")="",$O78,(INDEX(data!$C$2:$C$12,MATCH($H78,data!$B$2:$B$12,0))))</f>
        <v>JKT 2</v>
      </c>
      <c r="B78" s="3">
        <v>3</v>
      </c>
      <c r="C78" s="3"/>
      <c r="D78" s="4">
        <v>44903</v>
      </c>
      <c r="E78" s="8"/>
      <c r="F78" s="3">
        <v>2</v>
      </c>
      <c r="G78" s="8" t="str">
        <f t="shared" si="0"/>
        <v>Offline</v>
      </c>
      <c r="H78" s="8"/>
      <c r="I78" s="8"/>
      <c r="J78" s="8" t="s">
        <v>42</v>
      </c>
      <c r="K78" s="13">
        <v>0.791666666666667</v>
      </c>
      <c r="L78" s="8" t="s">
        <v>224</v>
      </c>
      <c r="M78" s="8" t="str">
        <f t="shared" si="1"/>
        <v>Offline IELTS</v>
      </c>
      <c r="N78" s="8" t="s">
        <v>100</v>
      </c>
      <c r="O78" s="8" t="str">
        <f t="array" ref="O78">IFERROR(INDEX(data!$C$2:$C$12,MATCH(P78,data!$B$2:$B$12,0)),"")</f>
        <v>JKT 2</v>
      </c>
      <c r="P78" s="8" t="s">
        <v>50</v>
      </c>
      <c r="Q78" s="8" t="s">
        <v>1227</v>
      </c>
      <c r="R78" s="8">
        <v>10076</v>
      </c>
    </row>
    <row r="79" ht="15.75" customHeight="1" spans="1:18">
      <c r="A79" s="9" t="str">
        <f t="array" ref="A79">IF(IFERROR(INDEX(data!$C$2:$C$12,MATCH($H79,data!$B$2:$B$12,0)),"")="",$O79,(INDEX(data!$C$2:$C$12,MATCH($H79,data!$B$2:$B$12,0))))</f>
        <v>JKT 1</v>
      </c>
      <c r="B79" s="5">
        <v>1</v>
      </c>
      <c r="C79" s="5"/>
      <c r="D79" s="6">
        <v>44903</v>
      </c>
      <c r="E79" s="9" t="s">
        <v>61</v>
      </c>
      <c r="F79" s="5">
        <v>2</v>
      </c>
      <c r="G79" s="9" t="str">
        <f t="shared" si="0"/>
        <v>Offline</v>
      </c>
      <c r="H79" s="9" t="s">
        <v>37</v>
      </c>
      <c r="I79" s="9" t="s">
        <v>52</v>
      </c>
      <c r="J79" s="9" t="s">
        <v>42</v>
      </c>
      <c r="K79" s="15">
        <v>0.541666666666667</v>
      </c>
      <c r="L79" s="9" t="s">
        <v>72</v>
      </c>
      <c r="M79" s="9" t="str">
        <f t="shared" si="1"/>
        <v>Other</v>
      </c>
      <c r="N79" s="9" t="s">
        <v>36</v>
      </c>
      <c r="O79" s="9" t="str">
        <f t="array" ref="O79">IFERROR(INDEX(data!$C$2:$C$12,MATCH(P79,data!$B$2:$B$12,0)),"")</f>
        <v>JKT 1</v>
      </c>
      <c r="P79" s="9" t="s">
        <v>37</v>
      </c>
      <c r="Q79" s="9" t="s">
        <v>1229</v>
      </c>
      <c r="R79" s="9">
        <v>10077</v>
      </c>
    </row>
    <row r="80" ht="15.75" customHeight="1" spans="1:18">
      <c r="A80" s="8" t="str">
        <f t="array" ref="A80">IF(IFERROR(INDEX(data!$C$2:$C$12,MATCH($H80,data!$B$2:$B$12,0)),"")="",$O80,(INDEX(data!$C$2:$C$12,MATCH($H80,data!$B$2:$B$12,0))))</f>
        <v>Online</v>
      </c>
      <c r="B80" s="3"/>
      <c r="C80" s="3"/>
      <c r="D80" s="4">
        <v>44903</v>
      </c>
      <c r="E80" s="8"/>
      <c r="F80" s="3">
        <v>1</v>
      </c>
      <c r="G80" s="8" t="str">
        <f t="shared" si="0"/>
        <v>Online</v>
      </c>
      <c r="H80" s="8" t="s">
        <v>41</v>
      </c>
      <c r="I80" s="8" t="s">
        <v>72</v>
      </c>
      <c r="J80" s="8" t="s">
        <v>42</v>
      </c>
      <c r="K80" s="13">
        <v>0.791666666666667</v>
      </c>
      <c r="L80" s="8" t="s">
        <v>123</v>
      </c>
      <c r="M80" s="8" t="str">
        <f t="shared" si="1"/>
        <v>Trial Class</v>
      </c>
      <c r="N80" s="8" t="s">
        <v>129</v>
      </c>
      <c r="O80" s="8" t="str">
        <f t="array" ref="O80">IFERROR(INDEX(data!$C$2:$C$12,MATCH(P80,data!$B$2:$B$12,0)),"")</f>
        <v>BDG</v>
      </c>
      <c r="P80" s="8" t="s">
        <v>75</v>
      </c>
      <c r="Q80" s="8" t="s">
        <v>1227</v>
      </c>
      <c r="R80" s="8">
        <v>10078</v>
      </c>
    </row>
    <row r="81" ht="15.75" customHeight="1" spans="1:18">
      <c r="A81" s="9" t="str">
        <f t="array" ref="A81">IF(IFERROR(INDEX(data!$C$2:$C$12,MATCH($H81,data!$B$2:$B$12,0)),"")="",$O81,(INDEX(data!$C$2:$C$12,MATCH($H81,data!$B$2:$B$12,0))))</f>
        <v/>
      </c>
      <c r="B81" s="5"/>
      <c r="C81" s="5"/>
      <c r="D81" s="6">
        <v>44903</v>
      </c>
      <c r="E81" s="9" t="s">
        <v>1491</v>
      </c>
      <c r="F81" s="5">
        <v>2</v>
      </c>
      <c r="G81" s="9" t="str">
        <f t="shared" si="0"/>
        <v>Offline</v>
      </c>
      <c r="H81" s="9" t="s">
        <v>86</v>
      </c>
      <c r="I81" s="9" t="s">
        <v>72</v>
      </c>
      <c r="J81" s="9" t="s">
        <v>42</v>
      </c>
      <c r="K81" s="15">
        <v>0.0833333333333333</v>
      </c>
      <c r="L81" s="9" t="s">
        <v>78</v>
      </c>
      <c r="M81" s="9" t="str">
        <f t="shared" si="1"/>
        <v>Marketing Event</v>
      </c>
      <c r="N81" s="9" t="s">
        <v>79</v>
      </c>
      <c r="O81" s="9" t="str">
        <f t="array" ref="O81">IFERROR(INDEX(data!$C$2:$C$12,MATCH(P81,data!$B$2:$B$12,0)),"")</f>
        <v/>
      </c>
      <c r="P81" s="9" t="s">
        <v>1470</v>
      </c>
      <c r="Q81" s="9" t="s">
        <v>1227</v>
      </c>
      <c r="R81" s="9">
        <v>10079</v>
      </c>
    </row>
    <row r="82" ht="15.75" customHeight="1" spans="1:18">
      <c r="A82" s="8" t="str">
        <f t="array" ref="A82">IF(IFERROR(INDEX(data!$C$2:$C$12,MATCH($H82,data!$B$2:$B$12,0)),"")="",$O82,(INDEX(data!$C$2:$C$12,MATCH($H82,data!$B$2:$B$12,0))))</f>
        <v>Online</v>
      </c>
      <c r="B82" s="3">
        <v>1</v>
      </c>
      <c r="C82" s="3">
        <v>1</v>
      </c>
      <c r="D82" s="4">
        <v>44904</v>
      </c>
      <c r="E82" s="8" t="s">
        <v>1289</v>
      </c>
      <c r="F82" s="3">
        <v>1</v>
      </c>
      <c r="G82" s="8" t="str">
        <f t="shared" si="0"/>
        <v>Online</v>
      </c>
      <c r="H82" s="8" t="s">
        <v>41</v>
      </c>
      <c r="I82" s="8" t="s">
        <v>1240</v>
      </c>
      <c r="J82" s="8" t="s">
        <v>42</v>
      </c>
      <c r="K82" s="13">
        <v>0.75</v>
      </c>
      <c r="L82" s="8" t="s">
        <v>72</v>
      </c>
      <c r="M82" s="8" t="str">
        <f t="shared" si="1"/>
        <v>Other</v>
      </c>
      <c r="N82" s="8" t="s">
        <v>70</v>
      </c>
      <c r="O82" s="8" t="str">
        <f t="array" ref="O82">IFERROR(INDEX(data!$C$2:$C$12,MATCH(P82,data!$B$2:$B$12,0)),"")</f>
        <v>SBY</v>
      </c>
      <c r="P82" s="8" t="s">
        <v>80</v>
      </c>
      <c r="Q82" s="8" t="s">
        <v>1229</v>
      </c>
      <c r="R82" s="8">
        <v>10080</v>
      </c>
    </row>
    <row r="83" ht="15.75" customHeight="1" spans="1:18">
      <c r="A83" s="9" t="str">
        <f t="array" ref="A83">IF(IFERROR(INDEX(data!$C$2:$C$12,MATCH($H83,data!$B$2:$B$12,0)),"")="",$O83,(INDEX(data!$C$2:$C$12,MATCH($H83,data!$B$2:$B$12,0))))</f>
        <v>JKT 3</v>
      </c>
      <c r="B83" s="5"/>
      <c r="C83" s="5"/>
      <c r="D83" s="6">
        <v>44904</v>
      </c>
      <c r="E83" s="9" t="s">
        <v>1474</v>
      </c>
      <c r="F83" s="5">
        <v>1</v>
      </c>
      <c r="G83" s="9" t="str">
        <f t="shared" si="0"/>
        <v>Offline</v>
      </c>
      <c r="H83" s="9" t="s">
        <v>63</v>
      </c>
      <c r="I83" s="9" t="s">
        <v>72</v>
      </c>
      <c r="J83" s="9" t="s">
        <v>42</v>
      </c>
      <c r="K83" s="15">
        <v>0.666666666666667</v>
      </c>
      <c r="L83" s="9" t="s">
        <v>72</v>
      </c>
      <c r="M83" s="9" t="str">
        <f t="shared" si="1"/>
        <v>Other</v>
      </c>
      <c r="N83" s="9" t="s">
        <v>58</v>
      </c>
      <c r="O83" s="9" t="str">
        <f t="array" ref="O83">IFERROR(INDEX(data!$C$2:$C$12,MATCH(P83,data!$B$2:$B$12,0)),"")</f>
        <v>JKT 3</v>
      </c>
      <c r="P83" s="9" t="s">
        <v>63</v>
      </c>
      <c r="Q83" s="9" t="s">
        <v>1229</v>
      </c>
      <c r="R83" s="9">
        <v>10081</v>
      </c>
    </row>
    <row r="84" ht="15.75" customHeight="1" spans="1:18">
      <c r="A84" s="8" t="str">
        <f t="array" ref="A84">IF(IFERROR(INDEX(data!$C$2:$C$12,MATCH($H84,data!$B$2:$B$12,0)),"")="",$O84,(INDEX(data!$C$2:$C$12,MATCH($H84,data!$B$2:$B$12,0))))</f>
        <v>Online</v>
      </c>
      <c r="B84" s="3">
        <v>0</v>
      </c>
      <c r="C84" s="3">
        <v>1</v>
      </c>
      <c r="D84" s="4">
        <v>44904</v>
      </c>
      <c r="E84" s="8"/>
      <c r="F84" s="3">
        <v>1</v>
      </c>
      <c r="G84" s="8" t="str">
        <f t="shared" si="0"/>
        <v>Online</v>
      </c>
      <c r="H84" s="8" t="s">
        <v>41</v>
      </c>
      <c r="I84" s="8" t="s">
        <v>56</v>
      </c>
      <c r="J84" s="8" t="s">
        <v>48</v>
      </c>
      <c r="K84" s="13">
        <v>0.75</v>
      </c>
      <c r="L84" s="8" t="s">
        <v>101</v>
      </c>
      <c r="M84" s="8" t="str">
        <f t="shared" si="1"/>
        <v>Online IELTS FL</v>
      </c>
      <c r="N84" s="8" t="s">
        <v>120</v>
      </c>
      <c r="O84" s="8" t="str">
        <f t="array" ref="O84">IFERROR(INDEX(data!$C$2:$C$12,MATCH(P84,data!$B$2:$B$12,0)),"")</f>
        <v>JKT 3</v>
      </c>
      <c r="P84" s="8" t="s">
        <v>63</v>
      </c>
      <c r="Q84" s="8" t="s">
        <v>1229</v>
      </c>
      <c r="R84" s="8">
        <v>10082</v>
      </c>
    </row>
    <row r="85" ht="15.75" customHeight="1" spans="1:18">
      <c r="A85" s="9" t="str">
        <f t="array" ref="A85">IF(IFERROR(INDEX(data!$C$2:$C$12,MATCH($H85,data!$B$2:$B$12,0)),"")="",$O85,(INDEX(data!$C$2:$C$12,MATCH($H85,data!$B$2:$B$12,0))))</f>
        <v>Online</v>
      </c>
      <c r="B85" s="5">
        <v>1</v>
      </c>
      <c r="C85" s="5">
        <v>1</v>
      </c>
      <c r="D85" s="6">
        <v>44904</v>
      </c>
      <c r="E85" s="9"/>
      <c r="F85" s="5">
        <v>1</v>
      </c>
      <c r="G85" s="9" t="str">
        <f t="shared" si="0"/>
        <v>Online</v>
      </c>
      <c r="H85" s="9" t="s">
        <v>41</v>
      </c>
      <c r="I85" s="9" t="s">
        <v>56</v>
      </c>
      <c r="J85" s="9" t="s">
        <v>42</v>
      </c>
      <c r="K85" s="15">
        <v>0.791666666666667</v>
      </c>
      <c r="L85" s="9" t="s">
        <v>84</v>
      </c>
      <c r="M85" s="9" t="str">
        <f t="shared" si="1"/>
        <v>Mock Test</v>
      </c>
      <c r="N85" s="9" t="s">
        <v>120</v>
      </c>
      <c r="O85" s="9" t="str">
        <f t="array" ref="O85">IFERROR(INDEX(data!$C$2:$C$12,MATCH(P85,data!$B$2:$B$12,0)),"")</f>
        <v>JKT 3</v>
      </c>
      <c r="P85" s="9" t="s">
        <v>63</v>
      </c>
      <c r="Q85" s="9" t="s">
        <v>1229</v>
      </c>
      <c r="R85" s="9">
        <v>10083</v>
      </c>
    </row>
    <row r="86" ht="15.75" customHeight="1" spans="1:18">
      <c r="A86" s="8" t="str">
        <f t="array" ref="A86">IF(IFERROR(INDEX(data!$C$2:$C$12,MATCH($H86,data!$B$2:$B$12,0)),"")="",$O86,(INDEX(data!$C$2:$C$12,MATCH($H86,data!$B$2:$B$12,0))))</f>
        <v>Online</v>
      </c>
      <c r="B86" s="3">
        <v>1</v>
      </c>
      <c r="C86" s="3"/>
      <c r="D86" s="4">
        <v>44904</v>
      </c>
      <c r="E86" s="8" t="s">
        <v>61</v>
      </c>
      <c r="F86" s="3">
        <v>2</v>
      </c>
      <c r="G86" s="8" t="str">
        <f t="shared" si="0"/>
        <v>Online</v>
      </c>
      <c r="H86" s="8" t="s">
        <v>41</v>
      </c>
      <c r="I86" s="8" t="s">
        <v>52</v>
      </c>
      <c r="J86" s="8" t="s">
        <v>42</v>
      </c>
      <c r="K86" s="13">
        <v>0.5</v>
      </c>
      <c r="L86" s="8" t="s">
        <v>72</v>
      </c>
      <c r="M86" s="8" t="str">
        <f t="shared" si="1"/>
        <v>Other</v>
      </c>
      <c r="N86" s="8" t="s">
        <v>36</v>
      </c>
      <c r="O86" s="8" t="str">
        <f t="array" ref="O86">IFERROR(INDEX(data!$C$2:$C$12,MATCH(P86,data!$B$2:$B$12,0)),"")</f>
        <v>JKT 1</v>
      </c>
      <c r="P86" s="8" t="s">
        <v>37</v>
      </c>
      <c r="Q86" s="8" t="s">
        <v>1229</v>
      </c>
      <c r="R86" s="8">
        <v>10084</v>
      </c>
    </row>
    <row r="87" ht="15.75" customHeight="1" spans="1:18">
      <c r="A87" s="9" t="str">
        <f t="array" ref="A87">IF(IFERROR(INDEX(data!$C$2:$C$12,MATCH($H87,data!$B$2:$B$12,0)),"")="",$O87,(INDEX(data!$C$2:$C$12,MATCH($H87,data!$B$2:$B$12,0))))</f>
        <v>Online</v>
      </c>
      <c r="B87" s="5"/>
      <c r="C87" s="5"/>
      <c r="D87" s="6">
        <v>44904</v>
      </c>
      <c r="E87" s="9" t="s">
        <v>1289</v>
      </c>
      <c r="F87" s="5">
        <v>1</v>
      </c>
      <c r="G87" s="9" t="str">
        <f t="shared" si="0"/>
        <v>Online</v>
      </c>
      <c r="H87" s="9" t="s">
        <v>41</v>
      </c>
      <c r="I87" s="9" t="s">
        <v>72</v>
      </c>
      <c r="J87" s="9"/>
      <c r="K87" s="15">
        <v>0.708333333333333</v>
      </c>
      <c r="L87" s="9" t="s">
        <v>72</v>
      </c>
      <c r="M87" s="9" t="str">
        <f t="shared" si="1"/>
        <v>Other</v>
      </c>
      <c r="N87" s="9" t="s">
        <v>124</v>
      </c>
      <c r="O87" s="9" t="str">
        <f t="array" ref="O87">IFERROR(INDEX(data!$C$2:$C$12,MATCH(P87,data!$B$2:$B$12,0)),"")</f>
        <v>JKT 3</v>
      </c>
      <c r="P87" s="9" t="s">
        <v>63</v>
      </c>
      <c r="Q87" s="9" t="s">
        <v>1229</v>
      </c>
      <c r="R87" s="9">
        <v>10085</v>
      </c>
    </row>
    <row r="88" ht="15.75" customHeight="1" spans="1:18">
      <c r="A88" s="8" t="str">
        <f t="array" ref="A88">IF(IFERROR(INDEX(data!$C$2:$C$12,MATCH($H88,data!$B$2:$B$12,0)),"")="",$O88,(INDEX(data!$C$2:$C$12,MATCH($H88,data!$B$2:$B$12,0))))</f>
        <v>Online</v>
      </c>
      <c r="B88" s="3">
        <v>1</v>
      </c>
      <c r="C88" s="3"/>
      <c r="D88" s="4">
        <v>44905</v>
      </c>
      <c r="E88" s="8" t="s">
        <v>61</v>
      </c>
      <c r="F88" s="3">
        <v>2</v>
      </c>
      <c r="G88" s="8" t="str">
        <f t="shared" si="0"/>
        <v>Online</v>
      </c>
      <c r="H88" s="8" t="s">
        <v>41</v>
      </c>
      <c r="I88" s="8" t="s">
        <v>52</v>
      </c>
      <c r="J88" s="8" t="s">
        <v>48</v>
      </c>
      <c r="K88" s="13">
        <v>0.791666666666667</v>
      </c>
      <c r="L88" s="8" t="s">
        <v>72</v>
      </c>
      <c r="M88" s="8" t="str">
        <f t="shared" si="1"/>
        <v>Other</v>
      </c>
      <c r="N88" s="8" t="s">
        <v>36</v>
      </c>
      <c r="O88" s="8" t="str">
        <f t="array" ref="O88">IFERROR(INDEX(data!$C$2:$C$12,MATCH(P88,data!$B$2:$B$12,0)),"")</f>
        <v>JKT 1</v>
      </c>
      <c r="P88" s="8" t="s">
        <v>37</v>
      </c>
      <c r="Q88" s="8" t="s">
        <v>1229</v>
      </c>
      <c r="R88" s="8">
        <v>10086</v>
      </c>
    </row>
    <row r="89" ht="15.75" customHeight="1" spans="1:18">
      <c r="A89" s="9" t="str">
        <f t="array" ref="A89">IF(IFERROR(INDEX(data!$C$2:$C$12,MATCH($H89,data!$B$2:$B$12,0)),"")="",$O89,(INDEX(data!$C$2:$C$12,MATCH($H89,data!$B$2:$B$12,0))))</f>
        <v>JKT 2</v>
      </c>
      <c r="B89" s="5"/>
      <c r="C89" s="5"/>
      <c r="D89" s="6">
        <v>44905</v>
      </c>
      <c r="E89" s="9" t="s">
        <v>201</v>
      </c>
      <c r="F89" s="5">
        <v>3</v>
      </c>
      <c r="G89" s="9" t="str">
        <f t="shared" si="0"/>
        <v>Offline</v>
      </c>
      <c r="H89" s="9" t="s">
        <v>86</v>
      </c>
      <c r="I89" s="9" t="s">
        <v>39</v>
      </c>
      <c r="J89" s="9" t="s">
        <v>42</v>
      </c>
      <c r="K89" s="15">
        <v>0.666666666666667</v>
      </c>
      <c r="L89" s="9" t="s">
        <v>72</v>
      </c>
      <c r="M89" s="9" t="str">
        <f t="shared" si="1"/>
        <v>Other</v>
      </c>
      <c r="N89" s="9" t="s">
        <v>94</v>
      </c>
      <c r="O89" s="9" t="str">
        <f t="array" ref="O89">IFERROR(INDEX(data!$C$2:$C$12,MATCH(P89,data!$B$2:$B$12,0)),"")</f>
        <v>JKT 2</v>
      </c>
      <c r="P89" s="9" t="s">
        <v>50</v>
      </c>
      <c r="Q89" s="9" t="s">
        <v>1229</v>
      </c>
      <c r="R89" s="9">
        <v>10087</v>
      </c>
    </row>
    <row r="90" ht="15.75" customHeight="1" spans="1:18">
      <c r="A90" s="8" t="str">
        <f t="array" ref="A90">IF(IFERROR(INDEX(data!$C$2:$C$12,MATCH($H90,data!$B$2:$B$12,0)),"")="",$O90,(INDEX(data!$C$2:$C$12,MATCH($H90,data!$B$2:$B$12,0))))</f>
        <v/>
      </c>
      <c r="B90" s="3">
        <v>11</v>
      </c>
      <c r="C90" s="3">
        <v>5</v>
      </c>
      <c r="D90" s="4">
        <v>44905</v>
      </c>
      <c r="E90" s="8" t="s">
        <v>1477</v>
      </c>
      <c r="F90" s="3">
        <v>2</v>
      </c>
      <c r="G90" s="8" t="str">
        <f t="shared" si="0"/>
        <v>Offline</v>
      </c>
      <c r="H90" s="8" t="s">
        <v>86</v>
      </c>
      <c r="I90" s="8" t="s">
        <v>72</v>
      </c>
      <c r="J90" s="8" t="s">
        <v>42</v>
      </c>
      <c r="K90" s="13">
        <v>0.75</v>
      </c>
      <c r="L90" s="8" t="s">
        <v>72</v>
      </c>
      <c r="M90" s="8" t="str">
        <f t="shared" si="1"/>
        <v>Other</v>
      </c>
      <c r="N90" s="8" t="s">
        <v>74</v>
      </c>
      <c r="O90" s="8" t="str">
        <f t="array" ref="O90">IFERROR(INDEX(data!$C$2:$C$12,MATCH(P90,data!$B$2:$B$12,0)),"")</f>
        <v/>
      </c>
      <c r="P90" s="8" t="s">
        <v>1249</v>
      </c>
      <c r="Q90" s="8" t="s">
        <v>1227</v>
      </c>
      <c r="R90" s="8">
        <v>10088</v>
      </c>
    </row>
    <row r="91" ht="15.75" customHeight="1" spans="1:18">
      <c r="A91" s="9" t="str">
        <f t="array" ref="A91">IF(IFERROR(INDEX(data!$C$2:$C$12,MATCH($H91,data!$B$2:$B$12,0)),"")="",$O91,(INDEX(data!$C$2:$C$12,MATCH($H91,data!$B$2:$B$12,0))))</f>
        <v>Online</v>
      </c>
      <c r="B91" s="5">
        <v>9</v>
      </c>
      <c r="C91" s="5"/>
      <c r="D91" s="6">
        <v>44905</v>
      </c>
      <c r="E91" s="9" t="s">
        <v>249</v>
      </c>
      <c r="F91" s="5">
        <v>2</v>
      </c>
      <c r="G91" s="9" t="str">
        <f t="shared" si="0"/>
        <v>Online</v>
      </c>
      <c r="H91" s="9" t="s">
        <v>41</v>
      </c>
      <c r="I91" s="9" t="s">
        <v>56</v>
      </c>
      <c r="J91" s="9" t="s">
        <v>42</v>
      </c>
      <c r="K91" s="15">
        <v>0.541666666666667</v>
      </c>
      <c r="L91" s="9" t="s">
        <v>99</v>
      </c>
      <c r="M91" s="9" t="str">
        <f t="shared" si="1"/>
        <v>Online IELTS</v>
      </c>
      <c r="N91" s="9" t="s">
        <v>74</v>
      </c>
      <c r="O91" s="9" t="str">
        <f t="array" ref="O91">IFERROR(INDEX(data!$C$2:$C$12,MATCH(P91,data!$B$2:$B$12,0)),"")</f>
        <v/>
      </c>
      <c r="P91" s="9" t="s">
        <v>1249</v>
      </c>
      <c r="Q91" s="9" t="s">
        <v>1227</v>
      </c>
      <c r="R91" s="9">
        <v>10089</v>
      </c>
    </row>
    <row r="92" ht="15.75" customHeight="1" spans="1:18">
      <c r="A92" s="8" t="str">
        <f t="array" ref="A92">IF(IFERROR(INDEX(data!$C$2:$C$12,MATCH($H92,data!$B$2:$B$12,0)),"")="",$O92,(INDEX(data!$C$2:$C$12,MATCH($H92,data!$B$2:$B$12,0))))</f>
        <v>Online</v>
      </c>
      <c r="B92" s="3">
        <v>1</v>
      </c>
      <c r="C92" s="3">
        <v>1</v>
      </c>
      <c r="D92" s="4">
        <v>44906</v>
      </c>
      <c r="E92" s="8"/>
      <c r="F92" s="3">
        <v>1</v>
      </c>
      <c r="G92" s="8" t="str">
        <f t="shared" si="0"/>
        <v>Online</v>
      </c>
      <c r="H92" s="8" t="s">
        <v>41</v>
      </c>
      <c r="I92" s="8" t="s">
        <v>56</v>
      </c>
      <c r="J92" s="8" t="s">
        <v>42</v>
      </c>
      <c r="K92" s="13">
        <v>0.625</v>
      </c>
      <c r="L92" s="8" t="s">
        <v>101</v>
      </c>
      <c r="M92" s="8" t="str">
        <f t="shared" si="1"/>
        <v>Online IELTS FL</v>
      </c>
      <c r="N92" s="8" t="s">
        <v>120</v>
      </c>
      <c r="O92" s="8" t="str">
        <f t="array" ref="O92">IFERROR(INDEX(data!$C$2:$C$12,MATCH(P92,data!$B$2:$B$12,0)),"")</f>
        <v>JKT 3</v>
      </c>
      <c r="P92" s="8" t="s">
        <v>63</v>
      </c>
      <c r="Q92" s="8" t="s">
        <v>1229</v>
      </c>
      <c r="R92" s="8">
        <v>10090</v>
      </c>
    </row>
    <row r="93" ht="15.75" customHeight="1" spans="1:18">
      <c r="A93" s="9" t="str">
        <f t="array" ref="A93">IF(IFERROR(INDEX(data!$C$2:$C$12,MATCH($H93,data!$B$2:$B$12,0)),"")="",$O93,(INDEX(data!$C$2:$C$12,MATCH($H93,data!$B$2:$B$12,0))))</f>
        <v>JKT 1</v>
      </c>
      <c r="B93" s="5">
        <v>1</v>
      </c>
      <c r="C93" s="5">
        <v>1</v>
      </c>
      <c r="D93" s="6">
        <v>44906</v>
      </c>
      <c r="E93" s="9" t="s">
        <v>1492</v>
      </c>
      <c r="F93" s="5">
        <v>2</v>
      </c>
      <c r="G93" s="9" t="str">
        <f t="shared" si="0"/>
        <v>Offline</v>
      </c>
      <c r="H93" s="9" t="s">
        <v>44</v>
      </c>
      <c r="I93" s="9" t="s">
        <v>39</v>
      </c>
      <c r="J93" s="9" t="s">
        <v>42</v>
      </c>
      <c r="K93" s="15">
        <v>0.541666666666667</v>
      </c>
      <c r="L93" s="9" t="s">
        <v>72</v>
      </c>
      <c r="M93" s="9" t="str">
        <f t="shared" si="1"/>
        <v>Other</v>
      </c>
      <c r="N93" s="9" t="s">
        <v>122</v>
      </c>
      <c r="O93" s="9" t="str">
        <f t="array" ref="O93">IFERROR(INDEX(data!$C$2:$C$12,MATCH(P93,data!$B$2:$B$12,0)),"")</f>
        <v>JKT 1</v>
      </c>
      <c r="P93" s="9" t="s">
        <v>44</v>
      </c>
      <c r="Q93" s="9" t="s">
        <v>1229</v>
      </c>
      <c r="R93" s="9">
        <v>10091</v>
      </c>
    </row>
    <row r="94" ht="15.75" customHeight="1" spans="1:18">
      <c r="A94" s="8" t="str">
        <f t="array" ref="A94">IF(IFERROR(INDEX(data!$C$2:$C$12,MATCH($H94,data!$B$2:$B$12,0)),"")="",$O94,(INDEX(data!$C$2:$C$12,MATCH($H94,data!$B$2:$B$12,0))))</f>
        <v>JKT 1</v>
      </c>
      <c r="B94" s="3"/>
      <c r="C94" s="3"/>
      <c r="D94" s="4">
        <v>44907</v>
      </c>
      <c r="E94" s="8" t="s">
        <v>82</v>
      </c>
      <c r="F94" s="3">
        <v>1</v>
      </c>
      <c r="G94" s="8" t="str">
        <f t="shared" si="0"/>
        <v>Offline</v>
      </c>
      <c r="H94" s="8" t="s">
        <v>44</v>
      </c>
      <c r="I94" s="8" t="s">
        <v>39</v>
      </c>
      <c r="J94" s="8" t="s">
        <v>42</v>
      </c>
      <c r="K94" s="13">
        <v>0.791666666666667</v>
      </c>
      <c r="L94" s="8" t="s">
        <v>72</v>
      </c>
      <c r="M94" s="8" t="str">
        <f t="shared" si="1"/>
        <v>Other</v>
      </c>
      <c r="N94" s="8" t="s">
        <v>122</v>
      </c>
      <c r="O94" s="8" t="str">
        <f t="array" ref="O94">IFERROR(INDEX(data!$C$2:$C$12,MATCH(P94,data!$B$2:$B$12,0)),"")</f>
        <v>JKT 1</v>
      </c>
      <c r="P94" s="8" t="s">
        <v>44</v>
      </c>
      <c r="Q94" s="8" t="s">
        <v>1229</v>
      </c>
      <c r="R94" s="8">
        <v>10092</v>
      </c>
    </row>
    <row r="95" ht="15.75" customHeight="1" spans="1:18">
      <c r="A95" s="9" t="str">
        <f t="array" ref="A95">IF(IFERROR(INDEX(data!$C$2:$C$12,MATCH($H95,data!$B$2:$B$12,0)),"")="",$O95,(INDEX(data!$C$2:$C$12,MATCH($H95,data!$B$2:$B$12,0))))</f>
        <v>Online</v>
      </c>
      <c r="B95" s="5">
        <v>1</v>
      </c>
      <c r="C95" s="5">
        <v>1</v>
      </c>
      <c r="D95" s="6">
        <v>44907</v>
      </c>
      <c r="E95" s="9"/>
      <c r="F95" s="5">
        <v>1</v>
      </c>
      <c r="G95" s="9" t="str">
        <f t="shared" si="0"/>
        <v>Online</v>
      </c>
      <c r="H95" s="9" t="s">
        <v>41</v>
      </c>
      <c r="I95" s="9" t="s">
        <v>56</v>
      </c>
      <c r="J95" s="9" t="s">
        <v>42</v>
      </c>
      <c r="K95" s="15">
        <v>0.541666666666667</v>
      </c>
      <c r="L95" s="9" t="s">
        <v>84</v>
      </c>
      <c r="M95" s="9" t="str">
        <f t="shared" si="1"/>
        <v>Mock Test</v>
      </c>
      <c r="N95" s="9" t="s">
        <v>120</v>
      </c>
      <c r="O95" s="9" t="str">
        <f t="array" ref="O95">IFERROR(INDEX(data!$C$2:$C$12,MATCH(P95,data!$B$2:$B$12,0)),"")</f>
        <v>JKT 3</v>
      </c>
      <c r="P95" s="9" t="s">
        <v>63</v>
      </c>
      <c r="Q95" s="9" t="s">
        <v>1229</v>
      </c>
      <c r="R95" s="9">
        <v>10093</v>
      </c>
    </row>
    <row r="96" ht="15.75" customHeight="1" spans="1:18">
      <c r="A96" s="8" t="str">
        <f t="array" ref="A96">IF(IFERROR(INDEX(data!$C$2:$C$12,MATCH($H96,data!$B$2:$B$12,0)),"")="",$O96,(INDEX(data!$C$2:$C$12,MATCH($H96,data!$B$2:$B$12,0))))</f>
        <v>Online</v>
      </c>
      <c r="B96" s="3">
        <v>1</v>
      </c>
      <c r="C96" s="3">
        <v>1</v>
      </c>
      <c r="D96" s="4">
        <v>44907</v>
      </c>
      <c r="E96" s="8"/>
      <c r="F96" s="3">
        <v>1</v>
      </c>
      <c r="G96" s="8" t="str">
        <f t="shared" si="0"/>
        <v>Online</v>
      </c>
      <c r="H96" s="8" t="s">
        <v>41</v>
      </c>
      <c r="I96" s="8" t="s">
        <v>56</v>
      </c>
      <c r="J96" s="8" t="s">
        <v>42</v>
      </c>
      <c r="K96" s="13">
        <v>0.625</v>
      </c>
      <c r="L96" s="8" t="s">
        <v>101</v>
      </c>
      <c r="M96" s="8" t="str">
        <f t="shared" si="1"/>
        <v>Online IELTS FL</v>
      </c>
      <c r="N96" s="8" t="s">
        <v>120</v>
      </c>
      <c r="O96" s="8" t="str">
        <f t="array" ref="O96">IFERROR(INDEX(data!$C$2:$C$12,MATCH(P96,data!$B$2:$B$12,0)),"")</f>
        <v>JKT 3</v>
      </c>
      <c r="P96" s="8" t="s">
        <v>63</v>
      </c>
      <c r="Q96" s="8" t="s">
        <v>1229</v>
      </c>
      <c r="R96" s="8">
        <v>10094</v>
      </c>
    </row>
    <row r="97" ht="15.75" customHeight="1" spans="1:18">
      <c r="A97" s="9" t="str">
        <f t="array" ref="A97">IF(IFERROR(INDEX(data!$C$2:$C$12,MATCH($H97,data!$B$2:$B$12,0)),"")="",$O97,(INDEX(data!$C$2:$C$12,MATCH($H97,data!$B$2:$B$12,0))))</f>
        <v>Online</v>
      </c>
      <c r="B97" s="5">
        <v>0</v>
      </c>
      <c r="C97" s="5">
        <v>1</v>
      </c>
      <c r="D97" s="6">
        <v>44907</v>
      </c>
      <c r="E97" s="9"/>
      <c r="F97" s="5">
        <v>1</v>
      </c>
      <c r="G97" s="9" t="str">
        <f t="shared" si="0"/>
        <v>Online</v>
      </c>
      <c r="H97" s="9" t="s">
        <v>41</v>
      </c>
      <c r="I97" s="9" t="s">
        <v>56</v>
      </c>
      <c r="J97" s="9" t="s">
        <v>48</v>
      </c>
      <c r="K97" s="15">
        <v>0.833333333333333</v>
      </c>
      <c r="L97" s="9" t="s">
        <v>84</v>
      </c>
      <c r="M97" s="9" t="str">
        <f t="shared" si="1"/>
        <v>Mock Test</v>
      </c>
      <c r="N97" s="9" t="s">
        <v>120</v>
      </c>
      <c r="O97" s="9" t="str">
        <f t="array" ref="O97">IFERROR(INDEX(data!$C$2:$C$12,MATCH(P97,data!$B$2:$B$12,0)),"")</f>
        <v>JKT 3</v>
      </c>
      <c r="P97" s="9" t="s">
        <v>63</v>
      </c>
      <c r="Q97" s="9" t="s">
        <v>1229</v>
      </c>
      <c r="R97" s="9">
        <v>10095</v>
      </c>
    </row>
    <row r="98" ht="15.75" customHeight="1" spans="1:18">
      <c r="A98" s="8" t="str">
        <f t="array" ref="A98">IF(IFERROR(INDEX(data!$C$2:$C$12,MATCH($H98,data!$B$2:$B$12,0)),"")="",$O98,(INDEX(data!$C$2:$C$12,MATCH($H98,data!$B$2:$B$12,0))))</f>
        <v>JKT 2</v>
      </c>
      <c r="B98" s="3"/>
      <c r="C98" s="3"/>
      <c r="D98" s="4">
        <v>44907</v>
      </c>
      <c r="E98" s="8"/>
      <c r="F98" s="3">
        <v>1</v>
      </c>
      <c r="G98" s="8" t="str">
        <f t="shared" si="0"/>
        <v>Offline</v>
      </c>
      <c r="H98" s="8"/>
      <c r="I98" s="8"/>
      <c r="J98" s="8" t="s">
        <v>42</v>
      </c>
      <c r="K98" s="13">
        <v>0.5</v>
      </c>
      <c r="L98" s="8" t="s">
        <v>72</v>
      </c>
      <c r="M98" s="8" t="str">
        <f t="shared" si="1"/>
        <v>Other</v>
      </c>
      <c r="N98" s="8" t="s">
        <v>100</v>
      </c>
      <c r="O98" s="8" t="str">
        <f t="array" ref="O98">IFERROR(INDEX(data!$C$2:$C$12,MATCH(P98,data!$B$2:$B$12,0)),"")</f>
        <v>JKT 2</v>
      </c>
      <c r="P98" s="8" t="s">
        <v>50</v>
      </c>
      <c r="Q98" s="8" t="s">
        <v>1227</v>
      </c>
      <c r="R98" s="8">
        <v>10096</v>
      </c>
    </row>
    <row r="99" ht="15.75" customHeight="1" spans="1:18">
      <c r="A99" s="9" t="str">
        <f t="array" ref="A99">IF(IFERROR(INDEX(data!$C$2:$C$12,MATCH($H99,data!$B$2:$B$12,0)),"")="",$O99,(INDEX(data!$C$2:$C$12,MATCH($H99,data!$B$2:$B$12,0))))</f>
        <v>Online</v>
      </c>
      <c r="B99" s="5">
        <v>2</v>
      </c>
      <c r="C99" s="5">
        <v>2</v>
      </c>
      <c r="D99" s="6">
        <v>44907</v>
      </c>
      <c r="E99" s="9"/>
      <c r="F99" s="5">
        <v>1</v>
      </c>
      <c r="G99" s="9" t="str">
        <f t="shared" si="0"/>
        <v>Online</v>
      </c>
      <c r="H99" s="9" t="s">
        <v>41</v>
      </c>
      <c r="I99" s="9" t="s">
        <v>72</v>
      </c>
      <c r="J99" s="9" t="s">
        <v>42</v>
      </c>
      <c r="K99" s="15">
        <v>0.75</v>
      </c>
      <c r="L99" s="9" t="s">
        <v>123</v>
      </c>
      <c r="M99" s="9" t="str">
        <f t="shared" si="1"/>
        <v>Trial Class</v>
      </c>
      <c r="N99" s="9" t="s">
        <v>114</v>
      </c>
      <c r="O99" s="9" t="str">
        <f t="array" ref="O99">IFERROR(INDEX(data!$C$2:$C$12,MATCH(P99,data!$B$2:$B$12,0)),"")</f>
        <v>BDG</v>
      </c>
      <c r="P99" s="9" t="s">
        <v>75</v>
      </c>
      <c r="Q99" s="9" t="s">
        <v>1229</v>
      </c>
      <c r="R99" s="9">
        <v>10097</v>
      </c>
    </row>
    <row r="100" ht="15.75" customHeight="1" spans="1:18">
      <c r="A100" s="8" t="str">
        <f t="array" ref="A100">IF(IFERROR(INDEX(data!$C$2:$C$12,MATCH($H100,data!$B$2:$B$12,0)),"")="",$O100,(INDEX(data!$C$2:$C$12,MATCH($H100,data!$B$2:$B$12,0))))</f>
        <v/>
      </c>
      <c r="B100" s="3"/>
      <c r="C100" s="3"/>
      <c r="D100" s="4">
        <v>44907</v>
      </c>
      <c r="E100" s="8" t="s">
        <v>1493</v>
      </c>
      <c r="F100" s="3">
        <v>2</v>
      </c>
      <c r="G100" s="8" t="str">
        <f t="shared" si="0"/>
        <v>Offline</v>
      </c>
      <c r="H100" s="8" t="s">
        <v>86</v>
      </c>
      <c r="I100" s="8" t="s">
        <v>72</v>
      </c>
      <c r="J100" s="8" t="s">
        <v>42</v>
      </c>
      <c r="K100" s="13">
        <v>0.145833333333333</v>
      </c>
      <c r="L100" s="8" t="s">
        <v>78</v>
      </c>
      <c r="M100" s="8" t="str">
        <f t="shared" si="1"/>
        <v>Marketing Event</v>
      </c>
      <c r="N100" s="8" t="s">
        <v>79</v>
      </c>
      <c r="O100" s="8" t="str">
        <f t="array" ref="O100">IFERROR(INDEX(data!$C$2:$C$12,MATCH(P100,data!$B$2:$B$12,0)),"")</f>
        <v/>
      </c>
      <c r="P100" s="8" t="s">
        <v>1470</v>
      </c>
      <c r="Q100" s="8" t="s">
        <v>1227</v>
      </c>
      <c r="R100" s="8">
        <v>10098</v>
      </c>
    </row>
    <row r="101" ht="15.75" customHeight="1" spans="1:18">
      <c r="A101" s="9" t="str">
        <f t="array" ref="A101">IF(IFERROR(INDEX(data!$C$2:$C$12,MATCH($H101,data!$B$2:$B$12,0)),"")="",$O101,(INDEX(data!$C$2:$C$12,MATCH($H101,data!$B$2:$B$12,0))))</f>
        <v>JKT 3</v>
      </c>
      <c r="B101" s="5"/>
      <c r="C101" s="5"/>
      <c r="D101" s="6">
        <v>44908</v>
      </c>
      <c r="E101" s="9" t="s">
        <v>1474</v>
      </c>
      <c r="F101" s="5">
        <v>1</v>
      </c>
      <c r="G101" s="9" t="str">
        <f t="shared" si="0"/>
        <v>Offline</v>
      </c>
      <c r="H101" s="9" t="s">
        <v>63</v>
      </c>
      <c r="I101" s="9" t="s">
        <v>72</v>
      </c>
      <c r="J101" s="9" t="s">
        <v>42</v>
      </c>
      <c r="K101" s="15">
        <v>0.666666666666667</v>
      </c>
      <c r="L101" s="9" t="s">
        <v>72</v>
      </c>
      <c r="M101" s="9" t="str">
        <f t="shared" si="1"/>
        <v>Other</v>
      </c>
      <c r="N101" s="9" t="s">
        <v>58</v>
      </c>
      <c r="O101" s="9" t="str">
        <f t="array" ref="O101">IFERROR(INDEX(data!$C$2:$C$12,MATCH(P101,data!$B$2:$B$12,0)),"")</f>
        <v>JKT 3</v>
      </c>
      <c r="P101" s="9" t="s">
        <v>63</v>
      </c>
      <c r="Q101" s="9" t="s">
        <v>1229</v>
      </c>
      <c r="R101" s="9">
        <v>10099</v>
      </c>
    </row>
    <row r="102" ht="15.75" customHeight="1" spans="1:18">
      <c r="A102" s="8" t="str">
        <f t="array" ref="A102">IF(IFERROR(INDEX(data!$C$2:$C$12,MATCH($H102,data!$B$2:$B$12,0)),"")="",$O102,(INDEX(data!$C$2:$C$12,MATCH($H102,data!$B$2:$B$12,0))))</f>
        <v>Online</v>
      </c>
      <c r="B102" s="3">
        <v>1</v>
      </c>
      <c r="C102" s="3">
        <v>1</v>
      </c>
      <c r="D102" s="4">
        <v>44908</v>
      </c>
      <c r="E102" s="8"/>
      <c r="F102" s="3">
        <v>1</v>
      </c>
      <c r="G102" s="8" t="str">
        <f t="shared" si="0"/>
        <v>Online</v>
      </c>
      <c r="H102" s="8" t="s">
        <v>41</v>
      </c>
      <c r="I102" s="8" t="s">
        <v>56</v>
      </c>
      <c r="J102" s="8" t="s">
        <v>42</v>
      </c>
      <c r="K102" s="13">
        <v>0.791666666666667</v>
      </c>
      <c r="L102" s="8" t="s">
        <v>84</v>
      </c>
      <c r="M102" s="8" t="str">
        <f t="shared" si="1"/>
        <v>Mock Test</v>
      </c>
      <c r="N102" s="8" t="s">
        <v>120</v>
      </c>
      <c r="O102" s="8" t="str">
        <f t="array" ref="O102">IFERROR(INDEX(data!$C$2:$C$12,MATCH(P102,data!$B$2:$B$12,0)),"")</f>
        <v>JKT 3</v>
      </c>
      <c r="P102" s="8" t="s">
        <v>63</v>
      </c>
      <c r="Q102" s="8" t="s">
        <v>1229</v>
      </c>
      <c r="R102" s="8">
        <v>10100</v>
      </c>
    </row>
    <row r="103" ht="15.75" customHeight="1" spans="1:18">
      <c r="A103" s="9" t="str">
        <f t="array" ref="A103">IF(IFERROR(INDEX(data!$C$2:$C$12,MATCH($H103,data!$B$2:$B$12,0)),"")="",$O103,(INDEX(data!$C$2:$C$12,MATCH($H103,data!$B$2:$B$12,0))))</f>
        <v>Online</v>
      </c>
      <c r="B103" s="5">
        <v>1</v>
      </c>
      <c r="C103" s="5">
        <v>1</v>
      </c>
      <c r="D103" s="6">
        <v>44908</v>
      </c>
      <c r="E103" s="9"/>
      <c r="F103" s="5">
        <v>1</v>
      </c>
      <c r="G103" s="9" t="str">
        <f t="shared" si="0"/>
        <v>Online</v>
      </c>
      <c r="H103" s="9" t="s">
        <v>41</v>
      </c>
      <c r="I103" s="9" t="s">
        <v>56</v>
      </c>
      <c r="J103" s="9" t="s">
        <v>42</v>
      </c>
      <c r="K103" s="15">
        <v>0.833333333333333</v>
      </c>
      <c r="L103" s="9" t="s">
        <v>84</v>
      </c>
      <c r="M103" s="9" t="str">
        <f t="shared" si="1"/>
        <v>Mock Test</v>
      </c>
      <c r="N103" s="9" t="s">
        <v>120</v>
      </c>
      <c r="O103" s="9" t="str">
        <f t="array" ref="O103">IFERROR(INDEX(data!$C$2:$C$12,MATCH(P103,data!$B$2:$B$12,0)),"")</f>
        <v>JKT 3</v>
      </c>
      <c r="P103" s="9" t="s">
        <v>63</v>
      </c>
      <c r="Q103" s="9" t="s">
        <v>1229</v>
      </c>
      <c r="R103" s="9">
        <v>10101</v>
      </c>
    </row>
    <row r="104" ht="15.75" customHeight="1" spans="1:18">
      <c r="A104" s="8" t="str">
        <f t="array" ref="A104">IF(IFERROR(INDEX(data!$C$2:$C$12,MATCH($H104,data!$B$2:$B$12,0)),"")="",$O104,(INDEX(data!$C$2:$C$12,MATCH($H104,data!$B$2:$B$12,0))))</f>
        <v>Online</v>
      </c>
      <c r="B104" s="3">
        <v>1</v>
      </c>
      <c r="C104" s="3">
        <v>1</v>
      </c>
      <c r="D104" s="4">
        <v>44908</v>
      </c>
      <c r="E104" s="8" t="s">
        <v>307</v>
      </c>
      <c r="F104" s="3">
        <v>2</v>
      </c>
      <c r="G104" s="8" t="str">
        <f t="shared" si="0"/>
        <v>Online</v>
      </c>
      <c r="H104" s="8" t="s">
        <v>41</v>
      </c>
      <c r="I104" s="8" t="s">
        <v>52</v>
      </c>
      <c r="J104" s="8" t="s">
        <v>42</v>
      </c>
      <c r="K104" s="13">
        <v>0.75</v>
      </c>
      <c r="L104" s="8" t="s">
        <v>72</v>
      </c>
      <c r="M104" s="8" t="str">
        <f t="shared" si="1"/>
        <v>Other</v>
      </c>
      <c r="N104" s="8" t="s">
        <v>122</v>
      </c>
      <c r="O104" s="8" t="str">
        <f t="array" ref="O104">IFERROR(INDEX(data!$C$2:$C$12,MATCH(P104,data!$B$2:$B$12,0)),"")</f>
        <v>JKT 1</v>
      </c>
      <c r="P104" s="8" t="s">
        <v>44</v>
      </c>
      <c r="Q104" s="8" t="s">
        <v>1229</v>
      </c>
      <c r="R104" s="8">
        <v>10102</v>
      </c>
    </row>
    <row r="105" ht="15.75" customHeight="1" spans="1:18">
      <c r="A105" s="9" t="str">
        <f t="array" ref="A105">IF(IFERROR(INDEX(data!$C$2:$C$12,MATCH($H105,data!$B$2:$B$12,0)),"")="",$O105,(INDEX(data!$C$2:$C$12,MATCH($H105,data!$B$2:$B$12,0))))</f>
        <v>JKT 2</v>
      </c>
      <c r="B105" s="5">
        <v>4</v>
      </c>
      <c r="C105" s="5"/>
      <c r="D105" s="6">
        <v>44908</v>
      </c>
      <c r="E105" s="9"/>
      <c r="F105" s="5">
        <v>2</v>
      </c>
      <c r="G105" s="9" t="str">
        <f t="shared" si="0"/>
        <v>Offline</v>
      </c>
      <c r="H105" s="9"/>
      <c r="I105" s="9"/>
      <c r="J105" s="9" t="s">
        <v>42</v>
      </c>
      <c r="K105" s="15">
        <v>0.791666666666667</v>
      </c>
      <c r="L105" s="9" t="s">
        <v>224</v>
      </c>
      <c r="M105" s="9" t="str">
        <f t="shared" si="1"/>
        <v>Offline IELTS</v>
      </c>
      <c r="N105" s="9" t="s">
        <v>100</v>
      </c>
      <c r="O105" s="9" t="str">
        <f t="array" ref="O105">IFERROR(INDEX(data!$C$2:$C$12,MATCH(P105,data!$B$2:$B$12,0)),"")</f>
        <v>JKT 2</v>
      </c>
      <c r="P105" s="9" t="s">
        <v>50</v>
      </c>
      <c r="Q105" s="9" t="s">
        <v>1227</v>
      </c>
      <c r="R105" s="9">
        <v>10103</v>
      </c>
    </row>
    <row r="106" ht="15.75" customHeight="1" spans="1:18">
      <c r="A106" s="8" t="str">
        <f t="array" ref="A106">IF(IFERROR(INDEX(data!$C$2:$C$12,MATCH($H106,data!$B$2:$B$12,0)),"")="",$O106,(INDEX(data!$C$2:$C$12,MATCH($H106,data!$B$2:$B$12,0))))</f>
        <v>JKT 1</v>
      </c>
      <c r="B106" s="3">
        <v>1</v>
      </c>
      <c r="C106" s="3"/>
      <c r="D106" s="4">
        <v>44908</v>
      </c>
      <c r="E106" s="8" t="s">
        <v>61</v>
      </c>
      <c r="F106" s="3">
        <v>2</v>
      </c>
      <c r="G106" s="8" t="str">
        <f t="shared" si="0"/>
        <v>Offline</v>
      </c>
      <c r="H106" s="8" t="s">
        <v>37</v>
      </c>
      <c r="I106" s="8" t="s">
        <v>39</v>
      </c>
      <c r="J106" s="8" t="s">
        <v>42</v>
      </c>
      <c r="K106" s="13">
        <v>0.791666666666667</v>
      </c>
      <c r="L106" s="8" t="s">
        <v>72</v>
      </c>
      <c r="M106" s="8" t="str">
        <f t="shared" si="1"/>
        <v>Other</v>
      </c>
      <c r="N106" s="8" t="s">
        <v>36</v>
      </c>
      <c r="O106" s="8" t="str">
        <f t="array" ref="O106">IFERROR(INDEX(data!$C$2:$C$12,MATCH(P106,data!$B$2:$B$12,0)),"")</f>
        <v>JKT 1</v>
      </c>
      <c r="P106" s="8" t="s">
        <v>37</v>
      </c>
      <c r="Q106" s="8" t="s">
        <v>1229</v>
      </c>
      <c r="R106" s="8">
        <v>10104</v>
      </c>
    </row>
    <row r="107" ht="15.75" customHeight="1" spans="1:18">
      <c r="A107" s="9" t="str">
        <f t="array" ref="A107">IF(IFERROR(INDEX(data!$C$2:$C$12,MATCH($H107,data!$B$2:$B$12,0)),"")="",$O107,(INDEX(data!$C$2:$C$12,MATCH($H107,data!$B$2:$B$12,0))))</f>
        <v>Online</v>
      </c>
      <c r="B107" s="5"/>
      <c r="C107" s="5"/>
      <c r="D107" s="6">
        <v>44908</v>
      </c>
      <c r="E107" s="9"/>
      <c r="F107" s="5">
        <v>2</v>
      </c>
      <c r="G107" s="9" t="str">
        <f t="shared" si="0"/>
        <v>Online</v>
      </c>
      <c r="H107" s="9" t="s">
        <v>41</v>
      </c>
      <c r="I107" s="9" t="s">
        <v>60</v>
      </c>
      <c r="J107" s="9" t="s">
        <v>42</v>
      </c>
      <c r="K107" s="15">
        <v>0.791666666666667</v>
      </c>
      <c r="L107" s="9" t="s">
        <v>105</v>
      </c>
      <c r="M107" s="9" t="str">
        <f t="shared" si="1"/>
        <v>Online Proskill</v>
      </c>
      <c r="N107" s="9" t="s">
        <v>129</v>
      </c>
      <c r="O107" s="9" t="str">
        <f t="array" ref="O107">IFERROR(INDEX(data!$C$2:$C$12,MATCH(P107,data!$B$2:$B$12,0)),"")</f>
        <v>BDG</v>
      </c>
      <c r="P107" s="9" t="s">
        <v>75</v>
      </c>
      <c r="Q107" s="9" t="s">
        <v>1227</v>
      </c>
      <c r="R107" s="9">
        <v>10105</v>
      </c>
    </row>
    <row r="108" ht="15.75" customHeight="1" spans="1:18">
      <c r="A108" s="8" t="str">
        <f t="array" ref="A108">IF(IFERROR(INDEX(data!$C$2:$C$12,MATCH($H108,data!$B$2:$B$12,0)),"")="",$O108,(INDEX(data!$C$2:$C$12,MATCH($H108,data!$B$2:$B$12,0))))</f>
        <v>Online</v>
      </c>
      <c r="B108" s="3"/>
      <c r="C108" s="3"/>
      <c r="D108" s="4">
        <v>44908</v>
      </c>
      <c r="E108" s="8" t="s">
        <v>1289</v>
      </c>
      <c r="F108" s="3">
        <v>1</v>
      </c>
      <c r="G108" s="8" t="str">
        <f t="shared" si="0"/>
        <v>Online</v>
      </c>
      <c r="H108" s="8" t="s">
        <v>41</v>
      </c>
      <c r="I108" s="8" t="s">
        <v>72</v>
      </c>
      <c r="J108" s="8"/>
      <c r="K108" s="13">
        <v>0.625</v>
      </c>
      <c r="L108" s="8" t="s">
        <v>72</v>
      </c>
      <c r="M108" s="8" t="str">
        <f t="shared" si="1"/>
        <v>Other</v>
      </c>
      <c r="N108" s="8" t="s">
        <v>124</v>
      </c>
      <c r="O108" s="8" t="str">
        <f t="array" ref="O108">IFERROR(INDEX(data!$C$2:$C$12,MATCH(P108,data!$B$2:$B$12,0)),"")</f>
        <v>JKT 3</v>
      </c>
      <c r="P108" s="8" t="s">
        <v>63</v>
      </c>
      <c r="Q108" s="8" t="s">
        <v>1229</v>
      </c>
      <c r="R108" s="8">
        <v>10106</v>
      </c>
    </row>
    <row r="109" ht="15.75" customHeight="1" spans="1:18">
      <c r="A109" s="9" t="str">
        <f t="array" ref="A109">IF(IFERROR(INDEX(data!$C$2:$C$12,MATCH($H109,data!$B$2:$B$12,0)),"")="",$O109,(INDEX(data!$C$2:$C$12,MATCH($H109,data!$B$2:$B$12,0))))</f>
        <v>Online</v>
      </c>
      <c r="B109" s="5"/>
      <c r="C109" s="5"/>
      <c r="D109" s="6">
        <v>44909</v>
      </c>
      <c r="E109" s="9" t="s">
        <v>1494</v>
      </c>
      <c r="F109" s="5">
        <v>1</v>
      </c>
      <c r="G109" s="9" t="str">
        <f t="shared" si="0"/>
        <v>Online</v>
      </c>
      <c r="H109" s="9" t="s">
        <v>41</v>
      </c>
      <c r="I109" s="9" t="s">
        <v>72</v>
      </c>
      <c r="J109" s="9" t="s">
        <v>42</v>
      </c>
      <c r="K109" s="15">
        <v>0.5</v>
      </c>
      <c r="L109" s="9" t="s">
        <v>72</v>
      </c>
      <c r="M109" s="9" t="str">
        <f t="shared" si="1"/>
        <v>Other</v>
      </c>
      <c r="N109" s="9" t="s">
        <v>122</v>
      </c>
      <c r="O109" s="9" t="str">
        <f t="array" ref="O109">IFERROR(INDEX(data!$C$2:$C$12,MATCH(P109,data!$B$2:$B$12,0)),"")</f>
        <v>JKT 1</v>
      </c>
      <c r="P109" s="9" t="s">
        <v>44</v>
      </c>
      <c r="Q109" s="9" t="s">
        <v>1229</v>
      </c>
      <c r="R109" s="9">
        <v>10107</v>
      </c>
    </row>
    <row r="110" ht="15.75" customHeight="1" spans="1:18">
      <c r="A110" s="8" t="str">
        <f t="array" ref="A110">IF(IFERROR(INDEX(data!$C$2:$C$12,MATCH($H110,data!$B$2:$B$12,0)),"")="",$O110,(INDEX(data!$C$2:$C$12,MATCH($H110,data!$B$2:$B$12,0))))</f>
        <v>Online</v>
      </c>
      <c r="B110" s="3"/>
      <c r="C110" s="3"/>
      <c r="D110" s="4">
        <v>44909</v>
      </c>
      <c r="E110" s="8" t="s">
        <v>1494</v>
      </c>
      <c r="F110" s="3">
        <v>1</v>
      </c>
      <c r="G110" s="8" t="str">
        <f t="shared" si="0"/>
        <v>Online</v>
      </c>
      <c r="H110" s="8" t="s">
        <v>41</v>
      </c>
      <c r="I110" s="8" t="s">
        <v>72</v>
      </c>
      <c r="J110" s="8" t="s">
        <v>42</v>
      </c>
      <c r="K110" s="13">
        <v>0.5</v>
      </c>
      <c r="L110" s="8" t="s">
        <v>72</v>
      </c>
      <c r="M110" s="8" t="str">
        <f t="shared" si="1"/>
        <v>Other</v>
      </c>
      <c r="N110" s="8" t="s">
        <v>126</v>
      </c>
      <c r="O110" s="8" t="str">
        <f t="array" ref="O110">IFERROR(INDEX(data!$C$2:$C$12,MATCH(P110,data!$B$2:$B$12,0)),"")</f>
        <v>JKT 1</v>
      </c>
      <c r="P110" s="8" t="s">
        <v>44</v>
      </c>
      <c r="Q110" s="8" t="s">
        <v>1229</v>
      </c>
      <c r="R110" s="8">
        <v>10108</v>
      </c>
    </row>
    <row r="111" ht="15.75" customHeight="1" spans="1:18">
      <c r="A111" s="9" t="str">
        <f t="array" ref="A111">IF(IFERROR(INDEX(data!$C$2:$C$12,MATCH($H111,data!$B$2:$B$12,0)),"")="",$O111,(INDEX(data!$C$2:$C$12,MATCH($H111,data!$B$2:$B$12,0))))</f>
        <v>Online</v>
      </c>
      <c r="B111" s="5">
        <v>0</v>
      </c>
      <c r="C111" s="5">
        <v>1</v>
      </c>
      <c r="D111" s="6">
        <v>44909</v>
      </c>
      <c r="E111" s="9" t="s">
        <v>1495</v>
      </c>
      <c r="F111" s="5">
        <v>1</v>
      </c>
      <c r="G111" s="9" t="str">
        <f t="shared" si="0"/>
        <v>Online</v>
      </c>
      <c r="H111" s="9" t="s">
        <v>41</v>
      </c>
      <c r="I111" s="9" t="s">
        <v>69</v>
      </c>
      <c r="J111" s="9" t="s">
        <v>48</v>
      </c>
      <c r="K111" s="15">
        <v>0.583333333333333</v>
      </c>
      <c r="L111" s="9" t="s">
        <v>72</v>
      </c>
      <c r="M111" s="9" t="str">
        <f t="shared" si="1"/>
        <v>Other</v>
      </c>
      <c r="N111" s="9" t="s">
        <v>67</v>
      </c>
      <c r="O111" s="9" t="str">
        <f t="array" ref="O111">IFERROR(INDEX(data!$C$2:$C$12,MATCH(P111,data!$B$2:$B$12,0)),"")</f>
        <v>JKT 3</v>
      </c>
      <c r="P111" s="9" t="s">
        <v>63</v>
      </c>
      <c r="Q111" s="9" t="s">
        <v>1229</v>
      </c>
      <c r="R111" s="9">
        <v>10109</v>
      </c>
    </row>
    <row r="112" ht="15.75" customHeight="1" spans="1:18">
      <c r="A112" s="8" t="str">
        <f t="array" ref="A112">IF(IFERROR(INDEX(data!$C$2:$C$12,MATCH($H112,data!$B$2:$B$12,0)),"")="",$O112,(INDEX(data!$C$2:$C$12,MATCH($H112,data!$B$2:$B$12,0))))</f>
        <v>Online</v>
      </c>
      <c r="B112" s="3">
        <v>1</v>
      </c>
      <c r="C112" s="3">
        <v>1</v>
      </c>
      <c r="D112" s="4">
        <v>44909</v>
      </c>
      <c r="E112" s="8"/>
      <c r="F112" s="3">
        <v>1</v>
      </c>
      <c r="G112" s="8" t="str">
        <f t="shared" si="0"/>
        <v>Online</v>
      </c>
      <c r="H112" s="8" t="s">
        <v>41</v>
      </c>
      <c r="I112" s="8" t="s">
        <v>56</v>
      </c>
      <c r="J112" s="8" t="s">
        <v>42</v>
      </c>
      <c r="K112" s="13">
        <v>0.541666666666667</v>
      </c>
      <c r="L112" s="8" t="s">
        <v>84</v>
      </c>
      <c r="M112" s="8" t="str">
        <f t="shared" si="1"/>
        <v>Mock Test</v>
      </c>
      <c r="N112" s="8" t="s">
        <v>120</v>
      </c>
      <c r="O112" s="8" t="str">
        <f t="array" ref="O112">IFERROR(INDEX(data!$C$2:$C$12,MATCH(P112,data!$B$2:$B$12,0)),"")</f>
        <v>JKT 3</v>
      </c>
      <c r="P112" s="8" t="s">
        <v>63</v>
      </c>
      <c r="Q112" s="8" t="s">
        <v>1229</v>
      </c>
      <c r="R112" s="8">
        <v>10110</v>
      </c>
    </row>
    <row r="113" ht="15.75" customHeight="1" spans="1:18">
      <c r="A113" s="9" t="str">
        <f t="array" ref="A113">IF(IFERROR(INDEX(data!$C$2:$C$12,MATCH($H113,data!$B$2:$B$12,0)),"")="",$O113,(INDEX(data!$C$2:$C$12,MATCH($H113,data!$B$2:$B$12,0))))</f>
        <v>Online</v>
      </c>
      <c r="B113" s="5">
        <v>1</v>
      </c>
      <c r="C113" s="5">
        <v>2</v>
      </c>
      <c r="D113" s="6">
        <v>44909</v>
      </c>
      <c r="E113" s="9"/>
      <c r="F113" s="5">
        <v>1</v>
      </c>
      <c r="G113" s="9" t="str">
        <f t="shared" si="0"/>
        <v>Online</v>
      </c>
      <c r="H113" s="9" t="s">
        <v>41</v>
      </c>
      <c r="I113" s="9" t="s">
        <v>56</v>
      </c>
      <c r="J113" s="9" t="s">
        <v>42</v>
      </c>
      <c r="K113" s="15">
        <v>0.625</v>
      </c>
      <c r="L113" s="9" t="s">
        <v>84</v>
      </c>
      <c r="M113" s="9" t="str">
        <f t="shared" si="1"/>
        <v>Mock Test</v>
      </c>
      <c r="N113" s="9" t="s">
        <v>120</v>
      </c>
      <c r="O113" s="9" t="str">
        <f t="array" ref="O113">IFERROR(INDEX(data!$C$2:$C$12,MATCH(P113,data!$B$2:$B$12,0)),"")</f>
        <v>JKT 3</v>
      </c>
      <c r="P113" s="9" t="s">
        <v>63</v>
      </c>
      <c r="Q113" s="9" t="s">
        <v>1229</v>
      </c>
      <c r="R113" s="9">
        <v>10111</v>
      </c>
    </row>
    <row r="114" ht="15.75" customHeight="1" spans="1:18">
      <c r="A114" s="8" t="str">
        <f t="array" ref="A114">IF(IFERROR(INDEX(data!$C$2:$C$12,MATCH($H114,data!$B$2:$B$12,0)),"")="",$O114,(INDEX(data!$C$2:$C$12,MATCH($H114,data!$B$2:$B$12,0))))</f>
        <v>Online</v>
      </c>
      <c r="B114" s="3">
        <v>1</v>
      </c>
      <c r="C114" s="3">
        <v>1</v>
      </c>
      <c r="D114" s="4">
        <v>44909</v>
      </c>
      <c r="E114" s="8"/>
      <c r="F114" s="3">
        <v>1</v>
      </c>
      <c r="G114" s="8" t="str">
        <f t="shared" si="0"/>
        <v>Online</v>
      </c>
      <c r="H114" s="8" t="s">
        <v>41</v>
      </c>
      <c r="I114" s="8" t="s">
        <v>56</v>
      </c>
      <c r="J114" s="8" t="s">
        <v>42</v>
      </c>
      <c r="K114" s="13">
        <v>0.791666666666667</v>
      </c>
      <c r="L114" s="8" t="s">
        <v>101</v>
      </c>
      <c r="M114" s="8" t="str">
        <f t="shared" si="1"/>
        <v>Online IELTS FL</v>
      </c>
      <c r="N114" s="8" t="s">
        <v>120</v>
      </c>
      <c r="O114" s="8" t="str">
        <f t="array" ref="O114">IFERROR(INDEX(data!$C$2:$C$12,MATCH(P114,data!$B$2:$B$12,0)),"")</f>
        <v>JKT 3</v>
      </c>
      <c r="P114" s="8" t="s">
        <v>63</v>
      </c>
      <c r="Q114" s="8" t="s">
        <v>1229</v>
      </c>
      <c r="R114" s="8">
        <v>10112</v>
      </c>
    </row>
    <row r="115" ht="15.75" customHeight="1" spans="1:18">
      <c r="A115" s="9" t="str">
        <f t="array" ref="A115">IF(IFERROR(INDEX(data!$C$2:$C$12,MATCH($H115,data!$B$2:$B$12,0)),"")="",$O115,(INDEX(data!$C$2:$C$12,MATCH($H115,data!$B$2:$B$12,0))))</f>
        <v>Online</v>
      </c>
      <c r="B115" s="5">
        <v>1</v>
      </c>
      <c r="C115" s="5">
        <v>1</v>
      </c>
      <c r="D115" s="6">
        <v>44909</v>
      </c>
      <c r="E115" s="9"/>
      <c r="F115" s="5">
        <v>1</v>
      </c>
      <c r="G115" s="9" t="str">
        <f t="shared" si="0"/>
        <v>Online</v>
      </c>
      <c r="H115" s="9" t="s">
        <v>41</v>
      </c>
      <c r="I115" s="9" t="s">
        <v>56</v>
      </c>
      <c r="J115" s="9" t="s">
        <v>42</v>
      </c>
      <c r="K115" s="15">
        <v>0.833333333333333</v>
      </c>
      <c r="L115" s="9" t="s">
        <v>84</v>
      </c>
      <c r="M115" s="9" t="str">
        <f t="shared" si="1"/>
        <v>Mock Test</v>
      </c>
      <c r="N115" s="9" t="s">
        <v>120</v>
      </c>
      <c r="O115" s="9" t="str">
        <f t="array" ref="O115">IFERROR(INDEX(data!$C$2:$C$12,MATCH(P115,data!$B$2:$B$12,0)),"")</f>
        <v>JKT 3</v>
      </c>
      <c r="P115" s="9" t="s">
        <v>63</v>
      </c>
      <c r="Q115" s="9" t="s">
        <v>1229</v>
      </c>
      <c r="R115" s="9">
        <v>10113</v>
      </c>
    </row>
    <row r="116" ht="15.75" customHeight="1" spans="1:18">
      <c r="A116" s="8" t="str">
        <f t="array" ref="A116">IF(IFERROR(INDEX(data!$C$2:$C$12,MATCH($H116,data!$B$2:$B$12,0)),"")="",$O116,(INDEX(data!$C$2:$C$12,MATCH($H116,data!$B$2:$B$12,0))))</f>
        <v>Online</v>
      </c>
      <c r="B116" s="3"/>
      <c r="C116" s="3"/>
      <c r="D116" s="4">
        <v>44909</v>
      </c>
      <c r="E116" s="8" t="s">
        <v>165</v>
      </c>
      <c r="F116" s="3">
        <v>1</v>
      </c>
      <c r="G116" s="8" t="str">
        <f t="shared" si="0"/>
        <v>Online</v>
      </c>
      <c r="H116" s="8" t="s">
        <v>41</v>
      </c>
      <c r="I116" s="8" t="s">
        <v>72</v>
      </c>
      <c r="J116" s="8" t="s">
        <v>42</v>
      </c>
      <c r="K116" s="13">
        <v>0.666666666666667</v>
      </c>
      <c r="L116" s="8" t="s">
        <v>72</v>
      </c>
      <c r="M116" s="8" t="str">
        <f t="shared" si="1"/>
        <v>Other</v>
      </c>
      <c r="N116" s="8" t="s">
        <v>36</v>
      </c>
      <c r="O116" s="8" t="str">
        <f t="array" ref="O116">IFERROR(INDEX(data!$C$2:$C$12,MATCH(P116,data!$B$2:$B$12,0)),"")</f>
        <v>JKT 1</v>
      </c>
      <c r="P116" s="8" t="s">
        <v>37</v>
      </c>
      <c r="Q116" s="8" t="s">
        <v>1229</v>
      </c>
      <c r="R116" s="8">
        <v>10114</v>
      </c>
    </row>
    <row r="117" ht="15.75" customHeight="1" spans="1:18">
      <c r="A117" s="9" t="str">
        <f t="array" ref="A117">IF(IFERROR(INDEX(data!$C$2:$C$12,MATCH($H117,data!$B$2:$B$12,0)),"")="",$O117,(INDEX(data!$C$2:$C$12,MATCH($H117,data!$B$2:$B$12,0))))</f>
        <v>Online</v>
      </c>
      <c r="B117" s="5">
        <v>1</v>
      </c>
      <c r="C117" s="5">
        <v>1</v>
      </c>
      <c r="D117" s="6">
        <v>44909</v>
      </c>
      <c r="E117" s="9" t="s">
        <v>1480</v>
      </c>
      <c r="F117" s="5">
        <v>1</v>
      </c>
      <c r="G117" s="9" t="str">
        <f t="shared" si="0"/>
        <v>Online</v>
      </c>
      <c r="H117" s="9" t="s">
        <v>41</v>
      </c>
      <c r="I117" s="9" t="s">
        <v>60</v>
      </c>
      <c r="J117" s="9" t="s">
        <v>42</v>
      </c>
      <c r="K117" s="15">
        <v>0.25</v>
      </c>
      <c r="L117" s="9" t="s">
        <v>107</v>
      </c>
      <c r="M117" s="9" t="str">
        <f t="shared" si="1"/>
        <v>Online Proskill FL</v>
      </c>
      <c r="N117" s="9" t="s">
        <v>88</v>
      </c>
      <c r="O117" s="9" t="str">
        <f t="array" ref="O117">IFERROR(INDEX(data!$C$2:$C$12,MATCH(P117,data!$B$2:$B$12,0)),"")</f>
        <v>JKT 2</v>
      </c>
      <c r="P117" s="9" t="s">
        <v>50</v>
      </c>
      <c r="Q117" s="9" t="s">
        <v>1229</v>
      </c>
      <c r="R117" s="9">
        <v>10115</v>
      </c>
    </row>
    <row r="118" ht="15.75" customHeight="1" spans="1:18">
      <c r="A118" s="8" t="str">
        <f t="array" ref="A118">IF(IFERROR(INDEX(data!$C$2:$C$12,MATCH($H118,data!$B$2:$B$12,0)),"")="",$O118,(INDEX(data!$C$2:$C$12,MATCH($H118,data!$B$2:$B$12,0))))</f>
        <v>JKT 2</v>
      </c>
      <c r="B118" s="3"/>
      <c r="C118" s="3"/>
      <c r="D118" s="4">
        <v>44909</v>
      </c>
      <c r="E118" s="8" t="s">
        <v>1496</v>
      </c>
      <c r="F118" s="3">
        <v>2</v>
      </c>
      <c r="G118" s="8" t="str">
        <f t="shared" si="0"/>
        <v>Offline</v>
      </c>
      <c r="H118" s="8" t="s">
        <v>50</v>
      </c>
      <c r="I118" s="8" t="s">
        <v>39</v>
      </c>
      <c r="J118" s="8" t="s">
        <v>42</v>
      </c>
      <c r="K118" s="16">
        <v>0.75</v>
      </c>
      <c r="L118" s="8" t="s">
        <v>82</v>
      </c>
      <c r="M118" s="8" t="str">
        <f t="shared" si="1"/>
        <v>Member's Party</v>
      </c>
      <c r="N118" s="8" t="s">
        <v>94</v>
      </c>
      <c r="O118" s="8" t="str">
        <f t="array" ref="O118">IFERROR(INDEX(data!$C$2:$C$12,MATCH(P118,data!$B$2:$B$12,0)),"")</f>
        <v>JKT 2</v>
      </c>
      <c r="P118" s="8" t="s">
        <v>50</v>
      </c>
      <c r="Q118" s="8" t="s">
        <v>1229</v>
      </c>
      <c r="R118" s="8">
        <v>10116</v>
      </c>
    </row>
    <row r="119" ht="15.75" customHeight="1" spans="1:18">
      <c r="A119" s="9" t="str">
        <f t="array" ref="A119">IF(IFERROR(INDEX(data!$C$2:$C$12,MATCH($H119,data!$B$2:$B$12,0)),"")="",$O119,(INDEX(data!$C$2:$C$12,MATCH($H119,data!$B$2:$B$12,0))))</f>
        <v>JKT 2</v>
      </c>
      <c r="B119" s="5">
        <v>4</v>
      </c>
      <c r="C119" s="5"/>
      <c r="D119" s="6">
        <v>44909</v>
      </c>
      <c r="E119" s="9"/>
      <c r="F119" s="5">
        <v>2</v>
      </c>
      <c r="G119" s="9" t="str">
        <f t="shared" si="0"/>
        <v>Offline</v>
      </c>
      <c r="H119" s="9" t="s">
        <v>50</v>
      </c>
      <c r="I119" s="9" t="s">
        <v>56</v>
      </c>
      <c r="J119" s="9" t="s">
        <v>42</v>
      </c>
      <c r="K119" s="15">
        <v>0.791666666666667</v>
      </c>
      <c r="L119" s="9" t="s">
        <v>224</v>
      </c>
      <c r="M119" s="9" t="str">
        <f t="shared" si="1"/>
        <v>Offline IELTS</v>
      </c>
      <c r="N119" s="9" t="s">
        <v>54</v>
      </c>
      <c r="O119" s="9" t="str">
        <f t="array" ref="O119">IFERROR(INDEX(data!$C$2:$C$12,MATCH(P119,data!$B$2:$B$12,0)),"")</f>
        <v>JKT 2</v>
      </c>
      <c r="P119" s="9" t="s">
        <v>50</v>
      </c>
      <c r="Q119" s="9" t="s">
        <v>1227</v>
      </c>
      <c r="R119" s="9">
        <v>10117</v>
      </c>
    </row>
    <row r="120" ht="15.75" customHeight="1" spans="1:18">
      <c r="A120" s="8" t="str">
        <f t="array" ref="A120">IF(IFERROR(INDEX(data!$C$2:$C$12,MATCH($H120,data!$B$2:$B$12,0)),"")="",$O120,(INDEX(data!$C$2:$C$12,MATCH($H120,data!$B$2:$B$12,0))))</f>
        <v>JKT 2</v>
      </c>
      <c r="B120" s="3"/>
      <c r="C120" s="3"/>
      <c r="D120" s="4">
        <v>44909</v>
      </c>
      <c r="E120" s="8" t="s">
        <v>1496</v>
      </c>
      <c r="F120" s="3">
        <v>1</v>
      </c>
      <c r="G120" s="8" t="str">
        <f t="shared" si="0"/>
        <v>Offline</v>
      </c>
      <c r="H120" s="8" t="s">
        <v>50</v>
      </c>
      <c r="I120" s="8" t="s">
        <v>72</v>
      </c>
      <c r="J120" s="8" t="s">
        <v>42</v>
      </c>
      <c r="K120" s="13">
        <v>0.291666666666667</v>
      </c>
      <c r="L120" s="8" t="s">
        <v>82</v>
      </c>
      <c r="M120" s="8" t="str">
        <f t="shared" si="1"/>
        <v>Member's Party</v>
      </c>
      <c r="N120" s="8" t="s">
        <v>88</v>
      </c>
      <c r="O120" s="8" t="str">
        <f t="array" ref="O120">IFERROR(INDEX(data!$C$2:$C$12,MATCH(P120,data!$B$2:$B$12,0)),"")</f>
        <v>JKT 2</v>
      </c>
      <c r="P120" s="8" t="s">
        <v>50</v>
      </c>
      <c r="Q120" s="8" t="s">
        <v>1229</v>
      </c>
      <c r="R120" s="8">
        <v>10118</v>
      </c>
    </row>
    <row r="121" ht="15.75" customHeight="1" spans="1:18">
      <c r="A121" s="9" t="str">
        <f t="array" ref="A121">IF(IFERROR(INDEX(data!$C$2:$C$12,MATCH($H121,data!$B$2:$B$12,0)),"")="",$O121,(INDEX(data!$C$2:$C$12,MATCH($H121,data!$B$2:$B$12,0))))</f>
        <v>Online</v>
      </c>
      <c r="B121" s="5"/>
      <c r="C121" s="5"/>
      <c r="D121" s="6">
        <v>44909</v>
      </c>
      <c r="E121" s="9" t="s">
        <v>1235</v>
      </c>
      <c r="F121" s="5">
        <v>1</v>
      </c>
      <c r="G121" s="9" t="str">
        <f t="shared" si="0"/>
        <v>Online</v>
      </c>
      <c r="H121" s="9" t="s">
        <v>41</v>
      </c>
      <c r="I121" s="9" t="s">
        <v>72</v>
      </c>
      <c r="J121" s="9" t="s">
        <v>48</v>
      </c>
      <c r="K121" s="15">
        <v>0.625</v>
      </c>
      <c r="L121" s="9" t="s">
        <v>123</v>
      </c>
      <c r="M121" s="9" t="str">
        <f t="shared" si="1"/>
        <v>Trial Class</v>
      </c>
      <c r="N121" s="9" t="s">
        <v>104</v>
      </c>
      <c r="O121" s="9" t="str">
        <f t="array" ref="O121">IFERROR(INDEX(data!$C$2:$C$12,MATCH(P121,data!$B$2:$B$12,0)),"")</f>
        <v>SBY</v>
      </c>
      <c r="P121" s="9" t="s">
        <v>80</v>
      </c>
      <c r="Q121" s="9" t="s">
        <v>1229</v>
      </c>
      <c r="R121" s="9">
        <v>10119</v>
      </c>
    </row>
    <row r="122" ht="15.75" customHeight="1" spans="1:18">
      <c r="A122" s="8" t="str">
        <f t="array" ref="A122">IF(IFERROR(INDEX(data!$C$2:$C$12,MATCH($H122,data!$B$2:$B$12,0)),"")="",$O122,(INDEX(data!$C$2:$C$12,MATCH($H122,data!$B$2:$B$12,0))))</f>
        <v>Online</v>
      </c>
      <c r="B122" s="3">
        <v>1</v>
      </c>
      <c r="C122" s="3">
        <v>1</v>
      </c>
      <c r="D122" s="4">
        <v>44910</v>
      </c>
      <c r="E122" s="8" t="s">
        <v>1289</v>
      </c>
      <c r="F122" s="3">
        <v>1</v>
      </c>
      <c r="G122" s="8" t="str">
        <f t="shared" si="0"/>
        <v>Online</v>
      </c>
      <c r="H122" s="8" t="s">
        <v>41</v>
      </c>
      <c r="I122" s="8" t="s">
        <v>69</v>
      </c>
      <c r="J122" s="8" t="s">
        <v>42</v>
      </c>
      <c r="K122" s="13">
        <v>0.583333333333333</v>
      </c>
      <c r="L122" s="8" t="s">
        <v>72</v>
      </c>
      <c r="M122" s="8" t="str">
        <f t="shared" si="1"/>
        <v>Other</v>
      </c>
      <c r="N122" s="8" t="s">
        <v>67</v>
      </c>
      <c r="O122" s="8" t="str">
        <f t="array" ref="O122">IFERROR(INDEX(data!$C$2:$C$12,MATCH(P122,data!$B$2:$B$12,0)),"")</f>
        <v>JKT 3</v>
      </c>
      <c r="P122" s="8" t="s">
        <v>63</v>
      </c>
      <c r="Q122" s="8" t="s">
        <v>1229</v>
      </c>
      <c r="R122" s="8">
        <v>10120</v>
      </c>
    </row>
    <row r="123" ht="15.75" customHeight="1" spans="1:18">
      <c r="A123" s="9" t="str">
        <f t="array" ref="A123">IF(IFERROR(INDEX(data!$C$2:$C$12,MATCH($H123,data!$B$2:$B$12,0)),"")="",$O123,(INDEX(data!$C$2:$C$12,MATCH($H123,data!$B$2:$B$12,0))))</f>
        <v>SBY</v>
      </c>
      <c r="B123" s="5">
        <v>11</v>
      </c>
      <c r="C123" s="5"/>
      <c r="D123" s="6">
        <v>44910</v>
      </c>
      <c r="E123" s="9" t="s">
        <v>1497</v>
      </c>
      <c r="F123" s="5">
        <v>1</v>
      </c>
      <c r="G123" s="9" t="str">
        <f t="shared" si="0"/>
        <v>Offline</v>
      </c>
      <c r="H123" s="9" t="s">
        <v>80</v>
      </c>
      <c r="I123" s="9" t="s">
        <v>39</v>
      </c>
      <c r="J123" s="9" t="s">
        <v>42</v>
      </c>
      <c r="K123" s="15">
        <v>0.833333333333333</v>
      </c>
      <c r="L123" s="9" t="s">
        <v>72</v>
      </c>
      <c r="M123" s="9" t="str">
        <f t="shared" si="1"/>
        <v>Other</v>
      </c>
      <c r="N123" s="9" t="s">
        <v>70</v>
      </c>
      <c r="O123" s="9" t="str">
        <f t="array" ref="O123">IFERROR(INDEX(data!$C$2:$C$12,MATCH(P123,data!$B$2:$B$12,0)),"")</f>
        <v>SBY</v>
      </c>
      <c r="P123" s="9" t="s">
        <v>80</v>
      </c>
      <c r="Q123" s="9" t="s">
        <v>1229</v>
      </c>
      <c r="R123" s="9">
        <v>10121</v>
      </c>
    </row>
    <row r="124" ht="15.75" customHeight="1" spans="1:18">
      <c r="A124" s="8" t="str">
        <f t="array" ref="A124">IF(IFERROR(INDEX(data!$C$2:$C$12,MATCH($H124,data!$B$2:$B$12,0)),"")="",$O124,(INDEX(data!$C$2:$C$12,MATCH($H124,data!$B$2:$B$12,0))))</f>
        <v>Online</v>
      </c>
      <c r="B124" s="3">
        <v>1</v>
      </c>
      <c r="C124" s="3">
        <v>1</v>
      </c>
      <c r="D124" s="4">
        <v>44910</v>
      </c>
      <c r="E124" s="8" t="s">
        <v>1293</v>
      </c>
      <c r="F124" s="3">
        <v>1</v>
      </c>
      <c r="G124" s="8" t="str">
        <f t="shared" si="0"/>
        <v>Online</v>
      </c>
      <c r="H124" s="8" t="s">
        <v>41</v>
      </c>
      <c r="I124" s="8" t="s">
        <v>72</v>
      </c>
      <c r="J124" s="8" t="s">
        <v>42</v>
      </c>
      <c r="K124" s="13">
        <v>0.708333333333333</v>
      </c>
      <c r="L124" s="8" t="s">
        <v>72</v>
      </c>
      <c r="M124" s="8" t="str">
        <f t="shared" si="1"/>
        <v>Other</v>
      </c>
      <c r="N124" s="8" t="s">
        <v>114</v>
      </c>
      <c r="O124" s="8" t="str">
        <f t="array" ref="O124">IFERROR(INDEX(data!$C$2:$C$12,MATCH(P124,data!$B$2:$B$12,0)),"")</f>
        <v>BDG</v>
      </c>
      <c r="P124" s="8" t="s">
        <v>75</v>
      </c>
      <c r="Q124" s="8" t="s">
        <v>1229</v>
      </c>
      <c r="R124" s="8">
        <v>10122</v>
      </c>
    </row>
    <row r="125" ht="15.75" customHeight="1" spans="1:18">
      <c r="A125" s="9" t="str">
        <f t="array" ref="A125">IF(IFERROR(INDEX(data!$C$2:$C$12,MATCH($H125,data!$B$2:$B$12,0)),"")="",$O125,(INDEX(data!$C$2:$C$12,MATCH($H125,data!$B$2:$B$12,0))))</f>
        <v>Online</v>
      </c>
      <c r="B125" s="5"/>
      <c r="C125" s="5"/>
      <c r="D125" s="6">
        <v>44910</v>
      </c>
      <c r="E125" s="9" t="s">
        <v>165</v>
      </c>
      <c r="F125" s="5">
        <v>1</v>
      </c>
      <c r="G125" s="9" t="str">
        <f t="shared" si="0"/>
        <v>Online</v>
      </c>
      <c r="H125" s="9" t="s">
        <v>41</v>
      </c>
      <c r="I125" s="9" t="s">
        <v>72</v>
      </c>
      <c r="J125" s="9" t="s">
        <v>42</v>
      </c>
      <c r="K125" s="15">
        <v>0.5</v>
      </c>
      <c r="L125" s="9" t="s">
        <v>72</v>
      </c>
      <c r="M125" s="9" t="str">
        <f t="shared" si="1"/>
        <v>Other</v>
      </c>
      <c r="N125" s="9" t="s">
        <v>94</v>
      </c>
      <c r="O125" s="9" t="str">
        <f t="array" ref="O125">IFERROR(INDEX(data!$C$2:$C$12,MATCH(P125,data!$B$2:$B$12,0)),"")</f>
        <v>JKT 2</v>
      </c>
      <c r="P125" s="9" t="s">
        <v>50</v>
      </c>
      <c r="Q125" s="9" t="s">
        <v>1229</v>
      </c>
      <c r="R125" s="9">
        <v>10123</v>
      </c>
    </row>
    <row r="126" ht="15.75" customHeight="1" spans="1:18">
      <c r="A126" s="8" t="str">
        <f t="array" ref="A126">IF(IFERROR(INDEX(data!$C$2:$C$12,MATCH($H126,data!$B$2:$B$12,0)),"")="",$O126,(INDEX(data!$C$2:$C$12,MATCH($H126,data!$B$2:$B$12,0))))</f>
        <v>JKT 2</v>
      </c>
      <c r="B126" s="3"/>
      <c r="C126" s="3"/>
      <c r="D126" s="4">
        <v>44910</v>
      </c>
      <c r="E126" s="8"/>
      <c r="F126" s="3">
        <v>2</v>
      </c>
      <c r="G126" s="8" t="str">
        <f t="shared" si="0"/>
        <v>Offline</v>
      </c>
      <c r="H126" s="8"/>
      <c r="I126" s="8"/>
      <c r="J126" s="8" t="s">
        <v>42</v>
      </c>
      <c r="K126" s="13">
        <v>0.791666666666667</v>
      </c>
      <c r="L126" s="8" t="s">
        <v>224</v>
      </c>
      <c r="M126" s="8" t="str">
        <f t="shared" si="1"/>
        <v>Offline IELTS</v>
      </c>
      <c r="N126" s="8" t="s">
        <v>100</v>
      </c>
      <c r="O126" s="8" t="str">
        <f t="array" ref="O126">IFERROR(INDEX(data!$C$2:$C$12,MATCH(P126,data!$B$2:$B$12,0)),"")</f>
        <v>JKT 2</v>
      </c>
      <c r="P126" s="8" t="s">
        <v>50</v>
      </c>
      <c r="Q126" s="8" t="s">
        <v>1227</v>
      </c>
      <c r="R126" s="8">
        <v>10124</v>
      </c>
    </row>
    <row r="127" ht="15.75" customHeight="1" spans="1:18">
      <c r="A127" s="9" t="str">
        <f t="array" ref="A127">IF(IFERROR(INDEX(data!$C$2:$C$12,MATCH($H127,data!$B$2:$B$12,0)),"")="",$O127,(INDEX(data!$C$2:$C$12,MATCH($H127,data!$B$2:$B$12,0))))</f>
        <v>JKT 1</v>
      </c>
      <c r="B127" s="5"/>
      <c r="C127" s="5"/>
      <c r="D127" s="6">
        <v>44910</v>
      </c>
      <c r="E127" s="9" t="s">
        <v>1498</v>
      </c>
      <c r="F127" s="5">
        <v>2</v>
      </c>
      <c r="G127" s="9" t="str">
        <f t="shared" si="0"/>
        <v>Offline</v>
      </c>
      <c r="H127" s="9" t="s">
        <v>37</v>
      </c>
      <c r="I127" s="9" t="s">
        <v>72</v>
      </c>
      <c r="J127" s="9" t="s">
        <v>48</v>
      </c>
      <c r="K127" s="15">
        <v>0.5</v>
      </c>
      <c r="L127" s="9" t="s">
        <v>72</v>
      </c>
      <c r="M127" s="9" t="str">
        <f t="shared" si="1"/>
        <v>Other</v>
      </c>
      <c r="N127" s="9" t="s">
        <v>110</v>
      </c>
      <c r="O127" s="9" t="str">
        <f t="array" ref="O127">IFERROR(INDEX(data!$C$2:$C$12,MATCH(P127,data!$B$2:$B$12,0)),"")</f>
        <v>JKT 1</v>
      </c>
      <c r="P127" s="9" t="s">
        <v>37</v>
      </c>
      <c r="Q127" s="9" t="s">
        <v>1229</v>
      </c>
      <c r="R127" s="9">
        <v>10125</v>
      </c>
    </row>
    <row r="128" ht="15.75" customHeight="1" spans="1:18">
      <c r="A128" s="8" t="str">
        <f t="array" ref="A128">IF(IFERROR(INDEX(data!$C$2:$C$12,MATCH($H128,data!$B$2:$B$12,0)),"")="",$O128,(INDEX(data!$C$2:$C$12,MATCH($H128,data!$B$2:$B$12,0))))</f>
        <v>Online</v>
      </c>
      <c r="B128" s="3">
        <v>2</v>
      </c>
      <c r="C128" s="3">
        <v>2</v>
      </c>
      <c r="D128" s="4">
        <v>44910</v>
      </c>
      <c r="E128" s="8" t="s">
        <v>160</v>
      </c>
      <c r="F128" s="3">
        <v>2</v>
      </c>
      <c r="G128" s="8" t="str">
        <f t="shared" si="0"/>
        <v>Online</v>
      </c>
      <c r="H128" s="8" t="s">
        <v>41</v>
      </c>
      <c r="I128" s="8" t="s">
        <v>1240</v>
      </c>
      <c r="J128" s="8" t="s">
        <v>42</v>
      </c>
      <c r="K128" s="13">
        <v>0.791666666666667</v>
      </c>
      <c r="L128" s="8" t="s">
        <v>72</v>
      </c>
      <c r="M128" s="8" t="str">
        <f t="shared" si="1"/>
        <v>Other</v>
      </c>
      <c r="N128" s="8" t="s">
        <v>110</v>
      </c>
      <c r="O128" s="8" t="str">
        <f t="array" ref="O128">IFERROR(INDEX(data!$C$2:$C$12,MATCH(P128,data!$B$2:$B$12,0)),"")</f>
        <v>JKT 1</v>
      </c>
      <c r="P128" s="8" t="s">
        <v>37</v>
      </c>
      <c r="Q128" s="8" t="s">
        <v>1229</v>
      </c>
      <c r="R128" s="8">
        <v>10126</v>
      </c>
    </row>
    <row r="129" ht="15.75" customHeight="1" spans="1:18">
      <c r="A129" s="9" t="str">
        <f t="array" ref="A129">IF(IFERROR(INDEX(data!$C$2:$C$12,MATCH($H129,data!$B$2:$B$12,0)),"")="",$O129,(INDEX(data!$C$2:$C$12,MATCH($H129,data!$B$2:$B$12,0))))</f>
        <v>Online</v>
      </c>
      <c r="B129" s="5"/>
      <c r="C129" s="5"/>
      <c r="D129" s="6">
        <v>44910</v>
      </c>
      <c r="E129" s="9"/>
      <c r="F129" s="5">
        <v>1</v>
      </c>
      <c r="G129" s="9" t="str">
        <f t="shared" si="0"/>
        <v>Online</v>
      </c>
      <c r="H129" s="9" t="s">
        <v>41</v>
      </c>
      <c r="I129" s="9" t="s">
        <v>72</v>
      </c>
      <c r="J129" s="9" t="s">
        <v>42</v>
      </c>
      <c r="K129" s="15">
        <v>0.791666666666667</v>
      </c>
      <c r="L129" s="9" t="s">
        <v>123</v>
      </c>
      <c r="M129" s="9" t="str">
        <f t="shared" si="1"/>
        <v>Trial Class</v>
      </c>
      <c r="N129" s="9" t="s">
        <v>129</v>
      </c>
      <c r="O129" s="9" t="str">
        <f t="array" ref="O129">IFERROR(INDEX(data!$C$2:$C$12,MATCH(P129,data!$B$2:$B$12,0)),"")</f>
        <v>BDG</v>
      </c>
      <c r="P129" s="9" t="s">
        <v>75</v>
      </c>
      <c r="Q129" s="9" t="s">
        <v>1227</v>
      </c>
      <c r="R129" s="9">
        <v>10127</v>
      </c>
    </row>
    <row r="130" ht="15.75" customHeight="1" spans="1:18">
      <c r="A130" s="8" t="str">
        <f t="array" ref="A130">IF(IFERROR(INDEX(data!$C$2:$C$12,MATCH($H130,data!$B$2:$B$12,0)),"")="",$O130,(INDEX(data!$C$2:$C$12,MATCH($H130,data!$B$2:$B$12,0))))</f>
        <v>Online</v>
      </c>
      <c r="B130" s="3"/>
      <c r="C130" s="3"/>
      <c r="D130" s="4">
        <v>44910</v>
      </c>
      <c r="E130" s="8" t="s">
        <v>1248</v>
      </c>
      <c r="F130" s="3">
        <v>1</v>
      </c>
      <c r="G130" s="8" t="str">
        <f t="shared" si="0"/>
        <v>Online</v>
      </c>
      <c r="H130" s="8" t="s">
        <v>41</v>
      </c>
      <c r="I130" s="8" t="s">
        <v>72</v>
      </c>
      <c r="J130" s="8" t="s">
        <v>42</v>
      </c>
      <c r="K130" s="13">
        <v>0.5</v>
      </c>
      <c r="L130" s="8" t="s">
        <v>72</v>
      </c>
      <c r="M130" s="8" t="str">
        <f t="shared" si="1"/>
        <v>Other</v>
      </c>
      <c r="N130" s="8" t="s">
        <v>92</v>
      </c>
      <c r="O130" s="8" t="str">
        <f t="array" ref="O130">IFERROR(INDEX(data!$C$2:$C$12,MATCH(P130,data!$B$2:$B$12,0)),"")</f>
        <v>JKT 2</v>
      </c>
      <c r="P130" s="8" t="s">
        <v>50</v>
      </c>
      <c r="Q130" s="8" t="s">
        <v>1227</v>
      </c>
      <c r="R130" s="8">
        <v>10128</v>
      </c>
    </row>
    <row r="131" ht="15.75" customHeight="1" spans="1:18">
      <c r="A131" s="9" t="str">
        <f t="array" ref="A131">IF(IFERROR(INDEX(data!$C$2:$C$12,MATCH($H131,data!$B$2:$B$12,0)),"")="",$O131,(INDEX(data!$C$2:$C$12,MATCH($H131,data!$B$2:$B$12,0))))</f>
        <v>Online</v>
      </c>
      <c r="B131" s="5">
        <v>1</v>
      </c>
      <c r="C131" s="5">
        <v>1</v>
      </c>
      <c r="D131" s="6">
        <v>44911</v>
      </c>
      <c r="E131" s="9" t="s">
        <v>1289</v>
      </c>
      <c r="F131" s="5">
        <v>1</v>
      </c>
      <c r="G131" s="9" t="str">
        <f t="shared" si="0"/>
        <v>Online</v>
      </c>
      <c r="H131" s="9" t="s">
        <v>41</v>
      </c>
      <c r="I131" s="9" t="s">
        <v>39</v>
      </c>
      <c r="J131" s="9" t="s">
        <v>42</v>
      </c>
      <c r="K131" s="15">
        <v>0.583333333333333</v>
      </c>
      <c r="L131" s="9" t="s">
        <v>72</v>
      </c>
      <c r="M131" s="9" t="str">
        <f t="shared" si="1"/>
        <v>Other</v>
      </c>
      <c r="N131" s="9" t="s">
        <v>124</v>
      </c>
      <c r="O131" s="9" t="str">
        <f t="array" ref="O131">IFERROR(INDEX(data!$C$2:$C$12,MATCH(P131,data!$B$2:$B$12,0)),"")</f>
        <v>JKT 3</v>
      </c>
      <c r="P131" s="9" t="s">
        <v>63</v>
      </c>
      <c r="Q131" s="9" t="s">
        <v>1229</v>
      </c>
      <c r="R131" s="9">
        <v>10129</v>
      </c>
    </row>
    <row r="132" ht="15.75" customHeight="1" spans="1:18">
      <c r="A132" s="8" t="str">
        <f t="array" ref="A132">IF(IFERROR(INDEX(data!$C$2:$C$12,MATCH($H132,data!$B$2:$B$12,0)),"")="",$O132,(INDEX(data!$C$2:$C$12,MATCH($H132,data!$B$2:$B$12,0))))</f>
        <v>JKT 3</v>
      </c>
      <c r="B132" s="3">
        <v>12</v>
      </c>
      <c r="C132" s="3">
        <v>12</v>
      </c>
      <c r="D132" s="4">
        <v>44911</v>
      </c>
      <c r="E132" s="8" t="s">
        <v>1499</v>
      </c>
      <c r="F132" s="3">
        <v>1</v>
      </c>
      <c r="G132" s="8" t="str">
        <f t="shared" si="0"/>
        <v>Offline</v>
      </c>
      <c r="H132" s="8" t="s">
        <v>63</v>
      </c>
      <c r="I132" s="8" t="s">
        <v>72</v>
      </c>
      <c r="J132" s="8" t="s">
        <v>42</v>
      </c>
      <c r="K132" s="13">
        <v>0.666666666666667</v>
      </c>
      <c r="L132" s="8" t="s">
        <v>72</v>
      </c>
      <c r="M132" s="8" t="str">
        <f t="shared" si="1"/>
        <v>Other</v>
      </c>
      <c r="N132" s="8" t="s">
        <v>124</v>
      </c>
      <c r="O132" s="8" t="str">
        <f t="array" ref="O132">IFERROR(INDEX(data!$C$2:$C$12,MATCH(P132,data!$B$2:$B$12,0)),"")</f>
        <v>JKT 3</v>
      </c>
      <c r="P132" s="8" t="s">
        <v>63</v>
      </c>
      <c r="Q132" s="8" t="s">
        <v>1229</v>
      </c>
      <c r="R132" s="8">
        <v>10130</v>
      </c>
    </row>
    <row r="133" ht="15.75" customHeight="1" spans="1:18">
      <c r="A133" s="9" t="str">
        <f t="array" ref="A133">IF(IFERROR(INDEX(data!$C$2:$C$12,MATCH($H133,data!$B$2:$B$12,0)),"")="",$O133,(INDEX(data!$C$2:$C$12,MATCH($H133,data!$B$2:$B$12,0))))</f>
        <v>Online</v>
      </c>
      <c r="B133" s="5">
        <v>1</v>
      </c>
      <c r="C133" s="5">
        <v>1</v>
      </c>
      <c r="D133" s="6">
        <v>44911</v>
      </c>
      <c r="E133" s="9"/>
      <c r="F133" s="5">
        <v>1</v>
      </c>
      <c r="G133" s="9" t="str">
        <f t="shared" si="0"/>
        <v>Online</v>
      </c>
      <c r="H133" s="9" t="s">
        <v>41</v>
      </c>
      <c r="I133" s="9" t="s">
        <v>56</v>
      </c>
      <c r="J133" s="9" t="s">
        <v>42</v>
      </c>
      <c r="K133" s="15">
        <v>0.583333333333333</v>
      </c>
      <c r="L133" s="9" t="s">
        <v>84</v>
      </c>
      <c r="M133" s="9" t="str">
        <f t="shared" si="1"/>
        <v>Mock Test</v>
      </c>
      <c r="N133" s="9" t="s">
        <v>120</v>
      </c>
      <c r="O133" s="9" t="str">
        <f t="array" ref="O133">IFERROR(INDEX(data!$C$2:$C$12,MATCH(P133,data!$B$2:$B$12,0)),"")</f>
        <v>JKT 3</v>
      </c>
      <c r="P133" s="9" t="s">
        <v>63</v>
      </c>
      <c r="Q133" s="9" t="s">
        <v>1229</v>
      </c>
      <c r="R133" s="9">
        <v>10131</v>
      </c>
    </row>
    <row r="134" ht="15.75" customHeight="1" spans="1:18">
      <c r="A134" s="8" t="str">
        <f t="array" ref="A134">IF(IFERROR(INDEX(data!$C$2:$C$12,MATCH($H134,data!$B$2:$B$12,0)),"")="",$O134,(INDEX(data!$C$2:$C$12,MATCH($H134,data!$B$2:$B$12,0))))</f>
        <v>Online</v>
      </c>
      <c r="B134" s="3">
        <v>0</v>
      </c>
      <c r="C134" s="3">
        <v>1</v>
      </c>
      <c r="D134" s="4">
        <v>44911</v>
      </c>
      <c r="E134" s="8"/>
      <c r="F134" s="3">
        <v>1</v>
      </c>
      <c r="G134" s="8" t="str">
        <f t="shared" si="0"/>
        <v>Online</v>
      </c>
      <c r="H134" s="8" t="s">
        <v>41</v>
      </c>
      <c r="I134" s="8" t="s">
        <v>56</v>
      </c>
      <c r="J134" s="8" t="s">
        <v>48</v>
      </c>
      <c r="K134" s="13">
        <v>0.625</v>
      </c>
      <c r="L134" s="8" t="s">
        <v>84</v>
      </c>
      <c r="M134" s="8" t="str">
        <f t="shared" si="1"/>
        <v>Mock Test</v>
      </c>
      <c r="N134" s="8" t="s">
        <v>120</v>
      </c>
      <c r="O134" s="8" t="str">
        <f t="array" ref="O134">IFERROR(INDEX(data!$C$2:$C$12,MATCH(P134,data!$B$2:$B$12,0)),"")</f>
        <v>JKT 3</v>
      </c>
      <c r="P134" s="8" t="s">
        <v>63</v>
      </c>
      <c r="Q134" s="8" t="s">
        <v>1229</v>
      </c>
      <c r="R134" s="8">
        <v>10132</v>
      </c>
    </row>
    <row r="135" ht="15.75" customHeight="1" spans="1:18">
      <c r="A135" s="9" t="str">
        <f t="array" ref="A135">IF(IFERROR(INDEX(data!$C$2:$C$12,MATCH($H135,data!$B$2:$B$12,0)),"")="",$O135,(INDEX(data!$C$2:$C$12,MATCH($H135,data!$B$2:$B$12,0))))</f>
        <v>Online</v>
      </c>
      <c r="B135" s="5">
        <v>1</v>
      </c>
      <c r="C135" s="5">
        <v>1</v>
      </c>
      <c r="D135" s="6">
        <v>44911</v>
      </c>
      <c r="E135" s="9"/>
      <c r="F135" s="5">
        <v>1</v>
      </c>
      <c r="G135" s="9" t="str">
        <f t="shared" si="0"/>
        <v>Online</v>
      </c>
      <c r="H135" s="9" t="s">
        <v>41</v>
      </c>
      <c r="I135" s="9" t="s">
        <v>56</v>
      </c>
      <c r="J135" s="9" t="s">
        <v>42</v>
      </c>
      <c r="K135" s="15">
        <v>0.708333333333333</v>
      </c>
      <c r="L135" s="9" t="s">
        <v>84</v>
      </c>
      <c r="M135" s="9" t="str">
        <f t="shared" si="1"/>
        <v>Mock Test</v>
      </c>
      <c r="N135" s="9" t="s">
        <v>120</v>
      </c>
      <c r="O135" s="9" t="str">
        <f t="array" ref="O135">IFERROR(INDEX(data!$C$2:$C$12,MATCH(P135,data!$B$2:$B$12,0)),"")</f>
        <v>JKT 3</v>
      </c>
      <c r="P135" s="9" t="s">
        <v>63</v>
      </c>
      <c r="Q135" s="9" t="s">
        <v>1229</v>
      </c>
      <c r="R135" s="9">
        <v>10133</v>
      </c>
    </row>
    <row r="136" ht="15.75" customHeight="1" spans="1:18">
      <c r="A136" s="8" t="str">
        <f t="array" ref="A136">IF(IFERROR(INDEX(data!$C$2:$C$12,MATCH($H136,data!$B$2:$B$12,0)),"")="",$O136,(INDEX(data!$C$2:$C$12,MATCH($H136,data!$B$2:$B$12,0))))</f>
        <v>JKT 3</v>
      </c>
      <c r="B136" s="3"/>
      <c r="C136" s="3"/>
      <c r="D136" s="4">
        <v>44912</v>
      </c>
      <c r="E136" s="8" t="s">
        <v>1500</v>
      </c>
      <c r="F136" s="3">
        <v>1</v>
      </c>
      <c r="G136" s="8" t="str">
        <f t="shared" si="0"/>
        <v>Offline</v>
      </c>
      <c r="H136" s="8" t="s">
        <v>63</v>
      </c>
      <c r="I136" s="8" t="s">
        <v>39</v>
      </c>
      <c r="J136" s="8" t="s">
        <v>42</v>
      </c>
      <c r="K136" s="13">
        <v>0.833333333333333</v>
      </c>
      <c r="L136" s="8" t="s">
        <v>82</v>
      </c>
      <c r="M136" s="8" t="str">
        <f t="shared" si="1"/>
        <v>Member's Party</v>
      </c>
      <c r="N136" s="8" t="s">
        <v>58</v>
      </c>
      <c r="O136" s="8" t="str">
        <f t="array" ref="O136">IFERROR(INDEX(data!$C$2:$C$12,MATCH(P136,data!$B$2:$B$12,0)),"")</f>
        <v>JKT 3</v>
      </c>
      <c r="P136" s="8" t="s">
        <v>63</v>
      </c>
      <c r="Q136" s="8" t="s">
        <v>1229</v>
      </c>
      <c r="R136" s="8">
        <v>10134</v>
      </c>
    </row>
    <row r="137" ht="15.75" customHeight="1" spans="1:18">
      <c r="A137" s="9" t="str">
        <f t="array" ref="A137">IF(IFERROR(INDEX(data!$C$2:$C$12,MATCH($H137,data!$B$2:$B$12,0)),"")="",$O137,(INDEX(data!$C$2:$C$12,MATCH($H137,data!$B$2:$B$12,0))))</f>
        <v>JKT 1</v>
      </c>
      <c r="B137" s="5"/>
      <c r="C137" s="5"/>
      <c r="D137" s="6">
        <v>44912</v>
      </c>
      <c r="E137" s="9" t="s">
        <v>1501</v>
      </c>
      <c r="F137" s="5">
        <v>2</v>
      </c>
      <c r="G137" s="9" t="str">
        <f t="shared" si="0"/>
        <v>Offline</v>
      </c>
      <c r="H137" s="9" t="s">
        <v>86</v>
      </c>
      <c r="I137" s="9" t="s">
        <v>39</v>
      </c>
      <c r="J137" s="9" t="s">
        <v>42</v>
      </c>
      <c r="K137" s="15">
        <v>0.791666666666667</v>
      </c>
      <c r="L137" s="9" t="s">
        <v>82</v>
      </c>
      <c r="M137" s="9" t="str">
        <f t="shared" si="1"/>
        <v>Member's Party</v>
      </c>
      <c r="N137" s="9" t="s">
        <v>110</v>
      </c>
      <c r="O137" s="9" t="str">
        <f t="array" ref="O137">IFERROR(INDEX(data!$C$2:$C$12,MATCH(P137,data!$B$2:$B$12,0)),"")</f>
        <v>JKT 1</v>
      </c>
      <c r="P137" s="9" t="s">
        <v>37</v>
      </c>
      <c r="Q137" s="9" t="s">
        <v>1229</v>
      </c>
      <c r="R137" s="9">
        <v>10135</v>
      </c>
    </row>
    <row r="138" ht="15.75" customHeight="1" spans="1:18">
      <c r="A138" s="8" t="str">
        <f t="array" ref="A138">IF(IFERROR(INDEX(data!$C$2:$C$12,MATCH($H138,data!$B$2:$B$12,0)),"")="",$O138,(INDEX(data!$C$2:$C$12,MATCH($H138,data!$B$2:$B$12,0))))</f>
        <v>JKT 1</v>
      </c>
      <c r="B138" s="3"/>
      <c r="C138" s="3"/>
      <c r="D138" s="4">
        <v>44912</v>
      </c>
      <c r="E138" s="8" t="s">
        <v>1501</v>
      </c>
      <c r="F138" s="3">
        <v>2</v>
      </c>
      <c r="G138" s="8" t="str">
        <f t="shared" si="0"/>
        <v>Offline</v>
      </c>
      <c r="H138" s="8" t="s">
        <v>86</v>
      </c>
      <c r="I138" s="8" t="s">
        <v>39</v>
      </c>
      <c r="J138" s="8" t="s">
        <v>42</v>
      </c>
      <c r="K138" s="13">
        <v>0.791666666666667</v>
      </c>
      <c r="L138" s="8" t="s">
        <v>82</v>
      </c>
      <c r="M138" s="8" t="str">
        <f t="shared" si="1"/>
        <v>Member's Party</v>
      </c>
      <c r="N138" s="8" t="s">
        <v>36</v>
      </c>
      <c r="O138" s="8" t="str">
        <f t="array" ref="O138">IFERROR(INDEX(data!$C$2:$C$12,MATCH(P138,data!$B$2:$B$12,0)),"")</f>
        <v>JKT 1</v>
      </c>
      <c r="P138" s="8" t="s">
        <v>37</v>
      </c>
      <c r="Q138" s="8" t="s">
        <v>1229</v>
      </c>
      <c r="R138" s="8">
        <v>10136</v>
      </c>
    </row>
    <row r="139" ht="15.75" customHeight="1" spans="1:18">
      <c r="A139" s="9" t="str">
        <f t="array" ref="A139">IF(IFERROR(INDEX(data!$C$2:$C$12,MATCH($H139,data!$B$2:$B$12,0)),"")="",$O139,(INDEX(data!$C$2:$C$12,MATCH($H139,data!$B$2:$B$12,0))))</f>
        <v>JKT 1</v>
      </c>
      <c r="B139" s="5"/>
      <c r="C139" s="5"/>
      <c r="D139" s="6">
        <v>44912</v>
      </c>
      <c r="E139" s="9" t="s">
        <v>1502</v>
      </c>
      <c r="F139" s="5">
        <v>2</v>
      </c>
      <c r="G139" s="9" t="str">
        <f t="shared" si="0"/>
        <v>Offline</v>
      </c>
      <c r="H139" s="9" t="s">
        <v>37</v>
      </c>
      <c r="I139" s="9" t="s">
        <v>39</v>
      </c>
      <c r="J139" s="9" t="s">
        <v>42</v>
      </c>
      <c r="K139" s="15">
        <v>0.791666666666667</v>
      </c>
      <c r="L139" s="9" t="s">
        <v>82</v>
      </c>
      <c r="M139" s="9" t="str">
        <f t="shared" si="1"/>
        <v>Member's Party</v>
      </c>
      <c r="N139" s="9" t="s">
        <v>36</v>
      </c>
      <c r="O139" s="9" t="str">
        <f t="array" ref="O139">IFERROR(INDEX(data!$C$2:$C$12,MATCH(P139,data!$B$2:$B$12,0)),"")</f>
        <v>JKT 1</v>
      </c>
      <c r="P139" s="9" t="s">
        <v>37</v>
      </c>
      <c r="Q139" s="9" t="s">
        <v>1229</v>
      </c>
      <c r="R139" s="9">
        <v>10137</v>
      </c>
    </row>
    <row r="140" ht="15.75" customHeight="1" spans="1:18">
      <c r="A140" s="8" t="str">
        <f t="array" ref="A140">IF(IFERROR(INDEX(data!$C$2:$C$12,MATCH($H140,data!$B$2:$B$12,0)),"")="",$O140,(INDEX(data!$C$2:$C$12,MATCH($H140,data!$B$2:$B$12,0))))</f>
        <v>Online</v>
      </c>
      <c r="B140" s="3">
        <v>1</v>
      </c>
      <c r="C140" s="3"/>
      <c r="D140" s="4">
        <v>44912</v>
      </c>
      <c r="E140" s="8" t="s">
        <v>61</v>
      </c>
      <c r="F140" s="3">
        <v>2</v>
      </c>
      <c r="G140" s="8" t="str">
        <f t="shared" si="0"/>
        <v>Online</v>
      </c>
      <c r="H140" s="8" t="s">
        <v>41</v>
      </c>
      <c r="I140" s="8" t="s">
        <v>39</v>
      </c>
      <c r="J140" s="8" t="s">
        <v>42</v>
      </c>
      <c r="K140" s="13">
        <v>0.625</v>
      </c>
      <c r="L140" s="8" t="s">
        <v>72</v>
      </c>
      <c r="M140" s="8" t="str">
        <f t="shared" si="1"/>
        <v>Other</v>
      </c>
      <c r="N140" s="8" t="s">
        <v>36</v>
      </c>
      <c r="O140" s="8" t="str">
        <f t="array" ref="O140">IFERROR(INDEX(data!$C$2:$C$12,MATCH(P140,data!$B$2:$B$12,0)),"")</f>
        <v>JKT 1</v>
      </c>
      <c r="P140" s="8" t="s">
        <v>37</v>
      </c>
      <c r="Q140" s="8" t="s">
        <v>1229</v>
      </c>
      <c r="R140" s="8">
        <v>10138</v>
      </c>
    </row>
    <row r="141" ht="15.75" customHeight="1" spans="1:18">
      <c r="A141" s="9" t="str">
        <f t="array" ref="A141">IF(IFERROR(INDEX(data!$C$2:$C$12,MATCH($H141,data!$B$2:$B$12,0)),"")="",$O141,(INDEX(data!$C$2:$C$12,MATCH($H141,data!$B$2:$B$12,0))))</f>
        <v>SBY</v>
      </c>
      <c r="B141" s="5"/>
      <c r="C141" s="5"/>
      <c r="D141" s="6">
        <v>44912</v>
      </c>
      <c r="E141" s="9" t="s">
        <v>1503</v>
      </c>
      <c r="F141" s="5">
        <v>1</v>
      </c>
      <c r="G141" s="9" t="str">
        <f t="shared" si="0"/>
        <v>Offline</v>
      </c>
      <c r="H141" s="9" t="s">
        <v>80</v>
      </c>
      <c r="I141" s="9" t="s">
        <v>39</v>
      </c>
      <c r="J141" s="9" t="s">
        <v>42</v>
      </c>
      <c r="K141" s="15">
        <v>0.791666666666667</v>
      </c>
      <c r="L141" s="9" t="s">
        <v>82</v>
      </c>
      <c r="M141" s="9" t="str">
        <f t="shared" si="1"/>
        <v>Member's Party</v>
      </c>
      <c r="N141" s="9" t="s">
        <v>104</v>
      </c>
      <c r="O141" s="9" t="str">
        <f t="array" ref="O141">IFERROR(INDEX(data!$C$2:$C$12,MATCH(P141,data!$B$2:$B$12,0)),"")</f>
        <v>SBY</v>
      </c>
      <c r="P141" s="9" t="s">
        <v>80</v>
      </c>
      <c r="Q141" s="9" t="s">
        <v>1229</v>
      </c>
      <c r="R141" s="9">
        <v>10139</v>
      </c>
    </row>
    <row r="142" ht="15.75" customHeight="1" spans="1:18">
      <c r="A142" s="8" t="str">
        <f t="array" ref="A142">IF(IFERROR(INDEX(data!$C$2:$C$12,MATCH($H142,data!$B$2:$B$12,0)),"")="",$O142,(INDEX(data!$C$2:$C$12,MATCH($H142,data!$B$2:$B$12,0))))</f>
        <v/>
      </c>
      <c r="B142" s="3">
        <v>3</v>
      </c>
      <c r="C142" s="3">
        <v>8</v>
      </c>
      <c r="D142" s="4">
        <v>44912</v>
      </c>
      <c r="E142" s="8" t="s">
        <v>1477</v>
      </c>
      <c r="F142" s="3">
        <v>2</v>
      </c>
      <c r="G142" s="8" t="str">
        <f t="shared" si="0"/>
        <v>Offline</v>
      </c>
      <c r="H142" s="8" t="s">
        <v>86</v>
      </c>
      <c r="I142" s="8" t="s">
        <v>72</v>
      </c>
      <c r="J142" s="8" t="s">
        <v>42</v>
      </c>
      <c r="K142" s="13">
        <v>0.666666666666667</v>
      </c>
      <c r="L142" s="8" t="s">
        <v>72</v>
      </c>
      <c r="M142" s="8" t="str">
        <f t="shared" si="1"/>
        <v>Other</v>
      </c>
      <c r="N142" s="8" t="s">
        <v>74</v>
      </c>
      <c r="O142" s="8" t="str">
        <f t="array" ref="O142">IFERROR(INDEX(data!$C$2:$C$12,MATCH(P142,data!$B$2:$B$12,0)),"")</f>
        <v/>
      </c>
      <c r="P142" s="8" t="s">
        <v>1249</v>
      </c>
      <c r="Q142" s="8" t="s">
        <v>1227</v>
      </c>
      <c r="R142" s="8">
        <v>10140</v>
      </c>
    </row>
    <row r="143" ht="15.75" customHeight="1" spans="1:18">
      <c r="A143" s="9" t="str">
        <f t="array" ref="A143">IF(IFERROR(INDEX(data!$C$2:$C$12,MATCH($H143,data!$B$2:$B$12,0)),"")="",$O143,(INDEX(data!$C$2:$C$12,MATCH($H143,data!$B$2:$B$12,0))))</f>
        <v>Online</v>
      </c>
      <c r="B143" s="5">
        <v>12</v>
      </c>
      <c r="C143" s="5"/>
      <c r="D143" s="6">
        <v>44912</v>
      </c>
      <c r="E143" s="9" t="s">
        <v>99</v>
      </c>
      <c r="F143" s="5">
        <v>2</v>
      </c>
      <c r="G143" s="9" t="str">
        <f t="shared" si="0"/>
        <v>Online</v>
      </c>
      <c r="H143" s="9" t="s">
        <v>41</v>
      </c>
      <c r="I143" s="9" t="s">
        <v>56</v>
      </c>
      <c r="J143" s="9" t="s">
        <v>42</v>
      </c>
      <c r="K143" s="15">
        <v>0.541666666666667</v>
      </c>
      <c r="L143" s="9" t="s">
        <v>99</v>
      </c>
      <c r="M143" s="9" t="str">
        <f t="shared" si="1"/>
        <v>Online IELTS</v>
      </c>
      <c r="N143" s="9" t="s">
        <v>74</v>
      </c>
      <c r="O143" s="9" t="str">
        <f t="array" ref="O143">IFERROR(INDEX(data!$C$2:$C$12,MATCH(P143,data!$B$2:$B$12,0)),"")</f>
        <v/>
      </c>
      <c r="P143" s="9" t="s">
        <v>1249</v>
      </c>
      <c r="Q143" s="9" t="s">
        <v>1227</v>
      </c>
      <c r="R143" s="9">
        <v>10141</v>
      </c>
    </row>
    <row r="144" ht="15.75" customHeight="1" spans="1:18">
      <c r="A144" s="8" t="str">
        <f t="array" ref="A144">IF(IFERROR(INDEX(data!$C$2:$C$12,MATCH($H144,data!$B$2:$B$12,0)),"")="",$O144,(INDEX(data!$C$2:$C$12,MATCH($H144,data!$B$2:$B$12,0))))</f>
        <v>SBY</v>
      </c>
      <c r="B144" s="3">
        <v>7</v>
      </c>
      <c r="C144" s="3"/>
      <c r="D144" s="4">
        <v>44912</v>
      </c>
      <c r="E144" s="8" t="s">
        <v>1503</v>
      </c>
      <c r="F144" s="3">
        <v>2</v>
      </c>
      <c r="G144" s="8" t="str">
        <f t="shared" si="0"/>
        <v>Offline</v>
      </c>
      <c r="H144" s="8" t="s">
        <v>80</v>
      </c>
      <c r="I144" s="8" t="s">
        <v>39</v>
      </c>
      <c r="J144" s="8" t="s">
        <v>42</v>
      </c>
      <c r="K144" s="13">
        <v>0.791666666666667</v>
      </c>
      <c r="L144" s="8" t="s">
        <v>82</v>
      </c>
      <c r="M144" s="8" t="str">
        <f t="shared" si="1"/>
        <v>Member's Party</v>
      </c>
      <c r="N144" s="8" t="s">
        <v>70</v>
      </c>
      <c r="O144" s="8" t="str">
        <f t="array" ref="O144">IFERROR(INDEX(data!$C$2:$C$12,MATCH(P144,data!$B$2:$B$12,0)),"")</f>
        <v>SBY</v>
      </c>
      <c r="P144" s="8" t="s">
        <v>80</v>
      </c>
      <c r="Q144" s="8" t="s">
        <v>1229</v>
      </c>
      <c r="R144" s="8">
        <v>10142</v>
      </c>
    </row>
    <row r="145" ht="15.75" customHeight="1" spans="1:18">
      <c r="A145" s="9" t="str">
        <f t="array" ref="A145">IF(IFERROR(INDEX(data!$C$2:$C$12,MATCH($H145,data!$B$2:$B$12,0)),"")="",$O145,(INDEX(data!$C$2:$C$12,MATCH($H145,data!$B$2:$B$12,0))))</f>
        <v>SBY</v>
      </c>
      <c r="B145" s="5">
        <v>11</v>
      </c>
      <c r="C145" s="5"/>
      <c r="D145" s="6">
        <v>44912</v>
      </c>
      <c r="E145" s="9" t="s">
        <v>1504</v>
      </c>
      <c r="F145" s="5">
        <v>3</v>
      </c>
      <c r="G145" s="9" t="str">
        <f t="shared" si="0"/>
        <v>Offline</v>
      </c>
      <c r="H145" s="9" t="s">
        <v>80</v>
      </c>
      <c r="I145" s="9" t="s">
        <v>39</v>
      </c>
      <c r="J145" s="9" t="s">
        <v>42</v>
      </c>
      <c r="K145" s="15">
        <v>0.75</v>
      </c>
      <c r="L145" s="9" t="s">
        <v>82</v>
      </c>
      <c r="M145" s="9" t="str">
        <f t="shared" si="1"/>
        <v>Member's Party</v>
      </c>
      <c r="N145" s="9" t="s">
        <v>70</v>
      </c>
      <c r="O145" s="9" t="str">
        <f t="array" ref="O145">IFERROR(INDEX(data!$C$2:$C$12,MATCH(P145,data!$B$2:$B$12,0)),"")</f>
        <v>SBY</v>
      </c>
      <c r="P145" s="9" t="s">
        <v>80</v>
      </c>
      <c r="Q145" s="9" t="s">
        <v>1229</v>
      </c>
      <c r="R145" s="9">
        <v>10143</v>
      </c>
    </row>
    <row r="146" ht="15.75" customHeight="1" spans="1:18">
      <c r="A146" s="8" t="str">
        <f t="array" ref="A146">IF(IFERROR(INDEX(data!$C$2:$C$12,MATCH($H146,data!$B$2:$B$12,0)),"")="",$O146,(INDEX(data!$C$2:$C$12,MATCH($H146,data!$B$2:$B$12,0))))</f>
        <v>Online</v>
      </c>
      <c r="B146" s="3"/>
      <c r="C146" s="3"/>
      <c r="D146" s="4">
        <v>44913</v>
      </c>
      <c r="E146" s="8" t="s">
        <v>1235</v>
      </c>
      <c r="F146" s="3">
        <v>1</v>
      </c>
      <c r="G146" s="8" t="str">
        <f t="shared" si="0"/>
        <v>Online</v>
      </c>
      <c r="H146" s="8" t="s">
        <v>41</v>
      </c>
      <c r="I146" s="8" t="s">
        <v>72</v>
      </c>
      <c r="J146" s="8" t="s">
        <v>48</v>
      </c>
      <c r="K146" s="13">
        <v>0.791666666666667</v>
      </c>
      <c r="L146" s="8" t="s">
        <v>123</v>
      </c>
      <c r="M146" s="8" t="str">
        <f t="shared" si="1"/>
        <v>Trial Class</v>
      </c>
      <c r="N146" s="8" t="s">
        <v>110</v>
      </c>
      <c r="O146" s="8" t="str">
        <f t="array" ref="O146">IFERROR(INDEX(data!$C$2:$C$12,MATCH(P146,data!$B$2:$B$12,0)),"")</f>
        <v>JKT 1</v>
      </c>
      <c r="P146" s="8" t="s">
        <v>37</v>
      </c>
      <c r="Q146" s="8" t="s">
        <v>1229</v>
      </c>
      <c r="R146" s="8">
        <v>10144</v>
      </c>
    </row>
    <row r="147" ht="15.75" customHeight="1" spans="1:18">
      <c r="A147" s="9" t="str">
        <f t="array" ref="A147">IF(IFERROR(INDEX(data!$C$2:$C$12,MATCH($H147,data!$B$2:$B$12,0)),"")="",$O147,(INDEX(data!$C$2:$C$12,MATCH($H147,data!$B$2:$B$12,0))))</f>
        <v>JKT 1</v>
      </c>
      <c r="B147" s="5">
        <v>1</v>
      </c>
      <c r="C147" s="5">
        <v>1</v>
      </c>
      <c r="D147" s="6">
        <v>44913</v>
      </c>
      <c r="E147" s="9" t="s">
        <v>1231</v>
      </c>
      <c r="F147" s="5">
        <v>2</v>
      </c>
      <c r="G147" s="9" t="str">
        <f t="shared" si="0"/>
        <v>Offline</v>
      </c>
      <c r="H147" s="9" t="s">
        <v>44</v>
      </c>
      <c r="I147" s="9" t="s">
        <v>52</v>
      </c>
      <c r="J147" s="9" t="s">
        <v>42</v>
      </c>
      <c r="K147" s="15">
        <v>0.583333333333333</v>
      </c>
      <c r="L147" s="9" t="s">
        <v>72</v>
      </c>
      <c r="M147" s="9" t="str">
        <f t="shared" si="1"/>
        <v>Other</v>
      </c>
      <c r="N147" s="9" t="s">
        <v>122</v>
      </c>
      <c r="O147" s="9" t="str">
        <f t="array" ref="O147">IFERROR(INDEX(data!$C$2:$C$12,MATCH(P147,data!$B$2:$B$12,0)),"")</f>
        <v>JKT 1</v>
      </c>
      <c r="P147" s="9" t="s">
        <v>44</v>
      </c>
      <c r="Q147" s="9" t="s">
        <v>1229</v>
      </c>
      <c r="R147" s="9">
        <v>10145</v>
      </c>
    </row>
    <row r="148" ht="15.75" customHeight="1" spans="1:18">
      <c r="A148" s="8" t="str">
        <f t="array" ref="A148">IF(IFERROR(INDEX(data!$C$2:$C$12,MATCH($H148,data!$B$2:$B$12,0)),"")="",$O148,(INDEX(data!$C$2:$C$12,MATCH($H148,data!$B$2:$B$12,0))))</f>
        <v>Online</v>
      </c>
      <c r="B148" s="3">
        <v>1</v>
      </c>
      <c r="C148" s="3">
        <v>1</v>
      </c>
      <c r="D148" s="4">
        <v>44913</v>
      </c>
      <c r="E148" s="8"/>
      <c r="F148" s="3">
        <v>1</v>
      </c>
      <c r="G148" s="8" t="str">
        <f t="shared" si="0"/>
        <v>Online</v>
      </c>
      <c r="H148" s="8" t="s">
        <v>41</v>
      </c>
      <c r="I148" s="8" t="s">
        <v>56</v>
      </c>
      <c r="J148" s="8" t="s">
        <v>42</v>
      </c>
      <c r="K148" s="13">
        <v>0.541666666666667</v>
      </c>
      <c r="L148" s="8" t="s">
        <v>84</v>
      </c>
      <c r="M148" s="8" t="str">
        <f t="shared" si="1"/>
        <v>Mock Test</v>
      </c>
      <c r="N148" s="8" t="s">
        <v>120</v>
      </c>
      <c r="O148" s="8" t="str">
        <f t="array" ref="O148">IFERROR(INDEX(data!$C$2:$C$12,MATCH(P148,data!$B$2:$B$12,0)),"")</f>
        <v>JKT 3</v>
      </c>
      <c r="P148" s="8" t="s">
        <v>63</v>
      </c>
      <c r="Q148" s="8" t="s">
        <v>1229</v>
      </c>
      <c r="R148" s="8">
        <v>10146</v>
      </c>
    </row>
    <row r="149" ht="15.75" customHeight="1" spans="1:18">
      <c r="A149" s="9" t="str">
        <f t="array" ref="A149">IF(IFERROR(INDEX(data!$C$2:$C$12,MATCH($H149,data!$B$2:$B$12,0)),"")="",$O149,(INDEX(data!$C$2:$C$12,MATCH($H149,data!$B$2:$B$12,0))))</f>
        <v>Online</v>
      </c>
      <c r="B149" s="5">
        <v>1</v>
      </c>
      <c r="C149" s="5">
        <v>1</v>
      </c>
      <c r="D149" s="6">
        <v>44913</v>
      </c>
      <c r="E149" s="9"/>
      <c r="F149" s="5">
        <v>1</v>
      </c>
      <c r="G149" s="9" t="str">
        <f t="shared" si="0"/>
        <v>Online</v>
      </c>
      <c r="H149" s="9" t="s">
        <v>41</v>
      </c>
      <c r="I149" s="9" t="s">
        <v>56</v>
      </c>
      <c r="J149" s="9" t="s">
        <v>42</v>
      </c>
      <c r="K149" s="15">
        <v>0.625</v>
      </c>
      <c r="L149" s="9" t="s">
        <v>84</v>
      </c>
      <c r="M149" s="9" t="str">
        <f t="shared" si="1"/>
        <v>Mock Test</v>
      </c>
      <c r="N149" s="9" t="s">
        <v>120</v>
      </c>
      <c r="O149" s="9" t="str">
        <f t="array" ref="O149">IFERROR(INDEX(data!$C$2:$C$12,MATCH(P149,data!$B$2:$B$12,0)),"")</f>
        <v>JKT 3</v>
      </c>
      <c r="P149" s="9" t="s">
        <v>63</v>
      </c>
      <c r="Q149" s="9" t="s">
        <v>1229</v>
      </c>
      <c r="R149" s="9">
        <v>10147</v>
      </c>
    </row>
    <row r="150" ht="15.75" customHeight="1" spans="1:18">
      <c r="A150" s="8" t="str">
        <f t="array" ref="A150">IF(IFERROR(INDEX(data!$C$2:$C$12,MATCH($H150,data!$B$2:$B$12,0)),"")="",$O150,(INDEX(data!$C$2:$C$12,MATCH($H150,data!$B$2:$B$12,0))))</f>
        <v>Online</v>
      </c>
      <c r="B150" s="3">
        <v>0</v>
      </c>
      <c r="C150" s="3">
        <v>0</v>
      </c>
      <c r="D150" s="4">
        <v>44913</v>
      </c>
      <c r="E150" s="8" t="s">
        <v>353</v>
      </c>
      <c r="F150" s="3">
        <v>1</v>
      </c>
      <c r="G150" s="8" t="str">
        <f t="shared" si="0"/>
        <v>Online</v>
      </c>
      <c r="H150" s="8" t="s">
        <v>41</v>
      </c>
      <c r="I150" s="8" t="s">
        <v>56</v>
      </c>
      <c r="J150" s="8" t="s">
        <v>48</v>
      </c>
      <c r="K150" s="13">
        <v>0.708333333333333</v>
      </c>
      <c r="L150" s="8" t="s">
        <v>84</v>
      </c>
      <c r="M150" s="8" t="str">
        <f t="shared" si="1"/>
        <v>Mock Test</v>
      </c>
      <c r="N150" s="8" t="s">
        <v>120</v>
      </c>
      <c r="O150" s="8" t="str">
        <f t="array" ref="O150">IFERROR(INDEX(data!$C$2:$C$12,MATCH(P150,data!$B$2:$B$12,0)),"")</f>
        <v>JKT 3</v>
      </c>
      <c r="P150" s="8" t="s">
        <v>63</v>
      </c>
      <c r="Q150" s="8" t="s">
        <v>1229</v>
      </c>
      <c r="R150" s="8">
        <v>10148</v>
      </c>
    </row>
    <row r="151" ht="15.75" customHeight="1" spans="1:18">
      <c r="A151" s="9" t="str">
        <f t="array" ref="A151">IF(IFERROR(INDEX(data!$C$2:$C$12,MATCH($H151,data!$B$2:$B$12,0)),"")="",$O151,(INDEX(data!$C$2:$C$12,MATCH($H151,data!$B$2:$B$12,0))))</f>
        <v>Online</v>
      </c>
      <c r="B151" s="5">
        <v>12</v>
      </c>
      <c r="C151" s="5"/>
      <c r="D151" s="6">
        <v>44913</v>
      </c>
      <c r="E151" s="9"/>
      <c r="F151" s="5">
        <v>2</v>
      </c>
      <c r="G151" s="9" t="str">
        <f t="shared" si="0"/>
        <v>Online</v>
      </c>
      <c r="H151" s="9" t="s">
        <v>41</v>
      </c>
      <c r="I151" s="9" t="s">
        <v>56</v>
      </c>
      <c r="J151" s="9" t="s">
        <v>42</v>
      </c>
      <c r="K151" s="15">
        <v>0.0625</v>
      </c>
      <c r="L151" s="9" t="s">
        <v>99</v>
      </c>
      <c r="M151" s="9" t="str">
        <f t="shared" si="1"/>
        <v>Online IELTS</v>
      </c>
      <c r="N151" s="9" t="s">
        <v>79</v>
      </c>
      <c r="O151" s="9" t="str">
        <f t="array" ref="O151">IFERROR(INDEX(data!$C$2:$C$12,MATCH(P151,data!$B$2:$B$12,0)),"")</f>
        <v/>
      </c>
      <c r="P151" s="9" t="s">
        <v>1470</v>
      </c>
      <c r="Q151" s="9" t="s">
        <v>1227</v>
      </c>
      <c r="R151" s="9">
        <v>10149</v>
      </c>
    </row>
    <row r="152" ht="15.75" customHeight="1" spans="1:18">
      <c r="A152" s="8" t="str">
        <f t="array" ref="A152">IF(IFERROR(INDEX(data!$C$2:$C$12,MATCH($H152,data!$B$2:$B$12,0)),"")="",$O152,(INDEX(data!$C$2:$C$12,MATCH($H152,data!$B$2:$B$12,0))))</f>
        <v>JKT 1</v>
      </c>
      <c r="B152" s="3"/>
      <c r="C152" s="3"/>
      <c r="D152" s="4">
        <v>44914</v>
      </c>
      <c r="E152" s="8" t="s">
        <v>1498</v>
      </c>
      <c r="F152" s="3">
        <v>2</v>
      </c>
      <c r="G152" s="8" t="str">
        <f t="shared" si="0"/>
        <v>Offline</v>
      </c>
      <c r="H152" s="8" t="s">
        <v>37</v>
      </c>
      <c r="I152" s="8" t="s">
        <v>72</v>
      </c>
      <c r="J152" s="8" t="s">
        <v>48</v>
      </c>
      <c r="K152" s="13">
        <v>0.541666666666667</v>
      </c>
      <c r="L152" s="8" t="s">
        <v>72</v>
      </c>
      <c r="M152" s="8" t="str">
        <f t="shared" si="1"/>
        <v>Other</v>
      </c>
      <c r="N152" s="8" t="s">
        <v>110</v>
      </c>
      <c r="O152" s="8" t="str">
        <f t="array" ref="O152">IFERROR(INDEX(data!$C$2:$C$12,MATCH(P152,data!$B$2:$B$12,0)),"")</f>
        <v>JKT 1</v>
      </c>
      <c r="P152" s="8" t="s">
        <v>37</v>
      </c>
      <c r="Q152" s="8" t="s">
        <v>1229</v>
      </c>
      <c r="R152" s="8">
        <v>10150</v>
      </c>
    </row>
    <row r="153" ht="15.75" customHeight="1" spans="1:18">
      <c r="A153" s="9" t="str">
        <f t="array" ref="A153">IF(IFERROR(INDEX(data!$C$2:$C$12,MATCH($H153,data!$B$2:$B$12,0)),"")="",$O153,(INDEX(data!$C$2:$C$12,MATCH($H153,data!$B$2:$B$12,0))))</f>
        <v>Online</v>
      </c>
      <c r="B153" s="5">
        <v>1</v>
      </c>
      <c r="C153" s="5">
        <v>1</v>
      </c>
      <c r="D153" s="6">
        <v>44914</v>
      </c>
      <c r="E153" s="9"/>
      <c r="F153" s="5">
        <v>1</v>
      </c>
      <c r="G153" s="9" t="str">
        <f t="shared" si="0"/>
        <v>Online</v>
      </c>
      <c r="H153" s="9" t="s">
        <v>41</v>
      </c>
      <c r="I153" s="9" t="s">
        <v>56</v>
      </c>
      <c r="J153" s="9" t="s">
        <v>42</v>
      </c>
      <c r="K153" s="15">
        <v>0.833333333333333</v>
      </c>
      <c r="L153" s="9" t="s">
        <v>101</v>
      </c>
      <c r="M153" s="9" t="str">
        <f t="shared" si="1"/>
        <v>Online IELTS FL</v>
      </c>
      <c r="N153" s="9" t="s">
        <v>120</v>
      </c>
      <c r="O153" s="9" t="str">
        <f t="array" ref="O153">IFERROR(INDEX(data!$C$2:$C$12,MATCH(P153,data!$B$2:$B$12,0)),"")</f>
        <v>JKT 3</v>
      </c>
      <c r="P153" s="9" t="s">
        <v>63</v>
      </c>
      <c r="Q153" s="9" t="s">
        <v>1229</v>
      </c>
      <c r="R153" s="9">
        <v>10151</v>
      </c>
    </row>
    <row r="154" ht="15.75" customHeight="1" spans="1:18">
      <c r="A154" s="8" t="str">
        <f t="array" ref="A154">IF(IFERROR(INDEX(data!$C$2:$C$12,MATCH($H154,data!$B$2:$B$12,0)),"")="",$O154,(INDEX(data!$C$2:$C$12,MATCH($H154,data!$B$2:$B$12,0))))</f>
        <v>Online</v>
      </c>
      <c r="B154" s="3">
        <v>0</v>
      </c>
      <c r="C154" s="3">
        <v>3</v>
      </c>
      <c r="D154" s="4">
        <v>44915</v>
      </c>
      <c r="E154" s="8" t="s">
        <v>1505</v>
      </c>
      <c r="F154" s="3">
        <v>1</v>
      </c>
      <c r="G154" s="8" t="str">
        <f t="shared" si="0"/>
        <v>Online</v>
      </c>
      <c r="H154" s="8" t="s">
        <v>41</v>
      </c>
      <c r="I154" s="8" t="s">
        <v>72</v>
      </c>
      <c r="J154" s="8" t="s">
        <v>48</v>
      </c>
      <c r="K154" s="13">
        <v>0.625</v>
      </c>
      <c r="L154" s="8" t="s">
        <v>123</v>
      </c>
      <c r="M154" s="8" t="str">
        <f t="shared" si="1"/>
        <v>Trial Class</v>
      </c>
      <c r="N154" s="8" t="s">
        <v>114</v>
      </c>
      <c r="O154" s="8" t="str">
        <f t="array" ref="O154">IFERROR(INDEX(data!$C$2:$C$12,MATCH(P154,data!$B$2:$B$12,0)),"")</f>
        <v>BDG</v>
      </c>
      <c r="P154" s="8" t="s">
        <v>75</v>
      </c>
      <c r="Q154" s="8" t="s">
        <v>1229</v>
      </c>
      <c r="R154" s="8">
        <v>10152</v>
      </c>
    </row>
    <row r="155" ht="15.75" customHeight="1" spans="1:18">
      <c r="A155" s="9" t="str">
        <f t="array" ref="A155">IF(IFERROR(INDEX(data!$C$2:$C$12,MATCH($H155,data!$B$2:$B$12,0)),"")="",$O155,(INDEX(data!$C$2:$C$12,MATCH($H155,data!$B$2:$B$12,0))))</f>
        <v>JKT 2</v>
      </c>
      <c r="B155" s="5"/>
      <c r="C155" s="5"/>
      <c r="D155" s="6">
        <v>44915</v>
      </c>
      <c r="E155" s="9"/>
      <c r="F155" s="5">
        <v>2</v>
      </c>
      <c r="G155" s="9" t="str">
        <f t="shared" si="0"/>
        <v>Offline</v>
      </c>
      <c r="H155" s="9"/>
      <c r="I155" s="9"/>
      <c r="J155" s="9" t="s">
        <v>42</v>
      </c>
      <c r="K155" s="15">
        <v>0.791666666666667</v>
      </c>
      <c r="L155" s="9" t="s">
        <v>224</v>
      </c>
      <c r="M155" s="9" t="str">
        <f t="shared" si="1"/>
        <v>Offline IELTS</v>
      </c>
      <c r="N155" s="9" t="s">
        <v>100</v>
      </c>
      <c r="O155" s="9" t="str">
        <f t="array" ref="O155">IFERROR(INDEX(data!$C$2:$C$12,MATCH(P155,data!$B$2:$B$12,0)),"")</f>
        <v>JKT 2</v>
      </c>
      <c r="P155" s="9" t="s">
        <v>50</v>
      </c>
      <c r="Q155" s="9" t="s">
        <v>1227</v>
      </c>
      <c r="R155" s="9">
        <v>10153</v>
      </c>
    </row>
    <row r="156" ht="15.75" customHeight="1" spans="1:18">
      <c r="A156" s="8" t="str">
        <f t="array" ref="A156">IF(IFERROR(INDEX(data!$C$2:$C$12,MATCH($H156,data!$B$2:$B$12,0)),"")="",$O156,(INDEX(data!$C$2:$C$12,MATCH($H156,data!$B$2:$B$12,0))))</f>
        <v>JKT 1</v>
      </c>
      <c r="B156" s="3"/>
      <c r="C156" s="3"/>
      <c r="D156" s="4">
        <v>44915</v>
      </c>
      <c r="E156" s="8" t="s">
        <v>1496</v>
      </c>
      <c r="F156" s="3">
        <v>2</v>
      </c>
      <c r="G156" s="8" t="str">
        <f t="shared" si="0"/>
        <v>Offline</v>
      </c>
      <c r="H156" s="8" t="s">
        <v>37</v>
      </c>
      <c r="I156" s="8" t="s">
        <v>39</v>
      </c>
      <c r="J156" s="8" t="s">
        <v>42</v>
      </c>
      <c r="K156" s="13">
        <v>0.791666666666667</v>
      </c>
      <c r="L156" s="8" t="s">
        <v>82</v>
      </c>
      <c r="M156" s="8" t="str">
        <f t="shared" si="1"/>
        <v>Member's Party</v>
      </c>
      <c r="N156" s="8" t="s">
        <v>36</v>
      </c>
      <c r="O156" s="8" t="str">
        <f t="array" ref="O156">IFERROR(INDEX(data!$C$2:$C$12,MATCH(P156,data!$B$2:$B$12,0)),"")</f>
        <v>JKT 1</v>
      </c>
      <c r="P156" s="8" t="s">
        <v>37</v>
      </c>
      <c r="Q156" s="8" t="s">
        <v>1229</v>
      </c>
      <c r="R156" s="8">
        <v>10154</v>
      </c>
    </row>
    <row r="157" ht="15.75" customHeight="1" spans="1:18">
      <c r="A157" s="9" t="str">
        <f t="array" ref="A157">IF(IFERROR(INDEX(data!$C$2:$C$12,MATCH($H157,data!$B$2:$B$12,0)),"")="",$O157,(INDEX(data!$C$2:$C$12,MATCH($H157,data!$B$2:$B$12,0))))</f>
        <v>Online</v>
      </c>
      <c r="B157" s="5">
        <v>1</v>
      </c>
      <c r="C157" s="5">
        <v>1</v>
      </c>
      <c r="D157" s="6">
        <v>44915</v>
      </c>
      <c r="E157" s="9"/>
      <c r="F157" s="5">
        <v>1</v>
      </c>
      <c r="G157" s="9" t="str">
        <f t="shared" si="0"/>
        <v>Online</v>
      </c>
      <c r="H157" s="9" t="s">
        <v>41</v>
      </c>
      <c r="I157" s="9" t="s">
        <v>56</v>
      </c>
      <c r="J157" s="9" t="s">
        <v>42</v>
      </c>
      <c r="K157" s="15">
        <v>0.625</v>
      </c>
      <c r="L157" s="9" t="s">
        <v>84</v>
      </c>
      <c r="M157" s="9" t="str">
        <f t="shared" si="1"/>
        <v>Mock Test</v>
      </c>
      <c r="N157" s="9" t="s">
        <v>120</v>
      </c>
      <c r="O157" s="9" t="str">
        <f t="array" ref="O157">IFERROR(INDEX(data!$C$2:$C$12,MATCH(P157,data!$B$2:$B$12,0)),"")</f>
        <v>JKT 3</v>
      </c>
      <c r="P157" s="9" t="s">
        <v>63</v>
      </c>
      <c r="Q157" s="9" t="s">
        <v>1229</v>
      </c>
      <c r="R157" s="9">
        <v>10155</v>
      </c>
    </row>
    <row r="158" ht="15.75" customHeight="1" spans="1:18">
      <c r="A158" s="8" t="str">
        <f t="array" ref="A158">IF(IFERROR(INDEX(data!$C$2:$C$12,MATCH($H158,data!$B$2:$B$12,0)),"")="",$O158,(INDEX(data!$C$2:$C$12,MATCH($H158,data!$B$2:$B$12,0))))</f>
        <v>JKT 3</v>
      </c>
      <c r="B158" s="3">
        <v>11</v>
      </c>
      <c r="C158" s="3">
        <v>11</v>
      </c>
      <c r="D158" s="4">
        <v>44915</v>
      </c>
      <c r="E158" s="8" t="s">
        <v>1484</v>
      </c>
      <c r="F158" s="3">
        <v>1</v>
      </c>
      <c r="G158" s="8" t="str">
        <f t="shared" si="0"/>
        <v>Offline</v>
      </c>
      <c r="H158" s="8" t="s">
        <v>63</v>
      </c>
      <c r="I158" s="8" t="s">
        <v>72</v>
      </c>
      <c r="J158" s="8" t="s">
        <v>42</v>
      </c>
      <c r="K158" s="13">
        <v>0.666666666666667</v>
      </c>
      <c r="L158" s="8" t="s">
        <v>72</v>
      </c>
      <c r="M158" s="8" t="str">
        <f t="shared" si="1"/>
        <v>Other</v>
      </c>
      <c r="N158" s="8" t="s">
        <v>120</v>
      </c>
      <c r="O158" s="8" t="str">
        <f t="array" ref="O158">IFERROR(INDEX(data!$C$2:$C$12,MATCH(P158,data!$B$2:$B$12,0)),"")</f>
        <v>JKT 3</v>
      </c>
      <c r="P158" s="8" t="s">
        <v>63</v>
      </c>
      <c r="Q158" s="8" t="s">
        <v>1229</v>
      </c>
      <c r="R158" s="8">
        <v>10156</v>
      </c>
    </row>
    <row r="159" ht="15.75" customHeight="1" spans="1:18">
      <c r="A159" s="9" t="str">
        <f t="array" ref="A159">IF(IFERROR(INDEX(data!$C$2:$C$12,MATCH($H159,data!$B$2:$B$12,0)),"")="",$O159,(INDEX(data!$C$2:$C$12,MATCH($H159,data!$B$2:$B$12,0))))</f>
        <v>Online</v>
      </c>
      <c r="B159" s="5">
        <v>1</v>
      </c>
      <c r="C159" s="5">
        <v>1</v>
      </c>
      <c r="D159" s="6">
        <v>44915</v>
      </c>
      <c r="E159" s="9"/>
      <c r="F159" s="5">
        <v>1</v>
      </c>
      <c r="G159" s="9" t="str">
        <f t="shared" si="0"/>
        <v>Online</v>
      </c>
      <c r="H159" s="9" t="s">
        <v>41</v>
      </c>
      <c r="I159" s="9" t="s">
        <v>56</v>
      </c>
      <c r="J159" s="9" t="s">
        <v>42</v>
      </c>
      <c r="K159" s="15">
        <v>0.708333333333333</v>
      </c>
      <c r="L159" s="9" t="s">
        <v>101</v>
      </c>
      <c r="M159" s="9" t="str">
        <f t="shared" si="1"/>
        <v>Online IELTS FL</v>
      </c>
      <c r="N159" s="9" t="s">
        <v>120</v>
      </c>
      <c r="O159" s="9" t="str">
        <f t="array" ref="O159">IFERROR(INDEX(data!$C$2:$C$12,MATCH(P159,data!$B$2:$B$12,0)),"")</f>
        <v>JKT 3</v>
      </c>
      <c r="P159" s="9" t="s">
        <v>63</v>
      </c>
      <c r="Q159" s="9" t="s">
        <v>1229</v>
      </c>
      <c r="R159" s="9">
        <v>10157</v>
      </c>
    </row>
    <row r="160" ht="15.75" customHeight="1" spans="1:18">
      <c r="A160" s="8" t="str">
        <f t="array" ref="A160">IF(IFERROR(INDEX(data!$C$2:$C$12,MATCH($H160,data!$B$2:$B$12,0)),"")="",$O160,(INDEX(data!$C$2:$C$12,MATCH($H160,data!$B$2:$B$12,0))))</f>
        <v>Online</v>
      </c>
      <c r="B160" s="3">
        <v>1</v>
      </c>
      <c r="C160" s="3">
        <v>1</v>
      </c>
      <c r="D160" s="4">
        <v>44915</v>
      </c>
      <c r="E160" s="8"/>
      <c r="F160" s="3">
        <v>1</v>
      </c>
      <c r="G160" s="8" t="str">
        <f t="shared" si="0"/>
        <v>Online</v>
      </c>
      <c r="H160" s="8" t="s">
        <v>41</v>
      </c>
      <c r="I160" s="8" t="s">
        <v>56</v>
      </c>
      <c r="J160" s="8" t="s">
        <v>42</v>
      </c>
      <c r="K160" s="13">
        <v>0.791666666666667</v>
      </c>
      <c r="L160" s="8" t="s">
        <v>84</v>
      </c>
      <c r="M160" s="8" t="str">
        <f t="shared" si="1"/>
        <v>Mock Test</v>
      </c>
      <c r="N160" s="8" t="s">
        <v>120</v>
      </c>
      <c r="O160" s="8" t="str">
        <f t="array" ref="O160">IFERROR(INDEX(data!$C$2:$C$12,MATCH(P160,data!$B$2:$B$12,0)),"")</f>
        <v>JKT 3</v>
      </c>
      <c r="P160" s="8" t="s">
        <v>63</v>
      </c>
      <c r="Q160" s="8" t="s">
        <v>1229</v>
      </c>
      <c r="R160" s="8">
        <v>10158</v>
      </c>
    </row>
    <row r="161" ht="15.75" customHeight="1" spans="1:18">
      <c r="A161" s="9" t="str">
        <f t="array" ref="A161">IF(IFERROR(INDEX(data!$C$2:$C$12,MATCH($H161,data!$B$2:$B$12,0)),"")="",$O161,(INDEX(data!$C$2:$C$12,MATCH($H161,data!$B$2:$B$12,0))))</f>
        <v>BDG</v>
      </c>
      <c r="B161" s="5"/>
      <c r="C161" s="5"/>
      <c r="D161" s="6">
        <v>44916</v>
      </c>
      <c r="E161" s="9" t="s">
        <v>1506</v>
      </c>
      <c r="F161" s="5">
        <v>1</v>
      </c>
      <c r="G161" s="9" t="str">
        <f t="shared" si="0"/>
        <v>Offline</v>
      </c>
      <c r="H161" s="9" t="s">
        <v>75</v>
      </c>
      <c r="I161" s="9" t="s">
        <v>72</v>
      </c>
      <c r="J161" s="9" t="s">
        <v>42</v>
      </c>
      <c r="K161" s="15">
        <v>0.541666666666667</v>
      </c>
      <c r="L161" s="9" t="s">
        <v>72</v>
      </c>
      <c r="M161" s="9" t="str">
        <f t="shared" si="1"/>
        <v>Other</v>
      </c>
      <c r="N161" s="9" t="s">
        <v>114</v>
      </c>
      <c r="O161" s="9" t="str">
        <f t="array" ref="O161">IFERROR(INDEX(data!$C$2:$C$12,MATCH(P161,data!$B$2:$B$12,0)),"")</f>
        <v>BDG</v>
      </c>
      <c r="P161" s="9" t="s">
        <v>75</v>
      </c>
      <c r="Q161" s="9" t="s">
        <v>1229</v>
      </c>
      <c r="R161" s="9">
        <v>10159</v>
      </c>
    </row>
    <row r="162" ht="15.75" customHeight="1" spans="1:18">
      <c r="A162" s="8" t="str">
        <f t="array" ref="A162">IF(IFERROR(INDEX(data!$C$2:$C$12,MATCH($H162,data!$B$2:$B$12,0)),"")="",$O162,(INDEX(data!$C$2:$C$12,MATCH($H162,data!$B$2:$B$12,0))))</f>
        <v>JKT 1</v>
      </c>
      <c r="B162" s="3"/>
      <c r="C162" s="3"/>
      <c r="D162" s="4">
        <v>44916</v>
      </c>
      <c r="E162" s="8" t="s">
        <v>1504</v>
      </c>
      <c r="F162" s="3">
        <v>1</v>
      </c>
      <c r="G162" s="8" t="str">
        <f t="shared" si="0"/>
        <v>Offline</v>
      </c>
      <c r="H162" s="8" t="s">
        <v>44</v>
      </c>
      <c r="I162" s="8" t="s">
        <v>39</v>
      </c>
      <c r="J162" s="8" t="s">
        <v>42</v>
      </c>
      <c r="K162" s="13">
        <v>0.791666666666667</v>
      </c>
      <c r="L162" s="8" t="s">
        <v>82</v>
      </c>
      <c r="M162" s="8" t="str">
        <f t="shared" si="1"/>
        <v>Member's Party</v>
      </c>
      <c r="N162" s="8" t="s">
        <v>122</v>
      </c>
      <c r="O162" s="8" t="str">
        <f t="array" ref="O162">IFERROR(INDEX(data!$C$2:$C$12,MATCH(P162,data!$B$2:$B$12,0)),"")</f>
        <v>JKT 1</v>
      </c>
      <c r="P162" s="8" t="s">
        <v>44</v>
      </c>
      <c r="Q162" s="8" t="s">
        <v>1229</v>
      </c>
      <c r="R162" s="8">
        <v>10160</v>
      </c>
    </row>
    <row r="163" ht="15.75" customHeight="1" spans="1:18">
      <c r="A163" s="9" t="str">
        <f t="array" ref="A163">IF(IFERROR(INDEX(data!$C$2:$C$12,MATCH($H163,data!$B$2:$B$12,0)),"")="",$O163,(INDEX(data!$C$2:$C$12,MATCH($H163,data!$B$2:$B$12,0))))</f>
        <v>Online</v>
      </c>
      <c r="B163" s="5">
        <v>1</v>
      </c>
      <c r="C163" s="5">
        <v>1</v>
      </c>
      <c r="D163" s="6">
        <v>44916</v>
      </c>
      <c r="E163" s="9" t="s">
        <v>1289</v>
      </c>
      <c r="F163" s="5">
        <v>1</v>
      </c>
      <c r="G163" s="9" t="str">
        <f t="shared" si="0"/>
        <v>Online</v>
      </c>
      <c r="H163" s="9" t="s">
        <v>41</v>
      </c>
      <c r="I163" s="9" t="s">
        <v>39</v>
      </c>
      <c r="J163" s="9" t="s">
        <v>42</v>
      </c>
      <c r="K163" s="15">
        <v>0.5</v>
      </c>
      <c r="L163" s="9" t="s">
        <v>72</v>
      </c>
      <c r="M163" s="9" t="str">
        <f t="shared" si="1"/>
        <v>Other</v>
      </c>
      <c r="N163" s="9" t="s">
        <v>124</v>
      </c>
      <c r="O163" s="9" t="str">
        <f t="array" ref="O163">IFERROR(INDEX(data!$C$2:$C$12,MATCH(P163,data!$B$2:$B$12,0)),"")</f>
        <v>JKT 3</v>
      </c>
      <c r="P163" s="9" t="s">
        <v>63</v>
      </c>
      <c r="Q163" s="9" t="s">
        <v>1229</v>
      </c>
      <c r="R163" s="9">
        <v>10161</v>
      </c>
    </row>
    <row r="164" ht="15.75" customHeight="1" spans="1:18">
      <c r="A164" s="8" t="str">
        <f t="array" ref="A164">IF(IFERROR(INDEX(data!$C$2:$C$12,MATCH($H164,data!$B$2:$B$12,0)),"")="",$O164,(INDEX(data!$C$2:$C$12,MATCH($H164,data!$B$2:$B$12,0))))</f>
        <v>BDG</v>
      </c>
      <c r="B164" s="3"/>
      <c r="C164" s="3">
        <v>25</v>
      </c>
      <c r="D164" s="4">
        <v>44916</v>
      </c>
      <c r="E164" s="8" t="s">
        <v>1504</v>
      </c>
      <c r="F164" s="3">
        <v>2</v>
      </c>
      <c r="G164" s="8" t="str">
        <f t="shared" si="0"/>
        <v>Offline</v>
      </c>
      <c r="H164" s="8" t="s">
        <v>75</v>
      </c>
      <c r="I164" s="8" t="s">
        <v>39</v>
      </c>
      <c r="J164" s="8" t="s">
        <v>42</v>
      </c>
      <c r="K164" s="13">
        <v>0.791666666666667</v>
      </c>
      <c r="L164" s="8" t="s">
        <v>82</v>
      </c>
      <c r="M164" s="8" t="str">
        <f t="shared" si="1"/>
        <v>Member's Party</v>
      </c>
      <c r="N164" s="8" t="s">
        <v>114</v>
      </c>
      <c r="O164" s="8" t="str">
        <f t="array" ref="O164">IFERROR(INDEX(data!$C$2:$C$12,MATCH(P164,data!$B$2:$B$12,0)),"")</f>
        <v>BDG</v>
      </c>
      <c r="P164" s="8" t="s">
        <v>75</v>
      </c>
      <c r="Q164" s="8" t="s">
        <v>1227</v>
      </c>
      <c r="R164" s="8">
        <v>10162</v>
      </c>
    </row>
    <row r="165" ht="15.75" customHeight="1" spans="1:18">
      <c r="A165" s="9" t="str">
        <f t="array" ref="A165">IF(IFERROR(INDEX(data!$C$2:$C$12,MATCH($H165,data!$B$2:$B$12,0)),"")="",$O165,(INDEX(data!$C$2:$C$12,MATCH($H165,data!$B$2:$B$12,0))))</f>
        <v>JKT 1</v>
      </c>
      <c r="B165" s="5"/>
      <c r="C165" s="5"/>
      <c r="D165" s="6">
        <v>44916</v>
      </c>
      <c r="E165" s="9" t="s">
        <v>1504</v>
      </c>
      <c r="F165" s="5">
        <v>2</v>
      </c>
      <c r="G165" s="9" t="str">
        <f t="shared" si="0"/>
        <v>Offline</v>
      </c>
      <c r="H165" s="9" t="s">
        <v>44</v>
      </c>
      <c r="I165" s="9" t="s">
        <v>39</v>
      </c>
      <c r="J165" s="9" t="s">
        <v>42</v>
      </c>
      <c r="K165" s="15">
        <v>0.791666666666667</v>
      </c>
      <c r="L165" s="9" t="s">
        <v>82</v>
      </c>
      <c r="M165" s="9" t="str">
        <f t="shared" si="1"/>
        <v>Member's Party</v>
      </c>
      <c r="N165" s="9" t="s">
        <v>126</v>
      </c>
      <c r="O165" s="9" t="str">
        <f t="array" ref="O165">IFERROR(INDEX(data!$C$2:$C$12,MATCH(P165,data!$B$2:$B$12,0)),"")</f>
        <v>JKT 1</v>
      </c>
      <c r="P165" s="9" t="s">
        <v>44</v>
      </c>
      <c r="Q165" s="9" t="s">
        <v>1229</v>
      </c>
      <c r="R165" s="9">
        <v>10163</v>
      </c>
    </row>
    <row r="166" ht="15.75" customHeight="1" spans="1:18">
      <c r="A166" s="8" t="str">
        <f t="array" ref="A166">IF(IFERROR(INDEX(data!$C$2:$C$12,MATCH($H166,data!$B$2:$B$12,0)),"")="",$O166,(INDEX(data!$C$2:$C$12,MATCH($H166,data!$B$2:$B$12,0))))</f>
        <v>BDG</v>
      </c>
      <c r="B166" s="3"/>
      <c r="C166" s="3"/>
      <c r="D166" s="4">
        <v>44916</v>
      </c>
      <c r="E166" s="8" t="s">
        <v>1507</v>
      </c>
      <c r="F166" s="3">
        <v>1</v>
      </c>
      <c r="G166" s="8" t="str">
        <f t="shared" si="0"/>
        <v>Offline</v>
      </c>
      <c r="H166" s="8" t="s">
        <v>75</v>
      </c>
      <c r="I166" s="8" t="s">
        <v>72</v>
      </c>
      <c r="J166" s="8" t="s">
        <v>42</v>
      </c>
      <c r="K166" s="13">
        <v>0.5</v>
      </c>
      <c r="L166" s="8" t="s">
        <v>72</v>
      </c>
      <c r="M166" s="8" t="str">
        <f t="shared" si="1"/>
        <v>Other</v>
      </c>
      <c r="N166" s="8" t="s">
        <v>129</v>
      </c>
      <c r="O166" s="8" t="str">
        <f t="array" ref="O166">IFERROR(INDEX(data!$C$2:$C$12,MATCH(P166,data!$B$2:$B$12,0)),"")</f>
        <v>BDG</v>
      </c>
      <c r="P166" s="8" t="s">
        <v>75</v>
      </c>
      <c r="Q166" s="8" t="s">
        <v>1227</v>
      </c>
      <c r="R166" s="8">
        <v>10164</v>
      </c>
    </row>
    <row r="167" ht="15.75" customHeight="1" spans="1:18">
      <c r="A167" s="9" t="str">
        <f t="array" ref="A167">IF(IFERROR(INDEX(data!$C$2:$C$12,MATCH($H167,data!$B$2:$B$12,0)),"")="",$O167,(INDEX(data!$C$2:$C$12,MATCH($H167,data!$B$2:$B$12,0))))</f>
        <v>BDG</v>
      </c>
      <c r="B167" s="5"/>
      <c r="C167" s="5"/>
      <c r="D167" s="6">
        <v>44916</v>
      </c>
      <c r="E167" s="9" t="s">
        <v>1506</v>
      </c>
      <c r="F167" s="5">
        <v>1</v>
      </c>
      <c r="G167" s="9" t="str">
        <f t="shared" si="0"/>
        <v>Offline</v>
      </c>
      <c r="H167" s="9" t="s">
        <v>75</v>
      </c>
      <c r="I167" s="9" t="s">
        <v>72</v>
      </c>
      <c r="J167" s="9" t="s">
        <v>42</v>
      </c>
      <c r="K167" s="15">
        <v>0.541666666666667</v>
      </c>
      <c r="L167" s="9" t="s">
        <v>72</v>
      </c>
      <c r="M167" s="9" t="str">
        <f t="shared" si="1"/>
        <v>Other</v>
      </c>
      <c r="N167" s="9" t="s">
        <v>129</v>
      </c>
      <c r="O167" s="9" t="str">
        <f t="array" ref="O167">IFERROR(INDEX(data!$C$2:$C$12,MATCH(P167,data!$B$2:$B$12,0)),"")</f>
        <v>BDG</v>
      </c>
      <c r="P167" s="9" t="s">
        <v>75</v>
      </c>
      <c r="Q167" s="9" t="s">
        <v>1227</v>
      </c>
      <c r="R167" s="9">
        <v>10165</v>
      </c>
    </row>
    <row r="168" ht="15.75" customHeight="1" spans="1:18">
      <c r="A168" s="8" t="str">
        <f t="array" ref="A168">IF(IFERROR(INDEX(data!$C$2:$C$12,MATCH($H168,data!$B$2:$B$12,0)),"")="",$O168,(INDEX(data!$C$2:$C$12,MATCH($H168,data!$B$2:$B$12,0))))</f>
        <v>Online</v>
      </c>
      <c r="B168" s="3"/>
      <c r="C168" s="3"/>
      <c r="D168" s="4">
        <v>44916</v>
      </c>
      <c r="E168" s="8"/>
      <c r="F168" s="3">
        <v>1</v>
      </c>
      <c r="G168" s="8" t="str">
        <f t="shared" si="0"/>
        <v>Online</v>
      </c>
      <c r="H168" s="8" t="s">
        <v>41</v>
      </c>
      <c r="I168" s="8" t="s">
        <v>72</v>
      </c>
      <c r="J168" s="8" t="s">
        <v>42</v>
      </c>
      <c r="K168" s="13">
        <v>0.625</v>
      </c>
      <c r="L168" s="8" t="s">
        <v>123</v>
      </c>
      <c r="M168" s="8" t="str">
        <f t="shared" si="1"/>
        <v>Trial Class</v>
      </c>
      <c r="N168" s="8" t="s">
        <v>129</v>
      </c>
      <c r="O168" s="8" t="str">
        <f t="array" ref="O168">IFERROR(INDEX(data!$C$2:$C$12,MATCH(P168,data!$B$2:$B$12,0)),"")</f>
        <v>BDG</v>
      </c>
      <c r="P168" s="8" t="s">
        <v>75</v>
      </c>
      <c r="Q168" s="8" t="s">
        <v>1227</v>
      </c>
      <c r="R168" s="8">
        <v>10166</v>
      </c>
    </row>
    <row r="169" ht="15.75" customHeight="1" spans="1:18">
      <c r="A169" s="9" t="str">
        <f t="array" ref="A169">IF(IFERROR(INDEX(data!$C$2:$C$12,MATCH($H169,data!$B$2:$B$12,0)),"")="",$O169,(INDEX(data!$C$2:$C$12,MATCH($H169,data!$B$2:$B$12,0))))</f>
        <v>BDG</v>
      </c>
      <c r="B169" s="5"/>
      <c r="C169" s="5"/>
      <c r="D169" s="6">
        <v>44916</v>
      </c>
      <c r="E169" s="9" t="s">
        <v>1508</v>
      </c>
      <c r="F169" s="5">
        <v>1</v>
      </c>
      <c r="G169" s="9" t="str">
        <f t="shared" si="0"/>
        <v>Offline</v>
      </c>
      <c r="H169" s="9" t="s">
        <v>75</v>
      </c>
      <c r="I169" s="9" t="s">
        <v>72</v>
      </c>
      <c r="J169" s="9" t="s">
        <v>42</v>
      </c>
      <c r="K169" s="15">
        <v>0.75</v>
      </c>
      <c r="L169" s="9" t="s">
        <v>72</v>
      </c>
      <c r="M169" s="9" t="str">
        <f t="shared" si="1"/>
        <v>Other</v>
      </c>
      <c r="N169" s="9" t="s">
        <v>114</v>
      </c>
      <c r="O169" s="9" t="str">
        <f t="array" ref="O169">IFERROR(INDEX(data!$C$2:$C$12,MATCH(P169,data!$B$2:$B$12,0)),"")</f>
        <v>BDG</v>
      </c>
      <c r="P169" s="9" t="s">
        <v>75</v>
      </c>
      <c r="Q169" s="9" t="s">
        <v>1229</v>
      </c>
      <c r="R169" s="9">
        <v>10167</v>
      </c>
    </row>
    <row r="170" ht="15.75" customHeight="1" spans="1:18">
      <c r="A170" s="8" t="str">
        <f t="array" ref="A170">IF(IFERROR(INDEX(data!$C$2:$C$12,MATCH($H170,data!$B$2:$B$12,0)),"")="",$O170,(INDEX(data!$C$2:$C$12,MATCH($H170,data!$B$2:$B$12,0))))</f>
        <v/>
      </c>
      <c r="B170" s="3"/>
      <c r="C170" s="3"/>
      <c r="D170" s="4">
        <v>44916</v>
      </c>
      <c r="E170" s="8" t="s">
        <v>1485</v>
      </c>
      <c r="F170" s="3">
        <v>1</v>
      </c>
      <c r="G170" s="8" t="str">
        <f t="shared" si="0"/>
        <v>Offline</v>
      </c>
      <c r="H170" s="8"/>
      <c r="I170" s="8" t="s">
        <v>72</v>
      </c>
      <c r="J170" s="8"/>
      <c r="K170" s="13">
        <v>0.541666666666667</v>
      </c>
      <c r="L170" s="8" t="s">
        <v>72</v>
      </c>
      <c r="M170" s="8" t="str">
        <f t="shared" si="1"/>
        <v>Other</v>
      </c>
      <c r="N170" s="8" t="s">
        <v>74</v>
      </c>
      <c r="O170" s="8" t="str">
        <f t="array" ref="O170">IFERROR(INDEX(data!$C$2:$C$12,MATCH(P170,data!$B$2:$B$12,0)),"")</f>
        <v/>
      </c>
      <c r="P170" s="8" t="s">
        <v>1249</v>
      </c>
      <c r="Q170" s="8" t="s">
        <v>1227</v>
      </c>
      <c r="R170" s="8">
        <v>10168</v>
      </c>
    </row>
    <row r="171" ht="15.75" customHeight="1" spans="1:18">
      <c r="A171" s="9" t="str">
        <f t="array" ref="A171">IF(IFERROR(INDEX(data!$C$2:$C$12,MATCH($H171,data!$B$2:$B$12,0)),"")="",$O171,(INDEX(data!$C$2:$C$12,MATCH($H171,data!$B$2:$B$12,0))))</f>
        <v>Online</v>
      </c>
      <c r="B171" s="5">
        <v>1</v>
      </c>
      <c r="C171" s="5">
        <v>1</v>
      </c>
      <c r="D171" s="6">
        <v>44916</v>
      </c>
      <c r="E171" s="9"/>
      <c r="F171" s="5">
        <v>1</v>
      </c>
      <c r="G171" s="9" t="str">
        <f t="shared" si="0"/>
        <v>Online</v>
      </c>
      <c r="H171" s="9" t="s">
        <v>41</v>
      </c>
      <c r="I171" s="9" t="s">
        <v>56</v>
      </c>
      <c r="J171" s="9" t="s">
        <v>42</v>
      </c>
      <c r="K171" s="15">
        <v>0.541666666666667</v>
      </c>
      <c r="L171" s="9" t="s">
        <v>84</v>
      </c>
      <c r="M171" s="9" t="str">
        <f t="shared" si="1"/>
        <v>Mock Test</v>
      </c>
      <c r="N171" s="9" t="s">
        <v>120</v>
      </c>
      <c r="O171" s="9" t="str">
        <f t="array" ref="O171">IFERROR(INDEX(data!$C$2:$C$12,MATCH(P171,data!$B$2:$B$12,0)),"")</f>
        <v>JKT 3</v>
      </c>
      <c r="P171" s="9" t="s">
        <v>63</v>
      </c>
      <c r="Q171" s="9" t="s">
        <v>1229</v>
      </c>
      <c r="R171" s="9">
        <v>10169</v>
      </c>
    </row>
    <row r="172" ht="15.75" customHeight="1" spans="1:18">
      <c r="A172" s="8" t="str">
        <f t="array" ref="A172">IF(IFERROR(INDEX(data!$C$2:$C$12,MATCH($H172,data!$B$2:$B$12,0)),"")="",$O172,(INDEX(data!$C$2:$C$12,MATCH($H172,data!$B$2:$B$12,0))))</f>
        <v>Online</v>
      </c>
      <c r="B172" s="3">
        <v>1</v>
      </c>
      <c r="C172" s="3">
        <v>1</v>
      </c>
      <c r="D172" s="4">
        <v>44916</v>
      </c>
      <c r="E172" s="8"/>
      <c r="F172" s="3">
        <v>1</v>
      </c>
      <c r="G172" s="8" t="str">
        <f t="shared" si="0"/>
        <v>Online</v>
      </c>
      <c r="H172" s="8" t="s">
        <v>41</v>
      </c>
      <c r="I172" s="8" t="s">
        <v>56</v>
      </c>
      <c r="J172" s="8" t="s">
        <v>42</v>
      </c>
      <c r="K172" s="13">
        <v>0.625</v>
      </c>
      <c r="L172" s="8" t="s">
        <v>101</v>
      </c>
      <c r="M172" s="8" t="str">
        <f t="shared" si="1"/>
        <v>Online IELTS FL</v>
      </c>
      <c r="N172" s="8" t="s">
        <v>120</v>
      </c>
      <c r="O172" s="8" t="str">
        <f t="array" ref="O172">IFERROR(INDEX(data!$C$2:$C$12,MATCH(P172,data!$B$2:$B$12,0)),"")</f>
        <v>JKT 3</v>
      </c>
      <c r="P172" s="8" t="s">
        <v>63</v>
      </c>
      <c r="Q172" s="8" t="s">
        <v>1229</v>
      </c>
      <c r="R172" s="8">
        <v>10170</v>
      </c>
    </row>
    <row r="173" ht="15.75" customHeight="1" spans="1:18">
      <c r="A173" s="9" t="str">
        <f t="array" ref="A173">IF(IFERROR(INDEX(data!$C$2:$C$12,MATCH($H173,data!$B$2:$B$12,0)),"")="",$O173,(INDEX(data!$C$2:$C$12,MATCH($H173,data!$B$2:$B$12,0))))</f>
        <v/>
      </c>
      <c r="B173" s="5"/>
      <c r="C173" s="5"/>
      <c r="D173" s="6">
        <v>44916</v>
      </c>
      <c r="E173" s="9" t="s">
        <v>1509</v>
      </c>
      <c r="F173" s="5">
        <v>2</v>
      </c>
      <c r="G173" s="9" t="str">
        <f t="shared" si="0"/>
        <v>Offline</v>
      </c>
      <c r="H173" s="9" t="s">
        <v>86</v>
      </c>
      <c r="I173" s="9" t="s">
        <v>72</v>
      </c>
      <c r="J173" s="9" t="s">
        <v>42</v>
      </c>
      <c r="K173" s="15">
        <v>0.0416666666666667</v>
      </c>
      <c r="L173" s="9" t="s">
        <v>78</v>
      </c>
      <c r="M173" s="9" t="str">
        <f t="shared" si="1"/>
        <v>Marketing Event</v>
      </c>
      <c r="N173" s="9" t="s">
        <v>79</v>
      </c>
      <c r="O173" s="9" t="str">
        <f t="array" ref="O173">IFERROR(INDEX(data!$C$2:$C$12,MATCH(P173,data!$B$2:$B$12,0)),"")</f>
        <v/>
      </c>
      <c r="P173" s="9" t="s">
        <v>1470</v>
      </c>
      <c r="Q173" s="9" t="s">
        <v>1227</v>
      </c>
      <c r="R173" s="9">
        <v>10171</v>
      </c>
    </row>
    <row r="174" ht="15.75" customHeight="1" spans="1:18">
      <c r="A174" s="8" t="str">
        <f t="array" ref="A174">IF(IFERROR(INDEX(data!$C$2:$C$12,MATCH($H174,data!$B$2:$B$12,0)),"")="",$O174,(INDEX(data!$C$2:$C$12,MATCH($H174,data!$B$2:$B$12,0))))</f>
        <v>JKT 2</v>
      </c>
      <c r="B174" s="3"/>
      <c r="C174" s="3"/>
      <c r="D174" s="4">
        <v>44917</v>
      </c>
      <c r="E174" s="8"/>
      <c r="F174" s="3">
        <v>1</v>
      </c>
      <c r="G174" s="8" t="str">
        <f t="shared" si="0"/>
        <v>Offline</v>
      </c>
      <c r="H174" s="8"/>
      <c r="I174" s="8"/>
      <c r="J174" s="8" t="s">
        <v>42</v>
      </c>
      <c r="K174" s="13">
        <v>0.625</v>
      </c>
      <c r="L174" s="8" t="s">
        <v>123</v>
      </c>
      <c r="M174" s="8" t="str">
        <f t="shared" si="1"/>
        <v>Trial Class</v>
      </c>
      <c r="N174" s="8" t="s">
        <v>100</v>
      </c>
      <c r="O174" s="8" t="str">
        <f t="array" ref="O174">IFERROR(INDEX(data!$C$2:$C$12,MATCH(P174,data!$B$2:$B$12,0)),"")</f>
        <v>JKT 2</v>
      </c>
      <c r="P174" s="8" t="s">
        <v>50</v>
      </c>
      <c r="Q174" s="8" t="s">
        <v>1227</v>
      </c>
      <c r="R174" s="8">
        <v>10172</v>
      </c>
    </row>
    <row r="175" ht="15.75" customHeight="1" spans="1:18">
      <c r="A175" s="9" t="str">
        <f t="array" ref="A175">IF(IFERROR(INDEX(data!$C$2:$C$12,MATCH($H175,data!$B$2:$B$12,0)),"")="",$O175,(INDEX(data!$C$2:$C$12,MATCH($H175,data!$B$2:$B$12,0))))</f>
        <v>Online</v>
      </c>
      <c r="B175" s="5">
        <v>1</v>
      </c>
      <c r="C175" s="5"/>
      <c r="D175" s="6">
        <v>44917</v>
      </c>
      <c r="E175" s="9" t="s">
        <v>61</v>
      </c>
      <c r="F175" s="5">
        <v>2</v>
      </c>
      <c r="G175" s="9" t="str">
        <f t="shared" si="0"/>
        <v>Online</v>
      </c>
      <c r="H175" s="9" t="s">
        <v>41</v>
      </c>
      <c r="I175" s="9" t="s">
        <v>39</v>
      </c>
      <c r="J175" s="9" t="s">
        <v>42</v>
      </c>
      <c r="K175" s="15">
        <v>0.791666666666667</v>
      </c>
      <c r="L175" s="9" t="s">
        <v>72</v>
      </c>
      <c r="M175" s="9" t="str">
        <f t="shared" si="1"/>
        <v>Other</v>
      </c>
      <c r="N175" s="9" t="s">
        <v>122</v>
      </c>
      <c r="O175" s="9" t="str">
        <f t="array" ref="O175">IFERROR(INDEX(data!$C$2:$C$12,MATCH(P175,data!$B$2:$B$12,0)),"")</f>
        <v>JKT 1</v>
      </c>
      <c r="P175" s="9" t="s">
        <v>44</v>
      </c>
      <c r="Q175" s="9" t="s">
        <v>1229</v>
      </c>
      <c r="R175" s="9">
        <v>10173</v>
      </c>
    </row>
    <row r="176" ht="15.75" customHeight="1" spans="1:18">
      <c r="A176" s="8" t="str">
        <f t="array" ref="A176">IF(IFERROR(INDEX(data!$C$2:$C$12,MATCH($H176,data!$B$2:$B$12,0)),"")="",$O176,(INDEX(data!$C$2:$C$12,MATCH($H176,data!$B$2:$B$12,0))))</f>
        <v>Online</v>
      </c>
      <c r="B176" s="3"/>
      <c r="C176" s="3"/>
      <c r="D176" s="4">
        <v>44917</v>
      </c>
      <c r="E176" s="8"/>
      <c r="F176" s="3">
        <v>1</v>
      </c>
      <c r="G176" s="8" t="str">
        <f t="shared" si="0"/>
        <v>Online</v>
      </c>
      <c r="H176" s="8" t="s">
        <v>41</v>
      </c>
      <c r="I176" s="8" t="s">
        <v>72</v>
      </c>
      <c r="J176" s="8" t="s">
        <v>42</v>
      </c>
      <c r="K176" s="13">
        <v>0.791666666666667</v>
      </c>
      <c r="L176" s="8" t="s">
        <v>123</v>
      </c>
      <c r="M176" s="8" t="str">
        <f t="shared" si="1"/>
        <v>Trial Class</v>
      </c>
      <c r="N176" s="8" t="s">
        <v>129</v>
      </c>
      <c r="O176" s="8" t="str">
        <f t="array" ref="O176">IFERROR(INDEX(data!$C$2:$C$12,MATCH(P176,data!$B$2:$B$12,0)),"")</f>
        <v>BDG</v>
      </c>
      <c r="P176" s="8" t="s">
        <v>75</v>
      </c>
      <c r="Q176" s="8" t="s">
        <v>1227</v>
      </c>
      <c r="R176" s="8">
        <v>10174</v>
      </c>
    </row>
    <row r="177" ht="15.75" customHeight="1" spans="1:18">
      <c r="A177" s="9" t="str">
        <f t="array" ref="A177">IF(IFERROR(INDEX(data!$C$2:$C$12,MATCH($H177,data!$B$2:$B$12,0)),"")="",$O177,(INDEX(data!$C$2:$C$12,MATCH($H177,data!$B$2:$B$12,0))))</f>
        <v/>
      </c>
      <c r="B177" s="5"/>
      <c r="C177" s="5"/>
      <c r="D177" s="6">
        <v>44917</v>
      </c>
      <c r="E177" s="9" t="s">
        <v>210</v>
      </c>
      <c r="F177" s="5">
        <v>1</v>
      </c>
      <c r="G177" s="9" t="str">
        <f t="shared" si="0"/>
        <v>Offline</v>
      </c>
      <c r="H177" s="9"/>
      <c r="I177" s="9" t="s">
        <v>72</v>
      </c>
      <c r="J177" s="9"/>
      <c r="K177" s="15">
        <v>0.666666666666667</v>
      </c>
      <c r="L177" s="9" t="s">
        <v>82</v>
      </c>
      <c r="M177" s="9" t="str">
        <f t="shared" si="1"/>
        <v>Member's Party</v>
      </c>
      <c r="N177" s="9" t="s">
        <v>74</v>
      </c>
      <c r="O177" s="9" t="str">
        <f t="array" ref="O177">IFERROR(INDEX(data!$C$2:$C$12,MATCH(P177,data!$B$2:$B$12,0)),"")</f>
        <v/>
      </c>
      <c r="P177" s="9" t="s">
        <v>1249</v>
      </c>
      <c r="Q177" s="9" t="s">
        <v>1227</v>
      </c>
      <c r="R177" s="9">
        <v>10175</v>
      </c>
    </row>
    <row r="178" ht="15.75" customHeight="1" spans="1:18">
      <c r="A178" s="8" t="str">
        <f t="array" ref="A178">IF(IFERROR(INDEX(data!$C$2:$C$12,MATCH($H178,data!$B$2:$B$12,0)),"")="",$O178,(INDEX(data!$C$2:$C$12,MATCH($H178,data!$B$2:$B$12,0))))</f>
        <v/>
      </c>
      <c r="B178" s="3">
        <v>27</v>
      </c>
      <c r="C178" s="3"/>
      <c r="D178" s="4">
        <v>44917</v>
      </c>
      <c r="E178" s="8" t="s">
        <v>1510</v>
      </c>
      <c r="F178" s="3">
        <v>2</v>
      </c>
      <c r="G178" s="8" t="str">
        <f t="shared" si="0"/>
        <v>Offline</v>
      </c>
      <c r="H178" s="8" t="s">
        <v>1249</v>
      </c>
      <c r="I178" s="8" t="s">
        <v>39</v>
      </c>
      <c r="J178" s="8" t="s">
        <v>42</v>
      </c>
      <c r="K178" s="13">
        <v>0.75</v>
      </c>
      <c r="L178" s="8" t="s">
        <v>82</v>
      </c>
      <c r="M178" s="8" t="str">
        <f t="shared" si="1"/>
        <v>Member's Party</v>
      </c>
      <c r="N178" s="8" t="s">
        <v>74</v>
      </c>
      <c r="O178" s="8" t="str">
        <f t="array" ref="O178">IFERROR(INDEX(data!$C$2:$C$12,MATCH(P178,data!$B$2:$B$12,0)),"")</f>
        <v/>
      </c>
      <c r="P178" s="8" t="s">
        <v>1249</v>
      </c>
      <c r="Q178" s="8" t="s">
        <v>1227</v>
      </c>
      <c r="R178" s="8">
        <v>10176</v>
      </c>
    </row>
    <row r="179" ht="15.75" customHeight="1" spans="1:18">
      <c r="A179" s="9" t="str">
        <f t="array" ref="A179">IF(IFERROR(INDEX(data!$C$2:$C$12,MATCH($H179,data!$B$2:$B$12,0)),"")="",$O179,(INDEX(data!$C$2:$C$12,MATCH($H179,data!$B$2:$B$12,0))))</f>
        <v>JKT 3</v>
      </c>
      <c r="B179" s="5"/>
      <c r="C179" s="5"/>
      <c r="D179" s="6">
        <v>44918</v>
      </c>
      <c r="E179" s="9" t="s">
        <v>1499</v>
      </c>
      <c r="F179" s="5">
        <v>1</v>
      </c>
      <c r="G179" s="9" t="str">
        <f t="shared" si="0"/>
        <v>Offline</v>
      </c>
      <c r="H179" s="9" t="s">
        <v>63</v>
      </c>
      <c r="I179" s="9" t="s">
        <v>72</v>
      </c>
      <c r="J179" s="9" t="s">
        <v>42</v>
      </c>
      <c r="K179" s="15">
        <v>0.666666666666667</v>
      </c>
      <c r="L179" s="9" t="s">
        <v>72</v>
      </c>
      <c r="M179" s="9" t="str">
        <f t="shared" si="1"/>
        <v>Other</v>
      </c>
      <c r="N179" s="9" t="s">
        <v>67</v>
      </c>
      <c r="O179" s="9" t="str">
        <f t="array" ref="O179">IFERROR(INDEX(data!$C$2:$C$12,MATCH(P179,data!$B$2:$B$12,0)),"")</f>
        <v>JKT 3</v>
      </c>
      <c r="P179" s="9" t="s">
        <v>63</v>
      </c>
      <c r="Q179" s="9" t="s">
        <v>1229</v>
      </c>
      <c r="R179" s="9">
        <v>10177</v>
      </c>
    </row>
    <row r="180" ht="15.75" customHeight="1" spans="1:18">
      <c r="A180" s="8" t="str">
        <f t="array" ref="A180">IF(IFERROR(INDEX(data!$C$2:$C$12,MATCH($H180,data!$B$2:$B$12,0)),"")="",$O180,(INDEX(data!$C$2:$C$12,MATCH($H180,data!$B$2:$B$12,0))))</f>
        <v>Online</v>
      </c>
      <c r="B180" s="3">
        <v>1</v>
      </c>
      <c r="C180" s="3">
        <v>1</v>
      </c>
      <c r="D180" s="4">
        <v>44918</v>
      </c>
      <c r="E180" s="8" t="s">
        <v>1511</v>
      </c>
      <c r="F180" s="3">
        <v>2</v>
      </c>
      <c r="G180" s="8" t="str">
        <f t="shared" si="0"/>
        <v>Online</v>
      </c>
      <c r="H180" s="8" t="s">
        <v>41</v>
      </c>
      <c r="I180" s="8" t="s">
        <v>39</v>
      </c>
      <c r="J180" s="8" t="s">
        <v>42</v>
      </c>
      <c r="K180" s="16">
        <v>0.541666666666667</v>
      </c>
      <c r="L180" s="8" t="s">
        <v>72</v>
      </c>
      <c r="M180" s="8" t="str">
        <f t="shared" si="1"/>
        <v>Other</v>
      </c>
      <c r="N180" s="8" t="s">
        <v>94</v>
      </c>
      <c r="O180" s="8" t="str">
        <f t="array" ref="O180">IFERROR(INDEX(data!$C$2:$C$12,MATCH(P180,data!$B$2:$B$12,0)),"")</f>
        <v>JKT 2</v>
      </c>
      <c r="P180" s="8" t="s">
        <v>50</v>
      </c>
      <c r="Q180" s="8" t="s">
        <v>1229</v>
      </c>
      <c r="R180" s="8">
        <v>10178</v>
      </c>
    </row>
    <row r="181" ht="15.75" customHeight="1" spans="1:18">
      <c r="A181" s="9" t="str">
        <f t="array" ref="A181">IF(IFERROR(INDEX(data!$C$2:$C$12,MATCH($H181,data!$B$2:$B$12,0)),"")="",$O181,(INDEX(data!$C$2:$C$12,MATCH($H181,data!$B$2:$B$12,0))))</f>
        <v>SBY</v>
      </c>
      <c r="B181" s="5"/>
      <c r="C181" s="5"/>
      <c r="D181" s="6">
        <v>44918</v>
      </c>
      <c r="E181" s="9" t="s">
        <v>1504</v>
      </c>
      <c r="F181" s="5">
        <v>3</v>
      </c>
      <c r="G181" s="9" t="str">
        <f t="shared" si="0"/>
        <v>Offline</v>
      </c>
      <c r="H181" s="9" t="s">
        <v>80</v>
      </c>
      <c r="I181" s="9" t="s">
        <v>39</v>
      </c>
      <c r="J181" s="9" t="s">
        <v>42</v>
      </c>
      <c r="K181" s="15">
        <v>0.75</v>
      </c>
      <c r="L181" s="9" t="s">
        <v>82</v>
      </c>
      <c r="M181" s="9" t="str">
        <f t="shared" si="1"/>
        <v>Member's Party</v>
      </c>
      <c r="N181" s="9" t="s">
        <v>104</v>
      </c>
      <c r="O181" s="9" t="str">
        <f t="array" ref="O181">IFERROR(INDEX(data!$C$2:$C$12,MATCH(P181,data!$B$2:$B$12,0)),"")</f>
        <v>SBY</v>
      </c>
      <c r="P181" s="9" t="s">
        <v>80</v>
      </c>
      <c r="Q181" s="9" t="s">
        <v>1229</v>
      </c>
      <c r="R181" s="9">
        <v>10179</v>
      </c>
    </row>
    <row r="182" ht="15.75" customHeight="1" spans="1:18">
      <c r="A182" s="8" t="str">
        <f t="array" ref="A182">IF(IFERROR(INDEX(data!$C$2:$C$12,MATCH($H182,data!$B$2:$B$12,0)),"")="",$O182,(INDEX(data!$C$2:$C$12,MATCH($H182,data!$B$2:$B$12,0))))</f>
        <v>Online</v>
      </c>
      <c r="B182" s="3">
        <v>3</v>
      </c>
      <c r="C182" s="3">
        <v>3</v>
      </c>
      <c r="D182" s="4">
        <v>44919</v>
      </c>
      <c r="E182" s="8" t="s">
        <v>160</v>
      </c>
      <c r="F182" s="3">
        <v>2</v>
      </c>
      <c r="G182" s="8" t="str">
        <f t="shared" si="0"/>
        <v>Online</v>
      </c>
      <c r="H182" s="8" t="s">
        <v>41</v>
      </c>
      <c r="I182" s="8" t="s">
        <v>1240</v>
      </c>
      <c r="J182" s="8" t="s">
        <v>42</v>
      </c>
      <c r="K182" s="13">
        <v>0.541666666666667</v>
      </c>
      <c r="L182" s="8" t="s">
        <v>72</v>
      </c>
      <c r="M182" s="8" t="str">
        <f t="shared" si="1"/>
        <v>Other</v>
      </c>
      <c r="N182" s="8" t="s">
        <v>94</v>
      </c>
      <c r="O182" s="8" t="str">
        <f t="array" ref="O182">IFERROR(INDEX(data!$C$2:$C$12,MATCH(P182,data!$B$2:$B$12,0)),"")</f>
        <v>JKT 2</v>
      </c>
      <c r="P182" s="8" t="s">
        <v>50</v>
      </c>
      <c r="Q182" s="8" t="s">
        <v>1229</v>
      </c>
      <c r="R182" s="8">
        <v>10180</v>
      </c>
    </row>
    <row r="183" ht="15.75" customHeight="1" spans="1:18">
      <c r="A183" s="9" t="str">
        <f t="array" ref="A183">IF(IFERROR(INDEX(data!$C$2:$C$12,MATCH($H183,data!$B$2:$B$12,0)),"")="",$O183,(INDEX(data!$C$2:$C$12,MATCH($H183,data!$B$2:$B$12,0))))</f>
        <v>JKT 3</v>
      </c>
      <c r="B183" s="5"/>
      <c r="C183" s="5"/>
      <c r="D183" s="6">
        <v>44919</v>
      </c>
      <c r="E183" s="9" t="s">
        <v>350</v>
      </c>
      <c r="F183" s="5">
        <v>2</v>
      </c>
      <c r="G183" s="9" t="str">
        <f t="shared" si="0"/>
        <v>Offline</v>
      </c>
      <c r="H183" s="9" t="s">
        <v>63</v>
      </c>
      <c r="I183" s="9" t="s">
        <v>39</v>
      </c>
      <c r="J183" s="9" t="s">
        <v>42</v>
      </c>
      <c r="K183" s="15">
        <v>0.791666666666667</v>
      </c>
      <c r="L183" s="9" t="s">
        <v>82</v>
      </c>
      <c r="M183" s="9" t="str">
        <f t="shared" si="1"/>
        <v>Member's Party</v>
      </c>
      <c r="N183" s="9" t="s">
        <v>67</v>
      </c>
      <c r="O183" s="9" t="str">
        <f t="array" ref="O183">IFERROR(INDEX(data!$C$2:$C$12,MATCH(P183,data!$B$2:$B$12,0)),"")</f>
        <v>JKT 3</v>
      </c>
      <c r="P183" s="9" t="s">
        <v>63</v>
      </c>
      <c r="Q183" s="9" t="s">
        <v>1229</v>
      </c>
      <c r="R183" s="9">
        <v>10181</v>
      </c>
    </row>
    <row r="184" ht="15.75" customHeight="1" spans="1:18">
      <c r="A184" s="8" t="str">
        <f t="array" ref="A184">IF(IFERROR(INDEX(data!$C$2:$C$12,MATCH($H184,data!$B$2:$B$12,0)),"")="",$O184,(INDEX(data!$C$2:$C$12,MATCH($H184,data!$B$2:$B$12,0))))</f>
        <v>JKT 3</v>
      </c>
      <c r="B184" s="3"/>
      <c r="C184" s="3"/>
      <c r="D184" s="4">
        <v>44919</v>
      </c>
      <c r="E184" s="8" t="s">
        <v>350</v>
      </c>
      <c r="F184" s="3">
        <v>2</v>
      </c>
      <c r="G184" s="8" t="str">
        <f t="shared" si="0"/>
        <v>Offline</v>
      </c>
      <c r="H184" s="8" t="s">
        <v>63</v>
      </c>
      <c r="I184" s="8" t="s">
        <v>39</v>
      </c>
      <c r="J184" s="8" t="s">
        <v>42</v>
      </c>
      <c r="K184" s="16">
        <v>0.791666666666667</v>
      </c>
      <c r="L184" s="8" t="s">
        <v>82</v>
      </c>
      <c r="M184" s="8" t="str">
        <f t="shared" si="1"/>
        <v>Member's Party</v>
      </c>
      <c r="N184" s="8" t="s">
        <v>58</v>
      </c>
      <c r="O184" s="8" t="str">
        <f t="array" ref="O184">IFERROR(INDEX(data!$C$2:$C$12,MATCH(P184,data!$B$2:$B$12,0)),"")</f>
        <v>JKT 3</v>
      </c>
      <c r="P184" s="8" t="s">
        <v>63</v>
      </c>
      <c r="Q184" s="8" t="s">
        <v>1229</v>
      </c>
      <c r="R184" s="8">
        <v>10182</v>
      </c>
    </row>
    <row r="185" ht="15.75" customHeight="1" spans="1:18">
      <c r="A185" s="9" t="str">
        <f t="array" ref="A185">IF(IFERROR(INDEX(data!$C$2:$C$12,MATCH($H185,data!$B$2:$B$12,0)),"")="",$O185,(INDEX(data!$C$2:$C$12,MATCH($H185,data!$B$2:$B$12,0))))</f>
        <v>Online</v>
      </c>
      <c r="B185" s="5">
        <v>1</v>
      </c>
      <c r="C185" s="5">
        <v>1</v>
      </c>
      <c r="D185" s="6">
        <v>44921</v>
      </c>
      <c r="E185" s="9" t="s">
        <v>1266</v>
      </c>
      <c r="F185" s="5">
        <v>1</v>
      </c>
      <c r="G185" s="9" t="str">
        <f t="shared" si="0"/>
        <v>Online</v>
      </c>
      <c r="H185" s="9" t="s">
        <v>41</v>
      </c>
      <c r="I185" s="9" t="s">
        <v>60</v>
      </c>
      <c r="J185" s="9" t="s">
        <v>42</v>
      </c>
      <c r="K185" s="15">
        <v>0.25</v>
      </c>
      <c r="L185" s="9" t="s">
        <v>105</v>
      </c>
      <c r="M185" s="9" t="str">
        <f t="shared" si="1"/>
        <v>Online Proskill</v>
      </c>
      <c r="N185" s="9" t="s">
        <v>88</v>
      </c>
      <c r="O185" s="9" t="str">
        <f t="array" ref="O185">IFERROR(INDEX(data!$C$2:$C$12,MATCH(P185,data!$B$2:$B$12,0)),"")</f>
        <v>JKT 2</v>
      </c>
      <c r="P185" s="9" t="s">
        <v>50</v>
      </c>
      <c r="Q185" s="9" t="s">
        <v>1229</v>
      </c>
      <c r="R185" s="9">
        <v>10183</v>
      </c>
    </row>
    <row r="186" ht="15.75" customHeight="1" spans="1:18">
      <c r="A186" s="8" t="str">
        <f t="array" ref="A186">IF(IFERROR(INDEX(data!$C$2:$C$12,MATCH($H186,data!$B$2:$B$12,0)),"")="",$O186,(INDEX(data!$C$2:$C$12,MATCH($H186,data!$B$2:$B$12,0))))</f>
        <v>Online</v>
      </c>
      <c r="B186" s="3"/>
      <c r="C186" s="3"/>
      <c r="D186" s="4">
        <v>44922</v>
      </c>
      <c r="E186" s="8" t="s">
        <v>1428</v>
      </c>
      <c r="F186" s="3">
        <v>1</v>
      </c>
      <c r="G186" s="8" t="str">
        <f t="shared" si="0"/>
        <v>Online</v>
      </c>
      <c r="H186" s="8" t="s">
        <v>41</v>
      </c>
      <c r="I186" s="8" t="s">
        <v>72</v>
      </c>
      <c r="J186" s="8" t="s">
        <v>42</v>
      </c>
      <c r="K186" s="13">
        <v>0.625</v>
      </c>
      <c r="L186" s="8" t="s">
        <v>84</v>
      </c>
      <c r="M186" s="8" t="str">
        <f t="shared" si="1"/>
        <v>Mock Test</v>
      </c>
      <c r="N186" s="8" t="s">
        <v>124</v>
      </c>
      <c r="O186" s="8" t="str">
        <f t="array" ref="O186">IFERROR(INDEX(data!$C$2:$C$12,MATCH(P186,data!$B$2:$B$12,0)),"")</f>
        <v>JKT 3</v>
      </c>
      <c r="P186" s="8" t="s">
        <v>63</v>
      </c>
      <c r="Q186" s="8" t="s">
        <v>1229</v>
      </c>
      <c r="R186" s="8">
        <v>10184</v>
      </c>
    </row>
    <row r="187" ht="15.75" customHeight="1" spans="1:18">
      <c r="A187" s="9" t="str">
        <f t="array" ref="A187">IF(IFERROR(INDEX(data!$C$2:$C$12,MATCH($H187,data!$B$2:$B$12,0)),"")="",$O187,(INDEX(data!$C$2:$C$12,MATCH($H187,data!$B$2:$B$12,0))))</f>
        <v>Online</v>
      </c>
      <c r="B187" s="5">
        <v>1</v>
      </c>
      <c r="C187" s="5">
        <v>1</v>
      </c>
      <c r="D187" s="6">
        <v>44922</v>
      </c>
      <c r="E187" s="9" t="s">
        <v>1512</v>
      </c>
      <c r="F187" s="5">
        <v>1</v>
      </c>
      <c r="G187" s="9" t="str">
        <f t="shared" si="0"/>
        <v>Online</v>
      </c>
      <c r="H187" s="9" t="s">
        <v>41</v>
      </c>
      <c r="I187" s="9" t="s">
        <v>56</v>
      </c>
      <c r="J187" s="9" t="s">
        <v>42</v>
      </c>
      <c r="K187" s="15">
        <v>0.666666666666667</v>
      </c>
      <c r="L187" s="9" t="s">
        <v>84</v>
      </c>
      <c r="M187" s="9" t="str">
        <f t="shared" si="1"/>
        <v>Mock Test</v>
      </c>
      <c r="N187" s="9" t="s">
        <v>67</v>
      </c>
      <c r="O187" s="9" t="str">
        <f t="array" ref="O187">IFERROR(INDEX(data!$C$2:$C$12,MATCH(P187,data!$B$2:$B$12,0)),"")</f>
        <v>JKT 3</v>
      </c>
      <c r="P187" s="9" t="s">
        <v>63</v>
      </c>
      <c r="Q187" s="9" t="s">
        <v>1229</v>
      </c>
      <c r="R187" s="9">
        <v>10185</v>
      </c>
    </row>
    <row r="188" ht="15.75" customHeight="1" spans="1:18">
      <c r="A188" s="8" t="str">
        <f t="array" ref="A188">IF(IFERROR(INDEX(data!$C$2:$C$12,MATCH($H188,data!$B$2:$B$12,0)),"")="",$O188,(INDEX(data!$C$2:$C$12,MATCH($H188,data!$B$2:$B$12,0))))</f>
        <v>Online</v>
      </c>
      <c r="B188" s="3">
        <v>2</v>
      </c>
      <c r="C188" s="3">
        <v>2</v>
      </c>
      <c r="D188" s="4">
        <v>44923</v>
      </c>
      <c r="E188" s="8" t="s">
        <v>1512</v>
      </c>
      <c r="F188" s="3">
        <v>1</v>
      </c>
      <c r="G188" s="8" t="str">
        <f t="shared" si="0"/>
        <v>Online</v>
      </c>
      <c r="H188" s="8" t="s">
        <v>41</v>
      </c>
      <c r="I188" s="8" t="s">
        <v>56</v>
      </c>
      <c r="J188" s="8" t="s">
        <v>42</v>
      </c>
      <c r="K188" s="13">
        <v>0.541666666666667</v>
      </c>
      <c r="L188" s="8" t="s">
        <v>84</v>
      </c>
      <c r="M188" s="8" t="str">
        <f t="shared" si="1"/>
        <v>Mock Test</v>
      </c>
      <c r="N188" s="8" t="s">
        <v>67</v>
      </c>
      <c r="O188" s="8" t="str">
        <f t="array" ref="O188">IFERROR(INDEX(data!$C$2:$C$12,MATCH(P188,data!$B$2:$B$12,0)),"")</f>
        <v>JKT 3</v>
      </c>
      <c r="P188" s="8" t="s">
        <v>63</v>
      </c>
      <c r="Q188" s="8" t="s">
        <v>1229</v>
      </c>
      <c r="R188" s="8">
        <v>10186</v>
      </c>
    </row>
    <row r="189" ht="15.75" customHeight="1" spans="1:18">
      <c r="A189" s="9" t="str">
        <f t="array" ref="A189">IF(IFERROR(INDEX(data!$C$2:$C$12,MATCH($H189,data!$B$2:$B$12,0)),"")="",$O189,(INDEX(data!$C$2:$C$12,MATCH($H189,data!$B$2:$B$12,0))))</f>
        <v>BDG</v>
      </c>
      <c r="B189" s="5"/>
      <c r="C189" s="5"/>
      <c r="D189" s="6">
        <v>44923</v>
      </c>
      <c r="E189" s="9" t="s">
        <v>1513</v>
      </c>
      <c r="F189" s="5">
        <v>1</v>
      </c>
      <c r="G189" s="9" t="str">
        <f t="shared" si="0"/>
        <v>Offline</v>
      </c>
      <c r="H189" s="9" t="s">
        <v>75</v>
      </c>
      <c r="I189" s="9" t="s">
        <v>72</v>
      </c>
      <c r="J189" s="9" t="s">
        <v>42</v>
      </c>
      <c r="K189" s="15">
        <v>0.708333333333333</v>
      </c>
      <c r="L189" s="9" t="s">
        <v>121</v>
      </c>
      <c r="M189" s="9" t="str">
        <f t="shared" si="1"/>
        <v>Training</v>
      </c>
      <c r="N189" s="9" t="s">
        <v>114</v>
      </c>
      <c r="O189" s="9" t="str">
        <f t="array" ref="O189">IFERROR(INDEX(data!$C$2:$C$12,MATCH(P189,data!$B$2:$B$12,0)),"")</f>
        <v>BDG</v>
      </c>
      <c r="P189" s="9" t="s">
        <v>75</v>
      </c>
      <c r="Q189" s="9" t="s">
        <v>1229</v>
      </c>
      <c r="R189" s="9">
        <v>10187</v>
      </c>
    </row>
    <row r="190" ht="15.75" customHeight="1" spans="1:18">
      <c r="A190" s="8" t="str">
        <f t="array" ref="A190">IF(IFERROR(INDEX(data!$C$2:$C$12,MATCH($H190,data!$B$2:$B$12,0)),"")="",$O190,(INDEX(data!$C$2:$C$12,MATCH($H190,data!$B$2:$B$12,0))))</f>
        <v>Online</v>
      </c>
      <c r="B190" s="3">
        <v>1</v>
      </c>
      <c r="C190" s="3">
        <v>1</v>
      </c>
      <c r="D190" s="4">
        <v>44923</v>
      </c>
      <c r="E190" s="8" t="s">
        <v>181</v>
      </c>
      <c r="F190" s="3">
        <v>1</v>
      </c>
      <c r="G190" s="8" t="str">
        <f t="shared" si="0"/>
        <v>Online</v>
      </c>
      <c r="H190" s="8" t="s">
        <v>41</v>
      </c>
      <c r="I190" s="8" t="s">
        <v>72</v>
      </c>
      <c r="J190" s="8" t="s">
        <v>42</v>
      </c>
      <c r="K190" s="13">
        <v>0.583333333333333</v>
      </c>
      <c r="L190" s="8" t="s">
        <v>84</v>
      </c>
      <c r="M190" s="8" t="str">
        <f t="shared" si="1"/>
        <v>Mock Test</v>
      </c>
      <c r="N190" s="8" t="s">
        <v>124</v>
      </c>
      <c r="O190" s="8" t="str">
        <f t="array" ref="O190">IFERROR(INDEX(data!$C$2:$C$12,MATCH(P190,data!$B$2:$B$12,0)),"")</f>
        <v>JKT 3</v>
      </c>
      <c r="P190" s="8" t="s">
        <v>63</v>
      </c>
      <c r="Q190" s="8" t="s">
        <v>1229</v>
      </c>
      <c r="R190" s="8">
        <v>10188</v>
      </c>
    </row>
    <row r="191" ht="15.75" customHeight="1" spans="1:18">
      <c r="A191" s="9" t="str">
        <f t="array" ref="A191">IF(IFERROR(INDEX(data!$C$2:$C$12,MATCH($H191,data!$B$2:$B$12,0)),"")="",$O191,(INDEX(data!$C$2:$C$12,MATCH($H191,data!$B$2:$B$12,0))))</f>
        <v>Online</v>
      </c>
      <c r="B191" s="5">
        <v>1</v>
      </c>
      <c r="C191" s="5">
        <v>1</v>
      </c>
      <c r="D191" s="6">
        <v>44924</v>
      </c>
      <c r="E191" s="9"/>
      <c r="F191" s="5">
        <v>1</v>
      </c>
      <c r="G191" s="9" t="str">
        <f t="shared" si="0"/>
        <v>Online</v>
      </c>
      <c r="H191" s="9" t="s">
        <v>41</v>
      </c>
      <c r="I191" s="9" t="s">
        <v>56</v>
      </c>
      <c r="J191" s="9" t="s">
        <v>42</v>
      </c>
      <c r="K191" s="15">
        <v>0.583333333333333</v>
      </c>
      <c r="L191" s="9" t="s">
        <v>84</v>
      </c>
      <c r="M191" s="9" t="str">
        <f t="shared" si="1"/>
        <v>Mock Test</v>
      </c>
      <c r="N191" s="9" t="s">
        <v>120</v>
      </c>
      <c r="O191" s="9" t="str">
        <f t="array" ref="O191">IFERROR(INDEX(data!$C$2:$C$12,MATCH(P191,data!$B$2:$B$12,0)),"")</f>
        <v>JKT 3</v>
      </c>
      <c r="P191" s="9" t="s">
        <v>63</v>
      </c>
      <c r="Q191" s="9" t="s">
        <v>1229</v>
      </c>
      <c r="R191" s="9">
        <v>10189</v>
      </c>
    </row>
    <row r="192" ht="15.75" customHeight="1" spans="1:18">
      <c r="A192" s="8" t="str">
        <f t="array" ref="A192">IF(IFERROR(INDEX(data!$C$2:$C$12,MATCH($H192,data!$B$2:$B$12,0)),"")="",$O192,(INDEX(data!$C$2:$C$12,MATCH($H192,data!$B$2:$B$12,0))))</f>
        <v>Online</v>
      </c>
      <c r="B192" s="3">
        <v>0</v>
      </c>
      <c r="C192" s="3">
        <v>1</v>
      </c>
      <c r="D192" s="4">
        <v>44924</v>
      </c>
      <c r="E192" s="8"/>
      <c r="F192" s="3">
        <v>1</v>
      </c>
      <c r="G192" s="8" t="str">
        <f t="shared" si="0"/>
        <v>Online</v>
      </c>
      <c r="H192" s="8" t="s">
        <v>41</v>
      </c>
      <c r="I192" s="8" t="s">
        <v>56</v>
      </c>
      <c r="J192" s="8" t="s">
        <v>48</v>
      </c>
      <c r="K192" s="13">
        <v>0.666666666666667</v>
      </c>
      <c r="L192" s="8" t="s">
        <v>101</v>
      </c>
      <c r="M192" s="8" t="str">
        <f t="shared" si="1"/>
        <v>Online IELTS FL</v>
      </c>
      <c r="N192" s="8" t="s">
        <v>120</v>
      </c>
      <c r="O192" s="8" t="str">
        <f t="array" ref="O192">IFERROR(INDEX(data!$C$2:$C$12,MATCH(P192,data!$B$2:$B$12,0)),"")</f>
        <v>JKT 3</v>
      </c>
      <c r="P192" s="8" t="s">
        <v>63</v>
      </c>
      <c r="Q192" s="8" t="s">
        <v>1229</v>
      </c>
      <c r="R192" s="8">
        <v>10190</v>
      </c>
    </row>
    <row r="193" ht="15.75" customHeight="1" spans="1:18">
      <c r="A193" s="9" t="str">
        <f t="array" ref="A193">IF(IFERROR(INDEX(data!$C$2:$C$12,MATCH($H193,data!$B$2:$B$12,0)),"")="",$O193,(INDEX(data!$C$2:$C$12,MATCH($H193,data!$B$2:$B$12,0))))</f>
        <v>Online</v>
      </c>
      <c r="B193" s="5">
        <v>2</v>
      </c>
      <c r="C193" s="5">
        <v>4</v>
      </c>
      <c r="D193" s="6">
        <v>44925</v>
      </c>
      <c r="E193" s="9"/>
      <c r="F193" s="5">
        <v>1</v>
      </c>
      <c r="G193" s="9" t="str">
        <f t="shared" si="0"/>
        <v>Online</v>
      </c>
      <c r="H193" s="9" t="s">
        <v>41</v>
      </c>
      <c r="I193" s="9" t="s">
        <v>69</v>
      </c>
      <c r="J193" s="9" t="s">
        <v>42</v>
      </c>
      <c r="K193" s="14">
        <v>0.625</v>
      </c>
      <c r="L193" s="9" t="s">
        <v>123</v>
      </c>
      <c r="M193" s="9" t="str">
        <f t="shared" si="1"/>
        <v>Trial Class</v>
      </c>
      <c r="N193" s="9" t="s">
        <v>67</v>
      </c>
      <c r="O193" s="9" t="str">
        <f t="array" ref="O193">IFERROR(INDEX(data!$C$2:$C$12,MATCH(P193,data!$B$2:$B$12,0)),"")</f>
        <v>JKT 3</v>
      </c>
      <c r="P193" s="9" t="s">
        <v>63</v>
      </c>
      <c r="Q193" s="9" t="s">
        <v>1229</v>
      </c>
      <c r="R193" s="9">
        <v>10191</v>
      </c>
    </row>
    <row r="194" ht="15.75" customHeight="1" spans="1:18">
      <c r="A194" s="8" t="str">
        <f t="array" ref="A194">IF(IFERROR(INDEX(data!$C$2:$C$12,MATCH($H194,data!$B$2:$B$12,0)),"")="",$O194,(INDEX(data!$C$2:$C$12,MATCH($H194,data!$B$2:$B$12,0))))</f>
        <v>Online</v>
      </c>
      <c r="B194" s="3">
        <v>1</v>
      </c>
      <c r="C194" s="3">
        <v>1</v>
      </c>
      <c r="D194" s="4">
        <v>44925</v>
      </c>
      <c r="E194" s="8"/>
      <c r="F194" s="3">
        <v>1</v>
      </c>
      <c r="G194" s="8" t="str">
        <f t="shared" si="0"/>
        <v>Online</v>
      </c>
      <c r="H194" s="8" t="s">
        <v>41</v>
      </c>
      <c r="I194" s="8" t="s">
        <v>56</v>
      </c>
      <c r="J194" s="8" t="s">
        <v>42</v>
      </c>
      <c r="K194" s="13">
        <v>0.583333333333333</v>
      </c>
      <c r="L194" s="8" t="s">
        <v>84</v>
      </c>
      <c r="M194" s="8" t="str">
        <f t="shared" si="1"/>
        <v>Mock Test</v>
      </c>
      <c r="N194" s="8" t="s">
        <v>120</v>
      </c>
      <c r="O194" s="8" t="str">
        <f t="array" ref="O194">IFERROR(INDEX(data!$C$2:$C$12,MATCH(P194,data!$B$2:$B$12,0)),"")</f>
        <v>JKT 3</v>
      </c>
      <c r="P194" s="8" t="s">
        <v>63</v>
      </c>
      <c r="Q194" s="8" t="s">
        <v>1229</v>
      </c>
      <c r="R194" s="8">
        <v>10192</v>
      </c>
    </row>
    <row r="195" ht="15.75" customHeight="1" spans="1:18">
      <c r="A195" s="9" t="str">
        <f t="array" ref="A195">IF(IFERROR(INDEX(data!$C$2:$C$12,MATCH($H195,data!$B$2:$B$12,0)),"")="",$O195,(INDEX(data!$C$2:$C$12,MATCH($H195,data!$B$2:$B$12,0))))</f>
        <v>Online</v>
      </c>
      <c r="B195" s="5">
        <v>0</v>
      </c>
      <c r="C195" s="5">
        <v>1</v>
      </c>
      <c r="D195" s="6">
        <v>44925</v>
      </c>
      <c r="E195" s="9"/>
      <c r="F195" s="5">
        <v>1</v>
      </c>
      <c r="G195" s="9" t="str">
        <f t="shared" si="0"/>
        <v>Online</v>
      </c>
      <c r="H195" s="9" t="s">
        <v>41</v>
      </c>
      <c r="I195" s="9" t="s">
        <v>56</v>
      </c>
      <c r="J195" s="9" t="s">
        <v>48</v>
      </c>
      <c r="K195" s="15">
        <v>0.625</v>
      </c>
      <c r="L195" s="9" t="s">
        <v>84</v>
      </c>
      <c r="M195" s="9" t="str">
        <f t="shared" si="1"/>
        <v>Mock Test</v>
      </c>
      <c r="N195" s="9" t="s">
        <v>120</v>
      </c>
      <c r="O195" s="9" t="str">
        <f t="array" ref="O195">IFERROR(INDEX(data!$C$2:$C$12,MATCH(P195,data!$B$2:$B$12,0)),"")</f>
        <v>JKT 3</v>
      </c>
      <c r="P195" s="9" t="s">
        <v>63</v>
      </c>
      <c r="Q195" s="9" t="s">
        <v>1229</v>
      </c>
      <c r="R195" s="9">
        <v>10193</v>
      </c>
    </row>
    <row r="196" ht="15.75" customHeight="1" spans="1:18">
      <c r="A196" s="8" t="str">
        <f t="array" ref="A196">IF(IFERROR(INDEX(data!$C$2:$C$12,MATCH($H196,data!$B$2:$B$12,0)),"")="",$O196,(INDEX(data!$C$2:$C$12,MATCH($H196,data!$B$2:$B$12,0))))</f>
        <v>Online</v>
      </c>
      <c r="B196" s="3">
        <v>0</v>
      </c>
      <c r="C196" s="3">
        <v>1</v>
      </c>
      <c r="D196" s="4">
        <v>44925</v>
      </c>
      <c r="E196" s="8"/>
      <c r="F196" s="3">
        <v>1</v>
      </c>
      <c r="G196" s="8" t="str">
        <f t="shared" si="0"/>
        <v>Online</v>
      </c>
      <c r="H196" s="8" t="s">
        <v>41</v>
      </c>
      <c r="I196" s="8" t="s">
        <v>56</v>
      </c>
      <c r="J196" s="8" t="s">
        <v>48</v>
      </c>
      <c r="K196" s="13">
        <v>0.791666666666667</v>
      </c>
      <c r="L196" s="8" t="s">
        <v>101</v>
      </c>
      <c r="M196" s="8" t="str">
        <f t="shared" si="1"/>
        <v>Online IELTS FL</v>
      </c>
      <c r="N196" s="8" t="s">
        <v>120</v>
      </c>
      <c r="O196" s="8" t="str">
        <f t="array" ref="O196">IFERROR(INDEX(data!$C$2:$C$12,MATCH(P196,data!$B$2:$B$12,0)),"")</f>
        <v>JKT 3</v>
      </c>
      <c r="P196" s="8" t="s">
        <v>63</v>
      </c>
      <c r="Q196" s="8" t="s">
        <v>1229</v>
      </c>
      <c r="R196" s="8">
        <v>10194</v>
      </c>
    </row>
    <row r="197" ht="15.75" customHeight="1" spans="1:18">
      <c r="A197" s="9" t="str">
        <f t="array" ref="A197">IF(IFERROR(INDEX(data!$C$2:$C$12,MATCH($H197,data!$B$2:$B$12,0)),"")="",$O197,(INDEX(data!$C$2:$C$12,MATCH($H197,data!$B$2:$B$12,0))))</f>
        <v>Online</v>
      </c>
      <c r="B197" s="5">
        <v>1</v>
      </c>
      <c r="C197" s="5">
        <v>1</v>
      </c>
      <c r="D197" s="6">
        <v>44926</v>
      </c>
      <c r="E197" s="9"/>
      <c r="F197" s="5">
        <v>1</v>
      </c>
      <c r="G197" s="9" t="str">
        <f t="shared" si="0"/>
        <v>Online</v>
      </c>
      <c r="H197" s="9" t="s">
        <v>41</v>
      </c>
      <c r="I197" s="9" t="s">
        <v>56</v>
      </c>
      <c r="J197" s="9" t="s">
        <v>42</v>
      </c>
      <c r="K197" s="15">
        <v>0.708333333333333</v>
      </c>
      <c r="L197" s="9" t="s">
        <v>101</v>
      </c>
      <c r="M197" s="9" t="str">
        <f t="shared" si="1"/>
        <v>Online IELTS FL</v>
      </c>
      <c r="N197" s="9" t="s">
        <v>120</v>
      </c>
      <c r="O197" s="9" t="str">
        <f t="array" ref="O197">IFERROR(INDEX(data!$C$2:$C$12,MATCH(P197,data!$B$2:$B$12,0)),"")</f>
        <v>JKT 3</v>
      </c>
      <c r="P197" s="9" t="s">
        <v>63</v>
      </c>
      <c r="Q197" s="9" t="s">
        <v>1229</v>
      </c>
      <c r="R197" s="9">
        <v>10195</v>
      </c>
    </row>
    <row r="198" ht="15.75" customHeight="1" spans="1:18">
      <c r="A198" s="8" t="str">
        <f t="array" ref="A198">IFERROR(INDEX(data!$C$2:$C$12,MATCH(H198,data!$B$2:$B$12,0)),"")</f>
        <v/>
      </c>
      <c r="B198" s="3"/>
      <c r="C198" s="3"/>
      <c r="D198" s="4"/>
      <c r="E198" s="8"/>
      <c r="F198" s="3"/>
      <c r="G198" s="8"/>
      <c r="H198" s="8"/>
      <c r="I198" s="8"/>
      <c r="J198" s="8"/>
      <c r="K198" s="13"/>
      <c r="L198" s="8"/>
      <c r="M198" s="8">
        <f t="shared" si="1"/>
        <v>0</v>
      </c>
      <c r="N198" s="8"/>
      <c r="O198" s="8" t="str">
        <f t="array" ref="O198">IFERROR(INDEX(data!$C$2:$C$12,MATCH(P198,data!$B$2:$B$12,0)),"")</f>
        <v/>
      </c>
      <c r="P198" s="8"/>
      <c r="Q198" s="8"/>
      <c r="R198" s="8"/>
    </row>
    <row r="199" ht="15.75" customHeight="1" spans="1:18">
      <c r="A199" s="9" t="str">
        <f t="array" ref="A199">IFERROR(INDEX(data!$C$2:$C$12,MATCH(H199,data!$B$2:$B$12,0)),"")</f>
        <v/>
      </c>
      <c r="B199" s="5"/>
      <c r="C199" s="5"/>
      <c r="D199" s="9"/>
      <c r="E199" s="9"/>
      <c r="F199" s="5"/>
      <c r="G199" s="9"/>
      <c r="H199" s="9"/>
      <c r="I199" s="9"/>
      <c r="J199" s="9"/>
      <c r="K199" s="15"/>
      <c r="L199" s="9"/>
      <c r="M199" s="9">
        <f t="shared" si="1"/>
        <v>0</v>
      </c>
      <c r="N199" s="9"/>
      <c r="O199" s="9" t="str">
        <f t="array" ref="O199">IFERROR(INDEX(data!$C$2:$C$12,MATCH(P199,data!$B$2:$B$12,0)),"")</f>
        <v/>
      </c>
      <c r="P199" s="9"/>
      <c r="Q199" s="9"/>
      <c r="R199" s="9"/>
    </row>
    <row r="200" ht="15.75" customHeight="1" spans="1:18">
      <c r="A200" s="8" t="str">
        <f t="array" ref="A200">IFERROR(INDEX(data!$C$2:$C$12,MATCH(H200,data!$B$2:$B$12,0)),"")</f>
        <v/>
      </c>
      <c r="B200" s="3"/>
      <c r="C200" s="3"/>
      <c r="D200" s="8"/>
      <c r="E200" s="8"/>
      <c r="F200" s="3"/>
      <c r="G200" s="8"/>
      <c r="H200" s="8"/>
      <c r="I200" s="8"/>
      <c r="J200" s="8"/>
      <c r="K200" s="13"/>
      <c r="L200" s="8"/>
      <c r="M200" s="8">
        <f t="shared" si="1"/>
        <v>0</v>
      </c>
      <c r="N200" s="8"/>
      <c r="O200" s="8" t="str">
        <f t="array" ref="O200">IFERROR(INDEX(data!$C$2:$C$12,MATCH(P200,data!$B$2:$B$12,0)),"")</f>
        <v/>
      </c>
      <c r="P200" s="8"/>
      <c r="Q200" s="8"/>
      <c r="R200" s="8"/>
    </row>
    <row r="201" ht="15.75" customHeight="1" spans="1:18">
      <c r="A201" s="9" t="str">
        <f t="array" ref="A201">IFERROR(INDEX(data!$C$2:$C$12,MATCH(H201,data!$B$2:$B$12,0)),"")</f>
        <v/>
      </c>
      <c r="B201" s="5"/>
      <c r="C201" s="5"/>
      <c r="D201" s="9"/>
      <c r="E201" s="9"/>
      <c r="F201" s="5"/>
      <c r="G201" s="9"/>
      <c r="H201" s="9"/>
      <c r="I201" s="9"/>
      <c r="J201" s="9"/>
      <c r="K201" s="15"/>
      <c r="L201" s="9"/>
      <c r="M201" s="9">
        <f t="shared" si="1"/>
        <v>0</v>
      </c>
      <c r="N201" s="9"/>
      <c r="O201" s="9" t="str">
        <f t="array" ref="O201">IFERROR(INDEX(data!$C$2:$C$12,MATCH(P201,data!$B$2:$B$12,0)),"")</f>
        <v/>
      </c>
      <c r="P201" s="9"/>
      <c r="Q201" s="9"/>
      <c r="R201" s="9"/>
    </row>
    <row r="202" ht="15.75" customHeight="1" spans="1:18">
      <c r="A202" s="8" t="str">
        <f t="array" ref="A202">IFERROR(INDEX(data!$C$2:$C$12,MATCH(H202,data!$B$2:$B$12,0)),"")</f>
        <v/>
      </c>
      <c r="B202" s="3"/>
      <c r="C202" s="3"/>
      <c r="D202" s="8"/>
      <c r="E202" s="8"/>
      <c r="F202" s="3"/>
      <c r="G202" s="8"/>
      <c r="H202" s="8"/>
      <c r="I202" s="8"/>
      <c r="J202" s="8"/>
      <c r="K202" s="13"/>
      <c r="L202" s="8"/>
      <c r="M202" s="8">
        <f t="shared" si="1"/>
        <v>0</v>
      </c>
      <c r="N202" s="8"/>
      <c r="O202" s="8" t="str">
        <f t="array" ref="O202">IFERROR(INDEX(data!$C$2:$C$12,MATCH(P202,data!$B$2:$B$12,0)),"")</f>
        <v/>
      </c>
      <c r="P202" s="8"/>
      <c r="Q202" s="8"/>
      <c r="R202" s="8"/>
    </row>
    <row r="203" ht="15.75" customHeight="1" spans="1:18">
      <c r="A203" s="9" t="str">
        <f t="array" ref="A203">IFERROR(INDEX(data!$C$2:$C$12,MATCH(H203,data!$B$2:$B$12,0)),"")</f>
        <v/>
      </c>
      <c r="B203" s="5"/>
      <c r="C203" s="5"/>
      <c r="D203" s="9"/>
      <c r="E203" s="9"/>
      <c r="F203" s="5"/>
      <c r="G203" s="9"/>
      <c r="H203" s="9"/>
      <c r="I203" s="9"/>
      <c r="J203" s="9"/>
      <c r="K203" s="15"/>
      <c r="L203" s="9"/>
      <c r="M203" s="9">
        <f t="shared" si="1"/>
        <v>0</v>
      </c>
      <c r="N203" s="9"/>
      <c r="O203" s="9" t="str">
        <f t="array" ref="O203">IFERROR(INDEX(data!$C$2:$C$12,MATCH(P203,data!$B$2:$B$12,0)),"")</f>
        <v/>
      </c>
      <c r="P203" s="9"/>
      <c r="Q203" s="9"/>
      <c r="R203" s="9"/>
    </row>
    <row r="204" ht="15.75" customHeight="1" spans="1:18">
      <c r="A204" s="8" t="str">
        <f t="array" ref="A204">IFERROR(INDEX(data!$C$2:$C$12,MATCH(H204,data!$B$2:$B$12,0)),"")</f>
        <v/>
      </c>
      <c r="B204" s="3"/>
      <c r="C204" s="3"/>
      <c r="D204" s="8"/>
      <c r="E204" s="8"/>
      <c r="F204" s="3"/>
      <c r="G204" s="8"/>
      <c r="H204" s="8"/>
      <c r="I204" s="8"/>
      <c r="J204" s="8"/>
      <c r="K204" s="13"/>
      <c r="L204" s="8"/>
      <c r="M204" s="8">
        <f t="shared" si="1"/>
        <v>0</v>
      </c>
      <c r="N204" s="8"/>
      <c r="O204" s="8" t="str">
        <f t="array" ref="O204">IFERROR(INDEX(data!$C$2:$C$12,MATCH(P204,data!$B$2:$B$12,0)),"")</f>
        <v/>
      </c>
      <c r="P204" s="8"/>
      <c r="Q204" s="8"/>
      <c r="R204" s="8"/>
    </row>
    <row r="205" ht="15.75" customHeight="1" spans="1:18">
      <c r="A205" s="9" t="str">
        <f t="array" ref="A205">IFERROR(INDEX(data!$C$2:$C$12,MATCH(H205,data!$B$2:$B$12,0)),"")</f>
        <v/>
      </c>
      <c r="B205" s="5"/>
      <c r="C205" s="5"/>
      <c r="D205" s="9"/>
      <c r="E205" s="9"/>
      <c r="F205" s="5"/>
      <c r="G205" s="9"/>
      <c r="H205" s="9"/>
      <c r="I205" s="9"/>
      <c r="J205" s="9"/>
      <c r="K205" s="15"/>
      <c r="L205" s="9"/>
      <c r="M205" s="9">
        <f t="shared" si="1"/>
        <v>0</v>
      </c>
      <c r="N205" s="9"/>
      <c r="O205" s="9" t="str">
        <f t="array" ref="O205">IFERROR(INDEX(data!$C$2:$C$12,MATCH(P205,data!$B$2:$B$12,0)),"")</f>
        <v/>
      </c>
      <c r="P205" s="9"/>
      <c r="Q205" s="9"/>
      <c r="R205" s="9"/>
    </row>
    <row r="206" ht="15.75" customHeight="1" spans="1:18">
      <c r="A206" s="8" t="str">
        <f t="array" ref="A206">IFERROR(INDEX(data!$C$2:$C$12,MATCH(H206,data!$B$2:$B$12,0)),"")</f>
        <v/>
      </c>
      <c r="B206" s="3"/>
      <c r="C206" s="3"/>
      <c r="D206" s="8"/>
      <c r="E206" s="8"/>
      <c r="F206" s="3"/>
      <c r="G206" s="8"/>
      <c r="H206" s="8"/>
      <c r="I206" s="8"/>
      <c r="J206" s="8"/>
      <c r="K206" s="13"/>
      <c r="L206" s="8"/>
      <c r="M206" s="8">
        <f t="shared" si="1"/>
        <v>0</v>
      </c>
      <c r="N206" s="8"/>
      <c r="O206" s="8" t="str">
        <f t="array" ref="O206">IFERROR(INDEX(data!$C$2:$C$12,MATCH(P206,data!$B$2:$B$12,0)),"")</f>
        <v/>
      </c>
      <c r="P206" s="8"/>
      <c r="Q206" s="8"/>
      <c r="R206" s="8"/>
    </row>
    <row r="207" ht="15.75" customHeight="1" spans="1:18">
      <c r="A207" s="9" t="str">
        <f t="array" ref="A207">IFERROR(INDEX(data!$C$2:$C$12,MATCH(H207,data!$B$2:$B$12,0)),"")</f>
        <v/>
      </c>
      <c r="B207" s="5"/>
      <c r="C207" s="5"/>
      <c r="D207" s="9"/>
      <c r="E207" s="9"/>
      <c r="F207" s="5"/>
      <c r="G207" s="9"/>
      <c r="H207" s="9"/>
      <c r="I207" s="9"/>
      <c r="J207" s="9"/>
      <c r="K207" s="15"/>
      <c r="L207" s="9"/>
      <c r="M207" s="9">
        <f t="shared" si="1"/>
        <v>0</v>
      </c>
      <c r="N207" s="9"/>
      <c r="O207" s="9" t="str">
        <f t="array" ref="O207">IFERROR(INDEX(data!$C$2:$C$12,MATCH(P207,data!$B$2:$B$12,0)),"")</f>
        <v/>
      </c>
      <c r="P207" s="9"/>
      <c r="Q207" s="9"/>
      <c r="R207" s="9"/>
    </row>
    <row r="208" ht="15.75" customHeight="1" spans="1:18">
      <c r="A208" s="8" t="str">
        <f t="array" ref="A208">IFERROR(INDEX(data!$C$2:$C$12,MATCH(H208,data!$B$2:$B$12,0)),"")</f>
        <v/>
      </c>
      <c r="B208" s="3"/>
      <c r="C208" s="3"/>
      <c r="D208" s="8"/>
      <c r="E208" s="8"/>
      <c r="F208" s="3"/>
      <c r="G208" s="8"/>
      <c r="H208" s="8"/>
      <c r="I208" s="8"/>
      <c r="J208" s="8"/>
      <c r="K208" s="13"/>
      <c r="L208" s="8"/>
      <c r="M208" s="8">
        <f t="shared" si="1"/>
        <v>0</v>
      </c>
      <c r="N208" s="8"/>
      <c r="O208" s="8" t="str">
        <f t="array" ref="O208">IFERROR(INDEX(data!$C$2:$C$12,MATCH(P208,data!$B$2:$B$12,0)),"")</f>
        <v/>
      </c>
      <c r="P208" s="8"/>
      <c r="Q208" s="8"/>
      <c r="R208" s="8"/>
    </row>
    <row r="209" ht="15.75" customHeight="1" spans="1:18">
      <c r="A209" s="9" t="str">
        <f t="array" ref="A209">IFERROR(INDEX(data!$C$2:$C$12,MATCH(H209,data!$B$2:$B$12,0)),"")</f>
        <v/>
      </c>
      <c r="B209" s="5"/>
      <c r="C209" s="5"/>
      <c r="D209" s="9"/>
      <c r="E209" s="9"/>
      <c r="F209" s="5"/>
      <c r="G209" s="9"/>
      <c r="H209" s="9"/>
      <c r="I209" s="9"/>
      <c r="J209" s="9"/>
      <c r="K209" s="15"/>
      <c r="L209" s="9"/>
      <c r="M209" s="9">
        <f t="shared" si="1"/>
        <v>0</v>
      </c>
      <c r="N209" s="9"/>
      <c r="O209" s="9" t="str">
        <f t="array" ref="O209">IFERROR(INDEX(data!$C$2:$C$12,MATCH(P209,data!$B$2:$B$12,0)),"")</f>
        <v/>
      </c>
      <c r="P209" s="9"/>
      <c r="Q209" s="9"/>
      <c r="R209" s="9"/>
    </row>
    <row r="210" ht="15.75" customHeight="1" spans="1:18">
      <c r="A210" s="8" t="str">
        <f t="array" ref="A210">IFERROR(INDEX(data!$C$2:$C$12,MATCH(H210,data!$B$2:$B$12,0)),"")</f>
        <v/>
      </c>
      <c r="B210" s="3"/>
      <c r="C210" s="3"/>
      <c r="D210" s="8"/>
      <c r="E210" s="8"/>
      <c r="F210" s="3"/>
      <c r="G210" s="8"/>
      <c r="H210" s="8"/>
      <c r="I210" s="8"/>
      <c r="J210" s="8"/>
      <c r="K210" s="13"/>
      <c r="L210" s="8"/>
      <c r="M210" s="8">
        <f t="shared" si="1"/>
        <v>0</v>
      </c>
      <c r="N210" s="8"/>
      <c r="O210" s="8" t="str">
        <f t="array" ref="O210">IFERROR(INDEX(data!$C$2:$C$12,MATCH(P210,data!$B$2:$B$12,0)),"")</f>
        <v/>
      </c>
      <c r="P210" s="8"/>
      <c r="Q210" s="8"/>
      <c r="R210" s="8"/>
    </row>
    <row r="211" ht="15.75" customHeight="1" spans="1:18">
      <c r="A211" s="9" t="str">
        <f t="array" ref="A211">IFERROR(INDEX(data!$C$2:$C$12,MATCH(H211,data!$B$2:$B$12,0)),"")</f>
        <v/>
      </c>
      <c r="B211" s="5"/>
      <c r="C211" s="5"/>
      <c r="D211" s="9"/>
      <c r="E211" s="9"/>
      <c r="F211" s="5"/>
      <c r="G211" s="9"/>
      <c r="H211" s="9"/>
      <c r="I211" s="9"/>
      <c r="J211" s="9"/>
      <c r="K211" s="15"/>
      <c r="L211" s="9"/>
      <c r="M211" s="9">
        <f t="shared" si="1"/>
        <v>0</v>
      </c>
      <c r="N211" s="9"/>
      <c r="O211" s="9" t="str">
        <f t="array" ref="O211">IFERROR(INDEX(data!$C$2:$C$12,MATCH(P211,data!$B$2:$B$12,0)),"")</f>
        <v/>
      </c>
      <c r="P211" s="9"/>
      <c r="Q211" s="9"/>
      <c r="R211" s="9"/>
    </row>
    <row r="212" ht="15.75" customHeight="1" spans="1:18">
      <c r="A212" s="8" t="str">
        <f t="array" ref="A212">IFERROR(INDEX(data!$C$2:$C$12,MATCH(H212,data!$B$2:$B$12,0)),"")</f>
        <v/>
      </c>
      <c r="B212" s="3"/>
      <c r="C212" s="3"/>
      <c r="D212" s="8"/>
      <c r="E212" s="8"/>
      <c r="F212" s="3"/>
      <c r="G212" s="8"/>
      <c r="H212" s="8"/>
      <c r="I212" s="8"/>
      <c r="J212" s="8"/>
      <c r="K212" s="13"/>
      <c r="L212" s="8"/>
      <c r="M212" s="8">
        <f t="shared" si="1"/>
        <v>0</v>
      </c>
      <c r="N212" s="8"/>
      <c r="O212" s="8" t="str">
        <f t="array" ref="O212">IFERROR(INDEX(data!$C$2:$C$12,MATCH(P212,data!$B$2:$B$12,0)),"")</f>
        <v/>
      </c>
      <c r="P212" s="8"/>
      <c r="Q212" s="8"/>
      <c r="R212" s="8"/>
    </row>
    <row r="213" ht="15.75" customHeight="1" spans="1:18">
      <c r="A213" s="9" t="str">
        <f t="array" ref="A213">IFERROR(INDEX(data!$C$2:$C$12,MATCH(H213,data!$B$2:$B$12,0)),"")</f>
        <v/>
      </c>
      <c r="B213" s="5"/>
      <c r="C213" s="5"/>
      <c r="D213" s="9"/>
      <c r="E213" s="9"/>
      <c r="F213" s="5"/>
      <c r="G213" s="9"/>
      <c r="H213" s="9"/>
      <c r="I213" s="9"/>
      <c r="J213" s="9"/>
      <c r="K213" s="15"/>
      <c r="L213" s="9"/>
      <c r="M213" s="9">
        <f t="shared" si="1"/>
        <v>0</v>
      </c>
      <c r="N213" s="9"/>
      <c r="O213" s="9" t="str">
        <f t="array" ref="O213">IFERROR(INDEX(data!$C$2:$C$12,MATCH(P213,data!$B$2:$B$12,0)),"")</f>
        <v/>
      </c>
      <c r="P213" s="9"/>
      <c r="Q213" s="9"/>
      <c r="R213" s="9"/>
    </row>
    <row r="214" ht="15.75" customHeight="1" spans="1:18">
      <c r="A214" s="8" t="str">
        <f t="array" ref="A214">IFERROR(INDEX(data!$C$2:$C$12,MATCH(H214,data!$B$2:$B$12,0)),"")</f>
        <v/>
      </c>
      <c r="B214" s="3"/>
      <c r="C214" s="3"/>
      <c r="D214" s="8"/>
      <c r="E214" s="8"/>
      <c r="F214" s="3"/>
      <c r="G214" s="8"/>
      <c r="H214" s="8"/>
      <c r="I214" s="8"/>
      <c r="J214" s="8"/>
      <c r="K214" s="13"/>
      <c r="L214" s="8"/>
      <c r="M214" s="8">
        <f t="shared" si="1"/>
        <v>0</v>
      </c>
      <c r="N214" s="8"/>
      <c r="O214" s="8" t="str">
        <f t="array" ref="O214">IFERROR(INDEX(data!$C$2:$C$12,MATCH(P214,data!$B$2:$B$12,0)),"")</f>
        <v/>
      </c>
      <c r="P214" s="8"/>
      <c r="Q214" s="8"/>
      <c r="R214" s="8"/>
    </row>
    <row r="215" ht="15.75" customHeight="1" spans="1:18">
      <c r="A215" s="9" t="str">
        <f t="array" ref="A215">IFERROR(INDEX(data!$C$2:$C$12,MATCH(H215,data!$B$2:$B$12,0)),"")</f>
        <v/>
      </c>
      <c r="B215" s="5"/>
      <c r="C215" s="5"/>
      <c r="D215" s="9"/>
      <c r="E215" s="9"/>
      <c r="F215" s="5"/>
      <c r="G215" s="9"/>
      <c r="H215" s="9"/>
      <c r="I215" s="9"/>
      <c r="J215" s="9"/>
      <c r="K215" s="15"/>
      <c r="L215" s="9"/>
      <c r="M215" s="9">
        <f t="shared" si="1"/>
        <v>0</v>
      </c>
      <c r="N215" s="9"/>
      <c r="O215" s="9" t="str">
        <f t="array" ref="O215">IFERROR(INDEX(data!$C$2:$C$12,MATCH(P215,data!$B$2:$B$12,0)),"")</f>
        <v/>
      </c>
      <c r="P215" s="9"/>
      <c r="Q215" s="9"/>
      <c r="R215" s="9"/>
    </row>
    <row r="216" ht="15.75" customHeight="1" spans="1:18">
      <c r="A216" s="8" t="str">
        <f t="array" ref="A216">IFERROR(INDEX(data!$C$2:$C$12,MATCH(H216,data!$B$2:$B$12,0)),"")</f>
        <v/>
      </c>
      <c r="B216" s="3"/>
      <c r="C216" s="3"/>
      <c r="D216" s="8"/>
      <c r="E216" s="8"/>
      <c r="F216" s="3"/>
      <c r="G216" s="8"/>
      <c r="H216" s="8"/>
      <c r="I216" s="8"/>
      <c r="J216" s="8"/>
      <c r="K216" s="13"/>
      <c r="L216" s="8"/>
      <c r="M216" s="8">
        <f t="shared" si="1"/>
        <v>0</v>
      </c>
      <c r="N216" s="8"/>
      <c r="O216" s="8" t="str">
        <f t="array" ref="O216">IFERROR(INDEX(data!$C$2:$C$12,MATCH(P216,data!$B$2:$B$12,0)),"")</f>
        <v/>
      </c>
      <c r="P216" s="8"/>
      <c r="Q216" s="8"/>
      <c r="R216" s="8"/>
    </row>
    <row r="217" ht="15.75" customHeight="1" spans="1:18">
      <c r="A217" s="9" t="str">
        <f t="array" ref="A217">IFERROR(INDEX(data!$C$2:$C$12,MATCH(H217,data!$B$2:$B$12,0)),"")</f>
        <v/>
      </c>
      <c r="B217" s="5"/>
      <c r="C217" s="5"/>
      <c r="D217" s="9"/>
      <c r="E217" s="9"/>
      <c r="F217" s="5"/>
      <c r="G217" s="9"/>
      <c r="H217" s="9"/>
      <c r="I217" s="9"/>
      <c r="J217" s="9"/>
      <c r="K217" s="15"/>
      <c r="L217" s="9"/>
      <c r="M217" s="9">
        <f t="shared" si="1"/>
        <v>0</v>
      </c>
      <c r="N217" s="9"/>
      <c r="O217" s="9" t="str">
        <f t="array" ref="O217">IFERROR(INDEX(data!$C$2:$C$12,MATCH(P217,data!$B$2:$B$12,0)),"")</f>
        <v/>
      </c>
      <c r="P217" s="9"/>
      <c r="Q217" s="9"/>
      <c r="R217" s="9"/>
    </row>
    <row r="218" ht="15.75" customHeight="1" spans="1:18">
      <c r="A218" s="8" t="str">
        <f t="array" ref="A218">IFERROR(INDEX(data!$C$2:$C$12,MATCH(H218,data!$B$2:$B$12,0)),"")</f>
        <v/>
      </c>
      <c r="B218" s="3"/>
      <c r="C218" s="3"/>
      <c r="D218" s="8"/>
      <c r="E218" s="8"/>
      <c r="F218" s="3"/>
      <c r="G218" s="8"/>
      <c r="H218" s="8"/>
      <c r="I218" s="8"/>
      <c r="J218" s="8"/>
      <c r="K218" s="13"/>
      <c r="L218" s="8"/>
      <c r="M218" s="8">
        <f t="shared" si="1"/>
        <v>0</v>
      </c>
      <c r="N218" s="8"/>
      <c r="O218" s="8" t="str">
        <f t="array" ref="O218">IFERROR(INDEX(data!$C$2:$C$12,MATCH(P218,data!$B$2:$B$12,0)),"")</f>
        <v/>
      </c>
      <c r="P218" s="8"/>
      <c r="Q218" s="8"/>
      <c r="R218" s="8"/>
    </row>
    <row r="219" ht="15.75" customHeight="1" spans="1:18">
      <c r="A219" s="9" t="str">
        <f t="array" ref="A219">IFERROR(INDEX(data!$C$2:$C$12,MATCH(H219,data!$B$2:$B$12,0)),"")</f>
        <v/>
      </c>
      <c r="B219" s="5"/>
      <c r="C219" s="5"/>
      <c r="D219" s="9"/>
      <c r="E219" s="9"/>
      <c r="F219" s="5"/>
      <c r="G219" s="9"/>
      <c r="H219" s="9"/>
      <c r="I219" s="9"/>
      <c r="J219" s="9"/>
      <c r="K219" s="15"/>
      <c r="L219" s="9"/>
      <c r="M219" s="9">
        <f t="shared" si="1"/>
        <v>0</v>
      </c>
      <c r="N219" s="9"/>
      <c r="O219" s="9" t="str">
        <f t="array" ref="O219">IFERROR(INDEX(data!$C$2:$C$12,MATCH(P219,data!$B$2:$B$12,0)),"")</f>
        <v/>
      </c>
      <c r="P219" s="9"/>
      <c r="Q219" s="9"/>
      <c r="R219" s="9"/>
    </row>
    <row r="220" ht="15.75" customHeight="1" spans="1:18">
      <c r="A220" s="8" t="str">
        <f t="array" ref="A220">IFERROR(INDEX(data!$C$2:$C$12,MATCH(H220,data!$B$2:$B$12,0)),"")</f>
        <v/>
      </c>
      <c r="B220" s="3"/>
      <c r="C220" s="3"/>
      <c r="D220" s="8"/>
      <c r="E220" s="8"/>
      <c r="F220" s="3"/>
      <c r="G220" s="8"/>
      <c r="H220" s="8"/>
      <c r="I220" s="8"/>
      <c r="J220" s="8"/>
      <c r="K220" s="13"/>
      <c r="L220" s="8"/>
      <c r="M220" s="8">
        <f t="shared" si="1"/>
        <v>0</v>
      </c>
      <c r="N220" s="8"/>
      <c r="O220" s="8" t="str">
        <f t="array" ref="O220">IFERROR(INDEX(data!$C$2:$C$12,MATCH(P220,data!$B$2:$B$12,0)),"")</f>
        <v/>
      </c>
      <c r="P220" s="8"/>
      <c r="Q220" s="8"/>
      <c r="R220" s="8"/>
    </row>
    <row r="221" ht="15.75" customHeight="1" spans="1:18">
      <c r="A221" s="9" t="str">
        <f t="array" ref="A221">IFERROR(INDEX(data!$C$2:$C$12,MATCH(H221,data!$B$2:$B$12,0)),"")</f>
        <v/>
      </c>
      <c r="B221" s="5"/>
      <c r="C221" s="5"/>
      <c r="D221" s="9"/>
      <c r="E221" s="9"/>
      <c r="F221" s="5"/>
      <c r="G221" s="9"/>
      <c r="H221" s="9"/>
      <c r="I221" s="9"/>
      <c r="J221" s="9"/>
      <c r="K221" s="15"/>
      <c r="L221" s="9"/>
      <c r="M221" s="9">
        <f t="shared" si="1"/>
        <v>0</v>
      </c>
      <c r="N221" s="9"/>
      <c r="O221" s="9" t="str">
        <f t="array" ref="O221">IFERROR(INDEX(data!$C$2:$C$12,MATCH(P221,data!$B$2:$B$12,0)),"")</f>
        <v/>
      </c>
      <c r="P221" s="9"/>
      <c r="Q221" s="9"/>
      <c r="R221" s="9"/>
    </row>
    <row r="222" ht="15.75" customHeight="1" spans="1:18">
      <c r="A222" s="8" t="str">
        <f t="array" ref="A222">IFERROR(INDEX(data!$C$2:$C$12,MATCH(H222,data!$B$2:$B$12,0)),"")</f>
        <v/>
      </c>
      <c r="B222" s="3"/>
      <c r="C222" s="3"/>
      <c r="D222" s="8"/>
      <c r="E222" s="8"/>
      <c r="F222" s="3"/>
      <c r="G222" s="8"/>
      <c r="H222" s="8"/>
      <c r="I222" s="8"/>
      <c r="J222" s="8"/>
      <c r="K222" s="13"/>
      <c r="L222" s="8"/>
      <c r="M222" s="8">
        <f t="shared" si="1"/>
        <v>0</v>
      </c>
      <c r="N222" s="8"/>
      <c r="O222" s="8" t="str">
        <f t="array" ref="O222">IFERROR(INDEX(data!$C$2:$C$12,MATCH(P222,data!$B$2:$B$12,0)),"")</f>
        <v/>
      </c>
      <c r="P222" s="8"/>
      <c r="Q222" s="8"/>
      <c r="R222" s="8"/>
    </row>
    <row r="223" ht="15.75" customHeight="1" spans="1:18">
      <c r="A223" s="9" t="str">
        <f t="array" ref="A223">IFERROR(INDEX(data!$C$2:$C$12,MATCH(H223,data!$B$2:$B$12,0)),"")</f>
        <v/>
      </c>
      <c r="B223" s="5"/>
      <c r="C223" s="5"/>
      <c r="D223" s="9"/>
      <c r="E223" s="9"/>
      <c r="F223" s="5"/>
      <c r="G223" s="9"/>
      <c r="H223" s="9"/>
      <c r="I223" s="9"/>
      <c r="J223" s="9"/>
      <c r="K223" s="15"/>
      <c r="L223" s="9"/>
      <c r="M223" s="9">
        <f t="shared" si="1"/>
        <v>0</v>
      </c>
      <c r="N223" s="9"/>
      <c r="O223" s="9" t="str">
        <f t="array" ref="O223">IFERROR(INDEX(data!$C$2:$C$12,MATCH(P223,data!$B$2:$B$12,0)),"")</f>
        <v/>
      </c>
      <c r="P223" s="9"/>
      <c r="Q223" s="9"/>
      <c r="R223" s="9"/>
    </row>
    <row r="224" ht="15.75" customHeight="1" spans="1:18">
      <c r="A224" s="8" t="str">
        <f t="array" ref="A224">IFERROR(INDEX(data!$C$2:$C$12,MATCH(H224,data!$B$2:$B$12,0)),"")</f>
        <v/>
      </c>
      <c r="B224" s="3"/>
      <c r="C224" s="3"/>
      <c r="D224" s="8"/>
      <c r="E224" s="8"/>
      <c r="F224" s="3"/>
      <c r="G224" s="8"/>
      <c r="H224" s="8"/>
      <c r="I224" s="8"/>
      <c r="J224" s="8"/>
      <c r="K224" s="13"/>
      <c r="L224" s="8"/>
      <c r="M224" s="8">
        <f t="shared" si="1"/>
        <v>0</v>
      </c>
      <c r="N224" s="8"/>
      <c r="O224" s="8" t="str">
        <f t="array" ref="O224">IFERROR(INDEX(data!$C$2:$C$12,MATCH(P224,data!$B$2:$B$12,0)),"")</f>
        <v/>
      </c>
      <c r="P224" s="8"/>
      <c r="Q224" s="8"/>
      <c r="R224" s="8"/>
    </row>
    <row r="225" ht="15.75" customHeight="1" spans="1:18">
      <c r="A225" s="9" t="str">
        <f t="array" ref="A225">IFERROR(INDEX(data!$C$2:$C$12,MATCH(H225,data!$B$2:$B$12,0)),"")</f>
        <v/>
      </c>
      <c r="B225" s="5"/>
      <c r="C225" s="5"/>
      <c r="D225" s="9"/>
      <c r="E225" s="9"/>
      <c r="F225" s="5"/>
      <c r="G225" s="9"/>
      <c r="H225" s="9"/>
      <c r="I225" s="9"/>
      <c r="J225" s="9"/>
      <c r="K225" s="15"/>
      <c r="L225" s="9"/>
      <c r="M225" s="9">
        <f t="shared" si="1"/>
        <v>0</v>
      </c>
      <c r="N225" s="9"/>
      <c r="O225" s="9" t="str">
        <f t="array" ref="O225">IFERROR(INDEX(data!$C$2:$C$12,MATCH(P225,data!$B$2:$B$12,0)),"")</f>
        <v/>
      </c>
      <c r="P225" s="9"/>
      <c r="Q225" s="9"/>
      <c r="R225" s="9"/>
    </row>
    <row r="226" ht="15.75" customHeight="1" spans="1:18">
      <c r="A226" s="8" t="str">
        <f t="array" ref="A226">IFERROR(INDEX(data!$C$2:$C$12,MATCH(H226,data!$B$2:$B$12,0)),"")</f>
        <v/>
      </c>
      <c r="B226" s="3"/>
      <c r="C226" s="3"/>
      <c r="D226" s="8"/>
      <c r="E226" s="8"/>
      <c r="F226" s="3"/>
      <c r="G226" s="8"/>
      <c r="H226" s="8"/>
      <c r="I226" s="8"/>
      <c r="J226" s="8"/>
      <c r="K226" s="13"/>
      <c r="L226" s="8"/>
      <c r="M226" s="8">
        <f t="shared" si="1"/>
        <v>0</v>
      </c>
      <c r="N226" s="8"/>
      <c r="O226" s="8" t="str">
        <f t="array" ref="O226">IFERROR(INDEX(data!$C$2:$C$12,MATCH(P226,data!$B$2:$B$12,0)),"")</f>
        <v/>
      </c>
      <c r="P226" s="8"/>
      <c r="Q226" s="8"/>
      <c r="R226" s="8"/>
    </row>
    <row r="227" ht="15.75" customHeight="1" spans="1:18">
      <c r="A227" s="9" t="str">
        <f t="array" ref="A227">IFERROR(INDEX(data!$C$2:$C$12,MATCH(H227,data!$B$2:$B$12,0)),"")</f>
        <v/>
      </c>
      <c r="B227" s="5"/>
      <c r="C227" s="5"/>
      <c r="D227" s="9"/>
      <c r="E227" s="9"/>
      <c r="F227" s="5"/>
      <c r="G227" s="9"/>
      <c r="H227" s="9"/>
      <c r="I227" s="9"/>
      <c r="J227" s="9"/>
      <c r="K227" s="15"/>
      <c r="L227" s="9"/>
      <c r="M227" s="9">
        <f t="shared" si="1"/>
        <v>0</v>
      </c>
      <c r="N227" s="9"/>
      <c r="O227" s="9" t="str">
        <f t="array" ref="O227">IFERROR(INDEX(data!$C$2:$C$12,MATCH(P227,data!$B$2:$B$12,0)),"")</f>
        <v/>
      </c>
      <c r="P227" s="9"/>
      <c r="Q227" s="9"/>
      <c r="R227" s="9"/>
    </row>
    <row r="228" ht="15.75" customHeight="1" spans="1:18">
      <c r="A228" s="8" t="str">
        <f t="array" ref="A228">IFERROR(INDEX(data!$C$2:$C$12,MATCH(H228,data!$B$2:$B$12,0)),"")</f>
        <v/>
      </c>
      <c r="B228" s="3"/>
      <c r="C228" s="3"/>
      <c r="D228" s="8"/>
      <c r="E228" s="8"/>
      <c r="F228" s="3"/>
      <c r="G228" s="8"/>
      <c r="H228" s="8"/>
      <c r="I228" s="8"/>
      <c r="J228" s="8"/>
      <c r="K228" s="13"/>
      <c r="L228" s="8"/>
      <c r="M228" s="8">
        <f t="shared" si="1"/>
        <v>0</v>
      </c>
      <c r="N228" s="8"/>
      <c r="O228" s="8" t="str">
        <f t="array" ref="O228">IFERROR(INDEX(data!$C$2:$C$12,MATCH(P228,data!$B$2:$B$12,0)),"")</f>
        <v/>
      </c>
      <c r="P228" s="8"/>
      <c r="Q228" s="8"/>
      <c r="R228" s="8"/>
    </row>
    <row r="229" ht="15.75" customHeight="1" spans="1:18">
      <c r="A229" s="9" t="str">
        <f t="array" ref="A229">IFERROR(INDEX(data!$C$2:$C$12,MATCH(H229,data!$B$2:$B$12,0)),"")</f>
        <v/>
      </c>
      <c r="B229" s="5"/>
      <c r="C229" s="5"/>
      <c r="D229" s="9"/>
      <c r="E229" s="9"/>
      <c r="F229" s="5"/>
      <c r="G229" s="9"/>
      <c r="H229" s="9"/>
      <c r="I229" s="9"/>
      <c r="J229" s="9"/>
      <c r="K229" s="15"/>
      <c r="L229" s="9"/>
      <c r="M229" s="9">
        <f t="shared" si="1"/>
        <v>0</v>
      </c>
      <c r="N229" s="9"/>
      <c r="O229" s="9" t="str">
        <f t="array" ref="O229">IFERROR(INDEX(data!$C$2:$C$12,MATCH(P229,data!$B$2:$B$12,0)),"")</f>
        <v/>
      </c>
      <c r="P229" s="9"/>
      <c r="Q229" s="9"/>
      <c r="R229" s="9"/>
    </row>
    <row r="230" ht="15.75" customHeight="1" spans="1:18">
      <c r="A230" s="8" t="str">
        <f t="array" ref="A230">IFERROR(INDEX(data!$C$2:$C$12,MATCH(H230,data!$B$2:$B$12,0)),"")</f>
        <v/>
      </c>
      <c r="B230" s="3"/>
      <c r="C230" s="3"/>
      <c r="D230" s="8"/>
      <c r="E230" s="8"/>
      <c r="F230" s="3"/>
      <c r="G230" s="8"/>
      <c r="H230" s="8"/>
      <c r="I230" s="8"/>
      <c r="J230" s="8"/>
      <c r="K230" s="13"/>
      <c r="L230" s="8"/>
      <c r="M230" s="8">
        <f t="shared" si="1"/>
        <v>0</v>
      </c>
      <c r="N230" s="8"/>
      <c r="O230" s="8" t="str">
        <f t="array" ref="O230">IFERROR(INDEX(data!$C$2:$C$12,MATCH(P230,data!$B$2:$B$12,0)),"")</f>
        <v/>
      </c>
      <c r="P230" s="8"/>
      <c r="Q230" s="8"/>
      <c r="R230" s="8"/>
    </row>
    <row r="231" ht="15.75" customHeight="1" spans="1:18">
      <c r="A231" s="9" t="str">
        <f t="array" ref="A231">IFERROR(INDEX(data!$C$2:$C$12,MATCH(H231,data!$B$2:$B$12,0)),"")</f>
        <v/>
      </c>
      <c r="B231" s="5"/>
      <c r="C231" s="5"/>
      <c r="D231" s="9"/>
      <c r="E231" s="9"/>
      <c r="F231" s="5"/>
      <c r="G231" s="9"/>
      <c r="H231" s="9"/>
      <c r="I231" s="9"/>
      <c r="J231" s="9"/>
      <c r="K231" s="15"/>
      <c r="L231" s="9"/>
      <c r="M231" s="9">
        <f t="shared" si="1"/>
        <v>0</v>
      </c>
      <c r="N231" s="9"/>
      <c r="O231" s="9" t="str">
        <f t="array" ref="O231">IFERROR(INDEX(data!$C$2:$C$12,MATCH(P231,data!$B$2:$B$12,0)),"")</f>
        <v/>
      </c>
      <c r="P231" s="9"/>
      <c r="Q231" s="9"/>
      <c r="R231" s="9"/>
    </row>
    <row r="232" ht="15.75" customHeight="1" spans="1:18">
      <c r="A232" s="8" t="str">
        <f t="array" ref="A232">IFERROR(INDEX(data!$C$2:$C$12,MATCH(H232,data!$B$2:$B$12,0)),"")</f>
        <v/>
      </c>
      <c r="B232" s="3"/>
      <c r="C232" s="3"/>
      <c r="D232" s="8"/>
      <c r="E232" s="8"/>
      <c r="F232" s="3"/>
      <c r="G232" s="8"/>
      <c r="H232" s="8"/>
      <c r="I232" s="8"/>
      <c r="J232" s="8"/>
      <c r="K232" s="13"/>
      <c r="L232" s="8"/>
      <c r="M232" s="8">
        <f t="shared" si="1"/>
        <v>0</v>
      </c>
      <c r="N232" s="8"/>
      <c r="O232" s="8" t="str">
        <f t="array" ref="O232">IFERROR(INDEX(data!$C$2:$C$12,MATCH(P232,data!$B$2:$B$12,0)),"")</f>
        <v/>
      </c>
      <c r="P232" s="8"/>
      <c r="Q232" s="8"/>
      <c r="R232" s="8"/>
    </row>
    <row r="233" ht="15.75" customHeight="1" spans="1:18">
      <c r="A233" s="9" t="str">
        <f t="array" ref="A233">IFERROR(INDEX(data!$C$2:$C$12,MATCH(H233,data!$B$2:$B$12,0)),"")</f>
        <v/>
      </c>
      <c r="B233" s="5"/>
      <c r="C233" s="5"/>
      <c r="D233" s="9"/>
      <c r="E233" s="9"/>
      <c r="F233" s="5"/>
      <c r="G233" s="9"/>
      <c r="H233" s="9"/>
      <c r="I233" s="9"/>
      <c r="J233" s="9"/>
      <c r="K233" s="15"/>
      <c r="L233" s="9"/>
      <c r="M233" s="9">
        <f t="shared" si="1"/>
        <v>0</v>
      </c>
      <c r="N233" s="9"/>
      <c r="O233" s="9" t="str">
        <f t="array" ref="O233">IFERROR(INDEX(data!$C$2:$C$12,MATCH(P233,data!$B$2:$B$12,0)),"")</f>
        <v/>
      </c>
      <c r="P233" s="9"/>
      <c r="Q233" s="9"/>
      <c r="R233" s="9"/>
    </row>
    <row r="234" ht="15.75" customHeight="1" spans="1:18">
      <c r="A234" s="8" t="str">
        <f t="array" ref="A234">IFERROR(INDEX(data!$C$2:$C$12,MATCH(H234,data!$B$2:$B$12,0)),"")</f>
        <v/>
      </c>
      <c r="B234" s="3"/>
      <c r="C234" s="3"/>
      <c r="D234" s="8"/>
      <c r="E234" s="8"/>
      <c r="F234" s="3"/>
      <c r="G234" s="8"/>
      <c r="H234" s="8"/>
      <c r="I234" s="8"/>
      <c r="J234" s="8"/>
      <c r="K234" s="13"/>
      <c r="L234" s="8"/>
      <c r="M234" s="8">
        <f t="shared" si="1"/>
        <v>0</v>
      </c>
      <c r="N234" s="8"/>
      <c r="O234" s="8" t="str">
        <f t="array" ref="O234">IFERROR(INDEX(data!$C$2:$C$12,MATCH(P234,data!$B$2:$B$12,0)),"")</f>
        <v/>
      </c>
      <c r="P234" s="8"/>
      <c r="Q234" s="8"/>
      <c r="R234" s="8"/>
    </row>
    <row r="235" ht="15.75" customHeight="1" spans="1:18">
      <c r="A235" s="9" t="str">
        <f t="array" ref="A235">IFERROR(INDEX(data!$C$2:$C$12,MATCH(H235,data!$B$2:$B$12,0)),"")</f>
        <v/>
      </c>
      <c r="B235" s="5"/>
      <c r="C235" s="5"/>
      <c r="D235" s="9"/>
      <c r="E235" s="9"/>
      <c r="F235" s="5"/>
      <c r="G235" s="9"/>
      <c r="H235" s="9"/>
      <c r="I235" s="9"/>
      <c r="J235" s="9"/>
      <c r="K235" s="15"/>
      <c r="L235" s="9"/>
      <c r="M235" s="9">
        <f t="shared" si="1"/>
        <v>0</v>
      </c>
      <c r="N235" s="9"/>
      <c r="O235" s="9" t="str">
        <f t="array" ref="O235">IFERROR(INDEX(data!$C$2:$C$12,MATCH(P235,data!$B$2:$B$12,0)),"")</f>
        <v/>
      </c>
      <c r="P235" s="9"/>
      <c r="Q235" s="9"/>
      <c r="R235" s="9"/>
    </row>
    <row r="236" ht="15.75" customHeight="1" spans="1:18">
      <c r="A236" s="8" t="str">
        <f t="array" ref="A236">IFERROR(INDEX(data!$C$2:$C$12,MATCH(H236,data!$B$2:$B$12,0)),"")</f>
        <v/>
      </c>
      <c r="B236" s="3"/>
      <c r="C236" s="3"/>
      <c r="D236" s="8"/>
      <c r="E236" s="8"/>
      <c r="F236" s="3"/>
      <c r="G236" s="8"/>
      <c r="H236" s="8"/>
      <c r="I236" s="8"/>
      <c r="J236" s="8"/>
      <c r="K236" s="13"/>
      <c r="L236" s="8"/>
      <c r="M236" s="8">
        <f t="shared" si="1"/>
        <v>0</v>
      </c>
      <c r="N236" s="8"/>
      <c r="O236" s="8" t="str">
        <f t="array" ref="O236">IFERROR(INDEX(data!$C$2:$C$12,MATCH(P236,data!$B$2:$B$12,0)),"")</f>
        <v/>
      </c>
      <c r="P236" s="8"/>
      <c r="Q236" s="8"/>
      <c r="R236" s="8"/>
    </row>
    <row r="237" ht="15.75" customHeight="1" spans="1:18">
      <c r="A237" s="9" t="str">
        <f t="array" ref="A237">IFERROR(INDEX(data!$C$2:$C$12,MATCH(H237,data!$B$2:$B$12,0)),"")</f>
        <v/>
      </c>
      <c r="B237" s="5"/>
      <c r="C237" s="5"/>
      <c r="D237" s="9"/>
      <c r="E237" s="9"/>
      <c r="F237" s="5"/>
      <c r="G237" s="9"/>
      <c r="H237" s="9"/>
      <c r="I237" s="9"/>
      <c r="J237" s="9"/>
      <c r="K237" s="15"/>
      <c r="L237" s="9"/>
      <c r="M237" s="9">
        <f t="shared" si="1"/>
        <v>0</v>
      </c>
      <c r="N237" s="9"/>
      <c r="O237" s="9" t="str">
        <f t="array" ref="O237">IFERROR(INDEX(data!$C$2:$C$12,MATCH(P237,data!$B$2:$B$12,0)),"")</f>
        <v/>
      </c>
      <c r="P237" s="9"/>
      <c r="Q237" s="9"/>
      <c r="R237" s="9"/>
    </row>
    <row r="238" ht="15.75" customHeight="1" spans="1:18">
      <c r="A238" s="8" t="str">
        <f t="array" ref="A238">IFERROR(INDEX(data!$C$2:$C$12,MATCH(H238,data!$B$2:$B$12,0)),"")</f>
        <v/>
      </c>
      <c r="B238" s="3"/>
      <c r="C238" s="3"/>
      <c r="D238" s="8"/>
      <c r="E238" s="8"/>
      <c r="F238" s="3"/>
      <c r="G238" s="8"/>
      <c r="H238" s="8"/>
      <c r="I238" s="8"/>
      <c r="J238" s="8"/>
      <c r="K238" s="13"/>
      <c r="L238" s="8"/>
      <c r="M238" s="8">
        <f t="shared" si="1"/>
        <v>0</v>
      </c>
      <c r="N238" s="8"/>
      <c r="O238" s="8" t="str">
        <f t="array" ref="O238">IFERROR(INDEX(data!$C$2:$C$12,MATCH(P238,data!$B$2:$B$12,0)),"")</f>
        <v/>
      </c>
      <c r="P238" s="8"/>
      <c r="Q238" s="8"/>
      <c r="R238" s="8"/>
    </row>
    <row r="239" ht="15.75" customHeight="1" spans="1:18">
      <c r="A239" s="9" t="str">
        <f t="array" ref="A239">IFERROR(INDEX(data!$C$2:$C$12,MATCH(H239,data!$B$2:$B$12,0)),"")</f>
        <v/>
      </c>
      <c r="B239" s="5"/>
      <c r="C239" s="5"/>
      <c r="D239" s="9"/>
      <c r="E239" s="9"/>
      <c r="F239" s="5"/>
      <c r="G239" s="9"/>
      <c r="H239" s="9"/>
      <c r="I239" s="9"/>
      <c r="J239" s="9"/>
      <c r="K239" s="15"/>
      <c r="L239" s="9"/>
      <c r="M239" s="9">
        <f t="shared" si="1"/>
        <v>0</v>
      </c>
      <c r="N239" s="9"/>
      <c r="O239" s="9" t="str">
        <f t="array" ref="O239">IFERROR(INDEX(data!$C$2:$C$12,MATCH(P239,data!$B$2:$B$12,0)),"")</f>
        <v/>
      </c>
      <c r="P239" s="9"/>
      <c r="Q239" s="9"/>
      <c r="R239" s="9"/>
    </row>
    <row r="240" ht="15.75" customHeight="1" spans="1:18">
      <c r="A240" s="8" t="str">
        <f t="array" ref="A240">IFERROR(INDEX(data!$C$2:$C$12,MATCH(H240,data!$B$2:$B$12,0)),"")</f>
        <v/>
      </c>
      <c r="B240" s="3"/>
      <c r="C240" s="3"/>
      <c r="D240" s="8"/>
      <c r="E240" s="8"/>
      <c r="F240" s="3"/>
      <c r="G240" s="8"/>
      <c r="H240" s="8"/>
      <c r="I240" s="8"/>
      <c r="J240" s="8"/>
      <c r="K240" s="13"/>
      <c r="L240" s="8"/>
      <c r="M240" s="8">
        <f t="shared" si="1"/>
        <v>0</v>
      </c>
      <c r="N240" s="8"/>
      <c r="O240" s="8" t="str">
        <f t="array" ref="O240">IFERROR(INDEX(data!$C$2:$C$12,MATCH(P240,data!$B$2:$B$12,0)),"")</f>
        <v/>
      </c>
      <c r="P240" s="8"/>
      <c r="Q240" s="8"/>
      <c r="R240" s="8"/>
    </row>
    <row r="241" ht="15.75" customHeight="1" spans="1:18">
      <c r="A241" s="9" t="str">
        <f t="array" ref="A241">IFERROR(INDEX(data!$C$2:$C$12,MATCH(H241,data!$B$2:$B$12,0)),"")</f>
        <v/>
      </c>
      <c r="B241" s="5"/>
      <c r="C241" s="5"/>
      <c r="D241" s="9"/>
      <c r="E241" s="9"/>
      <c r="F241" s="5"/>
      <c r="G241" s="9"/>
      <c r="H241" s="9"/>
      <c r="I241" s="9"/>
      <c r="J241" s="9"/>
      <c r="K241" s="15"/>
      <c r="L241" s="9"/>
      <c r="M241" s="9">
        <f t="shared" si="1"/>
        <v>0</v>
      </c>
      <c r="N241" s="9"/>
      <c r="O241" s="9" t="str">
        <f t="array" ref="O241">IFERROR(INDEX(data!$C$2:$C$12,MATCH(P241,data!$B$2:$B$12,0)),"")</f>
        <v/>
      </c>
      <c r="P241" s="9"/>
      <c r="Q241" s="9"/>
      <c r="R241" s="9"/>
    </row>
    <row r="242" ht="15.75" customHeight="1" spans="1:18">
      <c r="A242" s="8" t="str">
        <f t="array" ref="A242">IFERROR(INDEX(data!$C$2:$C$12,MATCH(H242,data!$B$2:$B$12,0)),"")</f>
        <v/>
      </c>
      <c r="B242" s="3"/>
      <c r="C242" s="3"/>
      <c r="D242" s="8"/>
      <c r="E242" s="8"/>
      <c r="F242" s="3"/>
      <c r="G242" s="8"/>
      <c r="H242" s="8"/>
      <c r="I242" s="8"/>
      <c r="J242" s="8"/>
      <c r="K242" s="13"/>
      <c r="L242" s="8"/>
      <c r="M242" s="8">
        <f t="shared" si="1"/>
        <v>0</v>
      </c>
      <c r="N242" s="8"/>
      <c r="O242" s="8" t="str">
        <f t="array" ref="O242">IFERROR(INDEX(data!$C$2:$C$12,MATCH(P242,data!$B$2:$B$12,0)),"")</f>
        <v/>
      </c>
      <c r="P242" s="8"/>
      <c r="Q242" s="8"/>
      <c r="R242" s="8"/>
    </row>
    <row r="243" ht="15.75" customHeight="1" spans="1:18">
      <c r="A243" s="9" t="str">
        <f t="array" ref="A243">IFERROR(INDEX(data!$C$2:$C$12,MATCH(H243,data!$B$2:$B$12,0)),"")</f>
        <v/>
      </c>
      <c r="B243" s="5"/>
      <c r="C243" s="5"/>
      <c r="D243" s="9"/>
      <c r="E243" s="9"/>
      <c r="F243" s="5"/>
      <c r="G243" s="9"/>
      <c r="H243" s="9"/>
      <c r="I243" s="9"/>
      <c r="J243" s="9"/>
      <c r="K243" s="15"/>
      <c r="L243" s="9"/>
      <c r="M243" s="9">
        <f t="shared" si="1"/>
        <v>0</v>
      </c>
      <c r="N243" s="9"/>
      <c r="O243" s="9" t="str">
        <f t="array" ref="O243">IFERROR(INDEX(data!$C$2:$C$12,MATCH(P243,data!$B$2:$B$12,0)),"")</f>
        <v/>
      </c>
      <c r="P243" s="9"/>
      <c r="Q243" s="9"/>
      <c r="R243" s="9"/>
    </row>
    <row r="244" ht="15.75" customHeight="1" spans="1:18">
      <c r="A244" s="8" t="str">
        <f t="array" ref="A244">IFERROR(INDEX(data!$C$2:$C$12,MATCH(H244,data!$B$2:$B$12,0)),"")</f>
        <v/>
      </c>
      <c r="B244" s="3"/>
      <c r="C244" s="3"/>
      <c r="D244" s="8"/>
      <c r="E244" s="8"/>
      <c r="F244" s="3"/>
      <c r="G244" s="8"/>
      <c r="H244" s="8"/>
      <c r="I244" s="8"/>
      <c r="J244" s="8"/>
      <c r="K244" s="13"/>
      <c r="L244" s="8"/>
      <c r="M244" s="8">
        <f t="shared" si="1"/>
        <v>0</v>
      </c>
      <c r="N244" s="8"/>
      <c r="O244" s="8" t="str">
        <f t="array" ref="O244">IFERROR(INDEX(data!$C$2:$C$12,MATCH(P244,data!$B$2:$B$12,0)),"")</f>
        <v/>
      </c>
      <c r="P244" s="8"/>
      <c r="Q244" s="8"/>
      <c r="R244" s="8"/>
    </row>
    <row r="245" ht="15.75" customHeight="1" spans="1:18">
      <c r="A245" s="9" t="str">
        <f t="array" ref="A245">IFERROR(INDEX(data!$C$2:$C$12,MATCH(H245,data!$B$2:$B$12,0)),"")</f>
        <v/>
      </c>
      <c r="B245" s="5"/>
      <c r="C245" s="5"/>
      <c r="D245" s="9"/>
      <c r="E245" s="9"/>
      <c r="F245" s="5"/>
      <c r="G245" s="9"/>
      <c r="H245" s="9"/>
      <c r="I245" s="9"/>
      <c r="J245" s="9"/>
      <c r="K245" s="15"/>
      <c r="L245" s="9"/>
      <c r="M245" s="9">
        <f t="shared" si="1"/>
        <v>0</v>
      </c>
      <c r="N245" s="9"/>
      <c r="O245" s="9" t="str">
        <f t="array" ref="O245">IFERROR(INDEX(data!$C$2:$C$12,MATCH(P245,data!$B$2:$B$12,0)),"")</f>
        <v/>
      </c>
      <c r="P245" s="9"/>
      <c r="Q245" s="9"/>
      <c r="R245" s="9"/>
    </row>
    <row r="246" ht="15.75" customHeight="1" spans="1:18">
      <c r="A246" s="8" t="str">
        <f t="array" ref="A246">IFERROR(INDEX(data!$C$2:$C$12,MATCH(H246,data!$B$2:$B$12,0)),"")</f>
        <v/>
      </c>
      <c r="B246" s="3"/>
      <c r="C246" s="3"/>
      <c r="D246" s="8"/>
      <c r="E246" s="8"/>
      <c r="F246" s="3"/>
      <c r="G246" s="8"/>
      <c r="H246" s="8"/>
      <c r="I246" s="8"/>
      <c r="J246" s="8"/>
      <c r="K246" s="13"/>
      <c r="L246" s="8"/>
      <c r="M246" s="8">
        <f t="shared" si="1"/>
        <v>0</v>
      </c>
      <c r="N246" s="8"/>
      <c r="O246" s="8" t="str">
        <f t="array" ref="O246">IFERROR(INDEX(data!$C$2:$C$12,MATCH(P246,data!$B$2:$B$12,0)),"")</f>
        <v/>
      </c>
      <c r="P246" s="8"/>
      <c r="Q246" s="8"/>
      <c r="R246" s="8"/>
    </row>
    <row r="247" ht="15.75" customHeight="1" spans="1:18">
      <c r="A247" s="9" t="str">
        <f t="array" ref="A247">IFERROR(INDEX(data!$C$2:$C$12,MATCH(H247,data!$B$2:$B$12,0)),"")</f>
        <v/>
      </c>
      <c r="B247" s="5"/>
      <c r="C247" s="5"/>
      <c r="D247" s="9"/>
      <c r="E247" s="9"/>
      <c r="F247" s="5"/>
      <c r="G247" s="9"/>
      <c r="H247" s="9"/>
      <c r="I247" s="9"/>
      <c r="J247" s="9"/>
      <c r="K247" s="15"/>
      <c r="L247" s="9"/>
      <c r="M247" s="9">
        <f t="shared" si="1"/>
        <v>0</v>
      </c>
      <c r="N247" s="9"/>
      <c r="O247" s="9" t="str">
        <f t="array" ref="O247">IFERROR(INDEX(data!$C$2:$C$12,MATCH(P247,data!$B$2:$B$12,0)),"")</f>
        <v/>
      </c>
      <c r="P247" s="9"/>
      <c r="Q247" s="9"/>
      <c r="R247" s="9"/>
    </row>
    <row r="248" ht="15.75" customHeight="1" spans="1:18">
      <c r="A248" s="8" t="str">
        <f t="array" ref="A248">IFERROR(INDEX(data!$C$2:$C$12,MATCH(H248,data!$B$2:$B$12,0)),"")</f>
        <v/>
      </c>
      <c r="B248" s="3"/>
      <c r="C248" s="3"/>
      <c r="D248" s="8"/>
      <c r="E248" s="8"/>
      <c r="F248" s="3"/>
      <c r="G248" s="8"/>
      <c r="H248" s="8"/>
      <c r="I248" s="8"/>
      <c r="J248" s="8"/>
      <c r="K248" s="13"/>
      <c r="L248" s="8"/>
      <c r="M248" s="8">
        <f t="shared" si="1"/>
        <v>0</v>
      </c>
      <c r="N248" s="8"/>
      <c r="O248" s="8" t="str">
        <f t="array" ref="O248">IFERROR(INDEX(data!$C$2:$C$12,MATCH(P248,data!$B$2:$B$12,0)),"")</f>
        <v/>
      </c>
      <c r="P248" s="8"/>
      <c r="Q248" s="8"/>
      <c r="R248" s="8"/>
    </row>
    <row r="249" ht="15.75" customHeight="1" spans="1:18">
      <c r="A249" s="9" t="str">
        <f t="array" ref="A249">IFERROR(INDEX(data!$C$2:$C$12,MATCH(H249,data!$B$2:$B$12,0)),"")</f>
        <v/>
      </c>
      <c r="B249" s="5"/>
      <c r="C249" s="5"/>
      <c r="D249" s="9"/>
      <c r="E249" s="9"/>
      <c r="F249" s="5"/>
      <c r="G249" s="9"/>
      <c r="H249" s="9"/>
      <c r="I249" s="9"/>
      <c r="J249" s="9"/>
      <c r="K249" s="15"/>
      <c r="L249" s="9"/>
      <c r="M249" s="9">
        <f t="shared" si="1"/>
        <v>0</v>
      </c>
      <c r="N249" s="9"/>
      <c r="O249" s="9" t="str">
        <f t="array" ref="O249">IFERROR(INDEX(data!$C$2:$C$12,MATCH(P249,data!$B$2:$B$12,0)),"")</f>
        <v/>
      </c>
      <c r="P249" s="9"/>
      <c r="Q249" s="9"/>
      <c r="R249" s="9"/>
    </row>
    <row r="250" ht="15.75" customHeight="1" spans="1:18">
      <c r="A250" s="8" t="str">
        <f t="array" ref="A250">IFERROR(INDEX(data!$C$2:$C$12,MATCH(H250,data!$B$2:$B$12,0)),"")</f>
        <v/>
      </c>
      <c r="B250" s="3"/>
      <c r="C250" s="3"/>
      <c r="D250" s="8"/>
      <c r="E250" s="8"/>
      <c r="F250" s="3"/>
      <c r="G250" s="8"/>
      <c r="H250" s="8"/>
      <c r="I250" s="8"/>
      <c r="J250" s="8"/>
      <c r="K250" s="13"/>
      <c r="L250" s="8"/>
      <c r="M250" s="8">
        <f t="shared" si="1"/>
        <v>0</v>
      </c>
      <c r="N250" s="8"/>
      <c r="O250" s="8" t="str">
        <f t="array" ref="O250">IFERROR(INDEX(data!$C$2:$C$12,MATCH(P250,data!$B$2:$B$12,0)),"")</f>
        <v/>
      </c>
      <c r="P250" s="8"/>
      <c r="Q250" s="8"/>
      <c r="R250" s="8"/>
    </row>
    <row r="251" ht="15.75" customHeight="1" spans="1:18">
      <c r="A251" s="9" t="str">
        <f t="array" ref="A251">IFERROR(INDEX(data!$C$2:$C$12,MATCH(H251,data!$B$2:$B$12,0)),"")</f>
        <v/>
      </c>
      <c r="B251" s="5"/>
      <c r="C251" s="5"/>
      <c r="D251" s="9"/>
      <c r="E251" s="9"/>
      <c r="F251" s="5"/>
      <c r="G251" s="9"/>
      <c r="H251" s="9"/>
      <c r="I251" s="9"/>
      <c r="J251" s="9"/>
      <c r="K251" s="15"/>
      <c r="L251" s="9"/>
      <c r="M251" s="9">
        <f t="shared" si="1"/>
        <v>0</v>
      </c>
      <c r="N251" s="9"/>
      <c r="O251" s="9" t="str">
        <f t="array" ref="O251">IFERROR(INDEX(data!$C$2:$C$12,MATCH(P251,data!$B$2:$B$12,0)),"")</f>
        <v/>
      </c>
      <c r="P251" s="9"/>
      <c r="Q251" s="9"/>
      <c r="R251" s="9"/>
    </row>
    <row r="252" ht="15.75" customHeight="1" spans="1:18">
      <c r="A252" s="8" t="str">
        <f t="array" ref="A252">IFERROR(INDEX(data!$C$2:$C$12,MATCH(H252,data!$B$2:$B$12,0)),"")</f>
        <v/>
      </c>
      <c r="B252" s="3"/>
      <c r="C252" s="3"/>
      <c r="D252" s="8"/>
      <c r="E252" s="8"/>
      <c r="F252" s="3"/>
      <c r="G252" s="8"/>
      <c r="H252" s="8"/>
      <c r="I252" s="8"/>
      <c r="J252" s="8"/>
      <c r="K252" s="13"/>
      <c r="L252" s="8"/>
      <c r="M252" s="8">
        <f t="shared" si="1"/>
        <v>0</v>
      </c>
      <c r="N252" s="8"/>
      <c r="O252" s="8" t="str">
        <f t="array" ref="O252">IFERROR(INDEX(data!$C$2:$C$12,MATCH(P252,data!$B$2:$B$12,0)),"")</f>
        <v/>
      </c>
      <c r="P252" s="8"/>
      <c r="Q252" s="8"/>
      <c r="R252" s="8"/>
    </row>
    <row r="253" ht="15.75" customHeight="1" spans="1:18">
      <c r="A253" s="9" t="str">
        <f t="array" ref="A253">IFERROR(INDEX(data!$C$2:$C$12,MATCH(H253,data!$B$2:$B$12,0)),"")</f>
        <v/>
      </c>
      <c r="B253" s="5"/>
      <c r="C253" s="5"/>
      <c r="D253" s="9"/>
      <c r="E253" s="9"/>
      <c r="F253" s="5"/>
      <c r="G253" s="9"/>
      <c r="H253" s="9"/>
      <c r="I253" s="9"/>
      <c r="J253" s="9"/>
      <c r="K253" s="15"/>
      <c r="L253" s="9"/>
      <c r="M253" s="9">
        <f t="shared" si="1"/>
        <v>0</v>
      </c>
      <c r="N253" s="9"/>
      <c r="O253" s="9" t="str">
        <f t="array" ref="O253">IFERROR(INDEX(data!$C$2:$C$12,MATCH(P253,data!$B$2:$B$12,0)),"")</f>
        <v/>
      </c>
      <c r="P253" s="9"/>
      <c r="Q253" s="9"/>
      <c r="R253" s="9"/>
    </row>
    <row r="254" ht="15.75" customHeight="1" spans="1:18">
      <c r="A254" s="8" t="str">
        <f t="array" ref="A254">IFERROR(INDEX(data!$C$2:$C$12,MATCH(H254,data!$B$2:$B$12,0)),"")</f>
        <v/>
      </c>
      <c r="B254" s="3"/>
      <c r="C254" s="3"/>
      <c r="D254" s="8"/>
      <c r="E254" s="8"/>
      <c r="F254" s="3"/>
      <c r="G254" s="8"/>
      <c r="H254" s="8"/>
      <c r="I254" s="8"/>
      <c r="J254" s="8"/>
      <c r="K254" s="13"/>
      <c r="L254" s="8"/>
      <c r="M254" s="8">
        <f t="shared" si="1"/>
        <v>0</v>
      </c>
      <c r="N254" s="8"/>
      <c r="O254" s="8" t="str">
        <f t="array" ref="O254">IFERROR(INDEX(data!$C$2:$C$12,MATCH(P254,data!$B$2:$B$12,0)),"")</f>
        <v/>
      </c>
      <c r="P254" s="8"/>
      <c r="Q254" s="8"/>
      <c r="R254" s="8"/>
    </row>
    <row r="255" ht="15.75" customHeight="1" spans="1:18">
      <c r="A255" s="9" t="str">
        <f t="array" ref="A255">IFERROR(INDEX(data!$C$2:$C$12,MATCH(H255,data!$B$2:$B$12,0)),"")</f>
        <v/>
      </c>
      <c r="B255" s="5"/>
      <c r="C255" s="5"/>
      <c r="D255" s="9"/>
      <c r="E255" s="9"/>
      <c r="F255" s="5"/>
      <c r="G255" s="9"/>
      <c r="H255" s="9"/>
      <c r="I255" s="9"/>
      <c r="J255" s="9"/>
      <c r="K255" s="15"/>
      <c r="L255" s="9"/>
      <c r="M255" s="9">
        <f t="shared" si="1"/>
        <v>0</v>
      </c>
      <c r="N255" s="9"/>
      <c r="O255" s="9" t="str">
        <f t="array" ref="O255">IFERROR(INDEX(data!$C$2:$C$12,MATCH(P255,data!$B$2:$B$12,0)),"")</f>
        <v/>
      </c>
      <c r="P255" s="9"/>
      <c r="Q255" s="9"/>
      <c r="R255" s="9"/>
    </row>
    <row r="256" ht="15.75" customHeight="1" spans="1:18">
      <c r="A256" s="8" t="str">
        <f t="array" ref="A256">IFERROR(INDEX(data!$C$2:$C$12,MATCH(H256,data!$B$2:$B$12,0)),"")</f>
        <v/>
      </c>
      <c r="B256" s="3"/>
      <c r="C256" s="3"/>
      <c r="D256" s="8"/>
      <c r="E256" s="8"/>
      <c r="F256" s="3"/>
      <c r="G256" s="8"/>
      <c r="H256" s="8"/>
      <c r="I256" s="8"/>
      <c r="J256" s="8"/>
      <c r="K256" s="13"/>
      <c r="L256" s="8"/>
      <c r="M256" s="8">
        <f t="shared" si="1"/>
        <v>0</v>
      </c>
      <c r="N256" s="8"/>
      <c r="O256" s="8" t="str">
        <f t="array" ref="O256">IFERROR(INDEX(data!$C$2:$C$12,MATCH(P256,data!$B$2:$B$12,0)),"")</f>
        <v/>
      </c>
      <c r="P256" s="8"/>
      <c r="Q256" s="8"/>
      <c r="R256" s="8"/>
    </row>
    <row r="257" ht="15.75" customHeight="1" spans="1:18">
      <c r="A257" s="9" t="str">
        <f t="array" ref="A257">IFERROR(INDEX(data!$C$2:$C$12,MATCH(H257,data!$B$2:$B$12,0)),"")</f>
        <v/>
      </c>
      <c r="B257" s="5"/>
      <c r="C257" s="5"/>
      <c r="D257" s="9"/>
      <c r="E257" s="9"/>
      <c r="F257" s="5"/>
      <c r="G257" s="9"/>
      <c r="H257" s="9"/>
      <c r="I257" s="9"/>
      <c r="J257" s="9"/>
      <c r="K257" s="15"/>
      <c r="L257" s="9"/>
      <c r="M257" s="9">
        <f t="shared" si="1"/>
        <v>0</v>
      </c>
      <c r="N257" s="9"/>
      <c r="O257" s="9" t="str">
        <f t="array" ref="O257">IFERROR(INDEX(data!$C$2:$C$12,MATCH(P257,data!$B$2:$B$12,0)),"")</f>
        <v/>
      </c>
      <c r="P257" s="9"/>
      <c r="Q257" s="9"/>
      <c r="R257" s="9"/>
    </row>
    <row r="258" ht="15.75" customHeight="1" spans="1:18">
      <c r="A258" s="8" t="str">
        <f t="array" ref="A258">IFERROR(INDEX(data!$C$2:$C$12,MATCH(H258,data!$B$2:$B$12,0)),"")</f>
        <v/>
      </c>
      <c r="B258" s="3"/>
      <c r="C258" s="3"/>
      <c r="D258" s="8"/>
      <c r="E258" s="8"/>
      <c r="F258" s="3"/>
      <c r="G258" s="8"/>
      <c r="H258" s="8"/>
      <c r="I258" s="8"/>
      <c r="J258" s="8"/>
      <c r="K258" s="13"/>
      <c r="L258" s="8"/>
      <c r="M258" s="8">
        <f t="shared" si="1"/>
        <v>0</v>
      </c>
      <c r="N258" s="8"/>
      <c r="O258" s="8" t="str">
        <f t="array" ref="O258">IFERROR(INDEX(data!$C$2:$C$12,MATCH(P258,data!$B$2:$B$12,0)),"")</f>
        <v/>
      </c>
      <c r="P258" s="8"/>
      <c r="Q258" s="8"/>
      <c r="R258" s="8"/>
    </row>
    <row r="259" ht="15.75" customHeight="1" spans="1:18">
      <c r="A259" s="9" t="str">
        <f t="array" ref="A259">IFERROR(INDEX(data!$C$2:$C$12,MATCH(H259,data!$B$2:$B$12,0)),"")</f>
        <v/>
      </c>
      <c r="B259" s="5"/>
      <c r="C259" s="5"/>
      <c r="D259" s="9"/>
      <c r="E259" s="9"/>
      <c r="F259" s="5"/>
      <c r="G259" s="9"/>
      <c r="H259" s="9"/>
      <c r="I259" s="9"/>
      <c r="J259" s="9"/>
      <c r="K259" s="15"/>
      <c r="L259" s="9"/>
      <c r="M259" s="9">
        <f t="shared" si="1"/>
        <v>0</v>
      </c>
      <c r="N259" s="9"/>
      <c r="O259" s="9" t="str">
        <f t="array" ref="O259">IFERROR(INDEX(data!$C$2:$C$12,MATCH(P259,data!$B$2:$B$12,0)),"")</f>
        <v/>
      </c>
      <c r="P259" s="9"/>
      <c r="Q259" s="9"/>
      <c r="R259" s="9"/>
    </row>
    <row r="260" ht="15.75" customHeight="1" spans="1:18">
      <c r="A260" s="8" t="str">
        <f t="array" ref="A260">IFERROR(INDEX(data!$C$2:$C$12,MATCH(H260,data!$B$2:$B$12,0)),"")</f>
        <v/>
      </c>
      <c r="B260" s="3"/>
      <c r="C260" s="3"/>
      <c r="D260" s="8"/>
      <c r="E260" s="8"/>
      <c r="F260" s="3"/>
      <c r="G260" s="8"/>
      <c r="H260" s="8"/>
      <c r="I260" s="8"/>
      <c r="J260" s="8"/>
      <c r="K260" s="13"/>
      <c r="L260" s="8"/>
      <c r="M260" s="8">
        <f t="shared" si="1"/>
        <v>0</v>
      </c>
      <c r="N260" s="8"/>
      <c r="O260" s="8" t="str">
        <f t="array" ref="O260">IFERROR(INDEX(data!$C$2:$C$12,MATCH(P260,data!$B$2:$B$12,0)),"")</f>
        <v/>
      </c>
      <c r="P260" s="8"/>
      <c r="Q260" s="8"/>
      <c r="R260" s="8"/>
    </row>
    <row r="261" ht="15.75" customHeight="1" spans="1:18">
      <c r="A261" s="9" t="str">
        <f t="array" ref="A261">IFERROR(INDEX(data!$C$2:$C$12,MATCH(H261,data!$B$2:$B$12,0)),"")</f>
        <v/>
      </c>
      <c r="B261" s="5"/>
      <c r="C261" s="5"/>
      <c r="D261" s="9"/>
      <c r="E261" s="9"/>
      <c r="F261" s="5"/>
      <c r="G261" s="9"/>
      <c r="H261" s="9"/>
      <c r="I261" s="9"/>
      <c r="J261" s="9"/>
      <c r="K261" s="15"/>
      <c r="L261" s="9"/>
      <c r="M261" s="9">
        <f t="shared" si="1"/>
        <v>0</v>
      </c>
      <c r="N261" s="9"/>
      <c r="O261" s="9" t="str">
        <f t="array" ref="O261">IFERROR(INDEX(data!$C$2:$C$12,MATCH(P261,data!$B$2:$B$12,0)),"")</f>
        <v/>
      </c>
      <c r="P261" s="9"/>
      <c r="Q261" s="9"/>
      <c r="R261" s="9"/>
    </row>
    <row r="262" ht="15.75" customHeight="1" spans="1:18">
      <c r="A262" s="8" t="str">
        <f t="array" ref="A262">IFERROR(INDEX(data!$C$2:$C$12,MATCH(H262,data!$B$2:$B$12,0)),"")</f>
        <v/>
      </c>
      <c r="B262" s="3"/>
      <c r="C262" s="3"/>
      <c r="D262" s="8"/>
      <c r="E262" s="8"/>
      <c r="F262" s="3"/>
      <c r="G262" s="8"/>
      <c r="H262" s="8"/>
      <c r="I262" s="8"/>
      <c r="J262" s="8"/>
      <c r="K262" s="13"/>
      <c r="L262" s="8"/>
      <c r="M262" s="8">
        <f t="shared" si="1"/>
        <v>0</v>
      </c>
      <c r="N262" s="8"/>
      <c r="O262" s="8" t="str">
        <f t="array" ref="O262">IFERROR(INDEX(data!$C$2:$C$12,MATCH(P262,data!$B$2:$B$12,0)),"")</f>
        <v/>
      </c>
      <c r="P262" s="8"/>
      <c r="Q262" s="8"/>
      <c r="R262" s="8"/>
    </row>
    <row r="263" ht="15.75" customHeight="1" spans="1:18">
      <c r="A263" s="9" t="str">
        <f t="array" ref="A263">IFERROR(INDEX(data!$C$2:$C$12,MATCH(H263,data!$B$2:$B$12,0)),"")</f>
        <v/>
      </c>
      <c r="B263" s="5"/>
      <c r="C263" s="5"/>
      <c r="D263" s="9"/>
      <c r="E263" s="9"/>
      <c r="F263" s="5"/>
      <c r="G263" s="9"/>
      <c r="H263" s="9"/>
      <c r="I263" s="9"/>
      <c r="J263" s="9"/>
      <c r="K263" s="15"/>
      <c r="L263" s="9"/>
      <c r="M263" s="9">
        <f t="shared" si="1"/>
        <v>0</v>
      </c>
      <c r="N263" s="9"/>
      <c r="O263" s="9" t="str">
        <f t="array" ref="O263">IFERROR(INDEX(data!$C$2:$C$12,MATCH(P263,data!$B$2:$B$12,0)),"")</f>
        <v/>
      </c>
      <c r="P263" s="9"/>
      <c r="Q263" s="9"/>
      <c r="R263" s="9"/>
    </row>
    <row r="264" ht="15.75" customHeight="1" spans="1:18">
      <c r="A264" s="8" t="str">
        <f t="array" ref="A264">IFERROR(INDEX(data!$C$2:$C$12,MATCH(H264,data!$B$2:$B$12,0)),"")</f>
        <v/>
      </c>
      <c r="B264" s="3"/>
      <c r="C264" s="3"/>
      <c r="D264" s="8"/>
      <c r="E264" s="8"/>
      <c r="F264" s="3"/>
      <c r="G264" s="8"/>
      <c r="H264" s="8"/>
      <c r="I264" s="8"/>
      <c r="J264" s="8"/>
      <c r="K264" s="13"/>
      <c r="L264" s="8"/>
      <c r="M264" s="8">
        <f t="shared" si="1"/>
        <v>0</v>
      </c>
      <c r="N264" s="8"/>
      <c r="O264" s="8" t="str">
        <f t="array" ref="O264">IFERROR(INDEX(data!$C$2:$C$12,MATCH(P264,data!$B$2:$B$12,0)),"")</f>
        <v/>
      </c>
      <c r="P264" s="8"/>
      <c r="Q264" s="8"/>
      <c r="R264" s="8"/>
    </row>
    <row r="265" ht="15.75" customHeight="1" spans="1:18">
      <c r="A265" s="9" t="str">
        <f t="array" ref="A265">IFERROR(INDEX(data!$C$2:$C$12,MATCH(H265,data!$B$2:$B$12,0)),"")</f>
        <v/>
      </c>
      <c r="B265" s="5"/>
      <c r="C265" s="5"/>
      <c r="D265" s="9"/>
      <c r="E265" s="9"/>
      <c r="F265" s="5"/>
      <c r="G265" s="9"/>
      <c r="H265" s="9"/>
      <c r="I265" s="9"/>
      <c r="J265" s="9"/>
      <c r="K265" s="15"/>
      <c r="L265" s="9"/>
      <c r="M265" s="9">
        <f t="shared" si="1"/>
        <v>0</v>
      </c>
      <c r="N265" s="9"/>
      <c r="O265" s="9" t="str">
        <f t="array" ref="O265">IFERROR(INDEX(data!$C$2:$C$12,MATCH(P265,data!$B$2:$B$12,0)),"")</f>
        <v/>
      </c>
      <c r="P265" s="9"/>
      <c r="Q265" s="9"/>
      <c r="R265" s="9"/>
    </row>
    <row r="266" ht="15.75" customHeight="1" spans="1:18">
      <c r="A266" s="8" t="str">
        <f t="array" ref="A266">IFERROR(INDEX(data!$C$2:$C$12,MATCH(H266,data!$B$2:$B$12,0)),"")</f>
        <v/>
      </c>
      <c r="B266" s="3"/>
      <c r="C266" s="3"/>
      <c r="D266" s="8"/>
      <c r="E266" s="8"/>
      <c r="F266" s="3"/>
      <c r="G266" s="8"/>
      <c r="H266" s="8"/>
      <c r="I266" s="8"/>
      <c r="J266" s="8"/>
      <c r="K266" s="13"/>
      <c r="L266" s="8"/>
      <c r="M266" s="8">
        <f t="shared" si="1"/>
        <v>0</v>
      </c>
      <c r="N266" s="8"/>
      <c r="O266" s="8" t="str">
        <f t="array" ref="O266">IFERROR(INDEX(data!$C$2:$C$12,MATCH(P266,data!$B$2:$B$12,0)),"")</f>
        <v/>
      </c>
      <c r="P266" s="8"/>
      <c r="Q266" s="8"/>
      <c r="R266" s="8"/>
    </row>
    <row r="267" ht="15.75" customHeight="1" spans="1:18">
      <c r="A267" s="9" t="str">
        <f t="array" ref="A267">IFERROR(INDEX(data!$C$2:$C$12,MATCH(H267,data!$B$2:$B$12,0)),"")</f>
        <v/>
      </c>
      <c r="B267" s="5"/>
      <c r="C267" s="5"/>
      <c r="D267" s="9"/>
      <c r="E267" s="9"/>
      <c r="F267" s="5"/>
      <c r="G267" s="9"/>
      <c r="H267" s="9"/>
      <c r="I267" s="9"/>
      <c r="J267" s="9"/>
      <c r="K267" s="15"/>
      <c r="L267" s="9"/>
      <c r="M267" s="9">
        <f t="shared" si="1"/>
        <v>0</v>
      </c>
      <c r="N267" s="9"/>
      <c r="O267" s="9" t="str">
        <f t="array" ref="O267">IFERROR(INDEX(data!$C$2:$C$12,MATCH(P267,data!$B$2:$B$12,0)),"")</f>
        <v/>
      </c>
      <c r="P267" s="9"/>
      <c r="Q267" s="9"/>
      <c r="R267" s="9"/>
    </row>
    <row r="268" ht="15.75" customHeight="1" spans="1:18">
      <c r="A268" s="8" t="str">
        <f t="array" ref="A268">IFERROR(INDEX(data!$C$2:$C$12,MATCH(H268,data!$B$2:$B$12,0)),"")</f>
        <v/>
      </c>
      <c r="B268" s="3"/>
      <c r="C268" s="3"/>
      <c r="D268" s="8"/>
      <c r="E268" s="8"/>
      <c r="F268" s="3"/>
      <c r="G268" s="8"/>
      <c r="H268" s="8"/>
      <c r="I268" s="8"/>
      <c r="J268" s="8"/>
      <c r="K268" s="13"/>
      <c r="L268" s="8"/>
      <c r="M268" s="8">
        <f t="shared" si="1"/>
        <v>0</v>
      </c>
      <c r="N268" s="8"/>
      <c r="O268" s="8" t="str">
        <f t="array" ref="O268">IFERROR(INDEX(data!$C$2:$C$12,MATCH(P268,data!$B$2:$B$12,0)),"")</f>
        <v/>
      </c>
      <c r="P268" s="8"/>
      <c r="Q268" s="8"/>
      <c r="R268" s="8"/>
    </row>
    <row r="269" ht="15.75" customHeight="1" spans="1:18">
      <c r="A269" s="9" t="str">
        <f t="array" ref="A269">IFERROR(INDEX(data!$C$2:$C$12,MATCH(H269,data!$B$2:$B$12,0)),"")</f>
        <v/>
      </c>
      <c r="B269" s="5"/>
      <c r="C269" s="5"/>
      <c r="D269" s="9"/>
      <c r="E269" s="9"/>
      <c r="F269" s="5"/>
      <c r="G269" s="9"/>
      <c r="H269" s="9"/>
      <c r="I269" s="9"/>
      <c r="J269" s="9"/>
      <c r="K269" s="15"/>
      <c r="L269" s="9"/>
      <c r="M269" s="9">
        <f t="shared" si="1"/>
        <v>0</v>
      </c>
      <c r="N269" s="9"/>
      <c r="O269" s="9" t="str">
        <f t="array" ref="O269">IFERROR(INDEX(data!$C$2:$C$12,MATCH(P269,data!$B$2:$B$12,0)),"")</f>
        <v/>
      </c>
      <c r="P269" s="9"/>
      <c r="Q269" s="9"/>
      <c r="R269" s="9"/>
    </row>
    <row r="270" ht="15.75" customHeight="1" spans="1:18">
      <c r="A270" s="8" t="str">
        <f t="array" ref="A270">IFERROR(INDEX(data!$C$2:$C$12,MATCH(H270,data!$B$2:$B$12,0)),"")</f>
        <v/>
      </c>
      <c r="B270" s="3"/>
      <c r="C270" s="3"/>
      <c r="D270" s="8"/>
      <c r="E270" s="8"/>
      <c r="F270" s="3"/>
      <c r="G270" s="8"/>
      <c r="H270" s="8"/>
      <c r="I270" s="8"/>
      <c r="J270" s="8"/>
      <c r="K270" s="13"/>
      <c r="L270" s="8"/>
      <c r="M270" s="8">
        <f t="shared" si="1"/>
        <v>0</v>
      </c>
      <c r="N270" s="8"/>
      <c r="O270" s="8" t="str">
        <f t="array" ref="O270">IFERROR(INDEX(data!$C$2:$C$12,MATCH(P270,data!$B$2:$B$12,0)),"")</f>
        <v/>
      </c>
      <c r="P270" s="8"/>
      <c r="Q270" s="8"/>
      <c r="R270" s="8"/>
    </row>
    <row r="271" ht="15.75" customHeight="1" spans="1:18">
      <c r="A271" s="9" t="str">
        <f t="array" ref="A271">IFERROR(INDEX(data!$C$2:$C$12,MATCH(H271,data!$B$2:$B$12,0)),"")</f>
        <v/>
      </c>
      <c r="B271" s="5"/>
      <c r="C271" s="5"/>
      <c r="D271" s="9"/>
      <c r="E271" s="9"/>
      <c r="F271" s="5"/>
      <c r="G271" s="9"/>
      <c r="H271" s="9"/>
      <c r="I271" s="9"/>
      <c r="J271" s="9"/>
      <c r="K271" s="15"/>
      <c r="L271" s="9"/>
      <c r="M271" s="9">
        <f t="shared" si="1"/>
        <v>0</v>
      </c>
      <c r="N271" s="9"/>
      <c r="O271" s="9" t="str">
        <f t="array" ref="O271">IFERROR(INDEX(data!$C$2:$C$12,MATCH(P271,data!$B$2:$B$12,0)),"")</f>
        <v/>
      </c>
      <c r="P271" s="9"/>
      <c r="Q271" s="9"/>
      <c r="R271" s="9"/>
    </row>
    <row r="272" ht="15.75" customHeight="1" spans="1:18">
      <c r="A272" s="8" t="str">
        <f t="array" ref="A272">IFERROR(INDEX(data!$C$2:$C$12,MATCH(H272,data!$B$2:$B$12,0)),"")</f>
        <v/>
      </c>
      <c r="B272" s="3"/>
      <c r="C272" s="3"/>
      <c r="D272" s="8"/>
      <c r="E272" s="8"/>
      <c r="F272" s="3"/>
      <c r="G272" s="8"/>
      <c r="H272" s="8"/>
      <c r="I272" s="8"/>
      <c r="J272" s="8"/>
      <c r="K272" s="13"/>
      <c r="L272" s="8"/>
      <c r="M272" s="8">
        <f t="shared" si="1"/>
        <v>0</v>
      </c>
      <c r="N272" s="8"/>
      <c r="O272" s="8" t="str">
        <f t="array" ref="O272">IFERROR(INDEX(data!$C$2:$C$12,MATCH(P272,data!$B$2:$B$12,0)),"")</f>
        <v/>
      </c>
      <c r="P272" s="8"/>
      <c r="Q272" s="8"/>
      <c r="R272" s="8"/>
    </row>
    <row r="273" ht="15.75" customHeight="1" spans="1:18">
      <c r="A273" s="9" t="str">
        <f t="array" ref="A273">IFERROR(INDEX(data!$C$2:$C$12,MATCH(H273,data!$B$2:$B$12,0)),"")</f>
        <v/>
      </c>
      <c r="B273" s="5"/>
      <c r="C273" s="5"/>
      <c r="D273" s="9"/>
      <c r="E273" s="9"/>
      <c r="F273" s="5"/>
      <c r="G273" s="9"/>
      <c r="H273" s="9"/>
      <c r="I273" s="9"/>
      <c r="J273" s="9"/>
      <c r="K273" s="15"/>
      <c r="L273" s="9"/>
      <c r="M273" s="9">
        <f t="shared" si="1"/>
        <v>0</v>
      </c>
      <c r="N273" s="9"/>
      <c r="O273" s="9" t="str">
        <f t="array" ref="O273">IFERROR(INDEX(data!$C$2:$C$12,MATCH(P273,data!$B$2:$B$12,0)),"")</f>
        <v/>
      </c>
      <c r="P273" s="9"/>
      <c r="Q273" s="9"/>
      <c r="R273" s="9"/>
    </row>
    <row r="274" ht="15.75" customHeight="1" spans="1:18">
      <c r="A274" s="8" t="str">
        <f t="array" ref="A274">IFERROR(INDEX(data!$C$2:$C$12,MATCH(H274,data!$B$2:$B$12,0)),"")</f>
        <v/>
      </c>
      <c r="B274" s="3"/>
      <c r="C274" s="3"/>
      <c r="D274" s="8"/>
      <c r="E274" s="8"/>
      <c r="F274" s="3"/>
      <c r="G274" s="8"/>
      <c r="H274" s="8"/>
      <c r="I274" s="8"/>
      <c r="J274" s="8"/>
      <c r="K274" s="13"/>
      <c r="L274" s="8"/>
      <c r="M274" s="8">
        <f t="shared" si="1"/>
        <v>0</v>
      </c>
      <c r="N274" s="8"/>
      <c r="O274" s="8" t="str">
        <f t="array" ref="O274">IFERROR(INDEX(data!$C$2:$C$12,MATCH(P274,data!$B$2:$B$12,0)),"")</f>
        <v/>
      </c>
      <c r="P274" s="8"/>
      <c r="Q274" s="8"/>
      <c r="R274" s="8"/>
    </row>
    <row r="275" ht="15.75" customHeight="1" spans="1:18">
      <c r="A275" s="9" t="str">
        <f t="array" ref="A275">IFERROR(INDEX(data!$C$2:$C$12,MATCH(H275,data!$B$2:$B$12,0)),"")</f>
        <v/>
      </c>
      <c r="B275" s="5"/>
      <c r="C275" s="5"/>
      <c r="D275" s="9"/>
      <c r="E275" s="9"/>
      <c r="F275" s="5"/>
      <c r="G275" s="9"/>
      <c r="H275" s="9"/>
      <c r="I275" s="9"/>
      <c r="J275" s="9"/>
      <c r="K275" s="15"/>
      <c r="L275" s="9"/>
      <c r="M275" s="9">
        <f t="shared" si="1"/>
        <v>0</v>
      </c>
      <c r="N275" s="9"/>
      <c r="O275" s="9" t="str">
        <f t="array" ref="O275">IFERROR(INDEX(data!$C$2:$C$12,MATCH(P275,data!$B$2:$B$12,0)),"")</f>
        <v/>
      </c>
      <c r="P275" s="9"/>
      <c r="Q275" s="9"/>
      <c r="R275" s="9"/>
    </row>
    <row r="276" ht="15.75" customHeight="1" spans="1:18">
      <c r="A276" s="8" t="str">
        <f t="array" ref="A276">IFERROR(INDEX(data!$C$2:$C$12,MATCH(H276,data!$B$2:$B$12,0)),"")</f>
        <v/>
      </c>
      <c r="B276" s="3"/>
      <c r="C276" s="3"/>
      <c r="D276" s="8"/>
      <c r="E276" s="8"/>
      <c r="F276" s="3"/>
      <c r="G276" s="8"/>
      <c r="H276" s="8"/>
      <c r="I276" s="8"/>
      <c r="J276" s="8"/>
      <c r="K276" s="13"/>
      <c r="L276" s="8"/>
      <c r="M276" s="8">
        <f t="shared" si="1"/>
        <v>0</v>
      </c>
      <c r="N276" s="8"/>
      <c r="O276" s="8" t="str">
        <f t="array" ref="O276">IFERROR(INDEX(data!$C$2:$C$12,MATCH(P276,data!$B$2:$B$12,0)),"")</f>
        <v/>
      </c>
      <c r="P276" s="8"/>
      <c r="Q276" s="8"/>
      <c r="R276" s="8"/>
    </row>
    <row r="277" ht="15.75" customHeight="1" spans="1:18">
      <c r="A277" s="9" t="str">
        <f t="array" ref="A277">IFERROR(INDEX(data!$C$2:$C$12,MATCH(H277,data!$B$2:$B$12,0)),"")</f>
        <v/>
      </c>
      <c r="B277" s="5"/>
      <c r="C277" s="5"/>
      <c r="D277" s="9"/>
      <c r="E277" s="9"/>
      <c r="F277" s="5"/>
      <c r="G277" s="9"/>
      <c r="H277" s="9"/>
      <c r="I277" s="9"/>
      <c r="J277" s="9"/>
      <c r="K277" s="15"/>
      <c r="L277" s="9"/>
      <c r="M277" s="9">
        <f t="shared" si="1"/>
        <v>0</v>
      </c>
      <c r="N277" s="9"/>
      <c r="O277" s="9" t="str">
        <f t="array" ref="O277">IFERROR(INDEX(data!$C$2:$C$12,MATCH(P277,data!$B$2:$B$12,0)),"")</f>
        <v/>
      </c>
      <c r="P277" s="9"/>
      <c r="Q277" s="9"/>
      <c r="R277" s="9"/>
    </row>
    <row r="278" ht="15.75" customHeight="1" spans="1:18">
      <c r="A278" s="8" t="str">
        <f t="array" ref="A278">IFERROR(INDEX(data!$C$2:$C$12,MATCH(H278,data!$B$2:$B$12,0)),"")</f>
        <v/>
      </c>
      <c r="B278" s="3"/>
      <c r="C278" s="3"/>
      <c r="D278" s="8"/>
      <c r="E278" s="8"/>
      <c r="F278" s="3"/>
      <c r="G278" s="8"/>
      <c r="H278" s="8"/>
      <c r="I278" s="8"/>
      <c r="J278" s="8"/>
      <c r="K278" s="13"/>
      <c r="L278" s="8"/>
      <c r="M278" s="8">
        <f t="shared" si="1"/>
        <v>0</v>
      </c>
      <c r="N278" s="8"/>
      <c r="O278" s="8" t="str">
        <f t="array" ref="O278">IFERROR(INDEX(data!$C$2:$C$12,MATCH(P278,data!$B$2:$B$12,0)),"")</f>
        <v/>
      </c>
      <c r="P278" s="8"/>
      <c r="Q278" s="8"/>
      <c r="R278" s="8"/>
    </row>
    <row r="279" ht="15.75" customHeight="1" spans="1:18">
      <c r="A279" s="9" t="str">
        <f t="array" ref="A279">IFERROR(INDEX(data!$C$2:$C$12,MATCH(H279,data!$B$2:$B$12,0)),"")</f>
        <v/>
      </c>
      <c r="B279" s="5"/>
      <c r="C279" s="5"/>
      <c r="D279" s="9"/>
      <c r="E279" s="9"/>
      <c r="F279" s="5"/>
      <c r="G279" s="9"/>
      <c r="H279" s="9"/>
      <c r="I279" s="9"/>
      <c r="J279" s="9"/>
      <c r="K279" s="15"/>
      <c r="L279" s="9"/>
      <c r="M279" s="9">
        <f t="shared" si="1"/>
        <v>0</v>
      </c>
      <c r="N279" s="9"/>
      <c r="O279" s="9" t="str">
        <f t="array" ref="O279">IFERROR(INDEX(data!$C$2:$C$12,MATCH(P279,data!$B$2:$B$12,0)),"")</f>
        <v/>
      </c>
      <c r="P279" s="9"/>
      <c r="Q279" s="9"/>
      <c r="R279" s="9"/>
    </row>
    <row r="280" ht="15.75" customHeight="1" spans="1:18">
      <c r="A280" s="8" t="str">
        <f t="array" ref="A280">IFERROR(INDEX(data!$C$2:$C$12,MATCH(H280,data!$B$2:$B$12,0)),"")</f>
        <v/>
      </c>
      <c r="B280" s="3"/>
      <c r="C280" s="3"/>
      <c r="D280" s="8"/>
      <c r="E280" s="8"/>
      <c r="F280" s="3"/>
      <c r="G280" s="8"/>
      <c r="H280" s="8"/>
      <c r="I280" s="8"/>
      <c r="J280" s="8"/>
      <c r="K280" s="13"/>
      <c r="L280" s="8"/>
      <c r="M280" s="8">
        <f t="shared" si="1"/>
        <v>0</v>
      </c>
      <c r="N280" s="8"/>
      <c r="O280" s="8" t="str">
        <f t="array" ref="O280">IFERROR(INDEX(data!$C$2:$C$12,MATCH(P280,data!$B$2:$B$12,0)),"")</f>
        <v/>
      </c>
      <c r="P280" s="8"/>
      <c r="Q280" s="8"/>
      <c r="R280" s="8"/>
    </row>
    <row r="281" ht="15.75" customHeight="1" spans="1:18">
      <c r="A281" s="9" t="str">
        <f t="array" ref="A281">IFERROR(INDEX(data!$C$2:$C$12,MATCH(H281,data!$B$2:$B$12,0)),"")</f>
        <v/>
      </c>
      <c r="B281" s="5"/>
      <c r="C281" s="5"/>
      <c r="D281" s="9"/>
      <c r="E281" s="9"/>
      <c r="F281" s="5"/>
      <c r="G281" s="9"/>
      <c r="H281" s="9"/>
      <c r="I281" s="9"/>
      <c r="J281" s="9"/>
      <c r="K281" s="15"/>
      <c r="L281" s="9"/>
      <c r="M281" s="9">
        <f t="shared" si="1"/>
        <v>0</v>
      </c>
      <c r="N281" s="9"/>
      <c r="O281" s="9" t="str">
        <f t="array" ref="O281">IFERROR(INDEX(data!$C$2:$C$12,MATCH(P281,data!$B$2:$B$12,0)),"")</f>
        <v/>
      </c>
      <c r="P281" s="9"/>
      <c r="Q281" s="9"/>
      <c r="R281" s="9"/>
    </row>
    <row r="282" ht="15.75" customHeight="1" spans="1:18">
      <c r="A282" s="8" t="str">
        <f t="array" ref="A282">IFERROR(INDEX(data!$C$2:$C$12,MATCH(H282,data!$B$2:$B$12,0)),"")</f>
        <v/>
      </c>
      <c r="B282" s="3"/>
      <c r="C282" s="3"/>
      <c r="D282" s="8"/>
      <c r="E282" s="8"/>
      <c r="F282" s="3"/>
      <c r="G282" s="8"/>
      <c r="H282" s="8"/>
      <c r="I282" s="8"/>
      <c r="J282" s="8"/>
      <c r="K282" s="13"/>
      <c r="L282" s="8"/>
      <c r="M282" s="8">
        <f t="shared" si="1"/>
        <v>0</v>
      </c>
      <c r="N282" s="8"/>
      <c r="O282" s="8" t="str">
        <f t="array" ref="O282">IFERROR(INDEX(data!$C$2:$C$12,MATCH(P282,data!$B$2:$B$12,0)),"")</f>
        <v/>
      </c>
      <c r="P282" s="8"/>
      <c r="Q282" s="8"/>
      <c r="R282" s="8"/>
    </row>
    <row r="283" ht="15.75" customHeight="1" spans="1:18">
      <c r="A283" s="9" t="str">
        <f t="array" ref="A283">IFERROR(INDEX(data!$C$2:$C$12,MATCH(H283,data!$B$2:$B$12,0)),"")</f>
        <v/>
      </c>
      <c r="B283" s="5"/>
      <c r="C283" s="5"/>
      <c r="D283" s="9"/>
      <c r="E283" s="9"/>
      <c r="F283" s="5"/>
      <c r="G283" s="9"/>
      <c r="H283" s="9"/>
      <c r="I283" s="9"/>
      <c r="J283" s="9"/>
      <c r="K283" s="15"/>
      <c r="L283" s="9"/>
      <c r="M283" s="9">
        <f t="shared" si="1"/>
        <v>0</v>
      </c>
      <c r="N283" s="9"/>
      <c r="O283" s="9" t="str">
        <f t="array" ref="O283">IFERROR(INDEX(data!$C$2:$C$12,MATCH(P283,data!$B$2:$B$12,0)),"")</f>
        <v/>
      </c>
      <c r="P283" s="9"/>
      <c r="Q283" s="9"/>
      <c r="R283" s="9"/>
    </row>
    <row r="284" ht="15.75" customHeight="1" spans="1:18">
      <c r="A284" s="8" t="str">
        <f t="array" ref="A284">IFERROR(INDEX(data!$C$2:$C$12,MATCH(H284,data!$B$2:$B$12,0)),"")</f>
        <v/>
      </c>
      <c r="B284" s="3"/>
      <c r="C284" s="3"/>
      <c r="D284" s="8"/>
      <c r="E284" s="8"/>
      <c r="F284" s="3"/>
      <c r="G284" s="8"/>
      <c r="H284" s="8"/>
      <c r="I284" s="8"/>
      <c r="J284" s="8"/>
      <c r="K284" s="13"/>
      <c r="L284" s="8"/>
      <c r="M284" s="8">
        <f t="shared" si="1"/>
        <v>0</v>
      </c>
      <c r="N284" s="8"/>
      <c r="O284" s="8" t="str">
        <f t="array" ref="O284">IFERROR(INDEX(data!$C$2:$C$12,MATCH(P284,data!$B$2:$B$12,0)),"")</f>
        <v/>
      </c>
      <c r="P284" s="8"/>
      <c r="Q284" s="8"/>
      <c r="R284" s="8"/>
    </row>
    <row r="285" ht="15.75" customHeight="1" spans="1:18">
      <c r="A285" s="9" t="str">
        <f t="array" ref="A285">IFERROR(INDEX(data!$C$2:$C$12,MATCH(H285,data!$B$2:$B$12,0)),"")</f>
        <v/>
      </c>
      <c r="B285" s="5"/>
      <c r="C285" s="5"/>
      <c r="D285" s="9"/>
      <c r="E285" s="9"/>
      <c r="F285" s="5"/>
      <c r="G285" s="9"/>
      <c r="H285" s="9"/>
      <c r="I285" s="9"/>
      <c r="J285" s="9"/>
      <c r="K285" s="15"/>
      <c r="L285" s="9"/>
      <c r="M285" s="9">
        <f t="shared" si="1"/>
        <v>0</v>
      </c>
      <c r="N285" s="9"/>
      <c r="O285" s="9" t="str">
        <f t="array" ref="O285">IFERROR(INDEX(data!$C$2:$C$12,MATCH(P285,data!$B$2:$B$12,0)),"")</f>
        <v/>
      </c>
      <c r="P285" s="9"/>
      <c r="Q285" s="9"/>
      <c r="R285" s="9"/>
    </row>
    <row r="286" ht="15.75" customHeight="1" spans="1:18">
      <c r="A286" s="8" t="str">
        <f t="array" ref="A286">IFERROR(INDEX(data!$C$2:$C$12,MATCH(H286,data!$B$2:$B$12,0)),"")</f>
        <v/>
      </c>
      <c r="B286" s="3"/>
      <c r="C286" s="3"/>
      <c r="D286" s="8"/>
      <c r="E286" s="8"/>
      <c r="F286" s="3"/>
      <c r="G286" s="8"/>
      <c r="H286" s="8"/>
      <c r="I286" s="8"/>
      <c r="J286" s="8"/>
      <c r="K286" s="13"/>
      <c r="L286" s="8"/>
      <c r="M286" s="8">
        <f t="shared" si="1"/>
        <v>0</v>
      </c>
      <c r="N286" s="8"/>
      <c r="O286" s="8" t="str">
        <f t="array" ref="O286">IFERROR(INDEX(data!$C$2:$C$12,MATCH(P286,data!$B$2:$B$12,0)),"")</f>
        <v/>
      </c>
      <c r="P286" s="8"/>
      <c r="Q286" s="8"/>
      <c r="R286" s="8"/>
    </row>
    <row r="287" ht="15.75" customHeight="1" spans="1:18">
      <c r="A287" s="9" t="str">
        <f t="array" ref="A287">IFERROR(INDEX(data!$C$2:$C$12,MATCH(H287,data!$B$2:$B$12,0)),"")</f>
        <v/>
      </c>
      <c r="B287" s="5"/>
      <c r="C287" s="5"/>
      <c r="D287" s="9"/>
      <c r="E287" s="9"/>
      <c r="F287" s="5"/>
      <c r="G287" s="9"/>
      <c r="H287" s="9"/>
      <c r="I287" s="9"/>
      <c r="J287" s="9"/>
      <c r="K287" s="15"/>
      <c r="L287" s="9"/>
      <c r="M287" s="9">
        <f t="shared" si="1"/>
        <v>0</v>
      </c>
      <c r="N287" s="9"/>
      <c r="O287" s="9" t="str">
        <f t="array" ref="O287">IFERROR(INDEX(data!$C$2:$C$12,MATCH(P287,data!$B$2:$B$12,0)),"")</f>
        <v/>
      </c>
      <c r="P287" s="9"/>
      <c r="Q287" s="9"/>
      <c r="R287" s="9"/>
    </row>
    <row r="288" ht="15.75" customHeight="1" spans="1:18">
      <c r="A288" s="8" t="str">
        <f t="array" ref="A288">IFERROR(INDEX(data!$C$2:$C$12,MATCH(H288,data!$B$2:$B$12,0)),"")</f>
        <v/>
      </c>
      <c r="B288" s="3"/>
      <c r="C288" s="3"/>
      <c r="D288" s="8"/>
      <c r="E288" s="8"/>
      <c r="F288" s="3"/>
      <c r="G288" s="8"/>
      <c r="H288" s="8"/>
      <c r="I288" s="8"/>
      <c r="J288" s="8"/>
      <c r="K288" s="13"/>
      <c r="L288" s="8"/>
      <c r="M288" s="8">
        <f t="shared" si="1"/>
        <v>0</v>
      </c>
      <c r="N288" s="8"/>
      <c r="O288" s="8" t="str">
        <f t="array" ref="O288">IFERROR(INDEX(data!$C$2:$C$12,MATCH(P288,data!$B$2:$B$12,0)),"")</f>
        <v/>
      </c>
      <c r="P288" s="8"/>
      <c r="Q288" s="8"/>
      <c r="R288" s="8"/>
    </row>
    <row r="289" ht="15.75" customHeight="1" spans="1:18">
      <c r="A289" s="9" t="str">
        <f t="array" ref="A289">IFERROR(INDEX(data!$C$2:$C$12,MATCH(H289,data!$B$2:$B$12,0)),"")</f>
        <v/>
      </c>
      <c r="B289" s="5"/>
      <c r="C289" s="5"/>
      <c r="D289" s="9"/>
      <c r="E289" s="9"/>
      <c r="F289" s="5"/>
      <c r="G289" s="9"/>
      <c r="H289" s="9"/>
      <c r="I289" s="9"/>
      <c r="J289" s="9"/>
      <c r="K289" s="15"/>
      <c r="L289" s="9"/>
      <c r="M289" s="9">
        <f t="shared" si="1"/>
        <v>0</v>
      </c>
      <c r="N289" s="9"/>
      <c r="O289" s="9" t="str">
        <f t="array" ref="O289">IFERROR(INDEX(data!$C$2:$C$12,MATCH(P289,data!$B$2:$B$12,0)),"")</f>
        <v/>
      </c>
      <c r="P289" s="9"/>
      <c r="Q289" s="9"/>
      <c r="R289" s="9"/>
    </row>
    <row r="290" ht="15.75" customHeight="1" spans="1:18">
      <c r="A290" s="8" t="str">
        <f t="array" ref="A290">IFERROR(INDEX(data!$C$2:$C$12,MATCH(H290,data!$B$2:$B$12,0)),"")</f>
        <v/>
      </c>
      <c r="B290" s="3"/>
      <c r="C290" s="3"/>
      <c r="D290" s="8"/>
      <c r="E290" s="8"/>
      <c r="F290" s="3"/>
      <c r="G290" s="8"/>
      <c r="H290" s="8"/>
      <c r="I290" s="8"/>
      <c r="J290" s="8"/>
      <c r="K290" s="13"/>
      <c r="L290" s="8"/>
      <c r="M290" s="8">
        <f t="shared" si="1"/>
        <v>0</v>
      </c>
      <c r="N290" s="8"/>
      <c r="O290" s="8" t="str">
        <f t="array" ref="O290">IFERROR(INDEX(data!$C$2:$C$12,MATCH(P290,data!$B$2:$B$12,0)),"")</f>
        <v/>
      </c>
      <c r="P290" s="8"/>
      <c r="Q290" s="8"/>
      <c r="R290" s="8"/>
    </row>
    <row r="291" ht="15.75" customHeight="1" spans="1:18">
      <c r="A291" s="9" t="str">
        <f t="array" ref="A291">IFERROR(INDEX(data!$C$2:$C$12,MATCH(H291,data!$B$2:$B$12,0)),"")</f>
        <v/>
      </c>
      <c r="B291" s="5"/>
      <c r="C291" s="5"/>
      <c r="D291" s="9"/>
      <c r="E291" s="9"/>
      <c r="F291" s="5"/>
      <c r="G291" s="9"/>
      <c r="H291" s="9"/>
      <c r="I291" s="9"/>
      <c r="J291" s="9"/>
      <c r="K291" s="15"/>
      <c r="L291" s="9"/>
      <c r="M291" s="9">
        <f t="shared" si="1"/>
        <v>0</v>
      </c>
      <c r="N291" s="9"/>
      <c r="O291" s="9" t="str">
        <f t="array" ref="O291">IFERROR(INDEX(data!$C$2:$C$12,MATCH(P291,data!$B$2:$B$12,0)),"")</f>
        <v/>
      </c>
      <c r="P291" s="9"/>
      <c r="Q291" s="9"/>
      <c r="R291" s="9"/>
    </row>
    <row r="292" ht="15.75" customHeight="1" spans="1:18">
      <c r="A292" s="8" t="str">
        <f t="array" ref="A292">IFERROR(INDEX(data!$C$2:$C$12,MATCH(H292,data!$B$2:$B$12,0)),"")</f>
        <v/>
      </c>
      <c r="B292" s="3"/>
      <c r="C292" s="3"/>
      <c r="D292" s="8"/>
      <c r="E292" s="8"/>
      <c r="F292" s="3"/>
      <c r="G292" s="8"/>
      <c r="H292" s="8"/>
      <c r="I292" s="8"/>
      <c r="J292" s="8"/>
      <c r="K292" s="13"/>
      <c r="L292" s="8"/>
      <c r="M292" s="8">
        <f t="shared" si="1"/>
        <v>0</v>
      </c>
      <c r="N292" s="8"/>
      <c r="O292" s="8" t="str">
        <f t="array" ref="O292">IFERROR(INDEX(data!$C$2:$C$12,MATCH(P292,data!$B$2:$B$12,0)),"")</f>
        <v/>
      </c>
      <c r="P292" s="8"/>
      <c r="Q292" s="8"/>
      <c r="R292" s="8"/>
    </row>
    <row r="293" ht="15.75" customHeight="1" spans="1:18">
      <c r="A293" s="9" t="str">
        <f t="array" ref="A293">IFERROR(INDEX(data!$C$2:$C$12,MATCH(H293,data!$B$2:$B$12,0)),"")</f>
        <v/>
      </c>
      <c r="B293" s="5"/>
      <c r="C293" s="5"/>
      <c r="D293" s="9"/>
      <c r="E293" s="9"/>
      <c r="F293" s="5"/>
      <c r="G293" s="9"/>
      <c r="H293" s="9"/>
      <c r="I293" s="9"/>
      <c r="J293" s="9"/>
      <c r="K293" s="15"/>
      <c r="L293" s="9"/>
      <c r="M293" s="9">
        <f t="shared" si="1"/>
        <v>0</v>
      </c>
      <c r="N293" s="9"/>
      <c r="O293" s="9" t="str">
        <f t="array" ref="O293">IFERROR(INDEX(data!$C$2:$C$12,MATCH(P293,data!$B$2:$B$12,0)),"")</f>
        <v/>
      </c>
      <c r="P293" s="9"/>
      <c r="Q293" s="9"/>
      <c r="R293" s="9"/>
    </row>
    <row r="294" ht="15.75" customHeight="1" spans="1:18">
      <c r="A294" s="8" t="str">
        <f t="array" ref="A294">IFERROR(INDEX(data!$C$2:$C$12,MATCH(H294,data!$B$2:$B$12,0)),"")</f>
        <v/>
      </c>
      <c r="B294" s="3"/>
      <c r="C294" s="3"/>
      <c r="D294" s="8"/>
      <c r="E294" s="8"/>
      <c r="F294" s="3"/>
      <c r="G294" s="8"/>
      <c r="H294" s="8"/>
      <c r="I294" s="8"/>
      <c r="J294" s="8"/>
      <c r="K294" s="13"/>
      <c r="L294" s="8"/>
      <c r="M294" s="8">
        <f t="shared" si="1"/>
        <v>0</v>
      </c>
      <c r="N294" s="8"/>
      <c r="O294" s="8" t="str">
        <f t="array" ref="O294">IFERROR(INDEX(data!$C$2:$C$12,MATCH(P294,data!$B$2:$B$12,0)),"")</f>
        <v/>
      </c>
      <c r="P294" s="8"/>
      <c r="Q294" s="8"/>
      <c r="R294" s="8"/>
    </row>
    <row r="295" ht="15.75" customHeight="1" spans="1:18">
      <c r="A295" s="9" t="str">
        <f t="array" ref="A295">IFERROR(INDEX(data!$C$2:$C$12,MATCH(H295,data!$B$2:$B$12,0)),"")</f>
        <v/>
      </c>
      <c r="B295" s="5"/>
      <c r="C295" s="5"/>
      <c r="D295" s="9"/>
      <c r="E295" s="9"/>
      <c r="F295" s="5"/>
      <c r="G295" s="9"/>
      <c r="H295" s="9"/>
      <c r="I295" s="9"/>
      <c r="J295" s="9"/>
      <c r="K295" s="15"/>
      <c r="L295" s="9"/>
      <c r="M295" s="9">
        <f t="shared" si="1"/>
        <v>0</v>
      </c>
      <c r="N295" s="9"/>
      <c r="O295" s="9" t="str">
        <f t="array" ref="O295">IFERROR(INDEX(data!$C$2:$C$12,MATCH(P295,data!$B$2:$B$12,0)),"")</f>
        <v/>
      </c>
      <c r="P295" s="9"/>
      <c r="Q295" s="9"/>
      <c r="R295" s="9"/>
    </row>
    <row r="296" ht="15.75" customHeight="1" spans="1:18">
      <c r="A296" s="8" t="str">
        <f t="array" ref="A296">IFERROR(INDEX(data!$C$2:$C$12,MATCH(H296,data!$B$2:$B$12,0)),"")</f>
        <v/>
      </c>
      <c r="B296" s="3"/>
      <c r="C296" s="3"/>
      <c r="D296" s="8"/>
      <c r="E296" s="8"/>
      <c r="F296" s="3"/>
      <c r="G296" s="8"/>
      <c r="H296" s="8"/>
      <c r="I296" s="8"/>
      <c r="J296" s="8"/>
      <c r="K296" s="13"/>
      <c r="L296" s="8"/>
      <c r="M296" s="8">
        <f t="shared" si="1"/>
        <v>0</v>
      </c>
      <c r="N296" s="8"/>
      <c r="O296" s="8" t="str">
        <f t="array" ref="O296">IFERROR(INDEX(data!$C$2:$C$12,MATCH(P296,data!$B$2:$B$12,0)),"")</f>
        <v/>
      </c>
      <c r="P296" s="8"/>
      <c r="Q296" s="8"/>
      <c r="R296" s="8"/>
    </row>
    <row r="297" ht="15.75" customHeight="1" spans="1:18">
      <c r="A297" s="9" t="str">
        <f t="array" ref="A297">IFERROR(INDEX(data!$C$2:$C$12,MATCH(H297,data!$B$2:$B$12,0)),"")</f>
        <v/>
      </c>
      <c r="B297" s="5"/>
      <c r="C297" s="5"/>
      <c r="D297" s="9"/>
      <c r="E297" s="9"/>
      <c r="F297" s="5"/>
      <c r="G297" s="9"/>
      <c r="H297" s="9"/>
      <c r="I297" s="9"/>
      <c r="J297" s="9"/>
      <c r="K297" s="15"/>
      <c r="L297" s="9"/>
      <c r="M297" s="9">
        <f t="shared" si="1"/>
        <v>0</v>
      </c>
      <c r="N297" s="9"/>
      <c r="O297" s="9" t="str">
        <f t="array" ref="O297">IFERROR(INDEX(data!$C$2:$C$12,MATCH(P297,data!$B$2:$B$12,0)),"")</f>
        <v/>
      </c>
      <c r="P297" s="9"/>
      <c r="Q297" s="9"/>
      <c r="R297" s="9"/>
    </row>
    <row r="298" ht="15.75" customHeight="1" spans="1:18">
      <c r="A298" s="8" t="str">
        <f t="array" ref="A298">IFERROR(INDEX(data!$C$2:$C$12,MATCH(H298,data!$B$2:$B$12,0)),"")</f>
        <v/>
      </c>
      <c r="B298" s="3"/>
      <c r="C298" s="3"/>
      <c r="D298" s="8"/>
      <c r="E298" s="8"/>
      <c r="F298" s="3"/>
      <c r="G298" s="8"/>
      <c r="H298" s="8"/>
      <c r="I298" s="8"/>
      <c r="J298" s="8"/>
      <c r="K298" s="13"/>
      <c r="L298" s="8"/>
      <c r="M298" s="8">
        <f t="shared" si="1"/>
        <v>0</v>
      </c>
      <c r="N298" s="8"/>
      <c r="O298" s="8" t="str">
        <f t="array" ref="O298">IFERROR(INDEX(data!$C$2:$C$12,MATCH(P298,data!$B$2:$B$12,0)),"")</f>
        <v/>
      </c>
      <c r="P298" s="8"/>
      <c r="Q298" s="8"/>
      <c r="R298" s="8"/>
    </row>
    <row r="299" ht="15.75" customHeight="1" spans="1:18">
      <c r="A299" s="9" t="str">
        <f t="array" ref="A299">IFERROR(INDEX(data!$C$2:$C$12,MATCH(H299,data!$B$2:$B$12,0)),"")</f>
        <v/>
      </c>
      <c r="B299" s="5"/>
      <c r="C299" s="5"/>
      <c r="D299" s="9"/>
      <c r="E299" s="9"/>
      <c r="F299" s="5"/>
      <c r="G299" s="9"/>
      <c r="H299" s="9"/>
      <c r="I299" s="9"/>
      <c r="J299" s="9"/>
      <c r="K299" s="15"/>
      <c r="L299" s="9"/>
      <c r="M299" s="9">
        <f t="shared" si="1"/>
        <v>0</v>
      </c>
      <c r="N299" s="9"/>
      <c r="O299" s="9" t="str">
        <f t="array" ref="O299">IFERROR(INDEX(data!$C$2:$C$12,MATCH(P299,data!$B$2:$B$12,0)),"")</f>
        <v/>
      </c>
      <c r="P299" s="9"/>
      <c r="Q299" s="9"/>
      <c r="R299" s="9"/>
    </row>
    <row r="300" ht="15.75" customHeight="1" spans="1:18">
      <c r="A300" s="8" t="str">
        <f t="array" ref="A300">IFERROR(INDEX(data!$C$2:$C$12,MATCH(H300,data!$B$2:$B$12,0)),"")</f>
        <v/>
      </c>
      <c r="B300" s="3"/>
      <c r="C300" s="3"/>
      <c r="D300" s="8"/>
      <c r="E300" s="8"/>
      <c r="F300" s="3"/>
      <c r="G300" s="8"/>
      <c r="H300" s="8"/>
      <c r="I300" s="8"/>
      <c r="J300" s="8"/>
      <c r="K300" s="13"/>
      <c r="L300" s="8"/>
      <c r="M300" s="8">
        <f t="shared" si="1"/>
        <v>0</v>
      </c>
      <c r="N300" s="8"/>
      <c r="O300" s="8" t="str">
        <f t="array" ref="O300">IFERROR(INDEX(data!$C$2:$C$12,MATCH(P300,data!$B$2:$B$12,0)),"")</f>
        <v/>
      </c>
      <c r="P300" s="8"/>
      <c r="Q300" s="8"/>
      <c r="R300" s="8"/>
    </row>
    <row r="301" ht="15.75" customHeight="1" spans="1:18">
      <c r="A301" s="9" t="str">
        <f t="array" ref="A301">IFERROR(INDEX(data!$C$2:$C$12,MATCH(H301,data!$B$2:$B$12,0)),"")</f>
        <v/>
      </c>
      <c r="B301" s="5"/>
      <c r="C301" s="5"/>
      <c r="D301" s="9"/>
      <c r="E301" s="9"/>
      <c r="F301" s="5"/>
      <c r="G301" s="9"/>
      <c r="H301" s="9"/>
      <c r="I301" s="9"/>
      <c r="J301" s="9"/>
      <c r="K301" s="15"/>
      <c r="L301" s="9"/>
      <c r="M301" s="9">
        <f t="shared" si="1"/>
        <v>0</v>
      </c>
      <c r="N301" s="9"/>
      <c r="O301" s="9" t="str">
        <f t="array" ref="O301">IFERROR(INDEX(data!$C$2:$C$12,MATCH(P301,data!$B$2:$B$12,0)),"")</f>
        <v/>
      </c>
      <c r="P301" s="9"/>
      <c r="Q301" s="9"/>
      <c r="R301" s="9"/>
    </row>
    <row r="302" ht="15.75" customHeight="1" spans="1:18">
      <c r="A302" s="8" t="str">
        <f t="array" ref="A302">IFERROR(INDEX(data!$C$2:$C$12,MATCH(H302,data!$B$2:$B$12,0)),"")</f>
        <v/>
      </c>
      <c r="B302" s="3"/>
      <c r="C302" s="3"/>
      <c r="D302" s="8"/>
      <c r="E302" s="8"/>
      <c r="F302" s="3"/>
      <c r="G302" s="8"/>
      <c r="H302" s="8"/>
      <c r="I302" s="8"/>
      <c r="J302" s="8"/>
      <c r="K302" s="13"/>
      <c r="L302" s="8"/>
      <c r="M302" s="8">
        <f t="shared" si="1"/>
        <v>0</v>
      </c>
      <c r="N302" s="8"/>
      <c r="O302" s="8" t="str">
        <f t="array" ref="O302">IFERROR(INDEX(data!$C$2:$C$12,MATCH(P302,data!$B$2:$B$12,0)),"")</f>
        <v/>
      </c>
      <c r="P302" s="8"/>
      <c r="Q302" s="8"/>
      <c r="R302" s="8"/>
    </row>
    <row r="303" ht="15.75" customHeight="1" spans="1:18">
      <c r="A303" s="9" t="str">
        <f t="array" ref="A303">IFERROR(INDEX(data!$C$2:$C$12,MATCH(H303,data!$B$2:$B$12,0)),"")</f>
        <v/>
      </c>
      <c r="B303" s="5"/>
      <c r="C303" s="5"/>
      <c r="D303" s="9"/>
      <c r="E303" s="9"/>
      <c r="F303" s="5"/>
      <c r="G303" s="9"/>
      <c r="H303" s="9"/>
      <c r="I303" s="9"/>
      <c r="J303" s="9"/>
      <c r="K303" s="15"/>
      <c r="L303" s="9"/>
      <c r="M303" s="9">
        <f t="shared" si="1"/>
        <v>0</v>
      </c>
      <c r="N303" s="9"/>
      <c r="O303" s="9" t="str">
        <f t="array" ref="O303">IFERROR(INDEX(data!$C$2:$C$12,MATCH(P303,data!$B$2:$B$12,0)),"")</f>
        <v/>
      </c>
      <c r="P303" s="9"/>
      <c r="Q303" s="9"/>
      <c r="R303" s="9"/>
    </row>
    <row r="304" ht="15.75" customHeight="1" spans="1:18">
      <c r="A304" s="8" t="str">
        <f t="array" ref="A304">IFERROR(INDEX(data!$C$2:$C$12,MATCH(H304,data!$B$2:$B$12,0)),"")</f>
        <v/>
      </c>
      <c r="B304" s="3"/>
      <c r="C304" s="3"/>
      <c r="D304" s="8"/>
      <c r="E304" s="8"/>
      <c r="F304" s="3"/>
      <c r="G304" s="8"/>
      <c r="H304" s="8"/>
      <c r="I304" s="8"/>
      <c r="J304" s="8"/>
      <c r="K304" s="13"/>
      <c r="L304" s="8"/>
      <c r="M304" s="8">
        <f t="shared" si="1"/>
        <v>0</v>
      </c>
      <c r="N304" s="8"/>
      <c r="O304" s="8" t="str">
        <f t="array" ref="O304">IFERROR(INDEX(data!$C$2:$C$12,MATCH(P304,data!$B$2:$B$12,0)),"")</f>
        <v/>
      </c>
      <c r="P304" s="8"/>
      <c r="Q304" s="8"/>
      <c r="R304" s="8"/>
    </row>
    <row r="305" ht="15.75" customHeight="1" spans="1:18">
      <c r="A305" s="9" t="str">
        <f t="array" ref="A305">IFERROR(INDEX(data!$C$2:$C$12,MATCH(H305,data!$B$2:$B$12,0)),"")</f>
        <v/>
      </c>
      <c r="B305" s="5"/>
      <c r="C305" s="5"/>
      <c r="D305" s="9"/>
      <c r="E305" s="9"/>
      <c r="F305" s="5"/>
      <c r="G305" s="9"/>
      <c r="H305" s="9"/>
      <c r="I305" s="9"/>
      <c r="J305" s="9"/>
      <c r="K305" s="15"/>
      <c r="L305" s="9"/>
      <c r="M305" s="9">
        <f t="shared" si="1"/>
        <v>0</v>
      </c>
      <c r="N305" s="9"/>
      <c r="O305" s="9" t="str">
        <f t="array" ref="O305">IFERROR(INDEX(data!$C$2:$C$12,MATCH(P305,data!$B$2:$B$12,0)),"")</f>
        <v/>
      </c>
      <c r="P305" s="9"/>
      <c r="Q305" s="9"/>
      <c r="R305" s="9"/>
    </row>
    <row r="306" ht="15.75" customHeight="1" spans="1:18">
      <c r="A306" s="8" t="str">
        <f t="array" ref="A306">IFERROR(INDEX(data!$C$2:$C$12,MATCH(H306,data!$B$2:$B$12,0)),"")</f>
        <v/>
      </c>
      <c r="B306" s="3"/>
      <c r="C306" s="3"/>
      <c r="D306" s="8"/>
      <c r="E306" s="8"/>
      <c r="F306" s="3"/>
      <c r="G306" s="8"/>
      <c r="H306" s="8"/>
      <c r="I306" s="8"/>
      <c r="J306" s="8"/>
      <c r="K306" s="13"/>
      <c r="L306" s="8"/>
      <c r="M306" s="8">
        <f t="shared" si="1"/>
        <v>0</v>
      </c>
      <c r="N306" s="8"/>
      <c r="O306" s="8" t="str">
        <f t="array" ref="O306">IFERROR(INDEX(data!$C$2:$C$12,MATCH(P306,data!$B$2:$B$12,0)),"")</f>
        <v/>
      </c>
      <c r="P306" s="8"/>
      <c r="Q306" s="8"/>
      <c r="R306" s="8"/>
    </row>
    <row r="307" ht="15.75" customHeight="1" spans="1:18">
      <c r="A307" s="9" t="str">
        <f t="array" ref="A307">IFERROR(INDEX(data!$C$2:$C$12,MATCH(H307,data!$B$2:$B$12,0)),"")</f>
        <v/>
      </c>
      <c r="B307" s="5"/>
      <c r="C307" s="5"/>
      <c r="D307" s="9"/>
      <c r="E307" s="9"/>
      <c r="F307" s="5"/>
      <c r="G307" s="9"/>
      <c r="H307" s="9"/>
      <c r="I307" s="9"/>
      <c r="J307" s="9"/>
      <c r="K307" s="15"/>
      <c r="L307" s="9"/>
      <c r="M307" s="9">
        <f t="shared" si="1"/>
        <v>0</v>
      </c>
      <c r="N307" s="9"/>
      <c r="O307" s="9" t="str">
        <f t="array" ref="O307">IFERROR(INDEX(data!$C$2:$C$12,MATCH(P307,data!$B$2:$B$12,0)),"")</f>
        <v/>
      </c>
      <c r="P307" s="9"/>
      <c r="Q307" s="9"/>
      <c r="R307" s="9"/>
    </row>
    <row r="308" ht="15.75" customHeight="1" spans="1:18">
      <c r="A308" s="8" t="str">
        <f t="array" ref="A308">IFERROR(INDEX(data!$C$2:$C$12,MATCH(H308,data!$B$2:$B$12,0)),"")</f>
        <v/>
      </c>
      <c r="B308" s="3"/>
      <c r="C308" s="3"/>
      <c r="D308" s="8"/>
      <c r="E308" s="8"/>
      <c r="F308" s="3"/>
      <c r="G308" s="8"/>
      <c r="H308" s="8"/>
      <c r="I308" s="8"/>
      <c r="J308" s="8"/>
      <c r="K308" s="13"/>
      <c r="L308" s="8"/>
      <c r="M308" s="8">
        <f t="shared" si="1"/>
        <v>0</v>
      </c>
      <c r="N308" s="8"/>
      <c r="O308" s="8" t="str">
        <f t="array" ref="O308">IFERROR(INDEX(data!$C$2:$C$12,MATCH(P308,data!$B$2:$B$12,0)),"")</f>
        <v/>
      </c>
      <c r="P308" s="8"/>
      <c r="Q308" s="8"/>
      <c r="R308" s="8"/>
    </row>
    <row r="309" ht="15.75" customHeight="1" spans="1:18">
      <c r="A309" s="9" t="str">
        <f t="array" ref="A309">IFERROR(INDEX(data!$C$2:$C$12,MATCH(H309,data!$B$2:$B$12,0)),"")</f>
        <v/>
      </c>
      <c r="B309" s="5"/>
      <c r="C309" s="5"/>
      <c r="D309" s="9"/>
      <c r="E309" s="9"/>
      <c r="F309" s="5"/>
      <c r="G309" s="9"/>
      <c r="H309" s="9"/>
      <c r="I309" s="9"/>
      <c r="J309" s="9"/>
      <c r="K309" s="15"/>
      <c r="L309" s="9"/>
      <c r="M309" s="9">
        <f t="shared" si="1"/>
        <v>0</v>
      </c>
      <c r="N309" s="9"/>
      <c r="O309" s="9" t="str">
        <f t="array" ref="O309">IFERROR(INDEX(data!$C$2:$C$12,MATCH(P309,data!$B$2:$B$12,0)),"")</f>
        <v/>
      </c>
      <c r="P309" s="9"/>
      <c r="Q309" s="9"/>
      <c r="R309" s="9"/>
    </row>
    <row r="310" ht="15.75" customHeight="1" spans="1:18">
      <c r="A310" s="8" t="str">
        <f t="array" ref="A310">IFERROR(INDEX(data!$C$2:$C$12,MATCH(H310,data!$B$2:$B$12,0)),"")</f>
        <v/>
      </c>
      <c r="B310" s="3"/>
      <c r="C310" s="3"/>
      <c r="D310" s="8"/>
      <c r="E310" s="8"/>
      <c r="F310" s="3"/>
      <c r="G310" s="8"/>
      <c r="H310" s="8"/>
      <c r="I310" s="8"/>
      <c r="J310" s="8"/>
      <c r="K310" s="13"/>
      <c r="L310" s="8"/>
      <c r="M310" s="8">
        <f t="shared" si="1"/>
        <v>0</v>
      </c>
      <c r="N310" s="8"/>
      <c r="O310" s="8" t="str">
        <f t="array" ref="O310">IFERROR(INDEX(data!$C$2:$C$12,MATCH(P310,data!$B$2:$B$12,0)),"")</f>
        <v/>
      </c>
      <c r="P310" s="8"/>
      <c r="Q310" s="8"/>
      <c r="R310" s="8"/>
    </row>
    <row r="311" ht="15.75" customHeight="1" spans="1:18">
      <c r="A311" s="9" t="str">
        <f t="array" ref="A311">IFERROR(INDEX(data!$C$2:$C$12,MATCH(H311,data!$B$2:$B$12,0)),"")</f>
        <v/>
      </c>
      <c r="B311" s="5"/>
      <c r="C311" s="5"/>
      <c r="D311" s="9"/>
      <c r="E311" s="9"/>
      <c r="F311" s="5"/>
      <c r="G311" s="9"/>
      <c r="H311" s="9"/>
      <c r="I311" s="9"/>
      <c r="J311" s="9"/>
      <c r="K311" s="15"/>
      <c r="L311" s="9"/>
      <c r="M311" s="9">
        <f t="shared" si="1"/>
        <v>0</v>
      </c>
      <c r="N311" s="9"/>
      <c r="O311" s="9" t="str">
        <f t="array" ref="O311">IFERROR(INDEX(data!$C$2:$C$12,MATCH(P311,data!$B$2:$B$12,0)),"")</f>
        <v/>
      </c>
      <c r="P311" s="9"/>
      <c r="Q311" s="9"/>
      <c r="R311" s="9"/>
    </row>
    <row r="312" ht="15.75" customHeight="1" spans="1:18">
      <c r="A312" s="8" t="str">
        <f t="array" ref="A312">IFERROR(INDEX(data!$C$2:$C$12,MATCH(H312,data!$B$2:$B$12,0)),"")</f>
        <v/>
      </c>
      <c r="B312" s="3"/>
      <c r="C312" s="3"/>
      <c r="D312" s="8"/>
      <c r="E312" s="8"/>
      <c r="F312" s="3"/>
      <c r="G312" s="8"/>
      <c r="H312" s="8"/>
      <c r="I312" s="8"/>
      <c r="J312" s="8"/>
      <c r="K312" s="13"/>
      <c r="L312" s="8"/>
      <c r="M312" s="8">
        <f t="shared" si="1"/>
        <v>0</v>
      </c>
      <c r="N312" s="8"/>
      <c r="O312" s="8" t="str">
        <f t="array" ref="O312">IFERROR(INDEX(data!$C$2:$C$12,MATCH(P312,data!$B$2:$B$12,0)),"")</f>
        <v/>
      </c>
      <c r="P312" s="8"/>
      <c r="Q312" s="8"/>
      <c r="R312" s="8"/>
    </row>
    <row r="313" ht="15.75" customHeight="1" spans="1:18">
      <c r="A313" s="9" t="str">
        <f t="array" ref="A313">IFERROR(INDEX(data!$C$2:$C$12,MATCH(H313,data!$B$2:$B$12,0)),"")</f>
        <v/>
      </c>
      <c r="B313" s="5"/>
      <c r="C313" s="5"/>
      <c r="D313" s="9"/>
      <c r="E313" s="9"/>
      <c r="F313" s="5"/>
      <c r="G313" s="9"/>
      <c r="H313" s="9"/>
      <c r="I313" s="9"/>
      <c r="J313" s="9"/>
      <c r="K313" s="15"/>
      <c r="L313" s="9"/>
      <c r="M313" s="9">
        <f t="shared" si="1"/>
        <v>0</v>
      </c>
      <c r="N313" s="9"/>
      <c r="O313" s="9" t="str">
        <f t="array" ref="O313">IFERROR(INDEX(data!$C$2:$C$12,MATCH(P313,data!$B$2:$B$12,0)),"")</f>
        <v/>
      </c>
      <c r="P313" s="9"/>
      <c r="Q313" s="9"/>
      <c r="R313" s="9"/>
    </row>
    <row r="314" ht="15.75" customHeight="1" spans="1:18">
      <c r="A314" s="8" t="str">
        <f t="array" ref="A314">IFERROR(INDEX(data!$C$2:$C$12,MATCH(H314,data!$B$2:$B$12,0)),"")</f>
        <v/>
      </c>
      <c r="B314" s="3"/>
      <c r="C314" s="3"/>
      <c r="D314" s="8"/>
      <c r="E314" s="8"/>
      <c r="F314" s="3"/>
      <c r="G314" s="8"/>
      <c r="H314" s="8"/>
      <c r="I314" s="8"/>
      <c r="J314" s="8"/>
      <c r="K314" s="13"/>
      <c r="L314" s="8"/>
      <c r="M314" s="8">
        <f t="shared" si="1"/>
        <v>0</v>
      </c>
      <c r="N314" s="8"/>
      <c r="O314" s="8" t="str">
        <f t="array" ref="O314">IFERROR(INDEX(data!$C$2:$C$12,MATCH(P314,data!$B$2:$B$12,0)),"")</f>
        <v/>
      </c>
      <c r="P314" s="8"/>
      <c r="Q314" s="8"/>
      <c r="R314" s="8"/>
    </row>
    <row r="315" ht="15.75" customHeight="1" spans="1:18">
      <c r="A315" s="9" t="str">
        <f t="array" ref="A315">IFERROR(INDEX(data!$C$2:$C$12,MATCH(H315,data!$B$2:$B$12,0)),"")</f>
        <v/>
      </c>
      <c r="B315" s="5"/>
      <c r="C315" s="5"/>
      <c r="D315" s="9"/>
      <c r="E315" s="9"/>
      <c r="F315" s="5"/>
      <c r="G315" s="9"/>
      <c r="H315" s="9"/>
      <c r="I315" s="9"/>
      <c r="J315" s="9"/>
      <c r="K315" s="15"/>
      <c r="L315" s="9"/>
      <c r="M315" s="9">
        <f t="shared" si="1"/>
        <v>0</v>
      </c>
      <c r="N315" s="9"/>
      <c r="O315" s="9" t="str">
        <f t="array" ref="O315">IFERROR(INDEX(data!$C$2:$C$12,MATCH(P315,data!$B$2:$B$12,0)),"")</f>
        <v/>
      </c>
      <c r="P315" s="9"/>
      <c r="Q315" s="9"/>
      <c r="R315" s="9"/>
    </row>
    <row r="316" ht="15.75" customHeight="1" spans="1:18">
      <c r="A316" s="8" t="str">
        <f t="array" ref="A316">IFERROR(INDEX(data!$C$2:$C$12,MATCH(H316,data!$B$2:$B$12,0)),"")</f>
        <v/>
      </c>
      <c r="B316" s="3"/>
      <c r="C316" s="3"/>
      <c r="D316" s="8"/>
      <c r="E316" s="8"/>
      <c r="F316" s="3"/>
      <c r="G316" s="8"/>
      <c r="H316" s="8"/>
      <c r="I316" s="8"/>
      <c r="J316" s="8"/>
      <c r="K316" s="13"/>
      <c r="L316" s="8"/>
      <c r="M316" s="8">
        <f t="shared" si="1"/>
        <v>0</v>
      </c>
      <c r="N316" s="8"/>
      <c r="O316" s="8" t="str">
        <f t="array" ref="O316">IFERROR(INDEX(data!$C$2:$C$12,MATCH(P316,data!$B$2:$B$12,0)),"")</f>
        <v/>
      </c>
      <c r="P316" s="8"/>
      <c r="Q316" s="8"/>
      <c r="R316" s="8"/>
    </row>
    <row r="317" ht="15.75" customHeight="1" spans="1:18">
      <c r="A317" s="9" t="str">
        <f t="array" ref="A317">IFERROR(INDEX(data!$C$2:$C$12,MATCH(H317,data!$B$2:$B$12,0)),"")</f>
        <v/>
      </c>
      <c r="B317" s="5"/>
      <c r="C317" s="5"/>
      <c r="D317" s="9"/>
      <c r="E317" s="9"/>
      <c r="F317" s="5"/>
      <c r="G317" s="9"/>
      <c r="H317" s="9"/>
      <c r="I317" s="9"/>
      <c r="J317" s="9"/>
      <c r="K317" s="15"/>
      <c r="L317" s="9"/>
      <c r="M317" s="9">
        <f t="shared" si="1"/>
        <v>0</v>
      </c>
      <c r="N317" s="9"/>
      <c r="O317" s="9" t="str">
        <f t="array" ref="O317">IFERROR(INDEX(data!$C$2:$C$12,MATCH(P317,data!$B$2:$B$12,0)),"")</f>
        <v/>
      </c>
      <c r="P317" s="9"/>
      <c r="Q317" s="9"/>
      <c r="R317" s="9"/>
    </row>
    <row r="318" ht="15.75" customHeight="1" spans="1:18">
      <c r="A318" s="8" t="str">
        <f t="array" ref="A318">IFERROR(INDEX(data!$C$2:$C$12,MATCH(H318,data!$B$2:$B$12,0)),"")</f>
        <v/>
      </c>
      <c r="B318" s="3"/>
      <c r="C318" s="3"/>
      <c r="D318" s="8"/>
      <c r="E318" s="8"/>
      <c r="F318" s="3"/>
      <c r="G318" s="8"/>
      <c r="H318" s="8"/>
      <c r="I318" s="8"/>
      <c r="J318" s="8"/>
      <c r="K318" s="13"/>
      <c r="L318" s="8"/>
      <c r="M318" s="8">
        <f t="shared" si="1"/>
        <v>0</v>
      </c>
      <c r="N318" s="8"/>
      <c r="O318" s="8" t="str">
        <f t="array" ref="O318">IFERROR(INDEX(data!$C$2:$C$12,MATCH(P318,data!$B$2:$B$12,0)),"")</f>
        <v/>
      </c>
      <c r="P318" s="8"/>
      <c r="Q318" s="8"/>
      <c r="R318" s="8"/>
    </row>
    <row r="319" ht="15.75" customHeight="1" spans="1:18">
      <c r="A319" s="9" t="str">
        <f t="array" ref="A319">IFERROR(INDEX(data!$C$2:$C$12,MATCH(H319,data!$B$2:$B$12,0)),"")</f>
        <v/>
      </c>
      <c r="B319" s="5"/>
      <c r="C319" s="5"/>
      <c r="D319" s="9"/>
      <c r="E319" s="9"/>
      <c r="F319" s="5"/>
      <c r="G319" s="9"/>
      <c r="H319" s="9"/>
      <c r="I319" s="9"/>
      <c r="J319" s="9"/>
      <c r="K319" s="15"/>
      <c r="L319" s="9"/>
      <c r="M319" s="9">
        <f t="shared" si="1"/>
        <v>0</v>
      </c>
      <c r="N319" s="9"/>
      <c r="O319" s="9" t="str">
        <f t="array" ref="O319">IFERROR(INDEX(data!$C$2:$C$12,MATCH(P319,data!$B$2:$B$12,0)),"")</f>
        <v/>
      </c>
      <c r="P319" s="9"/>
      <c r="Q319" s="9"/>
      <c r="R319" s="9"/>
    </row>
    <row r="320" ht="15.75" customHeight="1" spans="1:18">
      <c r="A320" s="8" t="str">
        <f t="array" ref="A320">IFERROR(INDEX(data!$C$2:$C$12,MATCH(H320,data!$B$2:$B$12,0)),"")</f>
        <v/>
      </c>
      <c r="B320" s="3"/>
      <c r="C320" s="3"/>
      <c r="D320" s="8"/>
      <c r="E320" s="8"/>
      <c r="F320" s="3"/>
      <c r="G320" s="8"/>
      <c r="H320" s="8"/>
      <c r="I320" s="8"/>
      <c r="J320" s="8"/>
      <c r="K320" s="13"/>
      <c r="L320" s="8"/>
      <c r="M320" s="8">
        <f t="shared" si="1"/>
        <v>0</v>
      </c>
      <c r="N320" s="8"/>
      <c r="O320" s="8" t="str">
        <f t="array" ref="O320">IFERROR(INDEX(data!$C$2:$C$12,MATCH(P320,data!$B$2:$B$12,0)),"")</f>
        <v/>
      </c>
      <c r="P320" s="8"/>
      <c r="Q320" s="8"/>
      <c r="R320" s="8"/>
    </row>
    <row r="321" ht="15.75" customHeight="1" spans="1:18">
      <c r="A321" s="9" t="str">
        <f t="array" ref="A321">IFERROR(INDEX(data!$C$2:$C$12,MATCH(H321,data!$B$2:$B$12,0)),"")</f>
        <v/>
      </c>
      <c r="B321" s="5"/>
      <c r="C321" s="5"/>
      <c r="D321" s="9"/>
      <c r="E321" s="9"/>
      <c r="F321" s="5"/>
      <c r="G321" s="9"/>
      <c r="H321" s="9"/>
      <c r="I321" s="9"/>
      <c r="J321" s="9"/>
      <c r="K321" s="15"/>
      <c r="L321" s="9"/>
      <c r="M321" s="9">
        <f t="shared" si="1"/>
        <v>0</v>
      </c>
      <c r="N321" s="9"/>
      <c r="O321" s="9" t="str">
        <f t="array" ref="O321">IFERROR(INDEX(data!$C$2:$C$12,MATCH(P321,data!$B$2:$B$12,0)),"")</f>
        <v/>
      </c>
      <c r="P321" s="9"/>
      <c r="Q321" s="9"/>
      <c r="R321" s="9"/>
    </row>
    <row r="322" ht="15.75" customHeight="1" spans="1:18">
      <c r="A322" s="8" t="str">
        <f t="array" ref="A322">IFERROR(INDEX(data!$C$2:$C$12,MATCH(H322,data!$B$2:$B$12,0)),"")</f>
        <v/>
      </c>
      <c r="B322" s="3"/>
      <c r="C322" s="3"/>
      <c r="D322" s="8"/>
      <c r="E322" s="8"/>
      <c r="F322" s="3"/>
      <c r="G322" s="8"/>
      <c r="H322" s="8"/>
      <c r="I322" s="8"/>
      <c r="J322" s="8"/>
      <c r="K322" s="13"/>
      <c r="L322" s="8"/>
      <c r="M322" s="8">
        <f t="shared" si="1"/>
        <v>0</v>
      </c>
      <c r="N322" s="8"/>
      <c r="O322" s="8" t="str">
        <f t="array" ref="O322">IFERROR(INDEX(data!$C$2:$C$12,MATCH(P322,data!$B$2:$B$12,0)),"")</f>
        <v/>
      </c>
      <c r="P322" s="8"/>
      <c r="Q322" s="8"/>
      <c r="R322" s="8"/>
    </row>
    <row r="323" ht="15.75" customHeight="1" spans="1:18">
      <c r="A323" s="9" t="str">
        <f t="array" ref="A323">IFERROR(INDEX(data!$C$2:$C$12,MATCH(H323,data!$B$2:$B$12,0)),"")</f>
        <v/>
      </c>
      <c r="B323" s="5"/>
      <c r="C323" s="5"/>
      <c r="D323" s="9"/>
      <c r="E323" s="9"/>
      <c r="F323" s="5"/>
      <c r="G323" s="9"/>
      <c r="H323" s="9"/>
      <c r="I323" s="9"/>
      <c r="J323" s="9"/>
      <c r="K323" s="15"/>
      <c r="L323" s="9"/>
      <c r="M323" s="9">
        <f t="shared" si="1"/>
        <v>0</v>
      </c>
      <c r="N323" s="9"/>
      <c r="O323" s="9" t="str">
        <f t="array" ref="O323">IFERROR(INDEX(data!$C$2:$C$12,MATCH(P323,data!$B$2:$B$12,0)),"")</f>
        <v/>
      </c>
      <c r="P323" s="9"/>
      <c r="Q323" s="9"/>
      <c r="R323" s="9"/>
    </row>
    <row r="324" ht="15.75" customHeight="1" spans="1:18">
      <c r="A324" s="8" t="str">
        <f t="array" ref="A324">IFERROR(INDEX(data!$C$2:$C$12,MATCH(H324,data!$B$2:$B$12,0)),"")</f>
        <v/>
      </c>
      <c r="B324" s="3"/>
      <c r="C324" s="3"/>
      <c r="D324" s="8"/>
      <c r="E324" s="8"/>
      <c r="F324" s="3"/>
      <c r="G324" s="8"/>
      <c r="H324" s="8"/>
      <c r="I324" s="8"/>
      <c r="J324" s="8"/>
      <c r="K324" s="13"/>
      <c r="L324" s="8"/>
      <c r="M324" s="8">
        <f t="shared" si="1"/>
        <v>0</v>
      </c>
      <c r="N324" s="8"/>
      <c r="O324" s="8" t="str">
        <f t="array" ref="O324">IFERROR(INDEX(data!$C$2:$C$12,MATCH(P324,data!$B$2:$B$12,0)),"")</f>
        <v/>
      </c>
      <c r="P324" s="8"/>
      <c r="Q324" s="8"/>
      <c r="R324" s="8"/>
    </row>
    <row r="325" ht="15.75" customHeight="1" spans="1:18">
      <c r="A325" s="9" t="str">
        <f t="array" ref="A325">IFERROR(INDEX(data!$C$2:$C$12,MATCH(H325,data!$B$2:$B$12,0)),"")</f>
        <v/>
      </c>
      <c r="B325" s="5"/>
      <c r="C325" s="5"/>
      <c r="D325" s="9"/>
      <c r="E325" s="9"/>
      <c r="F325" s="5"/>
      <c r="G325" s="9"/>
      <c r="H325" s="9"/>
      <c r="I325" s="9"/>
      <c r="J325" s="9"/>
      <c r="K325" s="15"/>
      <c r="L325" s="9"/>
      <c r="M325" s="9">
        <f t="shared" si="1"/>
        <v>0</v>
      </c>
      <c r="N325" s="9"/>
      <c r="O325" s="9" t="str">
        <f t="array" ref="O325">IFERROR(INDEX(data!$C$2:$C$12,MATCH(P325,data!$B$2:$B$12,0)),"")</f>
        <v/>
      </c>
      <c r="P325" s="9"/>
      <c r="Q325" s="9"/>
      <c r="R325" s="9"/>
    </row>
    <row r="326" ht="15.75" customHeight="1" spans="1:18">
      <c r="A326" s="8" t="str">
        <f t="array" ref="A326">IFERROR(INDEX(data!$C$2:$C$12,MATCH(H326,data!$B$2:$B$12,0)),"")</f>
        <v/>
      </c>
      <c r="B326" s="3"/>
      <c r="C326" s="3"/>
      <c r="D326" s="8"/>
      <c r="E326" s="8"/>
      <c r="F326" s="3"/>
      <c r="G326" s="8"/>
      <c r="H326" s="8"/>
      <c r="I326" s="8"/>
      <c r="J326" s="8"/>
      <c r="K326" s="13"/>
      <c r="L326" s="8"/>
      <c r="M326" s="8">
        <f t="shared" si="1"/>
        <v>0</v>
      </c>
      <c r="N326" s="8"/>
      <c r="O326" s="8" t="str">
        <f t="array" ref="O326">IFERROR(INDEX(data!$C$2:$C$12,MATCH(P326,data!$B$2:$B$12,0)),"")</f>
        <v/>
      </c>
      <c r="P326" s="8"/>
      <c r="Q326" s="8"/>
      <c r="R326" s="8"/>
    </row>
    <row r="327" ht="15.75" customHeight="1" spans="1:18">
      <c r="A327" s="9" t="str">
        <f t="array" ref="A327">IFERROR(INDEX(data!$C$2:$C$12,MATCH(H327,data!$B$2:$B$12,0)),"")</f>
        <v/>
      </c>
      <c r="B327" s="5"/>
      <c r="C327" s="5"/>
      <c r="D327" s="9"/>
      <c r="E327" s="9"/>
      <c r="F327" s="5"/>
      <c r="G327" s="9"/>
      <c r="H327" s="9"/>
      <c r="I327" s="9"/>
      <c r="J327" s="9"/>
      <c r="K327" s="15"/>
      <c r="L327" s="9"/>
      <c r="M327" s="9">
        <f t="shared" si="1"/>
        <v>0</v>
      </c>
      <c r="N327" s="9"/>
      <c r="O327" s="9" t="str">
        <f t="array" ref="O327">IFERROR(INDEX(data!$C$2:$C$12,MATCH(P327,data!$B$2:$B$12,0)),"")</f>
        <v/>
      </c>
      <c r="P327" s="9"/>
      <c r="Q327" s="9"/>
      <c r="R327" s="9"/>
    </row>
    <row r="328" ht="15.75" customHeight="1" spans="1:18">
      <c r="A328" s="8" t="str">
        <f t="array" ref="A328">IFERROR(INDEX(data!$C$2:$C$12,MATCH(H328,data!$B$2:$B$12,0)),"")</f>
        <v/>
      </c>
      <c r="B328" s="3"/>
      <c r="C328" s="3"/>
      <c r="D328" s="8"/>
      <c r="E328" s="8"/>
      <c r="F328" s="3"/>
      <c r="G328" s="8"/>
      <c r="H328" s="8"/>
      <c r="I328" s="8"/>
      <c r="J328" s="8"/>
      <c r="K328" s="13"/>
      <c r="L328" s="8"/>
      <c r="M328" s="8">
        <f t="shared" si="1"/>
        <v>0</v>
      </c>
      <c r="N328" s="8"/>
      <c r="O328" s="8" t="str">
        <f t="array" ref="O328">IFERROR(INDEX(data!$C$2:$C$12,MATCH(P328,data!$B$2:$B$12,0)),"")</f>
        <v/>
      </c>
      <c r="P328" s="8"/>
      <c r="Q328" s="8"/>
      <c r="R328" s="8"/>
    </row>
    <row r="329" ht="15.75" customHeight="1" spans="1:18">
      <c r="A329" s="9" t="str">
        <f t="array" ref="A329">IFERROR(INDEX(data!$C$2:$C$12,MATCH(H329,data!$B$2:$B$12,0)),"")</f>
        <v/>
      </c>
      <c r="B329" s="5"/>
      <c r="C329" s="5"/>
      <c r="D329" s="9"/>
      <c r="E329" s="9"/>
      <c r="F329" s="5"/>
      <c r="G329" s="9"/>
      <c r="H329" s="9"/>
      <c r="I329" s="9"/>
      <c r="J329" s="9"/>
      <c r="K329" s="15"/>
      <c r="L329" s="9"/>
      <c r="M329" s="9">
        <f t="shared" si="1"/>
        <v>0</v>
      </c>
      <c r="N329" s="9"/>
      <c r="O329" s="9" t="str">
        <f t="array" ref="O329">IFERROR(INDEX(data!$C$2:$C$12,MATCH(P329,data!$B$2:$B$12,0)),"")</f>
        <v/>
      </c>
      <c r="P329" s="9"/>
      <c r="Q329" s="9"/>
      <c r="R329" s="9"/>
    </row>
    <row r="330" ht="15.75" customHeight="1" spans="1:18">
      <c r="A330" s="8" t="str">
        <f t="array" ref="A330">IFERROR(INDEX(data!$C$2:$C$12,MATCH(H330,data!$B$2:$B$12,0)),"")</f>
        <v/>
      </c>
      <c r="B330" s="3"/>
      <c r="C330" s="3"/>
      <c r="D330" s="8"/>
      <c r="E330" s="8"/>
      <c r="F330" s="3"/>
      <c r="G330" s="8"/>
      <c r="H330" s="8"/>
      <c r="I330" s="8"/>
      <c r="J330" s="8"/>
      <c r="K330" s="13"/>
      <c r="L330" s="8"/>
      <c r="M330" s="8">
        <f t="shared" si="1"/>
        <v>0</v>
      </c>
      <c r="N330" s="8"/>
      <c r="O330" s="8" t="str">
        <f t="array" ref="O330">IFERROR(INDEX(data!$C$2:$C$12,MATCH(P330,data!$B$2:$B$12,0)),"")</f>
        <v/>
      </c>
      <c r="P330" s="8"/>
      <c r="Q330" s="8"/>
      <c r="R330" s="8"/>
    </row>
    <row r="331" ht="15.75" customHeight="1" spans="1:18">
      <c r="A331" s="9" t="str">
        <f t="array" ref="A331">IFERROR(INDEX(data!$C$2:$C$12,MATCH(H331,data!$B$2:$B$12,0)),"")</f>
        <v/>
      </c>
      <c r="B331" s="5"/>
      <c r="C331" s="5"/>
      <c r="D331" s="9"/>
      <c r="E331" s="9"/>
      <c r="F331" s="5"/>
      <c r="G331" s="9"/>
      <c r="H331" s="9"/>
      <c r="I331" s="9"/>
      <c r="J331" s="9"/>
      <c r="K331" s="15"/>
      <c r="L331" s="9"/>
      <c r="M331" s="9">
        <f t="shared" si="1"/>
        <v>0</v>
      </c>
      <c r="N331" s="9"/>
      <c r="O331" s="9" t="str">
        <f t="array" ref="O331">IFERROR(INDEX(data!$C$2:$C$12,MATCH(P331,data!$B$2:$B$12,0)),"")</f>
        <v/>
      </c>
      <c r="P331" s="9"/>
      <c r="Q331" s="9"/>
      <c r="R331" s="9"/>
    </row>
    <row r="332" ht="15.75" customHeight="1" spans="1:18">
      <c r="A332" s="8" t="str">
        <f t="array" ref="A332">IFERROR(INDEX(data!$C$2:$C$12,MATCH(H332,data!$B$2:$B$12,0)),"")</f>
        <v/>
      </c>
      <c r="B332" s="3"/>
      <c r="C332" s="3"/>
      <c r="D332" s="8"/>
      <c r="E332" s="8"/>
      <c r="F332" s="3"/>
      <c r="G332" s="8"/>
      <c r="H332" s="8"/>
      <c r="I332" s="8"/>
      <c r="J332" s="8"/>
      <c r="K332" s="13"/>
      <c r="L332" s="8"/>
      <c r="M332" s="8">
        <f t="shared" si="1"/>
        <v>0</v>
      </c>
      <c r="N332" s="8"/>
      <c r="O332" s="8" t="str">
        <f t="array" ref="O332">IFERROR(INDEX(data!$C$2:$C$12,MATCH(P332,data!$B$2:$B$12,0)),"")</f>
        <v/>
      </c>
      <c r="P332" s="8"/>
      <c r="Q332" s="8"/>
      <c r="R332" s="8"/>
    </row>
    <row r="333" ht="15.75" customHeight="1" spans="1:18">
      <c r="A333" s="9" t="str">
        <f t="array" ref="A333">IFERROR(INDEX(data!$C$2:$C$12,MATCH(H333,data!$B$2:$B$12,0)),"")</f>
        <v/>
      </c>
      <c r="B333" s="5"/>
      <c r="C333" s="5"/>
      <c r="D333" s="9"/>
      <c r="E333" s="9"/>
      <c r="F333" s="5"/>
      <c r="G333" s="9"/>
      <c r="H333" s="9"/>
      <c r="I333" s="9"/>
      <c r="J333" s="9"/>
      <c r="K333" s="15"/>
      <c r="L333" s="9"/>
      <c r="M333" s="9">
        <f t="shared" si="1"/>
        <v>0</v>
      </c>
      <c r="N333" s="9"/>
      <c r="O333" s="9" t="str">
        <f t="array" ref="O333">IFERROR(INDEX(data!$C$2:$C$12,MATCH(P333,data!$B$2:$B$12,0)),"")</f>
        <v/>
      </c>
      <c r="P333" s="9"/>
      <c r="Q333" s="9"/>
      <c r="R333" s="9"/>
    </row>
    <row r="334" ht="15.75" customHeight="1" spans="1:18">
      <c r="A334" s="8" t="str">
        <f t="array" ref="A334">IFERROR(INDEX(data!$C$2:$C$12,MATCH(H334,data!$B$2:$B$12,0)),"")</f>
        <v/>
      </c>
      <c r="B334" s="3"/>
      <c r="C334" s="3"/>
      <c r="D334" s="8"/>
      <c r="E334" s="8"/>
      <c r="F334" s="3"/>
      <c r="G334" s="8"/>
      <c r="H334" s="8"/>
      <c r="I334" s="8"/>
      <c r="J334" s="8"/>
      <c r="K334" s="13"/>
      <c r="L334" s="8"/>
      <c r="M334" s="8">
        <f t="shared" si="1"/>
        <v>0</v>
      </c>
      <c r="N334" s="8"/>
      <c r="O334" s="8" t="str">
        <f t="array" ref="O334">IFERROR(INDEX(data!$C$2:$C$12,MATCH(P334,data!$B$2:$B$12,0)),"")</f>
        <v/>
      </c>
      <c r="P334" s="8"/>
      <c r="Q334" s="8"/>
      <c r="R334" s="8"/>
    </row>
    <row r="335" ht="15.75" customHeight="1" spans="1:18">
      <c r="A335" s="9" t="str">
        <f t="array" ref="A335">IFERROR(INDEX(data!$C$2:$C$12,MATCH(H335,data!$B$2:$B$12,0)),"")</f>
        <v/>
      </c>
      <c r="B335" s="5"/>
      <c r="C335" s="5"/>
      <c r="D335" s="9"/>
      <c r="E335" s="9"/>
      <c r="F335" s="5"/>
      <c r="G335" s="9"/>
      <c r="H335" s="9"/>
      <c r="I335" s="9"/>
      <c r="J335" s="9"/>
      <c r="K335" s="15"/>
      <c r="L335" s="9"/>
      <c r="M335" s="9">
        <f t="shared" si="1"/>
        <v>0</v>
      </c>
      <c r="N335" s="9"/>
      <c r="O335" s="9" t="str">
        <f t="array" ref="O335">IFERROR(INDEX(data!$C$2:$C$12,MATCH(P335,data!$B$2:$B$12,0)),"")</f>
        <v/>
      </c>
      <c r="P335" s="9"/>
      <c r="Q335" s="9"/>
      <c r="R335" s="9"/>
    </row>
    <row r="336" ht="15.75" customHeight="1" spans="1:18">
      <c r="A336" s="8" t="str">
        <f t="array" ref="A336">IFERROR(INDEX(data!$C$2:$C$12,MATCH(H336,data!$B$2:$B$12,0)),"")</f>
        <v/>
      </c>
      <c r="B336" s="3"/>
      <c r="C336" s="3"/>
      <c r="D336" s="8"/>
      <c r="E336" s="8"/>
      <c r="F336" s="3"/>
      <c r="G336" s="8"/>
      <c r="H336" s="8"/>
      <c r="I336" s="8"/>
      <c r="J336" s="8"/>
      <c r="K336" s="13"/>
      <c r="L336" s="8"/>
      <c r="M336" s="8">
        <f t="shared" si="1"/>
        <v>0</v>
      </c>
      <c r="N336" s="8"/>
      <c r="O336" s="8" t="str">
        <f t="array" ref="O336">IFERROR(INDEX(data!$C$2:$C$12,MATCH(P336,data!$B$2:$B$12,0)),"")</f>
        <v/>
      </c>
      <c r="P336" s="8"/>
      <c r="Q336" s="8"/>
      <c r="R336" s="8"/>
    </row>
    <row r="337" ht="15.75" customHeight="1" spans="1:18">
      <c r="A337" s="9" t="str">
        <f t="array" ref="A337">IFERROR(INDEX(data!$C$2:$C$12,MATCH(H337,data!$B$2:$B$12,0)),"")</f>
        <v/>
      </c>
      <c r="B337" s="5"/>
      <c r="C337" s="5"/>
      <c r="D337" s="9"/>
      <c r="E337" s="9"/>
      <c r="F337" s="5"/>
      <c r="G337" s="9"/>
      <c r="H337" s="9"/>
      <c r="I337" s="9"/>
      <c r="J337" s="9"/>
      <c r="K337" s="15"/>
      <c r="L337" s="9"/>
      <c r="M337" s="9">
        <f t="shared" si="1"/>
        <v>0</v>
      </c>
      <c r="N337" s="9"/>
      <c r="O337" s="9" t="str">
        <f t="array" ref="O337">IFERROR(INDEX(data!$C$2:$C$12,MATCH(P337,data!$B$2:$B$12,0)),"")</f>
        <v/>
      </c>
      <c r="P337" s="9"/>
      <c r="Q337" s="9"/>
      <c r="R337" s="9"/>
    </row>
    <row r="338" ht="15.75" customHeight="1" spans="1:18">
      <c r="A338" s="8" t="str">
        <f t="array" ref="A338">IFERROR(INDEX(data!$C$2:$C$12,MATCH(H338,data!$B$2:$B$12,0)),"")</f>
        <v/>
      </c>
      <c r="B338" s="3"/>
      <c r="C338" s="3"/>
      <c r="D338" s="8"/>
      <c r="E338" s="8"/>
      <c r="F338" s="3"/>
      <c r="G338" s="8"/>
      <c r="H338" s="8"/>
      <c r="I338" s="8"/>
      <c r="J338" s="8"/>
      <c r="K338" s="13"/>
      <c r="L338" s="8"/>
      <c r="M338" s="8">
        <f t="shared" si="1"/>
        <v>0</v>
      </c>
      <c r="N338" s="8"/>
      <c r="O338" s="8" t="str">
        <f t="array" ref="O338">IFERROR(INDEX(data!$C$2:$C$12,MATCH(P338,data!$B$2:$B$12,0)),"")</f>
        <v/>
      </c>
      <c r="P338" s="8"/>
      <c r="Q338" s="8"/>
      <c r="R338" s="8"/>
    </row>
    <row r="339" ht="15.75" customHeight="1" spans="1:18">
      <c r="A339" s="9" t="str">
        <f t="array" ref="A339">IFERROR(INDEX(data!$C$2:$C$12,MATCH(H339,data!$B$2:$B$12,0)),"")</f>
        <v/>
      </c>
      <c r="B339" s="5"/>
      <c r="C339" s="5"/>
      <c r="D339" s="9"/>
      <c r="E339" s="9"/>
      <c r="F339" s="5"/>
      <c r="G339" s="9"/>
      <c r="H339" s="9"/>
      <c r="I339" s="9"/>
      <c r="J339" s="9"/>
      <c r="K339" s="15"/>
      <c r="L339" s="9"/>
      <c r="M339" s="9">
        <f t="shared" si="1"/>
        <v>0</v>
      </c>
      <c r="N339" s="9"/>
      <c r="O339" s="9" t="str">
        <f t="array" ref="O339">IFERROR(INDEX(data!$C$2:$C$12,MATCH(P339,data!$B$2:$B$12,0)),"")</f>
        <v/>
      </c>
      <c r="P339" s="9"/>
      <c r="Q339" s="9"/>
      <c r="R339" s="9"/>
    </row>
    <row r="340" ht="15.75" customHeight="1" spans="1:18">
      <c r="A340" s="8" t="str">
        <f t="array" ref="A340">IFERROR(INDEX(data!$C$2:$C$12,MATCH(H340,data!$B$2:$B$12,0)),"")</f>
        <v/>
      </c>
      <c r="B340" s="3"/>
      <c r="C340" s="3"/>
      <c r="D340" s="8"/>
      <c r="E340" s="8"/>
      <c r="F340" s="3"/>
      <c r="G340" s="8"/>
      <c r="H340" s="8"/>
      <c r="I340" s="8"/>
      <c r="J340" s="8"/>
      <c r="K340" s="13"/>
      <c r="L340" s="8"/>
      <c r="M340" s="8">
        <f t="shared" si="1"/>
        <v>0</v>
      </c>
      <c r="N340" s="8"/>
      <c r="O340" s="8" t="str">
        <f t="array" ref="O340">IFERROR(INDEX(data!$C$2:$C$12,MATCH(P340,data!$B$2:$B$12,0)),"")</f>
        <v/>
      </c>
      <c r="P340" s="8"/>
      <c r="Q340" s="8"/>
      <c r="R340" s="8"/>
    </row>
    <row r="341" ht="15.75" customHeight="1" spans="1:18">
      <c r="A341" s="9" t="str">
        <f t="array" ref="A341">IFERROR(INDEX(data!$C$2:$C$12,MATCH(H341,data!$B$2:$B$12,0)),"")</f>
        <v/>
      </c>
      <c r="B341" s="5"/>
      <c r="C341" s="5"/>
      <c r="D341" s="9"/>
      <c r="E341" s="9"/>
      <c r="F341" s="5"/>
      <c r="G341" s="9"/>
      <c r="H341" s="9"/>
      <c r="I341" s="9"/>
      <c r="J341" s="9"/>
      <c r="K341" s="15"/>
      <c r="L341" s="9"/>
      <c r="M341" s="9">
        <f t="shared" si="1"/>
        <v>0</v>
      </c>
      <c r="N341" s="9"/>
      <c r="O341" s="9" t="str">
        <f t="array" ref="O341">IFERROR(INDEX(data!$C$2:$C$12,MATCH(P341,data!$B$2:$B$12,0)),"")</f>
        <v/>
      </c>
      <c r="P341" s="9"/>
      <c r="Q341" s="9"/>
      <c r="R341" s="9"/>
    </row>
    <row r="342" ht="15.75" customHeight="1" spans="1:18">
      <c r="A342" s="8" t="str">
        <f t="array" ref="A342">IFERROR(INDEX(data!$C$2:$C$12,MATCH(H342,data!$B$2:$B$12,0)),"")</f>
        <v/>
      </c>
      <c r="B342" s="3"/>
      <c r="C342" s="3"/>
      <c r="D342" s="8"/>
      <c r="E342" s="8"/>
      <c r="F342" s="3"/>
      <c r="G342" s="8"/>
      <c r="H342" s="8"/>
      <c r="I342" s="8"/>
      <c r="J342" s="8"/>
      <c r="K342" s="13"/>
      <c r="L342" s="8"/>
      <c r="M342" s="8">
        <f t="shared" si="1"/>
        <v>0</v>
      </c>
      <c r="N342" s="8"/>
      <c r="O342" s="8" t="str">
        <f t="array" ref="O342">IFERROR(INDEX(data!$C$2:$C$12,MATCH(P342,data!$B$2:$B$12,0)),"")</f>
        <v/>
      </c>
      <c r="P342" s="8"/>
      <c r="Q342" s="8"/>
      <c r="R342" s="8"/>
    </row>
    <row r="343" ht="15.75" customHeight="1" spans="1:18">
      <c r="A343" s="9" t="str">
        <f t="array" ref="A343">IFERROR(INDEX(data!$C$2:$C$12,MATCH(H343,data!$B$2:$B$12,0)),"")</f>
        <v/>
      </c>
      <c r="B343" s="5"/>
      <c r="C343" s="5"/>
      <c r="D343" s="9"/>
      <c r="E343" s="9"/>
      <c r="F343" s="5"/>
      <c r="G343" s="9"/>
      <c r="H343" s="9"/>
      <c r="I343" s="9"/>
      <c r="J343" s="9"/>
      <c r="K343" s="15"/>
      <c r="L343" s="9"/>
      <c r="M343" s="9">
        <f t="shared" si="1"/>
        <v>0</v>
      </c>
      <c r="N343" s="9"/>
      <c r="O343" s="9" t="str">
        <f t="array" ref="O343">IFERROR(INDEX(data!$C$2:$C$12,MATCH(P343,data!$B$2:$B$12,0)),"")</f>
        <v/>
      </c>
      <c r="P343" s="9"/>
      <c r="Q343" s="9"/>
      <c r="R343" s="9"/>
    </row>
    <row r="344" ht="15.75" customHeight="1" spans="1:18">
      <c r="A344" s="8" t="str">
        <f t="array" ref="A344">IFERROR(INDEX(data!$C$2:$C$12,MATCH(H344,data!$B$2:$B$12,0)),"")</f>
        <v/>
      </c>
      <c r="B344" s="3"/>
      <c r="C344" s="3"/>
      <c r="D344" s="8"/>
      <c r="E344" s="8"/>
      <c r="F344" s="3"/>
      <c r="G344" s="8"/>
      <c r="H344" s="8"/>
      <c r="I344" s="8"/>
      <c r="J344" s="8"/>
      <c r="K344" s="13"/>
      <c r="L344" s="8"/>
      <c r="M344" s="8">
        <f t="shared" si="1"/>
        <v>0</v>
      </c>
      <c r="N344" s="8"/>
      <c r="O344" s="8" t="str">
        <f t="array" ref="O344">IFERROR(INDEX(data!$C$2:$C$12,MATCH(P344,data!$B$2:$B$12,0)),"")</f>
        <v/>
      </c>
      <c r="P344" s="8"/>
      <c r="Q344" s="8"/>
      <c r="R344" s="8"/>
    </row>
    <row r="345" ht="15.75" customHeight="1" spans="1:18">
      <c r="A345" s="9" t="str">
        <f t="array" ref="A345">IFERROR(INDEX(data!$C$2:$C$12,MATCH(H345,data!$B$2:$B$12,0)),"")</f>
        <v/>
      </c>
      <c r="B345" s="5"/>
      <c r="C345" s="5"/>
      <c r="D345" s="9"/>
      <c r="E345" s="9"/>
      <c r="F345" s="5"/>
      <c r="G345" s="9"/>
      <c r="H345" s="9"/>
      <c r="I345" s="9"/>
      <c r="J345" s="9"/>
      <c r="K345" s="15"/>
      <c r="L345" s="9"/>
      <c r="M345" s="9">
        <f t="shared" si="1"/>
        <v>0</v>
      </c>
      <c r="N345" s="9"/>
      <c r="O345" s="9" t="str">
        <f t="array" ref="O345">IFERROR(INDEX(data!$C$2:$C$12,MATCH(P345,data!$B$2:$B$12,0)),"")</f>
        <v/>
      </c>
      <c r="P345" s="9"/>
      <c r="Q345" s="9"/>
      <c r="R345" s="9"/>
    </row>
    <row r="346" ht="15.75" customHeight="1" spans="1:18">
      <c r="A346" s="8" t="str">
        <f t="array" ref="A346">IFERROR(INDEX(data!$C$2:$C$12,MATCH(H346,data!$B$2:$B$12,0)),"")</f>
        <v/>
      </c>
      <c r="B346" s="3"/>
      <c r="C346" s="3"/>
      <c r="D346" s="8"/>
      <c r="E346" s="8"/>
      <c r="F346" s="3"/>
      <c r="G346" s="8"/>
      <c r="H346" s="8"/>
      <c r="I346" s="8"/>
      <c r="J346" s="8"/>
      <c r="K346" s="13"/>
      <c r="L346" s="8"/>
      <c r="M346" s="8">
        <f t="shared" si="1"/>
        <v>0</v>
      </c>
      <c r="N346" s="8"/>
      <c r="O346" s="8" t="str">
        <f t="array" ref="O346">IFERROR(INDEX(data!$C$2:$C$12,MATCH(P346,data!$B$2:$B$12,0)),"")</f>
        <v/>
      </c>
      <c r="P346" s="8"/>
      <c r="Q346" s="8"/>
      <c r="R346" s="8"/>
    </row>
    <row r="347" ht="15.75" customHeight="1" spans="1:18">
      <c r="A347" s="9" t="str">
        <f t="array" ref="A347">IFERROR(INDEX(data!$C$2:$C$12,MATCH(H347,data!$B$2:$B$12,0)),"")</f>
        <v/>
      </c>
      <c r="B347" s="5"/>
      <c r="C347" s="5"/>
      <c r="D347" s="9"/>
      <c r="E347" s="9"/>
      <c r="F347" s="5"/>
      <c r="G347" s="9"/>
      <c r="H347" s="9"/>
      <c r="I347" s="9"/>
      <c r="J347" s="9"/>
      <c r="K347" s="15"/>
      <c r="L347" s="9"/>
      <c r="M347" s="9">
        <f t="shared" si="1"/>
        <v>0</v>
      </c>
      <c r="N347" s="9"/>
      <c r="O347" s="9" t="str">
        <f t="array" ref="O347">IFERROR(INDEX(data!$C$2:$C$12,MATCH(P347,data!$B$2:$B$12,0)),"")</f>
        <v/>
      </c>
      <c r="P347" s="9"/>
      <c r="Q347" s="9"/>
      <c r="R347" s="9"/>
    </row>
    <row r="348" ht="15.75" customHeight="1" spans="1:18">
      <c r="A348" s="8" t="str">
        <f t="array" ref="A348">IFERROR(INDEX(data!$C$2:$C$12,MATCH(H348,data!$B$2:$B$12,0)),"")</f>
        <v/>
      </c>
      <c r="B348" s="3"/>
      <c r="C348" s="3"/>
      <c r="D348" s="8"/>
      <c r="E348" s="8"/>
      <c r="F348" s="3"/>
      <c r="G348" s="8"/>
      <c r="H348" s="8"/>
      <c r="I348" s="8"/>
      <c r="J348" s="8"/>
      <c r="K348" s="13"/>
      <c r="L348" s="8"/>
      <c r="M348" s="8">
        <f t="shared" si="1"/>
        <v>0</v>
      </c>
      <c r="N348" s="8"/>
      <c r="O348" s="8" t="str">
        <f t="array" ref="O348">IFERROR(INDEX(data!$C$2:$C$12,MATCH(P348,data!$B$2:$B$12,0)),"")</f>
        <v/>
      </c>
      <c r="P348" s="8"/>
      <c r="Q348" s="8"/>
      <c r="R348" s="8"/>
    </row>
    <row r="349" ht="15.75" customHeight="1" spans="1:18">
      <c r="A349" s="9" t="str">
        <f t="array" ref="A349">IFERROR(INDEX(data!$C$2:$C$12,MATCH(H349,data!$B$2:$B$12,0)),"")</f>
        <v/>
      </c>
      <c r="B349" s="5"/>
      <c r="C349" s="5"/>
      <c r="D349" s="9"/>
      <c r="E349" s="9"/>
      <c r="F349" s="5"/>
      <c r="G349" s="9"/>
      <c r="H349" s="9"/>
      <c r="I349" s="9"/>
      <c r="J349" s="9"/>
      <c r="K349" s="15"/>
      <c r="L349" s="9"/>
      <c r="M349" s="9">
        <f t="shared" si="1"/>
        <v>0</v>
      </c>
      <c r="N349" s="9"/>
      <c r="O349" s="9" t="str">
        <f t="array" ref="O349">IFERROR(INDEX(data!$C$2:$C$12,MATCH(P349,data!$B$2:$B$12,0)),"")</f>
        <v/>
      </c>
      <c r="P349" s="9"/>
      <c r="Q349" s="9"/>
      <c r="R349" s="9"/>
    </row>
    <row r="350" ht="15.75" customHeight="1" spans="1:18">
      <c r="A350" s="8" t="str">
        <f t="array" ref="A350">IFERROR(INDEX(data!$C$2:$C$12,MATCH(H350,data!$B$2:$B$12,0)),"")</f>
        <v/>
      </c>
      <c r="B350" s="3"/>
      <c r="C350" s="3"/>
      <c r="D350" s="8"/>
      <c r="E350" s="8"/>
      <c r="F350" s="3"/>
      <c r="G350" s="8"/>
      <c r="H350" s="8"/>
      <c r="I350" s="8"/>
      <c r="J350" s="8"/>
      <c r="K350" s="13"/>
      <c r="L350" s="8"/>
      <c r="M350" s="8">
        <f t="shared" si="1"/>
        <v>0</v>
      </c>
      <c r="N350" s="8"/>
      <c r="O350" s="8" t="str">
        <f t="array" ref="O350">IFERROR(INDEX(data!$C$2:$C$12,MATCH(P350,data!$B$2:$B$12,0)),"")</f>
        <v/>
      </c>
      <c r="P350" s="8"/>
      <c r="Q350" s="8"/>
      <c r="R350" s="8"/>
    </row>
    <row r="351" ht="15.75" customHeight="1" spans="1:18">
      <c r="A351" s="9" t="str">
        <f t="array" ref="A351">IFERROR(INDEX(data!$C$2:$C$12,MATCH(H351,data!$B$2:$B$12,0)),"")</f>
        <v/>
      </c>
      <c r="B351" s="5"/>
      <c r="C351" s="5"/>
      <c r="D351" s="9"/>
      <c r="E351" s="9"/>
      <c r="F351" s="5"/>
      <c r="G351" s="9"/>
      <c r="H351" s="9"/>
      <c r="I351" s="9"/>
      <c r="J351" s="9"/>
      <c r="K351" s="15"/>
      <c r="L351" s="9"/>
      <c r="M351" s="9">
        <f t="shared" si="1"/>
        <v>0</v>
      </c>
      <c r="N351" s="9"/>
      <c r="O351" s="9" t="str">
        <f t="array" ref="O351">IFERROR(INDEX(data!$C$2:$C$12,MATCH(P351,data!$B$2:$B$12,0)),"")</f>
        <v/>
      </c>
      <c r="P351" s="9"/>
      <c r="Q351" s="9"/>
      <c r="R351" s="9"/>
    </row>
    <row r="352" ht="15.75" customHeight="1" spans="1:18">
      <c r="A352" s="8" t="str">
        <f t="array" ref="A352">IFERROR(INDEX(data!$C$2:$C$12,MATCH(H352,data!$B$2:$B$12,0)),"")</f>
        <v/>
      </c>
      <c r="B352" s="3"/>
      <c r="C352" s="3"/>
      <c r="D352" s="8"/>
      <c r="E352" s="8"/>
      <c r="F352" s="3"/>
      <c r="G352" s="8"/>
      <c r="H352" s="8"/>
      <c r="I352" s="8"/>
      <c r="J352" s="8"/>
      <c r="K352" s="13"/>
      <c r="L352" s="8"/>
      <c r="M352" s="8">
        <f t="shared" si="1"/>
        <v>0</v>
      </c>
      <c r="N352" s="8"/>
      <c r="O352" s="8" t="str">
        <f t="array" ref="O352">IFERROR(INDEX(data!$C$2:$C$12,MATCH(P352,data!$B$2:$B$12,0)),"")</f>
        <v/>
      </c>
      <c r="P352" s="8"/>
      <c r="Q352" s="8"/>
      <c r="R352" s="8"/>
    </row>
    <row r="353" ht="15.75" customHeight="1" spans="1:18">
      <c r="A353" s="9" t="str">
        <f t="array" ref="A353">IFERROR(INDEX(data!$C$2:$C$12,MATCH(H353,data!$B$2:$B$12,0)),"")</f>
        <v/>
      </c>
      <c r="B353" s="5"/>
      <c r="C353" s="5"/>
      <c r="D353" s="9"/>
      <c r="E353" s="9"/>
      <c r="F353" s="5"/>
      <c r="G353" s="9"/>
      <c r="H353" s="9"/>
      <c r="I353" s="9"/>
      <c r="J353" s="9"/>
      <c r="K353" s="15"/>
      <c r="L353" s="9"/>
      <c r="M353" s="9">
        <f t="shared" si="1"/>
        <v>0</v>
      </c>
      <c r="N353" s="9"/>
      <c r="O353" s="9" t="str">
        <f t="array" ref="O353">IFERROR(INDEX(data!$C$2:$C$12,MATCH(P353,data!$B$2:$B$12,0)),"")</f>
        <v/>
      </c>
      <c r="P353" s="9"/>
      <c r="Q353" s="9"/>
      <c r="R353" s="9"/>
    </row>
    <row r="354" ht="15.75" customHeight="1" spans="1:18">
      <c r="A354" s="8" t="str">
        <f t="array" ref="A354">IFERROR(INDEX(data!$C$2:$C$12,MATCH(H354,data!$B$2:$B$12,0)),"")</f>
        <v/>
      </c>
      <c r="B354" s="3"/>
      <c r="C354" s="3"/>
      <c r="D354" s="8"/>
      <c r="E354" s="8"/>
      <c r="F354" s="3"/>
      <c r="G354" s="8"/>
      <c r="H354" s="8"/>
      <c r="I354" s="8"/>
      <c r="J354" s="8"/>
      <c r="K354" s="13"/>
      <c r="L354" s="8"/>
      <c r="M354" s="8">
        <f t="shared" si="1"/>
        <v>0</v>
      </c>
      <c r="N354" s="8"/>
      <c r="O354" s="8" t="str">
        <f t="array" ref="O354">IFERROR(INDEX(data!$C$2:$C$12,MATCH(P354,data!$B$2:$B$12,0)),"")</f>
        <v/>
      </c>
      <c r="P354" s="8"/>
      <c r="Q354" s="8"/>
      <c r="R354" s="8"/>
    </row>
    <row r="355" ht="15.75" customHeight="1" spans="1:18">
      <c r="A355" s="9" t="str">
        <f t="array" ref="A355">IFERROR(INDEX(data!$C$2:$C$12,MATCH(H355,data!$B$2:$B$12,0)),"")</f>
        <v/>
      </c>
      <c r="B355" s="5"/>
      <c r="C355" s="5"/>
      <c r="D355" s="9"/>
      <c r="E355" s="9"/>
      <c r="F355" s="5"/>
      <c r="G355" s="9"/>
      <c r="H355" s="9"/>
      <c r="I355" s="9"/>
      <c r="J355" s="9"/>
      <c r="K355" s="15"/>
      <c r="L355" s="9"/>
      <c r="M355" s="9">
        <f t="shared" si="1"/>
        <v>0</v>
      </c>
      <c r="N355" s="9"/>
      <c r="O355" s="9" t="str">
        <f t="array" ref="O355">IFERROR(INDEX(data!$C$2:$C$12,MATCH(P355,data!$B$2:$B$12,0)),"")</f>
        <v/>
      </c>
      <c r="P355" s="9"/>
      <c r="Q355" s="9"/>
      <c r="R355" s="9"/>
    </row>
    <row r="356" ht="15.75" customHeight="1" spans="1:18">
      <c r="A356" s="8" t="str">
        <f t="array" ref="A356">IFERROR(INDEX(data!$C$2:$C$12,MATCH(H356,data!$B$2:$B$12,0)),"")</f>
        <v/>
      </c>
      <c r="B356" s="3"/>
      <c r="C356" s="3"/>
      <c r="D356" s="8"/>
      <c r="E356" s="8"/>
      <c r="F356" s="3"/>
      <c r="G356" s="8"/>
      <c r="H356" s="8"/>
      <c r="I356" s="8"/>
      <c r="J356" s="8"/>
      <c r="K356" s="13"/>
      <c r="L356" s="8"/>
      <c r="M356" s="8">
        <f t="shared" si="1"/>
        <v>0</v>
      </c>
      <c r="N356" s="8"/>
      <c r="O356" s="8" t="str">
        <f t="array" ref="O356">IFERROR(INDEX(data!$C$2:$C$12,MATCH(P356,data!$B$2:$B$12,0)),"")</f>
        <v/>
      </c>
      <c r="P356" s="8"/>
      <c r="Q356" s="8"/>
      <c r="R356" s="8"/>
    </row>
    <row r="357" ht="15.75" customHeight="1" spans="1:18">
      <c r="A357" s="9" t="str">
        <f t="array" ref="A357">IFERROR(INDEX(data!$C$2:$C$12,MATCH(H357,data!$B$2:$B$12,0)),"")</f>
        <v/>
      </c>
      <c r="B357" s="5"/>
      <c r="C357" s="5"/>
      <c r="D357" s="9"/>
      <c r="E357" s="9"/>
      <c r="F357" s="5"/>
      <c r="G357" s="9"/>
      <c r="H357" s="9"/>
      <c r="I357" s="9"/>
      <c r="J357" s="9"/>
      <c r="K357" s="15"/>
      <c r="L357" s="9"/>
      <c r="M357" s="9">
        <f t="shared" si="1"/>
        <v>0</v>
      </c>
      <c r="N357" s="9"/>
      <c r="O357" s="9" t="str">
        <f t="array" ref="O357">IFERROR(INDEX(data!$C$2:$C$12,MATCH(P357,data!$B$2:$B$12,0)),"")</f>
        <v/>
      </c>
      <c r="P357" s="9"/>
      <c r="Q357" s="9"/>
      <c r="R357" s="9"/>
    </row>
    <row r="358" ht="15.75" customHeight="1" spans="1:18">
      <c r="A358" s="8" t="str">
        <f t="array" ref="A358">IFERROR(INDEX(data!$C$2:$C$12,MATCH(H358,data!$B$2:$B$12,0)),"")</f>
        <v/>
      </c>
      <c r="B358" s="3"/>
      <c r="C358" s="3"/>
      <c r="D358" s="8"/>
      <c r="E358" s="8"/>
      <c r="F358" s="3"/>
      <c r="G358" s="8"/>
      <c r="H358" s="8"/>
      <c r="I358" s="8"/>
      <c r="J358" s="8"/>
      <c r="K358" s="13"/>
      <c r="L358" s="8"/>
      <c r="M358" s="8">
        <f t="shared" si="1"/>
        <v>0</v>
      </c>
      <c r="N358" s="8"/>
      <c r="O358" s="8" t="str">
        <f t="array" ref="O358">IFERROR(INDEX(data!$C$2:$C$12,MATCH(P358,data!$B$2:$B$12,0)),"")</f>
        <v/>
      </c>
      <c r="P358" s="8"/>
      <c r="Q358" s="8"/>
      <c r="R358" s="8"/>
    </row>
    <row r="359" ht="15.75" customHeight="1" spans="1:18">
      <c r="A359" s="9" t="str">
        <f t="array" ref="A359">IFERROR(INDEX(data!$C$2:$C$12,MATCH(H359,data!$B$2:$B$12,0)),"")</f>
        <v/>
      </c>
      <c r="B359" s="5"/>
      <c r="C359" s="5"/>
      <c r="D359" s="9"/>
      <c r="E359" s="9"/>
      <c r="F359" s="5"/>
      <c r="G359" s="9"/>
      <c r="H359" s="9"/>
      <c r="I359" s="9"/>
      <c r="J359" s="9"/>
      <c r="K359" s="15"/>
      <c r="L359" s="9"/>
      <c r="M359" s="9">
        <f t="shared" si="1"/>
        <v>0</v>
      </c>
      <c r="N359" s="9"/>
      <c r="O359" s="9" t="str">
        <f t="array" ref="O359">IFERROR(INDEX(data!$C$2:$C$12,MATCH(P359,data!$B$2:$B$12,0)),"")</f>
        <v/>
      </c>
      <c r="P359" s="9"/>
      <c r="Q359" s="9"/>
      <c r="R359" s="9"/>
    </row>
    <row r="360" ht="15.75" customHeight="1" spans="1:18">
      <c r="A360" s="8" t="str">
        <f t="array" ref="A360">IFERROR(INDEX(data!$C$2:$C$12,MATCH(H360,data!$B$2:$B$12,0)),"")</f>
        <v/>
      </c>
      <c r="B360" s="3"/>
      <c r="C360" s="3"/>
      <c r="D360" s="8"/>
      <c r="E360" s="8"/>
      <c r="F360" s="3"/>
      <c r="G360" s="8"/>
      <c r="H360" s="8"/>
      <c r="I360" s="8"/>
      <c r="J360" s="8"/>
      <c r="K360" s="13"/>
      <c r="L360" s="8"/>
      <c r="M360" s="8">
        <f t="shared" si="1"/>
        <v>0</v>
      </c>
      <c r="N360" s="8"/>
      <c r="O360" s="8" t="str">
        <f t="array" ref="O360">IFERROR(INDEX(data!$C$2:$C$12,MATCH(P360,data!$B$2:$B$12,0)),"")</f>
        <v/>
      </c>
      <c r="P360" s="8"/>
      <c r="Q360" s="8"/>
      <c r="R360" s="8"/>
    </row>
    <row r="361" ht="15.75" customHeight="1" spans="1:18">
      <c r="A361" s="9" t="str">
        <f t="array" ref="A361">IFERROR(INDEX(data!$C$2:$C$12,MATCH(H361,data!$B$2:$B$12,0)),"")</f>
        <v/>
      </c>
      <c r="B361" s="5"/>
      <c r="C361" s="5"/>
      <c r="D361" s="9"/>
      <c r="E361" s="9"/>
      <c r="F361" s="5"/>
      <c r="G361" s="9"/>
      <c r="H361" s="9"/>
      <c r="I361" s="9"/>
      <c r="J361" s="9"/>
      <c r="K361" s="15"/>
      <c r="L361" s="9"/>
      <c r="M361" s="9">
        <f t="shared" si="1"/>
        <v>0</v>
      </c>
      <c r="N361" s="9"/>
      <c r="O361" s="9" t="str">
        <f t="array" ref="O361">IFERROR(INDEX(data!$C$2:$C$12,MATCH(P361,data!$B$2:$B$12,0)),"")</f>
        <v/>
      </c>
      <c r="P361" s="9"/>
      <c r="Q361" s="9"/>
      <c r="R361" s="9"/>
    </row>
    <row r="362" ht="15.75" customHeight="1" spans="1:18">
      <c r="A362" s="8" t="str">
        <f t="array" ref="A362">IFERROR(INDEX(data!$C$2:$C$12,MATCH(H362,data!$B$2:$B$12,0)),"")</f>
        <v/>
      </c>
      <c r="B362" s="3"/>
      <c r="C362" s="3"/>
      <c r="D362" s="8"/>
      <c r="E362" s="8"/>
      <c r="F362" s="3"/>
      <c r="G362" s="8"/>
      <c r="H362" s="8"/>
      <c r="I362" s="8"/>
      <c r="J362" s="8"/>
      <c r="K362" s="13"/>
      <c r="L362" s="8"/>
      <c r="M362" s="8">
        <f t="shared" si="1"/>
        <v>0</v>
      </c>
      <c r="N362" s="8"/>
      <c r="O362" s="8" t="str">
        <f t="array" ref="O362">IFERROR(INDEX(data!$C$2:$C$12,MATCH(P362,data!$B$2:$B$12,0)),"")</f>
        <v/>
      </c>
      <c r="P362" s="8"/>
      <c r="Q362" s="8"/>
      <c r="R362" s="8"/>
    </row>
    <row r="363" ht="15.75" customHeight="1" spans="1:18">
      <c r="A363" s="9" t="str">
        <f t="array" ref="A363">IFERROR(INDEX(data!$C$2:$C$12,MATCH(H363,data!$B$2:$B$12,0)),"")</f>
        <v/>
      </c>
      <c r="B363" s="5"/>
      <c r="C363" s="5"/>
      <c r="D363" s="9"/>
      <c r="E363" s="9"/>
      <c r="F363" s="5"/>
      <c r="G363" s="9"/>
      <c r="H363" s="9"/>
      <c r="I363" s="9"/>
      <c r="J363" s="9"/>
      <c r="K363" s="15"/>
      <c r="L363" s="9"/>
      <c r="M363" s="9">
        <f t="shared" si="1"/>
        <v>0</v>
      </c>
      <c r="N363" s="9"/>
      <c r="O363" s="9" t="str">
        <f t="array" ref="O363">IFERROR(INDEX(data!$C$2:$C$12,MATCH(P363,data!$B$2:$B$12,0)),"")</f>
        <v/>
      </c>
      <c r="P363" s="9"/>
      <c r="Q363" s="9"/>
      <c r="R363" s="9"/>
    </row>
    <row r="364" ht="15.75" customHeight="1" spans="1:18">
      <c r="A364" s="8" t="str">
        <f t="array" ref="A364">IFERROR(INDEX(data!$C$2:$C$12,MATCH(H364,data!$B$2:$B$12,0)),"")</f>
        <v/>
      </c>
      <c r="B364" s="3"/>
      <c r="C364" s="3"/>
      <c r="D364" s="8"/>
      <c r="E364" s="8"/>
      <c r="F364" s="3"/>
      <c r="G364" s="8"/>
      <c r="H364" s="8"/>
      <c r="I364" s="8"/>
      <c r="J364" s="8"/>
      <c r="K364" s="13"/>
      <c r="L364" s="8"/>
      <c r="M364" s="8">
        <f t="shared" si="1"/>
        <v>0</v>
      </c>
      <c r="N364" s="8"/>
      <c r="O364" s="8" t="str">
        <f t="array" ref="O364">IFERROR(INDEX(data!$C$2:$C$12,MATCH(P364,data!$B$2:$B$12,0)),"")</f>
        <v/>
      </c>
      <c r="P364" s="8"/>
      <c r="Q364" s="8"/>
      <c r="R364" s="8"/>
    </row>
    <row r="365" ht="15.75" customHeight="1" spans="1:18">
      <c r="A365" s="9" t="str">
        <f t="array" ref="A365">IFERROR(INDEX(data!$C$2:$C$12,MATCH(H365,data!$B$2:$B$12,0)),"")</f>
        <v/>
      </c>
      <c r="B365" s="5"/>
      <c r="C365" s="5"/>
      <c r="D365" s="9"/>
      <c r="E365" s="9"/>
      <c r="F365" s="5"/>
      <c r="G365" s="9"/>
      <c r="H365" s="9"/>
      <c r="I365" s="9"/>
      <c r="J365" s="9"/>
      <c r="K365" s="15"/>
      <c r="L365" s="9"/>
      <c r="M365" s="9">
        <f t="shared" si="1"/>
        <v>0</v>
      </c>
      <c r="N365" s="9"/>
      <c r="O365" s="9" t="str">
        <f t="array" ref="O365">IFERROR(INDEX(data!$C$2:$C$12,MATCH(P365,data!$B$2:$B$12,0)),"")</f>
        <v/>
      </c>
      <c r="P365" s="9"/>
      <c r="Q365" s="9"/>
      <c r="R365" s="9"/>
    </row>
    <row r="366" ht="15.75" customHeight="1" spans="1:18">
      <c r="A366" s="8" t="str">
        <f t="array" ref="A366">IFERROR(INDEX(data!$C$2:$C$12,MATCH(H366,data!$B$2:$B$12,0)),"")</f>
        <v/>
      </c>
      <c r="B366" s="3"/>
      <c r="C366" s="3"/>
      <c r="D366" s="8"/>
      <c r="E366" s="8"/>
      <c r="F366" s="3"/>
      <c r="G366" s="8"/>
      <c r="H366" s="8"/>
      <c r="I366" s="8"/>
      <c r="J366" s="8"/>
      <c r="K366" s="13"/>
      <c r="L366" s="8"/>
      <c r="M366" s="8">
        <f t="shared" si="1"/>
        <v>0</v>
      </c>
      <c r="N366" s="8"/>
      <c r="O366" s="8" t="str">
        <f t="array" ref="O366">IFERROR(INDEX(data!$C$2:$C$12,MATCH(P366,data!$B$2:$B$12,0)),"")</f>
        <v/>
      </c>
      <c r="P366" s="8"/>
      <c r="Q366" s="8"/>
      <c r="R366" s="8"/>
    </row>
    <row r="367" ht="15.75" customHeight="1" spans="1:18">
      <c r="A367" s="9" t="str">
        <f t="array" ref="A367">IFERROR(INDEX(data!$C$2:$C$12,MATCH(H367,data!$B$2:$B$12,0)),"")</f>
        <v/>
      </c>
      <c r="B367" s="5"/>
      <c r="C367" s="5"/>
      <c r="D367" s="9"/>
      <c r="E367" s="9"/>
      <c r="F367" s="5"/>
      <c r="G367" s="9"/>
      <c r="H367" s="9"/>
      <c r="I367" s="9"/>
      <c r="J367" s="9"/>
      <c r="K367" s="15"/>
      <c r="L367" s="9"/>
      <c r="M367" s="9">
        <f t="shared" si="1"/>
        <v>0</v>
      </c>
      <c r="N367" s="9"/>
      <c r="O367" s="9" t="str">
        <f t="array" ref="O367">IFERROR(INDEX(data!$C$2:$C$12,MATCH(P367,data!$B$2:$B$12,0)),"")</f>
        <v/>
      </c>
      <c r="P367" s="9"/>
      <c r="Q367" s="9"/>
      <c r="R367" s="9"/>
    </row>
    <row r="368" ht="15.75" customHeight="1" spans="1:18">
      <c r="A368" s="8" t="str">
        <f t="array" ref="A368">IFERROR(INDEX(data!$C$2:$C$12,MATCH(H368,data!$B$2:$B$12,0)),"")</f>
        <v/>
      </c>
      <c r="B368" s="3"/>
      <c r="C368" s="3"/>
      <c r="D368" s="8"/>
      <c r="E368" s="8"/>
      <c r="F368" s="3"/>
      <c r="G368" s="8"/>
      <c r="H368" s="8"/>
      <c r="I368" s="8"/>
      <c r="J368" s="8"/>
      <c r="K368" s="13"/>
      <c r="L368" s="8"/>
      <c r="M368" s="8">
        <f t="shared" si="1"/>
        <v>0</v>
      </c>
      <c r="N368" s="8"/>
      <c r="O368" s="8" t="str">
        <f t="array" ref="O368">IFERROR(INDEX(data!$C$2:$C$12,MATCH(P368,data!$B$2:$B$12,0)),"")</f>
        <v/>
      </c>
      <c r="P368" s="8"/>
      <c r="Q368" s="8"/>
      <c r="R368" s="8"/>
    </row>
    <row r="369" ht="15.75" customHeight="1" spans="1:18">
      <c r="A369" s="9" t="str">
        <f t="array" ref="A369">IFERROR(INDEX(data!$C$2:$C$12,MATCH(H369,data!$B$2:$B$12,0)),"")</f>
        <v/>
      </c>
      <c r="B369" s="5"/>
      <c r="C369" s="5"/>
      <c r="D369" s="9"/>
      <c r="E369" s="9"/>
      <c r="F369" s="5"/>
      <c r="G369" s="9"/>
      <c r="H369" s="9"/>
      <c r="I369" s="9"/>
      <c r="J369" s="9"/>
      <c r="K369" s="15"/>
      <c r="L369" s="9"/>
      <c r="M369" s="9">
        <f t="shared" si="1"/>
        <v>0</v>
      </c>
      <c r="N369" s="9"/>
      <c r="O369" s="9" t="str">
        <f t="array" ref="O369">IFERROR(INDEX(data!$C$2:$C$12,MATCH(P369,data!$B$2:$B$12,0)),"")</f>
        <v/>
      </c>
      <c r="P369" s="9"/>
      <c r="Q369" s="9"/>
      <c r="R369" s="9"/>
    </row>
    <row r="370" ht="15.75" customHeight="1" spans="1:18">
      <c r="A370" s="8" t="str">
        <f t="array" ref="A370">IFERROR(INDEX(data!$C$2:$C$12,MATCH(H370,data!$B$2:$B$12,0)),"")</f>
        <v/>
      </c>
      <c r="B370" s="3"/>
      <c r="C370" s="3"/>
      <c r="D370" s="8"/>
      <c r="E370" s="8"/>
      <c r="F370" s="3"/>
      <c r="G370" s="8"/>
      <c r="H370" s="8"/>
      <c r="I370" s="8"/>
      <c r="J370" s="8"/>
      <c r="K370" s="13"/>
      <c r="L370" s="8"/>
      <c r="M370" s="8">
        <f t="shared" si="1"/>
        <v>0</v>
      </c>
      <c r="N370" s="8"/>
      <c r="O370" s="8" t="str">
        <f t="array" ref="O370">IFERROR(INDEX(data!$C$2:$C$12,MATCH(P370,data!$B$2:$B$12,0)),"")</f>
        <v/>
      </c>
      <c r="P370" s="8"/>
      <c r="Q370" s="8"/>
      <c r="R370" s="8"/>
    </row>
    <row r="371" ht="15.75" customHeight="1" spans="1:18">
      <c r="A371" s="9" t="str">
        <f t="array" ref="A371">IFERROR(INDEX(data!$C$2:$C$12,MATCH(H371,data!$B$2:$B$12,0)),"")</f>
        <v/>
      </c>
      <c r="B371" s="5"/>
      <c r="C371" s="5"/>
      <c r="D371" s="9"/>
      <c r="E371" s="9"/>
      <c r="F371" s="5"/>
      <c r="G371" s="9"/>
      <c r="H371" s="9"/>
      <c r="I371" s="9"/>
      <c r="J371" s="9"/>
      <c r="K371" s="15"/>
      <c r="L371" s="9"/>
      <c r="M371" s="9">
        <f t="shared" si="1"/>
        <v>0</v>
      </c>
      <c r="N371" s="9"/>
      <c r="O371" s="9" t="str">
        <f t="array" ref="O371">IFERROR(INDEX(data!$C$2:$C$12,MATCH(P371,data!$B$2:$B$12,0)),"")</f>
        <v/>
      </c>
      <c r="P371" s="9"/>
      <c r="Q371" s="9"/>
      <c r="R371" s="9"/>
    </row>
    <row r="372" ht="15.75" customHeight="1" spans="1:18">
      <c r="A372" s="8" t="str">
        <f t="array" ref="A372">IFERROR(INDEX(data!$C$2:$C$12,MATCH(H372,data!$B$2:$B$12,0)),"")</f>
        <v/>
      </c>
      <c r="B372" s="3"/>
      <c r="C372" s="3"/>
      <c r="D372" s="8"/>
      <c r="E372" s="8"/>
      <c r="F372" s="3"/>
      <c r="G372" s="8"/>
      <c r="H372" s="8"/>
      <c r="I372" s="8"/>
      <c r="J372" s="8"/>
      <c r="K372" s="13"/>
      <c r="L372" s="8"/>
      <c r="M372" s="8">
        <f t="shared" si="1"/>
        <v>0</v>
      </c>
      <c r="N372" s="8"/>
      <c r="O372" s="8" t="str">
        <f t="array" ref="O372">IFERROR(INDEX(data!$C$2:$C$12,MATCH(P372,data!$B$2:$B$12,0)),"")</f>
        <v/>
      </c>
      <c r="P372" s="8"/>
      <c r="Q372" s="8"/>
      <c r="R372" s="8"/>
    </row>
    <row r="373" ht="15.75" customHeight="1" spans="1:18">
      <c r="A373" s="9" t="str">
        <f t="array" ref="A373">IFERROR(INDEX(data!$C$2:$C$12,MATCH(H373,data!$B$2:$B$12,0)),"")</f>
        <v/>
      </c>
      <c r="B373" s="5"/>
      <c r="C373" s="5"/>
      <c r="D373" s="9"/>
      <c r="E373" s="9"/>
      <c r="F373" s="5"/>
      <c r="G373" s="9"/>
      <c r="H373" s="9"/>
      <c r="I373" s="9"/>
      <c r="J373" s="9"/>
      <c r="K373" s="15"/>
      <c r="L373" s="9"/>
      <c r="M373" s="9">
        <f t="shared" si="1"/>
        <v>0</v>
      </c>
      <c r="N373" s="9"/>
      <c r="O373" s="9" t="str">
        <f t="array" ref="O373">IFERROR(INDEX(data!$C$2:$C$12,MATCH(P373,data!$B$2:$B$12,0)),"")</f>
        <v/>
      </c>
      <c r="P373" s="9"/>
      <c r="Q373" s="9"/>
      <c r="R373" s="9"/>
    </row>
    <row r="374" ht="15.75" customHeight="1" spans="1:18">
      <c r="A374" s="8" t="str">
        <f t="array" ref="A374">IFERROR(INDEX(data!$C$2:$C$12,MATCH(H374,data!$B$2:$B$12,0)),"")</f>
        <v/>
      </c>
      <c r="B374" s="3"/>
      <c r="C374" s="3"/>
      <c r="D374" s="8"/>
      <c r="E374" s="8"/>
      <c r="F374" s="3"/>
      <c r="G374" s="8"/>
      <c r="H374" s="8"/>
      <c r="I374" s="8"/>
      <c r="J374" s="8"/>
      <c r="K374" s="13"/>
      <c r="L374" s="8"/>
      <c r="M374" s="8">
        <f t="shared" si="1"/>
        <v>0</v>
      </c>
      <c r="N374" s="8"/>
      <c r="O374" s="8" t="str">
        <f t="array" ref="O374">IFERROR(INDEX(data!$C$2:$C$12,MATCH(P374,data!$B$2:$B$12,0)),"")</f>
        <v/>
      </c>
      <c r="P374" s="8"/>
      <c r="Q374" s="8"/>
      <c r="R374" s="8"/>
    </row>
    <row r="375" ht="15.75" customHeight="1" spans="1:18">
      <c r="A375" s="9" t="str">
        <f t="array" ref="A375">IFERROR(INDEX(data!$C$2:$C$12,MATCH(H375,data!$B$2:$B$12,0)),"")</f>
        <v/>
      </c>
      <c r="B375" s="5"/>
      <c r="C375" s="5"/>
      <c r="D375" s="9"/>
      <c r="E375" s="9"/>
      <c r="F375" s="5"/>
      <c r="G375" s="9"/>
      <c r="H375" s="9"/>
      <c r="I375" s="9"/>
      <c r="J375" s="9"/>
      <c r="K375" s="15"/>
      <c r="L375" s="9"/>
      <c r="M375" s="9">
        <f t="shared" si="1"/>
        <v>0</v>
      </c>
      <c r="N375" s="9"/>
      <c r="O375" s="9" t="str">
        <f t="array" ref="O375">IFERROR(INDEX(data!$C$2:$C$12,MATCH(P375,data!$B$2:$B$12,0)),"")</f>
        <v/>
      </c>
      <c r="P375" s="9"/>
      <c r="Q375" s="9"/>
      <c r="R375" s="9"/>
    </row>
    <row r="376" ht="15.75" customHeight="1" spans="1:18">
      <c r="A376" s="8" t="str">
        <f t="array" ref="A376">IFERROR(INDEX(data!$C$2:$C$12,MATCH(H376,data!$B$2:$B$12,0)),"")</f>
        <v/>
      </c>
      <c r="B376" s="3"/>
      <c r="C376" s="3"/>
      <c r="D376" s="8"/>
      <c r="E376" s="8"/>
      <c r="F376" s="3"/>
      <c r="G376" s="8"/>
      <c r="H376" s="8"/>
      <c r="I376" s="8"/>
      <c r="J376" s="8"/>
      <c r="K376" s="13"/>
      <c r="L376" s="8"/>
      <c r="M376" s="8">
        <f t="shared" si="1"/>
        <v>0</v>
      </c>
      <c r="N376" s="8"/>
      <c r="O376" s="8" t="str">
        <f t="array" ref="O376">IFERROR(INDEX(data!$C$2:$C$12,MATCH(P376,data!$B$2:$B$12,0)),"")</f>
        <v/>
      </c>
      <c r="P376" s="8"/>
      <c r="Q376" s="8"/>
      <c r="R376" s="8"/>
    </row>
    <row r="377" ht="15.75" customHeight="1" spans="1:18">
      <c r="A377" s="9" t="str">
        <f t="array" ref="A377">IFERROR(INDEX(data!$C$2:$C$12,MATCH(H377,data!$B$2:$B$12,0)),"")</f>
        <v/>
      </c>
      <c r="B377" s="5"/>
      <c r="C377" s="5"/>
      <c r="D377" s="9"/>
      <c r="E377" s="9"/>
      <c r="F377" s="5"/>
      <c r="G377" s="9"/>
      <c r="H377" s="9"/>
      <c r="I377" s="9"/>
      <c r="J377" s="9"/>
      <c r="K377" s="15"/>
      <c r="L377" s="9"/>
      <c r="M377" s="9">
        <f t="shared" si="1"/>
        <v>0</v>
      </c>
      <c r="N377" s="9"/>
      <c r="O377" s="9" t="str">
        <f t="array" ref="O377">IFERROR(INDEX(data!$C$2:$C$12,MATCH(P377,data!$B$2:$B$12,0)),"")</f>
        <v/>
      </c>
      <c r="P377" s="9"/>
      <c r="Q377" s="9"/>
      <c r="R377" s="9"/>
    </row>
    <row r="378" ht="15.75" customHeight="1" spans="1:18">
      <c r="A378" s="8" t="str">
        <f t="array" ref="A378">IFERROR(INDEX(data!$C$2:$C$12,MATCH(H378,data!$B$2:$B$12,0)),"")</f>
        <v/>
      </c>
      <c r="B378" s="3"/>
      <c r="C378" s="3"/>
      <c r="D378" s="8"/>
      <c r="E378" s="8"/>
      <c r="F378" s="3"/>
      <c r="G378" s="8"/>
      <c r="H378" s="8"/>
      <c r="I378" s="8"/>
      <c r="J378" s="8"/>
      <c r="K378" s="13"/>
      <c r="L378" s="8"/>
      <c r="M378" s="8">
        <f t="shared" si="1"/>
        <v>0</v>
      </c>
      <c r="N378" s="8"/>
      <c r="O378" s="8" t="str">
        <f t="array" ref="O378">IFERROR(INDEX(data!$C$2:$C$12,MATCH(P378,data!$B$2:$B$12,0)),"")</f>
        <v/>
      </c>
      <c r="P378" s="8"/>
      <c r="Q378" s="8"/>
      <c r="R378" s="8"/>
    </row>
    <row r="379" ht="15.75" customHeight="1" spans="1:18">
      <c r="A379" s="9" t="str">
        <f t="array" ref="A379">IFERROR(INDEX(data!$C$2:$C$12,MATCH(H379,data!$B$2:$B$12,0)),"")</f>
        <v/>
      </c>
      <c r="B379" s="5"/>
      <c r="C379" s="5"/>
      <c r="D379" s="9"/>
      <c r="E379" s="9"/>
      <c r="F379" s="5"/>
      <c r="G379" s="9"/>
      <c r="H379" s="9"/>
      <c r="I379" s="9"/>
      <c r="J379" s="9"/>
      <c r="K379" s="15"/>
      <c r="L379" s="9"/>
      <c r="M379" s="9">
        <f t="shared" si="1"/>
        <v>0</v>
      </c>
      <c r="N379" s="9"/>
      <c r="O379" s="9" t="str">
        <f t="array" ref="O379">IFERROR(INDEX(data!$C$2:$C$12,MATCH(P379,data!$B$2:$B$12,0)),"")</f>
        <v/>
      </c>
      <c r="P379" s="9"/>
      <c r="Q379" s="9"/>
      <c r="R379" s="9"/>
    </row>
    <row r="380" ht="15.75" customHeight="1" spans="1:18">
      <c r="A380" s="8" t="str">
        <f t="array" ref="A380">IFERROR(INDEX(data!$C$2:$C$12,MATCH(H380,data!$B$2:$B$12,0)),"")</f>
        <v/>
      </c>
      <c r="B380" s="3"/>
      <c r="C380" s="3"/>
      <c r="D380" s="8"/>
      <c r="E380" s="8"/>
      <c r="F380" s="3"/>
      <c r="G380" s="8"/>
      <c r="H380" s="8"/>
      <c r="I380" s="8"/>
      <c r="J380" s="8"/>
      <c r="K380" s="13"/>
      <c r="L380" s="8"/>
      <c r="M380" s="8">
        <f t="shared" si="1"/>
        <v>0</v>
      </c>
      <c r="N380" s="8"/>
      <c r="O380" s="8" t="str">
        <f t="array" ref="O380">IFERROR(INDEX(data!$C$2:$C$12,MATCH(P380,data!$B$2:$B$12,0)),"")</f>
        <v/>
      </c>
      <c r="P380" s="8"/>
      <c r="Q380" s="8"/>
      <c r="R380" s="8"/>
    </row>
    <row r="381" ht="15.75" customHeight="1" spans="1:18">
      <c r="A381" s="9" t="str">
        <f t="array" ref="A381">IFERROR(INDEX(data!$C$2:$C$12,MATCH(H381,data!$B$2:$B$12,0)),"")</f>
        <v/>
      </c>
      <c r="B381" s="5"/>
      <c r="C381" s="5"/>
      <c r="D381" s="9"/>
      <c r="E381" s="9"/>
      <c r="F381" s="5"/>
      <c r="G381" s="9"/>
      <c r="H381" s="9"/>
      <c r="I381" s="9"/>
      <c r="J381" s="9"/>
      <c r="K381" s="15"/>
      <c r="L381" s="9"/>
      <c r="M381" s="9">
        <f t="shared" si="1"/>
        <v>0</v>
      </c>
      <c r="N381" s="9"/>
      <c r="O381" s="9" t="str">
        <f t="array" ref="O381">IFERROR(INDEX(data!$C$2:$C$12,MATCH(P381,data!$B$2:$B$12,0)),"")</f>
        <v/>
      </c>
      <c r="P381" s="9"/>
      <c r="Q381" s="9"/>
      <c r="R381" s="9"/>
    </row>
    <row r="382" ht="15.75" customHeight="1" spans="1:18">
      <c r="A382" s="8" t="str">
        <f t="array" ref="A382">IFERROR(INDEX(data!$C$2:$C$12,MATCH(H382,data!$B$2:$B$12,0)),"")</f>
        <v/>
      </c>
      <c r="B382" s="3"/>
      <c r="C382" s="3"/>
      <c r="D382" s="8"/>
      <c r="E382" s="8"/>
      <c r="F382" s="3"/>
      <c r="G382" s="8"/>
      <c r="H382" s="8"/>
      <c r="I382" s="8"/>
      <c r="J382" s="8"/>
      <c r="K382" s="13"/>
      <c r="L382" s="8"/>
      <c r="M382" s="8">
        <f t="shared" si="1"/>
        <v>0</v>
      </c>
      <c r="N382" s="8"/>
      <c r="O382" s="8" t="str">
        <f t="array" ref="O382">IFERROR(INDEX(data!$C$2:$C$12,MATCH(P382,data!$B$2:$B$12,0)),"")</f>
        <v/>
      </c>
      <c r="P382" s="8"/>
      <c r="Q382" s="8"/>
      <c r="R382" s="8"/>
    </row>
    <row r="383" ht="15.75" customHeight="1" spans="1:18">
      <c r="A383" s="9" t="str">
        <f t="array" ref="A383">IFERROR(INDEX(data!$C$2:$C$12,MATCH(H383,data!$B$2:$B$12,0)),"")</f>
        <v/>
      </c>
      <c r="B383" s="5"/>
      <c r="C383" s="5"/>
      <c r="D383" s="9"/>
      <c r="E383" s="9"/>
      <c r="F383" s="5"/>
      <c r="G383" s="9"/>
      <c r="H383" s="9"/>
      <c r="I383" s="9"/>
      <c r="J383" s="9"/>
      <c r="K383" s="15"/>
      <c r="L383" s="9"/>
      <c r="M383" s="9">
        <f t="shared" si="1"/>
        <v>0</v>
      </c>
      <c r="N383" s="9"/>
      <c r="O383" s="9" t="str">
        <f t="array" ref="O383">IFERROR(INDEX(data!$C$2:$C$12,MATCH(P383,data!$B$2:$B$12,0)),"")</f>
        <v/>
      </c>
      <c r="P383" s="9"/>
      <c r="Q383" s="9"/>
      <c r="R383" s="9"/>
    </row>
    <row r="384" ht="15.75" customHeight="1" spans="1:18">
      <c r="A384" s="8" t="str">
        <f t="array" ref="A384">IFERROR(INDEX(data!$C$2:$C$12,MATCH(H384,data!$B$2:$B$12,0)),"")</f>
        <v/>
      </c>
      <c r="B384" s="3"/>
      <c r="C384" s="3"/>
      <c r="D384" s="8"/>
      <c r="E384" s="8"/>
      <c r="F384" s="3"/>
      <c r="G384" s="8"/>
      <c r="H384" s="8"/>
      <c r="I384" s="8"/>
      <c r="J384" s="8"/>
      <c r="K384" s="13"/>
      <c r="L384" s="8"/>
      <c r="M384" s="8">
        <f t="shared" si="1"/>
        <v>0</v>
      </c>
      <c r="N384" s="8"/>
      <c r="O384" s="8" t="str">
        <f t="array" ref="O384">IFERROR(INDEX(data!$C$2:$C$12,MATCH(P384,data!$B$2:$B$12,0)),"")</f>
        <v/>
      </c>
      <c r="P384" s="8"/>
      <c r="Q384" s="8"/>
      <c r="R384" s="8"/>
    </row>
    <row r="385" ht="15.75" customHeight="1" spans="1:18">
      <c r="A385" s="9" t="str">
        <f t="array" ref="A385">IFERROR(INDEX(data!$C$2:$C$12,MATCH(H385,data!$B$2:$B$12,0)),"")</f>
        <v/>
      </c>
      <c r="B385" s="5"/>
      <c r="C385" s="5"/>
      <c r="D385" s="9"/>
      <c r="E385" s="9"/>
      <c r="F385" s="5"/>
      <c r="G385" s="9"/>
      <c r="H385" s="9"/>
      <c r="I385" s="9"/>
      <c r="J385" s="9"/>
      <c r="K385" s="15"/>
      <c r="L385" s="9"/>
      <c r="M385" s="9">
        <f t="shared" si="1"/>
        <v>0</v>
      </c>
      <c r="N385" s="9"/>
      <c r="O385" s="9" t="str">
        <f t="array" ref="O385">IFERROR(INDEX(data!$C$2:$C$12,MATCH(P385,data!$B$2:$B$12,0)),"")</f>
        <v/>
      </c>
      <c r="P385" s="9"/>
      <c r="Q385" s="9"/>
      <c r="R385" s="9"/>
    </row>
    <row r="386" ht="15.75" customHeight="1" spans="1:18">
      <c r="A386" s="8" t="str">
        <f t="array" ref="A386">IFERROR(INDEX(data!$C$2:$C$12,MATCH(H386,data!$B$2:$B$12,0)),"")</f>
        <v/>
      </c>
      <c r="B386" s="3"/>
      <c r="C386" s="3"/>
      <c r="D386" s="8"/>
      <c r="E386" s="8"/>
      <c r="F386" s="3"/>
      <c r="G386" s="8"/>
      <c r="H386" s="8"/>
      <c r="I386" s="8"/>
      <c r="J386" s="8"/>
      <c r="K386" s="13"/>
      <c r="L386" s="8"/>
      <c r="M386" s="8">
        <f t="shared" si="1"/>
        <v>0</v>
      </c>
      <c r="N386" s="8"/>
      <c r="O386" s="8" t="str">
        <f t="array" ref="O386">IFERROR(INDEX(data!$C$2:$C$12,MATCH(P386,data!$B$2:$B$12,0)),"")</f>
        <v/>
      </c>
      <c r="P386" s="8"/>
      <c r="Q386" s="8"/>
      <c r="R386" s="8"/>
    </row>
    <row r="387" ht="15.75" customHeight="1" spans="1:18">
      <c r="A387" s="9" t="str">
        <f t="array" ref="A387">IFERROR(INDEX(data!$C$2:$C$12,MATCH(H387,data!$B$2:$B$12,0)),"")</f>
        <v/>
      </c>
      <c r="B387" s="5"/>
      <c r="C387" s="5"/>
      <c r="D387" s="9"/>
      <c r="E387" s="9"/>
      <c r="F387" s="5"/>
      <c r="G387" s="9"/>
      <c r="H387" s="9"/>
      <c r="I387" s="9"/>
      <c r="J387" s="9"/>
      <c r="K387" s="15"/>
      <c r="L387" s="9"/>
      <c r="M387" s="9">
        <f t="shared" si="1"/>
        <v>0</v>
      </c>
      <c r="N387" s="9"/>
      <c r="O387" s="9" t="str">
        <f t="array" ref="O387">IFERROR(INDEX(data!$C$2:$C$12,MATCH(P387,data!$B$2:$B$12,0)),"")</f>
        <v/>
      </c>
      <c r="P387" s="9"/>
      <c r="Q387" s="9"/>
      <c r="R387" s="9"/>
    </row>
    <row r="388" ht="15.75" customHeight="1" spans="1:18">
      <c r="A388" s="8" t="str">
        <f t="array" ref="A388">IFERROR(INDEX(data!$C$2:$C$12,MATCH(H388,data!$B$2:$B$12,0)),"")</f>
        <v/>
      </c>
      <c r="B388" s="3"/>
      <c r="C388" s="3"/>
      <c r="D388" s="8"/>
      <c r="E388" s="8"/>
      <c r="F388" s="3"/>
      <c r="G388" s="8"/>
      <c r="H388" s="8"/>
      <c r="I388" s="8"/>
      <c r="J388" s="8"/>
      <c r="K388" s="13"/>
      <c r="L388" s="8"/>
      <c r="M388" s="8">
        <f t="shared" si="1"/>
        <v>0</v>
      </c>
      <c r="N388" s="8"/>
      <c r="O388" s="8" t="str">
        <f t="array" ref="O388">IFERROR(INDEX(data!$C$2:$C$12,MATCH(P388,data!$B$2:$B$12,0)),"")</f>
        <v/>
      </c>
      <c r="P388" s="8"/>
      <c r="Q388" s="8"/>
      <c r="R388" s="8"/>
    </row>
    <row r="389" ht="15.75" customHeight="1" spans="1:18">
      <c r="A389" s="9" t="str">
        <f t="array" ref="A389">IFERROR(INDEX(data!$C$2:$C$12,MATCH(H389,data!$B$2:$B$12,0)),"")</f>
        <v/>
      </c>
      <c r="B389" s="5"/>
      <c r="C389" s="5"/>
      <c r="D389" s="9"/>
      <c r="E389" s="9"/>
      <c r="F389" s="5"/>
      <c r="G389" s="9"/>
      <c r="H389" s="9"/>
      <c r="I389" s="9"/>
      <c r="J389" s="9"/>
      <c r="K389" s="15"/>
      <c r="L389" s="9"/>
      <c r="M389" s="9">
        <f t="shared" si="1"/>
        <v>0</v>
      </c>
      <c r="N389" s="9"/>
      <c r="O389" s="9" t="str">
        <f t="array" ref="O389">IFERROR(INDEX(data!$C$2:$C$12,MATCH(P389,data!$B$2:$B$12,0)),"")</f>
        <v/>
      </c>
      <c r="P389" s="9"/>
      <c r="Q389" s="9"/>
      <c r="R389" s="9"/>
    </row>
    <row r="390" ht="15.75" customHeight="1" spans="1:18">
      <c r="A390" s="8" t="str">
        <f t="array" ref="A390">IFERROR(INDEX(data!$C$2:$C$12,MATCH(H390,data!$B$2:$B$12,0)),"")</f>
        <v/>
      </c>
      <c r="B390" s="3"/>
      <c r="C390" s="3"/>
      <c r="D390" s="8"/>
      <c r="E390" s="8"/>
      <c r="F390" s="3"/>
      <c r="G390" s="8"/>
      <c r="H390" s="8"/>
      <c r="I390" s="8"/>
      <c r="J390" s="8"/>
      <c r="K390" s="13"/>
      <c r="L390" s="8"/>
      <c r="M390" s="8">
        <f t="shared" si="1"/>
        <v>0</v>
      </c>
      <c r="N390" s="8"/>
      <c r="O390" s="8" t="str">
        <f t="array" ref="O390">IFERROR(INDEX(data!$C$2:$C$12,MATCH(P390,data!$B$2:$B$12,0)),"")</f>
        <v/>
      </c>
      <c r="P390" s="8"/>
      <c r="Q390" s="8"/>
      <c r="R390" s="8"/>
    </row>
    <row r="391" ht="15.75" customHeight="1" spans="1:18">
      <c r="A391" s="9" t="str">
        <f t="array" ref="A391">IFERROR(INDEX(data!$C$2:$C$12,MATCH(H391,data!$B$2:$B$12,0)),"")</f>
        <v/>
      </c>
      <c r="B391" s="5"/>
      <c r="C391" s="5"/>
      <c r="D391" s="9"/>
      <c r="E391" s="9"/>
      <c r="F391" s="5"/>
      <c r="G391" s="9"/>
      <c r="H391" s="9"/>
      <c r="I391" s="9"/>
      <c r="J391" s="9"/>
      <c r="K391" s="15"/>
      <c r="L391" s="9"/>
      <c r="M391" s="9">
        <f t="shared" si="1"/>
        <v>0</v>
      </c>
      <c r="N391" s="9"/>
      <c r="O391" s="9" t="str">
        <f t="array" ref="O391">IFERROR(INDEX(data!$C$2:$C$12,MATCH(P391,data!$B$2:$B$12,0)),"")</f>
        <v/>
      </c>
      <c r="P391" s="9"/>
      <c r="Q391" s="9"/>
      <c r="R391" s="9"/>
    </row>
    <row r="392" ht="15.75" customHeight="1" spans="1:18">
      <c r="A392" s="8" t="str">
        <f t="array" ref="A392">IFERROR(INDEX(data!$C$2:$C$12,MATCH(H392,data!$B$2:$B$12,0)),"")</f>
        <v/>
      </c>
      <c r="B392" s="3"/>
      <c r="C392" s="3"/>
      <c r="D392" s="8"/>
      <c r="E392" s="8"/>
      <c r="F392" s="3"/>
      <c r="G392" s="8"/>
      <c r="H392" s="8"/>
      <c r="I392" s="8"/>
      <c r="J392" s="8"/>
      <c r="K392" s="13"/>
      <c r="L392" s="8"/>
      <c r="M392" s="8">
        <f t="shared" si="1"/>
        <v>0</v>
      </c>
      <c r="N392" s="8"/>
      <c r="O392" s="8" t="str">
        <f t="array" ref="O392">IFERROR(INDEX(data!$C$2:$C$12,MATCH(P392,data!$B$2:$B$12,0)),"")</f>
        <v/>
      </c>
      <c r="P392" s="8"/>
      <c r="Q392" s="8"/>
      <c r="R392" s="8"/>
    </row>
    <row r="393" ht="15.75" customHeight="1" spans="1:18">
      <c r="A393" s="9" t="str">
        <f t="array" ref="A393">IFERROR(INDEX(data!$C$2:$C$12,MATCH(H393,data!$B$2:$B$12,0)),"")</f>
        <v/>
      </c>
      <c r="B393" s="5"/>
      <c r="C393" s="5"/>
      <c r="D393" s="9"/>
      <c r="E393" s="9"/>
      <c r="F393" s="5"/>
      <c r="G393" s="9"/>
      <c r="H393" s="9"/>
      <c r="I393" s="9"/>
      <c r="J393" s="9"/>
      <c r="K393" s="15"/>
      <c r="L393" s="9"/>
      <c r="M393" s="9">
        <f t="shared" si="1"/>
        <v>0</v>
      </c>
      <c r="N393" s="9"/>
      <c r="O393" s="9" t="str">
        <f t="array" ref="O393">IFERROR(INDEX(data!$C$2:$C$12,MATCH(P393,data!$B$2:$B$12,0)),"")</f>
        <v/>
      </c>
      <c r="P393" s="9"/>
      <c r="Q393" s="9"/>
      <c r="R393" s="9"/>
    </row>
    <row r="394" ht="15.75" customHeight="1" spans="1:18">
      <c r="A394" s="8" t="str">
        <f t="array" ref="A394">IFERROR(INDEX(data!$C$2:$C$12,MATCH(H394,data!$B$2:$B$12,0)),"")</f>
        <v/>
      </c>
      <c r="B394" s="3"/>
      <c r="C394" s="3"/>
      <c r="D394" s="8"/>
      <c r="E394" s="8"/>
      <c r="F394" s="3"/>
      <c r="G394" s="8"/>
      <c r="H394" s="8"/>
      <c r="I394" s="8"/>
      <c r="J394" s="8"/>
      <c r="K394" s="13"/>
      <c r="L394" s="8"/>
      <c r="M394" s="8">
        <f t="shared" si="1"/>
        <v>0</v>
      </c>
      <c r="N394" s="8"/>
      <c r="O394" s="8" t="str">
        <f t="array" ref="O394">IFERROR(INDEX(data!$C$2:$C$12,MATCH(P394,data!$B$2:$B$12,0)),"")</f>
        <v/>
      </c>
      <c r="P394" s="8"/>
      <c r="Q394" s="8"/>
      <c r="R394" s="8"/>
    </row>
    <row r="395" ht="15.75" customHeight="1" spans="1:18">
      <c r="A395" s="9" t="str">
        <f t="array" ref="A395">IFERROR(INDEX(data!$C$2:$C$12,MATCH(H395,data!$B$2:$B$12,0)),"")</f>
        <v/>
      </c>
      <c r="B395" s="5"/>
      <c r="C395" s="5"/>
      <c r="D395" s="9"/>
      <c r="E395" s="9"/>
      <c r="F395" s="5"/>
      <c r="G395" s="9"/>
      <c r="H395" s="9"/>
      <c r="I395" s="9"/>
      <c r="J395" s="9"/>
      <c r="K395" s="15"/>
      <c r="L395" s="9"/>
      <c r="M395" s="9">
        <f t="shared" si="1"/>
        <v>0</v>
      </c>
      <c r="N395" s="9"/>
      <c r="O395" s="9" t="str">
        <f t="array" ref="O395">IFERROR(INDEX(data!$C$2:$C$12,MATCH(P395,data!$B$2:$B$12,0)),"")</f>
        <v/>
      </c>
      <c r="P395" s="9"/>
      <c r="Q395" s="9"/>
      <c r="R395" s="9"/>
    </row>
    <row r="396" ht="15.75" customHeight="1" spans="1:18">
      <c r="A396" s="8" t="str">
        <f t="array" ref="A396">IFERROR(INDEX(data!$C$2:$C$12,MATCH(H396,data!$B$2:$B$12,0)),"")</f>
        <v/>
      </c>
      <c r="B396" s="3"/>
      <c r="C396" s="3"/>
      <c r="D396" s="8"/>
      <c r="E396" s="8"/>
      <c r="F396" s="3"/>
      <c r="G396" s="8"/>
      <c r="H396" s="8"/>
      <c r="I396" s="8"/>
      <c r="J396" s="8"/>
      <c r="K396" s="13"/>
      <c r="L396" s="8"/>
      <c r="M396" s="8">
        <f t="shared" si="1"/>
        <v>0</v>
      </c>
      <c r="N396" s="8"/>
      <c r="O396" s="8" t="str">
        <f t="array" ref="O396">IFERROR(INDEX(data!$C$2:$C$12,MATCH(P396,data!$B$2:$B$12,0)),"")</f>
        <v/>
      </c>
      <c r="P396" s="8"/>
      <c r="Q396" s="8"/>
      <c r="R396" s="8"/>
    </row>
    <row r="397" ht="15.75" customHeight="1" spans="1:18">
      <c r="A397" s="9" t="str">
        <f t="array" ref="A397">IFERROR(INDEX(data!$C$2:$C$12,MATCH(H397,data!$B$2:$B$12,0)),"")</f>
        <v/>
      </c>
      <c r="B397" s="5"/>
      <c r="C397" s="5"/>
      <c r="D397" s="9"/>
      <c r="E397" s="9"/>
      <c r="F397" s="5"/>
      <c r="G397" s="9"/>
      <c r="H397" s="9"/>
      <c r="I397" s="9"/>
      <c r="J397" s="9"/>
      <c r="K397" s="15"/>
      <c r="L397" s="9"/>
      <c r="M397" s="9">
        <f t="shared" si="1"/>
        <v>0</v>
      </c>
      <c r="N397" s="9"/>
      <c r="O397" s="9" t="str">
        <f t="array" ref="O397">IFERROR(INDEX(data!$C$2:$C$12,MATCH(P397,data!$B$2:$B$12,0)),"")</f>
        <v/>
      </c>
      <c r="P397" s="9"/>
      <c r="Q397" s="9"/>
      <c r="R397" s="9"/>
    </row>
    <row r="398" ht="15.75" customHeight="1" spans="1:18">
      <c r="A398" s="8" t="str">
        <f t="array" ref="A398">IFERROR(INDEX(data!$C$2:$C$12,MATCH(H398,data!$B$2:$B$12,0)),"")</f>
        <v/>
      </c>
      <c r="B398" s="3"/>
      <c r="C398" s="3"/>
      <c r="D398" s="8"/>
      <c r="E398" s="8"/>
      <c r="F398" s="3"/>
      <c r="G398" s="8"/>
      <c r="H398" s="8"/>
      <c r="I398" s="8"/>
      <c r="J398" s="8"/>
      <c r="K398" s="13"/>
      <c r="L398" s="8"/>
      <c r="M398" s="8">
        <f t="shared" si="1"/>
        <v>0</v>
      </c>
      <c r="N398" s="8"/>
      <c r="O398" s="8" t="str">
        <f t="array" ref="O398">IFERROR(INDEX(data!$C$2:$C$12,MATCH(P398,data!$B$2:$B$12,0)),"")</f>
        <v/>
      </c>
      <c r="P398" s="8"/>
      <c r="Q398" s="8"/>
      <c r="R398" s="8"/>
    </row>
    <row r="399" ht="15.75" customHeight="1" spans="1:18">
      <c r="A399" s="9" t="str">
        <f t="array" ref="A399">IFERROR(INDEX(data!$C$2:$C$12,MATCH(H399,data!$B$2:$B$12,0)),"")</f>
        <v/>
      </c>
      <c r="B399" s="5"/>
      <c r="C399" s="5"/>
      <c r="D399" s="9"/>
      <c r="E399" s="9"/>
      <c r="F399" s="5"/>
      <c r="G399" s="9"/>
      <c r="H399" s="9"/>
      <c r="I399" s="9"/>
      <c r="J399" s="9"/>
      <c r="K399" s="15"/>
      <c r="L399" s="9"/>
      <c r="M399" s="9">
        <f t="shared" si="1"/>
        <v>0</v>
      </c>
      <c r="N399" s="9"/>
      <c r="O399" s="9" t="str">
        <f t="array" ref="O399">IFERROR(INDEX(data!$C$2:$C$12,MATCH(P399,data!$B$2:$B$12,0)),"")</f>
        <v/>
      </c>
      <c r="P399" s="9"/>
      <c r="Q399" s="9"/>
      <c r="R399" s="9"/>
    </row>
    <row r="400" ht="15.75" customHeight="1" spans="1:18">
      <c r="A400" s="8" t="str">
        <f t="array" ref="A400">IFERROR(INDEX(data!$C$2:$C$12,MATCH(H400,data!$B$2:$B$12,0)),"")</f>
        <v/>
      </c>
      <c r="B400" s="3"/>
      <c r="C400" s="3"/>
      <c r="D400" s="8"/>
      <c r="E400" s="8"/>
      <c r="F400" s="3"/>
      <c r="G400" s="8"/>
      <c r="H400" s="8"/>
      <c r="I400" s="8"/>
      <c r="J400" s="8"/>
      <c r="K400" s="13"/>
      <c r="L400" s="8"/>
      <c r="M400" s="8">
        <f t="shared" si="1"/>
        <v>0</v>
      </c>
      <c r="N400" s="8"/>
      <c r="O400" s="8" t="str">
        <f t="array" ref="O400">IFERROR(INDEX(data!$C$2:$C$12,MATCH(P400,data!$B$2:$B$12,0)),"")</f>
        <v/>
      </c>
      <c r="P400" s="8"/>
      <c r="Q400" s="8"/>
      <c r="R400" s="8"/>
    </row>
    <row r="401" ht="15.75" customHeight="1" spans="1:18">
      <c r="A401" s="9" t="str">
        <f t="array" ref="A401">IFERROR(INDEX(data!$C$2:$C$12,MATCH(H401,data!$B$2:$B$12,0)),"")</f>
        <v/>
      </c>
      <c r="B401" s="5"/>
      <c r="C401" s="5"/>
      <c r="D401" s="9"/>
      <c r="E401" s="9"/>
      <c r="F401" s="5"/>
      <c r="G401" s="9"/>
      <c r="H401" s="9"/>
      <c r="I401" s="9"/>
      <c r="J401" s="9"/>
      <c r="K401" s="15"/>
      <c r="L401" s="9"/>
      <c r="M401" s="9">
        <f t="shared" si="1"/>
        <v>0</v>
      </c>
      <c r="N401" s="9"/>
      <c r="O401" s="9" t="str">
        <f t="array" ref="O401">IFERROR(INDEX(data!$C$2:$C$12,MATCH(P401,data!$B$2:$B$12,0)),"")</f>
        <v/>
      </c>
      <c r="P401" s="9"/>
      <c r="Q401" s="9"/>
      <c r="R401" s="9"/>
    </row>
    <row r="402" ht="15.75" customHeight="1" spans="1:18">
      <c r="A402" s="8" t="str">
        <f t="array" ref="A402">IFERROR(INDEX(data!$C$2:$C$12,MATCH(H402,data!$B$2:$B$12,0)),"")</f>
        <v/>
      </c>
      <c r="B402" s="3"/>
      <c r="C402" s="3"/>
      <c r="D402" s="8"/>
      <c r="E402" s="8"/>
      <c r="F402" s="3"/>
      <c r="G402" s="8"/>
      <c r="H402" s="8"/>
      <c r="I402" s="8"/>
      <c r="J402" s="8"/>
      <c r="K402" s="13"/>
      <c r="L402" s="8"/>
      <c r="M402" s="8">
        <f t="shared" si="1"/>
        <v>0</v>
      </c>
      <c r="N402" s="8"/>
      <c r="O402" s="8" t="str">
        <f t="array" ref="O402">IFERROR(INDEX(data!$C$2:$C$12,MATCH(P402,data!$B$2:$B$12,0)),"")</f>
        <v/>
      </c>
      <c r="P402" s="8"/>
      <c r="Q402" s="8"/>
      <c r="R402" s="8"/>
    </row>
    <row r="403" ht="15.75" customHeight="1" spans="1:18">
      <c r="A403" s="9" t="str">
        <f t="array" ref="A403">IFERROR(INDEX(data!$C$2:$C$12,MATCH(H403,data!$B$2:$B$12,0)),"")</f>
        <v/>
      </c>
      <c r="B403" s="5"/>
      <c r="C403" s="5"/>
      <c r="D403" s="9"/>
      <c r="E403" s="9"/>
      <c r="F403" s="5"/>
      <c r="G403" s="9"/>
      <c r="H403" s="9"/>
      <c r="I403" s="9"/>
      <c r="J403" s="9"/>
      <c r="K403" s="15"/>
      <c r="L403" s="9"/>
      <c r="M403" s="9">
        <f t="shared" si="1"/>
        <v>0</v>
      </c>
      <c r="N403" s="9"/>
      <c r="O403" s="9" t="str">
        <f t="array" ref="O403">IFERROR(INDEX(data!$C$2:$C$12,MATCH(P403,data!$B$2:$B$12,0)),"")</f>
        <v/>
      </c>
      <c r="P403" s="9"/>
      <c r="Q403" s="9"/>
      <c r="R403" s="9"/>
    </row>
    <row r="404" ht="15.75" customHeight="1" spans="1:18">
      <c r="A404" s="8" t="str">
        <f t="array" ref="A404">IFERROR(INDEX(data!$C$2:$C$12,MATCH(H404,data!$B$2:$B$12,0)),"")</f>
        <v/>
      </c>
      <c r="B404" s="3"/>
      <c r="C404" s="3"/>
      <c r="D404" s="8"/>
      <c r="E404" s="8"/>
      <c r="F404" s="3"/>
      <c r="G404" s="8"/>
      <c r="H404" s="8"/>
      <c r="I404" s="8"/>
      <c r="J404" s="8"/>
      <c r="K404" s="13"/>
      <c r="L404" s="8"/>
      <c r="M404" s="8">
        <f t="shared" si="1"/>
        <v>0</v>
      </c>
      <c r="N404" s="8"/>
      <c r="O404" s="8" t="str">
        <f t="array" ref="O404">IFERROR(INDEX(data!$C$2:$C$12,MATCH(P404,data!$B$2:$B$12,0)),"")</f>
        <v/>
      </c>
      <c r="P404" s="8"/>
      <c r="Q404" s="8"/>
      <c r="R404" s="8"/>
    </row>
    <row r="405" ht="15.75" customHeight="1" spans="1:18">
      <c r="A405" s="9" t="str">
        <f t="array" ref="A405">IFERROR(INDEX(data!$C$2:$C$12,MATCH(H405,data!$B$2:$B$12,0)),"")</f>
        <v/>
      </c>
      <c r="B405" s="5"/>
      <c r="C405" s="5"/>
      <c r="D405" s="9"/>
      <c r="E405" s="9"/>
      <c r="F405" s="5"/>
      <c r="G405" s="9"/>
      <c r="H405" s="9"/>
      <c r="I405" s="9"/>
      <c r="J405" s="9"/>
      <c r="K405" s="15"/>
      <c r="L405" s="9"/>
      <c r="M405" s="9">
        <f t="shared" si="1"/>
        <v>0</v>
      </c>
      <c r="N405" s="9"/>
      <c r="O405" s="9" t="str">
        <f t="array" ref="O405">IFERROR(INDEX(data!$C$2:$C$12,MATCH(P405,data!$B$2:$B$12,0)),"")</f>
        <v/>
      </c>
      <c r="P405" s="9"/>
      <c r="Q405" s="9"/>
      <c r="R405" s="9"/>
    </row>
    <row r="406" ht="15.75" customHeight="1" spans="1:18">
      <c r="A406" s="8" t="str">
        <f t="array" ref="A406">IFERROR(INDEX(data!$C$2:$C$12,MATCH(H406,data!$B$2:$B$12,0)),"")</f>
        <v/>
      </c>
      <c r="B406" s="3"/>
      <c r="C406" s="3"/>
      <c r="D406" s="8"/>
      <c r="E406" s="8"/>
      <c r="F406" s="3"/>
      <c r="G406" s="8"/>
      <c r="H406" s="8"/>
      <c r="I406" s="8"/>
      <c r="J406" s="8"/>
      <c r="K406" s="13"/>
      <c r="L406" s="8"/>
      <c r="M406" s="8">
        <f t="shared" si="1"/>
        <v>0</v>
      </c>
      <c r="N406" s="8"/>
      <c r="O406" s="8" t="str">
        <f t="array" ref="O406">IFERROR(INDEX(data!$C$2:$C$12,MATCH(P406,data!$B$2:$B$12,0)),"")</f>
        <v/>
      </c>
      <c r="P406" s="8"/>
      <c r="Q406" s="8"/>
      <c r="R406" s="8"/>
    </row>
    <row r="407" ht="15.75" customHeight="1" spans="1:18">
      <c r="A407" s="9" t="str">
        <f t="array" ref="A407">IFERROR(INDEX(data!$C$2:$C$12,MATCH(H407,data!$B$2:$B$12,0)),"")</f>
        <v/>
      </c>
      <c r="B407" s="5"/>
      <c r="C407" s="5"/>
      <c r="D407" s="9"/>
      <c r="E407" s="9"/>
      <c r="F407" s="5"/>
      <c r="G407" s="9"/>
      <c r="H407" s="9"/>
      <c r="I407" s="9"/>
      <c r="J407" s="9"/>
      <c r="K407" s="15"/>
      <c r="L407" s="9"/>
      <c r="M407" s="9">
        <f t="shared" si="1"/>
        <v>0</v>
      </c>
      <c r="N407" s="9"/>
      <c r="O407" s="9" t="str">
        <f t="array" ref="O407">IFERROR(INDEX(data!$C$2:$C$12,MATCH(P407,data!$B$2:$B$12,0)),"")</f>
        <v/>
      </c>
      <c r="P407" s="9"/>
      <c r="Q407" s="9"/>
      <c r="R407" s="9"/>
    </row>
    <row r="408" ht="15.75" customHeight="1" spans="1:18">
      <c r="A408" s="8" t="str">
        <f t="array" ref="A408">IFERROR(INDEX(data!$C$2:$C$12,MATCH(H408,data!$B$2:$B$12,0)),"")</f>
        <v/>
      </c>
      <c r="B408" s="3"/>
      <c r="C408" s="3"/>
      <c r="D408" s="8"/>
      <c r="E408" s="8"/>
      <c r="F408" s="3"/>
      <c r="G408" s="8"/>
      <c r="H408" s="8"/>
      <c r="I408" s="8"/>
      <c r="J408" s="8"/>
      <c r="K408" s="13"/>
      <c r="L408" s="8"/>
      <c r="M408" s="8">
        <f t="shared" si="1"/>
        <v>0</v>
      </c>
      <c r="N408" s="8"/>
      <c r="O408" s="8" t="str">
        <f t="array" ref="O408">IFERROR(INDEX(data!$C$2:$C$12,MATCH(P408,data!$B$2:$B$12,0)),"")</f>
        <v/>
      </c>
      <c r="P408" s="8"/>
      <c r="Q408" s="8"/>
      <c r="R408" s="8"/>
    </row>
    <row r="409" ht="15.75" customHeight="1" spans="1:18">
      <c r="A409" s="9" t="str">
        <f t="array" ref="A409">IFERROR(INDEX(data!$C$2:$C$12,MATCH(H409,data!$B$2:$B$12,0)),"")</f>
        <v/>
      </c>
      <c r="B409" s="5"/>
      <c r="C409" s="5"/>
      <c r="D409" s="9"/>
      <c r="E409" s="9"/>
      <c r="F409" s="5"/>
      <c r="G409" s="9"/>
      <c r="H409" s="9"/>
      <c r="I409" s="9"/>
      <c r="J409" s="9"/>
      <c r="K409" s="15"/>
      <c r="L409" s="9"/>
      <c r="M409" s="9">
        <f t="shared" si="1"/>
        <v>0</v>
      </c>
      <c r="N409" s="9"/>
      <c r="O409" s="9" t="str">
        <f t="array" ref="O409">IFERROR(INDEX(data!$C$2:$C$12,MATCH(P409,data!$B$2:$B$12,0)),"")</f>
        <v/>
      </c>
      <c r="P409" s="9"/>
      <c r="Q409" s="9"/>
      <c r="R409" s="9"/>
    </row>
    <row r="410" ht="15.75" customHeight="1" spans="1:18">
      <c r="A410" s="8" t="str">
        <f t="array" ref="A410">IFERROR(INDEX(data!$C$2:$C$12,MATCH(H410,data!$B$2:$B$12,0)),"")</f>
        <v/>
      </c>
      <c r="B410" s="3"/>
      <c r="C410" s="3"/>
      <c r="D410" s="8"/>
      <c r="E410" s="8"/>
      <c r="F410" s="3"/>
      <c r="G410" s="8"/>
      <c r="H410" s="8"/>
      <c r="I410" s="8"/>
      <c r="J410" s="8"/>
      <c r="K410" s="13"/>
      <c r="L410" s="8"/>
      <c r="M410" s="8">
        <f t="shared" si="1"/>
        <v>0</v>
      </c>
      <c r="N410" s="8"/>
      <c r="O410" s="8" t="str">
        <f t="array" ref="O410">IFERROR(INDEX(data!$C$2:$C$12,MATCH(P410,data!$B$2:$B$12,0)),"")</f>
        <v/>
      </c>
      <c r="P410" s="8"/>
      <c r="Q410" s="8"/>
      <c r="R410" s="8"/>
    </row>
    <row r="411" ht="15.75" customHeight="1" spans="1:18">
      <c r="A411" s="9" t="str">
        <f t="array" ref="A411">IFERROR(INDEX(data!$C$2:$C$12,MATCH(H411,data!$B$2:$B$12,0)),"")</f>
        <v/>
      </c>
      <c r="B411" s="5"/>
      <c r="C411" s="5"/>
      <c r="D411" s="9"/>
      <c r="E411" s="9"/>
      <c r="F411" s="5"/>
      <c r="G411" s="9"/>
      <c r="H411" s="9"/>
      <c r="I411" s="9"/>
      <c r="J411" s="9"/>
      <c r="K411" s="15"/>
      <c r="L411" s="9"/>
      <c r="M411" s="9">
        <f t="shared" si="1"/>
        <v>0</v>
      </c>
      <c r="N411" s="9"/>
      <c r="O411" s="9" t="str">
        <f t="array" ref="O411">IFERROR(INDEX(data!$C$2:$C$12,MATCH(P411,data!$B$2:$B$12,0)),"")</f>
        <v/>
      </c>
      <c r="P411" s="9"/>
      <c r="Q411" s="9"/>
      <c r="R411" s="9"/>
    </row>
    <row r="412" ht="15.75" customHeight="1" spans="1:18">
      <c r="A412" s="8" t="str">
        <f t="array" ref="A412">IFERROR(INDEX(data!$C$2:$C$12,MATCH(H412,data!$B$2:$B$12,0)),"")</f>
        <v/>
      </c>
      <c r="B412" s="3"/>
      <c r="C412" s="3"/>
      <c r="D412" s="8"/>
      <c r="E412" s="8"/>
      <c r="F412" s="3"/>
      <c r="G412" s="8"/>
      <c r="H412" s="8"/>
      <c r="I412" s="8"/>
      <c r="J412" s="8"/>
      <c r="K412" s="13"/>
      <c r="L412" s="8"/>
      <c r="M412" s="8">
        <f t="shared" si="1"/>
        <v>0</v>
      </c>
      <c r="N412" s="8"/>
      <c r="O412" s="8" t="str">
        <f t="array" ref="O412">IFERROR(INDEX(data!$C$2:$C$12,MATCH(P412,data!$B$2:$B$12,0)),"")</f>
        <v/>
      </c>
      <c r="P412" s="8"/>
      <c r="Q412" s="8"/>
      <c r="R412" s="8"/>
    </row>
    <row r="413" ht="15.75" customHeight="1" spans="1:18">
      <c r="A413" s="9" t="str">
        <f t="array" ref="A413">IFERROR(INDEX(data!$C$2:$C$12,MATCH(H413,data!$B$2:$B$12,0)),"")</f>
        <v/>
      </c>
      <c r="B413" s="5"/>
      <c r="C413" s="5"/>
      <c r="D413" s="9"/>
      <c r="E413" s="9"/>
      <c r="F413" s="5"/>
      <c r="G413" s="9"/>
      <c r="H413" s="9"/>
      <c r="I413" s="9"/>
      <c r="J413" s="9"/>
      <c r="K413" s="15"/>
      <c r="L413" s="9"/>
      <c r="M413" s="9">
        <f t="shared" si="1"/>
        <v>0</v>
      </c>
      <c r="N413" s="9"/>
      <c r="O413" s="9" t="str">
        <f t="array" ref="O413">IFERROR(INDEX(data!$C$2:$C$12,MATCH(P413,data!$B$2:$B$12,0)),"")</f>
        <v/>
      </c>
      <c r="P413" s="9"/>
      <c r="Q413" s="9"/>
      <c r="R413" s="9"/>
    </row>
    <row r="414" ht="15.75" customHeight="1" spans="1:18">
      <c r="A414" s="8" t="str">
        <f t="array" ref="A414">IFERROR(INDEX(data!$C$2:$C$12,MATCH(H414,data!$B$2:$B$12,0)),"")</f>
        <v/>
      </c>
      <c r="B414" s="3"/>
      <c r="C414" s="3"/>
      <c r="D414" s="8"/>
      <c r="E414" s="8"/>
      <c r="F414" s="3"/>
      <c r="G414" s="8"/>
      <c r="H414" s="8"/>
      <c r="I414" s="8"/>
      <c r="J414" s="8"/>
      <c r="K414" s="13"/>
      <c r="L414" s="8"/>
      <c r="M414" s="8">
        <f t="shared" si="1"/>
        <v>0</v>
      </c>
      <c r="N414" s="8"/>
      <c r="O414" s="8" t="str">
        <f t="array" ref="O414">IFERROR(INDEX(data!$C$2:$C$12,MATCH(P414,data!$B$2:$B$12,0)),"")</f>
        <v/>
      </c>
      <c r="P414" s="8"/>
      <c r="Q414" s="8"/>
      <c r="R414" s="8"/>
    </row>
    <row r="415" ht="15.75" customHeight="1" spans="1:18">
      <c r="A415" s="9" t="str">
        <f t="array" ref="A415">IFERROR(INDEX(data!$C$2:$C$12,MATCH(H415,data!$B$2:$B$12,0)),"")</f>
        <v/>
      </c>
      <c r="B415" s="5"/>
      <c r="C415" s="5"/>
      <c r="D415" s="9"/>
      <c r="E415" s="9"/>
      <c r="F415" s="5"/>
      <c r="G415" s="9"/>
      <c r="H415" s="9"/>
      <c r="I415" s="9"/>
      <c r="J415" s="9"/>
      <c r="K415" s="15"/>
      <c r="L415" s="9"/>
      <c r="M415" s="9">
        <f t="shared" si="1"/>
        <v>0</v>
      </c>
      <c r="N415" s="9"/>
      <c r="O415" s="9" t="str">
        <f t="array" ref="O415">IFERROR(INDEX(data!$C$2:$C$12,MATCH(P415,data!$B$2:$B$12,0)),"")</f>
        <v/>
      </c>
      <c r="P415" s="9"/>
      <c r="Q415" s="9"/>
      <c r="R415" s="9"/>
    </row>
    <row r="416" ht="15.75" customHeight="1" spans="1:18">
      <c r="A416" s="8" t="str">
        <f t="array" ref="A416">IFERROR(INDEX(data!$C$2:$C$12,MATCH(H416,data!$B$2:$B$12,0)),"")</f>
        <v/>
      </c>
      <c r="B416" s="3"/>
      <c r="C416" s="3"/>
      <c r="D416" s="8"/>
      <c r="E416" s="8"/>
      <c r="F416" s="3"/>
      <c r="G416" s="8"/>
      <c r="H416" s="8"/>
      <c r="I416" s="8"/>
      <c r="J416" s="8"/>
      <c r="K416" s="13"/>
      <c r="L416" s="8"/>
      <c r="M416" s="8">
        <f t="shared" si="1"/>
        <v>0</v>
      </c>
      <c r="N416" s="8"/>
      <c r="O416" s="8" t="str">
        <f t="array" ref="O416">IFERROR(INDEX(data!$C$2:$C$12,MATCH(P416,data!$B$2:$B$12,0)),"")</f>
        <v/>
      </c>
      <c r="P416" s="8"/>
      <c r="Q416" s="8"/>
      <c r="R416" s="8"/>
    </row>
    <row r="417" ht="15.75" customHeight="1" spans="1:18">
      <c r="A417" s="9" t="str">
        <f t="array" ref="A417">IFERROR(INDEX(data!$C$2:$C$12,MATCH(H417,data!$B$2:$B$12,0)),"")</f>
        <v/>
      </c>
      <c r="B417" s="5"/>
      <c r="C417" s="5"/>
      <c r="D417" s="9"/>
      <c r="E417" s="9"/>
      <c r="F417" s="5"/>
      <c r="G417" s="9"/>
      <c r="H417" s="9"/>
      <c r="I417" s="9"/>
      <c r="J417" s="9"/>
      <c r="K417" s="15"/>
      <c r="L417" s="9"/>
      <c r="M417" s="9">
        <f t="shared" si="1"/>
        <v>0</v>
      </c>
      <c r="N417" s="9"/>
      <c r="O417" s="9" t="str">
        <f t="array" ref="O417">IFERROR(INDEX(data!$C$2:$C$12,MATCH(P417,data!$B$2:$B$12,0)),"")</f>
        <v/>
      </c>
      <c r="P417" s="9"/>
      <c r="Q417" s="9"/>
      <c r="R417" s="9"/>
    </row>
    <row r="418" ht="15.75" customHeight="1" spans="1:18">
      <c r="A418" s="8" t="str">
        <f t="array" ref="A418">IFERROR(INDEX(data!$C$2:$C$12,MATCH(H418,data!$B$2:$B$12,0)),"")</f>
        <v/>
      </c>
      <c r="B418" s="3"/>
      <c r="C418" s="3"/>
      <c r="D418" s="8"/>
      <c r="E418" s="8"/>
      <c r="F418" s="3"/>
      <c r="G418" s="8"/>
      <c r="H418" s="8"/>
      <c r="I418" s="8"/>
      <c r="J418" s="8"/>
      <c r="K418" s="13"/>
      <c r="L418" s="8"/>
      <c r="M418" s="8">
        <f t="shared" si="1"/>
        <v>0</v>
      </c>
      <c r="N418" s="8"/>
      <c r="O418" s="8" t="str">
        <f t="array" ref="O418">IFERROR(INDEX(data!$C$2:$C$12,MATCH(P418,data!$B$2:$B$12,0)),"")</f>
        <v/>
      </c>
      <c r="P418" s="8"/>
      <c r="Q418" s="8"/>
      <c r="R418" s="8"/>
    </row>
    <row r="419" ht="15.75" customHeight="1" spans="1:18">
      <c r="A419" s="9" t="str">
        <f t="array" ref="A419">IFERROR(INDEX(data!$C$2:$C$12,MATCH(H419,data!$B$2:$B$12,0)),"")</f>
        <v/>
      </c>
      <c r="B419" s="5"/>
      <c r="C419" s="5"/>
      <c r="D419" s="9"/>
      <c r="E419" s="9"/>
      <c r="F419" s="5"/>
      <c r="G419" s="9"/>
      <c r="H419" s="9"/>
      <c r="I419" s="9"/>
      <c r="J419" s="9"/>
      <c r="K419" s="15"/>
      <c r="L419" s="9"/>
      <c r="M419" s="9">
        <f t="shared" si="1"/>
        <v>0</v>
      </c>
      <c r="N419" s="9"/>
      <c r="O419" s="9" t="str">
        <f t="array" ref="O419">IFERROR(INDEX(data!$C$2:$C$12,MATCH(P419,data!$B$2:$B$12,0)),"")</f>
        <v/>
      </c>
      <c r="P419" s="9"/>
      <c r="Q419" s="9"/>
      <c r="R419" s="9"/>
    </row>
    <row r="420" ht="15.75" customHeight="1" spans="1:18">
      <c r="A420" s="8" t="str">
        <f t="array" ref="A420">IFERROR(INDEX(data!$C$2:$C$12,MATCH(H420,data!$B$2:$B$12,0)),"")</f>
        <v/>
      </c>
      <c r="B420" s="3"/>
      <c r="C420" s="3"/>
      <c r="D420" s="8"/>
      <c r="E420" s="8"/>
      <c r="F420" s="3"/>
      <c r="G420" s="8"/>
      <c r="H420" s="8"/>
      <c r="I420" s="8"/>
      <c r="J420" s="8"/>
      <c r="K420" s="13"/>
      <c r="L420" s="8"/>
      <c r="M420" s="8">
        <f t="shared" si="1"/>
        <v>0</v>
      </c>
      <c r="N420" s="8"/>
      <c r="O420" s="8" t="str">
        <f t="array" ref="O420">IFERROR(INDEX(data!$C$2:$C$12,MATCH(P420,data!$B$2:$B$12,0)),"")</f>
        <v/>
      </c>
      <c r="P420" s="8"/>
      <c r="Q420" s="8"/>
      <c r="R420" s="8"/>
    </row>
    <row r="421" ht="15.75" customHeight="1" spans="1:18">
      <c r="A421" s="9" t="str">
        <f t="array" ref="A421">IFERROR(INDEX(data!$C$2:$C$12,MATCH(H421,data!$B$2:$B$12,0)),"")</f>
        <v/>
      </c>
      <c r="B421" s="5"/>
      <c r="C421" s="5"/>
      <c r="D421" s="9"/>
      <c r="E421" s="9"/>
      <c r="F421" s="5"/>
      <c r="G421" s="9"/>
      <c r="H421" s="9"/>
      <c r="I421" s="9"/>
      <c r="J421" s="9"/>
      <c r="K421" s="15"/>
      <c r="L421" s="9"/>
      <c r="M421" s="9">
        <f t="shared" si="1"/>
        <v>0</v>
      </c>
      <c r="N421" s="9"/>
      <c r="O421" s="9" t="str">
        <f t="array" ref="O421">IFERROR(INDEX(data!$C$2:$C$12,MATCH(P421,data!$B$2:$B$12,0)),"")</f>
        <v/>
      </c>
      <c r="P421" s="9"/>
      <c r="Q421" s="9"/>
      <c r="R421" s="9"/>
    </row>
    <row r="422" ht="15.75" customHeight="1" spans="1:18">
      <c r="A422" s="8" t="str">
        <f t="array" ref="A422">IFERROR(INDEX(data!$C$2:$C$12,MATCH(H422,data!$B$2:$B$12,0)),"")</f>
        <v/>
      </c>
      <c r="B422" s="3"/>
      <c r="C422" s="3"/>
      <c r="D422" s="8"/>
      <c r="E422" s="8"/>
      <c r="F422" s="3"/>
      <c r="G422" s="8"/>
      <c r="H422" s="8"/>
      <c r="I422" s="8"/>
      <c r="J422" s="8"/>
      <c r="K422" s="13"/>
      <c r="L422" s="8"/>
      <c r="M422" s="8">
        <f t="shared" si="1"/>
        <v>0</v>
      </c>
      <c r="N422" s="8"/>
      <c r="O422" s="8" t="str">
        <f t="array" ref="O422">IFERROR(INDEX(data!$C$2:$C$12,MATCH(P422,data!$B$2:$B$12,0)),"")</f>
        <v/>
      </c>
      <c r="P422" s="8"/>
      <c r="Q422" s="8"/>
      <c r="R422" s="8"/>
    </row>
    <row r="423" ht="15.75" customHeight="1" spans="1:18">
      <c r="A423" s="9" t="str">
        <f t="array" ref="A423">IFERROR(INDEX(data!$C$2:$C$12,MATCH(H423,data!$B$2:$B$12,0)),"")</f>
        <v/>
      </c>
      <c r="B423" s="5"/>
      <c r="C423" s="5"/>
      <c r="D423" s="9"/>
      <c r="E423" s="9"/>
      <c r="F423" s="5"/>
      <c r="G423" s="9"/>
      <c r="H423" s="9"/>
      <c r="I423" s="9"/>
      <c r="J423" s="9"/>
      <c r="K423" s="15"/>
      <c r="L423" s="9"/>
      <c r="M423" s="9">
        <f t="shared" si="1"/>
        <v>0</v>
      </c>
      <c r="N423" s="9"/>
      <c r="O423" s="9" t="str">
        <f t="array" ref="O423">IFERROR(INDEX(data!$C$2:$C$12,MATCH(P423,data!$B$2:$B$12,0)),"")</f>
        <v/>
      </c>
      <c r="P423" s="9"/>
      <c r="Q423" s="9"/>
      <c r="R423" s="9"/>
    </row>
    <row r="424" ht="15.75" customHeight="1" spans="1:18">
      <c r="A424" s="8" t="str">
        <f t="array" ref="A424">IFERROR(INDEX(data!$C$2:$C$12,MATCH(H424,data!$B$2:$B$12,0)),"")</f>
        <v/>
      </c>
      <c r="B424" s="3"/>
      <c r="C424" s="3"/>
      <c r="D424" s="8"/>
      <c r="E424" s="8"/>
      <c r="F424" s="3"/>
      <c r="G424" s="8"/>
      <c r="H424" s="8"/>
      <c r="I424" s="8"/>
      <c r="J424" s="8"/>
      <c r="K424" s="13"/>
      <c r="L424" s="8"/>
      <c r="M424" s="8">
        <f t="shared" si="1"/>
        <v>0</v>
      </c>
      <c r="N424" s="8"/>
      <c r="O424" s="8" t="str">
        <f t="array" ref="O424">IFERROR(INDEX(data!$C$2:$C$12,MATCH(P424,data!$B$2:$B$12,0)),"")</f>
        <v/>
      </c>
      <c r="P424" s="8"/>
      <c r="Q424" s="8"/>
      <c r="R424" s="8"/>
    </row>
    <row r="425" ht="15.75" customHeight="1" spans="1:18">
      <c r="A425" s="9" t="str">
        <f t="array" ref="A425">IFERROR(INDEX(data!$C$2:$C$12,MATCH(H425,data!$B$2:$B$12,0)),"")</f>
        <v/>
      </c>
      <c r="B425" s="5"/>
      <c r="C425" s="5"/>
      <c r="D425" s="9"/>
      <c r="E425" s="9"/>
      <c r="F425" s="5"/>
      <c r="G425" s="9"/>
      <c r="H425" s="9"/>
      <c r="I425" s="9"/>
      <c r="J425" s="9"/>
      <c r="K425" s="15"/>
      <c r="L425" s="9"/>
      <c r="M425" s="9">
        <f t="shared" si="1"/>
        <v>0</v>
      </c>
      <c r="N425" s="9"/>
      <c r="O425" s="9" t="str">
        <f t="array" ref="O425">IFERROR(INDEX(data!$C$2:$C$12,MATCH(P425,data!$B$2:$B$12,0)),"")</f>
        <v/>
      </c>
      <c r="P425" s="9"/>
      <c r="Q425" s="9"/>
      <c r="R425" s="9"/>
    </row>
    <row r="426" ht="15.75" customHeight="1" spans="1:18">
      <c r="A426" s="8" t="str">
        <f t="array" ref="A426">IFERROR(INDEX(data!$C$2:$C$12,MATCH(H426,data!$B$2:$B$12,0)),"")</f>
        <v/>
      </c>
      <c r="B426" s="3"/>
      <c r="C426" s="3"/>
      <c r="D426" s="8"/>
      <c r="E426" s="8"/>
      <c r="F426" s="3"/>
      <c r="G426" s="8"/>
      <c r="H426" s="8"/>
      <c r="I426" s="8"/>
      <c r="J426" s="8"/>
      <c r="K426" s="13"/>
      <c r="L426" s="8"/>
      <c r="M426" s="8">
        <f t="shared" si="1"/>
        <v>0</v>
      </c>
      <c r="N426" s="8"/>
      <c r="O426" s="8" t="str">
        <f t="array" ref="O426">IFERROR(INDEX(data!$C$2:$C$12,MATCH(P426,data!$B$2:$B$12,0)),"")</f>
        <v/>
      </c>
      <c r="P426" s="8"/>
      <c r="Q426" s="8"/>
      <c r="R426" s="8"/>
    </row>
    <row r="427" ht="15.75" customHeight="1" spans="1:18">
      <c r="A427" s="9" t="str">
        <f t="array" ref="A427">IFERROR(INDEX(data!$C$2:$C$12,MATCH(H427,data!$B$2:$B$12,0)),"")</f>
        <v/>
      </c>
      <c r="B427" s="5"/>
      <c r="C427" s="5"/>
      <c r="D427" s="9"/>
      <c r="E427" s="9"/>
      <c r="F427" s="5"/>
      <c r="G427" s="9"/>
      <c r="H427" s="9"/>
      <c r="I427" s="9"/>
      <c r="J427" s="9"/>
      <c r="K427" s="15"/>
      <c r="L427" s="9"/>
      <c r="M427" s="9">
        <f t="shared" si="1"/>
        <v>0</v>
      </c>
      <c r="N427" s="9"/>
      <c r="O427" s="9" t="str">
        <f t="array" ref="O427">IFERROR(INDEX(data!$C$2:$C$12,MATCH(P427,data!$B$2:$B$12,0)),"")</f>
        <v/>
      </c>
      <c r="P427" s="9"/>
      <c r="Q427" s="9"/>
      <c r="R427" s="9"/>
    </row>
    <row r="428" ht="15.75" customHeight="1" spans="1:18">
      <c r="A428" s="8" t="str">
        <f t="array" ref="A428">IFERROR(INDEX(data!$C$2:$C$12,MATCH(H428,data!$B$2:$B$12,0)),"")</f>
        <v/>
      </c>
      <c r="B428" s="3"/>
      <c r="C428" s="3"/>
      <c r="D428" s="8"/>
      <c r="E428" s="8"/>
      <c r="F428" s="3"/>
      <c r="G428" s="8"/>
      <c r="H428" s="8"/>
      <c r="I428" s="8"/>
      <c r="J428" s="8"/>
      <c r="K428" s="13"/>
      <c r="L428" s="8"/>
      <c r="M428" s="8">
        <f t="shared" si="1"/>
        <v>0</v>
      </c>
      <c r="N428" s="8"/>
      <c r="O428" s="8" t="str">
        <f t="array" ref="O428">IFERROR(INDEX(data!$C$2:$C$12,MATCH(P428,data!$B$2:$B$12,0)),"")</f>
        <v/>
      </c>
      <c r="P428" s="8"/>
      <c r="Q428" s="8"/>
      <c r="R428" s="8"/>
    </row>
    <row r="429" ht="15.75" customHeight="1" spans="1:18">
      <c r="A429" s="9" t="str">
        <f t="array" ref="A429">IFERROR(INDEX(data!$C$2:$C$12,MATCH(H429,data!$B$2:$B$12,0)),"")</f>
        <v/>
      </c>
      <c r="B429" s="5"/>
      <c r="C429" s="5"/>
      <c r="D429" s="9"/>
      <c r="E429" s="9"/>
      <c r="F429" s="5"/>
      <c r="G429" s="9"/>
      <c r="H429" s="9"/>
      <c r="I429" s="9"/>
      <c r="J429" s="9"/>
      <c r="K429" s="15"/>
      <c r="L429" s="9"/>
      <c r="M429" s="9">
        <f t="shared" si="1"/>
        <v>0</v>
      </c>
      <c r="N429" s="9"/>
      <c r="O429" s="9" t="str">
        <f t="array" ref="O429">IFERROR(INDEX(data!$C$2:$C$12,MATCH(P429,data!$B$2:$B$12,0)),"")</f>
        <v/>
      </c>
      <c r="P429" s="9"/>
      <c r="Q429" s="9"/>
      <c r="R429" s="9"/>
    </row>
    <row r="430" ht="15.75" customHeight="1" spans="1:18">
      <c r="A430" s="8" t="str">
        <f t="array" ref="A430">IFERROR(INDEX(data!$C$2:$C$12,MATCH(H430,data!$B$2:$B$12,0)),"")</f>
        <v/>
      </c>
      <c r="B430" s="3"/>
      <c r="C430" s="3"/>
      <c r="D430" s="8"/>
      <c r="E430" s="8"/>
      <c r="F430" s="3"/>
      <c r="G430" s="8"/>
      <c r="H430" s="8"/>
      <c r="I430" s="8"/>
      <c r="J430" s="8"/>
      <c r="K430" s="13"/>
      <c r="L430" s="8"/>
      <c r="M430" s="8">
        <f t="shared" si="1"/>
        <v>0</v>
      </c>
      <c r="N430" s="8"/>
      <c r="O430" s="8" t="str">
        <f t="array" ref="O430">IFERROR(INDEX(data!$C$2:$C$12,MATCH(P430,data!$B$2:$B$12,0)),"")</f>
        <v/>
      </c>
      <c r="P430" s="8"/>
      <c r="Q430" s="8"/>
      <c r="R430" s="8"/>
    </row>
    <row r="431" ht="15.75" customHeight="1" spans="1:18">
      <c r="A431" s="9" t="str">
        <f t="array" ref="A431">IFERROR(INDEX(data!$C$2:$C$12,MATCH(H431,data!$B$2:$B$12,0)),"")</f>
        <v/>
      </c>
      <c r="B431" s="5"/>
      <c r="C431" s="5"/>
      <c r="D431" s="9"/>
      <c r="E431" s="9"/>
      <c r="F431" s="5"/>
      <c r="G431" s="9"/>
      <c r="H431" s="9"/>
      <c r="I431" s="9"/>
      <c r="J431" s="9"/>
      <c r="K431" s="15"/>
      <c r="L431" s="9"/>
      <c r="M431" s="9">
        <f t="shared" si="1"/>
        <v>0</v>
      </c>
      <c r="N431" s="9"/>
      <c r="O431" s="9" t="str">
        <f t="array" ref="O431">IFERROR(INDEX(data!$C$2:$C$12,MATCH(P431,data!$B$2:$B$12,0)),"")</f>
        <v/>
      </c>
      <c r="P431" s="9"/>
      <c r="Q431" s="9"/>
      <c r="R431" s="9"/>
    </row>
    <row r="432" ht="15.75" customHeight="1" spans="1:18">
      <c r="A432" s="8" t="str">
        <f t="array" ref="A432">IFERROR(INDEX(data!$C$2:$C$12,MATCH(H432,data!$B$2:$B$12,0)),"")</f>
        <v/>
      </c>
      <c r="B432" s="3"/>
      <c r="C432" s="3"/>
      <c r="D432" s="8"/>
      <c r="E432" s="8"/>
      <c r="F432" s="3"/>
      <c r="G432" s="8"/>
      <c r="H432" s="8"/>
      <c r="I432" s="8"/>
      <c r="J432" s="8"/>
      <c r="K432" s="13"/>
      <c r="L432" s="8"/>
      <c r="M432" s="8">
        <f t="shared" si="1"/>
        <v>0</v>
      </c>
      <c r="N432" s="8"/>
      <c r="O432" s="8" t="str">
        <f t="array" ref="O432">IFERROR(INDEX(data!$C$2:$C$12,MATCH(P432,data!$B$2:$B$12,0)),"")</f>
        <v/>
      </c>
      <c r="P432" s="8"/>
      <c r="Q432" s="8"/>
      <c r="R432" s="8"/>
    </row>
    <row r="433" ht="15.75" customHeight="1" spans="1:18">
      <c r="A433" s="9" t="str">
        <f t="array" ref="A433">IFERROR(INDEX(data!$C$2:$C$12,MATCH(H433,data!$B$2:$B$12,0)),"")</f>
        <v/>
      </c>
      <c r="B433" s="5"/>
      <c r="C433" s="5"/>
      <c r="D433" s="9"/>
      <c r="E433" s="9"/>
      <c r="F433" s="5"/>
      <c r="G433" s="9"/>
      <c r="H433" s="9"/>
      <c r="I433" s="9"/>
      <c r="J433" s="9"/>
      <c r="K433" s="15"/>
      <c r="L433" s="9"/>
      <c r="M433" s="9">
        <f t="shared" si="1"/>
        <v>0</v>
      </c>
      <c r="N433" s="9"/>
      <c r="O433" s="9" t="str">
        <f t="array" ref="O433">IFERROR(INDEX(data!$C$2:$C$12,MATCH(P433,data!$B$2:$B$12,0)),"")</f>
        <v/>
      </c>
      <c r="P433" s="9"/>
      <c r="Q433" s="9"/>
      <c r="R433" s="9"/>
    </row>
    <row r="434" ht="15.75" customHeight="1" spans="1:18">
      <c r="A434" s="8" t="str">
        <f t="array" ref="A434">IFERROR(INDEX(data!$C$2:$C$12,MATCH(H434,data!$B$2:$B$12,0)),"")</f>
        <v/>
      </c>
      <c r="B434" s="3"/>
      <c r="C434" s="3"/>
      <c r="D434" s="8"/>
      <c r="E434" s="8"/>
      <c r="F434" s="3"/>
      <c r="G434" s="8"/>
      <c r="H434" s="8"/>
      <c r="I434" s="8"/>
      <c r="J434" s="8"/>
      <c r="K434" s="13"/>
      <c r="L434" s="8"/>
      <c r="M434" s="8">
        <f t="shared" si="1"/>
        <v>0</v>
      </c>
      <c r="N434" s="8"/>
      <c r="O434" s="8" t="str">
        <f t="array" ref="O434">IFERROR(INDEX(data!$C$2:$C$12,MATCH(P434,data!$B$2:$B$12,0)),"")</f>
        <v/>
      </c>
      <c r="P434" s="8"/>
      <c r="Q434" s="8"/>
      <c r="R434" s="8"/>
    </row>
    <row r="435" ht="15.75" customHeight="1" spans="1:18">
      <c r="A435" s="9" t="str">
        <f t="array" ref="A435">IFERROR(INDEX(data!$C$2:$C$12,MATCH(H435,data!$B$2:$B$12,0)),"")</f>
        <v/>
      </c>
      <c r="B435" s="5"/>
      <c r="C435" s="5"/>
      <c r="D435" s="9"/>
      <c r="E435" s="9"/>
      <c r="F435" s="5"/>
      <c r="G435" s="9"/>
      <c r="H435" s="9"/>
      <c r="I435" s="9"/>
      <c r="J435" s="9"/>
      <c r="K435" s="15"/>
      <c r="L435" s="9"/>
      <c r="M435" s="9">
        <f t="shared" si="1"/>
        <v>0</v>
      </c>
      <c r="N435" s="9"/>
      <c r="O435" s="9" t="str">
        <f t="array" ref="O435">IFERROR(INDEX(data!$C$2:$C$12,MATCH(P435,data!$B$2:$B$12,0)),"")</f>
        <v/>
      </c>
      <c r="P435" s="9"/>
      <c r="Q435" s="9"/>
      <c r="R435" s="9"/>
    </row>
    <row r="436" ht="15.75" customHeight="1" spans="1:18">
      <c r="A436" s="8" t="str">
        <f t="array" ref="A436">IFERROR(INDEX(data!$C$2:$C$12,MATCH(H436,data!$B$2:$B$12,0)),"")</f>
        <v/>
      </c>
      <c r="B436" s="3"/>
      <c r="C436" s="3"/>
      <c r="D436" s="8"/>
      <c r="E436" s="8"/>
      <c r="F436" s="3"/>
      <c r="G436" s="8"/>
      <c r="H436" s="8"/>
      <c r="I436" s="8"/>
      <c r="J436" s="8"/>
      <c r="K436" s="13"/>
      <c r="L436" s="8"/>
      <c r="M436" s="8">
        <f t="shared" si="1"/>
        <v>0</v>
      </c>
      <c r="N436" s="8"/>
      <c r="O436" s="8" t="str">
        <f t="array" ref="O436">IFERROR(INDEX(data!$C$2:$C$12,MATCH(P436,data!$B$2:$B$12,0)),"")</f>
        <v/>
      </c>
      <c r="P436" s="8"/>
      <c r="Q436" s="8"/>
      <c r="R436" s="8"/>
    </row>
    <row r="437" ht="15.75" customHeight="1" spans="1:18">
      <c r="A437" s="9" t="str">
        <f t="array" ref="A437">IFERROR(INDEX(data!$C$2:$C$12,MATCH(H437,data!$B$2:$B$12,0)),"")</f>
        <v/>
      </c>
      <c r="B437" s="5"/>
      <c r="C437" s="5"/>
      <c r="D437" s="9"/>
      <c r="E437" s="9"/>
      <c r="F437" s="5"/>
      <c r="G437" s="9"/>
      <c r="H437" s="9"/>
      <c r="I437" s="9"/>
      <c r="J437" s="9"/>
      <c r="K437" s="15"/>
      <c r="L437" s="9"/>
      <c r="M437" s="9">
        <f t="shared" si="1"/>
        <v>0</v>
      </c>
      <c r="N437" s="9"/>
      <c r="O437" s="9" t="str">
        <f t="array" ref="O437">IFERROR(INDEX(data!$C$2:$C$12,MATCH(P437,data!$B$2:$B$12,0)),"")</f>
        <v/>
      </c>
      <c r="P437" s="9"/>
      <c r="Q437" s="9"/>
      <c r="R437" s="9"/>
    </row>
    <row r="438" ht="15.75" customHeight="1" spans="1:18">
      <c r="A438" s="8" t="str">
        <f t="array" ref="A438">IFERROR(INDEX(data!$C$2:$C$12,MATCH(H438,data!$B$2:$B$12,0)),"")</f>
        <v/>
      </c>
      <c r="B438" s="3"/>
      <c r="C438" s="3"/>
      <c r="D438" s="8"/>
      <c r="E438" s="8"/>
      <c r="F438" s="3"/>
      <c r="G438" s="8"/>
      <c r="H438" s="8"/>
      <c r="I438" s="8"/>
      <c r="J438" s="8"/>
      <c r="K438" s="13"/>
      <c r="L438" s="8"/>
      <c r="M438" s="8">
        <f t="shared" si="1"/>
        <v>0</v>
      </c>
      <c r="N438" s="8"/>
      <c r="O438" s="8" t="str">
        <f t="array" ref="O438">IFERROR(INDEX(data!$C$2:$C$12,MATCH(P438,data!$B$2:$B$12,0)),"")</f>
        <v/>
      </c>
      <c r="P438" s="8"/>
      <c r="Q438" s="8"/>
      <c r="R438" s="8"/>
    </row>
    <row r="439" ht="15.75" customHeight="1" spans="1:18">
      <c r="A439" s="9" t="str">
        <f t="array" ref="A439">IFERROR(INDEX(data!$C$2:$C$12,MATCH(H439,data!$B$2:$B$12,0)),"")</f>
        <v/>
      </c>
      <c r="B439" s="5"/>
      <c r="C439" s="5"/>
      <c r="D439" s="9"/>
      <c r="E439" s="9"/>
      <c r="F439" s="5"/>
      <c r="G439" s="9"/>
      <c r="H439" s="9"/>
      <c r="I439" s="9"/>
      <c r="J439" s="9"/>
      <c r="K439" s="15"/>
      <c r="L439" s="9"/>
      <c r="M439" s="9">
        <f t="shared" si="1"/>
        <v>0</v>
      </c>
      <c r="N439" s="9"/>
      <c r="O439" s="9" t="str">
        <f t="array" ref="O439">IFERROR(INDEX(data!$C$2:$C$12,MATCH(P439,data!$B$2:$B$12,0)),"")</f>
        <v/>
      </c>
      <c r="P439" s="9"/>
      <c r="Q439" s="9"/>
      <c r="R439" s="9"/>
    </row>
    <row r="440" ht="15.75" customHeight="1" spans="1:18">
      <c r="A440" s="8" t="str">
        <f t="array" ref="A440">IFERROR(INDEX(data!$C$2:$C$12,MATCH(H440,data!$B$2:$B$12,0)),"")</f>
        <v/>
      </c>
      <c r="B440" s="3"/>
      <c r="C440" s="3"/>
      <c r="D440" s="8"/>
      <c r="E440" s="8"/>
      <c r="F440" s="3"/>
      <c r="G440" s="8"/>
      <c r="H440" s="8"/>
      <c r="I440" s="8"/>
      <c r="J440" s="8"/>
      <c r="K440" s="13"/>
      <c r="L440" s="8"/>
      <c r="M440" s="8">
        <f t="shared" si="1"/>
        <v>0</v>
      </c>
      <c r="N440" s="8"/>
      <c r="O440" s="8" t="str">
        <f t="array" ref="O440">IFERROR(INDEX(data!$C$2:$C$12,MATCH(P440,data!$B$2:$B$12,0)),"")</f>
        <v/>
      </c>
      <c r="P440" s="8"/>
      <c r="Q440" s="8"/>
      <c r="R440" s="8"/>
    </row>
    <row r="441" ht="15.75" customHeight="1" spans="1:18">
      <c r="A441" s="9" t="str">
        <f t="array" ref="A441">IFERROR(INDEX(data!$C$2:$C$12,MATCH(H441,data!$B$2:$B$12,0)),"")</f>
        <v/>
      </c>
      <c r="B441" s="5"/>
      <c r="C441" s="5"/>
      <c r="D441" s="9"/>
      <c r="E441" s="9"/>
      <c r="F441" s="5"/>
      <c r="G441" s="9"/>
      <c r="H441" s="9"/>
      <c r="I441" s="9"/>
      <c r="J441" s="9"/>
      <c r="K441" s="15"/>
      <c r="L441" s="9"/>
      <c r="M441" s="9">
        <f t="shared" si="1"/>
        <v>0</v>
      </c>
      <c r="N441" s="9"/>
      <c r="O441" s="9" t="str">
        <f t="array" ref="O441">IFERROR(INDEX(data!$C$2:$C$12,MATCH(P441,data!$B$2:$B$12,0)),"")</f>
        <v/>
      </c>
      <c r="P441" s="9"/>
      <c r="Q441" s="9"/>
      <c r="R441" s="9"/>
    </row>
    <row r="442" ht="15.75" customHeight="1" spans="1:18">
      <c r="A442" s="8" t="str">
        <f t="array" ref="A442">IFERROR(INDEX(data!$C$2:$C$12,MATCH(H442,data!$B$2:$B$12,0)),"")</f>
        <v/>
      </c>
      <c r="B442" s="3"/>
      <c r="C442" s="3"/>
      <c r="D442" s="8"/>
      <c r="E442" s="8"/>
      <c r="F442" s="3"/>
      <c r="G442" s="8"/>
      <c r="H442" s="8"/>
      <c r="I442" s="8"/>
      <c r="J442" s="8"/>
      <c r="K442" s="13"/>
      <c r="L442" s="8"/>
      <c r="M442" s="8">
        <f t="shared" si="1"/>
        <v>0</v>
      </c>
      <c r="N442" s="8"/>
      <c r="O442" s="8" t="str">
        <f t="array" ref="O442">IFERROR(INDEX(data!$C$2:$C$12,MATCH(P442,data!$B$2:$B$12,0)),"")</f>
        <v/>
      </c>
      <c r="P442" s="8"/>
      <c r="Q442" s="8"/>
      <c r="R442" s="8"/>
    </row>
    <row r="443" ht="15.75" customHeight="1" spans="1:18">
      <c r="A443" s="9" t="str">
        <f t="array" ref="A443">IFERROR(INDEX(data!$C$2:$C$12,MATCH(H443,data!$B$2:$B$12,0)),"")</f>
        <v/>
      </c>
      <c r="B443" s="5"/>
      <c r="C443" s="5"/>
      <c r="D443" s="9"/>
      <c r="E443" s="9"/>
      <c r="F443" s="5"/>
      <c r="G443" s="9"/>
      <c r="H443" s="9"/>
      <c r="I443" s="9"/>
      <c r="J443" s="9"/>
      <c r="K443" s="15"/>
      <c r="L443" s="9"/>
      <c r="M443" s="9">
        <f t="shared" si="1"/>
        <v>0</v>
      </c>
      <c r="N443" s="9"/>
      <c r="O443" s="9" t="str">
        <f t="array" ref="O443">IFERROR(INDEX(data!$C$2:$C$12,MATCH(P443,data!$B$2:$B$12,0)),"")</f>
        <v/>
      </c>
      <c r="P443" s="9"/>
      <c r="Q443" s="9"/>
      <c r="R443" s="9"/>
    </row>
    <row r="444" ht="15.75" customHeight="1" spans="1:18">
      <c r="A444" s="8" t="str">
        <f t="array" ref="A444">IFERROR(INDEX(data!$C$2:$C$12,MATCH(H444,data!$B$2:$B$12,0)),"")</f>
        <v/>
      </c>
      <c r="B444" s="3"/>
      <c r="C444" s="3"/>
      <c r="D444" s="8"/>
      <c r="E444" s="8"/>
      <c r="F444" s="3"/>
      <c r="G444" s="8"/>
      <c r="H444" s="8"/>
      <c r="I444" s="8"/>
      <c r="J444" s="8"/>
      <c r="K444" s="13"/>
      <c r="L444" s="8"/>
      <c r="M444" s="8">
        <f t="shared" si="1"/>
        <v>0</v>
      </c>
      <c r="N444" s="8"/>
      <c r="O444" s="8" t="str">
        <f t="array" ref="O444">IFERROR(INDEX(data!$C$2:$C$12,MATCH(P444,data!$B$2:$B$12,0)),"")</f>
        <v/>
      </c>
      <c r="P444" s="8"/>
      <c r="Q444" s="8"/>
      <c r="R444" s="8"/>
    </row>
    <row r="445" ht="15.75" customHeight="1" spans="1:18">
      <c r="A445" s="9" t="str">
        <f t="array" ref="A445">IFERROR(INDEX(data!$C$2:$C$12,MATCH(H445,data!$B$2:$B$12,0)),"")</f>
        <v/>
      </c>
      <c r="B445" s="5"/>
      <c r="C445" s="5"/>
      <c r="D445" s="9"/>
      <c r="E445" s="9"/>
      <c r="F445" s="5"/>
      <c r="G445" s="9"/>
      <c r="H445" s="9"/>
      <c r="I445" s="9"/>
      <c r="J445" s="9"/>
      <c r="K445" s="15"/>
      <c r="L445" s="9"/>
      <c r="M445" s="9">
        <f t="shared" si="1"/>
        <v>0</v>
      </c>
      <c r="N445" s="9"/>
      <c r="O445" s="9" t="str">
        <f t="array" ref="O445">IFERROR(INDEX(data!$C$2:$C$12,MATCH(P445,data!$B$2:$B$12,0)),"")</f>
        <v/>
      </c>
      <c r="P445" s="9"/>
      <c r="Q445" s="9"/>
      <c r="R445" s="9"/>
    </row>
    <row r="446" ht="15.75" customHeight="1" spans="1:18">
      <c r="A446" s="8" t="str">
        <f t="array" ref="A446">IFERROR(INDEX(data!$C$2:$C$12,MATCH(H446,data!$B$2:$B$12,0)),"")</f>
        <v/>
      </c>
      <c r="B446" s="3"/>
      <c r="C446" s="3"/>
      <c r="D446" s="8"/>
      <c r="E446" s="8"/>
      <c r="F446" s="3"/>
      <c r="G446" s="8"/>
      <c r="H446" s="8"/>
      <c r="I446" s="8"/>
      <c r="J446" s="8"/>
      <c r="K446" s="13"/>
      <c r="L446" s="8"/>
      <c r="M446" s="8">
        <f t="shared" si="1"/>
        <v>0</v>
      </c>
      <c r="N446" s="8"/>
      <c r="O446" s="8" t="str">
        <f t="array" ref="O446">IFERROR(INDEX(data!$C$2:$C$12,MATCH(P446,data!$B$2:$B$12,0)),"")</f>
        <v/>
      </c>
      <c r="P446" s="8"/>
      <c r="Q446" s="8"/>
      <c r="R446" s="8"/>
    </row>
    <row r="447" ht="15.75" customHeight="1" spans="1:18">
      <c r="A447" s="9" t="str">
        <f t="array" ref="A447">IFERROR(INDEX(data!$C$2:$C$12,MATCH(H447,data!$B$2:$B$12,0)),"")</f>
        <v/>
      </c>
      <c r="B447" s="5"/>
      <c r="C447" s="5"/>
      <c r="D447" s="9"/>
      <c r="E447" s="9"/>
      <c r="F447" s="5"/>
      <c r="G447" s="9"/>
      <c r="H447" s="9"/>
      <c r="I447" s="9"/>
      <c r="J447" s="9"/>
      <c r="K447" s="15"/>
      <c r="L447" s="9"/>
      <c r="M447" s="9">
        <f t="shared" si="1"/>
        <v>0</v>
      </c>
      <c r="N447" s="9"/>
      <c r="O447" s="9" t="str">
        <f t="array" ref="O447">IFERROR(INDEX(data!$C$2:$C$12,MATCH(P447,data!$B$2:$B$12,0)),"")</f>
        <v/>
      </c>
      <c r="P447" s="9"/>
      <c r="Q447" s="9"/>
      <c r="R447" s="9"/>
    </row>
    <row r="448" ht="15.75" customHeight="1" spans="1:18">
      <c r="A448" s="8" t="str">
        <f t="array" ref="A448">IFERROR(INDEX(data!$C$2:$C$12,MATCH(H448,data!$B$2:$B$12,0)),"")</f>
        <v/>
      </c>
      <c r="B448" s="3"/>
      <c r="C448" s="3"/>
      <c r="D448" s="8"/>
      <c r="E448" s="8"/>
      <c r="F448" s="3"/>
      <c r="G448" s="8"/>
      <c r="H448" s="8"/>
      <c r="I448" s="8"/>
      <c r="J448" s="8"/>
      <c r="K448" s="13"/>
      <c r="L448" s="8"/>
      <c r="M448" s="8">
        <f t="shared" si="1"/>
        <v>0</v>
      </c>
      <c r="N448" s="8"/>
      <c r="O448" s="8" t="str">
        <f t="array" ref="O448">IFERROR(INDEX(data!$C$2:$C$12,MATCH(P448,data!$B$2:$B$12,0)),"")</f>
        <v/>
      </c>
      <c r="P448" s="8"/>
      <c r="Q448" s="8"/>
      <c r="R448" s="8"/>
    </row>
    <row r="449" ht="15.75" customHeight="1" spans="1:18">
      <c r="A449" s="9" t="str">
        <f t="array" ref="A449">IFERROR(INDEX(data!$C$2:$C$12,MATCH(H449,data!$B$2:$B$12,0)),"")</f>
        <v/>
      </c>
      <c r="B449" s="5"/>
      <c r="C449" s="5"/>
      <c r="D449" s="9"/>
      <c r="E449" s="9"/>
      <c r="F449" s="5"/>
      <c r="G449" s="9"/>
      <c r="H449" s="9"/>
      <c r="I449" s="9"/>
      <c r="J449" s="9"/>
      <c r="K449" s="15"/>
      <c r="L449" s="9"/>
      <c r="M449" s="9">
        <f t="shared" si="1"/>
        <v>0</v>
      </c>
      <c r="N449" s="9"/>
      <c r="O449" s="9" t="str">
        <f t="array" ref="O449">IFERROR(INDEX(data!$C$2:$C$12,MATCH(P449,data!$B$2:$B$12,0)),"")</f>
        <v/>
      </c>
      <c r="P449" s="9"/>
      <c r="Q449" s="9"/>
      <c r="R449" s="9"/>
    </row>
    <row r="450" ht="15.75" customHeight="1" spans="1:18">
      <c r="A450" s="8" t="str">
        <f t="array" ref="A450">IFERROR(INDEX(data!$C$2:$C$12,MATCH(H450,data!$B$2:$B$12,0)),"")</f>
        <v/>
      </c>
      <c r="B450" s="3"/>
      <c r="C450" s="3"/>
      <c r="D450" s="8"/>
      <c r="E450" s="8"/>
      <c r="F450" s="3"/>
      <c r="G450" s="8"/>
      <c r="H450" s="8"/>
      <c r="I450" s="8"/>
      <c r="J450" s="8"/>
      <c r="K450" s="13"/>
      <c r="L450" s="8"/>
      <c r="M450" s="8">
        <f t="shared" si="1"/>
        <v>0</v>
      </c>
      <c r="N450" s="8"/>
      <c r="O450" s="8" t="str">
        <f t="array" ref="O450">IFERROR(INDEX(data!$C$2:$C$12,MATCH(P450,data!$B$2:$B$12,0)),"")</f>
        <v/>
      </c>
      <c r="P450" s="8"/>
      <c r="Q450" s="8"/>
      <c r="R450" s="8"/>
    </row>
    <row r="451" ht="15.75" customHeight="1" spans="1:18">
      <c r="A451" s="9" t="str">
        <f t="array" ref="A451">IFERROR(INDEX(data!$C$2:$C$12,MATCH(H451,data!$B$2:$B$12,0)),"")</f>
        <v/>
      </c>
      <c r="B451" s="5"/>
      <c r="C451" s="5"/>
      <c r="D451" s="9"/>
      <c r="E451" s="9"/>
      <c r="F451" s="5"/>
      <c r="G451" s="9"/>
      <c r="H451" s="9"/>
      <c r="I451" s="9"/>
      <c r="J451" s="9"/>
      <c r="K451" s="15"/>
      <c r="L451" s="9"/>
      <c r="M451" s="9">
        <f t="shared" si="1"/>
        <v>0</v>
      </c>
      <c r="N451" s="9"/>
      <c r="O451" s="9" t="str">
        <f t="array" ref="O451">IFERROR(INDEX(data!$C$2:$C$12,MATCH(P451,data!$B$2:$B$12,0)),"")</f>
        <v/>
      </c>
      <c r="P451" s="9"/>
      <c r="Q451" s="9"/>
      <c r="R451" s="9"/>
    </row>
    <row r="452" ht="15.75" customHeight="1" spans="1:18">
      <c r="A452" s="8" t="str">
        <f t="array" ref="A452">IFERROR(INDEX(data!$C$2:$C$12,MATCH(H452,data!$B$2:$B$12,0)),"")</f>
        <v/>
      </c>
      <c r="B452" s="3"/>
      <c r="C452" s="3"/>
      <c r="D452" s="8"/>
      <c r="E452" s="8"/>
      <c r="F452" s="3"/>
      <c r="G452" s="8"/>
      <c r="H452" s="8"/>
      <c r="I452" s="8"/>
      <c r="J452" s="8"/>
      <c r="K452" s="13"/>
      <c r="L452" s="8"/>
      <c r="M452" s="8">
        <f t="shared" si="1"/>
        <v>0</v>
      </c>
      <c r="N452" s="8"/>
      <c r="O452" s="8" t="str">
        <f t="array" ref="O452">IFERROR(INDEX(data!$C$2:$C$12,MATCH(P452,data!$B$2:$B$12,0)),"")</f>
        <v/>
      </c>
      <c r="P452" s="8"/>
      <c r="Q452" s="8"/>
      <c r="R452" s="8"/>
    </row>
    <row r="453" ht="15.75" customHeight="1" spans="1:18">
      <c r="A453" s="9" t="str">
        <f t="array" ref="A453">IFERROR(INDEX(data!$C$2:$C$12,MATCH(H453,data!$B$2:$B$12,0)),"")</f>
        <v/>
      </c>
      <c r="B453" s="5"/>
      <c r="C453" s="5"/>
      <c r="D453" s="9"/>
      <c r="E453" s="9"/>
      <c r="F453" s="5"/>
      <c r="G453" s="9"/>
      <c r="H453" s="9"/>
      <c r="I453" s="9"/>
      <c r="J453" s="9"/>
      <c r="K453" s="15"/>
      <c r="L453" s="9"/>
      <c r="M453" s="9">
        <f t="shared" si="1"/>
        <v>0</v>
      </c>
      <c r="N453" s="9"/>
      <c r="O453" s="9" t="str">
        <f t="array" ref="O453">IFERROR(INDEX(data!$C$2:$C$12,MATCH(P453,data!$B$2:$B$12,0)),"")</f>
        <v/>
      </c>
      <c r="P453" s="9"/>
      <c r="Q453" s="9"/>
      <c r="R453" s="9"/>
    </row>
    <row r="454" ht="15.75" customHeight="1" spans="1:18">
      <c r="A454" s="8" t="str">
        <f t="array" ref="A454">IFERROR(INDEX(data!$C$2:$C$12,MATCH(H454,data!$B$2:$B$12,0)),"")</f>
        <v/>
      </c>
      <c r="B454" s="3"/>
      <c r="C454" s="3"/>
      <c r="D454" s="8"/>
      <c r="E454" s="8"/>
      <c r="F454" s="3"/>
      <c r="G454" s="8"/>
      <c r="H454" s="8"/>
      <c r="I454" s="8"/>
      <c r="J454" s="8"/>
      <c r="K454" s="13"/>
      <c r="L454" s="8"/>
      <c r="M454" s="8">
        <f t="shared" si="1"/>
        <v>0</v>
      </c>
      <c r="N454" s="8"/>
      <c r="O454" s="8" t="str">
        <f t="array" ref="O454">IFERROR(INDEX(data!$C$2:$C$12,MATCH(P454,data!$B$2:$B$12,0)),"")</f>
        <v/>
      </c>
      <c r="P454" s="8"/>
      <c r="Q454" s="8"/>
      <c r="R454" s="8"/>
    </row>
    <row r="455" ht="15.75" customHeight="1" spans="1:18">
      <c r="A455" s="9" t="str">
        <f t="array" ref="A455">IFERROR(INDEX(data!$C$2:$C$12,MATCH(H455,data!$B$2:$B$12,0)),"")</f>
        <v/>
      </c>
      <c r="B455" s="5"/>
      <c r="C455" s="5"/>
      <c r="D455" s="9"/>
      <c r="E455" s="9"/>
      <c r="F455" s="5"/>
      <c r="G455" s="9"/>
      <c r="H455" s="9"/>
      <c r="I455" s="9"/>
      <c r="J455" s="9"/>
      <c r="K455" s="15"/>
      <c r="L455" s="9"/>
      <c r="M455" s="9">
        <f t="shared" si="1"/>
        <v>0</v>
      </c>
      <c r="N455" s="9"/>
      <c r="O455" s="9" t="str">
        <f t="array" ref="O455">IFERROR(INDEX(data!$C$2:$C$12,MATCH(P455,data!$B$2:$B$12,0)),"")</f>
        <v/>
      </c>
      <c r="P455" s="9"/>
      <c r="Q455" s="9"/>
      <c r="R455" s="9"/>
    </row>
    <row r="456" ht="15.75" customHeight="1" spans="1:18">
      <c r="A456" s="8" t="str">
        <f t="array" ref="A456">IFERROR(INDEX(data!$C$2:$C$12,MATCH(H456,data!$B$2:$B$12,0)),"")</f>
        <v/>
      </c>
      <c r="B456" s="3"/>
      <c r="C456" s="3"/>
      <c r="D456" s="8"/>
      <c r="E456" s="8"/>
      <c r="F456" s="3"/>
      <c r="G456" s="8"/>
      <c r="H456" s="8"/>
      <c r="I456" s="8"/>
      <c r="J456" s="8"/>
      <c r="K456" s="13"/>
      <c r="L456" s="8"/>
      <c r="M456" s="8">
        <f t="shared" si="1"/>
        <v>0</v>
      </c>
      <c r="N456" s="8"/>
      <c r="O456" s="8" t="str">
        <f t="array" ref="O456">IFERROR(INDEX(data!$C$2:$C$12,MATCH(P456,data!$B$2:$B$12,0)),"")</f>
        <v/>
      </c>
      <c r="P456" s="8"/>
      <c r="Q456" s="8"/>
      <c r="R456" s="8"/>
    </row>
    <row r="457" ht="15.75" customHeight="1" spans="1:18">
      <c r="A457" s="9" t="str">
        <f t="array" ref="A457">IFERROR(INDEX(data!$C$2:$C$12,MATCH(H457,data!$B$2:$B$12,0)),"")</f>
        <v/>
      </c>
      <c r="B457" s="5"/>
      <c r="C457" s="5"/>
      <c r="D457" s="9"/>
      <c r="E457" s="9"/>
      <c r="F457" s="5"/>
      <c r="G457" s="9"/>
      <c r="H457" s="9"/>
      <c r="I457" s="9"/>
      <c r="J457" s="9"/>
      <c r="K457" s="15"/>
      <c r="L457" s="9"/>
      <c r="M457" s="9">
        <f t="shared" si="1"/>
        <v>0</v>
      </c>
      <c r="N457" s="9"/>
      <c r="O457" s="9" t="str">
        <f t="array" ref="O457">IFERROR(INDEX(data!$C$2:$C$12,MATCH(P457,data!$B$2:$B$12,0)),"")</f>
        <v/>
      </c>
      <c r="P457" s="9"/>
      <c r="Q457" s="9"/>
      <c r="R457" s="9"/>
    </row>
    <row r="458" ht="15.75" customHeight="1" spans="1:18">
      <c r="A458" s="8" t="str">
        <f t="array" ref="A458">IFERROR(INDEX(data!$C$2:$C$12,MATCH(H458,data!$B$2:$B$12,0)),"")</f>
        <v/>
      </c>
      <c r="B458" s="3"/>
      <c r="C458" s="3"/>
      <c r="D458" s="8"/>
      <c r="E458" s="8"/>
      <c r="F458" s="3"/>
      <c r="G458" s="8"/>
      <c r="H458" s="8"/>
      <c r="I458" s="8"/>
      <c r="J458" s="8"/>
      <c r="K458" s="13"/>
      <c r="L458" s="8"/>
      <c r="M458" s="8">
        <f t="shared" si="1"/>
        <v>0</v>
      </c>
      <c r="N458" s="8"/>
      <c r="O458" s="8" t="str">
        <f t="array" ref="O458">IFERROR(INDEX(data!$C$2:$C$12,MATCH(P458,data!$B$2:$B$12,0)),"")</f>
        <v/>
      </c>
      <c r="P458" s="8"/>
      <c r="Q458" s="8"/>
      <c r="R458" s="8"/>
    </row>
    <row r="459" ht="15.75" customHeight="1" spans="1:18">
      <c r="A459" s="9" t="str">
        <f t="array" ref="A459">IFERROR(INDEX(data!$C$2:$C$12,MATCH(H459,data!$B$2:$B$12,0)),"")</f>
        <v/>
      </c>
      <c r="B459" s="5"/>
      <c r="C459" s="5"/>
      <c r="D459" s="9"/>
      <c r="E459" s="9"/>
      <c r="F459" s="5"/>
      <c r="G459" s="9"/>
      <c r="H459" s="9"/>
      <c r="I459" s="9"/>
      <c r="J459" s="9"/>
      <c r="K459" s="15"/>
      <c r="L459" s="9"/>
      <c r="M459" s="9">
        <f t="shared" si="1"/>
        <v>0</v>
      </c>
      <c r="N459" s="9"/>
      <c r="O459" s="9" t="str">
        <f t="array" ref="O459">IFERROR(INDEX(data!$C$2:$C$12,MATCH(P459,data!$B$2:$B$12,0)),"")</f>
        <v/>
      </c>
      <c r="P459" s="9"/>
      <c r="Q459" s="9"/>
      <c r="R459" s="9"/>
    </row>
    <row r="460" ht="15.75" customHeight="1" spans="1:18">
      <c r="A460" s="8" t="str">
        <f t="array" ref="A460">IFERROR(INDEX(data!$C$2:$C$12,MATCH(H460,data!$B$2:$B$12,0)),"")</f>
        <v/>
      </c>
      <c r="B460" s="3"/>
      <c r="C460" s="3"/>
      <c r="D460" s="8"/>
      <c r="E460" s="8"/>
      <c r="F460" s="3"/>
      <c r="G460" s="8"/>
      <c r="H460" s="8"/>
      <c r="I460" s="8"/>
      <c r="J460" s="8"/>
      <c r="K460" s="13"/>
      <c r="L460" s="8"/>
      <c r="M460" s="8">
        <f t="shared" si="1"/>
        <v>0</v>
      </c>
      <c r="N460" s="8"/>
      <c r="O460" s="8" t="str">
        <f t="array" ref="O460">IFERROR(INDEX(data!$C$2:$C$12,MATCH(P460,data!$B$2:$B$12,0)),"")</f>
        <v/>
      </c>
      <c r="P460" s="8"/>
      <c r="Q460" s="8"/>
      <c r="R460" s="8"/>
    </row>
    <row r="461" ht="15.75" customHeight="1" spans="1:18">
      <c r="A461" s="9" t="str">
        <f t="array" ref="A461">IFERROR(INDEX(data!$C$2:$C$12,MATCH(H461,data!$B$2:$B$12,0)),"")</f>
        <v/>
      </c>
      <c r="B461" s="5"/>
      <c r="C461" s="5"/>
      <c r="D461" s="9"/>
      <c r="E461" s="9"/>
      <c r="F461" s="5"/>
      <c r="G461" s="9"/>
      <c r="H461" s="9"/>
      <c r="I461" s="9"/>
      <c r="J461" s="9"/>
      <c r="K461" s="15"/>
      <c r="L461" s="9"/>
      <c r="M461" s="9">
        <f t="shared" si="1"/>
        <v>0</v>
      </c>
      <c r="N461" s="9"/>
      <c r="O461" s="9" t="str">
        <f t="array" ref="O461">IFERROR(INDEX(data!$C$2:$C$12,MATCH(P461,data!$B$2:$B$12,0)),"")</f>
        <v/>
      </c>
      <c r="P461" s="9"/>
      <c r="Q461" s="9"/>
      <c r="R461" s="9"/>
    </row>
    <row r="462" ht="15.75" customHeight="1" spans="1:18">
      <c r="A462" s="8" t="str">
        <f t="array" ref="A462">IFERROR(INDEX(data!$C$2:$C$12,MATCH(H462,data!$B$2:$B$12,0)),"")</f>
        <v/>
      </c>
      <c r="B462" s="3"/>
      <c r="C462" s="3"/>
      <c r="D462" s="8"/>
      <c r="E462" s="8"/>
      <c r="F462" s="3"/>
      <c r="G462" s="8"/>
      <c r="H462" s="8"/>
      <c r="I462" s="8"/>
      <c r="J462" s="8"/>
      <c r="K462" s="13"/>
      <c r="L462" s="8"/>
      <c r="M462" s="8">
        <f t="shared" si="1"/>
        <v>0</v>
      </c>
      <c r="N462" s="8"/>
      <c r="O462" s="8" t="str">
        <f t="array" ref="O462">IFERROR(INDEX(data!$C$2:$C$12,MATCH(P462,data!$B$2:$B$12,0)),"")</f>
        <v/>
      </c>
      <c r="P462" s="8"/>
      <c r="Q462" s="8"/>
      <c r="R462" s="8"/>
    </row>
    <row r="463" ht="15.75" customHeight="1" spans="1:18">
      <c r="A463" s="9" t="str">
        <f t="array" ref="A463">IFERROR(INDEX(data!$C$2:$C$12,MATCH(H463,data!$B$2:$B$12,0)),"")</f>
        <v/>
      </c>
      <c r="B463" s="5"/>
      <c r="C463" s="5"/>
      <c r="D463" s="9"/>
      <c r="E463" s="9"/>
      <c r="F463" s="5"/>
      <c r="G463" s="9"/>
      <c r="H463" s="9"/>
      <c r="I463" s="9"/>
      <c r="J463" s="9"/>
      <c r="K463" s="15"/>
      <c r="L463" s="9"/>
      <c r="M463" s="9">
        <f t="shared" si="1"/>
        <v>0</v>
      </c>
      <c r="N463" s="9"/>
      <c r="O463" s="9" t="str">
        <f t="array" ref="O463">IFERROR(INDEX(data!$C$2:$C$12,MATCH(P463,data!$B$2:$B$12,0)),"")</f>
        <v/>
      </c>
      <c r="P463" s="9"/>
      <c r="Q463" s="9"/>
      <c r="R463" s="9"/>
    </row>
    <row r="464" ht="15.75" customHeight="1" spans="1:18">
      <c r="A464" s="8" t="str">
        <f t="array" ref="A464">IFERROR(INDEX(data!$C$2:$C$12,MATCH(H464,data!$B$2:$B$12,0)),"")</f>
        <v/>
      </c>
      <c r="B464" s="3"/>
      <c r="C464" s="3"/>
      <c r="D464" s="8"/>
      <c r="E464" s="8"/>
      <c r="F464" s="3"/>
      <c r="G464" s="8"/>
      <c r="H464" s="8"/>
      <c r="I464" s="8"/>
      <c r="J464" s="8"/>
      <c r="K464" s="13"/>
      <c r="L464" s="8"/>
      <c r="M464" s="8">
        <f t="shared" si="1"/>
        <v>0</v>
      </c>
      <c r="N464" s="8"/>
      <c r="O464" s="8" t="str">
        <f t="array" ref="O464">IFERROR(INDEX(data!$C$2:$C$12,MATCH(P464,data!$B$2:$B$12,0)),"")</f>
        <v/>
      </c>
      <c r="P464" s="8"/>
      <c r="Q464" s="8"/>
      <c r="R464" s="8"/>
    </row>
    <row r="465" ht="15.75" customHeight="1" spans="1:18">
      <c r="A465" s="9" t="str">
        <f t="array" ref="A465">IFERROR(INDEX(data!$C$2:$C$12,MATCH(H465,data!$B$2:$B$12,0)),"")</f>
        <v/>
      </c>
      <c r="B465" s="5"/>
      <c r="C465" s="5"/>
      <c r="D465" s="9"/>
      <c r="E465" s="9"/>
      <c r="F465" s="5"/>
      <c r="G465" s="9"/>
      <c r="H465" s="9"/>
      <c r="I465" s="9"/>
      <c r="J465" s="9"/>
      <c r="K465" s="15"/>
      <c r="L465" s="9"/>
      <c r="M465" s="9">
        <f t="shared" si="1"/>
        <v>0</v>
      </c>
      <c r="N465" s="9"/>
      <c r="O465" s="9" t="str">
        <f t="array" ref="O465">IFERROR(INDEX(data!$C$2:$C$12,MATCH(P465,data!$B$2:$B$12,0)),"")</f>
        <v/>
      </c>
      <c r="P465" s="9"/>
      <c r="Q465" s="9"/>
      <c r="R465" s="9"/>
    </row>
    <row r="466" ht="15.75" customHeight="1" spans="1:18">
      <c r="A466" s="8" t="str">
        <f t="array" ref="A466">IFERROR(INDEX(data!$C$2:$C$12,MATCH(H466,data!$B$2:$B$12,0)),"")</f>
        <v/>
      </c>
      <c r="B466" s="3"/>
      <c r="C466" s="3"/>
      <c r="D466" s="8"/>
      <c r="E466" s="8"/>
      <c r="F466" s="3"/>
      <c r="G466" s="8"/>
      <c r="H466" s="8"/>
      <c r="I466" s="8"/>
      <c r="J466" s="8"/>
      <c r="K466" s="13"/>
      <c r="L466" s="8"/>
      <c r="M466" s="8">
        <f t="shared" si="1"/>
        <v>0</v>
      </c>
      <c r="N466" s="8"/>
      <c r="O466" s="8" t="str">
        <f t="array" ref="O466">IFERROR(INDEX(data!$C$2:$C$12,MATCH(P466,data!$B$2:$B$12,0)),"")</f>
        <v/>
      </c>
      <c r="P466" s="8"/>
      <c r="Q466" s="8"/>
      <c r="R466" s="8"/>
    </row>
    <row r="467" ht="15.75" customHeight="1" spans="1:18">
      <c r="A467" s="9" t="str">
        <f t="array" ref="A467">IFERROR(INDEX(data!$C$2:$C$12,MATCH(H467,data!$B$2:$B$12,0)),"")</f>
        <v/>
      </c>
      <c r="B467" s="5"/>
      <c r="C467" s="5"/>
      <c r="D467" s="9"/>
      <c r="E467" s="9"/>
      <c r="F467" s="5"/>
      <c r="G467" s="9"/>
      <c r="H467" s="9"/>
      <c r="I467" s="9"/>
      <c r="J467" s="9"/>
      <c r="K467" s="15"/>
      <c r="L467" s="9"/>
      <c r="M467" s="9">
        <f t="shared" si="1"/>
        <v>0</v>
      </c>
      <c r="N467" s="9"/>
      <c r="O467" s="9" t="str">
        <f t="array" ref="O467">IFERROR(INDEX(data!$C$2:$C$12,MATCH(P467,data!$B$2:$B$12,0)),"")</f>
        <v/>
      </c>
      <c r="P467" s="9"/>
      <c r="Q467" s="9"/>
      <c r="R467" s="9"/>
    </row>
    <row r="468" ht="15.75" customHeight="1" spans="1:18">
      <c r="A468" s="8" t="str">
        <f t="array" ref="A468">IFERROR(INDEX(data!$C$2:$C$12,MATCH(H468,data!$B$2:$B$12,0)),"")</f>
        <v/>
      </c>
      <c r="B468" s="3"/>
      <c r="C468" s="3"/>
      <c r="D468" s="8"/>
      <c r="E468" s="8"/>
      <c r="F468" s="3"/>
      <c r="G468" s="8"/>
      <c r="H468" s="8"/>
      <c r="I468" s="8"/>
      <c r="J468" s="8"/>
      <c r="K468" s="13"/>
      <c r="L468" s="8"/>
      <c r="M468" s="8">
        <f t="shared" si="1"/>
        <v>0</v>
      </c>
      <c r="N468" s="8"/>
      <c r="O468" s="8" t="str">
        <f t="array" ref="O468">IFERROR(INDEX(data!$C$2:$C$12,MATCH(P468,data!$B$2:$B$12,0)),"")</f>
        <v/>
      </c>
      <c r="P468" s="8"/>
      <c r="Q468" s="8"/>
      <c r="R468" s="8"/>
    </row>
    <row r="469" ht="15.75" customHeight="1" spans="1:18">
      <c r="A469" s="9" t="str">
        <f t="array" ref="A469">IFERROR(INDEX(data!$C$2:$C$12,MATCH(H469,data!$B$2:$B$12,0)),"")</f>
        <v/>
      </c>
      <c r="B469" s="5"/>
      <c r="C469" s="5"/>
      <c r="D469" s="9"/>
      <c r="E469" s="9"/>
      <c r="F469" s="5"/>
      <c r="G469" s="9"/>
      <c r="H469" s="9"/>
      <c r="I469" s="9"/>
      <c r="J469" s="9"/>
      <c r="K469" s="15"/>
      <c r="L469" s="9"/>
      <c r="M469" s="9">
        <f t="shared" si="1"/>
        <v>0</v>
      </c>
      <c r="N469" s="9"/>
      <c r="O469" s="9" t="str">
        <f t="array" ref="O469">IFERROR(INDEX(data!$C$2:$C$12,MATCH(P469,data!$B$2:$B$12,0)),"")</f>
        <v/>
      </c>
      <c r="P469" s="9"/>
      <c r="Q469" s="9"/>
      <c r="R469" s="9"/>
    </row>
    <row r="470" ht="15.75" customHeight="1" spans="1:18">
      <c r="A470" s="8" t="str">
        <f t="array" ref="A470">IFERROR(INDEX(data!$C$2:$C$12,MATCH(H470,data!$B$2:$B$12,0)),"")</f>
        <v/>
      </c>
      <c r="B470" s="3"/>
      <c r="C470" s="3"/>
      <c r="D470" s="8"/>
      <c r="E470" s="8"/>
      <c r="F470" s="3"/>
      <c r="G470" s="8"/>
      <c r="H470" s="8"/>
      <c r="I470" s="8"/>
      <c r="J470" s="8"/>
      <c r="K470" s="13"/>
      <c r="L470" s="8"/>
      <c r="M470" s="8">
        <f t="shared" si="1"/>
        <v>0</v>
      </c>
      <c r="N470" s="8"/>
      <c r="O470" s="8" t="str">
        <f t="array" ref="O470">IFERROR(INDEX(data!$C$2:$C$12,MATCH(P470,data!$B$2:$B$12,0)),"")</f>
        <v/>
      </c>
      <c r="P470" s="8"/>
      <c r="Q470" s="8"/>
      <c r="R470" s="8"/>
    </row>
    <row r="471" ht="15.75" customHeight="1" spans="1:18">
      <c r="A471" s="9" t="str">
        <f t="array" ref="A471">IFERROR(INDEX(data!$C$2:$C$12,MATCH(H471,data!$B$2:$B$12,0)),"")</f>
        <v/>
      </c>
      <c r="B471" s="5"/>
      <c r="C471" s="5"/>
      <c r="D471" s="9"/>
      <c r="E471" s="9"/>
      <c r="F471" s="5"/>
      <c r="G471" s="9"/>
      <c r="H471" s="9"/>
      <c r="I471" s="9"/>
      <c r="J471" s="9"/>
      <c r="K471" s="15"/>
      <c r="L471" s="9"/>
      <c r="M471" s="9">
        <f t="shared" si="1"/>
        <v>0</v>
      </c>
      <c r="N471" s="9"/>
      <c r="O471" s="9" t="str">
        <f t="array" ref="O471">IFERROR(INDEX(data!$C$2:$C$12,MATCH(P471,data!$B$2:$B$12,0)),"")</f>
        <v/>
      </c>
      <c r="P471" s="9"/>
      <c r="Q471" s="9"/>
      <c r="R471" s="9"/>
    </row>
    <row r="472" ht="15.75" customHeight="1" spans="1:18">
      <c r="A472" s="8" t="str">
        <f t="array" ref="A472">IFERROR(INDEX(data!$C$2:$C$12,MATCH(H472,data!$B$2:$B$12,0)),"")</f>
        <v/>
      </c>
      <c r="B472" s="3"/>
      <c r="C472" s="3"/>
      <c r="D472" s="8"/>
      <c r="E472" s="8"/>
      <c r="F472" s="3"/>
      <c r="G472" s="8"/>
      <c r="H472" s="8"/>
      <c r="I472" s="8"/>
      <c r="J472" s="8"/>
      <c r="K472" s="13"/>
      <c r="L472" s="8"/>
      <c r="M472" s="8">
        <f t="shared" si="1"/>
        <v>0</v>
      </c>
      <c r="N472" s="8"/>
      <c r="O472" s="8" t="str">
        <f t="array" ref="O472">IFERROR(INDEX(data!$C$2:$C$12,MATCH(P472,data!$B$2:$B$12,0)),"")</f>
        <v/>
      </c>
      <c r="P472" s="8"/>
      <c r="Q472" s="8"/>
      <c r="R472" s="8"/>
    </row>
    <row r="473" ht="15.75" customHeight="1" spans="1:18">
      <c r="A473" s="9" t="str">
        <f t="array" ref="A473">IFERROR(INDEX(data!$C$2:$C$12,MATCH(H473,data!$B$2:$B$12,0)),"")</f>
        <v/>
      </c>
      <c r="B473" s="5"/>
      <c r="C473" s="5"/>
      <c r="D473" s="9"/>
      <c r="E473" s="9"/>
      <c r="F473" s="5"/>
      <c r="G473" s="9"/>
      <c r="H473" s="9"/>
      <c r="I473" s="9"/>
      <c r="J473" s="9"/>
      <c r="K473" s="15"/>
      <c r="L473" s="9"/>
      <c r="M473" s="9">
        <f t="shared" si="1"/>
        <v>0</v>
      </c>
      <c r="N473" s="9"/>
      <c r="O473" s="9" t="str">
        <f t="array" ref="O473">IFERROR(INDEX(data!$C$2:$C$12,MATCH(P473,data!$B$2:$B$12,0)),"")</f>
        <v/>
      </c>
      <c r="P473" s="9"/>
      <c r="Q473" s="9"/>
      <c r="R473" s="9"/>
    </row>
    <row r="474" ht="15.75" customHeight="1" spans="1:18">
      <c r="A474" s="8" t="str">
        <f t="array" ref="A474">IFERROR(INDEX(data!$C$2:$C$12,MATCH(H474,data!$B$2:$B$12,0)),"")</f>
        <v/>
      </c>
      <c r="B474" s="3"/>
      <c r="C474" s="3"/>
      <c r="D474" s="8"/>
      <c r="E474" s="8"/>
      <c r="F474" s="3"/>
      <c r="G474" s="8"/>
      <c r="H474" s="8"/>
      <c r="I474" s="8"/>
      <c r="J474" s="8"/>
      <c r="K474" s="13"/>
      <c r="L474" s="8"/>
      <c r="M474" s="8">
        <f t="shared" si="1"/>
        <v>0</v>
      </c>
      <c r="N474" s="8"/>
      <c r="O474" s="8" t="str">
        <f t="array" ref="O474">IFERROR(INDEX(data!$C$2:$C$12,MATCH(P474,data!$B$2:$B$12,0)),"")</f>
        <v/>
      </c>
      <c r="P474" s="8"/>
      <c r="Q474" s="8"/>
      <c r="R474" s="8"/>
    </row>
    <row r="475" ht="15.75" customHeight="1" spans="1:18">
      <c r="A475" s="9" t="str">
        <f t="array" ref="A475">IFERROR(INDEX(data!$C$2:$C$12,MATCH(H475,data!$B$2:$B$12,0)),"")</f>
        <v/>
      </c>
      <c r="B475" s="5"/>
      <c r="C475" s="5"/>
      <c r="D475" s="9"/>
      <c r="E475" s="9"/>
      <c r="F475" s="5"/>
      <c r="G475" s="9"/>
      <c r="H475" s="9"/>
      <c r="I475" s="9"/>
      <c r="J475" s="9"/>
      <c r="K475" s="15"/>
      <c r="L475" s="9"/>
      <c r="M475" s="9">
        <f t="shared" si="1"/>
        <v>0</v>
      </c>
      <c r="N475" s="9"/>
      <c r="O475" s="9" t="str">
        <f t="array" ref="O475">IFERROR(INDEX(data!$C$2:$C$12,MATCH(P475,data!$B$2:$B$12,0)),"")</f>
        <v/>
      </c>
      <c r="P475" s="9"/>
      <c r="Q475" s="9"/>
      <c r="R475" s="9"/>
    </row>
    <row r="476" ht="15.75" customHeight="1" spans="1:18">
      <c r="A476" s="8" t="str">
        <f t="array" ref="A476">IFERROR(INDEX(data!$C$2:$C$12,MATCH(H476,data!$B$2:$B$12,0)),"")</f>
        <v/>
      </c>
      <c r="B476" s="3"/>
      <c r="C476" s="3"/>
      <c r="D476" s="8"/>
      <c r="E476" s="8"/>
      <c r="F476" s="3"/>
      <c r="G476" s="8"/>
      <c r="H476" s="8"/>
      <c r="I476" s="8"/>
      <c r="J476" s="8"/>
      <c r="K476" s="13"/>
      <c r="L476" s="8"/>
      <c r="M476" s="8">
        <f t="shared" si="1"/>
        <v>0</v>
      </c>
      <c r="N476" s="8"/>
      <c r="O476" s="8" t="str">
        <f t="array" ref="O476">IFERROR(INDEX(data!$C$2:$C$12,MATCH(P476,data!$B$2:$B$12,0)),"")</f>
        <v/>
      </c>
      <c r="P476" s="8"/>
      <c r="Q476" s="8"/>
      <c r="R476" s="8"/>
    </row>
    <row r="477" ht="15.75" customHeight="1" spans="1:18">
      <c r="A477" s="9" t="str">
        <f t="array" ref="A477">IFERROR(INDEX(data!$C$2:$C$12,MATCH(H477,data!$B$2:$B$12,0)),"")</f>
        <v/>
      </c>
      <c r="B477" s="5"/>
      <c r="C477" s="5"/>
      <c r="D477" s="9"/>
      <c r="E477" s="9"/>
      <c r="F477" s="5"/>
      <c r="G477" s="9"/>
      <c r="H477" s="9"/>
      <c r="I477" s="9"/>
      <c r="J477" s="9"/>
      <c r="K477" s="15"/>
      <c r="L477" s="9"/>
      <c r="M477" s="9">
        <f t="shared" si="1"/>
        <v>0</v>
      </c>
      <c r="N477" s="9"/>
      <c r="O477" s="9" t="str">
        <f t="array" ref="O477">IFERROR(INDEX(data!$C$2:$C$12,MATCH(P477,data!$B$2:$B$12,0)),"")</f>
        <v/>
      </c>
      <c r="P477" s="9"/>
      <c r="Q477" s="9"/>
      <c r="R477" s="9"/>
    </row>
    <row r="478" ht="15.75" customHeight="1" spans="1:18">
      <c r="A478" s="8" t="str">
        <f t="array" ref="A478">IFERROR(INDEX(data!$C$2:$C$12,MATCH(H478,data!$B$2:$B$12,0)),"")</f>
        <v/>
      </c>
      <c r="B478" s="3"/>
      <c r="C478" s="3"/>
      <c r="D478" s="8"/>
      <c r="E478" s="8"/>
      <c r="F478" s="3"/>
      <c r="G478" s="8"/>
      <c r="H478" s="8"/>
      <c r="I478" s="8"/>
      <c r="J478" s="8"/>
      <c r="K478" s="13"/>
      <c r="L478" s="8"/>
      <c r="M478" s="8">
        <f t="shared" si="1"/>
        <v>0</v>
      </c>
      <c r="N478" s="8"/>
      <c r="O478" s="8" t="str">
        <f t="array" ref="O478">IFERROR(INDEX(data!$C$2:$C$12,MATCH(P478,data!$B$2:$B$12,0)),"")</f>
        <v/>
      </c>
      <c r="P478" s="8"/>
      <c r="Q478" s="8"/>
      <c r="R478" s="8"/>
    </row>
    <row r="479" ht="15.75" customHeight="1" spans="1:18">
      <c r="A479" s="9" t="str">
        <f t="array" ref="A479">IFERROR(INDEX(data!$C$2:$C$12,MATCH(H479,data!$B$2:$B$12,0)),"")</f>
        <v/>
      </c>
      <c r="B479" s="5"/>
      <c r="C479" s="5"/>
      <c r="D479" s="9"/>
      <c r="E479" s="9"/>
      <c r="F479" s="5"/>
      <c r="G479" s="9"/>
      <c r="H479" s="9"/>
      <c r="I479" s="9"/>
      <c r="J479" s="9"/>
      <c r="K479" s="15"/>
      <c r="L479" s="9"/>
      <c r="M479" s="9">
        <f t="shared" si="1"/>
        <v>0</v>
      </c>
      <c r="N479" s="9"/>
      <c r="O479" s="9" t="str">
        <f t="array" ref="O479">IFERROR(INDEX(data!$C$2:$C$12,MATCH(P479,data!$B$2:$B$12,0)),"")</f>
        <v/>
      </c>
      <c r="P479" s="9"/>
      <c r="Q479" s="9"/>
      <c r="R479" s="9"/>
    </row>
    <row r="480" ht="15.75" customHeight="1" spans="1:18">
      <c r="A480" s="8" t="str">
        <f t="array" ref="A480">IFERROR(INDEX(data!$C$2:$C$12,MATCH(H480,data!$B$2:$B$12,0)),"")</f>
        <v/>
      </c>
      <c r="B480" s="3"/>
      <c r="C480" s="3"/>
      <c r="D480" s="8"/>
      <c r="E480" s="8"/>
      <c r="F480" s="3"/>
      <c r="G480" s="8"/>
      <c r="H480" s="8"/>
      <c r="I480" s="8"/>
      <c r="J480" s="8"/>
      <c r="K480" s="13"/>
      <c r="L480" s="8"/>
      <c r="M480" s="8">
        <f t="shared" si="1"/>
        <v>0</v>
      </c>
      <c r="N480" s="8"/>
      <c r="O480" s="8" t="str">
        <f t="array" ref="O480">IFERROR(INDEX(data!$C$2:$C$12,MATCH(P480,data!$B$2:$B$12,0)),"")</f>
        <v/>
      </c>
      <c r="P480" s="8"/>
      <c r="Q480" s="8"/>
      <c r="R480" s="8"/>
    </row>
    <row r="481" ht="15.75" customHeight="1" spans="1:18">
      <c r="A481" s="9" t="str">
        <f t="array" ref="A481">IFERROR(INDEX(data!$C$2:$C$12,MATCH(H481,data!$B$2:$B$12,0)),"")</f>
        <v/>
      </c>
      <c r="B481" s="5"/>
      <c r="C481" s="5"/>
      <c r="D481" s="9"/>
      <c r="E481" s="9"/>
      <c r="F481" s="5"/>
      <c r="G481" s="9"/>
      <c r="H481" s="9"/>
      <c r="I481" s="9"/>
      <c r="J481" s="9"/>
      <c r="K481" s="15"/>
      <c r="L481" s="9"/>
      <c r="M481" s="9">
        <f t="shared" si="1"/>
        <v>0</v>
      </c>
      <c r="N481" s="9"/>
      <c r="O481" s="9" t="str">
        <f t="array" ref="O481">IFERROR(INDEX(data!$C$2:$C$12,MATCH(P481,data!$B$2:$B$12,0)),"")</f>
        <v/>
      </c>
      <c r="P481" s="9"/>
      <c r="Q481" s="9"/>
      <c r="R481" s="9"/>
    </row>
    <row r="482" ht="15.75" customHeight="1" spans="1:18">
      <c r="A482" s="8" t="str">
        <f t="array" ref="A482">IFERROR(INDEX(data!$C$2:$C$12,MATCH(H482,data!$B$2:$B$12,0)),"")</f>
        <v/>
      </c>
      <c r="B482" s="3"/>
      <c r="C482" s="3"/>
      <c r="D482" s="8"/>
      <c r="E482" s="8"/>
      <c r="F482" s="3"/>
      <c r="G482" s="8"/>
      <c r="H482" s="8"/>
      <c r="I482" s="8"/>
      <c r="J482" s="8"/>
      <c r="K482" s="13"/>
      <c r="L482" s="8"/>
      <c r="M482" s="8">
        <f t="shared" si="1"/>
        <v>0</v>
      </c>
      <c r="N482" s="8"/>
      <c r="O482" s="8" t="str">
        <f t="array" ref="O482">IFERROR(INDEX(data!$C$2:$C$12,MATCH(P482,data!$B$2:$B$12,0)),"")</f>
        <v/>
      </c>
      <c r="P482" s="8"/>
      <c r="Q482" s="8"/>
      <c r="R482" s="8"/>
    </row>
    <row r="483" ht="15.75" customHeight="1" spans="1:18">
      <c r="A483" s="9" t="str">
        <f t="array" ref="A483">IFERROR(INDEX(data!$C$2:$C$12,MATCH(H483,data!$B$2:$B$12,0)),"")</f>
        <v/>
      </c>
      <c r="B483" s="5"/>
      <c r="C483" s="5"/>
      <c r="D483" s="9"/>
      <c r="E483" s="9"/>
      <c r="F483" s="5"/>
      <c r="G483" s="9"/>
      <c r="H483" s="9"/>
      <c r="I483" s="9"/>
      <c r="J483" s="9"/>
      <c r="K483" s="15"/>
      <c r="L483" s="9"/>
      <c r="M483" s="9">
        <f t="shared" si="1"/>
        <v>0</v>
      </c>
      <c r="N483" s="9"/>
      <c r="O483" s="9" t="str">
        <f t="array" ref="O483">IFERROR(INDEX(data!$C$2:$C$12,MATCH(P483,data!$B$2:$B$12,0)),"")</f>
        <v/>
      </c>
      <c r="P483" s="9"/>
      <c r="Q483" s="9"/>
      <c r="R483" s="9"/>
    </row>
    <row r="484" ht="15.75" customHeight="1" spans="1:18">
      <c r="A484" s="8" t="str">
        <f t="array" ref="A484">IFERROR(INDEX(data!$C$2:$C$12,MATCH(H484,data!$B$2:$B$12,0)),"")</f>
        <v/>
      </c>
      <c r="B484" s="3"/>
      <c r="C484" s="3"/>
      <c r="D484" s="8"/>
      <c r="E484" s="8"/>
      <c r="F484" s="3"/>
      <c r="G484" s="8"/>
      <c r="H484" s="8"/>
      <c r="I484" s="8"/>
      <c r="J484" s="8"/>
      <c r="K484" s="13"/>
      <c r="L484" s="8"/>
      <c r="M484" s="8">
        <f t="shared" si="1"/>
        <v>0</v>
      </c>
      <c r="N484" s="8"/>
      <c r="O484" s="8" t="str">
        <f t="array" ref="O484">IFERROR(INDEX(data!$C$2:$C$12,MATCH(P484,data!$B$2:$B$12,0)),"")</f>
        <v/>
      </c>
      <c r="P484" s="8"/>
      <c r="Q484" s="8"/>
      <c r="R484" s="8"/>
    </row>
    <row r="485" ht="15.75" customHeight="1" spans="1:18">
      <c r="A485" s="9" t="str">
        <f t="array" ref="A485">IFERROR(INDEX(data!$C$2:$C$12,MATCH(H485,data!$B$2:$B$12,0)),"")</f>
        <v/>
      </c>
      <c r="B485" s="5"/>
      <c r="C485" s="5"/>
      <c r="D485" s="9"/>
      <c r="E485" s="9"/>
      <c r="F485" s="5"/>
      <c r="G485" s="9"/>
      <c r="H485" s="9"/>
      <c r="I485" s="9"/>
      <c r="J485" s="9"/>
      <c r="K485" s="15"/>
      <c r="L485" s="9"/>
      <c r="M485" s="9">
        <f t="shared" si="1"/>
        <v>0</v>
      </c>
      <c r="N485" s="9"/>
      <c r="O485" s="9" t="str">
        <f t="array" ref="O485">IFERROR(INDEX(data!$C$2:$C$12,MATCH(P485,data!$B$2:$B$12,0)),"")</f>
        <v/>
      </c>
      <c r="P485" s="9"/>
      <c r="Q485" s="9"/>
      <c r="R485" s="9"/>
    </row>
    <row r="486" ht="15.75" customHeight="1" spans="1:18">
      <c r="A486" s="8" t="str">
        <f t="array" ref="A486">IFERROR(INDEX(data!$C$2:$C$12,MATCH(H486,data!$B$2:$B$12,0)),"")</f>
        <v/>
      </c>
      <c r="B486" s="3"/>
      <c r="C486" s="3"/>
      <c r="D486" s="8"/>
      <c r="E486" s="8"/>
      <c r="F486" s="3"/>
      <c r="G486" s="8"/>
      <c r="H486" s="8"/>
      <c r="I486" s="8"/>
      <c r="J486" s="8"/>
      <c r="K486" s="13"/>
      <c r="L486" s="8"/>
      <c r="M486" s="8">
        <f t="shared" si="1"/>
        <v>0</v>
      </c>
      <c r="N486" s="8"/>
      <c r="O486" s="8" t="str">
        <f t="array" ref="O486">IFERROR(INDEX(data!$C$2:$C$12,MATCH(P486,data!$B$2:$B$12,0)),"")</f>
        <v/>
      </c>
      <c r="P486" s="8"/>
      <c r="Q486" s="8"/>
      <c r="R486" s="8"/>
    </row>
    <row r="487" ht="15.75" customHeight="1" spans="1:18">
      <c r="A487" s="9" t="str">
        <f t="array" ref="A487">IFERROR(INDEX(data!$C$2:$C$12,MATCH(H487,data!$B$2:$B$12,0)),"")</f>
        <v/>
      </c>
      <c r="B487" s="5"/>
      <c r="C487" s="5"/>
      <c r="D487" s="9"/>
      <c r="E487" s="9"/>
      <c r="F487" s="5"/>
      <c r="G487" s="9"/>
      <c r="H487" s="9"/>
      <c r="I487" s="9"/>
      <c r="J487" s="9"/>
      <c r="K487" s="15"/>
      <c r="L487" s="9"/>
      <c r="M487" s="9">
        <f t="shared" si="1"/>
        <v>0</v>
      </c>
      <c r="N487" s="9"/>
      <c r="O487" s="9" t="str">
        <f t="array" ref="O487">IFERROR(INDEX(data!$C$2:$C$12,MATCH(P487,data!$B$2:$B$12,0)),"")</f>
        <v/>
      </c>
      <c r="P487" s="9"/>
      <c r="Q487" s="9"/>
      <c r="R487" s="9"/>
    </row>
    <row r="488" ht="15.75" customHeight="1" spans="1:18">
      <c r="A488" s="8" t="str">
        <f t="array" ref="A488">IFERROR(INDEX(data!$C$2:$C$12,MATCH(H488,data!$B$2:$B$12,0)),"")</f>
        <v/>
      </c>
      <c r="B488" s="3"/>
      <c r="C488" s="3"/>
      <c r="D488" s="8"/>
      <c r="E488" s="8"/>
      <c r="F488" s="3"/>
      <c r="G488" s="8"/>
      <c r="H488" s="8"/>
      <c r="I488" s="8"/>
      <c r="J488" s="8"/>
      <c r="K488" s="13"/>
      <c r="L488" s="8"/>
      <c r="M488" s="8">
        <f t="shared" si="1"/>
        <v>0</v>
      </c>
      <c r="N488" s="8"/>
      <c r="O488" s="8" t="str">
        <f t="array" ref="O488">IFERROR(INDEX(data!$C$2:$C$12,MATCH(P488,data!$B$2:$B$12,0)),"")</f>
        <v/>
      </c>
      <c r="P488" s="8"/>
      <c r="Q488" s="8"/>
      <c r="R488" s="8"/>
    </row>
    <row r="489" ht="15.75" customHeight="1" spans="1:18">
      <c r="A489" s="9" t="str">
        <f t="array" ref="A489">IFERROR(INDEX(data!$C$2:$C$12,MATCH(H489,data!$B$2:$B$12,0)),"")</f>
        <v/>
      </c>
      <c r="B489" s="5"/>
      <c r="C489" s="5"/>
      <c r="D489" s="9"/>
      <c r="E489" s="9"/>
      <c r="F489" s="5"/>
      <c r="G489" s="9"/>
      <c r="H489" s="9"/>
      <c r="I489" s="9"/>
      <c r="J489" s="9"/>
      <c r="K489" s="15"/>
      <c r="L489" s="9"/>
      <c r="M489" s="9">
        <f t="shared" si="1"/>
        <v>0</v>
      </c>
      <c r="N489" s="9"/>
      <c r="O489" s="9" t="str">
        <f t="array" ref="O489">IFERROR(INDEX(data!$C$2:$C$12,MATCH(P489,data!$B$2:$B$12,0)),"")</f>
        <v/>
      </c>
      <c r="P489" s="9"/>
      <c r="Q489" s="9"/>
      <c r="R489" s="9"/>
    </row>
    <row r="490" ht="15.75" customHeight="1" spans="1:18">
      <c r="A490" s="8" t="str">
        <f t="array" ref="A490">IFERROR(INDEX(data!$C$2:$C$12,MATCH(H490,data!$B$2:$B$12,0)),"")</f>
        <v/>
      </c>
      <c r="B490" s="3"/>
      <c r="C490" s="3"/>
      <c r="D490" s="8"/>
      <c r="E490" s="8"/>
      <c r="F490" s="3"/>
      <c r="G490" s="8"/>
      <c r="H490" s="8"/>
      <c r="I490" s="8"/>
      <c r="J490" s="8"/>
      <c r="K490" s="13"/>
      <c r="L490" s="8"/>
      <c r="M490" s="8">
        <f t="shared" si="1"/>
        <v>0</v>
      </c>
      <c r="N490" s="8"/>
      <c r="O490" s="8" t="str">
        <f t="array" ref="O490">IFERROR(INDEX(data!$C$2:$C$12,MATCH(P490,data!$B$2:$B$12,0)),"")</f>
        <v/>
      </c>
      <c r="P490" s="8"/>
      <c r="Q490" s="8"/>
      <c r="R490" s="8"/>
    </row>
    <row r="491" ht="15.75" customHeight="1" spans="1:18">
      <c r="A491" s="9" t="str">
        <f t="array" ref="A491">IFERROR(INDEX(data!$C$2:$C$12,MATCH(H491,data!$B$2:$B$12,0)),"")</f>
        <v/>
      </c>
      <c r="B491" s="5"/>
      <c r="C491" s="5"/>
      <c r="D491" s="9"/>
      <c r="E491" s="9"/>
      <c r="F491" s="5"/>
      <c r="G491" s="9"/>
      <c r="H491" s="9"/>
      <c r="I491" s="9"/>
      <c r="J491" s="9"/>
      <c r="K491" s="15"/>
      <c r="L491" s="9"/>
      <c r="M491" s="9">
        <f t="shared" si="1"/>
        <v>0</v>
      </c>
      <c r="N491" s="9"/>
      <c r="O491" s="9" t="str">
        <f t="array" ref="O491">IFERROR(INDEX(data!$C$2:$C$12,MATCH(P491,data!$B$2:$B$12,0)),"")</f>
        <v/>
      </c>
      <c r="P491" s="9"/>
      <c r="Q491" s="9"/>
      <c r="R491" s="9"/>
    </row>
    <row r="492" ht="15.75" customHeight="1" spans="1:18">
      <c r="A492" s="8" t="str">
        <f t="array" ref="A492">IFERROR(INDEX(data!$C$2:$C$12,MATCH(H492,data!$B$2:$B$12,0)),"")</f>
        <v/>
      </c>
      <c r="B492" s="3"/>
      <c r="C492" s="3"/>
      <c r="D492" s="8"/>
      <c r="E492" s="8"/>
      <c r="F492" s="3"/>
      <c r="G492" s="8"/>
      <c r="H492" s="8"/>
      <c r="I492" s="8"/>
      <c r="J492" s="8"/>
      <c r="K492" s="13"/>
      <c r="L492" s="8"/>
      <c r="M492" s="8">
        <f t="shared" si="1"/>
        <v>0</v>
      </c>
      <c r="N492" s="8"/>
      <c r="O492" s="8" t="str">
        <f t="array" ref="O492">IFERROR(INDEX(data!$C$2:$C$12,MATCH(P492,data!$B$2:$B$12,0)),"")</f>
        <v/>
      </c>
      <c r="P492" s="8"/>
      <c r="Q492" s="8"/>
      <c r="R492" s="8"/>
    </row>
    <row r="493" ht="15.75" customHeight="1" spans="1:18">
      <c r="A493" s="9" t="str">
        <f t="array" ref="A493">IFERROR(INDEX(data!$C$2:$C$12,MATCH(H493,data!$B$2:$B$12,0)),"")</f>
        <v/>
      </c>
      <c r="B493" s="5"/>
      <c r="C493" s="5"/>
      <c r="D493" s="9"/>
      <c r="E493" s="9"/>
      <c r="F493" s="5"/>
      <c r="G493" s="9"/>
      <c r="H493" s="9"/>
      <c r="I493" s="9"/>
      <c r="J493" s="9"/>
      <c r="K493" s="15"/>
      <c r="L493" s="9"/>
      <c r="M493" s="9">
        <f t="shared" si="1"/>
        <v>0</v>
      </c>
      <c r="N493" s="9"/>
      <c r="O493" s="9" t="str">
        <f t="array" ref="O493">IFERROR(INDEX(data!$C$2:$C$12,MATCH(P493,data!$B$2:$B$12,0)),"")</f>
        <v/>
      </c>
      <c r="P493" s="9"/>
      <c r="Q493" s="9"/>
      <c r="R493" s="9"/>
    </row>
    <row r="494" ht="15.75" customHeight="1" spans="1:18">
      <c r="A494" s="8" t="str">
        <f t="array" ref="A494">IFERROR(INDEX(data!$C$2:$C$12,MATCH(H494,data!$B$2:$B$12,0)),"")</f>
        <v/>
      </c>
      <c r="B494" s="3"/>
      <c r="C494" s="3"/>
      <c r="D494" s="8"/>
      <c r="E494" s="8"/>
      <c r="F494" s="3"/>
      <c r="G494" s="8"/>
      <c r="H494" s="8"/>
      <c r="I494" s="8"/>
      <c r="J494" s="8"/>
      <c r="K494" s="13"/>
      <c r="L494" s="8"/>
      <c r="M494" s="8">
        <f t="shared" si="1"/>
        <v>0</v>
      </c>
      <c r="N494" s="8"/>
      <c r="O494" s="8" t="str">
        <f t="array" ref="O494">IFERROR(INDEX(data!$C$2:$C$12,MATCH(P494,data!$B$2:$B$12,0)),"")</f>
        <v/>
      </c>
      <c r="P494" s="8"/>
      <c r="Q494" s="8"/>
      <c r="R494" s="8"/>
    </row>
    <row r="495" ht="15.75" customHeight="1" spans="1:18">
      <c r="A495" s="9" t="str">
        <f t="array" ref="A495">IFERROR(INDEX(data!$C$2:$C$12,MATCH(H495,data!$B$2:$B$12,0)),"")</f>
        <v/>
      </c>
      <c r="B495" s="5"/>
      <c r="C495" s="5"/>
      <c r="D495" s="9"/>
      <c r="E495" s="9"/>
      <c r="F495" s="5"/>
      <c r="G495" s="9"/>
      <c r="H495" s="9"/>
      <c r="I495" s="9"/>
      <c r="J495" s="9"/>
      <c r="K495" s="15"/>
      <c r="L495" s="9"/>
      <c r="M495" s="9">
        <f t="shared" si="1"/>
        <v>0</v>
      </c>
      <c r="N495" s="9"/>
      <c r="O495" s="9" t="str">
        <f t="array" ref="O495">IFERROR(INDEX(data!$C$2:$C$12,MATCH(P495,data!$B$2:$B$12,0)),"")</f>
        <v/>
      </c>
      <c r="P495" s="9"/>
      <c r="Q495" s="9"/>
      <c r="R495" s="9"/>
    </row>
    <row r="496" ht="15.75" customHeight="1" spans="1:18">
      <c r="A496" s="8" t="str">
        <f t="array" ref="A496">IFERROR(INDEX(data!$C$2:$C$12,MATCH(H496,data!$B$2:$B$12,0)),"")</f>
        <v/>
      </c>
      <c r="B496" s="3"/>
      <c r="C496" s="3"/>
      <c r="D496" s="8"/>
      <c r="E496" s="8"/>
      <c r="F496" s="3"/>
      <c r="G496" s="8"/>
      <c r="H496" s="8"/>
      <c r="I496" s="8"/>
      <c r="J496" s="8"/>
      <c r="K496" s="13"/>
      <c r="L496" s="8"/>
      <c r="M496" s="8">
        <f t="shared" si="1"/>
        <v>0</v>
      </c>
      <c r="N496" s="8"/>
      <c r="O496" s="8" t="str">
        <f t="array" ref="O496">IFERROR(INDEX(data!$C$2:$C$12,MATCH(P496,data!$B$2:$B$12,0)),"")</f>
        <v/>
      </c>
      <c r="P496" s="8"/>
      <c r="Q496" s="8"/>
      <c r="R496" s="8"/>
    </row>
    <row r="497" ht="15.75" customHeight="1" spans="1:18">
      <c r="A497" s="9" t="str">
        <f t="array" ref="A497">IFERROR(INDEX(data!$C$2:$C$12,MATCH(H497,data!$B$2:$B$12,0)),"")</f>
        <v/>
      </c>
      <c r="B497" s="5"/>
      <c r="C497" s="5"/>
      <c r="D497" s="9"/>
      <c r="E497" s="9"/>
      <c r="F497" s="5"/>
      <c r="G497" s="9"/>
      <c r="H497" s="9"/>
      <c r="I497" s="9"/>
      <c r="J497" s="9"/>
      <c r="K497" s="15"/>
      <c r="L497" s="9"/>
      <c r="M497" s="9">
        <f t="shared" si="1"/>
        <v>0</v>
      </c>
      <c r="N497" s="9"/>
      <c r="O497" s="9" t="str">
        <f t="array" ref="O497">IFERROR(INDEX(data!$C$2:$C$12,MATCH(P497,data!$B$2:$B$12,0)),"")</f>
        <v/>
      </c>
      <c r="P497" s="9"/>
      <c r="Q497" s="9"/>
      <c r="R497" s="9"/>
    </row>
    <row r="498" ht="15.75" customHeight="1" spans="1:18">
      <c r="A498" s="8" t="str">
        <f t="array" ref="A498">IFERROR(INDEX(data!$C$2:$C$12,MATCH(H498,data!$B$2:$B$12,0)),"")</f>
        <v/>
      </c>
      <c r="B498" s="3"/>
      <c r="C498" s="3"/>
      <c r="D498" s="8"/>
      <c r="E498" s="8"/>
      <c r="F498" s="3"/>
      <c r="G498" s="8"/>
      <c r="H498" s="8"/>
      <c r="I498" s="8"/>
      <c r="J498" s="8"/>
      <c r="K498" s="13"/>
      <c r="L498" s="8"/>
      <c r="M498" s="8">
        <f t="shared" si="1"/>
        <v>0</v>
      </c>
      <c r="N498" s="8"/>
      <c r="O498" s="8" t="str">
        <f t="array" ref="O498">IFERROR(INDEX(data!$C$2:$C$12,MATCH(P498,data!$B$2:$B$12,0)),"")</f>
        <v/>
      </c>
      <c r="P498" s="8"/>
      <c r="Q498" s="8"/>
      <c r="R498" s="8"/>
    </row>
    <row r="499" ht="15.75" customHeight="1" spans="1:18">
      <c r="A499" s="9" t="str">
        <f t="array" ref="A499">IFERROR(INDEX(data!$C$2:$C$12,MATCH(H499,data!$B$2:$B$12,0)),"")</f>
        <v/>
      </c>
      <c r="B499" s="5"/>
      <c r="C499" s="5"/>
      <c r="D499" s="9"/>
      <c r="E499" s="9"/>
      <c r="F499" s="5"/>
      <c r="G499" s="9"/>
      <c r="H499" s="9"/>
      <c r="I499" s="9"/>
      <c r="J499" s="9"/>
      <c r="K499" s="15"/>
      <c r="L499" s="9"/>
      <c r="M499" s="9">
        <f t="shared" si="1"/>
        <v>0</v>
      </c>
      <c r="N499" s="9"/>
      <c r="O499" s="9" t="str">
        <f t="array" ref="O499">IFERROR(INDEX(data!$C$2:$C$12,MATCH(P499,data!$B$2:$B$12,0)),"")</f>
        <v/>
      </c>
      <c r="P499" s="9"/>
      <c r="Q499" s="9"/>
      <c r="R499" s="9"/>
    </row>
    <row r="500" ht="15.75" customHeight="1" spans="1:18">
      <c r="A500" s="8" t="str">
        <f t="array" ref="A500">IFERROR(INDEX(data!$C$2:$C$12,MATCH(H500,data!$B$2:$B$12,0)),"")</f>
        <v/>
      </c>
      <c r="B500" s="3"/>
      <c r="C500" s="3"/>
      <c r="D500" s="8"/>
      <c r="E500" s="8"/>
      <c r="F500" s="3"/>
      <c r="G500" s="8"/>
      <c r="H500" s="8"/>
      <c r="I500" s="8"/>
      <c r="J500" s="8"/>
      <c r="K500" s="13"/>
      <c r="L500" s="8"/>
      <c r="M500" s="8">
        <f t="shared" si="1"/>
        <v>0</v>
      </c>
      <c r="N500" s="8"/>
      <c r="O500" s="8" t="str">
        <f t="array" ref="O500">IFERROR(INDEX(data!$C$2:$C$12,MATCH(P500,data!$B$2:$B$12,0)),"")</f>
        <v/>
      </c>
      <c r="P500" s="8"/>
      <c r="Q500" s="8"/>
      <c r="R500" s="8"/>
    </row>
    <row r="501" ht="15.75" customHeight="1" spans="1:18">
      <c r="A501" s="9" t="str">
        <f t="array" ref="A501">IFERROR(INDEX(data!$C$2:$C$12,MATCH(H501,data!$B$2:$B$12,0)),"")</f>
        <v/>
      </c>
      <c r="B501" s="5"/>
      <c r="C501" s="5"/>
      <c r="D501" s="9"/>
      <c r="E501" s="9"/>
      <c r="F501" s="5"/>
      <c r="G501" s="9"/>
      <c r="H501" s="9"/>
      <c r="I501" s="9"/>
      <c r="J501" s="9"/>
      <c r="K501" s="15"/>
      <c r="L501" s="9"/>
      <c r="M501" s="9">
        <f t="shared" si="1"/>
        <v>0</v>
      </c>
      <c r="N501" s="9"/>
      <c r="O501" s="9" t="str">
        <f t="array" ref="O501">IFERROR(INDEX(data!$C$2:$C$12,MATCH(P501,data!$B$2:$B$12,0)),"")</f>
        <v/>
      </c>
      <c r="P501" s="9"/>
      <c r="Q501" s="9"/>
      <c r="R501" s="9"/>
    </row>
    <row r="502" ht="15.75" customHeight="1" spans="1:18">
      <c r="A502" s="8" t="str">
        <f t="array" ref="A502">IFERROR(INDEX(data!$C$2:$C$12,MATCH(H502,data!$B$2:$B$12,0)),"")</f>
        <v/>
      </c>
      <c r="B502" s="3"/>
      <c r="C502" s="3"/>
      <c r="D502" s="8"/>
      <c r="E502" s="8"/>
      <c r="F502" s="3"/>
      <c r="G502" s="8"/>
      <c r="H502" s="8"/>
      <c r="I502" s="8"/>
      <c r="J502" s="8"/>
      <c r="K502" s="13"/>
      <c r="L502" s="8"/>
      <c r="M502" s="8">
        <f t="shared" si="1"/>
        <v>0</v>
      </c>
      <c r="N502" s="8"/>
      <c r="O502" s="8" t="str">
        <f t="array" ref="O502">IFERROR(INDEX(data!$C$2:$C$12,MATCH(P502,data!$B$2:$B$12,0)),"")</f>
        <v/>
      </c>
      <c r="P502" s="8"/>
      <c r="Q502" s="8"/>
      <c r="R502" s="8"/>
    </row>
    <row r="503" ht="15.75" customHeight="1" spans="1:18">
      <c r="A503" s="9" t="str">
        <f t="array" ref="A503">IFERROR(INDEX(data!$C$2:$C$12,MATCH(H503,data!$B$2:$B$12,0)),"")</f>
        <v/>
      </c>
      <c r="B503" s="5"/>
      <c r="C503" s="5"/>
      <c r="D503" s="9"/>
      <c r="E503" s="9"/>
      <c r="F503" s="5"/>
      <c r="G503" s="9"/>
      <c r="H503" s="9"/>
      <c r="I503" s="9"/>
      <c r="J503" s="9"/>
      <c r="K503" s="15"/>
      <c r="L503" s="9"/>
      <c r="M503" s="9">
        <f t="shared" si="1"/>
        <v>0</v>
      </c>
      <c r="N503" s="9"/>
      <c r="O503" s="9" t="str">
        <f t="array" ref="O503">IFERROR(INDEX(data!$C$2:$C$12,MATCH(P503,data!$B$2:$B$12,0)),"")</f>
        <v/>
      </c>
      <c r="P503" s="9"/>
      <c r="Q503" s="9"/>
      <c r="R503" s="9"/>
    </row>
    <row r="504" ht="15.75" customHeight="1" spans="1:18">
      <c r="A504" s="8" t="str">
        <f t="array" ref="A504">IFERROR(INDEX(data!$C$2:$C$12,MATCH(H504,data!$B$2:$B$12,0)),"")</f>
        <v/>
      </c>
      <c r="B504" s="3"/>
      <c r="C504" s="3"/>
      <c r="D504" s="8"/>
      <c r="E504" s="8"/>
      <c r="F504" s="3"/>
      <c r="G504" s="8"/>
      <c r="H504" s="8"/>
      <c r="I504" s="8"/>
      <c r="J504" s="8"/>
      <c r="K504" s="13"/>
      <c r="L504" s="8"/>
      <c r="M504" s="8">
        <f t="shared" si="1"/>
        <v>0</v>
      </c>
      <c r="N504" s="8"/>
      <c r="O504" s="8" t="str">
        <f t="array" ref="O504">IFERROR(INDEX(data!$C$2:$C$12,MATCH(P504,data!$B$2:$B$12,0)),"")</f>
        <v/>
      </c>
      <c r="P504" s="8"/>
      <c r="Q504" s="8"/>
      <c r="R504" s="8"/>
    </row>
    <row r="505" ht="15.75" customHeight="1" spans="1:18">
      <c r="A505" s="9" t="str">
        <f t="array" ref="A505">IFERROR(INDEX(data!$C$2:$C$12,MATCH(H505,data!$B$2:$B$12,0)),"")</f>
        <v/>
      </c>
      <c r="B505" s="5"/>
      <c r="C505" s="5"/>
      <c r="D505" s="9"/>
      <c r="E505" s="9"/>
      <c r="F505" s="5"/>
      <c r="G505" s="9"/>
      <c r="H505" s="9"/>
      <c r="I505" s="9"/>
      <c r="J505" s="9"/>
      <c r="K505" s="15"/>
      <c r="L505" s="9"/>
      <c r="M505" s="9">
        <f t="shared" si="1"/>
        <v>0</v>
      </c>
      <c r="N505" s="9"/>
      <c r="O505" s="9" t="str">
        <f t="array" ref="O505">IFERROR(INDEX(data!$C$2:$C$12,MATCH(P505,data!$B$2:$B$12,0)),"")</f>
        <v/>
      </c>
      <c r="P505" s="9"/>
      <c r="Q505" s="9"/>
      <c r="R505" s="9"/>
    </row>
    <row r="506" ht="15.75" customHeight="1" spans="1:18">
      <c r="A506" s="8" t="str">
        <f t="array" ref="A506">IFERROR(INDEX(data!$C$2:$C$12,MATCH(H506,data!$B$2:$B$12,0)),"")</f>
        <v/>
      </c>
      <c r="B506" s="3"/>
      <c r="C506" s="3"/>
      <c r="D506" s="8"/>
      <c r="E506" s="8"/>
      <c r="F506" s="3"/>
      <c r="G506" s="8"/>
      <c r="H506" s="8"/>
      <c r="I506" s="8"/>
      <c r="J506" s="8"/>
      <c r="K506" s="13"/>
      <c r="L506" s="8"/>
      <c r="M506" s="8">
        <f t="shared" si="1"/>
        <v>0</v>
      </c>
      <c r="N506" s="8"/>
      <c r="O506" s="8" t="str">
        <f t="array" ref="O506">IFERROR(INDEX(data!$C$2:$C$12,MATCH(P506,data!$B$2:$B$12,0)),"")</f>
        <v/>
      </c>
      <c r="P506" s="8"/>
      <c r="Q506" s="8"/>
      <c r="R506" s="8"/>
    </row>
    <row r="507" ht="15.75" customHeight="1" spans="1:18">
      <c r="A507" s="9" t="str">
        <f t="array" ref="A507">IFERROR(INDEX(data!$C$2:$C$12,MATCH(H507,data!$B$2:$B$12,0)),"")</f>
        <v/>
      </c>
      <c r="B507" s="5"/>
      <c r="C507" s="5"/>
      <c r="D507" s="9"/>
      <c r="E507" s="9"/>
      <c r="F507" s="5"/>
      <c r="G507" s="9"/>
      <c r="H507" s="9"/>
      <c r="I507" s="9"/>
      <c r="J507" s="9"/>
      <c r="K507" s="15"/>
      <c r="L507" s="9"/>
      <c r="M507" s="9">
        <f t="shared" si="1"/>
        <v>0</v>
      </c>
      <c r="N507" s="9"/>
      <c r="O507" s="9" t="str">
        <f t="array" ref="O507">IFERROR(INDEX(data!$C$2:$C$12,MATCH(P507,data!$B$2:$B$12,0)),"")</f>
        <v/>
      </c>
      <c r="P507" s="9"/>
      <c r="Q507" s="9"/>
      <c r="R507" s="9"/>
    </row>
    <row r="508" ht="15.75" customHeight="1" spans="1:18">
      <c r="A508" s="8" t="str">
        <f t="array" ref="A508">IFERROR(INDEX(data!$C$2:$C$12,MATCH(H508,data!$B$2:$B$12,0)),"")</f>
        <v/>
      </c>
      <c r="B508" s="3"/>
      <c r="C508" s="3"/>
      <c r="D508" s="8"/>
      <c r="E508" s="8"/>
      <c r="F508" s="3"/>
      <c r="G508" s="8"/>
      <c r="H508" s="8"/>
      <c r="I508" s="8"/>
      <c r="J508" s="8"/>
      <c r="K508" s="13"/>
      <c r="L508" s="8"/>
      <c r="M508" s="8">
        <f t="shared" si="1"/>
        <v>0</v>
      </c>
      <c r="N508" s="8"/>
      <c r="O508" s="8" t="str">
        <f t="array" ref="O508">IFERROR(INDEX(data!$C$2:$C$12,MATCH(P508,data!$B$2:$B$12,0)),"")</f>
        <v/>
      </c>
      <c r="P508" s="8"/>
      <c r="Q508" s="8"/>
      <c r="R508" s="8"/>
    </row>
    <row r="509" ht="15.75" customHeight="1" spans="1:18">
      <c r="A509" s="9" t="str">
        <f t="array" ref="A509">IFERROR(INDEX(data!$C$2:$C$12,MATCH(H509,data!$B$2:$B$12,0)),"")</f>
        <v/>
      </c>
      <c r="B509" s="5"/>
      <c r="C509" s="5"/>
      <c r="D509" s="9"/>
      <c r="E509" s="9"/>
      <c r="F509" s="5"/>
      <c r="G509" s="9"/>
      <c r="H509" s="9"/>
      <c r="I509" s="9"/>
      <c r="J509" s="9"/>
      <c r="K509" s="15"/>
      <c r="L509" s="9"/>
      <c r="M509" s="9">
        <f t="shared" si="1"/>
        <v>0</v>
      </c>
      <c r="N509" s="9"/>
      <c r="O509" s="9" t="str">
        <f t="array" ref="O509">IFERROR(INDEX(data!$C$2:$C$12,MATCH(P509,data!$B$2:$B$12,0)),"")</f>
        <v/>
      </c>
      <c r="P509" s="9"/>
      <c r="Q509" s="9"/>
      <c r="R509" s="9"/>
    </row>
    <row r="510" ht="15.75" customHeight="1" spans="1:18">
      <c r="A510" s="8" t="str">
        <f t="array" ref="A510">IFERROR(INDEX(data!$C$2:$C$12,MATCH(H510,data!$B$2:$B$12,0)),"")</f>
        <v/>
      </c>
      <c r="B510" s="3"/>
      <c r="C510" s="3"/>
      <c r="D510" s="8"/>
      <c r="E510" s="8"/>
      <c r="F510" s="3"/>
      <c r="G510" s="8"/>
      <c r="H510" s="8"/>
      <c r="I510" s="8"/>
      <c r="J510" s="8"/>
      <c r="K510" s="13"/>
      <c r="L510" s="8"/>
      <c r="M510" s="8">
        <f t="shared" si="1"/>
        <v>0</v>
      </c>
      <c r="N510" s="8"/>
      <c r="O510" s="8" t="str">
        <f t="array" ref="O510">IFERROR(INDEX(data!$C$2:$C$12,MATCH(P510,data!$B$2:$B$12,0)),"")</f>
        <v/>
      </c>
      <c r="P510" s="8"/>
      <c r="Q510" s="8"/>
      <c r="R510" s="8"/>
    </row>
    <row r="511" ht="15.75" customHeight="1" spans="1:18">
      <c r="A511" s="9" t="str">
        <f t="array" ref="A511">IFERROR(INDEX(data!$C$2:$C$12,MATCH(H511,data!$B$2:$B$12,0)),"")</f>
        <v/>
      </c>
      <c r="B511" s="5"/>
      <c r="C511" s="5"/>
      <c r="D511" s="9"/>
      <c r="E511" s="9"/>
      <c r="F511" s="5"/>
      <c r="G511" s="9"/>
      <c r="H511" s="9"/>
      <c r="I511" s="9"/>
      <c r="J511" s="9"/>
      <c r="K511" s="15"/>
      <c r="L511" s="9"/>
      <c r="M511" s="9">
        <f t="shared" si="1"/>
        <v>0</v>
      </c>
      <c r="N511" s="9"/>
      <c r="O511" s="9" t="str">
        <f t="array" ref="O511">IFERROR(INDEX(data!$C$2:$C$12,MATCH(P511,data!$B$2:$B$12,0)),"")</f>
        <v/>
      </c>
      <c r="P511" s="9"/>
      <c r="Q511" s="9"/>
      <c r="R511" s="9"/>
    </row>
    <row r="512" ht="15.75" customHeight="1" spans="1:18">
      <c r="A512" s="8" t="str">
        <f t="array" ref="A512">IFERROR(INDEX(data!$C$2:$C$12,MATCH(H512,data!$B$2:$B$12,0)),"")</f>
        <v/>
      </c>
      <c r="B512" s="3"/>
      <c r="C512" s="3"/>
      <c r="D512" s="8"/>
      <c r="E512" s="8"/>
      <c r="F512" s="3"/>
      <c r="G512" s="8"/>
      <c r="H512" s="8"/>
      <c r="I512" s="8"/>
      <c r="J512" s="8"/>
      <c r="K512" s="13"/>
      <c r="L512" s="8"/>
      <c r="M512" s="8">
        <f t="shared" si="1"/>
        <v>0</v>
      </c>
      <c r="N512" s="8"/>
      <c r="O512" s="8" t="str">
        <f t="array" ref="O512">IFERROR(INDEX(data!$C$2:$C$12,MATCH(P512,data!$B$2:$B$12,0)),"")</f>
        <v/>
      </c>
      <c r="P512" s="8"/>
      <c r="Q512" s="8"/>
      <c r="R512" s="8"/>
    </row>
    <row r="513" ht="15.75" customHeight="1" spans="1:18">
      <c r="A513" s="9" t="str">
        <f t="array" ref="A513">IFERROR(INDEX(data!$C$2:$C$12,MATCH(H513,data!$B$2:$B$12,0)),"")</f>
        <v/>
      </c>
      <c r="B513" s="5"/>
      <c r="C513" s="5"/>
      <c r="D513" s="9"/>
      <c r="E513" s="9"/>
      <c r="F513" s="5"/>
      <c r="G513" s="9"/>
      <c r="H513" s="9"/>
      <c r="I513" s="9"/>
      <c r="J513" s="9"/>
      <c r="K513" s="15"/>
      <c r="L513" s="9"/>
      <c r="M513" s="9">
        <f t="shared" si="1"/>
        <v>0</v>
      </c>
      <c r="N513" s="9"/>
      <c r="O513" s="9" t="str">
        <f t="array" ref="O513">IFERROR(INDEX(data!$C$2:$C$12,MATCH(P513,data!$B$2:$B$12,0)),"")</f>
        <v/>
      </c>
      <c r="P513" s="9"/>
      <c r="Q513" s="9"/>
      <c r="R513" s="9"/>
    </row>
    <row r="514" ht="15.75" customHeight="1" spans="1:18">
      <c r="A514" s="8" t="str">
        <f t="array" ref="A514">IFERROR(INDEX(data!$C$2:$C$12,MATCH(H514,data!$B$2:$B$12,0)),"")</f>
        <v/>
      </c>
      <c r="B514" s="3"/>
      <c r="C514" s="3"/>
      <c r="D514" s="8"/>
      <c r="E514" s="8"/>
      <c r="F514" s="3"/>
      <c r="G514" s="8"/>
      <c r="H514" s="8"/>
      <c r="I514" s="8"/>
      <c r="J514" s="8"/>
      <c r="K514" s="13"/>
      <c r="L514" s="8"/>
      <c r="M514" s="8">
        <f t="shared" si="1"/>
        <v>0</v>
      </c>
      <c r="N514" s="8"/>
      <c r="O514" s="8" t="str">
        <f t="array" ref="O514">IFERROR(INDEX(data!$C$2:$C$12,MATCH(P514,data!$B$2:$B$12,0)),"")</f>
        <v/>
      </c>
      <c r="P514" s="8"/>
      <c r="Q514" s="8"/>
      <c r="R514" s="8"/>
    </row>
    <row r="515" ht="15.75" customHeight="1" spans="1:18">
      <c r="A515" s="9" t="str">
        <f t="array" ref="A515">IFERROR(INDEX(data!$C$2:$C$12,MATCH(H515,data!$B$2:$B$12,0)),"")</f>
        <v/>
      </c>
      <c r="B515" s="5"/>
      <c r="C515" s="5"/>
      <c r="D515" s="9"/>
      <c r="E515" s="9"/>
      <c r="F515" s="5"/>
      <c r="G515" s="9"/>
      <c r="H515" s="9"/>
      <c r="I515" s="9"/>
      <c r="J515" s="9"/>
      <c r="K515" s="15"/>
      <c r="L515" s="9"/>
      <c r="M515" s="9">
        <f t="shared" si="1"/>
        <v>0</v>
      </c>
      <c r="N515" s="9"/>
      <c r="O515" s="9" t="str">
        <f t="array" ref="O515">IFERROR(INDEX(data!$C$2:$C$12,MATCH(P515,data!$B$2:$B$12,0)),"")</f>
        <v/>
      </c>
      <c r="P515" s="9"/>
      <c r="Q515" s="9"/>
      <c r="R515" s="9"/>
    </row>
    <row r="516" ht="15.75" customHeight="1" spans="1:18">
      <c r="A516" s="8" t="str">
        <f t="array" ref="A516">IFERROR(INDEX(data!$C$2:$C$12,MATCH(H516,data!$B$2:$B$12,0)),"")</f>
        <v/>
      </c>
      <c r="B516" s="3"/>
      <c r="C516" s="3"/>
      <c r="D516" s="8"/>
      <c r="E516" s="8"/>
      <c r="F516" s="3"/>
      <c r="G516" s="8"/>
      <c r="H516" s="8"/>
      <c r="I516" s="8"/>
      <c r="J516" s="8"/>
      <c r="K516" s="13"/>
      <c r="L516" s="8"/>
      <c r="M516" s="8">
        <f t="shared" si="1"/>
        <v>0</v>
      </c>
      <c r="N516" s="8"/>
      <c r="O516" s="8" t="str">
        <f t="array" ref="O516">IFERROR(INDEX(data!$C$2:$C$12,MATCH(P516,data!$B$2:$B$12,0)),"")</f>
        <v/>
      </c>
      <c r="P516" s="8"/>
      <c r="Q516" s="8"/>
      <c r="R516" s="8"/>
    </row>
    <row r="517" ht="15.75" customHeight="1" spans="1:18">
      <c r="A517" s="9" t="str">
        <f t="array" ref="A517">IFERROR(INDEX(data!$C$2:$C$12,MATCH(H517,data!$B$2:$B$12,0)),"")</f>
        <v/>
      </c>
      <c r="B517" s="5"/>
      <c r="C517" s="5"/>
      <c r="D517" s="9"/>
      <c r="E517" s="9"/>
      <c r="F517" s="5"/>
      <c r="G517" s="9"/>
      <c r="H517" s="9"/>
      <c r="I517" s="9"/>
      <c r="J517" s="9"/>
      <c r="K517" s="15"/>
      <c r="L517" s="9"/>
      <c r="M517" s="9">
        <f t="shared" si="1"/>
        <v>0</v>
      </c>
      <c r="N517" s="9"/>
      <c r="O517" s="9" t="str">
        <f t="array" ref="O517">IFERROR(INDEX(data!$C$2:$C$12,MATCH(P517,data!$B$2:$B$12,0)),"")</f>
        <v/>
      </c>
      <c r="P517" s="9"/>
      <c r="Q517" s="9"/>
      <c r="R517" s="9"/>
    </row>
    <row r="518" ht="15.75" customHeight="1" spans="1:18">
      <c r="A518" s="8" t="str">
        <f t="array" ref="A518">IFERROR(INDEX(data!$C$2:$C$12,MATCH(H518,data!$B$2:$B$12,0)),"")</f>
        <v/>
      </c>
      <c r="B518" s="3"/>
      <c r="C518" s="3"/>
      <c r="D518" s="8"/>
      <c r="E518" s="8"/>
      <c r="F518" s="3"/>
      <c r="G518" s="8"/>
      <c r="H518" s="8"/>
      <c r="I518" s="8"/>
      <c r="J518" s="8"/>
      <c r="K518" s="13"/>
      <c r="L518" s="8"/>
      <c r="M518" s="8">
        <f t="shared" si="1"/>
        <v>0</v>
      </c>
      <c r="N518" s="8"/>
      <c r="O518" s="8" t="str">
        <f t="array" ref="O518">IFERROR(INDEX(data!$C$2:$C$12,MATCH(P518,data!$B$2:$B$12,0)),"")</f>
        <v/>
      </c>
      <c r="P518" s="8"/>
      <c r="Q518" s="8"/>
      <c r="R518" s="8"/>
    </row>
    <row r="519" ht="15.75" customHeight="1" spans="1:18">
      <c r="A519" s="9" t="str">
        <f t="array" ref="A519">IFERROR(INDEX(data!$C$2:$C$12,MATCH(H519,data!$B$2:$B$12,0)),"")</f>
        <v/>
      </c>
      <c r="B519" s="5"/>
      <c r="C519" s="5"/>
      <c r="D519" s="9"/>
      <c r="E519" s="9"/>
      <c r="F519" s="5"/>
      <c r="G519" s="9"/>
      <c r="H519" s="9"/>
      <c r="I519" s="9"/>
      <c r="J519" s="9"/>
      <c r="K519" s="15"/>
      <c r="L519" s="9"/>
      <c r="M519" s="9">
        <f t="shared" si="1"/>
        <v>0</v>
      </c>
      <c r="N519" s="9"/>
      <c r="O519" s="9" t="str">
        <f t="array" ref="O519">IFERROR(INDEX(data!$C$2:$C$12,MATCH(P519,data!$B$2:$B$12,0)),"")</f>
        <v/>
      </c>
      <c r="P519" s="9"/>
      <c r="Q519" s="9"/>
      <c r="R519" s="9"/>
    </row>
    <row r="520" ht="15.75" customHeight="1" spans="1:18">
      <c r="A520" s="8" t="str">
        <f t="array" ref="A520">IFERROR(INDEX(data!$C$2:$C$12,MATCH(H520,data!$B$2:$B$12,0)),"")</f>
        <v/>
      </c>
      <c r="B520" s="3"/>
      <c r="C520" s="3"/>
      <c r="D520" s="8"/>
      <c r="E520" s="8"/>
      <c r="F520" s="3"/>
      <c r="G520" s="8"/>
      <c r="H520" s="8"/>
      <c r="I520" s="8"/>
      <c r="J520" s="8"/>
      <c r="K520" s="13"/>
      <c r="L520" s="8"/>
      <c r="M520" s="8">
        <f t="shared" si="1"/>
        <v>0</v>
      </c>
      <c r="N520" s="8"/>
      <c r="O520" s="8" t="str">
        <f t="array" ref="O520">IFERROR(INDEX(data!$C$2:$C$12,MATCH(P520,data!$B$2:$B$12,0)),"")</f>
        <v/>
      </c>
      <c r="P520" s="8"/>
      <c r="Q520" s="8"/>
      <c r="R520" s="8"/>
    </row>
    <row r="521" ht="15.75" customHeight="1" spans="1:18">
      <c r="A521" s="9" t="str">
        <f t="array" ref="A521">IFERROR(INDEX(data!$C$2:$C$12,MATCH(H521,data!$B$2:$B$12,0)),"")</f>
        <v/>
      </c>
      <c r="B521" s="5"/>
      <c r="C521" s="5"/>
      <c r="D521" s="9"/>
      <c r="E521" s="9"/>
      <c r="F521" s="5"/>
      <c r="G521" s="9"/>
      <c r="H521" s="9"/>
      <c r="I521" s="9"/>
      <c r="J521" s="9"/>
      <c r="K521" s="15"/>
      <c r="L521" s="9"/>
      <c r="M521" s="9">
        <f t="shared" si="1"/>
        <v>0</v>
      </c>
      <c r="N521" s="9"/>
      <c r="O521" s="9" t="str">
        <f t="array" ref="O521">IFERROR(INDEX(data!$C$2:$C$12,MATCH(P521,data!$B$2:$B$12,0)),"")</f>
        <v/>
      </c>
      <c r="P521" s="9"/>
      <c r="Q521" s="9"/>
      <c r="R521" s="9"/>
    </row>
    <row r="522" ht="15.75" customHeight="1" spans="1:18">
      <c r="A522" s="8" t="str">
        <f t="array" ref="A522">IFERROR(INDEX(data!$C$2:$C$12,MATCH(H522,data!$B$2:$B$12,0)),"")</f>
        <v/>
      </c>
      <c r="B522" s="3"/>
      <c r="C522" s="3"/>
      <c r="D522" s="8"/>
      <c r="E522" s="8"/>
      <c r="F522" s="3"/>
      <c r="G522" s="8"/>
      <c r="H522" s="8"/>
      <c r="I522" s="8"/>
      <c r="J522" s="8"/>
      <c r="K522" s="13"/>
      <c r="L522" s="8"/>
      <c r="M522" s="8">
        <f t="shared" si="1"/>
        <v>0</v>
      </c>
      <c r="N522" s="8"/>
      <c r="O522" s="8" t="str">
        <f t="array" ref="O522">IFERROR(INDEX(data!$C$2:$C$12,MATCH(P522,data!$B$2:$B$12,0)),"")</f>
        <v/>
      </c>
      <c r="P522" s="8"/>
      <c r="Q522" s="8"/>
      <c r="R522" s="8"/>
    </row>
    <row r="523" ht="15.75" customHeight="1" spans="1:18">
      <c r="A523" s="9" t="str">
        <f t="array" ref="A523">IFERROR(INDEX(data!$C$2:$C$12,MATCH(H523,data!$B$2:$B$12,0)),"")</f>
        <v/>
      </c>
      <c r="B523" s="5"/>
      <c r="C523" s="5"/>
      <c r="D523" s="9"/>
      <c r="E523" s="9"/>
      <c r="F523" s="5"/>
      <c r="G523" s="9"/>
      <c r="H523" s="9"/>
      <c r="I523" s="9"/>
      <c r="J523" s="9"/>
      <c r="K523" s="15"/>
      <c r="L523" s="9"/>
      <c r="M523" s="9">
        <f t="shared" si="1"/>
        <v>0</v>
      </c>
      <c r="N523" s="9"/>
      <c r="O523" s="9" t="str">
        <f t="array" ref="O523">IFERROR(INDEX(data!$C$2:$C$12,MATCH(P523,data!$B$2:$B$12,0)),"")</f>
        <v/>
      </c>
      <c r="P523" s="9"/>
      <c r="Q523" s="9"/>
      <c r="R523" s="9"/>
    </row>
    <row r="524" ht="15.75" customHeight="1" spans="1:18">
      <c r="A524" s="8" t="str">
        <f t="array" ref="A524">IFERROR(INDEX(data!$C$2:$C$12,MATCH(H524,data!$B$2:$B$12,0)),"")</f>
        <v/>
      </c>
      <c r="B524" s="3"/>
      <c r="C524" s="3"/>
      <c r="D524" s="8"/>
      <c r="E524" s="8"/>
      <c r="F524" s="3"/>
      <c r="G524" s="8"/>
      <c r="H524" s="8"/>
      <c r="I524" s="8"/>
      <c r="J524" s="8"/>
      <c r="K524" s="13"/>
      <c r="L524" s="8"/>
      <c r="M524" s="8">
        <f t="shared" si="1"/>
        <v>0</v>
      </c>
      <c r="N524" s="8"/>
      <c r="O524" s="8" t="str">
        <f t="array" ref="O524">IFERROR(INDEX(data!$C$2:$C$12,MATCH(P524,data!$B$2:$B$12,0)),"")</f>
        <v/>
      </c>
      <c r="P524" s="8"/>
      <c r="Q524" s="8"/>
      <c r="R524" s="8"/>
    </row>
    <row r="525" ht="15.75" customHeight="1" spans="1:18">
      <c r="A525" s="9" t="str">
        <f t="array" ref="A525">IFERROR(INDEX(data!$C$2:$C$12,MATCH(H525,data!$B$2:$B$12,0)),"")</f>
        <v/>
      </c>
      <c r="B525" s="5"/>
      <c r="C525" s="5"/>
      <c r="D525" s="9"/>
      <c r="E525" s="9"/>
      <c r="F525" s="5"/>
      <c r="G525" s="9"/>
      <c r="H525" s="9"/>
      <c r="I525" s="9"/>
      <c r="J525" s="9"/>
      <c r="K525" s="15"/>
      <c r="L525" s="9"/>
      <c r="M525" s="9">
        <f t="shared" si="1"/>
        <v>0</v>
      </c>
      <c r="N525" s="9"/>
      <c r="O525" s="9" t="str">
        <f t="array" ref="O525">IFERROR(INDEX(data!$C$2:$C$12,MATCH(P525,data!$B$2:$B$12,0)),"")</f>
        <v/>
      </c>
      <c r="P525" s="9"/>
      <c r="Q525" s="9"/>
      <c r="R525" s="9"/>
    </row>
    <row r="526" ht="15.75" customHeight="1" spans="1:18">
      <c r="A526" s="8" t="str">
        <f t="array" ref="A526">IFERROR(INDEX(data!$C$2:$C$12,MATCH(H526,data!$B$2:$B$12,0)),"")</f>
        <v/>
      </c>
      <c r="B526" s="3"/>
      <c r="C526" s="3"/>
      <c r="D526" s="8"/>
      <c r="E526" s="8"/>
      <c r="F526" s="3"/>
      <c r="G526" s="8"/>
      <c r="H526" s="8"/>
      <c r="I526" s="8"/>
      <c r="J526" s="8"/>
      <c r="K526" s="13"/>
      <c r="L526" s="8"/>
      <c r="M526" s="8">
        <f t="shared" si="1"/>
        <v>0</v>
      </c>
      <c r="N526" s="8"/>
      <c r="O526" s="8" t="str">
        <f t="array" ref="O526">IFERROR(INDEX(data!$C$2:$C$12,MATCH(P526,data!$B$2:$B$12,0)),"")</f>
        <v/>
      </c>
      <c r="P526" s="8"/>
      <c r="Q526" s="8"/>
      <c r="R526" s="8"/>
    </row>
    <row r="527" ht="15.75" customHeight="1" spans="1:18">
      <c r="A527" s="9" t="str">
        <f t="array" ref="A527">IFERROR(INDEX(data!$C$2:$C$12,MATCH(H527,data!$B$2:$B$12,0)),"")</f>
        <v/>
      </c>
      <c r="B527" s="5"/>
      <c r="C527" s="5"/>
      <c r="D527" s="9"/>
      <c r="E527" s="9"/>
      <c r="F527" s="5"/>
      <c r="G527" s="9"/>
      <c r="H527" s="9"/>
      <c r="I527" s="9"/>
      <c r="J527" s="9"/>
      <c r="K527" s="15"/>
      <c r="L527" s="9"/>
      <c r="M527" s="9">
        <f t="shared" si="1"/>
        <v>0</v>
      </c>
      <c r="N527" s="9"/>
      <c r="O527" s="9" t="str">
        <f t="array" ref="O527">IFERROR(INDEX(data!$C$2:$C$12,MATCH(P527,data!$B$2:$B$12,0)),"")</f>
        <v/>
      </c>
      <c r="P527" s="9"/>
      <c r="Q527" s="9"/>
      <c r="R527" s="9"/>
    </row>
    <row r="528" ht="15.75" customHeight="1" spans="1:18">
      <c r="A528" s="8" t="str">
        <f t="array" ref="A528">IFERROR(INDEX(data!$C$2:$C$12,MATCH(H528,data!$B$2:$B$12,0)),"")</f>
        <v/>
      </c>
      <c r="B528" s="3"/>
      <c r="C528" s="3"/>
      <c r="D528" s="8"/>
      <c r="E528" s="8"/>
      <c r="F528" s="3"/>
      <c r="G528" s="8"/>
      <c r="H528" s="8"/>
      <c r="I528" s="8"/>
      <c r="J528" s="8"/>
      <c r="K528" s="13"/>
      <c r="L528" s="8"/>
      <c r="M528" s="8">
        <f t="shared" si="1"/>
        <v>0</v>
      </c>
      <c r="N528" s="8"/>
      <c r="O528" s="8" t="str">
        <f t="array" ref="O528">IFERROR(INDEX(data!$C$2:$C$12,MATCH(P528,data!$B$2:$B$12,0)),"")</f>
        <v/>
      </c>
      <c r="P528" s="8"/>
      <c r="Q528" s="8"/>
      <c r="R528" s="8"/>
    </row>
    <row r="529" ht="15.75" customHeight="1" spans="1:18">
      <c r="A529" s="9" t="str">
        <f t="array" ref="A529">IFERROR(INDEX(data!$C$2:$C$12,MATCH(H529,data!$B$2:$B$12,0)),"")</f>
        <v/>
      </c>
      <c r="B529" s="5"/>
      <c r="C529" s="5"/>
      <c r="D529" s="9"/>
      <c r="E529" s="9"/>
      <c r="F529" s="5"/>
      <c r="G529" s="9"/>
      <c r="H529" s="9"/>
      <c r="I529" s="9"/>
      <c r="J529" s="9"/>
      <c r="K529" s="15"/>
      <c r="L529" s="9"/>
      <c r="M529" s="9">
        <f t="shared" si="1"/>
        <v>0</v>
      </c>
      <c r="N529" s="9"/>
      <c r="O529" s="9" t="str">
        <f t="array" ref="O529">IFERROR(INDEX(data!$C$2:$C$12,MATCH(P529,data!$B$2:$B$12,0)),"")</f>
        <v/>
      </c>
      <c r="P529" s="9"/>
      <c r="Q529" s="9"/>
      <c r="R529" s="9"/>
    </row>
    <row r="530" ht="15.75" customHeight="1" spans="1:18">
      <c r="A530" s="8" t="str">
        <f t="array" ref="A530">IFERROR(INDEX(data!$C$2:$C$12,MATCH(H530,data!$B$2:$B$12,0)),"")</f>
        <v/>
      </c>
      <c r="B530" s="3"/>
      <c r="C530" s="3"/>
      <c r="D530" s="8"/>
      <c r="E530" s="8"/>
      <c r="F530" s="3"/>
      <c r="G530" s="8"/>
      <c r="H530" s="8"/>
      <c r="I530" s="8"/>
      <c r="J530" s="8"/>
      <c r="K530" s="13"/>
      <c r="L530" s="8"/>
      <c r="M530" s="8">
        <f t="shared" si="1"/>
        <v>0</v>
      </c>
      <c r="N530" s="8"/>
      <c r="O530" s="8" t="str">
        <f t="array" ref="O530">IFERROR(INDEX(data!$C$2:$C$12,MATCH(P530,data!$B$2:$B$12,0)),"")</f>
        <v/>
      </c>
      <c r="P530" s="8"/>
      <c r="Q530" s="8"/>
      <c r="R530" s="8"/>
    </row>
    <row r="531" ht="15.75" customHeight="1" spans="1:18">
      <c r="A531" s="9" t="str">
        <f t="array" ref="A531">IFERROR(INDEX(data!$C$2:$C$12,MATCH(H531,data!$B$2:$B$12,0)),"")</f>
        <v/>
      </c>
      <c r="B531" s="5"/>
      <c r="C531" s="5"/>
      <c r="D531" s="9"/>
      <c r="E531" s="9"/>
      <c r="F531" s="5"/>
      <c r="G531" s="9"/>
      <c r="H531" s="9"/>
      <c r="I531" s="9"/>
      <c r="J531" s="9"/>
      <c r="K531" s="15"/>
      <c r="L531" s="9"/>
      <c r="M531" s="9">
        <f t="shared" si="1"/>
        <v>0</v>
      </c>
      <c r="N531" s="9"/>
      <c r="O531" s="9" t="str">
        <f t="array" ref="O531">IFERROR(INDEX(data!$C$2:$C$12,MATCH(P531,data!$B$2:$B$12,0)),"")</f>
        <v/>
      </c>
      <c r="P531" s="9"/>
      <c r="Q531" s="9"/>
      <c r="R531" s="9"/>
    </row>
    <row r="532" ht="15.75" customHeight="1" spans="1:18">
      <c r="A532" s="8" t="str">
        <f t="array" ref="A532">IFERROR(INDEX(data!$C$2:$C$12,MATCH(H532,data!$B$2:$B$12,0)),"")</f>
        <v/>
      </c>
      <c r="B532" s="3"/>
      <c r="C532" s="3"/>
      <c r="D532" s="8"/>
      <c r="E532" s="8"/>
      <c r="F532" s="3"/>
      <c r="G532" s="8"/>
      <c r="H532" s="8"/>
      <c r="I532" s="8"/>
      <c r="J532" s="8"/>
      <c r="K532" s="13"/>
      <c r="L532" s="8"/>
      <c r="M532" s="8">
        <f t="shared" si="1"/>
        <v>0</v>
      </c>
      <c r="N532" s="8"/>
      <c r="O532" s="8" t="str">
        <f t="array" ref="O532">IFERROR(INDEX(data!$C$2:$C$12,MATCH(P532,data!$B$2:$B$12,0)),"")</f>
        <v/>
      </c>
      <c r="P532" s="8"/>
      <c r="Q532" s="8"/>
      <c r="R532" s="8"/>
    </row>
    <row r="533" ht="15.75" customHeight="1" spans="1:18">
      <c r="A533" s="9" t="str">
        <f t="array" ref="A533">IFERROR(INDEX(data!$C$2:$C$12,MATCH(H533,data!$B$2:$B$12,0)),"")</f>
        <v/>
      </c>
      <c r="B533" s="5"/>
      <c r="C533" s="5"/>
      <c r="D533" s="9"/>
      <c r="E533" s="9"/>
      <c r="F533" s="5"/>
      <c r="G533" s="9"/>
      <c r="H533" s="9"/>
      <c r="I533" s="9"/>
      <c r="J533" s="9"/>
      <c r="K533" s="15"/>
      <c r="L533" s="9"/>
      <c r="M533" s="9">
        <f t="shared" si="1"/>
        <v>0</v>
      </c>
      <c r="N533" s="9"/>
      <c r="O533" s="9" t="str">
        <f t="array" ref="O533">IFERROR(INDEX(data!$C$2:$C$12,MATCH(P533,data!$B$2:$B$12,0)),"")</f>
        <v/>
      </c>
      <c r="P533" s="9"/>
      <c r="Q533" s="9"/>
      <c r="R533" s="9"/>
    </row>
    <row r="534" ht="15.75" customHeight="1" spans="1:18">
      <c r="A534" s="8" t="str">
        <f t="array" ref="A534">IFERROR(INDEX(data!$C$2:$C$12,MATCH(H534,data!$B$2:$B$12,0)),"")</f>
        <v/>
      </c>
      <c r="B534" s="3"/>
      <c r="C534" s="3"/>
      <c r="D534" s="8"/>
      <c r="E534" s="8"/>
      <c r="F534" s="3"/>
      <c r="G534" s="8"/>
      <c r="H534" s="8"/>
      <c r="I534" s="8"/>
      <c r="J534" s="8"/>
      <c r="K534" s="13"/>
      <c r="L534" s="8"/>
      <c r="M534" s="8">
        <f t="shared" si="1"/>
        <v>0</v>
      </c>
      <c r="N534" s="8"/>
      <c r="O534" s="8" t="str">
        <f t="array" ref="O534">IFERROR(INDEX(data!$C$2:$C$12,MATCH(P534,data!$B$2:$B$12,0)),"")</f>
        <v/>
      </c>
      <c r="P534" s="8"/>
      <c r="Q534" s="8"/>
      <c r="R534" s="8"/>
    </row>
    <row r="535" ht="15.75" customHeight="1" spans="1:18">
      <c r="A535" s="9" t="str">
        <f t="array" ref="A535">IFERROR(INDEX(data!$C$2:$C$12,MATCH(H535,data!$B$2:$B$12,0)),"")</f>
        <v/>
      </c>
      <c r="B535" s="5"/>
      <c r="C535" s="5"/>
      <c r="D535" s="9"/>
      <c r="E535" s="9"/>
      <c r="F535" s="5"/>
      <c r="G535" s="9"/>
      <c r="H535" s="9"/>
      <c r="I535" s="9"/>
      <c r="J535" s="9"/>
      <c r="K535" s="15"/>
      <c r="L535" s="9"/>
      <c r="M535" s="9">
        <f t="shared" si="1"/>
        <v>0</v>
      </c>
      <c r="N535" s="9"/>
      <c r="O535" s="9" t="str">
        <f t="array" ref="O535">IFERROR(INDEX(data!$C$2:$C$12,MATCH(P535,data!$B$2:$B$12,0)),"")</f>
        <v/>
      </c>
      <c r="P535" s="9"/>
      <c r="Q535" s="9"/>
      <c r="R535" s="9"/>
    </row>
    <row r="536" ht="15.75" customHeight="1" spans="1:18">
      <c r="A536" s="8" t="str">
        <f t="array" ref="A536">IFERROR(INDEX(data!$C$2:$C$12,MATCH(H536,data!$B$2:$B$12,0)),"")</f>
        <v/>
      </c>
      <c r="B536" s="3"/>
      <c r="C536" s="3"/>
      <c r="D536" s="8"/>
      <c r="E536" s="8"/>
      <c r="F536" s="3"/>
      <c r="G536" s="8"/>
      <c r="H536" s="8"/>
      <c r="I536" s="8"/>
      <c r="J536" s="8"/>
      <c r="K536" s="13"/>
      <c r="L536" s="8"/>
      <c r="M536" s="8">
        <f t="shared" si="1"/>
        <v>0</v>
      </c>
      <c r="N536" s="8"/>
      <c r="O536" s="8" t="str">
        <f t="array" ref="O536">IFERROR(INDEX(data!$C$2:$C$12,MATCH(P536,data!$B$2:$B$12,0)),"")</f>
        <v/>
      </c>
      <c r="P536" s="8"/>
      <c r="Q536" s="8"/>
      <c r="R536" s="8"/>
    </row>
    <row r="537" ht="15.75" customHeight="1" spans="1:18">
      <c r="A537" s="9" t="str">
        <f t="array" ref="A537">IFERROR(INDEX(data!$C$2:$C$12,MATCH(H537,data!$B$2:$B$12,0)),"")</f>
        <v/>
      </c>
      <c r="B537" s="5"/>
      <c r="C537" s="5"/>
      <c r="D537" s="9"/>
      <c r="E537" s="9"/>
      <c r="F537" s="5"/>
      <c r="G537" s="9"/>
      <c r="H537" s="9"/>
      <c r="I537" s="9"/>
      <c r="J537" s="9"/>
      <c r="K537" s="15"/>
      <c r="L537" s="9"/>
      <c r="M537" s="9">
        <f t="shared" si="1"/>
        <v>0</v>
      </c>
      <c r="N537" s="9"/>
      <c r="O537" s="9" t="str">
        <f t="array" ref="O537">IFERROR(INDEX(data!$C$2:$C$12,MATCH(P537,data!$B$2:$B$12,0)),"")</f>
        <v/>
      </c>
      <c r="P537" s="9"/>
      <c r="Q537" s="9"/>
      <c r="R537" s="9"/>
    </row>
    <row r="538" ht="15.75" customHeight="1" spans="1:18">
      <c r="A538" s="8" t="str">
        <f t="array" ref="A538">IFERROR(INDEX(data!$C$2:$C$12,MATCH(H538,data!$B$2:$B$12,0)),"")</f>
        <v/>
      </c>
      <c r="B538" s="3"/>
      <c r="C538" s="3"/>
      <c r="D538" s="8"/>
      <c r="E538" s="8"/>
      <c r="F538" s="3"/>
      <c r="G538" s="8"/>
      <c r="H538" s="8"/>
      <c r="I538" s="8"/>
      <c r="J538" s="8"/>
      <c r="K538" s="13"/>
      <c r="L538" s="8"/>
      <c r="M538" s="8">
        <f t="shared" si="1"/>
        <v>0</v>
      </c>
      <c r="N538" s="8"/>
      <c r="O538" s="8" t="str">
        <f t="array" ref="O538">IFERROR(INDEX(data!$C$2:$C$12,MATCH(P538,data!$B$2:$B$12,0)),"")</f>
        <v/>
      </c>
      <c r="P538" s="8"/>
      <c r="Q538" s="8"/>
      <c r="R538" s="8"/>
    </row>
    <row r="539" ht="15.75" customHeight="1" spans="1:18">
      <c r="A539" s="9" t="str">
        <f t="array" ref="A539">IFERROR(INDEX(data!$C$2:$C$12,MATCH(H539,data!$B$2:$B$12,0)),"")</f>
        <v/>
      </c>
      <c r="B539" s="5"/>
      <c r="C539" s="5"/>
      <c r="D539" s="9"/>
      <c r="E539" s="9"/>
      <c r="F539" s="5"/>
      <c r="G539" s="9"/>
      <c r="H539" s="9"/>
      <c r="I539" s="9"/>
      <c r="J539" s="9"/>
      <c r="K539" s="15"/>
      <c r="L539" s="9"/>
      <c r="M539" s="9">
        <f t="shared" si="1"/>
        <v>0</v>
      </c>
      <c r="N539" s="9"/>
      <c r="O539" s="9" t="str">
        <f t="array" ref="O539">IFERROR(INDEX(data!$C$2:$C$12,MATCH(P539,data!$B$2:$B$12,0)),"")</f>
        <v/>
      </c>
      <c r="P539" s="9"/>
      <c r="Q539" s="9"/>
      <c r="R539" s="9"/>
    </row>
    <row r="540" ht="15.75" customHeight="1" spans="1:18">
      <c r="A540" s="8" t="str">
        <f t="array" ref="A540">IFERROR(INDEX(data!$C$2:$C$12,MATCH(H540,data!$B$2:$B$12,0)),"")</f>
        <v/>
      </c>
      <c r="B540" s="3"/>
      <c r="C540" s="3"/>
      <c r="D540" s="8"/>
      <c r="E540" s="8"/>
      <c r="F540" s="3"/>
      <c r="G540" s="8"/>
      <c r="H540" s="8"/>
      <c r="I540" s="8"/>
      <c r="J540" s="8"/>
      <c r="K540" s="13"/>
      <c r="L540" s="8"/>
      <c r="M540" s="8">
        <f t="shared" si="1"/>
        <v>0</v>
      </c>
      <c r="N540" s="8"/>
      <c r="O540" s="8" t="str">
        <f t="array" ref="O540">IFERROR(INDEX(data!$C$2:$C$12,MATCH(P540,data!$B$2:$B$12,0)),"")</f>
        <v/>
      </c>
      <c r="P540" s="8"/>
      <c r="Q540" s="8"/>
      <c r="R540" s="8"/>
    </row>
    <row r="541" ht="15.75" customHeight="1" spans="1:18">
      <c r="A541" s="9" t="str">
        <f t="array" ref="A541">IFERROR(INDEX(data!$C$2:$C$12,MATCH(H541,data!$B$2:$B$12,0)),"")</f>
        <v/>
      </c>
      <c r="B541" s="5"/>
      <c r="C541" s="5"/>
      <c r="D541" s="9"/>
      <c r="E541" s="9"/>
      <c r="F541" s="5"/>
      <c r="G541" s="9"/>
      <c r="H541" s="9"/>
      <c r="I541" s="9"/>
      <c r="J541" s="9"/>
      <c r="K541" s="15"/>
      <c r="L541" s="9"/>
      <c r="M541" s="9">
        <f t="shared" si="1"/>
        <v>0</v>
      </c>
      <c r="N541" s="9"/>
      <c r="O541" s="9" t="str">
        <f t="array" ref="O541">IFERROR(INDEX(data!$C$2:$C$12,MATCH(P541,data!$B$2:$B$12,0)),"")</f>
        <v/>
      </c>
      <c r="P541" s="9"/>
      <c r="Q541" s="9"/>
      <c r="R541" s="9"/>
    </row>
    <row r="542" ht="15.75" customHeight="1" spans="1:18">
      <c r="A542" s="8" t="str">
        <f t="array" ref="A542">IFERROR(INDEX(data!$C$2:$C$12,MATCH(H542,data!$B$2:$B$12,0)),"")</f>
        <v/>
      </c>
      <c r="B542" s="3"/>
      <c r="C542" s="3"/>
      <c r="D542" s="8"/>
      <c r="E542" s="8"/>
      <c r="F542" s="3"/>
      <c r="G542" s="8"/>
      <c r="H542" s="8"/>
      <c r="I542" s="8"/>
      <c r="J542" s="8"/>
      <c r="K542" s="13"/>
      <c r="L542" s="8"/>
      <c r="M542" s="8">
        <f t="shared" si="1"/>
        <v>0</v>
      </c>
      <c r="N542" s="8"/>
      <c r="O542" s="8" t="str">
        <f t="array" ref="O542">IFERROR(INDEX(data!$C$2:$C$12,MATCH(P542,data!$B$2:$B$12,0)),"")</f>
        <v/>
      </c>
      <c r="P542" s="8"/>
      <c r="Q542" s="8"/>
      <c r="R542" s="8"/>
    </row>
    <row r="543" ht="15.75" customHeight="1" spans="1:18">
      <c r="A543" s="9" t="str">
        <f t="array" ref="A543">IFERROR(INDEX(data!$C$2:$C$12,MATCH(H543,data!$B$2:$B$12,0)),"")</f>
        <v/>
      </c>
      <c r="B543" s="5"/>
      <c r="C543" s="5"/>
      <c r="D543" s="9"/>
      <c r="E543" s="9"/>
      <c r="F543" s="5"/>
      <c r="G543" s="9"/>
      <c r="H543" s="9"/>
      <c r="I543" s="9"/>
      <c r="J543" s="9"/>
      <c r="K543" s="15"/>
      <c r="L543" s="9"/>
      <c r="M543" s="9">
        <f t="shared" si="1"/>
        <v>0</v>
      </c>
      <c r="N543" s="9"/>
      <c r="O543" s="9" t="str">
        <f t="array" ref="O543">IFERROR(INDEX(data!$C$2:$C$12,MATCH(P543,data!$B$2:$B$12,0)),"")</f>
        <v/>
      </c>
      <c r="P543" s="9"/>
      <c r="Q543" s="9"/>
      <c r="R543" s="9"/>
    </row>
    <row r="544" ht="15.75" customHeight="1" spans="1:18">
      <c r="A544" s="8" t="str">
        <f t="array" ref="A544">IFERROR(INDEX(data!$C$2:$C$12,MATCH(H544,data!$B$2:$B$12,0)),"")</f>
        <v/>
      </c>
      <c r="B544" s="3"/>
      <c r="C544" s="3"/>
      <c r="D544" s="8"/>
      <c r="E544" s="8"/>
      <c r="F544" s="3"/>
      <c r="G544" s="8"/>
      <c r="H544" s="8"/>
      <c r="I544" s="8"/>
      <c r="J544" s="8"/>
      <c r="K544" s="13"/>
      <c r="L544" s="8"/>
      <c r="M544" s="8">
        <f t="shared" si="1"/>
        <v>0</v>
      </c>
      <c r="N544" s="8"/>
      <c r="O544" s="8" t="str">
        <f t="array" ref="O544">IFERROR(INDEX(data!$C$2:$C$12,MATCH(P544,data!$B$2:$B$12,0)),"")</f>
        <v/>
      </c>
      <c r="P544" s="8"/>
      <c r="Q544" s="8"/>
      <c r="R544" s="8"/>
    </row>
    <row r="545" ht="15.75" customHeight="1" spans="1:18">
      <c r="A545" s="9" t="str">
        <f t="array" ref="A545">IFERROR(INDEX(data!$C$2:$C$12,MATCH(H545,data!$B$2:$B$12,0)),"")</f>
        <v/>
      </c>
      <c r="B545" s="5"/>
      <c r="C545" s="5"/>
      <c r="D545" s="9"/>
      <c r="E545" s="9"/>
      <c r="F545" s="5"/>
      <c r="G545" s="9"/>
      <c r="H545" s="9"/>
      <c r="I545" s="9"/>
      <c r="J545" s="9"/>
      <c r="K545" s="15"/>
      <c r="L545" s="9"/>
      <c r="M545" s="9">
        <f t="shared" si="1"/>
        <v>0</v>
      </c>
      <c r="N545" s="9"/>
      <c r="O545" s="9" t="str">
        <f t="array" ref="O545">IFERROR(INDEX(data!$C$2:$C$12,MATCH(P545,data!$B$2:$B$12,0)),"")</f>
        <v/>
      </c>
      <c r="P545" s="9"/>
      <c r="Q545" s="9"/>
      <c r="R545" s="9"/>
    </row>
    <row r="546" ht="15.75" customHeight="1" spans="1:18">
      <c r="A546" s="8" t="str">
        <f t="array" ref="A546">IFERROR(INDEX(data!$C$2:$C$12,MATCH(H546,data!$B$2:$B$12,0)),"")</f>
        <v/>
      </c>
      <c r="B546" s="3"/>
      <c r="C546" s="3"/>
      <c r="D546" s="8"/>
      <c r="E546" s="8"/>
      <c r="F546" s="3"/>
      <c r="G546" s="8"/>
      <c r="H546" s="8"/>
      <c r="I546" s="8"/>
      <c r="J546" s="8"/>
      <c r="K546" s="13"/>
      <c r="L546" s="8"/>
      <c r="M546" s="8">
        <f t="shared" si="1"/>
        <v>0</v>
      </c>
      <c r="N546" s="8"/>
      <c r="O546" s="8" t="str">
        <f t="array" ref="O546">IFERROR(INDEX(data!$C$2:$C$12,MATCH(P546,data!$B$2:$B$12,0)),"")</f>
        <v/>
      </c>
      <c r="P546" s="8"/>
      <c r="Q546" s="8"/>
      <c r="R546" s="8"/>
    </row>
    <row r="547" ht="15.75" customHeight="1" spans="1:18">
      <c r="A547" s="9" t="str">
        <f t="array" ref="A547">IFERROR(INDEX(data!$C$2:$C$12,MATCH(H547,data!$B$2:$B$12,0)),"")</f>
        <v/>
      </c>
      <c r="B547" s="5"/>
      <c r="C547" s="5"/>
      <c r="D547" s="9"/>
      <c r="E547" s="9"/>
      <c r="F547" s="5"/>
      <c r="G547" s="9"/>
      <c r="H547" s="9"/>
      <c r="I547" s="9"/>
      <c r="J547" s="9"/>
      <c r="K547" s="15"/>
      <c r="L547" s="9"/>
      <c r="M547" s="9">
        <f t="shared" si="1"/>
        <v>0</v>
      </c>
      <c r="N547" s="9"/>
      <c r="O547" s="9" t="str">
        <f t="array" ref="O547">IFERROR(INDEX(data!$C$2:$C$12,MATCH(P547,data!$B$2:$B$12,0)),"")</f>
        <v/>
      </c>
      <c r="P547" s="9"/>
      <c r="Q547" s="9"/>
      <c r="R547" s="9"/>
    </row>
    <row r="548" ht="15.75" customHeight="1" spans="1:18">
      <c r="A548" s="8" t="str">
        <f t="array" ref="A548">IFERROR(INDEX(data!$C$2:$C$12,MATCH(H548,data!$B$2:$B$12,0)),"")</f>
        <v/>
      </c>
      <c r="B548" s="3"/>
      <c r="C548" s="3"/>
      <c r="D548" s="8"/>
      <c r="E548" s="8"/>
      <c r="F548" s="3"/>
      <c r="G548" s="8"/>
      <c r="H548" s="8"/>
      <c r="I548" s="8"/>
      <c r="J548" s="8"/>
      <c r="K548" s="13"/>
      <c r="L548" s="8"/>
      <c r="M548" s="8">
        <f t="shared" si="1"/>
        <v>0</v>
      </c>
      <c r="N548" s="8"/>
      <c r="O548" s="8" t="str">
        <f t="array" ref="O548">IFERROR(INDEX(data!$C$2:$C$12,MATCH(P548,data!$B$2:$B$12,0)),"")</f>
        <v/>
      </c>
      <c r="P548" s="8"/>
      <c r="Q548" s="8"/>
      <c r="R548" s="8"/>
    </row>
    <row r="549" ht="15.75" customHeight="1" spans="1:18">
      <c r="A549" s="9" t="str">
        <f t="array" ref="A549">IFERROR(INDEX(data!$C$2:$C$12,MATCH(H549,data!$B$2:$B$12,0)),"")</f>
        <v/>
      </c>
      <c r="B549" s="5"/>
      <c r="C549" s="5"/>
      <c r="D549" s="9"/>
      <c r="E549" s="9"/>
      <c r="F549" s="5"/>
      <c r="G549" s="9"/>
      <c r="H549" s="9"/>
      <c r="I549" s="9"/>
      <c r="J549" s="9"/>
      <c r="K549" s="15"/>
      <c r="L549" s="9"/>
      <c r="M549" s="9">
        <f t="shared" si="1"/>
        <v>0</v>
      </c>
      <c r="N549" s="9"/>
      <c r="O549" s="9" t="str">
        <f t="array" ref="O549">IFERROR(INDEX(data!$C$2:$C$12,MATCH(P549,data!$B$2:$B$12,0)),"")</f>
        <v/>
      </c>
      <c r="P549" s="9"/>
      <c r="Q549" s="9"/>
      <c r="R549" s="9"/>
    </row>
    <row r="550" ht="15.75" customHeight="1" spans="1:18">
      <c r="A550" s="8" t="str">
        <f t="array" ref="A550">IFERROR(INDEX(data!$C$2:$C$12,MATCH(H550,data!$B$2:$B$12,0)),"")</f>
        <v/>
      </c>
      <c r="B550" s="3"/>
      <c r="C550" s="3"/>
      <c r="D550" s="8"/>
      <c r="E550" s="8"/>
      <c r="F550" s="3"/>
      <c r="G550" s="8"/>
      <c r="H550" s="8"/>
      <c r="I550" s="8"/>
      <c r="J550" s="8"/>
      <c r="K550" s="13"/>
      <c r="L550" s="8"/>
      <c r="M550" s="8">
        <f t="shared" si="1"/>
        <v>0</v>
      </c>
      <c r="N550" s="8"/>
      <c r="O550" s="8" t="str">
        <f t="array" ref="O550">IFERROR(INDEX(data!$C$2:$C$12,MATCH(P550,data!$B$2:$B$12,0)),"")</f>
        <v/>
      </c>
      <c r="P550" s="8"/>
      <c r="Q550" s="8"/>
      <c r="R550" s="8"/>
    </row>
    <row r="551" ht="15.75" customHeight="1" spans="1:18">
      <c r="A551" s="9" t="str">
        <f t="array" ref="A551">IFERROR(INDEX(data!$C$2:$C$12,MATCH(H551,data!$B$2:$B$12,0)),"")</f>
        <v/>
      </c>
      <c r="B551" s="5"/>
      <c r="C551" s="5"/>
      <c r="D551" s="9"/>
      <c r="E551" s="9"/>
      <c r="F551" s="5"/>
      <c r="G551" s="9"/>
      <c r="H551" s="9"/>
      <c r="I551" s="9"/>
      <c r="J551" s="9"/>
      <c r="K551" s="15"/>
      <c r="L551" s="9"/>
      <c r="M551" s="9">
        <f t="shared" si="1"/>
        <v>0</v>
      </c>
      <c r="N551" s="9"/>
      <c r="O551" s="9" t="str">
        <f t="array" ref="O551">IFERROR(INDEX(data!$C$2:$C$12,MATCH(P551,data!$B$2:$B$12,0)),"")</f>
        <v/>
      </c>
      <c r="P551" s="9"/>
      <c r="Q551" s="9"/>
      <c r="R551" s="9"/>
    </row>
    <row r="552" ht="15.75" customHeight="1" spans="1:18">
      <c r="A552" s="8" t="str">
        <f t="array" ref="A552">IFERROR(INDEX(data!$C$2:$C$12,MATCH(H552,data!$B$2:$B$12,0)),"")</f>
        <v/>
      </c>
      <c r="B552" s="3"/>
      <c r="C552" s="3"/>
      <c r="D552" s="8"/>
      <c r="E552" s="8"/>
      <c r="F552" s="3"/>
      <c r="G552" s="8"/>
      <c r="H552" s="8"/>
      <c r="I552" s="8"/>
      <c r="J552" s="8"/>
      <c r="K552" s="13"/>
      <c r="L552" s="8"/>
      <c r="M552" s="8">
        <f t="shared" si="1"/>
        <v>0</v>
      </c>
      <c r="N552" s="8"/>
      <c r="O552" s="8" t="str">
        <f t="array" ref="O552">IFERROR(INDEX(data!$C$2:$C$12,MATCH(P552,data!$B$2:$B$12,0)),"")</f>
        <v/>
      </c>
      <c r="P552" s="8"/>
      <c r="Q552" s="8"/>
      <c r="R552" s="8"/>
    </row>
    <row r="553" ht="15.75" customHeight="1" spans="1:18">
      <c r="A553" s="9" t="str">
        <f t="array" ref="A553">IFERROR(INDEX(data!$C$2:$C$12,MATCH(H553,data!$B$2:$B$12,0)),"")</f>
        <v/>
      </c>
      <c r="B553" s="5"/>
      <c r="C553" s="5"/>
      <c r="D553" s="9"/>
      <c r="E553" s="9"/>
      <c r="F553" s="5"/>
      <c r="G553" s="9"/>
      <c r="H553" s="9"/>
      <c r="I553" s="9"/>
      <c r="J553" s="9"/>
      <c r="K553" s="15"/>
      <c r="L553" s="9"/>
      <c r="M553" s="9">
        <f t="shared" si="1"/>
        <v>0</v>
      </c>
      <c r="N553" s="9"/>
      <c r="O553" s="9" t="str">
        <f t="array" ref="O553">IFERROR(INDEX(data!$C$2:$C$12,MATCH(P553,data!$B$2:$B$12,0)),"")</f>
        <v/>
      </c>
      <c r="P553" s="9"/>
      <c r="Q553" s="9"/>
      <c r="R553" s="9"/>
    </row>
    <row r="554" ht="15.75" customHeight="1" spans="1:18">
      <c r="A554" s="8" t="str">
        <f t="array" ref="A554">IFERROR(INDEX(data!$C$2:$C$12,MATCH(H554,data!$B$2:$B$12,0)),"")</f>
        <v/>
      </c>
      <c r="B554" s="3"/>
      <c r="C554" s="3"/>
      <c r="D554" s="8"/>
      <c r="E554" s="8"/>
      <c r="F554" s="3"/>
      <c r="G554" s="8"/>
      <c r="H554" s="8"/>
      <c r="I554" s="8"/>
      <c r="J554" s="8"/>
      <c r="K554" s="13"/>
      <c r="L554" s="8"/>
      <c r="M554" s="8">
        <f t="shared" si="1"/>
        <v>0</v>
      </c>
      <c r="N554" s="8"/>
      <c r="O554" s="8" t="str">
        <f t="array" ref="O554">IFERROR(INDEX(data!$C$2:$C$12,MATCH(P554,data!$B$2:$B$12,0)),"")</f>
        <v/>
      </c>
      <c r="P554" s="8"/>
      <c r="Q554" s="8"/>
      <c r="R554" s="8"/>
    </row>
    <row r="555" ht="15.75" customHeight="1" spans="1:18">
      <c r="A555" s="9" t="str">
        <f t="array" ref="A555">IFERROR(INDEX(data!$C$2:$C$12,MATCH(H555,data!$B$2:$B$12,0)),"")</f>
        <v/>
      </c>
      <c r="B555" s="5"/>
      <c r="C555" s="5"/>
      <c r="D555" s="9"/>
      <c r="E555" s="9"/>
      <c r="F555" s="5"/>
      <c r="G555" s="9"/>
      <c r="H555" s="9"/>
      <c r="I555" s="9"/>
      <c r="J555" s="9"/>
      <c r="K555" s="15"/>
      <c r="L555" s="9"/>
      <c r="M555" s="9">
        <f t="shared" si="1"/>
        <v>0</v>
      </c>
      <c r="N555" s="9"/>
      <c r="O555" s="9" t="str">
        <f t="array" ref="O555">IFERROR(INDEX(data!$C$2:$C$12,MATCH(P555,data!$B$2:$B$12,0)),"")</f>
        <v/>
      </c>
      <c r="P555" s="9"/>
      <c r="Q555" s="9"/>
      <c r="R555" s="9"/>
    </row>
    <row r="556" ht="15.75" customHeight="1" spans="1:18">
      <c r="A556" s="8" t="str">
        <f t="array" ref="A556">IFERROR(INDEX(data!$C$2:$C$12,MATCH(H556,data!$B$2:$B$12,0)),"")</f>
        <v/>
      </c>
      <c r="B556" s="3"/>
      <c r="C556" s="3"/>
      <c r="D556" s="8"/>
      <c r="E556" s="8"/>
      <c r="F556" s="3"/>
      <c r="G556" s="8"/>
      <c r="H556" s="8"/>
      <c r="I556" s="8"/>
      <c r="J556" s="8"/>
      <c r="K556" s="13"/>
      <c r="L556" s="8"/>
      <c r="M556" s="8">
        <f t="shared" si="1"/>
        <v>0</v>
      </c>
      <c r="N556" s="8"/>
      <c r="O556" s="8" t="str">
        <f t="array" ref="O556">IFERROR(INDEX(data!$C$2:$C$12,MATCH(P556,data!$B$2:$B$12,0)),"")</f>
        <v/>
      </c>
      <c r="P556" s="8"/>
      <c r="Q556" s="8"/>
      <c r="R556" s="8"/>
    </row>
    <row r="557" ht="15.75" customHeight="1" spans="1:18">
      <c r="A557" s="9" t="str">
        <f t="array" ref="A557">IFERROR(INDEX(data!$C$2:$C$12,MATCH(H557,data!$B$2:$B$12,0)),"")</f>
        <v/>
      </c>
      <c r="B557" s="5"/>
      <c r="C557" s="5"/>
      <c r="D557" s="9"/>
      <c r="E557" s="9"/>
      <c r="F557" s="5"/>
      <c r="G557" s="9"/>
      <c r="H557" s="9"/>
      <c r="I557" s="9"/>
      <c r="J557" s="9"/>
      <c r="K557" s="15"/>
      <c r="L557" s="9"/>
      <c r="M557" s="9">
        <f t="shared" si="1"/>
        <v>0</v>
      </c>
      <c r="N557" s="9"/>
      <c r="O557" s="9" t="str">
        <f t="array" ref="O557">IFERROR(INDEX(data!$C$2:$C$12,MATCH(P557,data!$B$2:$B$12,0)),"")</f>
        <v/>
      </c>
      <c r="P557" s="9"/>
      <c r="Q557" s="9"/>
      <c r="R557" s="9"/>
    </row>
    <row r="558" ht="15.75" customHeight="1" spans="1:18">
      <c r="A558" s="8" t="str">
        <f t="array" ref="A558">IFERROR(INDEX(data!$C$2:$C$12,MATCH(H558,data!$B$2:$B$12,0)),"")</f>
        <v/>
      </c>
      <c r="B558" s="3"/>
      <c r="C558" s="3"/>
      <c r="D558" s="8"/>
      <c r="E558" s="8"/>
      <c r="F558" s="3"/>
      <c r="G558" s="8"/>
      <c r="H558" s="8"/>
      <c r="I558" s="8"/>
      <c r="J558" s="8"/>
      <c r="K558" s="13"/>
      <c r="L558" s="8"/>
      <c r="M558" s="8">
        <f t="shared" si="1"/>
        <v>0</v>
      </c>
      <c r="N558" s="8"/>
      <c r="O558" s="8" t="str">
        <f t="array" ref="O558">IFERROR(INDEX(data!$C$2:$C$12,MATCH(P558,data!$B$2:$B$12,0)),"")</f>
        <v/>
      </c>
      <c r="P558" s="8"/>
      <c r="Q558" s="8"/>
      <c r="R558" s="8"/>
    </row>
    <row r="559" ht="15.75" customHeight="1" spans="1:18">
      <c r="A559" s="9" t="str">
        <f t="array" ref="A559">IFERROR(INDEX(data!$C$2:$C$12,MATCH(H559,data!$B$2:$B$12,0)),"")</f>
        <v/>
      </c>
      <c r="B559" s="5"/>
      <c r="C559" s="5"/>
      <c r="D559" s="9"/>
      <c r="E559" s="9"/>
      <c r="F559" s="5"/>
      <c r="G559" s="9"/>
      <c r="H559" s="9"/>
      <c r="I559" s="9"/>
      <c r="J559" s="9"/>
      <c r="K559" s="15"/>
      <c r="L559" s="9"/>
      <c r="M559" s="9">
        <f t="shared" si="1"/>
        <v>0</v>
      </c>
      <c r="N559" s="9"/>
      <c r="O559" s="9" t="str">
        <f t="array" ref="O559">IFERROR(INDEX(data!$C$2:$C$12,MATCH(P559,data!$B$2:$B$12,0)),"")</f>
        <v/>
      </c>
      <c r="P559" s="9"/>
      <c r="Q559" s="9"/>
      <c r="R559" s="9"/>
    </row>
    <row r="560" ht="15.75" customHeight="1" spans="1:18">
      <c r="A560" s="8" t="str">
        <f t="array" ref="A560">IFERROR(INDEX(data!$C$2:$C$12,MATCH(H560,data!$B$2:$B$12,0)),"")</f>
        <v/>
      </c>
      <c r="B560" s="3"/>
      <c r="C560" s="3"/>
      <c r="D560" s="8"/>
      <c r="E560" s="8"/>
      <c r="F560" s="3"/>
      <c r="G560" s="8"/>
      <c r="H560" s="8"/>
      <c r="I560" s="8"/>
      <c r="J560" s="8"/>
      <c r="K560" s="13"/>
      <c r="L560" s="8"/>
      <c r="M560" s="8">
        <f t="shared" si="1"/>
        <v>0</v>
      </c>
      <c r="N560" s="8"/>
      <c r="O560" s="8" t="str">
        <f t="array" ref="O560">IFERROR(INDEX(data!$C$2:$C$12,MATCH(P560,data!$B$2:$B$12,0)),"")</f>
        <v/>
      </c>
      <c r="P560" s="8"/>
      <c r="Q560" s="8"/>
      <c r="R560" s="8"/>
    </row>
    <row r="561" ht="15.75" customHeight="1" spans="1:18">
      <c r="A561" s="9" t="str">
        <f t="array" ref="A561">IFERROR(INDEX(data!$C$2:$C$12,MATCH(H561,data!$B$2:$B$12,0)),"")</f>
        <v/>
      </c>
      <c r="B561" s="5"/>
      <c r="C561" s="5"/>
      <c r="D561" s="9"/>
      <c r="E561" s="9"/>
      <c r="F561" s="5"/>
      <c r="G561" s="9"/>
      <c r="H561" s="9"/>
      <c r="I561" s="9"/>
      <c r="J561" s="9"/>
      <c r="K561" s="15"/>
      <c r="L561" s="9"/>
      <c r="M561" s="9">
        <f t="shared" si="1"/>
        <v>0</v>
      </c>
      <c r="N561" s="9"/>
      <c r="O561" s="9" t="str">
        <f t="array" ref="O561">IFERROR(INDEX(data!$C$2:$C$12,MATCH(P561,data!$B$2:$B$12,0)),"")</f>
        <v/>
      </c>
      <c r="P561" s="9"/>
      <c r="Q561" s="9"/>
      <c r="R561" s="9"/>
    </row>
    <row r="562" ht="15.75" customHeight="1" spans="1:18">
      <c r="A562" s="8" t="str">
        <f t="array" ref="A562">IFERROR(INDEX(data!$C$2:$C$12,MATCH(H562,data!$B$2:$B$12,0)),"")</f>
        <v/>
      </c>
      <c r="B562" s="3"/>
      <c r="C562" s="3"/>
      <c r="D562" s="8"/>
      <c r="E562" s="8"/>
      <c r="F562" s="3"/>
      <c r="G562" s="8"/>
      <c r="H562" s="8"/>
      <c r="I562" s="8"/>
      <c r="J562" s="8"/>
      <c r="K562" s="13"/>
      <c r="L562" s="8"/>
      <c r="M562" s="8">
        <f t="shared" si="1"/>
        <v>0</v>
      </c>
      <c r="N562" s="8"/>
      <c r="O562" s="8" t="str">
        <f t="array" ref="O562">IFERROR(INDEX(data!$C$2:$C$12,MATCH(P562,data!$B$2:$B$12,0)),"")</f>
        <v/>
      </c>
      <c r="P562" s="8"/>
      <c r="Q562" s="8"/>
      <c r="R562" s="8"/>
    </row>
    <row r="563" ht="15.75" customHeight="1" spans="1:18">
      <c r="A563" s="9" t="str">
        <f t="array" ref="A563">IFERROR(INDEX(data!$C$2:$C$12,MATCH(H563,data!$B$2:$B$12,0)),"")</f>
        <v/>
      </c>
      <c r="B563" s="5"/>
      <c r="C563" s="5"/>
      <c r="D563" s="9"/>
      <c r="E563" s="9"/>
      <c r="F563" s="5"/>
      <c r="G563" s="9"/>
      <c r="H563" s="9"/>
      <c r="I563" s="9"/>
      <c r="J563" s="9"/>
      <c r="K563" s="15"/>
      <c r="L563" s="9"/>
      <c r="M563" s="9">
        <f t="shared" si="1"/>
        <v>0</v>
      </c>
      <c r="N563" s="9"/>
      <c r="O563" s="9" t="str">
        <f t="array" ref="O563">IFERROR(INDEX(data!$C$2:$C$12,MATCH(P563,data!$B$2:$B$12,0)),"")</f>
        <v/>
      </c>
      <c r="P563" s="9"/>
      <c r="Q563" s="9"/>
      <c r="R563" s="9"/>
    </row>
    <row r="564" ht="15.75" customHeight="1" spans="1:18">
      <c r="A564" s="8" t="str">
        <f t="array" ref="A564">IFERROR(INDEX(data!$C$2:$C$12,MATCH(H564,data!$B$2:$B$12,0)),"")</f>
        <v/>
      </c>
      <c r="B564" s="3"/>
      <c r="C564" s="3"/>
      <c r="D564" s="8"/>
      <c r="E564" s="8"/>
      <c r="F564" s="3"/>
      <c r="G564" s="8"/>
      <c r="H564" s="8"/>
      <c r="I564" s="8"/>
      <c r="J564" s="8"/>
      <c r="K564" s="13"/>
      <c r="L564" s="8"/>
      <c r="M564" s="8">
        <f t="shared" si="1"/>
        <v>0</v>
      </c>
      <c r="N564" s="8"/>
      <c r="O564" s="8" t="str">
        <f t="array" ref="O564">IFERROR(INDEX(data!$C$2:$C$12,MATCH(P564,data!$B$2:$B$12,0)),"")</f>
        <v/>
      </c>
      <c r="P564" s="8"/>
      <c r="Q564" s="8"/>
      <c r="R564" s="8"/>
    </row>
    <row r="565" ht="15.75" customHeight="1" spans="1:18">
      <c r="A565" s="9" t="str">
        <f t="array" ref="A565">IFERROR(INDEX(data!$C$2:$C$12,MATCH(H565,data!$B$2:$B$12,0)),"")</f>
        <v/>
      </c>
      <c r="B565" s="5"/>
      <c r="C565" s="5"/>
      <c r="D565" s="9"/>
      <c r="E565" s="9"/>
      <c r="F565" s="5"/>
      <c r="G565" s="9"/>
      <c r="H565" s="9"/>
      <c r="I565" s="9"/>
      <c r="J565" s="9"/>
      <c r="K565" s="15"/>
      <c r="L565" s="9"/>
      <c r="M565" s="9">
        <f t="shared" si="1"/>
        <v>0</v>
      </c>
      <c r="N565" s="9"/>
      <c r="O565" s="9" t="str">
        <f t="array" ref="O565">IFERROR(INDEX(data!$C$2:$C$12,MATCH(P565,data!$B$2:$B$12,0)),"")</f>
        <v/>
      </c>
      <c r="P565" s="9"/>
      <c r="Q565" s="9"/>
      <c r="R565" s="9"/>
    </row>
    <row r="566" ht="15.75" customHeight="1" spans="1:18">
      <c r="A566" s="8" t="str">
        <f t="array" ref="A566">IFERROR(INDEX(data!$C$2:$C$12,MATCH(H566,data!$B$2:$B$12,0)),"")</f>
        <v/>
      </c>
      <c r="B566" s="3"/>
      <c r="C566" s="3"/>
      <c r="D566" s="8"/>
      <c r="E566" s="8"/>
      <c r="F566" s="3"/>
      <c r="G566" s="8"/>
      <c r="H566" s="8"/>
      <c r="I566" s="8"/>
      <c r="J566" s="8"/>
      <c r="K566" s="13"/>
      <c r="L566" s="8"/>
      <c r="M566" s="8">
        <f t="shared" si="1"/>
        <v>0</v>
      </c>
      <c r="N566" s="8"/>
      <c r="O566" s="8" t="str">
        <f t="array" ref="O566">IFERROR(INDEX(data!$C$2:$C$12,MATCH(P566,data!$B$2:$B$12,0)),"")</f>
        <v/>
      </c>
      <c r="P566" s="8"/>
      <c r="Q566" s="8"/>
      <c r="R566" s="8"/>
    </row>
    <row r="567" ht="15.75" customHeight="1" spans="1:18">
      <c r="A567" s="9" t="str">
        <f t="array" ref="A567">IFERROR(INDEX(data!$C$2:$C$12,MATCH(H567,data!$B$2:$B$12,0)),"")</f>
        <v/>
      </c>
      <c r="B567" s="5"/>
      <c r="C567" s="5"/>
      <c r="D567" s="9"/>
      <c r="E567" s="9"/>
      <c r="F567" s="5"/>
      <c r="G567" s="9"/>
      <c r="H567" s="9"/>
      <c r="I567" s="9"/>
      <c r="J567" s="9"/>
      <c r="K567" s="15"/>
      <c r="L567" s="9"/>
      <c r="M567" s="9">
        <f t="shared" si="1"/>
        <v>0</v>
      </c>
      <c r="N567" s="9"/>
      <c r="O567" s="9" t="str">
        <f t="array" ref="O567">IFERROR(INDEX(data!$C$2:$C$12,MATCH(P567,data!$B$2:$B$12,0)),"")</f>
        <v/>
      </c>
      <c r="P567" s="9"/>
      <c r="Q567" s="9"/>
      <c r="R567" s="9"/>
    </row>
    <row r="568" ht="15.75" customHeight="1" spans="1:18">
      <c r="A568" s="8" t="str">
        <f t="array" ref="A568">IFERROR(INDEX(data!$C$2:$C$12,MATCH(H568,data!$B$2:$B$12,0)),"")</f>
        <v/>
      </c>
      <c r="B568" s="3"/>
      <c r="C568" s="3"/>
      <c r="D568" s="8"/>
      <c r="E568" s="8"/>
      <c r="F568" s="3"/>
      <c r="G568" s="8"/>
      <c r="H568" s="8"/>
      <c r="I568" s="8"/>
      <c r="J568" s="8"/>
      <c r="K568" s="13"/>
      <c r="L568" s="8"/>
      <c r="M568" s="8">
        <f t="shared" si="1"/>
        <v>0</v>
      </c>
      <c r="N568" s="8"/>
      <c r="O568" s="8" t="str">
        <f t="array" ref="O568">IFERROR(INDEX(data!$C$2:$C$12,MATCH(P568,data!$B$2:$B$12,0)),"")</f>
        <v/>
      </c>
      <c r="P568" s="8"/>
      <c r="Q568" s="8"/>
      <c r="R568" s="8"/>
    </row>
    <row r="569" ht="15.75" customHeight="1" spans="1:18">
      <c r="A569" s="9" t="str">
        <f t="array" ref="A569">IFERROR(INDEX(data!$C$2:$C$12,MATCH(H569,data!$B$2:$B$12,0)),"")</f>
        <v/>
      </c>
      <c r="B569" s="5"/>
      <c r="C569" s="5"/>
      <c r="D569" s="9"/>
      <c r="E569" s="9"/>
      <c r="F569" s="5"/>
      <c r="G569" s="9"/>
      <c r="H569" s="9"/>
      <c r="I569" s="9"/>
      <c r="J569" s="9"/>
      <c r="K569" s="15"/>
      <c r="L569" s="9"/>
      <c r="M569" s="9">
        <f t="shared" si="1"/>
        <v>0</v>
      </c>
      <c r="N569" s="9"/>
      <c r="O569" s="9" t="str">
        <f t="array" ref="O569">IFERROR(INDEX(data!$C$2:$C$12,MATCH(P569,data!$B$2:$B$12,0)),"")</f>
        <v/>
      </c>
      <c r="P569" s="9"/>
      <c r="Q569" s="9"/>
      <c r="R569" s="9"/>
    </row>
    <row r="570" ht="15.75" customHeight="1" spans="1:18">
      <c r="A570" s="8" t="str">
        <f t="array" ref="A570">IFERROR(INDEX(data!$C$2:$C$12,MATCH(H570,data!$B$2:$B$12,0)),"")</f>
        <v/>
      </c>
      <c r="B570" s="3"/>
      <c r="C570" s="3"/>
      <c r="D570" s="8"/>
      <c r="E570" s="8"/>
      <c r="F570" s="3"/>
      <c r="G570" s="8"/>
      <c r="H570" s="8"/>
      <c r="I570" s="8"/>
      <c r="J570" s="8"/>
      <c r="K570" s="13"/>
      <c r="L570" s="8"/>
      <c r="M570" s="8">
        <f t="shared" si="1"/>
        <v>0</v>
      </c>
      <c r="N570" s="8"/>
      <c r="O570" s="8" t="str">
        <f t="array" ref="O570">IFERROR(INDEX(data!$C$2:$C$12,MATCH(P570,data!$B$2:$B$12,0)),"")</f>
        <v/>
      </c>
      <c r="P570" s="8"/>
      <c r="Q570" s="8"/>
      <c r="R570" s="8"/>
    </row>
    <row r="571" ht="15.75" customHeight="1" spans="1:18">
      <c r="A571" s="9" t="str">
        <f t="array" ref="A571">IFERROR(INDEX(data!$C$2:$C$12,MATCH(H571,data!$B$2:$B$12,0)),"")</f>
        <v/>
      </c>
      <c r="B571" s="5"/>
      <c r="C571" s="5"/>
      <c r="D571" s="9"/>
      <c r="E571" s="9"/>
      <c r="F571" s="5"/>
      <c r="G571" s="9"/>
      <c r="H571" s="9"/>
      <c r="I571" s="9"/>
      <c r="J571" s="9"/>
      <c r="K571" s="15"/>
      <c r="L571" s="9"/>
      <c r="M571" s="9">
        <f t="shared" si="1"/>
        <v>0</v>
      </c>
      <c r="N571" s="9"/>
      <c r="O571" s="9" t="str">
        <f t="array" ref="O571">IFERROR(INDEX(data!$C$2:$C$12,MATCH(P571,data!$B$2:$B$12,0)),"")</f>
        <v/>
      </c>
      <c r="P571" s="9"/>
      <c r="Q571" s="9"/>
      <c r="R571" s="9"/>
    </row>
    <row r="572" ht="15.75" customHeight="1" spans="1:18">
      <c r="A572" s="8" t="str">
        <f t="array" ref="A572">IFERROR(INDEX(data!$C$2:$C$12,MATCH(H572,data!$B$2:$B$12,0)),"")</f>
        <v/>
      </c>
      <c r="B572" s="3"/>
      <c r="C572" s="3"/>
      <c r="D572" s="8"/>
      <c r="E572" s="8"/>
      <c r="F572" s="3"/>
      <c r="G572" s="8"/>
      <c r="H572" s="8"/>
      <c r="I572" s="8"/>
      <c r="J572" s="8"/>
      <c r="K572" s="13"/>
      <c r="L572" s="8"/>
      <c r="M572" s="8">
        <f t="shared" si="1"/>
        <v>0</v>
      </c>
      <c r="N572" s="8"/>
      <c r="O572" s="8" t="str">
        <f t="array" ref="O572">IFERROR(INDEX(data!$C$2:$C$12,MATCH(P572,data!$B$2:$B$12,0)),"")</f>
        <v/>
      </c>
      <c r="P572" s="8"/>
      <c r="Q572" s="8"/>
      <c r="R572" s="8"/>
    </row>
    <row r="573" ht="15.75" customHeight="1" spans="1:18">
      <c r="A573" s="9" t="str">
        <f t="array" ref="A573">IFERROR(INDEX(data!$C$2:$C$12,MATCH(H573,data!$B$2:$B$12,0)),"")</f>
        <v/>
      </c>
      <c r="B573" s="5"/>
      <c r="C573" s="5"/>
      <c r="D573" s="9"/>
      <c r="E573" s="9"/>
      <c r="F573" s="5"/>
      <c r="G573" s="9"/>
      <c r="H573" s="9"/>
      <c r="I573" s="9"/>
      <c r="J573" s="9"/>
      <c r="K573" s="15"/>
      <c r="L573" s="9"/>
      <c r="M573" s="9">
        <f t="shared" si="1"/>
        <v>0</v>
      </c>
      <c r="N573" s="9"/>
      <c r="O573" s="9" t="str">
        <f t="array" ref="O573">IFERROR(INDEX(data!$C$2:$C$12,MATCH(P573,data!$B$2:$B$12,0)),"")</f>
        <v/>
      </c>
      <c r="P573" s="9"/>
      <c r="Q573" s="9"/>
      <c r="R573" s="9"/>
    </row>
    <row r="574" ht="15.75" customHeight="1" spans="1:18">
      <c r="A574" s="8" t="str">
        <f t="array" ref="A574">IFERROR(INDEX(data!$C$2:$C$12,MATCH(H574,data!$B$2:$B$12,0)),"")</f>
        <v/>
      </c>
      <c r="B574" s="3"/>
      <c r="C574" s="3"/>
      <c r="D574" s="8"/>
      <c r="E574" s="8"/>
      <c r="F574" s="3"/>
      <c r="G574" s="8"/>
      <c r="H574" s="8"/>
      <c r="I574" s="8"/>
      <c r="J574" s="8"/>
      <c r="K574" s="13"/>
      <c r="L574" s="8"/>
      <c r="M574" s="8">
        <f t="shared" si="1"/>
        <v>0</v>
      </c>
      <c r="N574" s="8"/>
      <c r="O574" s="8" t="str">
        <f t="array" ref="O574">IFERROR(INDEX(data!$C$2:$C$12,MATCH(P574,data!$B$2:$B$12,0)),"")</f>
        <v/>
      </c>
      <c r="P574" s="8"/>
      <c r="Q574" s="8"/>
      <c r="R574" s="8"/>
    </row>
    <row r="575" ht="15.75" customHeight="1" spans="1:18">
      <c r="A575" s="9" t="str">
        <f t="array" ref="A575">IFERROR(INDEX(data!$C$2:$C$12,MATCH(H575,data!$B$2:$B$12,0)),"")</f>
        <v/>
      </c>
      <c r="B575" s="5"/>
      <c r="C575" s="5"/>
      <c r="D575" s="9"/>
      <c r="E575" s="9"/>
      <c r="F575" s="5"/>
      <c r="G575" s="9"/>
      <c r="H575" s="9"/>
      <c r="I575" s="9"/>
      <c r="J575" s="9"/>
      <c r="K575" s="15"/>
      <c r="L575" s="9"/>
      <c r="M575" s="9">
        <f t="shared" si="1"/>
        <v>0</v>
      </c>
      <c r="N575" s="9"/>
      <c r="O575" s="9" t="str">
        <f t="array" ref="O575">IFERROR(INDEX(data!$C$2:$C$12,MATCH(P575,data!$B$2:$B$12,0)),"")</f>
        <v/>
      </c>
      <c r="P575" s="9"/>
      <c r="Q575" s="9"/>
      <c r="R575" s="9"/>
    </row>
    <row r="576" ht="15.75" customHeight="1" spans="1:18">
      <c r="A576" s="8" t="str">
        <f t="array" ref="A576">IFERROR(INDEX(data!$C$2:$C$12,MATCH(H576,data!$B$2:$B$12,0)),"")</f>
        <v/>
      </c>
      <c r="B576" s="3"/>
      <c r="C576" s="3"/>
      <c r="D576" s="8"/>
      <c r="E576" s="8"/>
      <c r="F576" s="3"/>
      <c r="G576" s="8"/>
      <c r="H576" s="8"/>
      <c r="I576" s="8"/>
      <c r="J576" s="8"/>
      <c r="K576" s="13"/>
      <c r="L576" s="8"/>
      <c r="M576" s="8">
        <f t="shared" si="1"/>
        <v>0</v>
      </c>
      <c r="N576" s="8"/>
      <c r="O576" s="8" t="str">
        <f t="array" ref="O576">IFERROR(INDEX(data!$C$2:$C$12,MATCH(P576,data!$B$2:$B$12,0)),"")</f>
        <v/>
      </c>
      <c r="P576" s="8"/>
      <c r="Q576" s="8"/>
      <c r="R576" s="8"/>
    </row>
    <row r="577" ht="15.75" customHeight="1" spans="1:18">
      <c r="A577" s="9" t="str">
        <f t="array" ref="A577">IFERROR(INDEX(data!$C$2:$C$12,MATCH(H577,data!$B$2:$B$12,0)),"")</f>
        <v/>
      </c>
      <c r="B577" s="5"/>
      <c r="C577" s="5"/>
      <c r="D577" s="9"/>
      <c r="E577" s="9"/>
      <c r="F577" s="5"/>
      <c r="G577" s="9"/>
      <c r="H577" s="9"/>
      <c r="I577" s="9"/>
      <c r="J577" s="9"/>
      <c r="K577" s="15"/>
      <c r="L577" s="9"/>
      <c r="M577" s="9">
        <f t="shared" si="1"/>
        <v>0</v>
      </c>
      <c r="N577" s="9"/>
      <c r="O577" s="9" t="str">
        <f t="array" ref="O577">IFERROR(INDEX(data!$C$2:$C$12,MATCH(P577,data!$B$2:$B$12,0)),"")</f>
        <v/>
      </c>
      <c r="P577" s="9"/>
      <c r="Q577" s="9"/>
      <c r="R577" s="9"/>
    </row>
    <row r="578" ht="15.75" customHeight="1" spans="1:18">
      <c r="A578" s="8" t="str">
        <f t="array" ref="A578">IFERROR(INDEX(data!$C$2:$C$12,MATCH(H578,data!$B$2:$B$12,0)),"")</f>
        <v/>
      </c>
      <c r="B578" s="3"/>
      <c r="C578" s="3"/>
      <c r="D578" s="8"/>
      <c r="E578" s="8"/>
      <c r="F578" s="3"/>
      <c r="G578" s="8"/>
      <c r="H578" s="8"/>
      <c r="I578" s="8"/>
      <c r="J578" s="8"/>
      <c r="K578" s="13"/>
      <c r="L578" s="8"/>
      <c r="M578" s="8">
        <f t="shared" si="1"/>
        <v>0</v>
      </c>
      <c r="N578" s="8"/>
      <c r="O578" s="8" t="str">
        <f t="array" ref="O578">IFERROR(INDEX(data!$C$2:$C$12,MATCH(P578,data!$B$2:$B$12,0)),"")</f>
        <v/>
      </c>
      <c r="P578" s="8"/>
      <c r="Q578" s="8"/>
      <c r="R578" s="8"/>
    </row>
    <row r="579" ht="15.75" customHeight="1" spans="1:18">
      <c r="A579" s="9" t="str">
        <f t="array" ref="A579">IFERROR(INDEX(data!$C$2:$C$12,MATCH(H579,data!$B$2:$B$12,0)),"")</f>
        <v/>
      </c>
      <c r="B579" s="5"/>
      <c r="C579" s="5"/>
      <c r="D579" s="9"/>
      <c r="E579" s="9"/>
      <c r="F579" s="5"/>
      <c r="G579" s="9"/>
      <c r="H579" s="9"/>
      <c r="I579" s="9"/>
      <c r="J579" s="9"/>
      <c r="K579" s="15"/>
      <c r="L579" s="9"/>
      <c r="M579" s="9">
        <f t="shared" si="1"/>
        <v>0</v>
      </c>
      <c r="N579" s="9"/>
      <c r="O579" s="9" t="str">
        <f t="array" ref="O579">IFERROR(INDEX(data!$C$2:$C$12,MATCH(P579,data!$B$2:$B$12,0)),"")</f>
        <v/>
      </c>
      <c r="P579" s="9"/>
      <c r="Q579" s="9"/>
      <c r="R579" s="9"/>
    </row>
    <row r="580" ht="15.75" customHeight="1" spans="1:18">
      <c r="A580" s="8" t="str">
        <f t="array" ref="A580">IFERROR(INDEX(data!$C$2:$C$12,MATCH(H580,data!$B$2:$B$12,0)),"")</f>
        <v/>
      </c>
      <c r="B580" s="3"/>
      <c r="C580" s="3"/>
      <c r="D580" s="8"/>
      <c r="E580" s="8"/>
      <c r="F580" s="3"/>
      <c r="G580" s="8"/>
      <c r="H580" s="8"/>
      <c r="I580" s="8"/>
      <c r="J580" s="8"/>
      <c r="K580" s="13"/>
      <c r="L580" s="8"/>
      <c r="M580" s="8">
        <f t="shared" si="1"/>
        <v>0</v>
      </c>
      <c r="N580" s="8"/>
      <c r="O580" s="8" t="str">
        <f t="array" ref="O580">IFERROR(INDEX(data!$C$2:$C$12,MATCH(P580,data!$B$2:$B$12,0)),"")</f>
        <v/>
      </c>
      <c r="P580" s="8"/>
      <c r="Q580" s="8"/>
      <c r="R580" s="8"/>
    </row>
    <row r="581" ht="15.75" customHeight="1" spans="1:18">
      <c r="A581" s="9" t="str">
        <f t="array" ref="A581">IFERROR(INDEX(data!$C$2:$C$12,MATCH(H581,data!$B$2:$B$12,0)),"")</f>
        <v/>
      </c>
      <c r="B581" s="5"/>
      <c r="C581" s="5"/>
      <c r="D581" s="9"/>
      <c r="E581" s="9"/>
      <c r="F581" s="5"/>
      <c r="G581" s="9"/>
      <c r="H581" s="9"/>
      <c r="I581" s="9"/>
      <c r="J581" s="9"/>
      <c r="K581" s="15"/>
      <c r="L581" s="9"/>
      <c r="M581" s="9">
        <f t="shared" si="1"/>
        <v>0</v>
      </c>
      <c r="N581" s="9"/>
      <c r="O581" s="9" t="str">
        <f t="array" ref="O581">IFERROR(INDEX(data!$C$2:$C$12,MATCH(P581,data!$B$2:$B$12,0)),"")</f>
        <v/>
      </c>
      <c r="P581" s="9"/>
      <c r="Q581" s="9"/>
      <c r="R581" s="9"/>
    </row>
    <row r="582" ht="15.75" customHeight="1" spans="1:18">
      <c r="A582" s="8" t="str">
        <f t="array" ref="A582">IFERROR(INDEX(data!$C$2:$C$12,MATCH(H582,data!$B$2:$B$12,0)),"")</f>
        <v/>
      </c>
      <c r="B582" s="3"/>
      <c r="C582" s="3"/>
      <c r="D582" s="8"/>
      <c r="E582" s="8"/>
      <c r="F582" s="3"/>
      <c r="G582" s="8"/>
      <c r="H582" s="8"/>
      <c r="I582" s="8"/>
      <c r="J582" s="8"/>
      <c r="K582" s="13"/>
      <c r="L582" s="8"/>
      <c r="M582" s="8">
        <f t="shared" si="1"/>
        <v>0</v>
      </c>
      <c r="N582" s="8"/>
      <c r="O582" s="8" t="str">
        <f t="array" ref="O582">IFERROR(INDEX(data!$C$2:$C$12,MATCH(P582,data!$B$2:$B$12,0)),"")</f>
        <v/>
      </c>
      <c r="P582" s="8"/>
      <c r="Q582" s="8"/>
      <c r="R582" s="8"/>
    </row>
    <row r="583" ht="15.75" customHeight="1" spans="1:18">
      <c r="A583" s="9" t="str">
        <f t="array" ref="A583">IFERROR(INDEX(data!$C$2:$C$12,MATCH(H583,data!$B$2:$B$12,0)),"")</f>
        <v/>
      </c>
      <c r="B583" s="5"/>
      <c r="C583" s="5"/>
      <c r="D583" s="9"/>
      <c r="E583" s="9"/>
      <c r="F583" s="5"/>
      <c r="G583" s="9"/>
      <c r="H583" s="9"/>
      <c r="I583" s="9"/>
      <c r="J583" s="9"/>
      <c r="K583" s="15"/>
      <c r="L583" s="9"/>
      <c r="M583" s="9">
        <f t="shared" si="1"/>
        <v>0</v>
      </c>
      <c r="N583" s="9"/>
      <c r="O583" s="9" t="str">
        <f t="array" ref="O583">IFERROR(INDEX(data!$C$2:$C$12,MATCH(P583,data!$B$2:$B$12,0)),"")</f>
        <v/>
      </c>
      <c r="P583" s="9"/>
      <c r="Q583" s="9"/>
      <c r="R583" s="9"/>
    </row>
    <row r="584" ht="15.75" customHeight="1" spans="1:18">
      <c r="A584" s="8" t="str">
        <f t="array" ref="A584">IFERROR(INDEX(data!$C$2:$C$12,MATCH(H584,data!$B$2:$B$12,0)),"")</f>
        <v/>
      </c>
      <c r="B584" s="3"/>
      <c r="C584" s="3"/>
      <c r="D584" s="8"/>
      <c r="E584" s="8"/>
      <c r="F584" s="3"/>
      <c r="G584" s="8"/>
      <c r="H584" s="8"/>
      <c r="I584" s="8"/>
      <c r="J584" s="8"/>
      <c r="K584" s="13"/>
      <c r="L584" s="8"/>
      <c r="M584" s="8">
        <f t="shared" si="1"/>
        <v>0</v>
      </c>
      <c r="N584" s="8"/>
      <c r="O584" s="8" t="str">
        <f t="array" ref="O584">IFERROR(INDEX(data!$C$2:$C$12,MATCH(P584,data!$B$2:$B$12,0)),"")</f>
        <v/>
      </c>
      <c r="P584" s="8"/>
      <c r="Q584" s="8"/>
      <c r="R584" s="8"/>
    </row>
    <row r="585" ht="15.75" customHeight="1" spans="1:18">
      <c r="A585" s="9" t="str">
        <f t="array" ref="A585">IFERROR(INDEX(data!$C$2:$C$12,MATCH(H585,data!$B$2:$B$12,0)),"")</f>
        <v/>
      </c>
      <c r="B585" s="5"/>
      <c r="C585" s="5"/>
      <c r="D585" s="9"/>
      <c r="E585" s="9"/>
      <c r="F585" s="5"/>
      <c r="G585" s="9"/>
      <c r="H585" s="9"/>
      <c r="I585" s="9"/>
      <c r="J585" s="9"/>
      <c r="K585" s="15"/>
      <c r="L585" s="9"/>
      <c r="M585" s="9">
        <f t="shared" si="1"/>
        <v>0</v>
      </c>
      <c r="N585" s="9"/>
      <c r="O585" s="9" t="str">
        <f t="array" ref="O585">IFERROR(INDEX(data!$C$2:$C$12,MATCH(P585,data!$B$2:$B$12,0)),"")</f>
        <v/>
      </c>
      <c r="P585" s="9"/>
      <c r="Q585" s="9"/>
      <c r="R585" s="9"/>
    </row>
    <row r="586" ht="15.75" customHeight="1" spans="1:18">
      <c r="A586" s="8" t="str">
        <f t="array" ref="A586">IFERROR(INDEX(data!$C$2:$C$12,MATCH(H586,data!$B$2:$B$12,0)),"")</f>
        <v/>
      </c>
      <c r="B586" s="3"/>
      <c r="C586" s="3"/>
      <c r="D586" s="8"/>
      <c r="E586" s="8"/>
      <c r="F586" s="3"/>
      <c r="G586" s="8"/>
      <c r="H586" s="8"/>
      <c r="I586" s="8"/>
      <c r="J586" s="8"/>
      <c r="K586" s="13"/>
      <c r="L586" s="8"/>
      <c r="M586" s="8">
        <f t="shared" si="1"/>
        <v>0</v>
      </c>
      <c r="N586" s="8"/>
      <c r="O586" s="8" t="str">
        <f t="array" ref="O586">IFERROR(INDEX(data!$C$2:$C$12,MATCH(P586,data!$B$2:$B$12,0)),"")</f>
        <v/>
      </c>
      <c r="P586" s="8"/>
      <c r="Q586" s="8"/>
      <c r="R586" s="8"/>
    </row>
    <row r="587" ht="15.75" customHeight="1" spans="1:18">
      <c r="A587" s="9" t="str">
        <f t="array" ref="A587">IFERROR(INDEX(data!$C$2:$C$12,MATCH(H587,data!$B$2:$B$12,0)),"")</f>
        <v/>
      </c>
      <c r="B587" s="5"/>
      <c r="C587" s="5"/>
      <c r="D587" s="9"/>
      <c r="E587" s="9"/>
      <c r="F587" s="5"/>
      <c r="G587" s="9"/>
      <c r="H587" s="9"/>
      <c r="I587" s="9"/>
      <c r="J587" s="9"/>
      <c r="K587" s="15"/>
      <c r="L587" s="9"/>
      <c r="M587" s="9">
        <f t="shared" si="1"/>
        <v>0</v>
      </c>
      <c r="N587" s="9"/>
      <c r="O587" s="9" t="str">
        <f t="array" ref="O587">IFERROR(INDEX(data!$C$2:$C$12,MATCH(P587,data!$B$2:$B$12,0)),"")</f>
        <v/>
      </c>
      <c r="P587" s="9"/>
      <c r="Q587" s="9"/>
      <c r="R587" s="9"/>
    </row>
    <row r="588" ht="15.75" customHeight="1" spans="1:18">
      <c r="A588" s="8" t="str">
        <f t="array" ref="A588">IFERROR(INDEX(data!$C$2:$C$12,MATCH(H588,data!$B$2:$B$12,0)),"")</f>
        <v/>
      </c>
      <c r="B588" s="3"/>
      <c r="C588" s="3"/>
      <c r="D588" s="8"/>
      <c r="E588" s="8"/>
      <c r="F588" s="3"/>
      <c r="G588" s="8"/>
      <c r="H588" s="8"/>
      <c r="I588" s="8"/>
      <c r="J588" s="8"/>
      <c r="K588" s="13"/>
      <c r="L588" s="8"/>
      <c r="M588" s="8">
        <f t="shared" si="1"/>
        <v>0</v>
      </c>
      <c r="N588" s="8"/>
      <c r="O588" s="8" t="str">
        <f t="array" ref="O588">IFERROR(INDEX(data!$C$2:$C$12,MATCH(P588,data!$B$2:$B$12,0)),"")</f>
        <v/>
      </c>
      <c r="P588" s="8"/>
      <c r="Q588" s="8"/>
      <c r="R588" s="8"/>
    </row>
    <row r="589" ht="15.75" customHeight="1" spans="1:18">
      <c r="A589" s="9" t="str">
        <f t="array" ref="A589">IFERROR(INDEX(data!$C$2:$C$12,MATCH(H589,data!$B$2:$B$12,0)),"")</f>
        <v/>
      </c>
      <c r="B589" s="5"/>
      <c r="C589" s="5"/>
      <c r="D589" s="9"/>
      <c r="E589" s="9"/>
      <c r="F589" s="5"/>
      <c r="G589" s="9"/>
      <c r="H589" s="9"/>
      <c r="I589" s="9"/>
      <c r="J589" s="9"/>
      <c r="K589" s="15"/>
      <c r="L589" s="9"/>
      <c r="M589" s="9">
        <f t="shared" si="1"/>
        <v>0</v>
      </c>
      <c r="N589" s="9"/>
      <c r="O589" s="9" t="str">
        <f t="array" ref="O589">IFERROR(INDEX(data!$C$2:$C$12,MATCH(P589,data!$B$2:$B$12,0)),"")</f>
        <v/>
      </c>
      <c r="P589" s="9"/>
      <c r="Q589" s="9"/>
      <c r="R589" s="9"/>
    </row>
    <row r="590" ht="15.75" customHeight="1" spans="1:18">
      <c r="A590" s="8" t="str">
        <f t="array" ref="A590">IFERROR(INDEX(data!$C$2:$C$12,MATCH(H590,data!$B$2:$B$12,0)),"")</f>
        <v/>
      </c>
      <c r="B590" s="3"/>
      <c r="C590" s="3"/>
      <c r="D590" s="8"/>
      <c r="E590" s="8"/>
      <c r="F590" s="3"/>
      <c r="G590" s="8"/>
      <c r="H590" s="8"/>
      <c r="I590" s="8"/>
      <c r="J590" s="8"/>
      <c r="K590" s="13"/>
      <c r="L590" s="8"/>
      <c r="M590" s="8">
        <f t="shared" si="1"/>
        <v>0</v>
      </c>
      <c r="N590" s="8"/>
      <c r="O590" s="8" t="str">
        <f t="array" ref="O590">IFERROR(INDEX(data!$C$2:$C$12,MATCH(P590,data!$B$2:$B$12,0)),"")</f>
        <v/>
      </c>
      <c r="P590" s="8"/>
      <c r="Q590" s="8"/>
      <c r="R590" s="8"/>
    </row>
    <row r="591" ht="15.75" customHeight="1" spans="1:18">
      <c r="A591" s="9" t="str">
        <f t="array" ref="A591">IFERROR(INDEX(data!$C$2:$C$12,MATCH(H591,data!$B$2:$B$12,0)),"")</f>
        <v/>
      </c>
      <c r="B591" s="5"/>
      <c r="C591" s="5"/>
      <c r="D591" s="9"/>
      <c r="E591" s="9"/>
      <c r="F591" s="5"/>
      <c r="G591" s="9"/>
      <c r="H591" s="9"/>
      <c r="I591" s="9"/>
      <c r="J591" s="9"/>
      <c r="K591" s="15"/>
      <c r="L591" s="9"/>
      <c r="M591" s="9">
        <f t="shared" si="1"/>
        <v>0</v>
      </c>
      <c r="N591" s="9"/>
      <c r="O591" s="9" t="str">
        <f t="array" ref="O591">IFERROR(INDEX(data!$C$2:$C$12,MATCH(P591,data!$B$2:$B$12,0)),"")</f>
        <v/>
      </c>
      <c r="P591" s="9"/>
      <c r="Q591" s="9"/>
      <c r="R591" s="9"/>
    </row>
    <row r="592" ht="15.75" customHeight="1" spans="1:18">
      <c r="A592" s="8" t="str">
        <f t="array" ref="A592">IFERROR(INDEX(data!$C$2:$C$12,MATCH(H592,data!$B$2:$B$12,0)),"")</f>
        <v/>
      </c>
      <c r="B592" s="3"/>
      <c r="C592" s="3"/>
      <c r="D592" s="8"/>
      <c r="E592" s="8"/>
      <c r="F592" s="3"/>
      <c r="G592" s="8"/>
      <c r="H592" s="8"/>
      <c r="I592" s="8"/>
      <c r="J592" s="8"/>
      <c r="K592" s="13"/>
      <c r="L592" s="8"/>
      <c r="M592" s="8">
        <f t="shared" si="1"/>
        <v>0</v>
      </c>
      <c r="N592" s="8"/>
      <c r="O592" s="8" t="str">
        <f t="array" ref="O592">IFERROR(INDEX(data!$C$2:$C$12,MATCH(P592,data!$B$2:$B$12,0)),"")</f>
        <v/>
      </c>
      <c r="P592" s="8"/>
      <c r="Q592" s="8"/>
      <c r="R592" s="8"/>
    </row>
    <row r="593" ht="15.75" customHeight="1" spans="1:18">
      <c r="A593" s="9" t="str">
        <f t="array" ref="A593">IFERROR(INDEX(data!$C$2:$C$12,MATCH(H593,data!$B$2:$B$12,0)),"")</f>
        <v/>
      </c>
      <c r="B593" s="5"/>
      <c r="C593" s="5"/>
      <c r="D593" s="9"/>
      <c r="E593" s="9"/>
      <c r="F593" s="5"/>
      <c r="G593" s="9"/>
      <c r="H593" s="9"/>
      <c r="I593" s="9"/>
      <c r="J593" s="9"/>
      <c r="K593" s="15"/>
      <c r="L593" s="9"/>
      <c r="M593" s="9">
        <f t="shared" si="1"/>
        <v>0</v>
      </c>
      <c r="N593" s="9"/>
      <c r="O593" s="9" t="str">
        <f t="array" ref="O593">IFERROR(INDEX(data!$C$2:$C$12,MATCH(P593,data!$B$2:$B$12,0)),"")</f>
        <v/>
      </c>
      <c r="P593" s="9"/>
      <c r="Q593" s="9"/>
      <c r="R593" s="9"/>
    </row>
    <row r="594" ht="15.75" customHeight="1" spans="1:18">
      <c r="A594" s="8" t="str">
        <f t="array" ref="A594">IFERROR(INDEX(data!$C$2:$C$12,MATCH(H594,data!$B$2:$B$12,0)),"")</f>
        <v/>
      </c>
      <c r="B594" s="3"/>
      <c r="C594" s="3"/>
      <c r="D594" s="8"/>
      <c r="E594" s="8"/>
      <c r="F594" s="3"/>
      <c r="G594" s="8"/>
      <c r="H594" s="8"/>
      <c r="I594" s="8"/>
      <c r="J594" s="8"/>
      <c r="K594" s="13"/>
      <c r="L594" s="8"/>
      <c r="M594" s="8">
        <f t="shared" si="1"/>
        <v>0</v>
      </c>
      <c r="N594" s="8"/>
      <c r="O594" s="8" t="str">
        <f t="array" ref="O594">IFERROR(INDEX(data!$C$2:$C$12,MATCH(P594,data!$B$2:$B$12,0)),"")</f>
        <v/>
      </c>
      <c r="P594" s="8"/>
      <c r="Q594" s="8"/>
      <c r="R594" s="8"/>
    </row>
    <row r="595" ht="15.75" customHeight="1" spans="1:18">
      <c r="A595" s="9" t="str">
        <f t="array" ref="A595">IFERROR(INDEX(data!$C$2:$C$12,MATCH(H595,data!$B$2:$B$12,0)),"")</f>
        <v/>
      </c>
      <c r="B595" s="5"/>
      <c r="C595" s="5"/>
      <c r="D595" s="9"/>
      <c r="E595" s="9"/>
      <c r="F595" s="5"/>
      <c r="G595" s="9"/>
      <c r="H595" s="9"/>
      <c r="I595" s="9"/>
      <c r="J595" s="9"/>
      <c r="K595" s="15"/>
      <c r="L595" s="9"/>
      <c r="M595" s="9">
        <f t="shared" si="1"/>
        <v>0</v>
      </c>
      <c r="N595" s="9"/>
      <c r="O595" s="9" t="str">
        <f t="array" ref="O595">IFERROR(INDEX(data!$C$2:$C$12,MATCH(P595,data!$B$2:$B$12,0)),"")</f>
        <v/>
      </c>
      <c r="P595" s="9"/>
      <c r="Q595" s="9"/>
      <c r="R595" s="9"/>
    </row>
    <row r="596" ht="15.75" customHeight="1" spans="1:18">
      <c r="A596" s="8" t="str">
        <f t="array" ref="A596">IFERROR(INDEX(data!$C$2:$C$12,MATCH(H596,data!$B$2:$B$12,0)),"")</f>
        <v/>
      </c>
      <c r="B596" s="3"/>
      <c r="C596" s="3"/>
      <c r="D596" s="8"/>
      <c r="E596" s="8"/>
      <c r="F596" s="3"/>
      <c r="G596" s="8"/>
      <c r="H596" s="8"/>
      <c r="I596" s="8"/>
      <c r="J596" s="8"/>
      <c r="K596" s="13"/>
      <c r="L596" s="8"/>
      <c r="M596" s="8">
        <f t="shared" si="1"/>
        <v>0</v>
      </c>
      <c r="N596" s="8"/>
      <c r="O596" s="8" t="str">
        <f t="array" ref="O596">IFERROR(INDEX(data!$C$2:$C$12,MATCH(P596,data!$B$2:$B$12,0)),"")</f>
        <v/>
      </c>
      <c r="P596" s="8"/>
      <c r="Q596" s="8"/>
      <c r="R596" s="8"/>
    </row>
    <row r="597" ht="15.75" customHeight="1" spans="1:18">
      <c r="A597" s="9" t="str">
        <f t="array" ref="A597">IFERROR(INDEX(data!$C$2:$C$12,MATCH(H597,data!$B$2:$B$12,0)),"")</f>
        <v/>
      </c>
      <c r="B597" s="5"/>
      <c r="C597" s="5"/>
      <c r="D597" s="9"/>
      <c r="E597" s="9"/>
      <c r="F597" s="5"/>
      <c r="G597" s="9"/>
      <c r="H597" s="9"/>
      <c r="I597" s="9"/>
      <c r="J597" s="9"/>
      <c r="K597" s="15"/>
      <c r="L597" s="9"/>
      <c r="M597" s="9">
        <f t="shared" si="1"/>
        <v>0</v>
      </c>
      <c r="N597" s="9"/>
      <c r="O597" s="9" t="str">
        <f t="array" ref="O597">IFERROR(INDEX(data!$C$2:$C$12,MATCH(P597,data!$B$2:$B$12,0)),"")</f>
        <v/>
      </c>
      <c r="P597" s="9"/>
      <c r="Q597" s="9"/>
      <c r="R597" s="9"/>
    </row>
    <row r="598" ht="15.75" customHeight="1" spans="1:18">
      <c r="A598" s="8" t="str">
        <f t="array" ref="A598">IFERROR(INDEX(data!$C$2:$C$12,MATCH(H598,data!$B$2:$B$12,0)),"")</f>
        <v/>
      </c>
      <c r="B598" s="3"/>
      <c r="C598" s="3"/>
      <c r="D598" s="8"/>
      <c r="E598" s="8"/>
      <c r="F598" s="3"/>
      <c r="G598" s="8"/>
      <c r="H598" s="8"/>
      <c r="I598" s="8"/>
      <c r="J598" s="8"/>
      <c r="K598" s="13"/>
      <c r="L598" s="8"/>
      <c r="M598" s="8">
        <f t="shared" si="1"/>
        <v>0</v>
      </c>
      <c r="N598" s="8"/>
      <c r="O598" s="8" t="str">
        <f t="array" ref="O598">IFERROR(INDEX(data!$C$2:$C$12,MATCH(P598,data!$B$2:$B$12,0)),"")</f>
        <v/>
      </c>
      <c r="P598" s="8"/>
      <c r="Q598" s="8"/>
      <c r="R598" s="8"/>
    </row>
    <row r="599" ht="15.75" customHeight="1" spans="1:18">
      <c r="A599" s="9" t="str">
        <f t="array" ref="A599">IFERROR(INDEX(data!$C$2:$C$12,MATCH(H599,data!$B$2:$B$12,0)),"")</f>
        <v/>
      </c>
      <c r="B599" s="5"/>
      <c r="C599" s="5"/>
      <c r="D599" s="9"/>
      <c r="E599" s="9"/>
      <c r="F599" s="5"/>
      <c r="G599" s="9"/>
      <c r="H599" s="9"/>
      <c r="I599" s="9"/>
      <c r="J599" s="9"/>
      <c r="K599" s="15"/>
      <c r="L599" s="9"/>
      <c r="M599" s="9">
        <f t="shared" si="1"/>
        <v>0</v>
      </c>
      <c r="N599" s="9"/>
      <c r="O599" s="9" t="str">
        <f t="array" ref="O599">IFERROR(INDEX(data!$C$2:$C$12,MATCH(P599,data!$B$2:$B$12,0)),"")</f>
        <v/>
      </c>
      <c r="P599" s="9"/>
      <c r="Q599" s="9"/>
      <c r="R599" s="9"/>
    </row>
    <row r="600" ht="15.75" customHeight="1" spans="1:18">
      <c r="A600" s="8" t="str">
        <f t="array" ref="A600">IFERROR(INDEX(data!$C$2:$C$12,MATCH(H600,data!$B$2:$B$12,0)),"")</f>
        <v/>
      </c>
      <c r="B600" s="3"/>
      <c r="C600" s="3"/>
      <c r="D600" s="8"/>
      <c r="E600" s="8"/>
      <c r="F600" s="3"/>
      <c r="G600" s="8"/>
      <c r="H600" s="8"/>
      <c r="I600" s="8"/>
      <c r="J600" s="8"/>
      <c r="K600" s="13"/>
      <c r="L600" s="8"/>
      <c r="M600" s="8">
        <f t="shared" si="1"/>
        <v>0</v>
      </c>
      <c r="N600" s="8"/>
      <c r="O600" s="8" t="str">
        <f t="array" ref="O600">IFERROR(INDEX(data!$C$2:$C$12,MATCH(P600,data!$B$2:$B$12,0)),"")</f>
        <v/>
      </c>
      <c r="P600" s="8"/>
      <c r="Q600" s="8"/>
      <c r="R600" s="8"/>
    </row>
    <row r="601" ht="15.75" customHeight="1" spans="1:18">
      <c r="A601" s="9" t="str">
        <f t="array" ref="A601">IFERROR(INDEX(data!$C$2:$C$12,MATCH(H601,data!$B$2:$B$12,0)),"")</f>
        <v/>
      </c>
      <c r="B601" s="5"/>
      <c r="C601" s="5"/>
      <c r="D601" s="9"/>
      <c r="E601" s="9"/>
      <c r="F601" s="5"/>
      <c r="G601" s="9"/>
      <c r="H601" s="9"/>
      <c r="I601" s="9"/>
      <c r="J601" s="9"/>
      <c r="K601" s="15"/>
      <c r="L601" s="9"/>
      <c r="M601" s="9">
        <f t="shared" si="1"/>
        <v>0</v>
      </c>
      <c r="N601" s="9"/>
      <c r="O601" s="9" t="str">
        <f t="array" ref="O601">IFERROR(INDEX(data!$C$2:$C$12,MATCH(P601,data!$B$2:$B$12,0)),"")</f>
        <v/>
      </c>
      <c r="P601" s="9"/>
      <c r="Q601" s="9"/>
      <c r="R601" s="9"/>
    </row>
    <row r="602" ht="15.75" customHeight="1" spans="1:18">
      <c r="A602" s="8" t="str">
        <f t="array" ref="A602">IFERROR(INDEX(data!$C$2:$C$12,MATCH(H602,data!$B$2:$B$12,0)),"")</f>
        <v/>
      </c>
      <c r="B602" s="3"/>
      <c r="C602" s="3"/>
      <c r="D602" s="8"/>
      <c r="E602" s="8"/>
      <c r="F602" s="3"/>
      <c r="G602" s="8"/>
      <c r="H602" s="8"/>
      <c r="I602" s="8"/>
      <c r="J602" s="8"/>
      <c r="K602" s="13"/>
      <c r="L602" s="8"/>
      <c r="M602" s="8">
        <f t="shared" si="1"/>
        <v>0</v>
      </c>
      <c r="N602" s="8"/>
      <c r="O602" s="8" t="str">
        <f t="array" ref="O602">IFERROR(INDEX(data!$C$2:$C$12,MATCH(P602,data!$B$2:$B$12,0)),"")</f>
        <v/>
      </c>
      <c r="P602" s="8"/>
      <c r="Q602" s="8"/>
      <c r="R602" s="8"/>
    </row>
    <row r="603" ht="15.75" customHeight="1" spans="1:18">
      <c r="A603" s="9" t="str">
        <f t="array" ref="A603">IFERROR(INDEX(data!$C$2:$C$12,MATCH(H603,data!$B$2:$B$12,0)),"")</f>
        <v/>
      </c>
      <c r="B603" s="5"/>
      <c r="C603" s="5"/>
      <c r="D603" s="9"/>
      <c r="E603" s="9"/>
      <c r="F603" s="5"/>
      <c r="G603" s="9"/>
      <c r="H603" s="9"/>
      <c r="I603" s="9"/>
      <c r="J603" s="9"/>
      <c r="K603" s="15"/>
      <c r="L603" s="9"/>
      <c r="M603" s="9">
        <f t="shared" si="1"/>
        <v>0</v>
      </c>
      <c r="N603" s="9"/>
      <c r="O603" s="9" t="str">
        <f t="array" ref="O603">IFERROR(INDEX(data!$C$2:$C$12,MATCH(P603,data!$B$2:$B$12,0)),"")</f>
        <v/>
      </c>
      <c r="P603" s="9"/>
      <c r="Q603" s="9"/>
      <c r="R603" s="9"/>
    </row>
    <row r="604" ht="15.75" customHeight="1" spans="1:18">
      <c r="A604" s="8" t="str">
        <f t="array" ref="A604">IFERROR(INDEX(data!$C$2:$C$12,MATCH(H604,data!$B$2:$B$12,0)),"")</f>
        <v/>
      </c>
      <c r="B604" s="3"/>
      <c r="C604" s="3"/>
      <c r="D604" s="8"/>
      <c r="E604" s="8"/>
      <c r="F604" s="3"/>
      <c r="G604" s="8"/>
      <c r="H604" s="8"/>
      <c r="I604" s="8"/>
      <c r="J604" s="8"/>
      <c r="K604" s="13"/>
      <c r="L604" s="8"/>
      <c r="M604" s="8">
        <f t="shared" si="1"/>
        <v>0</v>
      </c>
      <c r="N604" s="8"/>
      <c r="O604" s="8" t="str">
        <f t="array" ref="O604">IFERROR(INDEX(data!$C$2:$C$12,MATCH(P604,data!$B$2:$B$12,0)),"")</f>
        <v/>
      </c>
      <c r="P604" s="8"/>
      <c r="Q604" s="8"/>
      <c r="R604" s="8"/>
    </row>
    <row r="605" ht="15.75" customHeight="1" spans="1:18">
      <c r="A605" s="9" t="str">
        <f t="array" ref="A605">IFERROR(INDEX(data!$C$2:$C$12,MATCH(H605,data!$B$2:$B$12,0)),"")</f>
        <v/>
      </c>
      <c r="B605" s="5"/>
      <c r="C605" s="5"/>
      <c r="D605" s="9"/>
      <c r="E605" s="9"/>
      <c r="F605" s="5"/>
      <c r="G605" s="9"/>
      <c r="H605" s="9"/>
      <c r="I605" s="9"/>
      <c r="J605" s="9"/>
      <c r="K605" s="15"/>
      <c r="L605" s="9"/>
      <c r="M605" s="9">
        <f t="shared" si="1"/>
        <v>0</v>
      </c>
      <c r="N605" s="9"/>
      <c r="O605" s="9" t="str">
        <f t="array" ref="O605">IFERROR(INDEX(data!$C$2:$C$12,MATCH(P605,data!$B$2:$B$12,0)),"")</f>
        <v/>
      </c>
      <c r="P605" s="9"/>
      <c r="Q605" s="9"/>
      <c r="R605" s="9"/>
    </row>
    <row r="606" ht="15.75" customHeight="1" spans="1:18">
      <c r="A606" s="8" t="str">
        <f t="array" ref="A606">IFERROR(INDEX(data!$C$2:$C$12,MATCH(H606,data!$B$2:$B$12,0)),"")</f>
        <v/>
      </c>
      <c r="B606" s="3"/>
      <c r="C606" s="3"/>
      <c r="D606" s="8"/>
      <c r="E606" s="8"/>
      <c r="F606" s="3"/>
      <c r="G606" s="8"/>
      <c r="H606" s="8"/>
      <c r="I606" s="8"/>
      <c r="J606" s="8"/>
      <c r="K606" s="13"/>
      <c r="L606" s="8"/>
      <c r="M606" s="8">
        <f t="shared" si="1"/>
        <v>0</v>
      </c>
      <c r="N606" s="8"/>
      <c r="O606" s="8" t="str">
        <f t="array" ref="O606">IFERROR(INDEX(data!$C$2:$C$12,MATCH(P606,data!$B$2:$B$12,0)),"")</f>
        <v/>
      </c>
      <c r="P606" s="8"/>
      <c r="Q606" s="8"/>
      <c r="R606" s="8"/>
    </row>
    <row r="607" ht="15.75" customHeight="1" spans="1:18">
      <c r="A607" s="9" t="str">
        <f t="array" ref="A607">IFERROR(INDEX(data!$C$2:$C$12,MATCH(H607,data!$B$2:$B$12,0)),"")</f>
        <v/>
      </c>
      <c r="B607" s="5"/>
      <c r="C607" s="5"/>
      <c r="D607" s="9"/>
      <c r="E607" s="9"/>
      <c r="F607" s="5"/>
      <c r="G607" s="9"/>
      <c r="H607" s="9"/>
      <c r="I607" s="9"/>
      <c r="J607" s="9"/>
      <c r="K607" s="15"/>
      <c r="L607" s="9"/>
      <c r="M607" s="9">
        <f t="shared" si="1"/>
        <v>0</v>
      </c>
      <c r="N607" s="9"/>
      <c r="O607" s="9" t="str">
        <f t="array" ref="O607">IFERROR(INDEX(data!$C$2:$C$12,MATCH(P607,data!$B$2:$B$12,0)),"")</f>
        <v/>
      </c>
      <c r="P607" s="9"/>
      <c r="Q607" s="9"/>
      <c r="R607" s="9"/>
    </row>
    <row r="608" ht="15.75" customHeight="1" spans="1:18">
      <c r="A608" s="8" t="str">
        <f t="array" ref="A608">IFERROR(INDEX(data!$C$2:$C$12,MATCH(H608,data!$B$2:$B$12,0)),"")</f>
        <v/>
      </c>
      <c r="B608" s="3"/>
      <c r="C608" s="3"/>
      <c r="D608" s="8"/>
      <c r="E608" s="8"/>
      <c r="F608" s="3"/>
      <c r="G608" s="8"/>
      <c r="H608" s="8"/>
      <c r="I608" s="8"/>
      <c r="J608" s="8"/>
      <c r="K608" s="13"/>
      <c r="L608" s="8"/>
      <c r="M608" s="8">
        <f t="shared" si="1"/>
        <v>0</v>
      </c>
      <c r="N608" s="8"/>
      <c r="O608" s="8" t="str">
        <f t="array" ref="O608">IFERROR(INDEX(data!$C$2:$C$12,MATCH(P608,data!$B$2:$B$12,0)),"")</f>
        <v/>
      </c>
      <c r="P608" s="8"/>
      <c r="Q608" s="8"/>
      <c r="R608" s="8"/>
    </row>
    <row r="609" ht="15.75" customHeight="1" spans="1:18">
      <c r="A609" s="9" t="str">
        <f t="array" ref="A609">IFERROR(INDEX(data!$C$2:$C$12,MATCH(H609,data!$B$2:$B$12,0)),"")</f>
        <v/>
      </c>
      <c r="B609" s="5"/>
      <c r="C609" s="5"/>
      <c r="D609" s="9"/>
      <c r="E609" s="9"/>
      <c r="F609" s="5"/>
      <c r="G609" s="9"/>
      <c r="H609" s="9"/>
      <c r="I609" s="9"/>
      <c r="J609" s="9"/>
      <c r="K609" s="15"/>
      <c r="L609" s="9"/>
      <c r="M609" s="9">
        <f t="shared" si="1"/>
        <v>0</v>
      </c>
      <c r="N609" s="9"/>
      <c r="O609" s="9" t="str">
        <f t="array" ref="O609">IFERROR(INDEX(data!$C$2:$C$12,MATCH(P609,data!$B$2:$B$12,0)),"")</f>
        <v/>
      </c>
      <c r="P609" s="9"/>
      <c r="Q609" s="9"/>
      <c r="R609" s="9"/>
    </row>
    <row r="610" ht="15.75" customHeight="1" spans="1:18">
      <c r="A610" s="8" t="str">
        <f t="array" ref="A610">IFERROR(INDEX(data!$C$2:$C$12,MATCH(H610,data!$B$2:$B$12,0)),"")</f>
        <v/>
      </c>
      <c r="B610" s="3"/>
      <c r="C610" s="3"/>
      <c r="D610" s="8"/>
      <c r="E610" s="8"/>
      <c r="F610" s="3"/>
      <c r="G610" s="8"/>
      <c r="H610" s="8"/>
      <c r="I610" s="8"/>
      <c r="J610" s="8"/>
      <c r="K610" s="13"/>
      <c r="L610" s="8"/>
      <c r="M610" s="8">
        <f t="shared" si="1"/>
        <v>0</v>
      </c>
      <c r="N610" s="8"/>
      <c r="O610" s="8" t="str">
        <f t="array" ref="O610">IFERROR(INDEX(data!$C$2:$C$12,MATCH(P610,data!$B$2:$B$12,0)),"")</f>
        <v/>
      </c>
      <c r="P610" s="8"/>
      <c r="Q610" s="8"/>
      <c r="R610" s="8"/>
    </row>
    <row r="611" ht="15.75" customHeight="1" spans="1:18">
      <c r="A611" s="9" t="str">
        <f t="array" ref="A611">IFERROR(INDEX(data!$C$2:$C$12,MATCH(H611,data!$B$2:$B$12,0)),"")</f>
        <v/>
      </c>
      <c r="B611" s="5"/>
      <c r="C611" s="5"/>
      <c r="D611" s="9"/>
      <c r="E611" s="9"/>
      <c r="F611" s="5"/>
      <c r="G611" s="9"/>
      <c r="H611" s="9"/>
      <c r="I611" s="9"/>
      <c r="J611" s="9"/>
      <c r="K611" s="15"/>
      <c r="L611" s="9"/>
      <c r="M611" s="9">
        <f t="shared" si="1"/>
        <v>0</v>
      </c>
      <c r="N611" s="9"/>
      <c r="O611" s="9" t="str">
        <f t="array" ref="O611">IFERROR(INDEX(data!$C$2:$C$12,MATCH(P611,data!$B$2:$B$12,0)),"")</f>
        <v/>
      </c>
      <c r="P611" s="9"/>
      <c r="Q611" s="9"/>
      <c r="R611" s="9"/>
    </row>
    <row r="612" ht="15.75" customHeight="1" spans="1:18">
      <c r="A612" s="8" t="str">
        <f t="array" ref="A612">IFERROR(INDEX(data!$C$2:$C$12,MATCH(H612,data!$B$2:$B$12,0)),"")</f>
        <v/>
      </c>
      <c r="B612" s="3"/>
      <c r="C612" s="3"/>
      <c r="D612" s="8"/>
      <c r="E612" s="8"/>
      <c r="F612" s="3"/>
      <c r="G612" s="8"/>
      <c r="H612" s="8"/>
      <c r="I612" s="8"/>
      <c r="J612" s="8"/>
      <c r="K612" s="13"/>
      <c r="L612" s="8"/>
      <c r="M612" s="8">
        <f t="shared" si="1"/>
        <v>0</v>
      </c>
      <c r="N612" s="8"/>
      <c r="O612" s="8" t="str">
        <f t="array" ref="O612">IFERROR(INDEX(data!$C$2:$C$12,MATCH(P612,data!$B$2:$B$12,0)),"")</f>
        <v/>
      </c>
      <c r="P612" s="8"/>
      <c r="Q612" s="8"/>
      <c r="R612" s="8"/>
    </row>
    <row r="613" ht="15.75" customHeight="1" spans="1:18">
      <c r="A613" s="9" t="str">
        <f t="array" ref="A613">IFERROR(INDEX(data!$C$2:$C$12,MATCH(H613,data!$B$2:$B$12,0)),"")</f>
        <v/>
      </c>
      <c r="B613" s="5"/>
      <c r="C613" s="5"/>
      <c r="D613" s="9"/>
      <c r="E613" s="9"/>
      <c r="F613" s="5"/>
      <c r="G613" s="9"/>
      <c r="H613" s="9"/>
      <c r="I613" s="9"/>
      <c r="J613" s="9"/>
      <c r="K613" s="15"/>
      <c r="L613" s="9"/>
      <c r="M613" s="9">
        <f t="shared" si="1"/>
        <v>0</v>
      </c>
      <c r="N613" s="9"/>
      <c r="O613" s="9" t="str">
        <f t="array" ref="O613">IFERROR(INDEX(data!$C$2:$C$12,MATCH(P613,data!$B$2:$B$12,0)),"")</f>
        <v/>
      </c>
      <c r="P613" s="9"/>
      <c r="Q613" s="9"/>
      <c r="R613" s="9"/>
    </row>
    <row r="614" ht="15.75" customHeight="1" spans="1:18">
      <c r="A614" s="8" t="str">
        <f t="array" ref="A614">IFERROR(INDEX(data!$C$2:$C$12,MATCH(H614,data!$B$2:$B$12,0)),"")</f>
        <v/>
      </c>
      <c r="B614" s="3"/>
      <c r="C614" s="3"/>
      <c r="D614" s="8"/>
      <c r="E614" s="8"/>
      <c r="F614" s="3"/>
      <c r="G614" s="8"/>
      <c r="H614" s="8"/>
      <c r="I614" s="8"/>
      <c r="J614" s="8"/>
      <c r="K614" s="13"/>
      <c r="L614" s="8"/>
      <c r="M614" s="8">
        <f t="shared" si="1"/>
        <v>0</v>
      </c>
      <c r="N614" s="8"/>
      <c r="O614" s="8" t="str">
        <f t="array" ref="O614">IFERROR(INDEX(data!$C$2:$C$12,MATCH(P614,data!$B$2:$B$12,0)),"")</f>
        <v/>
      </c>
      <c r="P614" s="8"/>
      <c r="Q614" s="8"/>
      <c r="R614" s="8"/>
    </row>
    <row r="615" ht="15.75" customHeight="1" spans="1:18">
      <c r="A615" s="9" t="str">
        <f t="array" ref="A615">IFERROR(INDEX(data!$C$2:$C$12,MATCH(H615,data!$B$2:$B$12,0)),"")</f>
        <v/>
      </c>
      <c r="B615" s="5"/>
      <c r="C615" s="5"/>
      <c r="D615" s="9"/>
      <c r="E615" s="9"/>
      <c r="F615" s="5"/>
      <c r="G615" s="9"/>
      <c r="H615" s="9"/>
      <c r="I615" s="9"/>
      <c r="J615" s="9"/>
      <c r="K615" s="15"/>
      <c r="L615" s="9"/>
      <c r="M615" s="9">
        <f t="shared" si="1"/>
        <v>0</v>
      </c>
      <c r="N615" s="9"/>
      <c r="O615" s="9" t="str">
        <f t="array" ref="O615">IFERROR(INDEX(data!$C$2:$C$12,MATCH(P615,data!$B$2:$B$12,0)),"")</f>
        <v/>
      </c>
      <c r="P615" s="9"/>
      <c r="Q615" s="9"/>
      <c r="R615" s="9"/>
    </row>
    <row r="616" ht="15.75" customHeight="1" spans="1:18">
      <c r="A616" s="8" t="str">
        <f t="array" ref="A616">IFERROR(INDEX(data!$C$2:$C$12,MATCH(H616,data!$B$2:$B$12,0)),"")</f>
        <v/>
      </c>
      <c r="B616" s="3"/>
      <c r="C616" s="3"/>
      <c r="D616" s="8"/>
      <c r="E616" s="8"/>
      <c r="F616" s="3"/>
      <c r="G616" s="8"/>
      <c r="H616" s="8"/>
      <c r="I616" s="8"/>
      <c r="J616" s="8"/>
      <c r="K616" s="13"/>
      <c r="L616" s="8"/>
      <c r="M616" s="8">
        <f t="shared" si="1"/>
        <v>0</v>
      </c>
      <c r="N616" s="8"/>
      <c r="O616" s="8" t="str">
        <f t="array" ref="O616">IFERROR(INDEX(data!$C$2:$C$12,MATCH(P616,data!$B$2:$B$12,0)),"")</f>
        <v/>
      </c>
      <c r="P616" s="8"/>
      <c r="Q616" s="8"/>
      <c r="R616" s="8"/>
    </row>
    <row r="617" ht="15.75" customHeight="1" spans="1:18">
      <c r="A617" s="9" t="str">
        <f t="array" ref="A617">IFERROR(INDEX(data!$C$2:$C$12,MATCH(H617,data!$B$2:$B$12,0)),"")</f>
        <v/>
      </c>
      <c r="B617" s="5"/>
      <c r="C617" s="5"/>
      <c r="D617" s="9"/>
      <c r="E617" s="9"/>
      <c r="F617" s="5"/>
      <c r="G617" s="9"/>
      <c r="H617" s="9"/>
      <c r="I617" s="9"/>
      <c r="J617" s="9"/>
      <c r="K617" s="15"/>
      <c r="L617" s="9"/>
      <c r="M617" s="9">
        <f t="shared" si="1"/>
        <v>0</v>
      </c>
      <c r="N617" s="9"/>
      <c r="O617" s="9" t="str">
        <f t="array" ref="O617">IFERROR(INDEX(data!$C$2:$C$12,MATCH(P617,data!$B$2:$B$12,0)),"")</f>
        <v/>
      </c>
      <c r="P617" s="9"/>
      <c r="Q617" s="9"/>
      <c r="R617" s="9"/>
    </row>
    <row r="618" ht="15.75" customHeight="1" spans="1:18">
      <c r="A618" s="8" t="str">
        <f t="array" ref="A618">IFERROR(INDEX(data!$C$2:$C$12,MATCH(H618,data!$B$2:$B$12,0)),"")</f>
        <v/>
      </c>
      <c r="B618" s="3"/>
      <c r="C618" s="3"/>
      <c r="D618" s="8"/>
      <c r="E618" s="8"/>
      <c r="F618" s="3"/>
      <c r="G618" s="8"/>
      <c r="H618" s="8"/>
      <c r="I618" s="8"/>
      <c r="J618" s="8"/>
      <c r="K618" s="13"/>
      <c r="L618" s="8"/>
      <c r="M618" s="8">
        <f t="shared" si="1"/>
        <v>0</v>
      </c>
      <c r="N618" s="8"/>
      <c r="O618" s="8" t="str">
        <f t="array" ref="O618">IFERROR(INDEX(data!$C$2:$C$12,MATCH(P618,data!$B$2:$B$12,0)),"")</f>
        <v/>
      </c>
      <c r="P618" s="8"/>
      <c r="Q618" s="8"/>
      <c r="R618" s="8"/>
    </row>
    <row r="619" ht="15.75" customHeight="1" spans="1:18">
      <c r="A619" s="9" t="str">
        <f t="array" ref="A619">IFERROR(INDEX(data!$C$2:$C$12,MATCH(H619,data!$B$2:$B$12,0)),"")</f>
        <v/>
      </c>
      <c r="B619" s="5"/>
      <c r="C619" s="5"/>
      <c r="D619" s="9"/>
      <c r="E619" s="9"/>
      <c r="F619" s="5"/>
      <c r="G619" s="9"/>
      <c r="H619" s="9"/>
      <c r="I619" s="9"/>
      <c r="J619" s="9"/>
      <c r="K619" s="15"/>
      <c r="L619" s="9"/>
      <c r="M619" s="9">
        <f t="shared" si="1"/>
        <v>0</v>
      </c>
      <c r="N619" s="9"/>
      <c r="O619" s="9" t="str">
        <f t="array" ref="O619">IFERROR(INDEX(data!$C$2:$C$12,MATCH(P619,data!$B$2:$B$12,0)),"")</f>
        <v/>
      </c>
      <c r="P619" s="9"/>
      <c r="Q619" s="9"/>
      <c r="R619" s="9"/>
    </row>
    <row r="620" ht="15.75" customHeight="1" spans="1:18">
      <c r="A620" s="8" t="str">
        <f t="array" ref="A620">IFERROR(INDEX(data!$C$2:$C$12,MATCH(H620,data!$B$2:$B$12,0)),"")</f>
        <v/>
      </c>
      <c r="B620" s="3"/>
      <c r="C620" s="3"/>
      <c r="D620" s="8"/>
      <c r="E620" s="8"/>
      <c r="F620" s="3"/>
      <c r="G620" s="8"/>
      <c r="H620" s="8"/>
      <c r="I620" s="8"/>
      <c r="J620" s="8"/>
      <c r="K620" s="13"/>
      <c r="L620" s="8"/>
      <c r="M620" s="8">
        <f t="shared" si="1"/>
        <v>0</v>
      </c>
      <c r="N620" s="8"/>
      <c r="O620" s="8" t="str">
        <f t="array" ref="O620">IFERROR(INDEX(data!$C$2:$C$12,MATCH(P620,data!$B$2:$B$12,0)),"")</f>
        <v/>
      </c>
      <c r="P620" s="8"/>
      <c r="Q620" s="8"/>
      <c r="R620" s="8"/>
    </row>
    <row r="621" ht="15.75" customHeight="1" spans="1:18">
      <c r="A621" s="9" t="str">
        <f t="array" ref="A621">IFERROR(INDEX(data!$C$2:$C$12,MATCH(H621,data!$B$2:$B$12,0)),"")</f>
        <v/>
      </c>
      <c r="B621" s="5"/>
      <c r="C621" s="5"/>
      <c r="D621" s="9"/>
      <c r="E621" s="9"/>
      <c r="F621" s="5"/>
      <c r="G621" s="9"/>
      <c r="H621" s="9"/>
      <c r="I621" s="9"/>
      <c r="J621" s="9"/>
      <c r="K621" s="15"/>
      <c r="L621" s="9"/>
      <c r="M621" s="9">
        <f t="shared" si="1"/>
        <v>0</v>
      </c>
      <c r="N621" s="9"/>
      <c r="O621" s="9" t="str">
        <f t="array" ref="O621">IFERROR(INDEX(data!$C$2:$C$12,MATCH(P621,data!$B$2:$B$12,0)),"")</f>
        <v/>
      </c>
      <c r="P621" s="9"/>
      <c r="Q621" s="9"/>
      <c r="R621" s="9"/>
    </row>
    <row r="622" ht="15.75" customHeight="1" spans="1:18">
      <c r="A622" s="8" t="str">
        <f t="array" ref="A622">IFERROR(INDEX(data!$C$2:$C$12,MATCH(H622,data!$B$2:$B$12,0)),"")</f>
        <v/>
      </c>
      <c r="B622" s="3"/>
      <c r="C622" s="3"/>
      <c r="D622" s="8"/>
      <c r="E622" s="8"/>
      <c r="F622" s="3"/>
      <c r="G622" s="8"/>
      <c r="H622" s="8"/>
      <c r="I622" s="8"/>
      <c r="J622" s="8"/>
      <c r="K622" s="13"/>
      <c r="L622" s="8"/>
      <c r="M622" s="8">
        <f t="shared" si="1"/>
        <v>0</v>
      </c>
      <c r="N622" s="8"/>
      <c r="O622" s="8" t="str">
        <f t="array" ref="O622">IFERROR(INDEX(data!$C$2:$C$12,MATCH(P622,data!$B$2:$B$12,0)),"")</f>
        <v/>
      </c>
      <c r="P622" s="8"/>
      <c r="Q622" s="8"/>
      <c r="R622" s="8"/>
    </row>
    <row r="623" ht="15.75" customHeight="1" spans="1:18">
      <c r="A623" s="9" t="str">
        <f t="array" ref="A623">IFERROR(INDEX(data!$C$2:$C$12,MATCH(H623,data!$B$2:$B$12,0)),"")</f>
        <v/>
      </c>
      <c r="B623" s="5"/>
      <c r="C623" s="5"/>
      <c r="D623" s="9"/>
      <c r="E623" s="9"/>
      <c r="F623" s="5"/>
      <c r="G623" s="9"/>
      <c r="H623" s="9"/>
      <c r="I623" s="9"/>
      <c r="J623" s="9"/>
      <c r="K623" s="15"/>
      <c r="L623" s="9"/>
      <c r="M623" s="9">
        <f t="shared" si="1"/>
        <v>0</v>
      </c>
      <c r="N623" s="9"/>
      <c r="O623" s="9" t="str">
        <f t="array" ref="O623">IFERROR(INDEX(data!$C$2:$C$12,MATCH(P623,data!$B$2:$B$12,0)),"")</f>
        <v/>
      </c>
      <c r="P623" s="9"/>
      <c r="Q623" s="9"/>
      <c r="R623" s="9"/>
    </row>
    <row r="624" ht="15.75" customHeight="1" spans="1:18">
      <c r="A624" s="8" t="str">
        <f t="array" ref="A624">IFERROR(INDEX(data!$C$2:$C$12,MATCH(H624,data!$B$2:$B$12,0)),"")</f>
        <v/>
      </c>
      <c r="B624" s="3"/>
      <c r="C624" s="3"/>
      <c r="D624" s="8"/>
      <c r="E624" s="8"/>
      <c r="F624" s="3"/>
      <c r="G624" s="8"/>
      <c r="H624" s="8"/>
      <c r="I624" s="8"/>
      <c r="J624" s="8"/>
      <c r="K624" s="13"/>
      <c r="L624" s="8"/>
      <c r="M624" s="8">
        <f t="shared" si="1"/>
        <v>0</v>
      </c>
      <c r="N624" s="8"/>
      <c r="O624" s="8" t="str">
        <f t="array" ref="O624">IFERROR(INDEX(data!$C$2:$C$12,MATCH(P624,data!$B$2:$B$12,0)),"")</f>
        <v/>
      </c>
      <c r="P624" s="8"/>
      <c r="Q624" s="8"/>
      <c r="R624" s="8"/>
    </row>
    <row r="625" ht="15.75" customHeight="1" spans="1:18">
      <c r="A625" s="9" t="str">
        <f t="array" ref="A625">IFERROR(INDEX(data!$C$2:$C$12,MATCH(H625,data!$B$2:$B$12,0)),"")</f>
        <v/>
      </c>
      <c r="B625" s="5"/>
      <c r="C625" s="5"/>
      <c r="D625" s="9"/>
      <c r="E625" s="9"/>
      <c r="F625" s="5"/>
      <c r="G625" s="9"/>
      <c r="H625" s="9"/>
      <c r="I625" s="9"/>
      <c r="J625" s="9"/>
      <c r="K625" s="15"/>
      <c r="L625" s="9"/>
      <c r="M625" s="9">
        <f t="shared" si="1"/>
        <v>0</v>
      </c>
      <c r="N625" s="9"/>
      <c r="O625" s="9" t="str">
        <f t="array" ref="O625">IFERROR(INDEX(data!$C$2:$C$12,MATCH(P625,data!$B$2:$B$12,0)),"")</f>
        <v/>
      </c>
      <c r="P625" s="9"/>
      <c r="Q625" s="9"/>
      <c r="R625" s="9"/>
    </row>
    <row r="626" ht="15.75" customHeight="1" spans="1:18">
      <c r="A626" s="8" t="str">
        <f t="array" ref="A626">IFERROR(INDEX(data!$C$2:$C$12,MATCH(H626,data!$B$2:$B$12,0)),"")</f>
        <v/>
      </c>
      <c r="B626" s="3"/>
      <c r="C626" s="3"/>
      <c r="D626" s="8"/>
      <c r="E626" s="8"/>
      <c r="F626" s="3"/>
      <c r="G626" s="8"/>
      <c r="H626" s="8"/>
      <c r="I626" s="8"/>
      <c r="J626" s="8"/>
      <c r="K626" s="13"/>
      <c r="L626" s="8"/>
      <c r="M626" s="8">
        <f t="shared" si="1"/>
        <v>0</v>
      </c>
      <c r="N626" s="8"/>
      <c r="O626" s="8" t="str">
        <f t="array" ref="O626">IFERROR(INDEX(data!$C$2:$C$12,MATCH(P626,data!$B$2:$B$12,0)),"")</f>
        <v/>
      </c>
      <c r="P626" s="8"/>
      <c r="Q626" s="8"/>
      <c r="R626" s="8"/>
    </row>
    <row r="627" ht="15.75" customHeight="1" spans="1:18">
      <c r="A627" s="9" t="str">
        <f t="array" ref="A627">IFERROR(INDEX(data!$C$2:$C$12,MATCH(H627,data!$B$2:$B$12,0)),"")</f>
        <v/>
      </c>
      <c r="B627" s="5"/>
      <c r="C627" s="5"/>
      <c r="D627" s="9"/>
      <c r="E627" s="9"/>
      <c r="F627" s="5"/>
      <c r="G627" s="9"/>
      <c r="H627" s="9"/>
      <c r="I627" s="9"/>
      <c r="J627" s="9"/>
      <c r="K627" s="15"/>
      <c r="L627" s="9"/>
      <c r="M627" s="9">
        <f t="shared" si="1"/>
        <v>0</v>
      </c>
      <c r="N627" s="9"/>
      <c r="O627" s="9" t="str">
        <f t="array" ref="O627">IFERROR(INDEX(data!$C$2:$C$12,MATCH(P627,data!$B$2:$B$12,0)),"")</f>
        <v/>
      </c>
      <c r="P627" s="9"/>
      <c r="Q627" s="9"/>
      <c r="R627" s="9"/>
    </row>
    <row r="628" ht="15.75" customHeight="1" spans="1:18">
      <c r="A628" s="8" t="str">
        <f t="array" ref="A628">IFERROR(INDEX(data!$C$2:$C$12,MATCH(H628,data!$B$2:$B$12,0)),"")</f>
        <v/>
      </c>
      <c r="B628" s="3"/>
      <c r="C628" s="3"/>
      <c r="D628" s="8"/>
      <c r="E628" s="8"/>
      <c r="F628" s="3"/>
      <c r="G628" s="8"/>
      <c r="H628" s="8"/>
      <c r="I628" s="8"/>
      <c r="J628" s="8"/>
      <c r="K628" s="13"/>
      <c r="L628" s="8"/>
      <c r="M628" s="8">
        <f t="shared" si="1"/>
        <v>0</v>
      </c>
      <c r="N628" s="8"/>
      <c r="O628" s="8" t="str">
        <f t="array" ref="O628">IFERROR(INDEX(data!$C$2:$C$12,MATCH(P628,data!$B$2:$B$12,0)),"")</f>
        <v/>
      </c>
      <c r="P628" s="8"/>
      <c r="Q628" s="8"/>
      <c r="R628" s="8"/>
    </row>
    <row r="629" ht="15.75" customHeight="1" spans="1:18">
      <c r="A629" s="9" t="str">
        <f t="array" ref="A629">IFERROR(INDEX(data!$C$2:$C$12,MATCH(H629,data!$B$2:$B$12,0)),"")</f>
        <v/>
      </c>
      <c r="B629" s="5"/>
      <c r="C629" s="5"/>
      <c r="D629" s="9"/>
      <c r="E629" s="9"/>
      <c r="F629" s="5"/>
      <c r="G629" s="9"/>
      <c r="H629" s="9"/>
      <c r="I629" s="9"/>
      <c r="J629" s="9"/>
      <c r="K629" s="15"/>
      <c r="L629" s="9"/>
      <c r="M629" s="9">
        <f t="shared" si="1"/>
        <v>0</v>
      </c>
      <c r="N629" s="9"/>
      <c r="O629" s="9" t="str">
        <f t="array" ref="O629">IFERROR(INDEX(data!$C$2:$C$12,MATCH(P629,data!$B$2:$B$12,0)),"")</f>
        <v/>
      </c>
      <c r="P629" s="9"/>
      <c r="Q629" s="9"/>
      <c r="R629" s="9"/>
    </row>
    <row r="630" ht="15.75" customHeight="1" spans="1:18">
      <c r="A630" s="8" t="str">
        <f t="array" ref="A630">IFERROR(INDEX(data!$C$2:$C$12,MATCH(H630,data!$B$2:$B$12,0)),"")</f>
        <v/>
      </c>
      <c r="B630" s="3"/>
      <c r="C630" s="3"/>
      <c r="D630" s="8"/>
      <c r="E630" s="8"/>
      <c r="F630" s="3"/>
      <c r="G630" s="8"/>
      <c r="H630" s="8"/>
      <c r="I630" s="8"/>
      <c r="J630" s="8"/>
      <c r="K630" s="13"/>
      <c r="L630" s="8"/>
      <c r="M630" s="8">
        <f t="shared" si="1"/>
        <v>0</v>
      </c>
      <c r="N630" s="8"/>
      <c r="O630" s="8" t="str">
        <f t="array" ref="O630">IFERROR(INDEX(data!$C$2:$C$12,MATCH(P630,data!$B$2:$B$12,0)),"")</f>
        <v/>
      </c>
      <c r="P630" s="8"/>
      <c r="Q630" s="8"/>
      <c r="R630" s="8"/>
    </row>
    <row r="631" ht="15.75" customHeight="1" spans="1:18">
      <c r="A631" s="9" t="str">
        <f t="array" ref="A631">IFERROR(INDEX(data!$C$2:$C$12,MATCH(H631,data!$B$2:$B$12,0)),"")</f>
        <v/>
      </c>
      <c r="B631" s="5"/>
      <c r="C631" s="5"/>
      <c r="D631" s="9"/>
      <c r="E631" s="9"/>
      <c r="F631" s="5"/>
      <c r="G631" s="9"/>
      <c r="H631" s="9"/>
      <c r="I631" s="9"/>
      <c r="J631" s="9"/>
      <c r="K631" s="15"/>
      <c r="L631" s="9"/>
      <c r="M631" s="9">
        <f t="shared" si="1"/>
        <v>0</v>
      </c>
      <c r="N631" s="9"/>
      <c r="O631" s="9" t="str">
        <f t="array" ref="O631">IFERROR(INDEX(data!$C$2:$C$12,MATCH(P631,data!$B$2:$B$12,0)),"")</f>
        <v/>
      </c>
      <c r="P631" s="9"/>
      <c r="Q631" s="9"/>
      <c r="R631" s="9"/>
    </row>
    <row r="632" ht="15.75" customHeight="1" spans="1:18">
      <c r="A632" s="8" t="str">
        <f t="array" ref="A632">IFERROR(INDEX(data!$C$2:$C$12,MATCH(H632,data!$B$2:$B$12,0)),"")</f>
        <v/>
      </c>
      <c r="B632" s="3"/>
      <c r="C632" s="3"/>
      <c r="D632" s="8"/>
      <c r="E632" s="8"/>
      <c r="F632" s="3"/>
      <c r="G632" s="8"/>
      <c r="H632" s="8"/>
      <c r="I632" s="8"/>
      <c r="J632" s="8"/>
      <c r="K632" s="13"/>
      <c r="L632" s="8"/>
      <c r="M632" s="8">
        <f t="shared" si="1"/>
        <v>0</v>
      </c>
      <c r="N632" s="8"/>
      <c r="O632" s="8" t="str">
        <f t="array" ref="O632">IFERROR(INDEX(data!$C$2:$C$12,MATCH(P632,data!$B$2:$B$12,0)),"")</f>
        <v/>
      </c>
      <c r="P632" s="8"/>
      <c r="Q632" s="8"/>
      <c r="R632" s="8"/>
    </row>
    <row r="633" ht="15.75" customHeight="1" spans="1:18">
      <c r="A633" s="9" t="str">
        <f t="array" ref="A633">IFERROR(INDEX(data!$C$2:$C$12,MATCH(H633,data!$B$2:$B$12,0)),"")</f>
        <v/>
      </c>
      <c r="B633" s="5"/>
      <c r="C633" s="5"/>
      <c r="D633" s="9"/>
      <c r="E633" s="9"/>
      <c r="F633" s="5"/>
      <c r="G633" s="9"/>
      <c r="H633" s="9"/>
      <c r="I633" s="9"/>
      <c r="J633" s="9"/>
      <c r="K633" s="15"/>
      <c r="L633" s="9"/>
      <c r="M633" s="9">
        <f t="shared" si="1"/>
        <v>0</v>
      </c>
      <c r="N633" s="9"/>
      <c r="O633" s="9" t="str">
        <f t="array" ref="O633">IFERROR(INDEX(data!$C$2:$C$12,MATCH(P633,data!$B$2:$B$12,0)),"")</f>
        <v/>
      </c>
      <c r="P633" s="9"/>
      <c r="Q633" s="9"/>
      <c r="R633" s="9"/>
    </row>
    <row r="634" ht="15.75" customHeight="1" spans="1:18">
      <c r="A634" s="8" t="str">
        <f t="array" ref="A634">IFERROR(INDEX(data!$C$2:$C$12,MATCH(H634,data!$B$2:$B$12,0)),"")</f>
        <v/>
      </c>
      <c r="B634" s="3"/>
      <c r="C634" s="3"/>
      <c r="D634" s="8"/>
      <c r="E634" s="8"/>
      <c r="F634" s="3"/>
      <c r="G634" s="8"/>
      <c r="H634" s="8"/>
      <c r="I634" s="8"/>
      <c r="J634" s="8"/>
      <c r="K634" s="13"/>
      <c r="L634" s="8"/>
      <c r="M634" s="8">
        <f t="shared" si="1"/>
        <v>0</v>
      </c>
      <c r="N634" s="8"/>
      <c r="O634" s="8" t="str">
        <f t="array" ref="O634">IFERROR(INDEX(data!$C$2:$C$12,MATCH(P634,data!$B$2:$B$12,0)),"")</f>
        <v/>
      </c>
      <c r="P634" s="8"/>
      <c r="Q634" s="8"/>
      <c r="R634" s="8"/>
    </row>
    <row r="635" ht="15.75" customHeight="1" spans="1:18">
      <c r="A635" s="9" t="str">
        <f t="array" ref="A635">IFERROR(INDEX(data!$C$2:$C$12,MATCH(H635,data!$B$2:$B$12,0)),"")</f>
        <v/>
      </c>
      <c r="B635" s="5"/>
      <c r="C635" s="5"/>
      <c r="D635" s="9"/>
      <c r="E635" s="9"/>
      <c r="F635" s="5"/>
      <c r="G635" s="9"/>
      <c r="H635" s="9"/>
      <c r="I635" s="9"/>
      <c r="J635" s="9"/>
      <c r="K635" s="15"/>
      <c r="L635" s="9"/>
      <c r="M635" s="9">
        <f t="shared" si="1"/>
        <v>0</v>
      </c>
      <c r="N635" s="9"/>
      <c r="O635" s="9" t="str">
        <f t="array" ref="O635">IFERROR(INDEX(data!$C$2:$C$12,MATCH(P635,data!$B$2:$B$12,0)),"")</f>
        <v/>
      </c>
      <c r="P635" s="9"/>
      <c r="Q635" s="9"/>
      <c r="R635" s="9"/>
    </row>
    <row r="636" ht="15.75" customHeight="1" spans="1:18">
      <c r="A636" s="8" t="str">
        <f t="array" ref="A636">IFERROR(INDEX(data!$C$2:$C$12,MATCH(H636,data!$B$2:$B$12,0)),"")</f>
        <v/>
      </c>
      <c r="B636" s="3"/>
      <c r="C636" s="3"/>
      <c r="D636" s="8"/>
      <c r="E636" s="8"/>
      <c r="F636" s="3"/>
      <c r="G636" s="8"/>
      <c r="H636" s="8"/>
      <c r="I636" s="8"/>
      <c r="J636" s="8"/>
      <c r="K636" s="13"/>
      <c r="L636" s="8"/>
      <c r="M636" s="8">
        <f t="shared" si="1"/>
        <v>0</v>
      </c>
      <c r="N636" s="8"/>
      <c r="O636" s="8" t="str">
        <f t="array" ref="O636">IFERROR(INDEX(data!$C$2:$C$12,MATCH(P636,data!$B$2:$B$12,0)),"")</f>
        <v/>
      </c>
      <c r="P636" s="8"/>
      <c r="Q636" s="8"/>
      <c r="R636" s="8"/>
    </row>
    <row r="637" ht="15.75" customHeight="1" spans="1:18">
      <c r="A637" s="9" t="str">
        <f t="array" ref="A637">IFERROR(INDEX(data!$C$2:$C$12,MATCH(H637,data!$B$2:$B$12,0)),"")</f>
        <v/>
      </c>
      <c r="B637" s="5"/>
      <c r="C637" s="5"/>
      <c r="D637" s="9"/>
      <c r="E637" s="9"/>
      <c r="F637" s="5"/>
      <c r="G637" s="9"/>
      <c r="H637" s="9"/>
      <c r="I637" s="9"/>
      <c r="J637" s="9"/>
      <c r="K637" s="15"/>
      <c r="L637" s="9"/>
      <c r="M637" s="9">
        <f t="shared" si="1"/>
        <v>0</v>
      </c>
      <c r="N637" s="9"/>
      <c r="O637" s="9" t="str">
        <f t="array" ref="O637">IFERROR(INDEX(data!$C$2:$C$12,MATCH(P637,data!$B$2:$B$12,0)),"")</f>
        <v/>
      </c>
      <c r="P637" s="9"/>
      <c r="Q637" s="9"/>
      <c r="R637" s="9"/>
    </row>
    <row r="638" ht="15.75" customHeight="1" spans="1:18">
      <c r="A638" s="8" t="str">
        <f t="array" ref="A638">IFERROR(INDEX(data!$C$2:$C$12,MATCH(H638,data!$B$2:$B$12,0)),"")</f>
        <v/>
      </c>
      <c r="B638" s="3"/>
      <c r="C638" s="3"/>
      <c r="D638" s="8"/>
      <c r="E638" s="8"/>
      <c r="F638" s="3"/>
      <c r="G638" s="8"/>
      <c r="H638" s="8"/>
      <c r="I638" s="8"/>
      <c r="J638" s="8"/>
      <c r="K638" s="13"/>
      <c r="L638" s="8"/>
      <c r="M638" s="8">
        <f t="shared" si="1"/>
        <v>0</v>
      </c>
      <c r="N638" s="8"/>
      <c r="O638" s="8" t="str">
        <f t="array" ref="O638">IFERROR(INDEX(data!$C$2:$C$12,MATCH(P638,data!$B$2:$B$12,0)),"")</f>
        <v/>
      </c>
      <c r="P638" s="8"/>
      <c r="Q638" s="8"/>
      <c r="R638" s="8"/>
    </row>
    <row r="639" ht="15.75" customHeight="1" spans="1:18">
      <c r="A639" s="9" t="str">
        <f t="array" ref="A639">IFERROR(INDEX(data!$C$2:$C$12,MATCH(H639,data!$B$2:$B$12,0)),"")</f>
        <v/>
      </c>
      <c r="B639" s="5"/>
      <c r="C639" s="5"/>
      <c r="D639" s="9"/>
      <c r="E639" s="9"/>
      <c r="F639" s="5"/>
      <c r="G639" s="9"/>
      <c r="H639" s="9"/>
      <c r="I639" s="9"/>
      <c r="J639" s="9"/>
      <c r="K639" s="15"/>
      <c r="L639" s="9"/>
      <c r="M639" s="9">
        <f t="shared" si="1"/>
        <v>0</v>
      </c>
      <c r="N639" s="9"/>
      <c r="O639" s="9" t="str">
        <f t="array" ref="O639">IFERROR(INDEX(data!$C$2:$C$12,MATCH(P639,data!$B$2:$B$12,0)),"")</f>
        <v/>
      </c>
      <c r="P639" s="9"/>
      <c r="Q639" s="9"/>
      <c r="R639" s="9"/>
    </row>
    <row r="640" ht="15.75" customHeight="1" spans="1:18">
      <c r="A640" s="8" t="str">
        <f t="array" ref="A640">IFERROR(INDEX(data!$C$2:$C$12,MATCH(H640,data!$B$2:$B$12,0)),"")</f>
        <v/>
      </c>
      <c r="B640" s="3"/>
      <c r="C640" s="3"/>
      <c r="D640" s="8"/>
      <c r="E640" s="8"/>
      <c r="F640" s="3"/>
      <c r="G640" s="8"/>
      <c r="H640" s="8"/>
      <c r="I640" s="8"/>
      <c r="J640" s="8"/>
      <c r="K640" s="13"/>
      <c r="L640" s="8"/>
      <c r="M640" s="8">
        <f t="shared" si="1"/>
        <v>0</v>
      </c>
      <c r="N640" s="8"/>
      <c r="O640" s="8" t="str">
        <f t="array" ref="O640">IFERROR(INDEX(data!$C$2:$C$12,MATCH(P640,data!$B$2:$B$12,0)),"")</f>
        <v/>
      </c>
      <c r="P640" s="8"/>
      <c r="Q640" s="8"/>
      <c r="R640" s="8"/>
    </row>
    <row r="641" ht="15.75" customHeight="1" spans="1:18">
      <c r="A641" s="9" t="str">
        <f t="array" ref="A641">IFERROR(INDEX(data!$C$2:$C$12,MATCH(H641,data!$B$2:$B$12,0)),"")</f>
        <v/>
      </c>
      <c r="B641" s="5"/>
      <c r="C641" s="5"/>
      <c r="D641" s="9"/>
      <c r="E641" s="9"/>
      <c r="F641" s="5"/>
      <c r="G641" s="9"/>
      <c r="H641" s="9"/>
      <c r="I641" s="9"/>
      <c r="J641" s="9"/>
      <c r="K641" s="15"/>
      <c r="L641" s="9"/>
      <c r="M641" s="9">
        <f t="shared" si="1"/>
        <v>0</v>
      </c>
      <c r="N641" s="9"/>
      <c r="O641" s="9" t="str">
        <f t="array" ref="O641">IFERROR(INDEX(data!$C$2:$C$12,MATCH(P641,data!$B$2:$B$12,0)),"")</f>
        <v/>
      </c>
      <c r="P641" s="9"/>
      <c r="Q641" s="9"/>
      <c r="R641" s="9"/>
    </row>
    <row r="642" ht="15.75" customHeight="1" spans="1:18">
      <c r="A642" s="8" t="str">
        <f t="array" ref="A642">IFERROR(INDEX(data!$C$2:$C$12,MATCH(H642,data!$B$2:$B$12,0)),"")</f>
        <v/>
      </c>
      <c r="B642" s="3"/>
      <c r="C642" s="3"/>
      <c r="D642" s="8"/>
      <c r="E642" s="8"/>
      <c r="F642" s="3"/>
      <c r="G642" s="8"/>
      <c r="H642" s="8"/>
      <c r="I642" s="8"/>
      <c r="J642" s="8"/>
      <c r="K642" s="13"/>
      <c r="L642" s="8"/>
      <c r="M642" s="8">
        <f t="shared" si="1"/>
        <v>0</v>
      </c>
      <c r="N642" s="8"/>
      <c r="O642" s="8" t="str">
        <f t="array" ref="O642">IFERROR(INDEX(data!$C$2:$C$12,MATCH(P642,data!$B$2:$B$12,0)),"")</f>
        <v/>
      </c>
      <c r="P642" s="8"/>
      <c r="Q642" s="8"/>
      <c r="R642" s="8"/>
    </row>
    <row r="643" ht="15.75" customHeight="1" spans="1:18">
      <c r="A643" s="9" t="str">
        <f t="array" ref="A643">IFERROR(INDEX(data!$C$2:$C$12,MATCH(H643,data!$B$2:$B$12,0)),"")</f>
        <v/>
      </c>
      <c r="B643" s="5"/>
      <c r="C643" s="5"/>
      <c r="D643" s="9"/>
      <c r="E643" s="9"/>
      <c r="F643" s="5"/>
      <c r="G643" s="9"/>
      <c r="H643" s="9"/>
      <c r="I643" s="9"/>
      <c r="J643" s="9"/>
      <c r="K643" s="15"/>
      <c r="L643" s="9"/>
      <c r="M643" s="9">
        <f t="shared" si="1"/>
        <v>0</v>
      </c>
      <c r="N643" s="9"/>
      <c r="O643" s="9" t="str">
        <f t="array" ref="O643">IFERROR(INDEX(data!$C$2:$C$12,MATCH(P643,data!$B$2:$B$12,0)),"")</f>
        <v/>
      </c>
      <c r="P643" s="9"/>
      <c r="Q643" s="9"/>
      <c r="R643" s="9"/>
    </row>
    <row r="644" ht="15.75" customHeight="1" spans="1:18">
      <c r="A644" s="8" t="str">
        <f t="array" ref="A644">IFERROR(INDEX(data!$C$2:$C$12,MATCH(H644,data!$B$2:$B$12,0)),"")</f>
        <v/>
      </c>
      <c r="B644" s="3"/>
      <c r="C644" s="3"/>
      <c r="D644" s="8"/>
      <c r="E644" s="8"/>
      <c r="F644" s="3"/>
      <c r="G644" s="8"/>
      <c r="H644" s="8"/>
      <c r="I644" s="8"/>
      <c r="J644" s="8"/>
      <c r="K644" s="13"/>
      <c r="L644" s="8"/>
      <c r="M644" s="8">
        <f t="shared" si="1"/>
        <v>0</v>
      </c>
      <c r="N644" s="8"/>
      <c r="O644" s="8" t="str">
        <f t="array" ref="O644">IFERROR(INDEX(data!$C$2:$C$12,MATCH(P644,data!$B$2:$B$12,0)),"")</f>
        <v/>
      </c>
      <c r="P644" s="8"/>
      <c r="Q644" s="8"/>
      <c r="R644" s="8"/>
    </row>
    <row r="645" ht="15.75" customHeight="1" spans="1:18">
      <c r="A645" s="9" t="str">
        <f t="array" ref="A645">IFERROR(INDEX(data!$C$2:$C$12,MATCH(H645,data!$B$2:$B$12,0)),"")</f>
        <v/>
      </c>
      <c r="B645" s="5"/>
      <c r="C645" s="5"/>
      <c r="D645" s="9"/>
      <c r="E645" s="9"/>
      <c r="F645" s="5"/>
      <c r="G645" s="9"/>
      <c r="H645" s="9"/>
      <c r="I645" s="9"/>
      <c r="J645" s="9"/>
      <c r="K645" s="15"/>
      <c r="L645" s="9"/>
      <c r="M645" s="9">
        <f t="shared" si="1"/>
        <v>0</v>
      </c>
      <c r="N645" s="9"/>
      <c r="O645" s="9" t="str">
        <f t="array" ref="O645">IFERROR(INDEX(data!$C$2:$C$12,MATCH(P645,data!$B$2:$B$12,0)),"")</f>
        <v/>
      </c>
      <c r="P645" s="9"/>
      <c r="Q645" s="9"/>
      <c r="R645" s="9"/>
    </row>
    <row r="646" ht="15.75" customHeight="1" spans="1:18">
      <c r="A646" s="8" t="str">
        <f t="array" ref="A646">IFERROR(INDEX(data!$C$2:$C$12,MATCH(H646,data!$B$2:$B$12,0)),"")</f>
        <v/>
      </c>
      <c r="B646" s="3"/>
      <c r="C646" s="3"/>
      <c r="D646" s="8"/>
      <c r="E646" s="8"/>
      <c r="F646" s="3"/>
      <c r="G646" s="8"/>
      <c r="H646" s="8"/>
      <c r="I646" s="8"/>
      <c r="J646" s="8"/>
      <c r="K646" s="13"/>
      <c r="L646" s="8"/>
      <c r="M646" s="8">
        <f t="shared" si="1"/>
        <v>0</v>
      </c>
      <c r="N646" s="8"/>
      <c r="O646" s="8" t="str">
        <f t="array" ref="O646">IFERROR(INDEX(data!$C$2:$C$12,MATCH(P646,data!$B$2:$B$12,0)),"")</f>
        <v/>
      </c>
      <c r="P646" s="8"/>
      <c r="Q646" s="8"/>
      <c r="R646" s="8"/>
    </row>
    <row r="647" ht="15.75" customHeight="1" spans="1:18">
      <c r="A647" s="9" t="str">
        <f t="array" ref="A647">IFERROR(INDEX(data!$C$2:$C$12,MATCH(H647,data!$B$2:$B$12,0)),"")</f>
        <v/>
      </c>
      <c r="B647" s="5"/>
      <c r="C647" s="5"/>
      <c r="D647" s="9"/>
      <c r="E647" s="9"/>
      <c r="F647" s="5"/>
      <c r="G647" s="9"/>
      <c r="H647" s="9"/>
      <c r="I647" s="9"/>
      <c r="J647" s="9"/>
      <c r="K647" s="15"/>
      <c r="L647" s="9"/>
      <c r="M647" s="9">
        <f t="shared" si="1"/>
        <v>0</v>
      </c>
      <c r="N647" s="9"/>
      <c r="O647" s="9" t="str">
        <f t="array" ref="O647">IFERROR(INDEX(data!$C$2:$C$12,MATCH(P647,data!$B$2:$B$12,0)),"")</f>
        <v/>
      </c>
      <c r="P647" s="9"/>
      <c r="Q647" s="9"/>
      <c r="R647" s="9"/>
    </row>
    <row r="648" ht="15.75" customHeight="1" spans="1:18">
      <c r="A648" s="8" t="str">
        <f t="array" ref="A648">IFERROR(INDEX(data!$C$2:$C$12,MATCH(H648,data!$B$2:$B$12,0)),"")</f>
        <v/>
      </c>
      <c r="B648" s="3"/>
      <c r="C648" s="3"/>
      <c r="D648" s="8"/>
      <c r="E648" s="8"/>
      <c r="F648" s="3"/>
      <c r="G648" s="8"/>
      <c r="H648" s="8"/>
      <c r="I648" s="8"/>
      <c r="J648" s="8"/>
      <c r="K648" s="13"/>
      <c r="L648" s="8"/>
      <c r="M648" s="8">
        <f t="shared" si="1"/>
        <v>0</v>
      </c>
      <c r="N648" s="8"/>
      <c r="O648" s="8" t="str">
        <f t="array" ref="O648">IFERROR(INDEX(data!$C$2:$C$12,MATCH(P648,data!$B$2:$B$12,0)),"")</f>
        <v/>
      </c>
      <c r="P648" s="8"/>
      <c r="Q648" s="8"/>
      <c r="R648" s="8"/>
    </row>
    <row r="649" ht="15.75" customHeight="1" spans="1:18">
      <c r="A649" s="9" t="str">
        <f t="array" ref="A649">IFERROR(INDEX(data!$C$2:$C$12,MATCH(H649,data!$B$2:$B$12,0)),"")</f>
        <v/>
      </c>
      <c r="B649" s="5"/>
      <c r="C649" s="5"/>
      <c r="D649" s="9"/>
      <c r="E649" s="9"/>
      <c r="F649" s="5"/>
      <c r="G649" s="9"/>
      <c r="H649" s="9"/>
      <c r="I649" s="9"/>
      <c r="J649" s="9"/>
      <c r="K649" s="15"/>
      <c r="L649" s="9"/>
      <c r="M649" s="9">
        <f t="shared" si="1"/>
        <v>0</v>
      </c>
      <c r="N649" s="9"/>
      <c r="O649" s="9" t="str">
        <f t="array" ref="O649">IFERROR(INDEX(data!$C$2:$C$12,MATCH(P649,data!$B$2:$B$12,0)),"")</f>
        <v/>
      </c>
      <c r="P649" s="9"/>
      <c r="Q649" s="9"/>
      <c r="R649" s="9"/>
    </row>
    <row r="650" ht="15.75" customHeight="1" spans="1:18">
      <c r="A650" s="8" t="str">
        <f t="array" ref="A650">IFERROR(INDEX(data!$C$2:$C$12,MATCH(H650,data!$B$2:$B$12,0)),"")</f>
        <v/>
      </c>
      <c r="B650" s="3"/>
      <c r="C650" s="3"/>
      <c r="D650" s="8"/>
      <c r="E650" s="8"/>
      <c r="F650" s="3"/>
      <c r="G650" s="8"/>
      <c r="H650" s="8"/>
      <c r="I650" s="8"/>
      <c r="J650" s="8"/>
      <c r="K650" s="13"/>
      <c r="L650" s="8"/>
      <c r="M650" s="8">
        <f t="shared" si="1"/>
        <v>0</v>
      </c>
      <c r="N650" s="8"/>
      <c r="O650" s="8" t="str">
        <f t="array" ref="O650">IFERROR(INDEX(data!$C$2:$C$12,MATCH(P650,data!$B$2:$B$12,0)),"")</f>
        <v/>
      </c>
      <c r="P650" s="8"/>
      <c r="Q650" s="8"/>
      <c r="R650" s="8"/>
    </row>
    <row r="651" ht="15.75" customHeight="1" spans="1:18">
      <c r="A651" s="9" t="str">
        <f t="array" ref="A651">IFERROR(INDEX(data!$C$2:$C$12,MATCH(H651,data!$B$2:$B$12,0)),"")</f>
        <v/>
      </c>
      <c r="B651" s="5"/>
      <c r="C651" s="5"/>
      <c r="D651" s="9"/>
      <c r="E651" s="9"/>
      <c r="F651" s="5"/>
      <c r="G651" s="9"/>
      <c r="H651" s="9"/>
      <c r="I651" s="9"/>
      <c r="J651" s="9"/>
      <c r="K651" s="15"/>
      <c r="L651" s="9"/>
      <c r="M651" s="9">
        <f t="shared" si="1"/>
        <v>0</v>
      </c>
      <c r="N651" s="9"/>
      <c r="O651" s="9" t="str">
        <f t="array" ref="O651">IFERROR(INDEX(data!$C$2:$C$12,MATCH(P651,data!$B$2:$B$12,0)),"")</f>
        <v/>
      </c>
      <c r="P651" s="9"/>
      <c r="Q651" s="9"/>
      <c r="R651" s="9"/>
    </row>
    <row r="652" ht="15.75" customHeight="1" spans="1:18">
      <c r="A652" s="8" t="str">
        <f t="array" ref="A652">IFERROR(INDEX(data!$C$2:$C$12,MATCH(H652,data!$B$2:$B$12,0)),"")</f>
        <v/>
      </c>
      <c r="B652" s="3"/>
      <c r="C652" s="3"/>
      <c r="D652" s="8"/>
      <c r="E652" s="8"/>
      <c r="F652" s="3"/>
      <c r="G652" s="8"/>
      <c r="H652" s="8"/>
      <c r="I652" s="8"/>
      <c r="J652" s="8"/>
      <c r="K652" s="13"/>
      <c r="L652" s="8"/>
      <c r="M652" s="8">
        <f t="shared" si="1"/>
        <v>0</v>
      </c>
      <c r="N652" s="8"/>
      <c r="O652" s="8" t="str">
        <f t="array" ref="O652">IFERROR(INDEX(data!$C$2:$C$12,MATCH(P652,data!$B$2:$B$12,0)),"")</f>
        <v/>
      </c>
      <c r="P652" s="8"/>
      <c r="Q652" s="8"/>
      <c r="R652" s="8"/>
    </row>
    <row r="653" ht="15.75" customHeight="1" spans="1:18">
      <c r="A653" s="9" t="str">
        <f t="array" ref="A653">IFERROR(INDEX(data!$C$2:$C$12,MATCH(H653,data!$B$2:$B$12,0)),"")</f>
        <v/>
      </c>
      <c r="B653" s="5"/>
      <c r="C653" s="5"/>
      <c r="D653" s="9"/>
      <c r="E653" s="9"/>
      <c r="F653" s="5"/>
      <c r="G653" s="9"/>
      <c r="H653" s="9"/>
      <c r="I653" s="9"/>
      <c r="J653" s="9"/>
      <c r="K653" s="15"/>
      <c r="L653" s="9"/>
      <c r="M653" s="9">
        <f t="shared" si="1"/>
        <v>0</v>
      </c>
      <c r="N653" s="9"/>
      <c r="O653" s="9" t="str">
        <f t="array" ref="O653">IFERROR(INDEX(data!$C$2:$C$12,MATCH(P653,data!$B$2:$B$12,0)),"")</f>
        <v/>
      </c>
      <c r="P653" s="9"/>
      <c r="Q653" s="9"/>
      <c r="R653" s="9"/>
    </row>
    <row r="654" ht="15.75" customHeight="1" spans="1:18">
      <c r="A654" s="8" t="str">
        <f t="array" ref="A654">IFERROR(INDEX(data!$C$2:$C$12,MATCH(H654,data!$B$2:$B$12,0)),"")</f>
        <v/>
      </c>
      <c r="B654" s="3"/>
      <c r="C654" s="3"/>
      <c r="D654" s="8"/>
      <c r="E654" s="8"/>
      <c r="F654" s="3"/>
      <c r="G654" s="8"/>
      <c r="H654" s="8"/>
      <c r="I654" s="8"/>
      <c r="J654" s="8"/>
      <c r="K654" s="13"/>
      <c r="L654" s="8"/>
      <c r="M654" s="8">
        <f t="shared" si="1"/>
        <v>0</v>
      </c>
      <c r="N654" s="8"/>
      <c r="O654" s="8" t="str">
        <f t="array" ref="O654">IFERROR(INDEX(data!$C$2:$C$12,MATCH(P654,data!$B$2:$B$12,0)),"")</f>
        <v/>
      </c>
      <c r="P654" s="8"/>
      <c r="Q654" s="8"/>
      <c r="R654" s="8"/>
    </row>
    <row r="655" ht="15.75" customHeight="1" spans="1:18">
      <c r="A655" s="9" t="str">
        <f t="array" ref="A655">IFERROR(INDEX(data!$C$2:$C$12,MATCH(H655,data!$B$2:$B$12,0)),"")</f>
        <v/>
      </c>
      <c r="B655" s="5"/>
      <c r="C655" s="5"/>
      <c r="D655" s="9"/>
      <c r="E655" s="9"/>
      <c r="F655" s="5"/>
      <c r="G655" s="9"/>
      <c r="H655" s="9"/>
      <c r="I655" s="9"/>
      <c r="J655" s="9"/>
      <c r="K655" s="15"/>
      <c r="L655" s="9"/>
      <c r="M655" s="9">
        <f t="shared" si="1"/>
        <v>0</v>
      </c>
      <c r="N655" s="9"/>
      <c r="O655" s="9" t="str">
        <f t="array" ref="O655">IFERROR(INDEX(data!$C$2:$C$12,MATCH(P655,data!$B$2:$B$12,0)),"")</f>
        <v/>
      </c>
      <c r="P655" s="9"/>
      <c r="Q655" s="9"/>
      <c r="R655" s="9"/>
    </row>
    <row r="656" ht="15.75" customHeight="1" spans="1:18">
      <c r="A656" s="8" t="str">
        <f t="array" ref="A656">IFERROR(INDEX(data!$C$2:$C$12,MATCH(H656,data!$B$2:$B$12,0)),"")</f>
        <v/>
      </c>
      <c r="B656" s="3"/>
      <c r="C656" s="3"/>
      <c r="D656" s="8"/>
      <c r="E656" s="8"/>
      <c r="F656" s="3"/>
      <c r="G656" s="8"/>
      <c r="H656" s="8"/>
      <c r="I656" s="8"/>
      <c r="J656" s="8"/>
      <c r="K656" s="13"/>
      <c r="L656" s="8"/>
      <c r="M656" s="8">
        <f t="shared" si="1"/>
        <v>0</v>
      </c>
      <c r="N656" s="8"/>
      <c r="O656" s="8" t="str">
        <f t="array" ref="O656">IFERROR(INDEX(data!$C$2:$C$12,MATCH(P656,data!$B$2:$B$12,0)),"")</f>
        <v/>
      </c>
      <c r="P656" s="8"/>
      <c r="Q656" s="8"/>
      <c r="R656" s="8"/>
    </row>
    <row r="657" ht="15.75" customHeight="1" spans="1:18">
      <c r="A657" s="9" t="str">
        <f t="array" ref="A657">IFERROR(INDEX(data!$C$2:$C$12,MATCH(H657,data!$B$2:$B$12,0)),"")</f>
        <v/>
      </c>
      <c r="B657" s="5"/>
      <c r="C657" s="5"/>
      <c r="D657" s="9"/>
      <c r="E657" s="9"/>
      <c r="F657" s="5"/>
      <c r="G657" s="9"/>
      <c r="H657" s="9"/>
      <c r="I657" s="9"/>
      <c r="J657" s="9"/>
      <c r="K657" s="15"/>
      <c r="L657" s="9"/>
      <c r="M657" s="9">
        <f t="shared" si="1"/>
        <v>0</v>
      </c>
      <c r="N657" s="9"/>
      <c r="O657" s="9" t="str">
        <f t="array" ref="O657">IFERROR(INDEX(data!$C$2:$C$12,MATCH(P657,data!$B$2:$B$12,0)),"")</f>
        <v/>
      </c>
      <c r="P657" s="9"/>
      <c r="Q657" s="9"/>
      <c r="R657" s="9"/>
    </row>
    <row r="658" ht="15.75" customHeight="1" spans="1:18">
      <c r="A658" s="8" t="str">
        <f t="array" ref="A658">IFERROR(INDEX(data!$C$2:$C$12,MATCH(H658,data!$B$2:$B$12,0)),"")</f>
        <v/>
      </c>
      <c r="B658" s="3"/>
      <c r="C658" s="3"/>
      <c r="D658" s="8"/>
      <c r="E658" s="8"/>
      <c r="F658" s="3"/>
      <c r="G658" s="8"/>
      <c r="H658" s="8"/>
      <c r="I658" s="8"/>
      <c r="J658" s="8"/>
      <c r="K658" s="13"/>
      <c r="L658" s="8"/>
      <c r="M658" s="8">
        <f t="shared" si="1"/>
        <v>0</v>
      </c>
      <c r="N658" s="8"/>
      <c r="O658" s="8" t="str">
        <f t="array" ref="O658">IFERROR(INDEX(data!$C$2:$C$12,MATCH(P658,data!$B$2:$B$12,0)),"")</f>
        <v/>
      </c>
      <c r="P658" s="8"/>
      <c r="Q658" s="8"/>
      <c r="R658" s="8"/>
    </row>
    <row r="659" ht="15.75" customHeight="1" spans="1:18">
      <c r="A659" s="9" t="str">
        <f t="array" ref="A659">IFERROR(INDEX(data!$C$2:$C$12,MATCH(H659,data!$B$2:$B$12,0)),"")</f>
        <v/>
      </c>
      <c r="B659" s="5"/>
      <c r="C659" s="5"/>
      <c r="D659" s="9"/>
      <c r="E659" s="9"/>
      <c r="F659" s="5"/>
      <c r="G659" s="9"/>
      <c r="H659" s="9"/>
      <c r="I659" s="9"/>
      <c r="J659" s="9"/>
      <c r="K659" s="15"/>
      <c r="L659" s="9"/>
      <c r="M659" s="9">
        <f t="shared" si="1"/>
        <v>0</v>
      </c>
      <c r="N659" s="9"/>
      <c r="O659" s="9" t="str">
        <f t="array" ref="O659">IFERROR(INDEX(data!$C$2:$C$12,MATCH(P659,data!$B$2:$B$12,0)),"")</f>
        <v/>
      </c>
      <c r="P659" s="9"/>
      <c r="Q659" s="9"/>
      <c r="R659" s="9"/>
    </row>
    <row r="660" ht="15.75" customHeight="1" spans="1:18">
      <c r="A660" s="8" t="str">
        <f t="array" ref="A660">IFERROR(INDEX(data!$C$2:$C$12,MATCH(H660,data!$B$2:$B$12,0)),"")</f>
        <v/>
      </c>
      <c r="B660" s="3"/>
      <c r="C660" s="3"/>
      <c r="D660" s="8"/>
      <c r="E660" s="8"/>
      <c r="F660" s="3"/>
      <c r="G660" s="8"/>
      <c r="H660" s="8"/>
      <c r="I660" s="8"/>
      <c r="J660" s="8"/>
      <c r="K660" s="13"/>
      <c r="L660" s="8"/>
      <c r="M660" s="8">
        <f t="shared" si="1"/>
        <v>0</v>
      </c>
      <c r="N660" s="8"/>
      <c r="O660" s="8" t="str">
        <f t="array" ref="O660">IFERROR(INDEX(data!$C$2:$C$12,MATCH(P660,data!$B$2:$B$12,0)),"")</f>
        <v/>
      </c>
      <c r="P660" s="8"/>
      <c r="Q660" s="8"/>
      <c r="R660" s="8"/>
    </row>
    <row r="661" ht="15.75" customHeight="1" spans="1:18">
      <c r="A661" s="9" t="str">
        <f t="array" ref="A661">IFERROR(INDEX(data!$C$2:$C$12,MATCH(H661,data!$B$2:$B$12,0)),"")</f>
        <v/>
      </c>
      <c r="B661" s="5"/>
      <c r="C661" s="5"/>
      <c r="D661" s="9"/>
      <c r="E661" s="9"/>
      <c r="F661" s="5"/>
      <c r="G661" s="9"/>
      <c r="H661" s="9"/>
      <c r="I661" s="9"/>
      <c r="J661" s="9"/>
      <c r="K661" s="15"/>
      <c r="L661" s="9"/>
      <c r="M661" s="9">
        <f t="shared" si="1"/>
        <v>0</v>
      </c>
      <c r="N661" s="9"/>
      <c r="O661" s="9" t="str">
        <f t="array" ref="O661">IFERROR(INDEX(data!$C$2:$C$12,MATCH(P661,data!$B$2:$B$12,0)),"")</f>
        <v/>
      </c>
      <c r="P661" s="9"/>
      <c r="Q661" s="9"/>
      <c r="R661" s="9"/>
    </row>
    <row r="662" ht="15.75" customHeight="1" spans="1:18">
      <c r="A662" s="8" t="str">
        <f t="array" ref="A662">IFERROR(INDEX(data!$C$2:$C$12,MATCH(H662,data!$B$2:$B$12,0)),"")</f>
        <v/>
      </c>
      <c r="B662" s="3"/>
      <c r="C662" s="3"/>
      <c r="D662" s="8"/>
      <c r="E662" s="8"/>
      <c r="F662" s="3"/>
      <c r="G662" s="8"/>
      <c r="H662" s="8"/>
      <c r="I662" s="8"/>
      <c r="J662" s="8"/>
      <c r="K662" s="13"/>
      <c r="L662" s="8"/>
      <c r="M662" s="8">
        <f t="shared" si="1"/>
        <v>0</v>
      </c>
      <c r="N662" s="8"/>
      <c r="O662" s="8" t="str">
        <f t="array" ref="O662">IFERROR(INDEX(data!$C$2:$C$12,MATCH(P662,data!$B$2:$B$12,0)),"")</f>
        <v/>
      </c>
      <c r="P662" s="8"/>
      <c r="Q662" s="8"/>
      <c r="R662" s="8"/>
    </row>
    <row r="663" ht="15.75" customHeight="1" spans="1:18">
      <c r="A663" s="9" t="str">
        <f t="array" ref="A663">IFERROR(INDEX(data!$C$2:$C$12,MATCH(H663,data!$B$2:$B$12,0)),"")</f>
        <v/>
      </c>
      <c r="B663" s="5"/>
      <c r="C663" s="5"/>
      <c r="D663" s="9"/>
      <c r="E663" s="9"/>
      <c r="F663" s="5"/>
      <c r="G663" s="9"/>
      <c r="H663" s="9"/>
      <c r="I663" s="9"/>
      <c r="J663" s="9"/>
      <c r="K663" s="15"/>
      <c r="L663" s="9"/>
      <c r="M663" s="9">
        <f t="shared" si="1"/>
        <v>0</v>
      </c>
      <c r="N663" s="9"/>
      <c r="O663" s="9" t="str">
        <f t="array" ref="O663">IFERROR(INDEX(data!$C$2:$C$12,MATCH(P663,data!$B$2:$B$12,0)),"")</f>
        <v/>
      </c>
      <c r="P663" s="9"/>
      <c r="Q663" s="9"/>
      <c r="R663" s="9"/>
    </row>
    <row r="664" ht="15.75" customHeight="1" spans="1:18">
      <c r="A664" s="8" t="str">
        <f t="array" ref="A664">IFERROR(INDEX(data!$C$2:$C$12,MATCH(H664,data!$B$2:$B$12,0)),"")</f>
        <v/>
      </c>
      <c r="B664" s="3"/>
      <c r="C664" s="3"/>
      <c r="D664" s="8"/>
      <c r="E664" s="8"/>
      <c r="F664" s="3"/>
      <c r="G664" s="8"/>
      <c r="H664" s="8"/>
      <c r="I664" s="8"/>
      <c r="J664" s="8"/>
      <c r="K664" s="13"/>
      <c r="L664" s="8"/>
      <c r="M664" s="8">
        <f t="shared" si="1"/>
        <v>0</v>
      </c>
      <c r="N664" s="8"/>
      <c r="O664" s="8" t="str">
        <f t="array" ref="O664">IFERROR(INDEX(data!$C$2:$C$12,MATCH(P664,data!$B$2:$B$12,0)),"")</f>
        <v/>
      </c>
      <c r="P664" s="8"/>
      <c r="Q664" s="8"/>
      <c r="R664" s="8"/>
    </row>
    <row r="665" ht="15.75" customHeight="1" spans="1:18">
      <c r="A665" s="9" t="str">
        <f t="array" ref="A665">IFERROR(INDEX(data!$C$2:$C$12,MATCH(H665,data!$B$2:$B$12,0)),"")</f>
        <v/>
      </c>
      <c r="B665" s="5"/>
      <c r="C665" s="5"/>
      <c r="D665" s="9"/>
      <c r="E665" s="9"/>
      <c r="F665" s="5"/>
      <c r="G665" s="9"/>
      <c r="H665" s="9"/>
      <c r="I665" s="9"/>
      <c r="J665" s="9"/>
      <c r="K665" s="15"/>
      <c r="L665" s="9"/>
      <c r="M665" s="9">
        <f t="shared" si="1"/>
        <v>0</v>
      </c>
      <c r="N665" s="9"/>
      <c r="O665" s="9" t="str">
        <f t="array" ref="O665">IFERROR(INDEX(data!$C$2:$C$12,MATCH(P665,data!$B$2:$B$12,0)),"")</f>
        <v/>
      </c>
      <c r="P665" s="9"/>
      <c r="Q665" s="9"/>
      <c r="R665" s="9"/>
    </row>
    <row r="666" ht="15.75" customHeight="1" spans="1:18">
      <c r="A666" s="8" t="str">
        <f t="array" ref="A666">IFERROR(INDEX(data!$C$2:$C$12,MATCH(H666,data!$B$2:$B$12,0)),"")</f>
        <v/>
      </c>
      <c r="B666" s="3"/>
      <c r="C666" s="3"/>
      <c r="D666" s="8"/>
      <c r="E666" s="8"/>
      <c r="F666" s="3"/>
      <c r="G666" s="8"/>
      <c r="H666" s="8"/>
      <c r="I666" s="8"/>
      <c r="J666" s="8"/>
      <c r="K666" s="13"/>
      <c r="L666" s="8"/>
      <c r="M666" s="8">
        <f t="shared" si="1"/>
        <v>0</v>
      </c>
      <c r="N666" s="8"/>
      <c r="O666" s="8" t="str">
        <f t="array" ref="O666">IFERROR(INDEX(data!$C$2:$C$12,MATCH(P666,data!$B$2:$B$12,0)),"")</f>
        <v/>
      </c>
      <c r="P666" s="8"/>
      <c r="Q666" s="8"/>
      <c r="R666" s="8"/>
    </row>
    <row r="667" ht="15.75" customHeight="1" spans="1:18">
      <c r="A667" s="9" t="str">
        <f t="array" ref="A667">IFERROR(INDEX(data!$C$2:$C$12,MATCH(H667,data!$B$2:$B$12,0)),"")</f>
        <v/>
      </c>
      <c r="B667" s="5"/>
      <c r="C667" s="5"/>
      <c r="D667" s="9"/>
      <c r="E667" s="9"/>
      <c r="F667" s="5"/>
      <c r="G667" s="9"/>
      <c r="H667" s="9"/>
      <c r="I667" s="9"/>
      <c r="J667" s="9"/>
      <c r="K667" s="15"/>
      <c r="L667" s="9"/>
      <c r="M667" s="9">
        <f t="shared" si="1"/>
        <v>0</v>
      </c>
      <c r="N667" s="9"/>
      <c r="O667" s="9" t="str">
        <f t="array" ref="O667">IFERROR(INDEX(data!$C$2:$C$12,MATCH(P667,data!$B$2:$B$12,0)),"")</f>
        <v/>
      </c>
      <c r="P667" s="9"/>
      <c r="Q667" s="9"/>
      <c r="R667" s="9"/>
    </row>
    <row r="668" ht="15.75" customHeight="1" spans="1:18">
      <c r="A668" s="8" t="str">
        <f t="array" ref="A668">IFERROR(INDEX(data!$C$2:$C$12,MATCH(H668,data!$B$2:$B$12,0)),"")</f>
        <v/>
      </c>
      <c r="B668" s="3"/>
      <c r="C668" s="3"/>
      <c r="D668" s="8"/>
      <c r="E668" s="8"/>
      <c r="F668" s="3"/>
      <c r="G668" s="8"/>
      <c r="H668" s="8"/>
      <c r="I668" s="8"/>
      <c r="J668" s="8"/>
      <c r="K668" s="13"/>
      <c r="L668" s="8"/>
      <c r="M668" s="8">
        <f t="shared" si="1"/>
        <v>0</v>
      </c>
      <c r="N668" s="8"/>
      <c r="O668" s="8" t="str">
        <f t="array" ref="O668">IFERROR(INDEX(data!$C$2:$C$12,MATCH(P668,data!$B$2:$B$12,0)),"")</f>
        <v/>
      </c>
      <c r="P668" s="8"/>
      <c r="Q668" s="8"/>
      <c r="R668" s="8"/>
    </row>
    <row r="669" ht="15.75" customHeight="1" spans="1:18">
      <c r="A669" s="9" t="str">
        <f t="array" ref="A669">IFERROR(INDEX(data!$C$2:$C$12,MATCH(H669,data!$B$2:$B$12,0)),"")</f>
        <v/>
      </c>
      <c r="B669" s="5"/>
      <c r="C669" s="5"/>
      <c r="D669" s="9"/>
      <c r="E669" s="9"/>
      <c r="F669" s="5"/>
      <c r="G669" s="9"/>
      <c r="H669" s="9"/>
      <c r="I669" s="9"/>
      <c r="J669" s="9"/>
      <c r="K669" s="15"/>
      <c r="L669" s="9"/>
      <c r="M669" s="9">
        <f t="shared" si="1"/>
        <v>0</v>
      </c>
      <c r="N669" s="9"/>
      <c r="O669" s="9" t="str">
        <f t="array" ref="O669">IFERROR(INDEX(data!$C$2:$C$12,MATCH(P669,data!$B$2:$B$12,0)),"")</f>
        <v/>
      </c>
      <c r="P669" s="9"/>
      <c r="Q669" s="9"/>
      <c r="R669" s="9"/>
    </row>
    <row r="670" ht="15.75" customHeight="1" spans="1:18">
      <c r="A670" s="8" t="str">
        <f t="array" ref="A670">IFERROR(INDEX(data!$C$2:$C$12,MATCH(H670,data!$B$2:$B$12,0)),"")</f>
        <v/>
      </c>
      <c r="B670" s="3"/>
      <c r="C670" s="3"/>
      <c r="D670" s="8"/>
      <c r="E670" s="8"/>
      <c r="F670" s="3"/>
      <c r="G670" s="8"/>
      <c r="H670" s="8"/>
      <c r="I670" s="8"/>
      <c r="J670" s="8"/>
      <c r="K670" s="13"/>
      <c r="L670" s="8"/>
      <c r="M670" s="8">
        <f t="shared" si="1"/>
        <v>0</v>
      </c>
      <c r="N670" s="8"/>
      <c r="O670" s="8" t="str">
        <f t="array" ref="O670">IFERROR(INDEX(data!$C$2:$C$12,MATCH(P670,data!$B$2:$B$12,0)),"")</f>
        <v/>
      </c>
      <c r="P670" s="8"/>
      <c r="Q670" s="8"/>
      <c r="R670" s="8"/>
    </row>
    <row r="671" ht="15.75" customHeight="1" spans="1:18">
      <c r="A671" s="9" t="str">
        <f t="array" ref="A671">IFERROR(INDEX(data!$C$2:$C$12,MATCH(H671,data!$B$2:$B$12,0)),"")</f>
        <v/>
      </c>
      <c r="B671" s="5"/>
      <c r="C671" s="5"/>
      <c r="D671" s="9"/>
      <c r="E671" s="9"/>
      <c r="F671" s="5"/>
      <c r="G671" s="9"/>
      <c r="H671" s="9"/>
      <c r="I671" s="9"/>
      <c r="J671" s="9"/>
      <c r="K671" s="15"/>
      <c r="L671" s="9"/>
      <c r="M671" s="9">
        <f t="shared" si="1"/>
        <v>0</v>
      </c>
      <c r="N671" s="9"/>
      <c r="O671" s="9" t="str">
        <f t="array" ref="O671">IFERROR(INDEX(data!$C$2:$C$12,MATCH(P671,data!$B$2:$B$12,0)),"")</f>
        <v/>
      </c>
      <c r="P671" s="9"/>
      <c r="Q671" s="9"/>
      <c r="R671" s="9"/>
    </row>
    <row r="672" ht="15.75" customHeight="1" spans="1:18">
      <c r="A672" s="8" t="str">
        <f t="array" ref="A672">IFERROR(INDEX(data!$C$2:$C$12,MATCH(H672,data!$B$2:$B$12,0)),"")</f>
        <v/>
      </c>
      <c r="B672" s="3"/>
      <c r="C672" s="3"/>
      <c r="D672" s="8"/>
      <c r="E672" s="8"/>
      <c r="F672" s="3"/>
      <c r="G672" s="8"/>
      <c r="H672" s="8"/>
      <c r="I672" s="8"/>
      <c r="J672" s="8"/>
      <c r="K672" s="13"/>
      <c r="L672" s="8"/>
      <c r="M672" s="8">
        <f t="shared" si="1"/>
        <v>0</v>
      </c>
      <c r="N672" s="8"/>
      <c r="O672" s="8" t="str">
        <f t="array" ref="O672">IFERROR(INDEX(data!$C$2:$C$12,MATCH(P672,data!$B$2:$B$12,0)),"")</f>
        <v/>
      </c>
      <c r="P672" s="8"/>
      <c r="Q672" s="8"/>
      <c r="R672" s="8"/>
    </row>
    <row r="673" ht="15.75" customHeight="1" spans="1:18">
      <c r="A673" s="9" t="str">
        <f t="array" ref="A673">IFERROR(INDEX(data!$C$2:$C$12,MATCH(H673,data!$B$2:$B$12,0)),"")</f>
        <v/>
      </c>
      <c r="B673" s="5"/>
      <c r="C673" s="5"/>
      <c r="D673" s="9"/>
      <c r="E673" s="9"/>
      <c r="F673" s="5"/>
      <c r="G673" s="9"/>
      <c r="H673" s="9"/>
      <c r="I673" s="9"/>
      <c r="J673" s="9"/>
      <c r="K673" s="15"/>
      <c r="L673" s="9"/>
      <c r="M673" s="9">
        <f t="shared" si="1"/>
        <v>0</v>
      </c>
      <c r="N673" s="9"/>
      <c r="O673" s="9" t="str">
        <f t="array" ref="O673">IFERROR(INDEX(data!$C$2:$C$12,MATCH(P673,data!$B$2:$B$12,0)),"")</f>
        <v/>
      </c>
      <c r="P673" s="9"/>
      <c r="Q673" s="9"/>
      <c r="R673" s="9"/>
    </row>
    <row r="674" ht="15.75" customHeight="1" spans="1:18">
      <c r="A674" s="8" t="str">
        <f t="array" ref="A674">IFERROR(INDEX(data!$C$2:$C$12,MATCH(H674,data!$B$2:$B$12,0)),"")</f>
        <v/>
      </c>
      <c r="B674" s="3"/>
      <c r="C674" s="3"/>
      <c r="D674" s="8"/>
      <c r="E674" s="8"/>
      <c r="F674" s="3"/>
      <c r="G674" s="8"/>
      <c r="H674" s="8"/>
      <c r="I674" s="8"/>
      <c r="J674" s="8"/>
      <c r="K674" s="13"/>
      <c r="L674" s="8"/>
      <c r="M674" s="8">
        <f t="shared" si="1"/>
        <v>0</v>
      </c>
      <c r="N674" s="8"/>
      <c r="O674" s="8" t="str">
        <f t="array" ref="O674">IFERROR(INDEX(data!$C$2:$C$12,MATCH(P674,data!$B$2:$B$12,0)),"")</f>
        <v/>
      </c>
      <c r="P674" s="8"/>
      <c r="Q674" s="8"/>
      <c r="R674" s="8"/>
    </row>
    <row r="675" ht="15.75" customHeight="1" spans="1:18">
      <c r="A675" s="9" t="str">
        <f t="array" ref="A675">IFERROR(INDEX(data!$C$2:$C$12,MATCH(H675,data!$B$2:$B$12,0)),"")</f>
        <v/>
      </c>
      <c r="B675" s="5"/>
      <c r="C675" s="5"/>
      <c r="D675" s="9"/>
      <c r="E675" s="9"/>
      <c r="F675" s="5"/>
      <c r="G675" s="9"/>
      <c r="H675" s="9"/>
      <c r="I675" s="9"/>
      <c r="J675" s="9"/>
      <c r="K675" s="15"/>
      <c r="L675" s="9"/>
      <c r="M675" s="9">
        <f t="shared" si="1"/>
        <v>0</v>
      </c>
      <c r="N675" s="9"/>
      <c r="O675" s="9" t="str">
        <f t="array" ref="O675">IFERROR(INDEX(data!$C$2:$C$12,MATCH(P675,data!$B$2:$B$12,0)),"")</f>
        <v/>
      </c>
      <c r="P675" s="9"/>
      <c r="Q675" s="9"/>
      <c r="R675" s="9"/>
    </row>
    <row r="676" ht="15.75" customHeight="1" spans="1:18">
      <c r="A676" s="8" t="str">
        <f t="array" ref="A676">IFERROR(INDEX(data!$C$2:$C$12,MATCH(H676,data!$B$2:$B$12,0)),"")</f>
        <v/>
      </c>
      <c r="B676" s="3"/>
      <c r="C676" s="3"/>
      <c r="D676" s="8"/>
      <c r="E676" s="8"/>
      <c r="F676" s="3"/>
      <c r="G676" s="8"/>
      <c r="H676" s="8"/>
      <c r="I676" s="8"/>
      <c r="J676" s="8"/>
      <c r="K676" s="13"/>
      <c r="L676" s="8"/>
      <c r="M676" s="8">
        <f t="shared" si="1"/>
        <v>0</v>
      </c>
      <c r="N676" s="8"/>
      <c r="O676" s="8" t="str">
        <f t="array" ref="O676">IFERROR(INDEX(data!$C$2:$C$12,MATCH(P676,data!$B$2:$B$12,0)),"")</f>
        <v/>
      </c>
      <c r="P676" s="8"/>
      <c r="Q676" s="8"/>
      <c r="R676" s="8"/>
    </row>
    <row r="677" ht="15.75" customHeight="1" spans="1:18">
      <c r="A677" s="9" t="str">
        <f t="array" ref="A677">IFERROR(INDEX(data!$C$2:$C$12,MATCH(H677,data!$B$2:$B$12,0)),"")</f>
        <v/>
      </c>
      <c r="B677" s="5"/>
      <c r="C677" s="5"/>
      <c r="D677" s="9"/>
      <c r="E677" s="9"/>
      <c r="F677" s="5"/>
      <c r="G677" s="9"/>
      <c r="H677" s="9"/>
      <c r="I677" s="9"/>
      <c r="J677" s="9"/>
      <c r="K677" s="15"/>
      <c r="L677" s="9"/>
      <c r="M677" s="9">
        <f t="shared" si="1"/>
        <v>0</v>
      </c>
      <c r="N677" s="9"/>
      <c r="O677" s="9" t="str">
        <f t="array" ref="O677">IFERROR(INDEX(data!$C$2:$C$12,MATCH(P677,data!$B$2:$B$12,0)),"")</f>
        <v/>
      </c>
      <c r="P677" s="9"/>
      <c r="Q677" s="9"/>
      <c r="R677" s="9"/>
    </row>
    <row r="678" ht="15.75" customHeight="1" spans="1:18">
      <c r="A678" s="8" t="str">
        <f t="array" ref="A678">IFERROR(INDEX(data!$C$2:$C$12,MATCH(H678,data!$B$2:$B$12,0)),"")</f>
        <v/>
      </c>
      <c r="B678" s="3"/>
      <c r="C678" s="3"/>
      <c r="D678" s="8"/>
      <c r="E678" s="8"/>
      <c r="F678" s="3"/>
      <c r="G678" s="8"/>
      <c r="H678" s="8"/>
      <c r="I678" s="8"/>
      <c r="J678" s="8"/>
      <c r="K678" s="13"/>
      <c r="L678" s="8"/>
      <c r="M678" s="8">
        <f t="shared" si="1"/>
        <v>0</v>
      </c>
      <c r="N678" s="8"/>
      <c r="O678" s="8" t="str">
        <f t="array" ref="O678">IFERROR(INDEX(data!$C$2:$C$12,MATCH(P678,data!$B$2:$B$12,0)),"")</f>
        <v/>
      </c>
      <c r="P678" s="8"/>
      <c r="Q678" s="8"/>
      <c r="R678" s="8"/>
    </row>
    <row r="679" ht="15.75" customHeight="1" spans="1:18">
      <c r="A679" s="9" t="str">
        <f t="array" ref="A679">IFERROR(INDEX(data!$C$2:$C$12,MATCH(H679,data!$B$2:$B$12,0)),"")</f>
        <v/>
      </c>
      <c r="B679" s="5"/>
      <c r="C679" s="5"/>
      <c r="D679" s="9"/>
      <c r="E679" s="9"/>
      <c r="F679" s="5"/>
      <c r="G679" s="9"/>
      <c r="H679" s="9"/>
      <c r="I679" s="9"/>
      <c r="J679" s="9"/>
      <c r="K679" s="15"/>
      <c r="L679" s="9"/>
      <c r="M679" s="9">
        <f t="shared" si="1"/>
        <v>0</v>
      </c>
      <c r="N679" s="9"/>
      <c r="O679" s="9" t="str">
        <f t="array" ref="O679">IFERROR(INDEX(data!$C$2:$C$12,MATCH(P679,data!$B$2:$B$12,0)),"")</f>
        <v/>
      </c>
      <c r="P679" s="9"/>
      <c r="Q679" s="9"/>
      <c r="R679" s="9"/>
    </row>
    <row r="680" ht="15.75" customHeight="1" spans="1:18">
      <c r="A680" s="8" t="str">
        <f t="array" ref="A680">IFERROR(INDEX(data!$C$2:$C$12,MATCH(H680,data!$B$2:$B$12,0)),"")</f>
        <v/>
      </c>
      <c r="B680" s="3"/>
      <c r="C680" s="3"/>
      <c r="D680" s="8"/>
      <c r="E680" s="8"/>
      <c r="F680" s="3"/>
      <c r="G680" s="8"/>
      <c r="H680" s="8"/>
      <c r="I680" s="8"/>
      <c r="J680" s="8"/>
      <c r="K680" s="13"/>
      <c r="L680" s="8"/>
      <c r="M680" s="8">
        <f t="shared" si="1"/>
        <v>0</v>
      </c>
      <c r="N680" s="8"/>
      <c r="O680" s="8" t="str">
        <f t="array" ref="O680">IFERROR(INDEX(data!$C$2:$C$12,MATCH(P680,data!$B$2:$B$12,0)),"")</f>
        <v/>
      </c>
      <c r="P680" s="8"/>
      <c r="Q680" s="8"/>
      <c r="R680" s="8"/>
    </row>
    <row r="681" ht="15.75" customHeight="1" spans="1:18">
      <c r="A681" s="9" t="str">
        <f t="array" ref="A681">IFERROR(INDEX(data!$C$2:$C$12,MATCH(H681,data!$B$2:$B$12,0)),"")</f>
        <v/>
      </c>
      <c r="B681" s="5"/>
      <c r="C681" s="5"/>
      <c r="D681" s="9"/>
      <c r="E681" s="9"/>
      <c r="F681" s="5"/>
      <c r="G681" s="9"/>
      <c r="H681" s="9"/>
      <c r="I681" s="9"/>
      <c r="J681" s="9"/>
      <c r="K681" s="15"/>
      <c r="L681" s="9"/>
      <c r="M681" s="9">
        <f t="shared" si="1"/>
        <v>0</v>
      </c>
      <c r="N681" s="9"/>
      <c r="O681" s="9" t="str">
        <f t="array" ref="O681">IFERROR(INDEX(data!$C$2:$C$12,MATCH(P681,data!$B$2:$B$12,0)),"")</f>
        <v/>
      </c>
      <c r="P681" s="9"/>
      <c r="Q681" s="9"/>
      <c r="R681" s="9"/>
    </row>
    <row r="682" ht="15.75" customHeight="1" spans="1:18">
      <c r="A682" s="8" t="str">
        <f t="array" ref="A682">IFERROR(INDEX(data!$C$2:$C$12,MATCH(H682,data!$B$2:$B$12,0)),"")</f>
        <v/>
      </c>
      <c r="B682" s="3"/>
      <c r="C682" s="3"/>
      <c r="D682" s="8"/>
      <c r="E682" s="8"/>
      <c r="F682" s="3"/>
      <c r="G682" s="8"/>
      <c r="H682" s="8"/>
      <c r="I682" s="8"/>
      <c r="J682" s="8"/>
      <c r="K682" s="13"/>
      <c r="L682" s="8"/>
      <c r="M682" s="8">
        <f t="shared" si="1"/>
        <v>0</v>
      </c>
      <c r="N682" s="8"/>
      <c r="O682" s="8" t="str">
        <f t="array" ref="O682">IFERROR(INDEX(data!$C$2:$C$12,MATCH(P682,data!$B$2:$B$12,0)),"")</f>
        <v/>
      </c>
      <c r="P682" s="8"/>
      <c r="Q682" s="8"/>
      <c r="R682" s="8"/>
    </row>
    <row r="683" ht="15.75" customHeight="1" spans="1:18">
      <c r="A683" s="9" t="str">
        <f t="array" ref="A683">IFERROR(INDEX(data!$C$2:$C$12,MATCH(H683,data!$B$2:$B$12,0)),"")</f>
        <v/>
      </c>
      <c r="B683" s="5"/>
      <c r="C683" s="5"/>
      <c r="D683" s="9"/>
      <c r="E683" s="9"/>
      <c r="F683" s="5"/>
      <c r="G683" s="9"/>
      <c r="H683" s="9"/>
      <c r="I683" s="9"/>
      <c r="J683" s="9"/>
      <c r="K683" s="15"/>
      <c r="L683" s="9"/>
      <c r="M683" s="9">
        <f t="shared" si="1"/>
        <v>0</v>
      </c>
      <c r="N683" s="9"/>
      <c r="O683" s="9" t="str">
        <f t="array" ref="O683">IFERROR(INDEX(data!$C$2:$C$12,MATCH(P683,data!$B$2:$B$12,0)),"")</f>
        <v/>
      </c>
      <c r="P683" s="9"/>
      <c r="Q683" s="9"/>
      <c r="R683" s="9"/>
    </row>
    <row r="684" ht="15.75" customHeight="1" spans="1:18">
      <c r="A684" s="8" t="str">
        <f t="array" ref="A684">IFERROR(INDEX(data!$C$2:$C$12,MATCH(H684,data!$B$2:$B$12,0)),"")</f>
        <v/>
      </c>
      <c r="B684" s="3"/>
      <c r="C684" s="3"/>
      <c r="D684" s="8"/>
      <c r="E684" s="8"/>
      <c r="F684" s="3"/>
      <c r="G684" s="8"/>
      <c r="H684" s="8"/>
      <c r="I684" s="8"/>
      <c r="J684" s="8"/>
      <c r="K684" s="13"/>
      <c r="L684" s="8"/>
      <c r="M684" s="8">
        <f t="shared" si="1"/>
        <v>0</v>
      </c>
      <c r="N684" s="8"/>
      <c r="O684" s="8" t="str">
        <f t="array" ref="O684">IFERROR(INDEX(data!$C$2:$C$12,MATCH(P684,data!$B$2:$B$12,0)),"")</f>
        <v/>
      </c>
      <c r="P684" s="8"/>
      <c r="Q684" s="8"/>
      <c r="R684" s="8"/>
    </row>
    <row r="685" ht="15.75" customHeight="1" spans="1:18">
      <c r="A685" s="9" t="str">
        <f t="array" ref="A685">IFERROR(INDEX(data!$C$2:$C$12,MATCH(H685,data!$B$2:$B$12,0)),"")</f>
        <v/>
      </c>
      <c r="B685" s="5"/>
      <c r="C685" s="5"/>
      <c r="D685" s="9"/>
      <c r="E685" s="9"/>
      <c r="F685" s="5"/>
      <c r="G685" s="9"/>
      <c r="H685" s="9"/>
      <c r="I685" s="9"/>
      <c r="J685" s="9"/>
      <c r="K685" s="15"/>
      <c r="L685" s="9"/>
      <c r="M685" s="9">
        <f t="shared" si="1"/>
        <v>0</v>
      </c>
      <c r="N685" s="9"/>
      <c r="O685" s="9" t="str">
        <f t="array" ref="O685">IFERROR(INDEX(data!$C$2:$C$12,MATCH(P685,data!$B$2:$B$12,0)),"")</f>
        <v/>
      </c>
      <c r="P685" s="9"/>
      <c r="Q685" s="9"/>
      <c r="R685" s="9"/>
    </row>
    <row r="686" ht="15.75" customHeight="1" spans="1:18">
      <c r="A686" s="8" t="str">
        <f t="array" ref="A686">IFERROR(INDEX(data!$C$2:$C$12,MATCH(H686,data!$B$2:$B$12,0)),"")</f>
        <v/>
      </c>
      <c r="B686" s="3"/>
      <c r="C686" s="3"/>
      <c r="D686" s="8"/>
      <c r="E686" s="8"/>
      <c r="F686" s="3"/>
      <c r="G686" s="8"/>
      <c r="H686" s="8"/>
      <c r="I686" s="8"/>
      <c r="J686" s="8"/>
      <c r="K686" s="13"/>
      <c r="L686" s="8"/>
      <c r="M686" s="8">
        <f t="shared" si="1"/>
        <v>0</v>
      </c>
      <c r="N686" s="8"/>
      <c r="O686" s="8" t="str">
        <f t="array" ref="O686">IFERROR(INDEX(data!$C$2:$C$12,MATCH(P686,data!$B$2:$B$12,0)),"")</f>
        <v/>
      </c>
      <c r="P686" s="8"/>
      <c r="Q686" s="8"/>
      <c r="R686" s="8"/>
    </row>
    <row r="687" ht="15.75" customHeight="1" spans="1:18">
      <c r="A687" s="9" t="str">
        <f t="array" ref="A687">IFERROR(INDEX(data!$C$2:$C$12,MATCH(H687,data!$B$2:$B$12,0)),"")</f>
        <v/>
      </c>
      <c r="B687" s="5"/>
      <c r="C687" s="5"/>
      <c r="D687" s="9"/>
      <c r="E687" s="9"/>
      <c r="F687" s="5"/>
      <c r="G687" s="9"/>
      <c r="H687" s="9"/>
      <c r="I687" s="9"/>
      <c r="J687" s="9"/>
      <c r="K687" s="15"/>
      <c r="L687" s="9"/>
      <c r="M687" s="9">
        <f t="shared" si="1"/>
        <v>0</v>
      </c>
      <c r="N687" s="9"/>
      <c r="O687" s="9" t="str">
        <f t="array" ref="O687">IFERROR(INDEX(data!$C$2:$C$12,MATCH(P687,data!$B$2:$B$12,0)),"")</f>
        <v/>
      </c>
      <c r="P687" s="9"/>
      <c r="Q687" s="9"/>
      <c r="R687" s="9"/>
    </row>
    <row r="688" ht="15.75" customHeight="1" spans="1:18">
      <c r="A688" s="8" t="str">
        <f t="array" ref="A688">IFERROR(INDEX(data!$C$2:$C$12,MATCH(H688,data!$B$2:$B$12,0)),"")</f>
        <v/>
      </c>
      <c r="B688" s="3"/>
      <c r="C688" s="3"/>
      <c r="D688" s="8"/>
      <c r="E688" s="8"/>
      <c r="F688" s="3"/>
      <c r="G688" s="8"/>
      <c r="H688" s="8"/>
      <c r="I688" s="8"/>
      <c r="J688" s="8"/>
      <c r="K688" s="13"/>
      <c r="L688" s="8"/>
      <c r="M688" s="8">
        <f t="shared" si="1"/>
        <v>0</v>
      </c>
      <c r="N688" s="8"/>
      <c r="O688" s="8" t="str">
        <f t="array" ref="O688">IFERROR(INDEX(data!$C$2:$C$12,MATCH(P688,data!$B$2:$B$12,0)),"")</f>
        <v/>
      </c>
      <c r="P688" s="8"/>
      <c r="Q688" s="8"/>
      <c r="R688" s="8"/>
    </row>
    <row r="689" ht="15.75" customHeight="1" spans="1:18">
      <c r="A689" s="9" t="str">
        <f t="array" ref="A689">IFERROR(INDEX(data!$C$2:$C$12,MATCH(H689,data!$B$2:$B$12,0)),"")</f>
        <v/>
      </c>
      <c r="B689" s="5"/>
      <c r="C689" s="5"/>
      <c r="D689" s="9"/>
      <c r="E689" s="9"/>
      <c r="F689" s="5"/>
      <c r="G689" s="9"/>
      <c r="H689" s="9"/>
      <c r="I689" s="9"/>
      <c r="J689" s="9"/>
      <c r="K689" s="15"/>
      <c r="L689" s="9"/>
      <c r="M689" s="9">
        <f t="shared" si="1"/>
        <v>0</v>
      </c>
      <c r="N689" s="9"/>
      <c r="O689" s="9" t="str">
        <f t="array" ref="O689">IFERROR(INDEX(data!$C$2:$C$12,MATCH(P689,data!$B$2:$B$12,0)),"")</f>
        <v/>
      </c>
      <c r="P689" s="9"/>
      <c r="Q689" s="9"/>
      <c r="R689" s="9"/>
    </row>
    <row r="690" ht="15.75" customHeight="1" spans="1:18">
      <c r="A690" s="8" t="str">
        <f t="array" ref="A690">IFERROR(INDEX(data!$C$2:$C$12,MATCH(H690,data!$B$2:$B$12,0)),"")</f>
        <v/>
      </c>
      <c r="B690" s="3"/>
      <c r="C690" s="3"/>
      <c r="D690" s="8"/>
      <c r="E690" s="8"/>
      <c r="F690" s="3"/>
      <c r="G690" s="8"/>
      <c r="H690" s="8"/>
      <c r="I690" s="8"/>
      <c r="J690" s="8"/>
      <c r="K690" s="13"/>
      <c r="L690" s="8"/>
      <c r="M690" s="8">
        <f t="shared" si="1"/>
        <v>0</v>
      </c>
      <c r="N690" s="8"/>
      <c r="O690" s="8" t="str">
        <f t="array" ref="O690">IFERROR(INDEX(data!$C$2:$C$12,MATCH(P690,data!$B$2:$B$12,0)),"")</f>
        <v/>
      </c>
      <c r="P690" s="8"/>
      <c r="Q690" s="8"/>
      <c r="R690" s="8"/>
    </row>
    <row r="691" ht="15.75" customHeight="1" spans="1:18">
      <c r="A691" s="9" t="str">
        <f t="array" ref="A691">IFERROR(INDEX(data!$C$2:$C$12,MATCH(H691,data!$B$2:$B$12,0)),"")</f>
        <v/>
      </c>
      <c r="B691" s="5"/>
      <c r="C691" s="5"/>
      <c r="D691" s="9"/>
      <c r="E691" s="9"/>
      <c r="F691" s="5"/>
      <c r="G691" s="9"/>
      <c r="H691" s="9"/>
      <c r="I691" s="9"/>
      <c r="J691" s="9"/>
      <c r="K691" s="15"/>
      <c r="L691" s="9"/>
      <c r="M691" s="9">
        <f t="shared" si="1"/>
        <v>0</v>
      </c>
      <c r="N691" s="9"/>
      <c r="O691" s="9" t="str">
        <f t="array" ref="O691">IFERROR(INDEX(data!$C$2:$C$12,MATCH(P691,data!$B$2:$B$12,0)),"")</f>
        <v/>
      </c>
      <c r="P691" s="9"/>
      <c r="Q691" s="9"/>
      <c r="R691" s="9"/>
    </row>
    <row r="692" ht="15.75" customHeight="1" spans="1:18">
      <c r="A692" s="8" t="str">
        <f t="array" ref="A692">IFERROR(INDEX(data!$C$2:$C$12,MATCH(H692,data!$B$2:$B$12,0)),"")</f>
        <v/>
      </c>
      <c r="B692" s="3"/>
      <c r="C692" s="3"/>
      <c r="D692" s="8"/>
      <c r="E692" s="8"/>
      <c r="F692" s="3"/>
      <c r="G692" s="8"/>
      <c r="H692" s="8"/>
      <c r="I692" s="8"/>
      <c r="J692" s="8"/>
      <c r="K692" s="13"/>
      <c r="L692" s="8"/>
      <c r="M692" s="8">
        <f t="shared" si="1"/>
        <v>0</v>
      </c>
      <c r="N692" s="8"/>
      <c r="O692" s="8" t="str">
        <f t="array" ref="O692">IFERROR(INDEX(data!$C$2:$C$12,MATCH(P692,data!$B$2:$B$12,0)),"")</f>
        <v/>
      </c>
      <c r="P692" s="8"/>
      <c r="Q692" s="8"/>
      <c r="R692" s="8"/>
    </row>
    <row r="693" ht="15.75" customHeight="1" spans="1:18">
      <c r="A693" s="9" t="str">
        <f t="array" ref="A693">IFERROR(INDEX(data!$C$2:$C$12,MATCH(H693,data!$B$2:$B$12,0)),"")</f>
        <v/>
      </c>
      <c r="B693" s="5"/>
      <c r="C693" s="5"/>
      <c r="D693" s="9"/>
      <c r="E693" s="9"/>
      <c r="F693" s="5"/>
      <c r="G693" s="9"/>
      <c r="H693" s="9"/>
      <c r="I693" s="9"/>
      <c r="J693" s="9"/>
      <c r="K693" s="15"/>
      <c r="L693" s="9"/>
      <c r="M693" s="9">
        <f t="shared" si="1"/>
        <v>0</v>
      </c>
      <c r="N693" s="9"/>
      <c r="O693" s="9" t="str">
        <f t="array" ref="O693">IFERROR(INDEX(data!$C$2:$C$12,MATCH(P693,data!$B$2:$B$12,0)),"")</f>
        <v/>
      </c>
      <c r="P693" s="9"/>
      <c r="Q693" s="9"/>
      <c r="R693" s="9"/>
    </row>
    <row r="694" ht="15.75" customHeight="1" spans="1:18">
      <c r="A694" s="8" t="str">
        <f t="array" ref="A694">IFERROR(INDEX(data!$C$2:$C$12,MATCH(H694,data!$B$2:$B$12,0)),"")</f>
        <v/>
      </c>
      <c r="B694" s="3"/>
      <c r="C694" s="3"/>
      <c r="D694" s="8"/>
      <c r="E694" s="8"/>
      <c r="F694" s="3"/>
      <c r="G694" s="8"/>
      <c r="H694" s="8"/>
      <c r="I694" s="8"/>
      <c r="J694" s="8"/>
      <c r="K694" s="13"/>
      <c r="L694" s="8"/>
      <c r="M694" s="8">
        <f t="shared" si="1"/>
        <v>0</v>
      </c>
      <c r="N694" s="8"/>
      <c r="O694" s="8" t="str">
        <f t="array" ref="O694">IFERROR(INDEX(data!$C$2:$C$12,MATCH(P694,data!$B$2:$B$12,0)),"")</f>
        <v/>
      </c>
      <c r="P694" s="8"/>
      <c r="Q694" s="8"/>
      <c r="R694" s="8"/>
    </row>
    <row r="695" ht="15.75" customHeight="1" spans="1:18">
      <c r="A695" s="9" t="str">
        <f t="array" ref="A695">IFERROR(INDEX(data!$C$2:$C$12,MATCH(H695,data!$B$2:$B$12,0)),"")</f>
        <v/>
      </c>
      <c r="B695" s="5"/>
      <c r="C695" s="5"/>
      <c r="D695" s="9"/>
      <c r="E695" s="9"/>
      <c r="F695" s="5"/>
      <c r="G695" s="9"/>
      <c r="H695" s="9"/>
      <c r="I695" s="9"/>
      <c r="J695" s="9"/>
      <c r="K695" s="15"/>
      <c r="L695" s="9"/>
      <c r="M695" s="9">
        <f t="shared" si="1"/>
        <v>0</v>
      </c>
      <c r="N695" s="9"/>
      <c r="O695" s="9" t="str">
        <f t="array" ref="O695">IFERROR(INDEX(data!$C$2:$C$12,MATCH(P695,data!$B$2:$B$12,0)),"")</f>
        <v/>
      </c>
      <c r="P695" s="9"/>
      <c r="Q695" s="9"/>
      <c r="R695" s="9"/>
    </row>
    <row r="696" ht="15.75" customHeight="1" spans="1:18">
      <c r="A696" s="8" t="str">
        <f t="array" ref="A696">IFERROR(INDEX(data!$C$2:$C$12,MATCH(H696,data!$B$2:$B$12,0)),"")</f>
        <v/>
      </c>
      <c r="B696" s="3"/>
      <c r="C696" s="3"/>
      <c r="D696" s="8"/>
      <c r="E696" s="8"/>
      <c r="F696" s="3"/>
      <c r="G696" s="8"/>
      <c r="H696" s="8"/>
      <c r="I696" s="8"/>
      <c r="J696" s="8"/>
      <c r="K696" s="13"/>
      <c r="L696" s="8"/>
      <c r="M696" s="8">
        <f t="shared" si="1"/>
        <v>0</v>
      </c>
      <c r="N696" s="8"/>
      <c r="O696" s="8" t="str">
        <f t="array" ref="O696">IFERROR(INDEX(data!$C$2:$C$12,MATCH(P696,data!$B$2:$B$12,0)),"")</f>
        <v/>
      </c>
      <c r="P696" s="8"/>
      <c r="Q696" s="8"/>
      <c r="R696" s="8"/>
    </row>
    <row r="697" ht="15.75" customHeight="1" spans="1:18">
      <c r="A697" s="9" t="str">
        <f t="array" ref="A697">IFERROR(INDEX(data!$C$2:$C$12,MATCH(H697,data!$B$2:$B$12,0)),"")</f>
        <v/>
      </c>
      <c r="B697" s="5"/>
      <c r="C697" s="5"/>
      <c r="D697" s="9"/>
      <c r="E697" s="9"/>
      <c r="F697" s="5"/>
      <c r="G697" s="9"/>
      <c r="H697" s="9"/>
      <c r="I697" s="9"/>
      <c r="J697" s="9"/>
      <c r="K697" s="15"/>
      <c r="L697" s="9"/>
      <c r="M697" s="9">
        <f t="shared" si="1"/>
        <v>0</v>
      </c>
      <c r="N697" s="9"/>
      <c r="O697" s="9" t="str">
        <f t="array" ref="O697">IFERROR(INDEX(data!$C$2:$C$12,MATCH(P697,data!$B$2:$B$12,0)),"")</f>
        <v/>
      </c>
      <c r="P697" s="9"/>
      <c r="Q697" s="9"/>
      <c r="R697" s="9"/>
    </row>
    <row r="698" ht="15.75" customHeight="1" spans="1:18">
      <c r="A698" s="8" t="str">
        <f t="array" ref="A698">IFERROR(INDEX(data!$C$2:$C$12,MATCH(H698,data!$B$2:$B$12,0)),"")</f>
        <v/>
      </c>
      <c r="B698" s="3"/>
      <c r="C698" s="3"/>
      <c r="D698" s="8"/>
      <c r="E698" s="8"/>
      <c r="F698" s="3"/>
      <c r="G698" s="8"/>
      <c r="H698" s="8"/>
      <c r="I698" s="8"/>
      <c r="J698" s="8"/>
      <c r="K698" s="13"/>
      <c r="L698" s="8"/>
      <c r="M698" s="8">
        <f t="shared" si="1"/>
        <v>0</v>
      </c>
      <c r="N698" s="8"/>
      <c r="O698" s="8" t="str">
        <f t="array" ref="O698">IFERROR(INDEX(data!$C$2:$C$12,MATCH(P698,data!$B$2:$B$12,0)),"")</f>
        <v/>
      </c>
      <c r="P698" s="8"/>
      <c r="Q698" s="8"/>
      <c r="R698" s="8"/>
    </row>
    <row r="699" ht="15.75" customHeight="1" spans="1:18">
      <c r="A699" s="9" t="str">
        <f t="array" ref="A699">IFERROR(INDEX(data!$C$2:$C$12,MATCH(H699,data!$B$2:$B$12,0)),"")</f>
        <v/>
      </c>
      <c r="B699" s="5"/>
      <c r="C699" s="5"/>
      <c r="D699" s="9"/>
      <c r="E699" s="9"/>
      <c r="F699" s="5"/>
      <c r="G699" s="9"/>
      <c r="H699" s="9"/>
      <c r="I699" s="9"/>
      <c r="J699" s="9"/>
      <c r="K699" s="15"/>
      <c r="L699" s="9"/>
      <c r="M699" s="9">
        <f t="shared" si="1"/>
        <v>0</v>
      </c>
      <c r="N699" s="9"/>
      <c r="O699" s="9" t="str">
        <f t="array" ref="O699">IFERROR(INDEX(data!$C$2:$C$12,MATCH(P699,data!$B$2:$B$12,0)),"")</f>
        <v/>
      </c>
      <c r="P699" s="9"/>
      <c r="Q699" s="9"/>
      <c r="R699" s="9"/>
    </row>
    <row r="700" ht="15.75" customHeight="1" spans="1:18">
      <c r="A700" s="8" t="str">
        <f t="array" ref="A700">IFERROR(INDEX(data!$C$2:$C$12,MATCH(H700,data!$B$2:$B$12,0)),"")</f>
        <v/>
      </c>
      <c r="B700" s="3"/>
      <c r="C700" s="3"/>
      <c r="D700" s="8"/>
      <c r="E700" s="8"/>
      <c r="F700" s="3"/>
      <c r="G700" s="8"/>
      <c r="H700" s="8"/>
      <c r="I700" s="8"/>
      <c r="J700" s="8"/>
      <c r="K700" s="13"/>
      <c r="L700" s="8"/>
      <c r="M700" s="8">
        <f t="shared" si="1"/>
        <v>0</v>
      </c>
      <c r="N700" s="8"/>
      <c r="O700" s="8" t="str">
        <f t="array" ref="O700">IFERROR(INDEX(data!$C$2:$C$12,MATCH(P700,data!$B$2:$B$12,0)),"")</f>
        <v/>
      </c>
      <c r="P700" s="8"/>
      <c r="Q700" s="8"/>
      <c r="R700" s="8"/>
    </row>
    <row r="701" ht="15.75" customHeight="1" spans="1:18">
      <c r="A701" s="9" t="str">
        <f t="array" ref="A701">IFERROR(INDEX(data!$C$2:$C$12,MATCH(H701,data!$B$2:$B$12,0)),"")</f>
        <v/>
      </c>
      <c r="B701" s="5"/>
      <c r="C701" s="5"/>
      <c r="D701" s="9"/>
      <c r="E701" s="9"/>
      <c r="F701" s="5"/>
      <c r="G701" s="9"/>
      <c r="H701" s="9"/>
      <c r="I701" s="9"/>
      <c r="J701" s="9"/>
      <c r="K701" s="15"/>
      <c r="L701" s="9"/>
      <c r="M701" s="9">
        <f t="shared" si="1"/>
        <v>0</v>
      </c>
      <c r="N701" s="9"/>
      <c r="O701" s="9" t="str">
        <f t="array" ref="O701">IFERROR(INDEX(data!$C$2:$C$12,MATCH(P701,data!$B$2:$B$12,0)),"")</f>
        <v/>
      </c>
      <c r="P701" s="9"/>
      <c r="Q701" s="9"/>
      <c r="R701" s="9"/>
    </row>
    <row r="702" ht="15.75" customHeight="1" spans="1:18">
      <c r="A702" s="8" t="str">
        <f t="array" ref="A702">IFERROR(INDEX(data!$C$2:$C$12,MATCH(H702,data!$B$2:$B$12,0)),"")</f>
        <v/>
      </c>
      <c r="B702" s="3"/>
      <c r="C702" s="3"/>
      <c r="D702" s="8"/>
      <c r="E702" s="8"/>
      <c r="F702" s="3"/>
      <c r="G702" s="8"/>
      <c r="H702" s="8"/>
      <c r="I702" s="8"/>
      <c r="J702" s="8"/>
      <c r="K702" s="13"/>
      <c r="L702" s="8"/>
      <c r="M702" s="8">
        <f t="shared" si="1"/>
        <v>0</v>
      </c>
      <c r="N702" s="8"/>
      <c r="O702" s="8" t="str">
        <f t="array" ref="O702">IFERROR(INDEX(data!$C$2:$C$12,MATCH(P702,data!$B$2:$B$12,0)),"")</f>
        <v/>
      </c>
      <c r="P702" s="8"/>
      <c r="Q702" s="8"/>
      <c r="R702" s="8"/>
    </row>
    <row r="703" ht="15.75" customHeight="1" spans="1:18">
      <c r="A703" s="9" t="str">
        <f t="array" ref="A703">IFERROR(INDEX(data!$C$2:$C$12,MATCH(H703,data!$B$2:$B$12,0)),"")</f>
        <v/>
      </c>
      <c r="B703" s="5"/>
      <c r="C703" s="5"/>
      <c r="D703" s="9"/>
      <c r="E703" s="9"/>
      <c r="F703" s="5"/>
      <c r="G703" s="9"/>
      <c r="H703" s="9"/>
      <c r="I703" s="9"/>
      <c r="J703" s="9"/>
      <c r="K703" s="15"/>
      <c r="L703" s="9"/>
      <c r="M703" s="9">
        <f t="shared" si="1"/>
        <v>0</v>
      </c>
      <c r="N703" s="9"/>
      <c r="O703" s="9" t="str">
        <f t="array" ref="O703">IFERROR(INDEX(data!$C$2:$C$12,MATCH(P703,data!$B$2:$B$12,0)),"")</f>
        <v/>
      </c>
      <c r="P703" s="9"/>
      <c r="Q703" s="9"/>
      <c r="R703" s="9"/>
    </row>
    <row r="704" ht="15.75" customHeight="1" spans="1:18">
      <c r="A704" s="8" t="str">
        <f t="array" ref="A704">IFERROR(INDEX(data!$C$2:$C$12,MATCH(H704,data!$B$2:$B$12,0)),"")</f>
        <v/>
      </c>
      <c r="B704" s="3"/>
      <c r="C704" s="3"/>
      <c r="D704" s="8"/>
      <c r="E704" s="8"/>
      <c r="F704" s="3"/>
      <c r="G704" s="8"/>
      <c r="H704" s="8"/>
      <c r="I704" s="8"/>
      <c r="J704" s="8"/>
      <c r="K704" s="13"/>
      <c r="L704" s="8"/>
      <c r="M704" s="8">
        <f t="shared" si="1"/>
        <v>0</v>
      </c>
      <c r="N704" s="8"/>
      <c r="O704" s="8" t="str">
        <f t="array" ref="O704">IFERROR(INDEX(data!$C$2:$C$12,MATCH(P704,data!$B$2:$B$12,0)),"")</f>
        <v/>
      </c>
      <c r="P704" s="8"/>
      <c r="Q704" s="8"/>
      <c r="R704" s="8"/>
    </row>
    <row r="705" ht="15.75" customHeight="1" spans="1:18">
      <c r="A705" s="9" t="str">
        <f t="array" ref="A705">IFERROR(INDEX(data!$C$2:$C$12,MATCH(H705,data!$B$2:$B$12,0)),"")</f>
        <v/>
      </c>
      <c r="B705" s="5"/>
      <c r="C705" s="5"/>
      <c r="D705" s="9"/>
      <c r="E705" s="9"/>
      <c r="F705" s="5"/>
      <c r="G705" s="9"/>
      <c r="H705" s="9"/>
      <c r="I705" s="9"/>
      <c r="J705" s="9"/>
      <c r="K705" s="15"/>
      <c r="L705" s="9"/>
      <c r="M705" s="9">
        <f t="shared" si="1"/>
        <v>0</v>
      </c>
      <c r="N705" s="9"/>
      <c r="O705" s="9" t="str">
        <f t="array" ref="O705">IFERROR(INDEX(data!$C$2:$C$12,MATCH(P705,data!$B$2:$B$12,0)),"")</f>
        <v/>
      </c>
      <c r="P705" s="9"/>
      <c r="Q705" s="9"/>
      <c r="R705" s="9"/>
    </row>
    <row r="706" ht="15.75" customHeight="1" spans="1:18">
      <c r="A706" s="8" t="str">
        <f t="array" ref="A706">IFERROR(INDEX(data!$C$2:$C$12,MATCH(H706,data!$B$2:$B$12,0)),"")</f>
        <v/>
      </c>
      <c r="B706" s="3"/>
      <c r="C706" s="3"/>
      <c r="D706" s="8"/>
      <c r="E706" s="8"/>
      <c r="F706" s="3"/>
      <c r="G706" s="8"/>
      <c r="H706" s="8"/>
      <c r="I706" s="8"/>
      <c r="J706" s="8"/>
      <c r="K706" s="13"/>
      <c r="L706" s="8"/>
      <c r="M706" s="8">
        <f t="shared" si="1"/>
        <v>0</v>
      </c>
      <c r="N706" s="8"/>
      <c r="O706" s="8" t="str">
        <f t="array" ref="O706">IFERROR(INDEX(data!$C$2:$C$12,MATCH(P706,data!$B$2:$B$12,0)),"")</f>
        <v/>
      </c>
      <c r="P706" s="8"/>
      <c r="Q706" s="8"/>
      <c r="R706" s="8"/>
    </row>
    <row r="707" ht="15.75" customHeight="1" spans="1:18">
      <c r="A707" s="9" t="str">
        <f t="array" ref="A707">IFERROR(INDEX(data!$C$2:$C$12,MATCH(H707,data!$B$2:$B$12,0)),"")</f>
        <v/>
      </c>
      <c r="B707" s="5"/>
      <c r="C707" s="5"/>
      <c r="D707" s="9"/>
      <c r="E707" s="9"/>
      <c r="F707" s="5"/>
      <c r="G707" s="9"/>
      <c r="H707" s="9"/>
      <c r="I707" s="9"/>
      <c r="J707" s="9"/>
      <c r="K707" s="15"/>
      <c r="L707" s="9"/>
      <c r="M707" s="9">
        <f t="shared" si="1"/>
        <v>0</v>
      </c>
      <c r="N707" s="9"/>
      <c r="O707" s="9" t="str">
        <f t="array" ref="O707">IFERROR(INDEX(data!$C$2:$C$12,MATCH(P707,data!$B$2:$B$12,0)),"")</f>
        <v/>
      </c>
      <c r="P707" s="9"/>
      <c r="Q707" s="9"/>
      <c r="R707" s="9"/>
    </row>
    <row r="708" ht="15.75" customHeight="1" spans="1:18">
      <c r="A708" s="8" t="str">
        <f t="array" ref="A708">IFERROR(INDEX(data!$C$2:$C$12,MATCH(H708,data!$B$2:$B$12,0)),"")</f>
        <v/>
      </c>
      <c r="B708" s="3"/>
      <c r="C708" s="3"/>
      <c r="D708" s="8"/>
      <c r="E708" s="8"/>
      <c r="F708" s="3"/>
      <c r="G708" s="8"/>
      <c r="H708" s="8"/>
      <c r="I708" s="8"/>
      <c r="J708" s="8"/>
      <c r="K708" s="13"/>
      <c r="L708" s="8"/>
      <c r="M708" s="8">
        <f t="shared" si="1"/>
        <v>0</v>
      </c>
      <c r="N708" s="8"/>
      <c r="O708" s="8" t="str">
        <f t="array" ref="O708">IFERROR(INDEX(data!$C$2:$C$12,MATCH(P708,data!$B$2:$B$12,0)),"")</f>
        <v/>
      </c>
      <c r="P708" s="8"/>
      <c r="Q708" s="8"/>
      <c r="R708" s="8"/>
    </row>
    <row r="709" ht="15.75" customHeight="1" spans="1:18">
      <c r="A709" s="9" t="str">
        <f t="array" ref="A709">IFERROR(INDEX(data!$C$2:$C$12,MATCH(H709,data!$B$2:$B$12,0)),"")</f>
        <v/>
      </c>
      <c r="B709" s="5"/>
      <c r="C709" s="5"/>
      <c r="D709" s="9"/>
      <c r="E709" s="9"/>
      <c r="F709" s="5"/>
      <c r="G709" s="9"/>
      <c r="H709" s="9"/>
      <c r="I709" s="9"/>
      <c r="J709" s="9"/>
      <c r="K709" s="15"/>
      <c r="L709" s="9"/>
      <c r="M709" s="9">
        <f t="shared" si="1"/>
        <v>0</v>
      </c>
      <c r="N709" s="9"/>
      <c r="O709" s="9" t="str">
        <f t="array" ref="O709">IFERROR(INDEX(data!$C$2:$C$12,MATCH(P709,data!$B$2:$B$12,0)),"")</f>
        <v/>
      </c>
      <c r="P709" s="9"/>
      <c r="Q709" s="9"/>
      <c r="R709" s="9"/>
    </row>
    <row r="710" ht="15.75" customHeight="1" spans="1:18">
      <c r="A710" s="8" t="str">
        <f t="array" ref="A710">IFERROR(INDEX(data!$C$2:$C$12,MATCH(H710,data!$B$2:$B$12,0)),"")</f>
        <v/>
      </c>
      <c r="B710" s="3"/>
      <c r="C710" s="3"/>
      <c r="D710" s="8"/>
      <c r="E710" s="8"/>
      <c r="F710" s="3"/>
      <c r="G710" s="8"/>
      <c r="H710" s="8"/>
      <c r="I710" s="8"/>
      <c r="J710" s="8"/>
      <c r="K710" s="13"/>
      <c r="L710" s="8"/>
      <c r="M710" s="8">
        <f t="shared" si="1"/>
        <v>0</v>
      </c>
      <c r="N710" s="8"/>
      <c r="O710" s="8" t="str">
        <f t="array" ref="O710">IFERROR(INDEX(data!$C$2:$C$12,MATCH(P710,data!$B$2:$B$12,0)),"")</f>
        <v/>
      </c>
      <c r="P710" s="8"/>
      <c r="Q710" s="8"/>
      <c r="R710" s="8"/>
    </row>
    <row r="711" ht="15.75" customHeight="1" spans="1:18">
      <c r="A711" s="9" t="str">
        <f t="array" ref="A711">IFERROR(INDEX(data!$C$2:$C$12,MATCH(H711,data!$B$2:$B$12,0)),"")</f>
        <v/>
      </c>
      <c r="B711" s="5"/>
      <c r="C711" s="5"/>
      <c r="D711" s="9"/>
      <c r="E711" s="9"/>
      <c r="F711" s="5"/>
      <c r="G711" s="9"/>
      <c r="H711" s="9"/>
      <c r="I711" s="9"/>
      <c r="J711" s="9"/>
      <c r="K711" s="15"/>
      <c r="L711" s="9"/>
      <c r="M711" s="9">
        <f t="shared" si="1"/>
        <v>0</v>
      </c>
      <c r="N711" s="9"/>
      <c r="O711" s="9" t="str">
        <f t="array" ref="O711">IFERROR(INDEX(data!$C$2:$C$12,MATCH(P711,data!$B$2:$B$12,0)),"")</f>
        <v/>
      </c>
      <c r="P711" s="9"/>
      <c r="Q711" s="9"/>
      <c r="R711" s="9"/>
    </row>
    <row r="712" ht="15.75" customHeight="1" spans="1:18">
      <c r="A712" s="8" t="str">
        <f t="array" ref="A712">IFERROR(INDEX(data!$C$2:$C$12,MATCH(H712,data!$B$2:$B$12,0)),"")</f>
        <v/>
      </c>
      <c r="B712" s="3"/>
      <c r="C712" s="3"/>
      <c r="D712" s="8"/>
      <c r="E712" s="8"/>
      <c r="F712" s="3"/>
      <c r="G712" s="8"/>
      <c r="H712" s="8"/>
      <c r="I712" s="8"/>
      <c r="J712" s="8"/>
      <c r="K712" s="13"/>
      <c r="L712" s="8"/>
      <c r="M712" s="8">
        <f t="shared" si="1"/>
        <v>0</v>
      </c>
      <c r="N712" s="8"/>
      <c r="O712" s="8" t="str">
        <f t="array" ref="O712">IFERROR(INDEX(data!$C$2:$C$12,MATCH(P712,data!$B$2:$B$12,0)),"")</f>
        <v/>
      </c>
      <c r="P712" s="8"/>
      <c r="Q712" s="8"/>
      <c r="R712" s="8"/>
    </row>
    <row r="713" ht="15.75" customHeight="1" spans="1:18">
      <c r="A713" s="9" t="str">
        <f t="array" ref="A713">IFERROR(INDEX(data!$C$2:$C$12,MATCH(H713,data!$B$2:$B$12,0)),"")</f>
        <v/>
      </c>
      <c r="B713" s="5"/>
      <c r="C713" s="5"/>
      <c r="D713" s="9"/>
      <c r="E713" s="9"/>
      <c r="F713" s="5"/>
      <c r="G713" s="9"/>
      <c r="H713" s="9"/>
      <c r="I713" s="9"/>
      <c r="J713" s="9"/>
      <c r="K713" s="15"/>
      <c r="L713" s="9"/>
      <c r="M713" s="9">
        <f t="shared" si="1"/>
        <v>0</v>
      </c>
      <c r="N713" s="9"/>
      <c r="O713" s="9" t="str">
        <f t="array" ref="O713">IFERROR(INDEX(data!$C$2:$C$12,MATCH(P713,data!$B$2:$B$12,0)),"")</f>
        <v/>
      </c>
      <c r="P713" s="9"/>
      <c r="Q713" s="9"/>
      <c r="R713" s="9"/>
    </row>
    <row r="714" ht="15.75" customHeight="1" spans="1:18">
      <c r="A714" s="8" t="str">
        <f t="array" ref="A714">IFERROR(INDEX(data!$C$2:$C$12,MATCH(H714,data!$B$2:$B$12,0)),"")</f>
        <v/>
      </c>
      <c r="B714" s="3"/>
      <c r="C714" s="3"/>
      <c r="D714" s="8"/>
      <c r="E714" s="8"/>
      <c r="F714" s="3"/>
      <c r="G714" s="8"/>
      <c r="H714" s="8"/>
      <c r="I714" s="8"/>
      <c r="J714" s="8"/>
      <c r="K714" s="13"/>
      <c r="L714" s="8"/>
      <c r="M714" s="8">
        <f t="shared" si="1"/>
        <v>0</v>
      </c>
      <c r="N714" s="8"/>
      <c r="O714" s="8" t="str">
        <f t="array" ref="O714">IFERROR(INDEX(data!$C$2:$C$12,MATCH(P714,data!$B$2:$B$12,0)),"")</f>
        <v/>
      </c>
      <c r="P714" s="8"/>
      <c r="Q714" s="8"/>
      <c r="R714" s="8"/>
    </row>
    <row r="715" ht="15.75" customHeight="1" spans="1:18">
      <c r="A715" s="9" t="str">
        <f t="array" ref="A715">IFERROR(INDEX(data!$C$2:$C$12,MATCH(H715,data!$B$2:$B$12,0)),"")</f>
        <v/>
      </c>
      <c r="B715" s="5"/>
      <c r="C715" s="5"/>
      <c r="D715" s="9"/>
      <c r="E715" s="9"/>
      <c r="F715" s="5"/>
      <c r="G715" s="9"/>
      <c r="H715" s="9"/>
      <c r="I715" s="9"/>
      <c r="J715" s="9"/>
      <c r="K715" s="15"/>
      <c r="L715" s="9"/>
      <c r="M715" s="9">
        <f t="shared" si="1"/>
        <v>0</v>
      </c>
      <c r="N715" s="9"/>
      <c r="O715" s="9" t="str">
        <f t="array" ref="O715">IFERROR(INDEX(data!$C$2:$C$12,MATCH(P715,data!$B$2:$B$12,0)),"")</f>
        <v/>
      </c>
      <c r="P715" s="9"/>
      <c r="Q715" s="9"/>
      <c r="R715" s="9"/>
    </row>
    <row r="716" ht="15.75" customHeight="1" spans="1:18">
      <c r="A716" s="8" t="str">
        <f t="array" ref="A716">IFERROR(INDEX(data!$C$2:$C$12,MATCH(H716,data!$B$2:$B$12,0)),"")</f>
        <v/>
      </c>
      <c r="B716" s="3"/>
      <c r="C716" s="3"/>
      <c r="D716" s="8"/>
      <c r="E716" s="8"/>
      <c r="F716" s="3"/>
      <c r="G716" s="8"/>
      <c r="H716" s="8"/>
      <c r="I716" s="8"/>
      <c r="J716" s="8"/>
      <c r="K716" s="13"/>
      <c r="L716" s="8"/>
      <c r="M716" s="8">
        <f t="shared" si="1"/>
        <v>0</v>
      </c>
      <c r="N716" s="8"/>
      <c r="O716" s="8" t="str">
        <f t="array" ref="O716">IFERROR(INDEX(data!$C$2:$C$12,MATCH(P716,data!$B$2:$B$12,0)),"")</f>
        <v/>
      </c>
      <c r="P716" s="8"/>
      <c r="Q716" s="8"/>
      <c r="R716" s="8"/>
    </row>
    <row r="717" ht="15.75" customHeight="1" spans="1:18">
      <c r="A717" s="9" t="str">
        <f t="array" ref="A717">IFERROR(INDEX(data!$C$2:$C$12,MATCH(H717,data!$B$2:$B$12,0)),"")</f>
        <v/>
      </c>
      <c r="B717" s="5"/>
      <c r="C717" s="5"/>
      <c r="D717" s="9"/>
      <c r="E717" s="9"/>
      <c r="F717" s="5"/>
      <c r="G717" s="9"/>
      <c r="H717" s="9"/>
      <c r="I717" s="9"/>
      <c r="J717" s="9"/>
      <c r="K717" s="15"/>
      <c r="L717" s="9"/>
      <c r="M717" s="9">
        <f t="shared" si="1"/>
        <v>0</v>
      </c>
      <c r="N717" s="9"/>
      <c r="O717" s="9" t="str">
        <f t="array" ref="O717">IFERROR(INDEX(data!$C$2:$C$12,MATCH(P717,data!$B$2:$B$12,0)),"")</f>
        <v/>
      </c>
      <c r="P717" s="9"/>
      <c r="Q717" s="9"/>
      <c r="R717" s="9"/>
    </row>
    <row r="718" ht="15.75" customHeight="1" spans="1:18">
      <c r="A718" s="8" t="str">
        <f t="array" ref="A718">IFERROR(INDEX(data!$C$2:$C$12,MATCH(H718,data!$B$2:$B$12,0)),"")</f>
        <v/>
      </c>
      <c r="B718" s="3"/>
      <c r="C718" s="3"/>
      <c r="D718" s="8"/>
      <c r="E718" s="8"/>
      <c r="F718" s="3"/>
      <c r="G718" s="8"/>
      <c r="H718" s="8"/>
      <c r="I718" s="8"/>
      <c r="J718" s="8"/>
      <c r="K718" s="13"/>
      <c r="L718" s="8"/>
      <c r="M718" s="8">
        <f t="shared" si="1"/>
        <v>0</v>
      </c>
      <c r="N718" s="8"/>
      <c r="O718" s="8" t="str">
        <f t="array" ref="O718">IFERROR(INDEX(data!$C$2:$C$12,MATCH(P718,data!$B$2:$B$12,0)),"")</f>
        <v/>
      </c>
      <c r="P718" s="8"/>
      <c r="Q718" s="8"/>
      <c r="R718" s="8"/>
    </row>
    <row r="719" ht="15.75" customHeight="1" spans="1:18">
      <c r="A719" s="9" t="str">
        <f t="array" ref="A719">IFERROR(INDEX(data!$C$2:$C$12,MATCH(H719,data!$B$2:$B$12,0)),"")</f>
        <v/>
      </c>
      <c r="B719" s="5"/>
      <c r="C719" s="5"/>
      <c r="D719" s="9"/>
      <c r="E719" s="9"/>
      <c r="F719" s="5"/>
      <c r="G719" s="9"/>
      <c r="H719" s="9"/>
      <c r="I719" s="9"/>
      <c r="J719" s="9"/>
      <c r="K719" s="15"/>
      <c r="L719" s="9"/>
      <c r="M719" s="9">
        <f t="shared" si="1"/>
        <v>0</v>
      </c>
      <c r="N719" s="9"/>
      <c r="O719" s="9" t="str">
        <f t="array" ref="O719">IFERROR(INDEX(data!$C$2:$C$12,MATCH(P719,data!$B$2:$B$12,0)),"")</f>
        <v/>
      </c>
      <c r="P719" s="9"/>
      <c r="Q719" s="9"/>
      <c r="R719" s="9"/>
    </row>
    <row r="720" ht="15.75" customHeight="1" spans="1:18">
      <c r="A720" s="8" t="str">
        <f t="array" ref="A720">IFERROR(INDEX(data!$C$2:$C$12,MATCH(H720,data!$B$2:$B$12,0)),"")</f>
        <v/>
      </c>
      <c r="B720" s="3"/>
      <c r="C720" s="3"/>
      <c r="D720" s="8"/>
      <c r="E720" s="8"/>
      <c r="F720" s="3"/>
      <c r="G720" s="8"/>
      <c r="H720" s="8"/>
      <c r="I720" s="8"/>
      <c r="J720" s="8"/>
      <c r="K720" s="13"/>
      <c r="L720" s="8"/>
      <c r="M720" s="8">
        <f t="shared" si="1"/>
        <v>0</v>
      </c>
      <c r="N720" s="8"/>
      <c r="O720" s="8" t="str">
        <f t="array" ref="O720">IFERROR(INDEX(data!$C$2:$C$12,MATCH(P720,data!$B$2:$B$12,0)),"")</f>
        <v/>
      </c>
      <c r="P720" s="8"/>
      <c r="Q720" s="8"/>
      <c r="R720" s="8"/>
    </row>
    <row r="721" ht="15.75" customHeight="1" spans="1:18">
      <c r="A721" s="9" t="str">
        <f t="array" ref="A721">IFERROR(INDEX(data!$C$2:$C$12,MATCH(H721,data!$B$2:$B$12,0)),"")</f>
        <v/>
      </c>
      <c r="B721" s="5"/>
      <c r="C721" s="5"/>
      <c r="D721" s="9"/>
      <c r="E721" s="9"/>
      <c r="F721" s="5"/>
      <c r="G721" s="9"/>
      <c r="H721" s="9"/>
      <c r="I721" s="9"/>
      <c r="J721" s="9"/>
      <c r="K721" s="15"/>
      <c r="L721" s="9"/>
      <c r="M721" s="9">
        <f t="shared" si="1"/>
        <v>0</v>
      </c>
      <c r="N721" s="9"/>
      <c r="O721" s="9" t="str">
        <f t="array" ref="O721">IFERROR(INDEX(data!$C$2:$C$12,MATCH(P721,data!$B$2:$B$12,0)),"")</f>
        <v/>
      </c>
      <c r="P721" s="9"/>
      <c r="Q721" s="9"/>
      <c r="R721" s="9"/>
    </row>
    <row r="722" ht="15.75" customHeight="1" spans="1:18">
      <c r="A722" s="8" t="str">
        <f t="array" ref="A722">IFERROR(INDEX(data!$C$2:$C$12,MATCH(H722,data!$B$2:$B$12,0)),"")</f>
        <v/>
      </c>
      <c r="B722" s="3"/>
      <c r="C722" s="3"/>
      <c r="D722" s="8"/>
      <c r="E722" s="8"/>
      <c r="F722" s="3"/>
      <c r="G722" s="8"/>
      <c r="H722" s="8"/>
      <c r="I722" s="8"/>
      <c r="J722" s="8"/>
      <c r="K722" s="13"/>
      <c r="L722" s="8"/>
      <c r="M722" s="8">
        <f t="shared" si="1"/>
        <v>0</v>
      </c>
      <c r="N722" s="8"/>
      <c r="O722" s="8" t="str">
        <f t="array" ref="O722">IFERROR(INDEX(data!$C$2:$C$12,MATCH(P722,data!$B$2:$B$12,0)),"")</f>
        <v/>
      </c>
      <c r="P722" s="8"/>
      <c r="Q722" s="8"/>
      <c r="R722" s="8"/>
    </row>
    <row r="723" ht="15.75" customHeight="1" spans="1:18">
      <c r="A723" s="9" t="str">
        <f t="array" ref="A723">IFERROR(INDEX(data!$C$2:$C$12,MATCH(H723,data!$B$2:$B$12,0)),"")</f>
        <v/>
      </c>
      <c r="B723" s="5"/>
      <c r="C723" s="5"/>
      <c r="D723" s="9"/>
      <c r="E723" s="9"/>
      <c r="F723" s="5"/>
      <c r="G723" s="9"/>
      <c r="H723" s="9"/>
      <c r="I723" s="9"/>
      <c r="J723" s="9"/>
      <c r="K723" s="15"/>
      <c r="L723" s="9"/>
      <c r="M723" s="9">
        <f t="shared" si="1"/>
        <v>0</v>
      </c>
      <c r="N723" s="9"/>
      <c r="O723" s="9" t="str">
        <f t="array" ref="O723">IFERROR(INDEX(data!$C$2:$C$12,MATCH(P723,data!$B$2:$B$12,0)),"")</f>
        <v/>
      </c>
      <c r="P723" s="9"/>
      <c r="Q723" s="9"/>
      <c r="R723" s="9"/>
    </row>
    <row r="724" ht="15.75" customHeight="1" spans="1:18">
      <c r="A724" s="8" t="str">
        <f t="array" ref="A724">IFERROR(INDEX(data!$C$2:$C$12,MATCH(H724,data!$B$2:$B$12,0)),"")</f>
        <v/>
      </c>
      <c r="B724" s="3"/>
      <c r="C724" s="3"/>
      <c r="D724" s="8"/>
      <c r="E724" s="8"/>
      <c r="F724" s="3"/>
      <c r="G724" s="8"/>
      <c r="H724" s="8"/>
      <c r="I724" s="8"/>
      <c r="J724" s="8"/>
      <c r="K724" s="13"/>
      <c r="L724" s="8"/>
      <c r="M724" s="8">
        <f t="shared" si="1"/>
        <v>0</v>
      </c>
      <c r="N724" s="8"/>
      <c r="O724" s="8" t="str">
        <f t="array" ref="O724">IFERROR(INDEX(data!$C$2:$C$12,MATCH(P724,data!$B$2:$B$12,0)),"")</f>
        <v/>
      </c>
      <c r="P724" s="8"/>
      <c r="Q724" s="8"/>
      <c r="R724" s="8"/>
    </row>
    <row r="725" ht="15.75" customHeight="1" spans="1:18">
      <c r="A725" s="9" t="str">
        <f t="array" ref="A725">IFERROR(INDEX(data!$C$2:$C$12,MATCH(H725,data!$B$2:$B$12,0)),"")</f>
        <v/>
      </c>
      <c r="B725" s="5"/>
      <c r="C725" s="5"/>
      <c r="D725" s="9"/>
      <c r="E725" s="9"/>
      <c r="F725" s="5"/>
      <c r="G725" s="9"/>
      <c r="H725" s="9"/>
      <c r="I725" s="9"/>
      <c r="J725" s="9"/>
      <c r="K725" s="15"/>
      <c r="L725" s="9"/>
      <c r="M725" s="9">
        <f t="shared" si="1"/>
        <v>0</v>
      </c>
      <c r="N725" s="9"/>
      <c r="O725" s="9" t="str">
        <f t="array" ref="O725">IFERROR(INDEX(data!$C$2:$C$12,MATCH(P725,data!$B$2:$B$12,0)),"")</f>
        <v/>
      </c>
      <c r="P725" s="9"/>
      <c r="Q725" s="9"/>
      <c r="R725" s="9"/>
    </row>
    <row r="726" ht="15.75" customHeight="1" spans="1:18">
      <c r="A726" s="8" t="str">
        <f t="array" ref="A726">IFERROR(INDEX(data!$C$2:$C$12,MATCH(H726,data!$B$2:$B$12,0)),"")</f>
        <v/>
      </c>
      <c r="B726" s="3"/>
      <c r="C726" s="3"/>
      <c r="D726" s="8"/>
      <c r="E726" s="8"/>
      <c r="F726" s="3"/>
      <c r="G726" s="8"/>
      <c r="H726" s="8"/>
      <c r="I726" s="8"/>
      <c r="J726" s="8"/>
      <c r="K726" s="13"/>
      <c r="L726" s="8"/>
      <c r="M726" s="8">
        <f t="shared" si="1"/>
        <v>0</v>
      </c>
      <c r="N726" s="8"/>
      <c r="O726" s="8" t="str">
        <f t="array" ref="O726">IFERROR(INDEX(data!$C$2:$C$12,MATCH(P726,data!$B$2:$B$12,0)),"")</f>
        <v/>
      </c>
      <c r="P726" s="8"/>
      <c r="Q726" s="8"/>
      <c r="R726" s="8"/>
    </row>
    <row r="727" ht="15.75" customHeight="1" spans="1:18">
      <c r="A727" s="9" t="str">
        <f t="array" ref="A727">IFERROR(INDEX(data!$C$2:$C$12,MATCH(H727,data!$B$2:$B$12,0)),"")</f>
        <v/>
      </c>
      <c r="B727" s="5"/>
      <c r="C727" s="5"/>
      <c r="D727" s="9"/>
      <c r="E727" s="9"/>
      <c r="F727" s="5"/>
      <c r="G727" s="9"/>
      <c r="H727" s="9"/>
      <c r="I727" s="9"/>
      <c r="J727" s="9"/>
      <c r="K727" s="15"/>
      <c r="L727" s="9"/>
      <c r="M727" s="9">
        <f t="shared" si="1"/>
        <v>0</v>
      </c>
      <c r="N727" s="9"/>
      <c r="O727" s="9" t="str">
        <f t="array" ref="O727">IFERROR(INDEX(data!$C$2:$C$12,MATCH(P727,data!$B$2:$B$12,0)),"")</f>
        <v/>
      </c>
      <c r="P727" s="9"/>
      <c r="Q727" s="9"/>
      <c r="R727" s="9"/>
    </row>
    <row r="728" ht="15.75" customHeight="1" spans="1:18">
      <c r="A728" s="8" t="str">
        <f t="array" ref="A728">IFERROR(INDEX(data!$C$2:$C$12,MATCH(H728,data!$B$2:$B$12,0)),"")</f>
        <v/>
      </c>
      <c r="B728" s="3"/>
      <c r="C728" s="3"/>
      <c r="D728" s="8"/>
      <c r="E728" s="8"/>
      <c r="F728" s="3"/>
      <c r="G728" s="8"/>
      <c r="H728" s="8"/>
      <c r="I728" s="8"/>
      <c r="J728" s="8"/>
      <c r="K728" s="13"/>
      <c r="L728" s="8"/>
      <c r="M728" s="8">
        <f t="shared" si="1"/>
        <v>0</v>
      </c>
      <c r="N728" s="8"/>
      <c r="O728" s="8" t="str">
        <f t="array" ref="O728">IFERROR(INDEX(data!$C$2:$C$12,MATCH(P728,data!$B$2:$B$12,0)),"")</f>
        <v/>
      </c>
      <c r="P728" s="8"/>
      <c r="Q728" s="8"/>
      <c r="R728" s="8"/>
    </row>
    <row r="729" ht="15.75" customHeight="1" spans="1:18">
      <c r="A729" s="9" t="str">
        <f t="array" ref="A729">IFERROR(INDEX(data!$C$2:$C$12,MATCH(H729,data!$B$2:$B$12,0)),"")</f>
        <v/>
      </c>
      <c r="B729" s="5"/>
      <c r="C729" s="5"/>
      <c r="D729" s="9"/>
      <c r="E729" s="9"/>
      <c r="F729" s="5"/>
      <c r="G729" s="9"/>
      <c r="H729" s="9"/>
      <c r="I729" s="9"/>
      <c r="J729" s="9"/>
      <c r="K729" s="15"/>
      <c r="L729" s="9"/>
      <c r="M729" s="9">
        <f t="shared" si="1"/>
        <v>0</v>
      </c>
      <c r="N729" s="9"/>
      <c r="O729" s="9" t="str">
        <f t="array" ref="O729">IFERROR(INDEX(data!$C$2:$C$12,MATCH(P729,data!$B$2:$B$12,0)),"")</f>
        <v/>
      </c>
      <c r="P729" s="9"/>
      <c r="Q729" s="9"/>
      <c r="R729" s="9"/>
    </row>
    <row r="730" ht="15.75" customHeight="1" spans="1:18">
      <c r="A730" s="8" t="str">
        <f t="array" ref="A730">IFERROR(INDEX(data!$C$2:$C$12,MATCH(H730,data!$B$2:$B$12,0)),"")</f>
        <v/>
      </c>
      <c r="B730" s="3"/>
      <c r="C730" s="3"/>
      <c r="D730" s="8"/>
      <c r="E730" s="8"/>
      <c r="F730" s="3"/>
      <c r="G730" s="8"/>
      <c r="H730" s="8"/>
      <c r="I730" s="8"/>
      <c r="J730" s="8"/>
      <c r="K730" s="13"/>
      <c r="L730" s="8"/>
      <c r="M730" s="8">
        <f t="shared" si="1"/>
        <v>0</v>
      </c>
      <c r="N730" s="8"/>
      <c r="O730" s="8" t="str">
        <f t="array" ref="O730">IFERROR(INDEX(data!$C$2:$C$12,MATCH(P730,data!$B$2:$B$12,0)),"")</f>
        <v/>
      </c>
      <c r="P730" s="8"/>
      <c r="Q730" s="8"/>
      <c r="R730" s="8"/>
    </row>
    <row r="731" ht="15.75" customHeight="1" spans="1:18">
      <c r="A731" s="9" t="str">
        <f t="array" ref="A731">IFERROR(INDEX(data!$C$2:$C$12,MATCH(H731,data!$B$2:$B$12,0)),"")</f>
        <v/>
      </c>
      <c r="B731" s="5"/>
      <c r="C731" s="5"/>
      <c r="D731" s="9"/>
      <c r="E731" s="9"/>
      <c r="F731" s="5"/>
      <c r="G731" s="9"/>
      <c r="H731" s="9"/>
      <c r="I731" s="9"/>
      <c r="J731" s="9"/>
      <c r="K731" s="15"/>
      <c r="L731" s="9"/>
      <c r="M731" s="9">
        <f t="shared" si="1"/>
        <v>0</v>
      </c>
      <c r="N731" s="9"/>
      <c r="O731" s="9" t="str">
        <f t="array" ref="O731">IFERROR(INDEX(data!$C$2:$C$12,MATCH(P731,data!$B$2:$B$12,0)),"")</f>
        <v/>
      </c>
      <c r="P731" s="9"/>
      <c r="Q731" s="9"/>
      <c r="R731" s="9"/>
    </row>
    <row r="732" ht="15.75" customHeight="1" spans="1:18">
      <c r="A732" s="8" t="str">
        <f t="array" ref="A732">IFERROR(INDEX(data!$C$2:$C$12,MATCH(H732,data!$B$2:$B$12,0)),"")</f>
        <v/>
      </c>
      <c r="B732" s="3"/>
      <c r="C732" s="3"/>
      <c r="D732" s="8"/>
      <c r="E732" s="8"/>
      <c r="F732" s="3"/>
      <c r="G732" s="8"/>
      <c r="H732" s="8"/>
      <c r="I732" s="8"/>
      <c r="J732" s="8"/>
      <c r="K732" s="13"/>
      <c r="L732" s="8"/>
      <c r="M732" s="8">
        <f t="shared" si="1"/>
        <v>0</v>
      </c>
      <c r="N732" s="8"/>
      <c r="O732" s="8" t="str">
        <f t="array" ref="O732">IFERROR(INDEX(data!$C$2:$C$12,MATCH(P732,data!$B$2:$B$12,0)),"")</f>
        <v/>
      </c>
      <c r="P732" s="8"/>
      <c r="Q732" s="8"/>
      <c r="R732" s="8"/>
    </row>
    <row r="733" ht="15.75" customHeight="1" spans="1:18">
      <c r="A733" s="9" t="str">
        <f t="array" ref="A733">IFERROR(INDEX(data!$C$2:$C$12,MATCH(H733,data!$B$2:$B$12,0)),"")</f>
        <v/>
      </c>
      <c r="B733" s="5"/>
      <c r="C733" s="5"/>
      <c r="D733" s="9"/>
      <c r="E733" s="9"/>
      <c r="F733" s="5"/>
      <c r="G733" s="9"/>
      <c r="H733" s="9"/>
      <c r="I733" s="9"/>
      <c r="J733" s="9"/>
      <c r="K733" s="15"/>
      <c r="L733" s="9"/>
      <c r="M733" s="9">
        <f t="shared" si="1"/>
        <v>0</v>
      </c>
      <c r="N733" s="9"/>
      <c r="O733" s="9" t="str">
        <f t="array" ref="O733">IFERROR(INDEX(data!$C$2:$C$12,MATCH(P733,data!$B$2:$B$12,0)),"")</f>
        <v/>
      </c>
      <c r="P733" s="9"/>
      <c r="Q733" s="9"/>
      <c r="R733" s="9"/>
    </row>
    <row r="734" ht="15.75" customHeight="1" spans="1:18">
      <c r="A734" s="8" t="str">
        <f t="array" ref="A734">IFERROR(INDEX(data!$C$2:$C$12,MATCH(H734,data!$B$2:$B$12,0)),"")</f>
        <v/>
      </c>
      <c r="B734" s="3"/>
      <c r="C734" s="3"/>
      <c r="D734" s="8"/>
      <c r="E734" s="8"/>
      <c r="F734" s="3"/>
      <c r="G734" s="8"/>
      <c r="H734" s="8"/>
      <c r="I734" s="8"/>
      <c r="J734" s="8"/>
      <c r="K734" s="13"/>
      <c r="L734" s="8"/>
      <c r="M734" s="8">
        <f t="shared" si="1"/>
        <v>0</v>
      </c>
      <c r="N734" s="8"/>
      <c r="O734" s="8" t="str">
        <f t="array" ref="O734">IFERROR(INDEX(data!$C$2:$C$12,MATCH(P734,data!$B$2:$B$12,0)),"")</f>
        <v/>
      </c>
      <c r="P734" s="8"/>
      <c r="Q734" s="8"/>
      <c r="R734" s="8"/>
    </row>
    <row r="735" ht="15.75" customHeight="1" spans="1:18">
      <c r="A735" s="9" t="str">
        <f t="array" ref="A735">IFERROR(INDEX(data!$C$2:$C$12,MATCH(H735,data!$B$2:$B$12,0)),"")</f>
        <v/>
      </c>
      <c r="B735" s="5"/>
      <c r="C735" s="5"/>
      <c r="D735" s="9"/>
      <c r="E735" s="9"/>
      <c r="F735" s="5"/>
      <c r="G735" s="9"/>
      <c r="H735" s="9"/>
      <c r="I735" s="9"/>
      <c r="J735" s="9"/>
      <c r="K735" s="15"/>
      <c r="L735" s="9"/>
      <c r="M735" s="9">
        <f t="shared" si="1"/>
        <v>0</v>
      </c>
      <c r="N735" s="9"/>
      <c r="O735" s="9" t="str">
        <f t="array" ref="O735">IFERROR(INDEX(data!$C$2:$C$12,MATCH(P735,data!$B$2:$B$12,0)),"")</f>
        <v/>
      </c>
      <c r="P735" s="9"/>
      <c r="Q735" s="9"/>
      <c r="R735" s="9"/>
    </row>
    <row r="736" ht="15.75" customHeight="1" spans="1:18">
      <c r="A736" s="8" t="str">
        <f t="array" ref="A736">IFERROR(INDEX(data!$C$2:$C$12,MATCH(H736,data!$B$2:$B$12,0)),"")</f>
        <v/>
      </c>
      <c r="B736" s="3"/>
      <c r="C736" s="3"/>
      <c r="D736" s="8"/>
      <c r="E736" s="8"/>
      <c r="F736" s="3"/>
      <c r="G736" s="8"/>
      <c r="H736" s="8"/>
      <c r="I736" s="8"/>
      <c r="J736" s="8"/>
      <c r="K736" s="13"/>
      <c r="L736" s="8"/>
      <c r="M736" s="8">
        <f t="shared" si="1"/>
        <v>0</v>
      </c>
      <c r="N736" s="8"/>
      <c r="O736" s="8" t="str">
        <f t="array" ref="O736">IFERROR(INDEX(data!$C$2:$C$12,MATCH(P736,data!$B$2:$B$12,0)),"")</f>
        <v/>
      </c>
      <c r="P736" s="8"/>
      <c r="Q736" s="8"/>
      <c r="R736" s="8"/>
    </row>
    <row r="737" ht="15.75" customHeight="1" spans="1:18">
      <c r="A737" s="9" t="str">
        <f t="array" ref="A737">IFERROR(INDEX(data!$C$2:$C$12,MATCH(H737,data!$B$2:$B$12,0)),"")</f>
        <v/>
      </c>
      <c r="B737" s="5"/>
      <c r="C737" s="5"/>
      <c r="D737" s="9"/>
      <c r="E737" s="9"/>
      <c r="F737" s="5"/>
      <c r="G737" s="9"/>
      <c r="H737" s="9"/>
      <c r="I737" s="9"/>
      <c r="J737" s="9"/>
      <c r="K737" s="15"/>
      <c r="L737" s="9"/>
      <c r="M737" s="9">
        <f t="shared" si="1"/>
        <v>0</v>
      </c>
      <c r="N737" s="9"/>
      <c r="O737" s="9" t="str">
        <f t="array" ref="O737">IFERROR(INDEX(data!$C$2:$C$12,MATCH(P737,data!$B$2:$B$12,0)),"")</f>
        <v/>
      </c>
      <c r="P737" s="9"/>
      <c r="Q737" s="9"/>
      <c r="R737" s="9"/>
    </row>
    <row r="738" ht="15.75" customHeight="1" spans="1:18">
      <c r="A738" s="8" t="str">
        <f t="array" ref="A738">IFERROR(INDEX(data!$C$2:$C$12,MATCH(H738,data!$B$2:$B$12,0)),"")</f>
        <v/>
      </c>
      <c r="B738" s="3"/>
      <c r="C738" s="3"/>
      <c r="D738" s="8"/>
      <c r="E738" s="8"/>
      <c r="F738" s="3"/>
      <c r="G738" s="8"/>
      <c r="H738" s="8"/>
      <c r="I738" s="8"/>
      <c r="J738" s="8"/>
      <c r="K738" s="13"/>
      <c r="L738" s="8"/>
      <c r="M738" s="8">
        <f t="shared" si="1"/>
        <v>0</v>
      </c>
      <c r="N738" s="8"/>
      <c r="O738" s="8" t="str">
        <f t="array" ref="O738">IFERROR(INDEX(data!$C$2:$C$12,MATCH(P738,data!$B$2:$B$12,0)),"")</f>
        <v/>
      </c>
      <c r="P738" s="8"/>
      <c r="Q738" s="8"/>
      <c r="R738" s="8"/>
    </row>
    <row r="739" ht="15.75" customHeight="1" spans="1:18">
      <c r="A739" s="9" t="str">
        <f t="array" ref="A739">IFERROR(INDEX(data!$C$2:$C$12,MATCH(H739,data!$B$2:$B$12,0)),"")</f>
        <v/>
      </c>
      <c r="B739" s="5"/>
      <c r="C739" s="5"/>
      <c r="D739" s="9"/>
      <c r="E739" s="9"/>
      <c r="F739" s="5"/>
      <c r="G739" s="9"/>
      <c r="H739" s="9"/>
      <c r="I739" s="9"/>
      <c r="J739" s="9"/>
      <c r="K739" s="15"/>
      <c r="L739" s="9"/>
      <c r="M739" s="9">
        <f t="shared" si="1"/>
        <v>0</v>
      </c>
      <c r="N739" s="9"/>
      <c r="O739" s="9" t="str">
        <f t="array" ref="O739">IFERROR(INDEX(data!$C$2:$C$12,MATCH(P739,data!$B$2:$B$12,0)),"")</f>
        <v/>
      </c>
      <c r="P739" s="9"/>
      <c r="Q739" s="9"/>
      <c r="R739" s="9"/>
    </row>
    <row r="740" ht="15.75" customHeight="1" spans="1:18">
      <c r="A740" s="8" t="str">
        <f t="array" ref="A740">IFERROR(INDEX(data!$C$2:$C$12,MATCH(H740,data!$B$2:$B$12,0)),"")</f>
        <v/>
      </c>
      <c r="B740" s="3"/>
      <c r="C740" s="3"/>
      <c r="D740" s="8"/>
      <c r="E740" s="8"/>
      <c r="F740" s="3"/>
      <c r="G740" s="8"/>
      <c r="H740" s="8"/>
      <c r="I740" s="8"/>
      <c r="J740" s="8"/>
      <c r="K740" s="13"/>
      <c r="L740" s="8"/>
      <c r="M740" s="8">
        <f t="shared" si="1"/>
        <v>0</v>
      </c>
      <c r="N740" s="8"/>
      <c r="O740" s="8" t="str">
        <f t="array" ref="O740">IFERROR(INDEX(data!$C$2:$C$12,MATCH(P740,data!$B$2:$B$12,0)),"")</f>
        <v/>
      </c>
      <c r="P740" s="8"/>
      <c r="Q740" s="8"/>
      <c r="R740" s="8"/>
    </row>
    <row r="741" ht="15.75" customHeight="1" spans="1:18">
      <c r="A741" s="9" t="str">
        <f t="array" ref="A741">IFERROR(INDEX(data!$C$2:$C$12,MATCH(H741,data!$B$2:$B$12,0)),"")</f>
        <v/>
      </c>
      <c r="B741" s="5"/>
      <c r="C741" s="5"/>
      <c r="D741" s="9"/>
      <c r="E741" s="9"/>
      <c r="F741" s="5"/>
      <c r="G741" s="9"/>
      <c r="H741" s="9"/>
      <c r="I741" s="9"/>
      <c r="J741" s="9"/>
      <c r="K741" s="15"/>
      <c r="L741" s="9"/>
      <c r="M741" s="9">
        <f t="shared" si="1"/>
        <v>0</v>
      </c>
      <c r="N741" s="9"/>
      <c r="O741" s="9" t="str">
        <f t="array" ref="O741">IFERROR(INDEX(data!$C$2:$C$12,MATCH(P741,data!$B$2:$B$12,0)),"")</f>
        <v/>
      </c>
      <c r="P741" s="9"/>
      <c r="Q741" s="9"/>
      <c r="R741" s="9"/>
    </row>
    <row r="742" ht="15.75" customHeight="1" spans="1:18">
      <c r="A742" s="8" t="str">
        <f t="array" ref="A742">IFERROR(INDEX(data!$C$2:$C$12,MATCH(H742,data!$B$2:$B$12,0)),"")</f>
        <v/>
      </c>
      <c r="B742" s="3"/>
      <c r="C742" s="3"/>
      <c r="D742" s="8"/>
      <c r="E742" s="8"/>
      <c r="F742" s="3"/>
      <c r="G742" s="8"/>
      <c r="H742" s="8"/>
      <c r="I742" s="8"/>
      <c r="J742" s="8"/>
      <c r="K742" s="13"/>
      <c r="L742" s="8"/>
      <c r="M742" s="8">
        <f t="shared" si="1"/>
        <v>0</v>
      </c>
      <c r="N742" s="8"/>
      <c r="O742" s="8" t="str">
        <f t="array" ref="O742">IFERROR(INDEX(data!$C$2:$C$12,MATCH(P742,data!$B$2:$B$12,0)),"")</f>
        <v/>
      </c>
      <c r="P742" s="8"/>
      <c r="Q742" s="8"/>
      <c r="R742" s="8"/>
    </row>
    <row r="743" ht="15.75" customHeight="1" spans="1:18">
      <c r="A743" s="9" t="str">
        <f t="array" ref="A743">IFERROR(INDEX(data!$C$2:$C$12,MATCH(H743,data!$B$2:$B$12,0)),"")</f>
        <v/>
      </c>
      <c r="B743" s="5"/>
      <c r="C743" s="5"/>
      <c r="D743" s="9"/>
      <c r="E743" s="9"/>
      <c r="F743" s="5"/>
      <c r="G743" s="9"/>
      <c r="H743" s="9"/>
      <c r="I743" s="9"/>
      <c r="J743" s="9"/>
      <c r="K743" s="15"/>
      <c r="L743" s="9"/>
      <c r="M743" s="9">
        <f t="shared" si="1"/>
        <v>0</v>
      </c>
      <c r="N743" s="9"/>
      <c r="O743" s="9" t="str">
        <f t="array" ref="O743">IFERROR(INDEX(data!$C$2:$C$12,MATCH(P743,data!$B$2:$B$12,0)),"")</f>
        <v/>
      </c>
      <c r="P743" s="9"/>
      <c r="Q743" s="9"/>
      <c r="R743" s="9"/>
    </row>
    <row r="744" ht="15.75" customHeight="1" spans="1:18">
      <c r="A744" s="8" t="str">
        <f t="array" ref="A744">IFERROR(INDEX(data!$C$2:$C$12,MATCH(H744,data!$B$2:$B$12,0)),"")</f>
        <v/>
      </c>
      <c r="B744" s="3"/>
      <c r="C744" s="3"/>
      <c r="D744" s="8"/>
      <c r="E744" s="8"/>
      <c r="F744" s="3"/>
      <c r="G744" s="8"/>
      <c r="H744" s="8"/>
      <c r="I744" s="8"/>
      <c r="J744" s="8"/>
      <c r="K744" s="13"/>
      <c r="L744" s="8"/>
      <c r="M744" s="8">
        <f t="shared" si="1"/>
        <v>0</v>
      </c>
      <c r="N744" s="8"/>
      <c r="O744" s="8" t="str">
        <f t="array" ref="O744">IFERROR(INDEX(data!$C$2:$C$12,MATCH(P744,data!$B$2:$B$12,0)),"")</f>
        <v/>
      </c>
      <c r="P744" s="8"/>
      <c r="Q744" s="8"/>
      <c r="R744" s="8"/>
    </row>
    <row r="745" ht="15.75" customHeight="1" spans="1:18">
      <c r="A745" s="9" t="str">
        <f t="array" ref="A745">IFERROR(INDEX(data!$C$2:$C$12,MATCH(H745,data!$B$2:$B$12,0)),"")</f>
        <v/>
      </c>
      <c r="B745" s="5"/>
      <c r="C745" s="5"/>
      <c r="D745" s="9"/>
      <c r="E745" s="9"/>
      <c r="F745" s="5"/>
      <c r="G745" s="9"/>
      <c r="H745" s="9"/>
      <c r="I745" s="9"/>
      <c r="J745" s="9"/>
      <c r="K745" s="15"/>
      <c r="L745" s="9"/>
      <c r="M745" s="9">
        <f t="shared" si="1"/>
        <v>0</v>
      </c>
      <c r="N745" s="9"/>
      <c r="O745" s="9" t="str">
        <f t="array" ref="O745">IFERROR(INDEX(data!$C$2:$C$12,MATCH(P745,data!$B$2:$B$12,0)),"")</f>
        <v/>
      </c>
      <c r="P745" s="9"/>
      <c r="Q745" s="9"/>
      <c r="R745" s="9"/>
    </row>
    <row r="746" ht="15.75" customHeight="1" spans="1:18">
      <c r="A746" s="8" t="str">
        <f t="array" ref="A746">IFERROR(INDEX(data!$C$2:$C$12,MATCH(H746,data!$B$2:$B$12,0)),"")</f>
        <v/>
      </c>
      <c r="B746" s="3"/>
      <c r="C746" s="3"/>
      <c r="D746" s="8"/>
      <c r="E746" s="8"/>
      <c r="F746" s="3"/>
      <c r="G746" s="8"/>
      <c r="H746" s="8"/>
      <c r="I746" s="8"/>
      <c r="J746" s="8"/>
      <c r="K746" s="13"/>
      <c r="L746" s="8"/>
      <c r="M746" s="8">
        <f t="shared" si="1"/>
        <v>0</v>
      </c>
      <c r="N746" s="8"/>
      <c r="O746" s="8" t="str">
        <f t="array" ref="O746">IFERROR(INDEX(data!$C$2:$C$12,MATCH(P746,data!$B$2:$B$12,0)),"")</f>
        <v/>
      </c>
      <c r="P746" s="8"/>
      <c r="Q746" s="8"/>
      <c r="R746" s="8"/>
    </row>
    <row r="747" ht="15.75" customHeight="1" spans="1:18">
      <c r="A747" s="9" t="str">
        <f t="array" ref="A747">IFERROR(INDEX(data!$C$2:$C$12,MATCH(H747,data!$B$2:$B$12,0)),"")</f>
        <v/>
      </c>
      <c r="B747" s="5"/>
      <c r="C747" s="5"/>
      <c r="D747" s="9"/>
      <c r="E747" s="9"/>
      <c r="F747" s="5"/>
      <c r="G747" s="9"/>
      <c r="H747" s="9"/>
      <c r="I747" s="9"/>
      <c r="J747" s="9"/>
      <c r="K747" s="15"/>
      <c r="L747" s="9"/>
      <c r="M747" s="9">
        <f t="shared" si="1"/>
        <v>0</v>
      </c>
      <c r="N747" s="9"/>
      <c r="O747" s="9" t="str">
        <f t="array" ref="O747">IFERROR(INDEX(data!$C$2:$C$12,MATCH(P747,data!$B$2:$B$12,0)),"")</f>
        <v/>
      </c>
      <c r="P747" s="9"/>
      <c r="Q747" s="9"/>
      <c r="R747" s="9"/>
    </row>
    <row r="748" ht="15.75" customHeight="1" spans="1:18">
      <c r="A748" s="8" t="str">
        <f t="array" ref="A748">IFERROR(INDEX(data!$C$2:$C$12,MATCH(H748,data!$B$2:$B$12,0)),"")</f>
        <v/>
      </c>
      <c r="B748" s="3"/>
      <c r="C748" s="3"/>
      <c r="D748" s="8"/>
      <c r="E748" s="8"/>
      <c r="F748" s="3"/>
      <c r="G748" s="8"/>
      <c r="H748" s="8"/>
      <c r="I748" s="8"/>
      <c r="J748" s="8"/>
      <c r="K748" s="13"/>
      <c r="L748" s="8"/>
      <c r="M748" s="8">
        <f t="shared" si="1"/>
        <v>0</v>
      </c>
      <c r="N748" s="8"/>
      <c r="O748" s="8" t="str">
        <f t="array" ref="O748">IFERROR(INDEX(data!$C$2:$C$12,MATCH(P748,data!$B$2:$B$12,0)),"")</f>
        <v/>
      </c>
      <c r="P748" s="8"/>
      <c r="Q748" s="8"/>
      <c r="R748" s="8"/>
    </row>
    <row r="749" ht="15.75" customHeight="1" spans="1:18">
      <c r="A749" s="9" t="str">
        <f t="array" ref="A749">IFERROR(INDEX(data!$C$2:$C$12,MATCH(H749,data!$B$2:$B$12,0)),"")</f>
        <v/>
      </c>
      <c r="B749" s="5"/>
      <c r="C749" s="5"/>
      <c r="D749" s="9"/>
      <c r="E749" s="9"/>
      <c r="F749" s="5"/>
      <c r="G749" s="9"/>
      <c r="H749" s="9"/>
      <c r="I749" s="9"/>
      <c r="J749" s="9"/>
      <c r="K749" s="15"/>
      <c r="L749" s="9"/>
      <c r="M749" s="9">
        <f t="shared" si="1"/>
        <v>0</v>
      </c>
      <c r="N749" s="9"/>
      <c r="O749" s="9" t="str">
        <f t="array" ref="O749">IFERROR(INDEX(data!$C$2:$C$12,MATCH(P749,data!$B$2:$B$12,0)),"")</f>
        <v/>
      </c>
      <c r="P749" s="9"/>
      <c r="Q749" s="9"/>
      <c r="R749" s="9"/>
    </row>
    <row r="750" ht="15.75" customHeight="1" spans="1:18">
      <c r="A750" s="8" t="str">
        <f t="array" ref="A750">IFERROR(INDEX(data!$C$2:$C$12,MATCH(H750,data!$B$2:$B$12,0)),"")</f>
        <v/>
      </c>
      <c r="B750" s="3"/>
      <c r="C750" s="3"/>
      <c r="D750" s="8"/>
      <c r="E750" s="8"/>
      <c r="F750" s="3"/>
      <c r="G750" s="8"/>
      <c r="H750" s="8"/>
      <c r="I750" s="8"/>
      <c r="J750" s="8"/>
      <c r="K750" s="13"/>
      <c r="L750" s="8"/>
      <c r="M750" s="8">
        <f t="shared" si="1"/>
        <v>0</v>
      </c>
      <c r="N750" s="8"/>
      <c r="O750" s="8" t="str">
        <f t="array" ref="O750">IFERROR(INDEX(data!$C$2:$C$12,MATCH(P750,data!$B$2:$B$12,0)),"")</f>
        <v/>
      </c>
      <c r="P750" s="8"/>
      <c r="Q750" s="8"/>
      <c r="R750" s="8"/>
    </row>
    <row r="751" ht="15.75" customHeight="1" spans="1:18">
      <c r="A751" s="9" t="str">
        <f t="array" ref="A751">IFERROR(INDEX(data!$C$2:$C$12,MATCH(H751,data!$B$2:$B$12,0)),"")</f>
        <v/>
      </c>
      <c r="B751" s="5"/>
      <c r="C751" s="5"/>
      <c r="D751" s="9"/>
      <c r="E751" s="9"/>
      <c r="F751" s="5"/>
      <c r="G751" s="9"/>
      <c r="H751" s="9"/>
      <c r="I751" s="9"/>
      <c r="J751" s="9"/>
      <c r="K751" s="15"/>
      <c r="L751" s="9"/>
      <c r="M751" s="9">
        <f t="shared" si="1"/>
        <v>0</v>
      </c>
      <c r="N751" s="9"/>
      <c r="O751" s="9" t="str">
        <f t="array" ref="O751">IFERROR(INDEX(data!$C$2:$C$12,MATCH(P751,data!$B$2:$B$12,0)),"")</f>
        <v/>
      </c>
      <c r="P751" s="9"/>
      <c r="Q751" s="9"/>
      <c r="R751" s="9"/>
    </row>
    <row r="752" ht="15.75" customHeight="1" spans="1:18">
      <c r="A752" s="8" t="str">
        <f t="array" ref="A752">IFERROR(INDEX(data!$C$2:$C$12,MATCH(H752,data!$B$2:$B$12,0)),"")</f>
        <v/>
      </c>
      <c r="B752" s="3"/>
      <c r="C752" s="3"/>
      <c r="D752" s="8"/>
      <c r="E752" s="8"/>
      <c r="F752" s="3"/>
      <c r="G752" s="8"/>
      <c r="H752" s="8"/>
      <c r="I752" s="8"/>
      <c r="J752" s="8"/>
      <c r="K752" s="13"/>
      <c r="L752" s="8"/>
      <c r="M752" s="8">
        <f t="shared" si="1"/>
        <v>0</v>
      </c>
      <c r="N752" s="8"/>
      <c r="O752" s="8" t="str">
        <f t="array" ref="O752">IFERROR(INDEX(data!$C$2:$C$12,MATCH(P752,data!$B$2:$B$12,0)),"")</f>
        <v/>
      </c>
      <c r="P752" s="8"/>
      <c r="Q752" s="8"/>
      <c r="R752" s="8"/>
    </row>
    <row r="753" ht="15.75" customHeight="1" spans="1:18">
      <c r="A753" s="9" t="str">
        <f t="array" ref="A753">IFERROR(INDEX(data!$C$2:$C$12,MATCH(H753,data!$B$2:$B$12,0)),"")</f>
        <v/>
      </c>
      <c r="B753" s="5"/>
      <c r="C753" s="5"/>
      <c r="D753" s="9"/>
      <c r="E753" s="9"/>
      <c r="F753" s="5"/>
      <c r="G753" s="9"/>
      <c r="H753" s="9"/>
      <c r="I753" s="9"/>
      <c r="J753" s="9"/>
      <c r="K753" s="15"/>
      <c r="L753" s="9"/>
      <c r="M753" s="9">
        <f t="shared" si="1"/>
        <v>0</v>
      </c>
      <c r="N753" s="9"/>
      <c r="O753" s="9" t="str">
        <f t="array" ref="O753">IFERROR(INDEX(data!$C$2:$C$12,MATCH(P753,data!$B$2:$B$12,0)),"")</f>
        <v/>
      </c>
      <c r="P753" s="9"/>
      <c r="Q753" s="9"/>
      <c r="R753" s="9"/>
    </row>
    <row r="754" ht="15.75" customHeight="1" spans="1:18">
      <c r="A754" s="8" t="str">
        <f t="array" ref="A754">IFERROR(INDEX(data!$C$2:$C$12,MATCH(H754,data!$B$2:$B$12,0)),"")</f>
        <v/>
      </c>
      <c r="B754" s="3"/>
      <c r="C754" s="3"/>
      <c r="D754" s="8"/>
      <c r="E754" s="8"/>
      <c r="F754" s="3"/>
      <c r="G754" s="8"/>
      <c r="H754" s="8"/>
      <c r="I754" s="8"/>
      <c r="J754" s="8"/>
      <c r="K754" s="13"/>
      <c r="L754" s="8"/>
      <c r="M754" s="8">
        <f t="shared" si="1"/>
        <v>0</v>
      </c>
      <c r="N754" s="8"/>
      <c r="O754" s="8" t="str">
        <f t="array" ref="O754">IFERROR(INDEX(data!$C$2:$C$12,MATCH(P754,data!$B$2:$B$12,0)),"")</f>
        <v/>
      </c>
      <c r="P754" s="8"/>
      <c r="Q754" s="8"/>
      <c r="R754" s="8"/>
    </row>
    <row r="755" ht="15.75" customHeight="1" spans="1:18">
      <c r="A755" s="9" t="str">
        <f t="array" ref="A755">IFERROR(INDEX(data!$C$2:$C$12,MATCH(H755,data!$B$2:$B$12,0)),"")</f>
        <v/>
      </c>
      <c r="B755" s="5"/>
      <c r="C755" s="5"/>
      <c r="D755" s="9"/>
      <c r="E755" s="9"/>
      <c r="F755" s="5"/>
      <c r="G755" s="9"/>
      <c r="H755" s="9"/>
      <c r="I755" s="9"/>
      <c r="J755" s="9"/>
      <c r="K755" s="15"/>
      <c r="L755" s="9"/>
      <c r="M755" s="9">
        <f t="shared" si="1"/>
        <v>0</v>
      </c>
      <c r="N755" s="9"/>
      <c r="O755" s="9" t="str">
        <f t="array" ref="O755">IFERROR(INDEX(data!$C$2:$C$12,MATCH(P755,data!$B$2:$B$12,0)),"")</f>
        <v/>
      </c>
      <c r="P755" s="9"/>
      <c r="Q755" s="9"/>
      <c r="R755" s="9"/>
    </row>
    <row r="756" ht="15.75" customHeight="1" spans="1:18">
      <c r="A756" s="8" t="str">
        <f t="array" ref="A756">IFERROR(INDEX(data!$C$2:$C$12,MATCH(H756,data!$B$2:$B$12,0)),"")</f>
        <v/>
      </c>
      <c r="B756" s="3"/>
      <c r="C756" s="3"/>
      <c r="D756" s="8"/>
      <c r="E756" s="8"/>
      <c r="F756" s="3"/>
      <c r="G756" s="8"/>
      <c r="H756" s="8"/>
      <c r="I756" s="8"/>
      <c r="J756" s="8"/>
      <c r="K756" s="13"/>
      <c r="L756" s="8"/>
      <c r="M756" s="8">
        <f t="shared" si="1"/>
        <v>0</v>
      </c>
      <c r="N756" s="8"/>
      <c r="O756" s="8" t="str">
        <f t="array" ref="O756">IFERROR(INDEX(data!$C$2:$C$12,MATCH(P756,data!$B$2:$B$12,0)),"")</f>
        <v/>
      </c>
      <c r="P756" s="8"/>
      <c r="Q756" s="8"/>
      <c r="R756" s="8"/>
    </row>
    <row r="757" ht="15.75" customHeight="1" spans="1:18">
      <c r="A757" s="9" t="str">
        <f t="array" ref="A757">IFERROR(INDEX(data!$C$2:$C$12,MATCH(H757,data!$B$2:$B$12,0)),"")</f>
        <v/>
      </c>
      <c r="B757" s="5"/>
      <c r="C757" s="5"/>
      <c r="D757" s="9"/>
      <c r="E757" s="9"/>
      <c r="F757" s="5"/>
      <c r="G757" s="9"/>
      <c r="H757" s="9"/>
      <c r="I757" s="9"/>
      <c r="J757" s="9"/>
      <c r="K757" s="15"/>
      <c r="L757" s="9"/>
      <c r="M757" s="9">
        <f t="shared" si="1"/>
        <v>0</v>
      </c>
      <c r="N757" s="9"/>
      <c r="O757" s="9" t="str">
        <f t="array" ref="O757">IFERROR(INDEX(data!$C$2:$C$12,MATCH(P757,data!$B$2:$B$12,0)),"")</f>
        <v/>
      </c>
      <c r="P757" s="9"/>
      <c r="Q757" s="9"/>
      <c r="R757" s="9"/>
    </row>
    <row r="758" ht="15.75" customHeight="1" spans="1:18">
      <c r="A758" s="8" t="str">
        <f t="array" ref="A758">IFERROR(INDEX(data!$C$2:$C$12,MATCH(H758,data!$B$2:$B$12,0)),"")</f>
        <v/>
      </c>
      <c r="B758" s="3"/>
      <c r="C758" s="3"/>
      <c r="D758" s="8"/>
      <c r="E758" s="8"/>
      <c r="F758" s="3"/>
      <c r="G758" s="8"/>
      <c r="H758" s="8"/>
      <c r="I758" s="8"/>
      <c r="J758" s="8"/>
      <c r="K758" s="13"/>
      <c r="L758" s="8"/>
      <c r="M758" s="8">
        <f t="shared" si="1"/>
        <v>0</v>
      </c>
      <c r="N758" s="8"/>
      <c r="O758" s="8" t="str">
        <f t="array" ref="O758">IFERROR(INDEX(data!$C$2:$C$12,MATCH(P758,data!$B$2:$B$12,0)),"")</f>
        <v/>
      </c>
      <c r="P758" s="8"/>
      <c r="Q758" s="8"/>
      <c r="R758" s="8"/>
    </row>
    <row r="759" ht="15.75" customHeight="1" spans="1:18">
      <c r="A759" s="9" t="str">
        <f t="array" ref="A759">IFERROR(INDEX(data!$C$2:$C$12,MATCH(H759,data!$B$2:$B$12,0)),"")</f>
        <v/>
      </c>
      <c r="B759" s="5"/>
      <c r="C759" s="5"/>
      <c r="D759" s="9"/>
      <c r="E759" s="9"/>
      <c r="F759" s="5"/>
      <c r="G759" s="9"/>
      <c r="H759" s="9"/>
      <c r="I759" s="9"/>
      <c r="J759" s="9"/>
      <c r="K759" s="15"/>
      <c r="L759" s="9"/>
      <c r="M759" s="9">
        <f t="shared" si="1"/>
        <v>0</v>
      </c>
      <c r="N759" s="9"/>
      <c r="O759" s="9" t="str">
        <f t="array" ref="O759">IFERROR(INDEX(data!$C$2:$C$12,MATCH(P759,data!$B$2:$B$12,0)),"")</f>
        <v/>
      </c>
      <c r="P759" s="9"/>
      <c r="Q759" s="9"/>
      <c r="R759" s="9"/>
    </row>
    <row r="760" ht="15.75" customHeight="1" spans="1:18">
      <c r="A760" s="8" t="str">
        <f t="array" ref="A760">IFERROR(INDEX(data!$C$2:$C$12,MATCH(H760,data!$B$2:$B$12,0)),"")</f>
        <v/>
      </c>
      <c r="B760" s="3"/>
      <c r="C760" s="3"/>
      <c r="D760" s="8"/>
      <c r="E760" s="8"/>
      <c r="F760" s="3"/>
      <c r="G760" s="8"/>
      <c r="H760" s="8"/>
      <c r="I760" s="8"/>
      <c r="J760" s="8"/>
      <c r="K760" s="13"/>
      <c r="L760" s="8"/>
      <c r="M760" s="8">
        <f t="shared" si="1"/>
        <v>0</v>
      </c>
      <c r="N760" s="8"/>
      <c r="O760" s="8" t="str">
        <f t="array" ref="O760">IFERROR(INDEX(data!$C$2:$C$12,MATCH(P760,data!$B$2:$B$12,0)),"")</f>
        <v/>
      </c>
      <c r="P760" s="8"/>
      <c r="Q760" s="8"/>
      <c r="R760" s="8"/>
    </row>
    <row r="761" ht="15.75" customHeight="1" spans="1:18">
      <c r="A761" s="9" t="str">
        <f t="array" ref="A761">IFERROR(INDEX(data!$C$2:$C$12,MATCH(H761,data!$B$2:$B$12,0)),"")</f>
        <v/>
      </c>
      <c r="B761" s="5"/>
      <c r="C761" s="5"/>
      <c r="D761" s="9"/>
      <c r="E761" s="9"/>
      <c r="F761" s="5"/>
      <c r="G761" s="9"/>
      <c r="H761" s="9"/>
      <c r="I761" s="9"/>
      <c r="J761" s="9"/>
      <c r="K761" s="15"/>
      <c r="L761" s="9"/>
      <c r="M761" s="9">
        <f t="shared" si="1"/>
        <v>0</v>
      </c>
      <c r="N761" s="9"/>
      <c r="O761" s="9" t="str">
        <f t="array" ref="O761">IFERROR(INDEX(data!$C$2:$C$12,MATCH(P761,data!$B$2:$B$12,0)),"")</f>
        <v/>
      </c>
      <c r="P761" s="9"/>
      <c r="Q761" s="9"/>
      <c r="R761" s="9"/>
    </row>
    <row r="762" ht="15.75" customHeight="1" spans="1:18">
      <c r="A762" s="8" t="str">
        <f t="array" ref="A762">IFERROR(INDEX(data!$C$2:$C$12,MATCH(H762,data!$B$2:$B$12,0)),"")</f>
        <v/>
      </c>
      <c r="B762" s="3"/>
      <c r="C762" s="3"/>
      <c r="D762" s="8"/>
      <c r="E762" s="8"/>
      <c r="F762" s="3"/>
      <c r="G762" s="8"/>
      <c r="H762" s="8"/>
      <c r="I762" s="8"/>
      <c r="J762" s="8"/>
      <c r="K762" s="13"/>
      <c r="L762" s="8"/>
      <c r="M762" s="8">
        <f t="shared" si="1"/>
        <v>0</v>
      </c>
      <c r="N762" s="8"/>
      <c r="O762" s="8" t="str">
        <f t="array" ref="O762">IFERROR(INDEX(data!$C$2:$C$12,MATCH(P762,data!$B$2:$B$12,0)),"")</f>
        <v/>
      </c>
      <c r="P762" s="8"/>
      <c r="Q762" s="8"/>
      <c r="R762" s="8"/>
    </row>
    <row r="763" ht="15.75" customHeight="1" spans="1:18">
      <c r="A763" s="9" t="str">
        <f t="array" ref="A763">IFERROR(INDEX(data!$C$2:$C$12,MATCH(H763,data!$B$2:$B$12,0)),"")</f>
        <v/>
      </c>
      <c r="B763" s="5"/>
      <c r="C763" s="5"/>
      <c r="D763" s="9"/>
      <c r="E763" s="9"/>
      <c r="F763" s="5"/>
      <c r="G763" s="9"/>
      <c r="H763" s="9"/>
      <c r="I763" s="9"/>
      <c r="J763" s="9"/>
      <c r="K763" s="15"/>
      <c r="L763" s="9"/>
      <c r="M763" s="9">
        <f t="shared" si="1"/>
        <v>0</v>
      </c>
      <c r="N763" s="9"/>
      <c r="O763" s="9" t="str">
        <f t="array" ref="O763">IFERROR(INDEX(data!$C$2:$C$12,MATCH(P763,data!$B$2:$B$12,0)),"")</f>
        <v/>
      </c>
      <c r="P763" s="9"/>
      <c r="Q763" s="9"/>
      <c r="R763" s="9"/>
    </row>
    <row r="764" ht="15.75" customHeight="1" spans="1:18">
      <c r="A764" s="8" t="str">
        <f t="array" ref="A764">IFERROR(INDEX(data!$C$2:$C$12,MATCH(H764,data!$B$2:$B$12,0)),"")</f>
        <v/>
      </c>
      <c r="B764" s="3"/>
      <c r="C764" s="3"/>
      <c r="D764" s="8"/>
      <c r="E764" s="8"/>
      <c r="F764" s="3"/>
      <c r="G764" s="8"/>
      <c r="H764" s="8"/>
      <c r="I764" s="8"/>
      <c r="J764" s="8"/>
      <c r="K764" s="13"/>
      <c r="L764" s="8"/>
      <c r="M764" s="8">
        <f t="shared" si="1"/>
        <v>0</v>
      </c>
      <c r="N764" s="8"/>
      <c r="O764" s="8" t="str">
        <f t="array" ref="O764">IFERROR(INDEX(data!$C$2:$C$12,MATCH(P764,data!$B$2:$B$12,0)),"")</f>
        <v/>
      </c>
      <c r="P764" s="8"/>
      <c r="Q764" s="8"/>
      <c r="R764" s="8"/>
    </row>
    <row r="765" ht="15.75" customHeight="1" spans="1:18">
      <c r="A765" s="9" t="str">
        <f t="array" ref="A765">IFERROR(INDEX(data!$C$2:$C$12,MATCH(H765,data!$B$2:$B$12,0)),"")</f>
        <v/>
      </c>
      <c r="B765" s="5"/>
      <c r="C765" s="5"/>
      <c r="D765" s="9"/>
      <c r="E765" s="9"/>
      <c r="F765" s="5"/>
      <c r="G765" s="9"/>
      <c r="H765" s="9"/>
      <c r="I765" s="9"/>
      <c r="J765" s="9"/>
      <c r="K765" s="15"/>
      <c r="L765" s="9"/>
      <c r="M765" s="9">
        <f t="shared" si="1"/>
        <v>0</v>
      </c>
      <c r="N765" s="9"/>
      <c r="O765" s="9" t="str">
        <f t="array" ref="O765">IFERROR(INDEX(data!$C$2:$C$12,MATCH(P765,data!$B$2:$B$12,0)),"")</f>
        <v/>
      </c>
      <c r="P765" s="9"/>
      <c r="Q765" s="9"/>
      <c r="R765" s="9"/>
    </row>
    <row r="766" ht="15.75" customHeight="1" spans="1:18">
      <c r="A766" s="8" t="str">
        <f t="array" ref="A766">IFERROR(INDEX(data!$C$2:$C$12,MATCH(H766,data!$B$2:$B$12,0)),"")</f>
        <v/>
      </c>
      <c r="B766" s="3"/>
      <c r="C766" s="3"/>
      <c r="D766" s="8"/>
      <c r="E766" s="8"/>
      <c r="F766" s="3"/>
      <c r="G766" s="8"/>
      <c r="H766" s="8"/>
      <c r="I766" s="8"/>
      <c r="J766" s="8"/>
      <c r="K766" s="13"/>
      <c r="L766" s="8"/>
      <c r="M766" s="8">
        <f t="shared" si="1"/>
        <v>0</v>
      </c>
      <c r="N766" s="8"/>
      <c r="O766" s="8" t="str">
        <f t="array" ref="O766">IFERROR(INDEX(data!$C$2:$C$12,MATCH(P766,data!$B$2:$B$12,0)),"")</f>
        <v/>
      </c>
      <c r="P766" s="8"/>
      <c r="Q766" s="8"/>
      <c r="R766" s="8"/>
    </row>
    <row r="767" ht="15.75" customHeight="1" spans="1:18">
      <c r="A767" s="9" t="str">
        <f t="array" ref="A767">IFERROR(INDEX(data!$C$2:$C$12,MATCH(H767,data!$B$2:$B$12,0)),"")</f>
        <v/>
      </c>
      <c r="B767" s="5"/>
      <c r="C767" s="5"/>
      <c r="D767" s="9"/>
      <c r="E767" s="9"/>
      <c r="F767" s="5"/>
      <c r="G767" s="9"/>
      <c r="H767" s="9"/>
      <c r="I767" s="9"/>
      <c r="J767" s="9"/>
      <c r="K767" s="15"/>
      <c r="L767" s="9"/>
      <c r="M767" s="9">
        <f t="shared" si="1"/>
        <v>0</v>
      </c>
      <c r="N767" s="9"/>
      <c r="O767" s="9" t="str">
        <f t="array" ref="O767">IFERROR(INDEX(data!$C$2:$C$12,MATCH(P767,data!$B$2:$B$12,0)),"")</f>
        <v/>
      </c>
      <c r="P767" s="9"/>
      <c r="Q767" s="9"/>
      <c r="R767" s="9"/>
    </row>
    <row r="768" ht="15.75" customHeight="1" spans="1:18">
      <c r="A768" s="8" t="str">
        <f t="array" ref="A768">IFERROR(INDEX(data!$C$2:$C$12,MATCH(H768,data!$B$2:$B$12,0)),"")</f>
        <v/>
      </c>
      <c r="B768" s="3"/>
      <c r="C768" s="3"/>
      <c r="D768" s="8"/>
      <c r="E768" s="8"/>
      <c r="F768" s="3"/>
      <c r="G768" s="8"/>
      <c r="H768" s="8"/>
      <c r="I768" s="8"/>
      <c r="J768" s="8"/>
      <c r="K768" s="13"/>
      <c r="L768" s="8"/>
      <c r="M768" s="8">
        <f t="shared" si="1"/>
        <v>0</v>
      </c>
      <c r="N768" s="8"/>
      <c r="O768" s="8" t="str">
        <f t="array" ref="O768">IFERROR(INDEX(data!$C$2:$C$12,MATCH(P768,data!$B$2:$B$12,0)),"")</f>
        <v/>
      </c>
      <c r="P768" s="8"/>
      <c r="Q768" s="8"/>
      <c r="R768" s="8"/>
    </row>
    <row r="769" ht="15.75" customHeight="1" spans="1:18">
      <c r="A769" s="9" t="str">
        <f t="array" ref="A769">IFERROR(INDEX(data!$C$2:$C$12,MATCH(H769,data!$B$2:$B$12,0)),"")</f>
        <v/>
      </c>
      <c r="B769" s="5"/>
      <c r="C769" s="5"/>
      <c r="D769" s="9"/>
      <c r="E769" s="9"/>
      <c r="F769" s="5"/>
      <c r="G769" s="9"/>
      <c r="H769" s="9"/>
      <c r="I769" s="9"/>
      <c r="J769" s="9"/>
      <c r="K769" s="15"/>
      <c r="L769" s="9"/>
      <c r="M769" s="9">
        <f t="shared" si="1"/>
        <v>0</v>
      </c>
      <c r="N769" s="9"/>
      <c r="O769" s="9" t="str">
        <f t="array" ref="O769">IFERROR(INDEX(data!$C$2:$C$12,MATCH(P769,data!$B$2:$B$12,0)),"")</f>
        <v/>
      </c>
      <c r="P769" s="9"/>
      <c r="Q769" s="9"/>
      <c r="R769" s="9"/>
    </row>
    <row r="770" ht="15.75" customHeight="1" spans="1:18">
      <c r="A770" s="8" t="str">
        <f t="array" ref="A770">IFERROR(INDEX(data!$C$2:$C$12,MATCH(H770,data!$B$2:$B$12,0)),"")</f>
        <v/>
      </c>
      <c r="B770" s="3"/>
      <c r="C770" s="3"/>
      <c r="D770" s="8"/>
      <c r="E770" s="8"/>
      <c r="F770" s="3"/>
      <c r="G770" s="8"/>
      <c r="H770" s="8"/>
      <c r="I770" s="8"/>
      <c r="J770" s="8"/>
      <c r="K770" s="13"/>
      <c r="L770" s="8"/>
      <c r="M770" s="8">
        <f t="shared" si="1"/>
        <v>0</v>
      </c>
      <c r="N770" s="8"/>
      <c r="O770" s="8" t="str">
        <f t="array" ref="O770">IFERROR(INDEX(data!$C$2:$C$12,MATCH(P770,data!$B$2:$B$12,0)),"")</f>
        <v/>
      </c>
      <c r="P770" s="8"/>
      <c r="Q770" s="8"/>
      <c r="R770" s="8"/>
    </row>
    <row r="771" ht="15.75" customHeight="1" spans="1:18">
      <c r="A771" s="9" t="str">
        <f t="array" ref="A771">IFERROR(INDEX(data!$C$2:$C$12,MATCH(H771,data!$B$2:$B$12,0)),"")</f>
        <v/>
      </c>
      <c r="B771" s="5"/>
      <c r="C771" s="5"/>
      <c r="D771" s="9"/>
      <c r="E771" s="9"/>
      <c r="F771" s="5"/>
      <c r="G771" s="9"/>
      <c r="H771" s="9"/>
      <c r="I771" s="9"/>
      <c r="J771" s="9"/>
      <c r="K771" s="15"/>
      <c r="L771" s="9"/>
      <c r="M771" s="9">
        <f t="shared" si="1"/>
        <v>0</v>
      </c>
      <c r="N771" s="9"/>
      <c r="O771" s="9" t="str">
        <f t="array" ref="O771">IFERROR(INDEX(data!$C$2:$C$12,MATCH(P771,data!$B$2:$B$12,0)),"")</f>
        <v/>
      </c>
      <c r="P771" s="9"/>
      <c r="Q771" s="9"/>
      <c r="R771" s="9"/>
    </row>
    <row r="772" ht="15.75" customHeight="1" spans="1:18">
      <c r="A772" s="8" t="str">
        <f t="array" ref="A772">IFERROR(INDEX(data!$C$2:$C$12,MATCH(H772,data!$B$2:$B$12,0)),"")</f>
        <v/>
      </c>
      <c r="B772" s="3"/>
      <c r="C772" s="3"/>
      <c r="D772" s="8"/>
      <c r="E772" s="8"/>
      <c r="F772" s="3"/>
      <c r="G772" s="8"/>
      <c r="H772" s="8"/>
      <c r="I772" s="8"/>
      <c r="J772" s="8"/>
      <c r="K772" s="13"/>
      <c r="L772" s="8"/>
      <c r="M772" s="8">
        <f t="shared" si="1"/>
        <v>0</v>
      </c>
      <c r="N772" s="8"/>
      <c r="O772" s="8" t="str">
        <f t="array" ref="O772">IFERROR(INDEX(data!$C$2:$C$12,MATCH(P772,data!$B$2:$B$12,0)),"")</f>
        <v/>
      </c>
      <c r="P772" s="8"/>
      <c r="Q772" s="8"/>
      <c r="R772" s="8"/>
    </row>
    <row r="773" ht="15.75" customHeight="1" spans="1:18">
      <c r="A773" s="9" t="str">
        <f t="array" ref="A773">IFERROR(INDEX(data!$C$2:$C$12,MATCH(H773,data!$B$2:$B$12,0)),"")</f>
        <v/>
      </c>
      <c r="B773" s="5"/>
      <c r="C773" s="5"/>
      <c r="D773" s="9"/>
      <c r="E773" s="9"/>
      <c r="F773" s="5"/>
      <c r="G773" s="9"/>
      <c r="H773" s="9"/>
      <c r="I773" s="9"/>
      <c r="J773" s="9"/>
      <c r="K773" s="15"/>
      <c r="L773" s="9"/>
      <c r="M773" s="9">
        <f t="shared" si="1"/>
        <v>0</v>
      </c>
      <c r="N773" s="9"/>
      <c r="O773" s="9" t="str">
        <f t="array" ref="O773">IFERROR(INDEX(data!$C$2:$C$12,MATCH(P773,data!$B$2:$B$12,0)),"")</f>
        <v/>
      </c>
      <c r="P773" s="9"/>
      <c r="Q773" s="9"/>
      <c r="R773" s="9"/>
    </row>
    <row r="774" ht="15.75" customHeight="1" spans="1:18">
      <c r="A774" s="8" t="str">
        <f t="array" ref="A774">IFERROR(INDEX(data!$C$2:$C$12,MATCH(H774,data!$B$2:$B$12,0)),"")</f>
        <v/>
      </c>
      <c r="B774" s="3"/>
      <c r="C774" s="3"/>
      <c r="D774" s="8"/>
      <c r="E774" s="8"/>
      <c r="F774" s="3"/>
      <c r="G774" s="8"/>
      <c r="H774" s="8"/>
      <c r="I774" s="8"/>
      <c r="J774" s="8"/>
      <c r="K774" s="13"/>
      <c r="L774" s="8"/>
      <c r="M774" s="8">
        <f t="shared" si="1"/>
        <v>0</v>
      </c>
      <c r="N774" s="8"/>
      <c r="O774" s="8" t="str">
        <f t="array" ref="O774">IFERROR(INDEX(data!$C$2:$C$12,MATCH(P774,data!$B$2:$B$12,0)),"")</f>
        <v/>
      </c>
      <c r="P774" s="8"/>
      <c r="Q774" s="8"/>
      <c r="R774" s="8"/>
    </row>
    <row r="775" ht="15.75" customHeight="1" spans="1:18">
      <c r="A775" s="9" t="str">
        <f t="array" ref="A775">IFERROR(INDEX(data!$C$2:$C$12,MATCH(H775,data!$B$2:$B$12,0)),"")</f>
        <v/>
      </c>
      <c r="B775" s="5"/>
      <c r="C775" s="5"/>
      <c r="D775" s="9"/>
      <c r="E775" s="9"/>
      <c r="F775" s="5"/>
      <c r="G775" s="9"/>
      <c r="H775" s="9"/>
      <c r="I775" s="9"/>
      <c r="J775" s="9"/>
      <c r="K775" s="15"/>
      <c r="L775" s="9"/>
      <c r="M775" s="9">
        <f t="shared" si="1"/>
        <v>0</v>
      </c>
      <c r="N775" s="9"/>
      <c r="O775" s="9" t="str">
        <f t="array" ref="O775">IFERROR(INDEX(data!$C$2:$C$12,MATCH(P775,data!$B$2:$B$12,0)),"")</f>
        <v/>
      </c>
      <c r="P775" s="9"/>
      <c r="Q775" s="9"/>
      <c r="R775" s="9"/>
    </row>
    <row r="776" ht="15.75" customHeight="1" spans="1:18">
      <c r="A776" s="8" t="str">
        <f t="array" ref="A776">IFERROR(INDEX(data!$C$2:$C$12,MATCH(H776,data!$B$2:$B$12,0)),"")</f>
        <v/>
      </c>
      <c r="B776" s="3"/>
      <c r="C776" s="3"/>
      <c r="D776" s="8"/>
      <c r="E776" s="8"/>
      <c r="F776" s="3"/>
      <c r="G776" s="8"/>
      <c r="H776" s="8"/>
      <c r="I776" s="8"/>
      <c r="J776" s="8"/>
      <c r="K776" s="13"/>
      <c r="L776" s="8"/>
      <c r="M776" s="8">
        <f t="shared" si="1"/>
        <v>0</v>
      </c>
      <c r="N776" s="8"/>
      <c r="O776" s="8" t="str">
        <f t="array" ref="O776">IFERROR(INDEX(data!$C$2:$C$12,MATCH(P776,data!$B$2:$B$12,0)),"")</f>
        <v/>
      </c>
      <c r="P776" s="8"/>
      <c r="Q776" s="8"/>
      <c r="R776" s="8"/>
    </row>
    <row r="777" ht="15.75" customHeight="1" spans="1:18">
      <c r="A777" s="9" t="str">
        <f t="array" ref="A777">IFERROR(INDEX(data!$C$2:$C$12,MATCH(H777,data!$B$2:$B$12,0)),"")</f>
        <v/>
      </c>
      <c r="B777" s="5"/>
      <c r="C777" s="5"/>
      <c r="D777" s="9"/>
      <c r="E777" s="9"/>
      <c r="F777" s="5"/>
      <c r="G777" s="9"/>
      <c r="H777" s="9"/>
      <c r="I777" s="9"/>
      <c r="J777" s="9"/>
      <c r="K777" s="15"/>
      <c r="L777" s="9"/>
      <c r="M777" s="9">
        <f t="shared" si="1"/>
        <v>0</v>
      </c>
      <c r="N777" s="9"/>
      <c r="O777" s="9" t="str">
        <f t="array" ref="O777">IFERROR(INDEX(data!$C$2:$C$12,MATCH(P777,data!$B$2:$B$12,0)),"")</f>
        <v/>
      </c>
      <c r="P777" s="9"/>
      <c r="Q777" s="9"/>
      <c r="R777" s="9"/>
    </row>
    <row r="778" ht="15.75" customHeight="1" spans="1:18">
      <c r="A778" s="8" t="str">
        <f t="array" ref="A778">IFERROR(INDEX(data!$C$2:$C$12,MATCH(H778,data!$B$2:$B$12,0)),"")</f>
        <v/>
      </c>
      <c r="B778" s="3"/>
      <c r="C778" s="3"/>
      <c r="D778" s="8"/>
      <c r="E778" s="8"/>
      <c r="F778" s="3"/>
      <c r="G778" s="8"/>
      <c r="H778" s="8"/>
      <c r="I778" s="8"/>
      <c r="J778" s="8"/>
      <c r="K778" s="13"/>
      <c r="L778" s="8"/>
      <c r="M778" s="8">
        <f t="shared" si="1"/>
        <v>0</v>
      </c>
      <c r="N778" s="8"/>
      <c r="O778" s="8" t="str">
        <f t="array" ref="O778">IFERROR(INDEX(data!$C$2:$C$12,MATCH(P778,data!$B$2:$B$12,0)),"")</f>
        <v/>
      </c>
      <c r="P778" s="8"/>
      <c r="Q778" s="8"/>
      <c r="R778" s="8"/>
    </row>
    <row r="779" ht="15.75" customHeight="1" spans="1:18">
      <c r="A779" s="9" t="str">
        <f t="array" ref="A779">IFERROR(INDEX(data!$C$2:$C$12,MATCH(H779,data!$B$2:$B$12,0)),"")</f>
        <v/>
      </c>
      <c r="B779" s="5"/>
      <c r="C779" s="5"/>
      <c r="D779" s="9"/>
      <c r="E779" s="9"/>
      <c r="F779" s="5"/>
      <c r="G779" s="9"/>
      <c r="H779" s="9"/>
      <c r="I779" s="9"/>
      <c r="J779" s="9"/>
      <c r="K779" s="15"/>
      <c r="L779" s="9"/>
      <c r="M779" s="9">
        <f t="shared" si="1"/>
        <v>0</v>
      </c>
      <c r="N779" s="9"/>
      <c r="O779" s="9" t="str">
        <f t="array" ref="O779">IFERROR(INDEX(data!$C$2:$C$12,MATCH(P779,data!$B$2:$B$12,0)),"")</f>
        <v/>
      </c>
      <c r="P779" s="9"/>
      <c r="Q779" s="9"/>
      <c r="R779" s="9"/>
    </row>
    <row r="780" ht="15.75" customHeight="1" spans="1:18">
      <c r="A780" s="8" t="str">
        <f t="array" ref="A780">IFERROR(INDEX(data!$C$2:$C$12,MATCH(H780,data!$B$2:$B$12,0)),"")</f>
        <v/>
      </c>
      <c r="B780" s="3"/>
      <c r="C780" s="3"/>
      <c r="D780" s="8"/>
      <c r="E780" s="8"/>
      <c r="F780" s="3"/>
      <c r="G780" s="8"/>
      <c r="H780" s="8"/>
      <c r="I780" s="8"/>
      <c r="J780" s="8"/>
      <c r="K780" s="13"/>
      <c r="L780" s="8"/>
      <c r="M780" s="8">
        <f t="shared" si="1"/>
        <v>0</v>
      </c>
      <c r="N780" s="8"/>
      <c r="O780" s="8" t="str">
        <f t="array" ref="O780">IFERROR(INDEX(data!$C$2:$C$12,MATCH(P780,data!$B$2:$B$12,0)),"")</f>
        <v/>
      </c>
      <c r="P780" s="8"/>
      <c r="Q780" s="8"/>
      <c r="R780" s="8"/>
    </row>
    <row r="781" ht="15.75" customHeight="1" spans="1:18">
      <c r="A781" s="9" t="str">
        <f t="array" ref="A781">IFERROR(INDEX(data!$C$2:$C$12,MATCH(H781,data!$B$2:$B$12,0)),"")</f>
        <v/>
      </c>
      <c r="B781" s="5"/>
      <c r="C781" s="5"/>
      <c r="D781" s="9"/>
      <c r="E781" s="9"/>
      <c r="F781" s="5"/>
      <c r="G781" s="9"/>
      <c r="H781" s="9"/>
      <c r="I781" s="9"/>
      <c r="J781" s="9"/>
      <c r="K781" s="15"/>
      <c r="L781" s="9"/>
      <c r="M781" s="9">
        <f t="shared" si="1"/>
        <v>0</v>
      </c>
      <c r="N781" s="9"/>
      <c r="O781" s="9" t="str">
        <f t="array" ref="O781">IFERROR(INDEX(data!$C$2:$C$12,MATCH(P781,data!$B$2:$B$12,0)),"")</f>
        <v/>
      </c>
      <c r="P781" s="9"/>
      <c r="Q781" s="9"/>
      <c r="R781" s="9"/>
    </row>
    <row r="782" ht="15.75" customHeight="1" spans="1:18">
      <c r="A782" s="8" t="str">
        <f t="array" ref="A782">IFERROR(INDEX(data!$C$2:$C$12,MATCH(H782,data!$B$2:$B$12,0)),"")</f>
        <v/>
      </c>
      <c r="B782" s="3"/>
      <c r="C782" s="3"/>
      <c r="D782" s="8"/>
      <c r="E782" s="8"/>
      <c r="F782" s="3"/>
      <c r="G782" s="8"/>
      <c r="H782" s="8"/>
      <c r="I782" s="8"/>
      <c r="J782" s="8"/>
      <c r="K782" s="13"/>
      <c r="L782" s="8"/>
      <c r="M782" s="8">
        <f t="shared" si="1"/>
        <v>0</v>
      </c>
      <c r="N782" s="8"/>
      <c r="O782" s="8" t="str">
        <f t="array" ref="O782">IFERROR(INDEX(data!$C$2:$C$12,MATCH(P782,data!$B$2:$B$12,0)),"")</f>
        <v/>
      </c>
      <c r="P782" s="8"/>
      <c r="Q782" s="8"/>
      <c r="R782" s="8"/>
    </row>
    <row r="783" ht="15.75" customHeight="1" spans="1:18">
      <c r="A783" s="9" t="str">
        <f t="array" ref="A783">IFERROR(INDEX(data!$C$2:$C$12,MATCH(H783,data!$B$2:$B$12,0)),"")</f>
        <v/>
      </c>
      <c r="B783" s="5"/>
      <c r="C783" s="5"/>
      <c r="D783" s="9"/>
      <c r="E783" s="9"/>
      <c r="F783" s="5"/>
      <c r="G783" s="9"/>
      <c r="H783" s="9"/>
      <c r="I783" s="9"/>
      <c r="J783" s="9"/>
      <c r="K783" s="15"/>
      <c r="L783" s="9"/>
      <c r="M783" s="9">
        <f t="shared" si="1"/>
        <v>0</v>
      </c>
      <c r="N783" s="9"/>
      <c r="O783" s="9" t="str">
        <f t="array" ref="O783">IFERROR(INDEX(data!$C$2:$C$12,MATCH(P783,data!$B$2:$B$12,0)),"")</f>
        <v/>
      </c>
      <c r="P783" s="9"/>
      <c r="Q783" s="9"/>
      <c r="R783" s="9"/>
    </row>
    <row r="784" ht="15.75" customHeight="1" spans="1:18">
      <c r="A784" s="8" t="str">
        <f t="array" ref="A784">IFERROR(INDEX(data!$C$2:$C$12,MATCH(H784,data!$B$2:$B$12,0)),"")</f>
        <v/>
      </c>
      <c r="B784" s="3"/>
      <c r="C784" s="3"/>
      <c r="D784" s="8"/>
      <c r="E784" s="8"/>
      <c r="F784" s="3"/>
      <c r="G784" s="8"/>
      <c r="H784" s="8"/>
      <c r="I784" s="8"/>
      <c r="J784" s="8"/>
      <c r="K784" s="13"/>
      <c r="L784" s="8"/>
      <c r="M784" s="8">
        <f t="shared" si="1"/>
        <v>0</v>
      </c>
      <c r="N784" s="8"/>
      <c r="O784" s="8" t="str">
        <f t="array" ref="O784">IFERROR(INDEX(data!$C$2:$C$12,MATCH(P784,data!$B$2:$B$12,0)),"")</f>
        <v/>
      </c>
      <c r="P784" s="8"/>
      <c r="Q784" s="8"/>
      <c r="R784" s="8"/>
    </row>
    <row r="785" ht="15.75" customHeight="1" spans="1:18">
      <c r="A785" s="9" t="str">
        <f t="array" ref="A785">IFERROR(INDEX(data!$C$2:$C$12,MATCH(H785,data!$B$2:$B$12,0)),"")</f>
        <v/>
      </c>
      <c r="B785" s="5"/>
      <c r="C785" s="5"/>
      <c r="D785" s="9"/>
      <c r="E785" s="9"/>
      <c r="F785" s="5"/>
      <c r="G785" s="9"/>
      <c r="H785" s="9"/>
      <c r="I785" s="9"/>
      <c r="J785" s="9"/>
      <c r="K785" s="15"/>
      <c r="L785" s="9"/>
      <c r="M785" s="9">
        <f t="shared" si="1"/>
        <v>0</v>
      </c>
      <c r="N785" s="9"/>
      <c r="O785" s="9" t="str">
        <f t="array" ref="O785">IFERROR(INDEX(data!$C$2:$C$12,MATCH(P785,data!$B$2:$B$12,0)),"")</f>
        <v/>
      </c>
      <c r="P785" s="9"/>
      <c r="Q785" s="9"/>
      <c r="R785" s="9"/>
    </row>
    <row r="786" ht="15.75" customHeight="1" spans="1:18">
      <c r="A786" s="8" t="str">
        <f t="array" ref="A786">IFERROR(INDEX(data!$C$2:$C$12,MATCH(H786,data!$B$2:$B$12,0)),"")</f>
        <v/>
      </c>
      <c r="B786" s="3"/>
      <c r="C786" s="3"/>
      <c r="D786" s="8"/>
      <c r="E786" s="8"/>
      <c r="F786" s="3"/>
      <c r="G786" s="8"/>
      <c r="H786" s="8"/>
      <c r="I786" s="8"/>
      <c r="J786" s="8"/>
      <c r="K786" s="13"/>
      <c r="L786" s="8"/>
      <c r="M786" s="8">
        <f t="shared" si="1"/>
        <v>0</v>
      </c>
      <c r="N786" s="8"/>
      <c r="O786" s="8" t="str">
        <f t="array" ref="O786">IFERROR(INDEX(data!$C$2:$C$12,MATCH(P786,data!$B$2:$B$12,0)),"")</f>
        <v/>
      </c>
      <c r="P786" s="8"/>
      <c r="Q786" s="8"/>
      <c r="R786" s="8"/>
    </row>
    <row r="787" ht="15.75" customHeight="1" spans="1:18">
      <c r="A787" s="9" t="str">
        <f t="array" ref="A787">IFERROR(INDEX(data!$C$2:$C$12,MATCH(H787,data!$B$2:$B$12,0)),"")</f>
        <v/>
      </c>
      <c r="B787" s="5"/>
      <c r="C787" s="5"/>
      <c r="D787" s="9"/>
      <c r="E787" s="9"/>
      <c r="F787" s="5"/>
      <c r="G787" s="9"/>
      <c r="H787" s="9"/>
      <c r="I787" s="9"/>
      <c r="J787" s="9"/>
      <c r="K787" s="15"/>
      <c r="L787" s="9"/>
      <c r="M787" s="9">
        <f t="shared" si="1"/>
        <v>0</v>
      </c>
      <c r="N787" s="9"/>
      <c r="O787" s="9" t="str">
        <f t="array" ref="O787">IFERROR(INDEX(data!$C$2:$C$12,MATCH(P787,data!$B$2:$B$12,0)),"")</f>
        <v/>
      </c>
      <c r="P787" s="9"/>
      <c r="Q787" s="9"/>
      <c r="R787" s="9"/>
    </row>
    <row r="788" ht="15.75" customHeight="1" spans="1:18">
      <c r="A788" s="8" t="str">
        <f t="array" ref="A788">IFERROR(INDEX(data!$C$2:$C$12,MATCH(H788,data!$B$2:$B$12,0)),"")</f>
        <v/>
      </c>
      <c r="B788" s="3"/>
      <c r="C788" s="3"/>
      <c r="D788" s="8"/>
      <c r="E788" s="8"/>
      <c r="F788" s="3"/>
      <c r="G788" s="8"/>
      <c r="H788" s="8"/>
      <c r="I788" s="8"/>
      <c r="J788" s="8"/>
      <c r="K788" s="13"/>
      <c r="L788" s="8"/>
      <c r="M788" s="8">
        <f t="shared" si="1"/>
        <v>0</v>
      </c>
      <c r="N788" s="8"/>
      <c r="O788" s="8" t="str">
        <f t="array" ref="O788">IFERROR(INDEX(data!$C$2:$C$12,MATCH(P788,data!$B$2:$B$12,0)),"")</f>
        <v/>
      </c>
      <c r="P788" s="8"/>
      <c r="Q788" s="8"/>
      <c r="R788" s="8"/>
    </row>
    <row r="789" ht="15.75" customHeight="1" spans="1:18">
      <c r="A789" s="9" t="str">
        <f t="array" ref="A789">IFERROR(INDEX(data!$C$2:$C$12,MATCH(H789,data!$B$2:$B$12,0)),"")</f>
        <v/>
      </c>
      <c r="B789" s="5"/>
      <c r="C789" s="5"/>
      <c r="D789" s="9"/>
      <c r="E789" s="9"/>
      <c r="F789" s="5"/>
      <c r="G789" s="9"/>
      <c r="H789" s="9"/>
      <c r="I789" s="9"/>
      <c r="J789" s="9"/>
      <c r="K789" s="15"/>
      <c r="L789" s="9"/>
      <c r="M789" s="9">
        <f t="shared" si="1"/>
        <v>0</v>
      </c>
      <c r="N789" s="9"/>
      <c r="O789" s="9" t="str">
        <f t="array" ref="O789">IFERROR(INDEX(data!$C$2:$C$12,MATCH(P789,data!$B$2:$B$12,0)),"")</f>
        <v/>
      </c>
      <c r="P789" s="9"/>
      <c r="Q789" s="9"/>
      <c r="R789" s="9"/>
    </row>
    <row r="790" ht="15.75" customHeight="1" spans="1:18">
      <c r="A790" s="8" t="str">
        <f t="array" ref="A790">IFERROR(INDEX(data!$C$2:$C$12,MATCH(H790,data!$B$2:$B$12,0)),"")</f>
        <v/>
      </c>
      <c r="B790" s="3"/>
      <c r="C790" s="3"/>
      <c r="D790" s="8"/>
      <c r="E790" s="8"/>
      <c r="F790" s="3"/>
      <c r="G790" s="8"/>
      <c r="H790" s="8"/>
      <c r="I790" s="8"/>
      <c r="J790" s="8"/>
      <c r="K790" s="13"/>
      <c r="L790" s="8"/>
      <c r="M790" s="8">
        <f t="shared" si="1"/>
        <v>0</v>
      </c>
      <c r="N790" s="8"/>
      <c r="O790" s="8" t="str">
        <f t="array" ref="O790">IFERROR(INDEX(data!$C$2:$C$12,MATCH(P790,data!$B$2:$B$12,0)),"")</f>
        <v/>
      </c>
      <c r="P790" s="8"/>
      <c r="Q790" s="8"/>
      <c r="R790" s="8"/>
    </row>
    <row r="791" ht="15.75" customHeight="1" spans="1:18">
      <c r="A791" s="9" t="str">
        <f t="array" ref="A791">IFERROR(INDEX(data!$C$2:$C$12,MATCH(H791,data!$B$2:$B$12,0)),"")</f>
        <v/>
      </c>
      <c r="B791" s="5"/>
      <c r="C791" s="5"/>
      <c r="D791" s="9"/>
      <c r="E791" s="9"/>
      <c r="F791" s="5"/>
      <c r="G791" s="9"/>
      <c r="H791" s="9"/>
      <c r="I791" s="9"/>
      <c r="J791" s="9"/>
      <c r="K791" s="15"/>
      <c r="L791" s="9"/>
      <c r="M791" s="9">
        <f t="shared" si="1"/>
        <v>0</v>
      </c>
      <c r="N791" s="9"/>
      <c r="O791" s="9" t="str">
        <f t="array" ref="O791">IFERROR(INDEX(data!$C$2:$C$12,MATCH(P791,data!$B$2:$B$12,0)),"")</f>
        <v/>
      </c>
      <c r="P791" s="9"/>
      <c r="Q791" s="9"/>
      <c r="R791" s="9"/>
    </row>
    <row r="792" ht="15.75" customHeight="1" spans="1:18">
      <c r="A792" s="8" t="str">
        <f t="array" ref="A792">IFERROR(INDEX(data!$C$2:$C$12,MATCH(H792,data!$B$2:$B$12,0)),"")</f>
        <v/>
      </c>
      <c r="B792" s="3"/>
      <c r="C792" s="3"/>
      <c r="D792" s="8"/>
      <c r="E792" s="8"/>
      <c r="F792" s="3"/>
      <c r="G792" s="8"/>
      <c r="H792" s="8"/>
      <c r="I792" s="8"/>
      <c r="J792" s="8"/>
      <c r="K792" s="13"/>
      <c r="L792" s="8"/>
      <c r="M792" s="8">
        <f t="shared" si="1"/>
        <v>0</v>
      </c>
      <c r="N792" s="8"/>
      <c r="O792" s="8" t="str">
        <f t="array" ref="O792">IFERROR(INDEX(data!$C$2:$C$12,MATCH(P792,data!$B$2:$B$12,0)),"")</f>
        <v/>
      </c>
      <c r="P792" s="8"/>
      <c r="Q792" s="8"/>
      <c r="R792" s="8"/>
    </row>
    <row r="793" ht="15.75" customHeight="1" spans="1:18">
      <c r="A793" s="9" t="str">
        <f t="array" ref="A793">IFERROR(INDEX(data!$C$2:$C$12,MATCH(H793,data!$B$2:$B$12,0)),"")</f>
        <v/>
      </c>
      <c r="B793" s="5"/>
      <c r="C793" s="5"/>
      <c r="D793" s="9"/>
      <c r="E793" s="9"/>
      <c r="F793" s="5"/>
      <c r="G793" s="9"/>
      <c r="H793" s="9"/>
      <c r="I793" s="9"/>
      <c r="J793" s="9"/>
      <c r="K793" s="15"/>
      <c r="L793" s="9"/>
      <c r="M793" s="9">
        <f t="shared" si="1"/>
        <v>0</v>
      </c>
      <c r="N793" s="9"/>
      <c r="O793" s="9" t="str">
        <f t="array" ref="O793">IFERROR(INDEX(data!$C$2:$C$12,MATCH(P793,data!$B$2:$B$12,0)),"")</f>
        <v/>
      </c>
      <c r="P793" s="9"/>
      <c r="Q793" s="9"/>
      <c r="R793" s="9"/>
    </row>
    <row r="794" ht="15.75" customHeight="1" spans="1:18">
      <c r="A794" s="8" t="str">
        <f t="array" ref="A794">IFERROR(INDEX(data!$C$2:$C$12,MATCH(H794,data!$B$2:$B$12,0)),"")</f>
        <v/>
      </c>
      <c r="B794" s="3"/>
      <c r="C794" s="3"/>
      <c r="D794" s="8"/>
      <c r="E794" s="8"/>
      <c r="F794" s="3"/>
      <c r="G794" s="8"/>
      <c r="H794" s="8"/>
      <c r="I794" s="8"/>
      <c r="J794" s="8"/>
      <c r="K794" s="13"/>
      <c r="L794" s="8"/>
      <c r="M794" s="8">
        <f t="shared" si="1"/>
        <v>0</v>
      </c>
      <c r="N794" s="8"/>
      <c r="O794" s="8" t="str">
        <f t="array" ref="O794">IFERROR(INDEX(data!$C$2:$C$12,MATCH(P794,data!$B$2:$B$12,0)),"")</f>
        <v/>
      </c>
      <c r="P794" s="8"/>
      <c r="Q794" s="8"/>
      <c r="R794" s="8"/>
    </row>
    <row r="795" ht="15.75" customHeight="1" spans="1:18">
      <c r="A795" s="9" t="str">
        <f t="array" ref="A795">IFERROR(INDEX(data!$C$2:$C$12,MATCH(H795,data!$B$2:$B$12,0)),"")</f>
        <v/>
      </c>
      <c r="B795" s="5"/>
      <c r="C795" s="5"/>
      <c r="D795" s="9"/>
      <c r="E795" s="9"/>
      <c r="F795" s="5"/>
      <c r="G795" s="9"/>
      <c r="H795" s="9"/>
      <c r="I795" s="9"/>
      <c r="J795" s="9"/>
      <c r="K795" s="15"/>
      <c r="L795" s="9"/>
      <c r="M795" s="9">
        <f t="shared" si="1"/>
        <v>0</v>
      </c>
      <c r="N795" s="9"/>
      <c r="O795" s="9" t="str">
        <f t="array" ref="O795">IFERROR(INDEX(data!$C$2:$C$12,MATCH(P795,data!$B$2:$B$12,0)),"")</f>
        <v/>
      </c>
      <c r="P795" s="9"/>
      <c r="Q795" s="9"/>
      <c r="R795" s="9"/>
    </row>
    <row r="796" ht="15.75" customHeight="1" spans="1:18">
      <c r="A796" s="8" t="str">
        <f t="array" ref="A796">IFERROR(INDEX(data!$C$2:$C$12,MATCH(H796,data!$B$2:$B$12,0)),"")</f>
        <v/>
      </c>
      <c r="B796" s="3"/>
      <c r="C796" s="3"/>
      <c r="D796" s="8"/>
      <c r="E796" s="8"/>
      <c r="F796" s="3"/>
      <c r="G796" s="8"/>
      <c r="H796" s="8"/>
      <c r="I796" s="8"/>
      <c r="J796" s="8"/>
      <c r="K796" s="13"/>
      <c r="L796" s="8"/>
      <c r="M796" s="8">
        <f t="shared" si="1"/>
        <v>0</v>
      </c>
      <c r="N796" s="8"/>
      <c r="O796" s="8" t="str">
        <f t="array" ref="O796">IFERROR(INDEX(data!$C$2:$C$12,MATCH(P796,data!$B$2:$B$12,0)),"")</f>
        <v/>
      </c>
      <c r="P796" s="8"/>
      <c r="Q796" s="8"/>
      <c r="R796" s="8"/>
    </row>
    <row r="797" ht="15.75" customHeight="1" spans="1:18">
      <c r="A797" s="9" t="str">
        <f t="array" ref="A797">IFERROR(INDEX(data!$C$2:$C$12,MATCH(H797,data!$B$2:$B$12,0)),"")</f>
        <v/>
      </c>
      <c r="B797" s="5"/>
      <c r="C797" s="5"/>
      <c r="D797" s="9"/>
      <c r="E797" s="9"/>
      <c r="F797" s="5"/>
      <c r="G797" s="9"/>
      <c r="H797" s="9"/>
      <c r="I797" s="9"/>
      <c r="J797" s="9"/>
      <c r="K797" s="15"/>
      <c r="L797" s="9"/>
      <c r="M797" s="9">
        <f t="shared" si="1"/>
        <v>0</v>
      </c>
      <c r="N797" s="9"/>
      <c r="O797" s="9" t="str">
        <f t="array" ref="O797">IFERROR(INDEX(data!$C$2:$C$12,MATCH(P797,data!$B$2:$B$12,0)),"")</f>
        <v/>
      </c>
      <c r="P797" s="9"/>
      <c r="Q797" s="9"/>
      <c r="R797" s="9"/>
    </row>
    <row r="798" ht="15.75" customHeight="1" spans="1:18">
      <c r="A798" s="8" t="str">
        <f t="array" ref="A798">IFERROR(INDEX(data!$C$2:$C$12,MATCH(H798,data!$B$2:$B$12,0)),"")</f>
        <v/>
      </c>
      <c r="B798" s="3"/>
      <c r="C798" s="3"/>
      <c r="D798" s="8"/>
      <c r="E798" s="8"/>
      <c r="F798" s="3"/>
      <c r="G798" s="8"/>
      <c r="H798" s="8"/>
      <c r="I798" s="8"/>
      <c r="J798" s="8"/>
      <c r="K798" s="13"/>
      <c r="L798" s="8"/>
      <c r="M798" s="8">
        <f t="shared" si="1"/>
        <v>0</v>
      </c>
      <c r="N798" s="8"/>
      <c r="O798" s="8" t="str">
        <f t="array" ref="O798">IFERROR(INDEX(data!$C$2:$C$12,MATCH(P798,data!$B$2:$B$12,0)),"")</f>
        <v/>
      </c>
      <c r="P798" s="8"/>
      <c r="Q798" s="8"/>
      <c r="R798" s="8"/>
    </row>
    <row r="799" ht="15.75" customHeight="1" spans="1:18">
      <c r="A799" s="9" t="str">
        <f t="array" ref="A799">IFERROR(INDEX(data!$C$2:$C$12,MATCH(H799,data!$B$2:$B$12,0)),"")</f>
        <v/>
      </c>
      <c r="B799" s="5"/>
      <c r="C799" s="5"/>
      <c r="D799" s="9"/>
      <c r="E799" s="9"/>
      <c r="F799" s="5"/>
      <c r="G799" s="9"/>
      <c r="H799" s="9"/>
      <c r="I799" s="9"/>
      <c r="J799" s="9"/>
      <c r="K799" s="15"/>
      <c r="L799" s="9"/>
      <c r="M799" s="9">
        <f t="shared" si="1"/>
        <v>0</v>
      </c>
      <c r="N799" s="9"/>
      <c r="O799" s="9" t="str">
        <f t="array" ref="O799">IFERROR(INDEX(data!$C$2:$C$12,MATCH(P799,data!$B$2:$B$12,0)),"")</f>
        <v/>
      </c>
      <c r="P799" s="9"/>
      <c r="Q799" s="9"/>
      <c r="R799" s="9"/>
    </row>
    <row r="800" ht="15.75" customHeight="1" spans="1:18">
      <c r="A800" s="8" t="str">
        <f t="array" ref="A800">IFERROR(INDEX(data!$C$2:$C$12,MATCH(H800,data!$B$2:$B$12,0)),"")</f>
        <v/>
      </c>
      <c r="B800" s="3"/>
      <c r="C800" s="3"/>
      <c r="D800" s="8"/>
      <c r="E800" s="8"/>
      <c r="F800" s="3"/>
      <c r="G800" s="8"/>
      <c r="H800" s="8"/>
      <c r="I800" s="8"/>
      <c r="J800" s="8"/>
      <c r="K800" s="13"/>
      <c r="L800" s="8"/>
      <c r="M800" s="8">
        <f t="shared" si="1"/>
        <v>0</v>
      </c>
      <c r="N800" s="8"/>
      <c r="O800" s="8" t="str">
        <f t="array" ref="O800">IFERROR(INDEX(data!$C$2:$C$12,MATCH(P800,data!$B$2:$B$12,0)),"")</f>
        <v/>
      </c>
      <c r="P800" s="8"/>
      <c r="Q800" s="8"/>
      <c r="R800" s="8"/>
    </row>
    <row r="801" ht="15.75" customHeight="1" spans="1:18">
      <c r="A801" s="9" t="str">
        <f t="array" ref="A801">IFERROR(INDEX(data!$C$2:$C$12,MATCH(H801,data!$B$2:$B$12,0)),"")</f>
        <v/>
      </c>
      <c r="B801" s="5"/>
      <c r="C801" s="5"/>
      <c r="D801" s="9"/>
      <c r="E801" s="9"/>
      <c r="F801" s="5"/>
      <c r="G801" s="9"/>
      <c r="H801" s="9"/>
      <c r="I801" s="9"/>
      <c r="J801" s="9"/>
      <c r="K801" s="15"/>
      <c r="L801" s="9"/>
      <c r="M801" s="9">
        <f t="shared" si="1"/>
        <v>0</v>
      </c>
      <c r="N801" s="9"/>
      <c r="O801" s="9" t="str">
        <f t="array" ref="O801">IFERROR(INDEX(data!$C$2:$C$12,MATCH(P801,data!$B$2:$B$12,0)),"")</f>
        <v/>
      </c>
      <c r="P801" s="9"/>
      <c r="Q801" s="9"/>
      <c r="R801" s="9"/>
    </row>
    <row r="802" ht="15.75" customHeight="1" spans="1:18">
      <c r="A802" s="8" t="str">
        <f t="array" ref="A802">IFERROR(INDEX(data!$C$2:$C$12,MATCH(H802,data!$B$2:$B$12,0)),"")</f>
        <v/>
      </c>
      <c r="B802" s="3"/>
      <c r="C802" s="3"/>
      <c r="D802" s="8"/>
      <c r="E802" s="8"/>
      <c r="F802" s="3"/>
      <c r="G802" s="8"/>
      <c r="H802" s="8"/>
      <c r="I802" s="8"/>
      <c r="J802" s="8"/>
      <c r="K802" s="13"/>
      <c r="L802" s="8"/>
      <c r="M802" s="8">
        <f t="shared" si="1"/>
        <v>0</v>
      </c>
      <c r="N802" s="8"/>
      <c r="O802" s="8" t="str">
        <f t="array" ref="O802">IFERROR(INDEX(data!$C$2:$C$12,MATCH(P802,data!$B$2:$B$12,0)),"")</f>
        <v/>
      </c>
      <c r="P802" s="8"/>
      <c r="Q802" s="8"/>
      <c r="R802" s="8"/>
    </row>
    <row r="803" ht="15.75" customHeight="1" spans="1:18">
      <c r="A803" s="9" t="str">
        <f t="array" ref="A803">IFERROR(INDEX(data!$C$2:$C$12,MATCH(H803,data!$B$2:$B$12,0)),"")</f>
        <v/>
      </c>
      <c r="B803" s="5"/>
      <c r="C803" s="5"/>
      <c r="D803" s="9"/>
      <c r="E803" s="9"/>
      <c r="F803" s="5"/>
      <c r="G803" s="9"/>
      <c r="H803" s="9"/>
      <c r="I803" s="9"/>
      <c r="J803" s="9"/>
      <c r="K803" s="15"/>
      <c r="L803" s="9"/>
      <c r="M803" s="9">
        <f t="shared" si="1"/>
        <v>0</v>
      </c>
      <c r="N803" s="9"/>
      <c r="O803" s="9" t="str">
        <f t="array" ref="O803">IFERROR(INDEX(data!$C$2:$C$12,MATCH(P803,data!$B$2:$B$12,0)),"")</f>
        <v/>
      </c>
      <c r="P803" s="9"/>
      <c r="Q803" s="9"/>
      <c r="R803" s="9"/>
    </row>
    <row r="804" ht="15.75" customHeight="1" spans="1:18">
      <c r="A804" s="8" t="str">
        <f t="array" ref="A804">IFERROR(INDEX(data!$C$2:$C$12,MATCH(H804,data!$B$2:$B$12,0)),"")</f>
        <v/>
      </c>
      <c r="B804" s="3"/>
      <c r="C804" s="3"/>
      <c r="D804" s="8"/>
      <c r="E804" s="8"/>
      <c r="F804" s="3"/>
      <c r="G804" s="8"/>
      <c r="H804" s="8"/>
      <c r="I804" s="8"/>
      <c r="J804" s="8"/>
      <c r="K804" s="13"/>
      <c r="L804" s="8"/>
      <c r="M804" s="8">
        <f t="shared" si="1"/>
        <v>0</v>
      </c>
      <c r="N804" s="8"/>
      <c r="O804" s="8" t="str">
        <f t="array" ref="O804">IFERROR(INDEX(data!$C$2:$C$12,MATCH(P804,data!$B$2:$B$12,0)),"")</f>
        <v/>
      </c>
      <c r="P804" s="8"/>
      <c r="Q804" s="8"/>
      <c r="R804" s="8"/>
    </row>
    <row r="805" ht="15.75" customHeight="1" spans="1:18">
      <c r="A805" s="9" t="str">
        <f t="array" ref="A805">IFERROR(INDEX(data!$C$2:$C$12,MATCH(H805,data!$B$2:$B$12,0)),"")</f>
        <v/>
      </c>
      <c r="B805" s="5"/>
      <c r="C805" s="5"/>
      <c r="D805" s="9"/>
      <c r="E805" s="9"/>
      <c r="F805" s="5"/>
      <c r="G805" s="9"/>
      <c r="H805" s="9"/>
      <c r="I805" s="9"/>
      <c r="J805" s="9"/>
      <c r="K805" s="15"/>
      <c r="L805" s="9"/>
      <c r="M805" s="9">
        <f t="shared" si="1"/>
        <v>0</v>
      </c>
      <c r="N805" s="9"/>
      <c r="O805" s="9" t="str">
        <f t="array" ref="O805">IFERROR(INDEX(data!$C$2:$C$12,MATCH(P805,data!$B$2:$B$12,0)),"")</f>
        <v/>
      </c>
      <c r="P805" s="9"/>
      <c r="Q805" s="9"/>
      <c r="R805" s="9"/>
    </row>
    <row r="806" ht="15.75" customHeight="1" spans="1:18">
      <c r="A806" s="8" t="str">
        <f t="array" ref="A806">IFERROR(INDEX(data!$C$2:$C$12,MATCH(H806,data!$B$2:$B$12,0)),"")</f>
        <v/>
      </c>
      <c r="B806" s="3"/>
      <c r="C806" s="3"/>
      <c r="D806" s="8"/>
      <c r="E806" s="8"/>
      <c r="F806" s="3"/>
      <c r="G806" s="8"/>
      <c r="H806" s="8"/>
      <c r="I806" s="8"/>
      <c r="J806" s="8"/>
      <c r="K806" s="13"/>
      <c r="L806" s="8"/>
      <c r="M806" s="8">
        <f t="shared" si="1"/>
        <v>0</v>
      </c>
      <c r="N806" s="8"/>
      <c r="O806" s="8" t="str">
        <f t="array" ref="O806">IFERROR(INDEX(data!$C$2:$C$12,MATCH(P806,data!$B$2:$B$12,0)),"")</f>
        <v/>
      </c>
      <c r="P806" s="8"/>
      <c r="Q806" s="8"/>
      <c r="R806" s="8"/>
    </row>
    <row r="807" ht="15.75" customHeight="1" spans="1:18">
      <c r="A807" s="9" t="str">
        <f t="array" ref="A807">IFERROR(INDEX(data!$C$2:$C$12,MATCH(H807,data!$B$2:$B$12,0)),"")</f>
        <v/>
      </c>
      <c r="B807" s="5"/>
      <c r="C807" s="5"/>
      <c r="D807" s="9"/>
      <c r="E807" s="9"/>
      <c r="F807" s="5"/>
      <c r="G807" s="9"/>
      <c r="H807" s="9"/>
      <c r="I807" s="9"/>
      <c r="J807" s="9"/>
      <c r="K807" s="15"/>
      <c r="L807" s="9"/>
      <c r="M807" s="9">
        <f t="shared" si="1"/>
        <v>0</v>
      </c>
      <c r="N807" s="9"/>
      <c r="O807" s="9" t="str">
        <f t="array" ref="O807">IFERROR(INDEX(data!$C$2:$C$12,MATCH(P807,data!$B$2:$B$12,0)),"")</f>
        <v/>
      </c>
      <c r="P807" s="9"/>
      <c r="Q807" s="9"/>
      <c r="R807" s="9"/>
    </row>
    <row r="808" ht="15.75" customHeight="1" spans="1:18">
      <c r="A808" s="8" t="str">
        <f t="array" ref="A808">IFERROR(INDEX(data!$C$2:$C$12,MATCH(H808,data!$B$2:$B$12,0)),"")</f>
        <v/>
      </c>
      <c r="B808" s="3"/>
      <c r="C808" s="3"/>
      <c r="D808" s="8"/>
      <c r="E808" s="8"/>
      <c r="F808" s="3"/>
      <c r="G808" s="8"/>
      <c r="H808" s="8"/>
      <c r="I808" s="8"/>
      <c r="J808" s="8"/>
      <c r="K808" s="13"/>
      <c r="L808" s="8"/>
      <c r="M808" s="8">
        <f t="shared" si="1"/>
        <v>0</v>
      </c>
      <c r="N808" s="8"/>
      <c r="O808" s="8" t="str">
        <f t="array" ref="O808">IFERROR(INDEX(data!$C$2:$C$12,MATCH(P808,data!$B$2:$B$12,0)),"")</f>
        <v/>
      </c>
      <c r="P808" s="8"/>
      <c r="Q808" s="8"/>
      <c r="R808" s="8"/>
    </row>
    <row r="809" ht="15.75" customHeight="1" spans="1:18">
      <c r="A809" s="9" t="str">
        <f t="array" ref="A809">IFERROR(INDEX(data!$C$2:$C$12,MATCH(H809,data!$B$2:$B$12,0)),"")</f>
        <v/>
      </c>
      <c r="B809" s="5"/>
      <c r="C809" s="5"/>
      <c r="D809" s="9"/>
      <c r="E809" s="9"/>
      <c r="F809" s="5"/>
      <c r="G809" s="9"/>
      <c r="H809" s="9"/>
      <c r="I809" s="9"/>
      <c r="J809" s="9"/>
      <c r="K809" s="15"/>
      <c r="L809" s="9"/>
      <c r="M809" s="9">
        <f t="shared" si="1"/>
        <v>0</v>
      </c>
      <c r="N809" s="9"/>
      <c r="O809" s="9" t="str">
        <f t="array" ref="O809">IFERROR(INDEX(data!$C$2:$C$12,MATCH(P809,data!$B$2:$B$12,0)),"")</f>
        <v/>
      </c>
      <c r="P809" s="9"/>
      <c r="Q809" s="9"/>
      <c r="R809" s="9"/>
    </row>
    <row r="810" ht="15.75" customHeight="1" spans="1:18">
      <c r="A810" s="8" t="str">
        <f t="array" ref="A810">IFERROR(INDEX(data!$C$2:$C$12,MATCH(H810,data!$B$2:$B$12,0)),"")</f>
        <v/>
      </c>
      <c r="B810" s="3"/>
      <c r="C810" s="3"/>
      <c r="D810" s="8"/>
      <c r="E810" s="8"/>
      <c r="F810" s="3"/>
      <c r="G810" s="8"/>
      <c r="H810" s="8"/>
      <c r="I810" s="8"/>
      <c r="J810" s="8"/>
      <c r="K810" s="13"/>
      <c r="L810" s="8"/>
      <c r="M810" s="8">
        <f t="shared" si="1"/>
        <v>0</v>
      </c>
      <c r="N810" s="8"/>
      <c r="O810" s="8" t="str">
        <f t="array" ref="O810">IFERROR(INDEX(data!$C$2:$C$12,MATCH(P810,data!$B$2:$B$12,0)),"")</f>
        <v/>
      </c>
      <c r="P810" s="8"/>
      <c r="Q810" s="8"/>
      <c r="R810" s="8"/>
    </row>
    <row r="811" ht="15.75" customHeight="1" spans="1:18">
      <c r="A811" s="9" t="str">
        <f t="array" ref="A811">IFERROR(INDEX(data!$C$2:$C$12,MATCH(H811,data!$B$2:$B$12,0)),"")</f>
        <v/>
      </c>
      <c r="B811" s="5"/>
      <c r="C811" s="5"/>
      <c r="D811" s="9"/>
      <c r="E811" s="9"/>
      <c r="F811" s="5"/>
      <c r="G811" s="9"/>
      <c r="H811" s="9"/>
      <c r="I811" s="9"/>
      <c r="J811" s="9"/>
      <c r="K811" s="15"/>
      <c r="L811" s="9"/>
      <c r="M811" s="9">
        <f t="shared" si="1"/>
        <v>0</v>
      </c>
      <c r="N811" s="9"/>
      <c r="O811" s="9" t="str">
        <f t="array" ref="O811">IFERROR(INDEX(data!$C$2:$C$12,MATCH(P811,data!$B$2:$B$12,0)),"")</f>
        <v/>
      </c>
      <c r="P811" s="9"/>
      <c r="Q811" s="9"/>
      <c r="R811" s="9"/>
    </row>
    <row r="812" ht="15.75" customHeight="1" spans="1:18">
      <c r="A812" s="8" t="str">
        <f t="array" ref="A812">IFERROR(INDEX(data!$C$2:$C$12,MATCH(H812,data!$B$2:$B$12,0)),"")</f>
        <v/>
      </c>
      <c r="B812" s="3"/>
      <c r="C812" s="3"/>
      <c r="D812" s="8"/>
      <c r="E812" s="8"/>
      <c r="F812" s="3"/>
      <c r="G812" s="8"/>
      <c r="H812" s="8"/>
      <c r="I812" s="8"/>
      <c r="J812" s="8"/>
      <c r="K812" s="13"/>
      <c r="L812" s="8"/>
      <c r="M812" s="8">
        <f t="shared" si="1"/>
        <v>0</v>
      </c>
      <c r="N812" s="8"/>
      <c r="O812" s="8" t="str">
        <f t="array" ref="O812">IFERROR(INDEX(data!$C$2:$C$12,MATCH(P812,data!$B$2:$B$12,0)),"")</f>
        <v/>
      </c>
      <c r="P812" s="8"/>
      <c r="Q812" s="8"/>
      <c r="R812" s="8"/>
    </row>
    <row r="813" ht="15.75" customHeight="1" spans="1:18">
      <c r="A813" s="9" t="str">
        <f t="array" ref="A813">IFERROR(INDEX(data!$C$2:$C$12,MATCH(H813,data!$B$2:$B$12,0)),"")</f>
        <v/>
      </c>
      <c r="B813" s="5"/>
      <c r="C813" s="5"/>
      <c r="D813" s="9"/>
      <c r="E813" s="9"/>
      <c r="F813" s="5"/>
      <c r="G813" s="9"/>
      <c r="H813" s="9"/>
      <c r="I813" s="9"/>
      <c r="J813" s="9"/>
      <c r="K813" s="15"/>
      <c r="L813" s="9"/>
      <c r="M813" s="9">
        <f t="shared" si="1"/>
        <v>0</v>
      </c>
      <c r="N813" s="9"/>
      <c r="O813" s="9" t="str">
        <f t="array" ref="O813">IFERROR(INDEX(data!$C$2:$C$12,MATCH(P813,data!$B$2:$B$12,0)),"")</f>
        <v/>
      </c>
      <c r="P813" s="9"/>
      <c r="Q813" s="9"/>
      <c r="R813" s="9"/>
    </row>
    <row r="814" ht="15.75" customHeight="1" spans="1:18">
      <c r="A814" s="8" t="str">
        <f t="array" ref="A814">IFERROR(INDEX(data!$C$2:$C$12,MATCH(H814,data!$B$2:$B$12,0)),"")</f>
        <v/>
      </c>
      <c r="B814" s="3"/>
      <c r="C814" s="3"/>
      <c r="D814" s="8"/>
      <c r="E814" s="8"/>
      <c r="F814" s="3"/>
      <c r="G814" s="8"/>
      <c r="H814" s="8"/>
      <c r="I814" s="8"/>
      <c r="J814" s="8"/>
      <c r="K814" s="13"/>
      <c r="L814" s="8"/>
      <c r="M814" s="8">
        <f t="shared" si="1"/>
        <v>0</v>
      </c>
      <c r="N814" s="8"/>
      <c r="O814" s="8" t="str">
        <f t="array" ref="O814">IFERROR(INDEX(data!$C$2:$C$12,MATCH(P814,data!$B$2:$B$12,0)),"")</f>
        <v/>
      </c>
      <c r="P814" s="8"/>
      <c r="Q814" s="8"/>
      <c r="R814" s="8"/>
    </row>
    <row r="815" ht="15.75" customHeight="1" spans="1:18">
      <c r="A815" s="9" t="str">
        <f t="array" ref="A815">IFERROR(INDEX(data!$C$2:$C$12,MATCH(H815,data!$B$2:$B$12,0)),"")</f>
        <v/>
      </c>
      <c r="B815" s="5"/>
      <c r="C815" s="5"/>
      <c r="D815" s="9"/>
      <c r="E815" s="9"/>
      <c r="F815" s="5"/>
      <c r="G815" s="9"/>
      <c r="H815" s="9"/>
      <c r="I815" s="9"/>
      <c r="J815" s="9"/>
      <c r="K815" s="15"/>
      <c r="L815" s="9"/>
      <c r="M815" s="9">
        <f t="shared" si="1"/>
        <v>0</v>
      </c>
      <c r="N815" s="9"/>
      <c r="O815" s="9" t="str">
        <f t="array" ref="O815">IFERROR(INDEX(data!$C$2:$C$12,MATCH(P815,data!$B$2:$B$12,0)),"")</f>
        <v/>
      </c>
      <c r="P815" s="9"/>
      <c r="Q815" s="9"/>
      <c r="R815" s="9"/>
    </row>
    <row r="816" ht="15.75" customHeight="1" spans="1:18">
      <c r="A816" s="8" t="str">
        <f t="array" ref="A816">IFERROR(INDEX(data!$C$2:$C$12,MATCH(H816,data!$B$2:$B$12,0)),"")</f>
        <v/>
      </c>
      <c r="B816" s="3"/>
      <c r="C816" s="3"/>
      <c r="D816" s="8"/>
      <c r="E816" s="8"/>
      <c r="F816" s="3"/>
      <c r="G816" s="8"/>
      <c r="H816" s="8"/>
      <c r="I816" s="8"/>
      <c r="J816" s="8"/>
      <c r="K816" s="13"/>
      <c r="L816" s="8"/>
      <c r="M816" s="8">
        <f t="shared" si="1"/>
        <v>0</v>
      </c>
      <c r="N816" s="8"/>
      <c r="O816" s="8" t="str">
        <f t="array" ref="O816">IFERROR(INDEX(data!$C$2:$C$12,MATCH(P816,data!$B$2:$B$12,0)),"")</f>
        <v/>
      </c>
      <c r="P816" s="8"/>
      <c r="Q816" s="8"/>
      <c r="R816" s="8"/>
    </row>
    <row r="817" ht="15.75" customHeight="1" spans="1:18">
      <c r="A817" s="9" t="str">
        <f t="array" ref="A817">IFERROR(INDEX(data!$C$2:$C$12,MATCH(H817,data!$B$2:$B$12,0)),"")</f>
        <v/>
      </c>
      <c r="B817" s="5"/>
      <c r="C817" s="5"/>
      <c r="D817" s="9"/>
      <c r="E817" s="9"/>
      <c r="F817" s="5"/>
      <c r="G817" s="9"/>
      <c r="H817" s="9"/>
      <c r="I817" s="9"/>
      <c r="J817" s="9"/>
      <c r="K817" s="15"/>
      <c r="L817" s="9"/>
      <c r="M817" s="9">
        <f t="shared" si="1"/>
        <v>0</v>
      </c>
      <c r="N817" s="9"/>
      <c r="O817" s="9" t="str">
        <f t="array" ref="O817">IFERROR(INDEX(data!$C$2:$C$12,MATCH(P817,data!$B$2:$B$12,0)),"")</f>
        <v/>
      </c>
      <c r="P817" s="9"/>
      <c r="Q817" s="9"/>
      <c r="R817" s="9"/>
    </row>
    <row r="818" ht="15.75" customHeight="1" spans="1:18">
      <c r="A818" s="8" t="str">
        <f t="array" ref="A818">IFERROR(INDEX(data!$C$2:$C$12,MATCH(H818,data!$B$2:$B$12,0)),"")</f>
        <v/>
      </c>
      <c r="B818" s="3"/>
      <c r="C818" s="3"/>
      <c r="D818" s="8"/>
      <c r="E818" s="8"/>
      <c r="F818" s="3"/>
      <c r="G818" s="8"/>
      <c r="H818" s="8"/>
      <c r="I818" s="8"/>
      <c r="J818" s="8"/>
      <c r="K818" s="13"/>
      <c r="L818" s="8"/>
      <c r="M818" s="8">
        <f t="shared" si="1"/>
        <v>0</v>
      </c>
      <c r="N818" s="8"/>
      <c r="O818" s="8" t="str">
        <f t="array" ref="O818">IFERROR(INDEX(data!$C$2:$C$12,MATCH(P818,data!$B$2:$B$12,0)),"")</f>
        <v/>
      </c>
      <c r="P818" s="8"/>
      <c r="Q818" s="8"/>
      <c r="R818" s="8"/>
    </row>
    <row r="819" ht="15.75" customHeight="1" spans="1:18">
      <c r="A819" s="9" t="str">
        <f t="array" ref="A819">IFERROR(INDEX(data!$C$2:$C$12,MATCH(H819,data!$B$2:$B$12,0)),"")</f>
        <v/>
      </c>
      <c r="B819" s="5"/>
      <c r="C819" s="5"/>
      <c r="D819" s="9"/>
      <c r="E819" s="9"/>
      <c r="F819" s="5"/>
      <c r="G819" s="9"/>
      <c r="H819" s="9"/>
      <c r="I819" s="9"/>
      <c r="J819" s="9"/>
      <c r="K819" s="15"/>
      <c r="L819" s="9"/>
      <c r="M819" s="9">
        <f t="shared" si="1"/>
        <v>0</v>
      </c>
      <c r="N819" s="9"/>
      <c r="O819" s="9" t="str">
        <f t="array" ref="O819">IFERROR(INDEX(data!$C$2:$C$12,MATCH(P819,data!$B$2:$B$12,0)),"")</f>
        <v/>
      </c>
      <c r="P819" s="9"/>
      <c r="Q819" s="9"/>
      <c r="R819" s="9"/>
    </row>
    <row r="820" ht="15.75" customHeight="1" spans="1:18">
      <c r="A820" s="8" t="str">
        <f t="array" ref="A820">IFERROR(INDEX(data!$C$2:$C$12,MATCH(H820,data!$B$2:$B$12,0)),"")</f>
        <v/>
      </c>
      <c r="B820" s="3"/>
      <c r="C820" s="3"/>
      <c r="D820" s="8"/>
      <c r="E820" s="8"/>
      <c r="F820" s="3"/>
      <c r="G820" s="8"/>
      <c r="H820" s="8"/>
      <c r="I820" s="8"/>
      <c r="J820" s="8"/>
      <c r="K820" s="13"/>
      <c r="L820" s="8"/>
      <c r="M820" s="8">
        <f t="shared" si="1"/>
        <v>0</v>
      </c>
      <c r="N820" s="8"/>
      <c r="O820" s="8" t="str">
        <f t="array" ref="O820">IFERROR(INDEX(data!$C$2:$C$12,MATCH(P820,data!$B$2:$B$12,0)),"")</f>
        <v/>
      </c>
      <c r="P820" s="8"/>
      <c r="Q820" s="8"/>
      <c r="R820" s="8"/>
    </row>
    <row r="821" ht="15.75" customHeight="1" spans="1:18">
      <c r="A821" s="9" t="str">
        <f t="array" ref="A821">IFERROR(INDEX(data!$C$2:$C$12,MATCH(H821,data!$B$2:$B$12,0)),"")</f>
        <v/>
      </c>
      <c r="B821" s="5"/>
      <c r="C821" s="5"/>
      <c r="D821" s="9"/>
      <c r="E821" s="9"/>
      <c r="F821" s="5"/>
      <c r="G821" s="9"/>
      <c r="H821" s="9"/>
      <c r="I821" s="9"/>
      <c r="J821" s="9"/>
      <c r="K821" s="15"/>
      <c r="L821" s="9"/>
      <c r="M821" s="9">
        <f t="shared" si="1"/>
        <v>0</v>
      </c>
      <c r="N821" s="9"/>
      <c r="O821" s="9" t="str">
        <f t="array" ref="O821">IFERROR(INDEX(data!$C$2:$C$12,MATCH(P821,data!$B$2:$B$12,0)),"")</f>
        <v/>
      </c>
      <c r="P821" s="9"/>
      <c r="Q821" s="9"/>
      <c r="R821" s="9"/>
    </row>
    <row r="822" ht="15.75" customHeight="1" spans="1:18">
      <c r="A822" s="8" t="str">
        <f t="array" ref="A822">IFERROR(INDEX(data!$C$2:$C$12,MATCH(H822,data!$B$2:$B$12,0)),"")</f>
        <v/>
      </c>
      <c r="B822" s="3"/>
      <c r="C822" s="3"/>
      <c r="D822" s="8"/>
      <c r="E822" s="8"/>
      <c r="F822" s="3"/>
      <c r="G822" s="8"/>
      <c r="H822" s="8"/>
      <c r="I822" s="8"/>
      <c r="J822" s="8"/>
      <c r="K822" s="13"/>
      <c r="L822" s="8"/>
      <c r="M822" s="8">
        <f t="shared" si="1"/>
        <v>0</v>
      </c>
      <c r="N822" s="8"/>
      <c r="O822" s="8" t="str">
        <f t="array" ref="O822">IFERROR(INDEX(data!$C$2:$C$12,MATCH(P822,data!$B$2:$B$12,0)),"")</f>
        <v/>
      </c>
      <c r="P822" s="8"/>
      <c r="Q822" s="8"/>
      <c r="R822" s="8"/>
    </row>
    <row r="823" ht="15.75" customHeight="1" spans="1:18">
      <c r="A823" s="9" t="str">
        <f t="array" ref="A823">IFERROR(INDEX(data!$C$2:$C$12,MATCH(H823,data!$B$2:$B$12,0)),"")</f>
        <v/>
      </c>
      <c r="B823" s="5"/>
      <c r="C823" s="5"/>
      <c r="D823" s="9"/>
      <c r="E823" s="9"/>
      <c r="F823" s="5"/>
      <c r="G823" s="9"/>
      <c r="H823" s="9"/>
      <c r="I823" s="9"/>
      <c r="J823" s="9"/>
      <c r="K823" s="15"/>
      <c r="L823" s="9"/>
      <c r="M823" s="9">
        <f t="shared" si="1"/>
        <v>0</v>
      </c>
      <c r="N823" s="9"/>
      <c r="O823" s="9" t="str">
        <f t="array" ref="O823">IFERROR(INDEX(data!$C$2:$C$12,MATCH(P823,data!$B$2:$B$12,0)),"")</f>
        <v/>
      </c>
      <c r="P823" s="9"/>
      <c r="Q823" s="9"/>
      <c r="R823" s="9"/>
    </row>
    <row r="824" ht="15.75" customHeight="1" spans="1:18">
      <c r="A824" s="8" t="str">
        <f t="array" ref="A824">IFERROR(INDEX(data!$C$2:$C$12,MATCH(H824,data!$B$2:$B$12,0)),"")</f>
        <v/>
      </c>
      <c r="B824" s="3"/>
      <c r="C824" s="3"/>
      <c r="D824" s="8"/>
      <c r="E824" s="8"/>
      <c r="F824" s="3"/>
      <c r="G824" s="8"/>
      <c r="H824" s="8"/>
      <c r="I824" s="8"/>
      <c r="J824" s="8"/>
      <c r="K824" s="13"/>
      <c r="L824" s="8"/>
      <c r="M824" s="8">
        <f t="shared" si="1"/>
        <v>0</v>
      </c>
      <c r="N824" s="8"/>
      <c r="O824" s="8" t="str">
        <f t="array" ref="O824">IFERROR(INDEX(data!$C$2:$C$12,MATCH(P824,data!$B$2:$B$12,0)),"")</f>
        <v/>
      </c>
      <c r="P824" s="8"/>
      <c r="Q824" s="8"/>
      <c r="R824" s="8"/>
    </row>
    <row r="825" ht="15.75" customHeight="1" spans="1:18">
      <c r="A825" s="9" t="str">
        <f t="array" ref="A825">IFERROR(INDEX(data!$C$2:$C$12,MATCH(H825,data!$B$2:$B$12,0)),"")</f>
        <v/>
      </c>
      <c r="B825" s="5"/>
      <c r="C825" s="5"/>
      <c r="D825" s="9"/>
      <c r="E825" s="9"/>
      <c r="F825" s="5"/>
      <c r="G825" s="9"/>
      <c r="H825" s="9"/>
      <c r="I825" s="9"/>
      <c r="J825" s="9"/>
      <c r="K825" s="15"/>
      <c r="L825" s="9"/>
      <c r="M825" s="9">
        <f t="shared" si="1"/>
        <v>0</v>
      </c>
      <c r="N825" s="9"/>
      <c r="O825" s="9" t="str">
        <f t="array" ref="O825">IFERROR(INDEX(data!$C$2:$C$12,MATCH(P825,data!$B$2:$B$12,0)),"")</f>
        <v/>
      </c>
      <c r="P825" s="9"/>
      <c r="Q825" s="9"/>
      <c r="R825" s="9"/>
    </row>
    <row r="826" ht="15.75" customHeight="1" spans="1:18">
      <c r="A826" s="8" t="str">
        <f t="array" ref="A826">IFERROR(INDEX(data!$C$2:$C$12,MATCH(H826,data!$B$2:$B$12,0)),"")</f>
        <v/>
      </c>
      <c r="B826" s="3"/>
      <c r="C826" s="3"/>
      <c r="D826" s="8"/>
      <c r="E826" s="8"/>
      <c r="F826" s="3"/>
      <c r="G826" s="8"/>
      <c r="H826" s="8"/>
      <c r="I826" s="8"/>
      <c r="J826" s="8"/>
      <c r="K826" s="13"/>
      <c r="L826" s="8"/>
      <c r="M826" s="8">
        <f t="shared" si="1"/>
        <v>0</v>
      </c>
      <c r="N826" s="8"/>
      <c r="O826" s="8" t="str">
        <f t="array" ref="O826">IFERROR(INDEX(data!$C$2:$C$12,MATCH(P826,data!$B$2:$B$12,0)),"")</f>
        <v/>
      </c>
      <c r="P826" s="8"/>
      <c r="Q826" s="8"/>
      <c r="R826" s="8"/>
    </row>
    <row r="827" ht="15.75" customHeight="1" spans="1:18">
      <c r="A827" s="9" t="str">
        <f t="array" ref="A827">IFERROR(INDEX(data!$C$2:$C$12,MATCH(H827,data!$B$2:$B$12,0)),"")</f>
        <v/>
      </c>
      <c r="B827" s="5"/>
      <c r="C827" s="5"/>
      <c r="D827" s="9"/>
      <c r="E827" s="9"/>
      <c r="F827" s="5"/>
      <c r="G827" s="9"/>
      <c r="H827" s="9"/>
      <c r="I827" s="9"/>
      <c r="J827" s="9"/>
      <c r="K827" s="15"/>
      <c r="L827" s="9"/>
      <c r="M827" s="9">
        <f t="shared" si="1"/>
        <v>0</v>
      </c>
      <c r="N827" s="9"/>
      <c r="O827" s="9" t="str">
        <f t="array" ref="O827">IFERROR(INDEX(data!$C$2:$C$12,MATCH(P827,data!$B$2:$B$12,0)),"")</f>
        <v/>
      </c>
      <c r="P827" s="9"/>
      <c r="Q827" s="9"/>
      <c r="R827" s="9"/>
    </row>
    <row r="828" ht="15.75" customHeight="1" spans="1:18">
      <c r="A828" s="8" t="str">
        <f t="array" ref="A828">IFERROR(INDEX(data!$C$2:$C$12,MATCH(H828,data!$B$2:$B$12,0)),"")</f>
        <v/>
      </c>
      <c r="B828" s="3"/>
      <c r="C828" s="3"/>
      <c r="D828" s="8"/>
      <c r="E828" s="8"/>
      <c r="F828" s="3"/>
      <c r="G828" s="8"/>
      <c r="H828" s="8"/>
      <c r="I828" s="8"/>
      <c r="J828" s="8"/>
      <c r="K828" s="13"/>
      <c r="L828" s="8"/>
      <c r="M828" s="8">
        <f t="shared" si="1"/>
        <v>0</v>
      </c>
      <c r="N828" s="8"/>
      <c r="O828" s="8" t="str">
        <f t="array" ref="O828">IFERROR(INDEX(data!$C$2:$C$12,MATCH(P828,data!$B$2:$B$12,0)),"")</f>
        <v/>
      </c>
      <c r="P828" s="8"/>
      <c r="Q828" s="8"/>
      <c r="R828" s="8"/>
    </row>
    <row r="829" ht="15.75" customHeight="1" spans="1:18">
      <c r="A829" s="9" t="str">
        <f t="array" ref="A829">IFERROR(INDEX(data!$C$2:$C$12,MATCH(H829,data!$B$2:$B$12,0)),"")</f>
        <v/>
      </c>
      <c r="B829" s="5"/>
      <c r="C829" s="5"/>
      <c r="D829" s="9"/>
      <c r="E829" s="9"/>
      <c r="F829" s="5"/>
      <c r="G829" s="9"/>
      <c r="H829" s="9"/>
      <c r="I829" s="9"/>
      <c r="J829" s="9"/>
      <c r="K829" s="15"/>
      <c r="L829" s="9"/>
      <c r="M829" s="9">
        <f t="shared" si="1"/>
        <v>0</v>
      </c>
      <c r="N829" s="9"/>
      <c r="O829" s="9" t="str">
        <f t="array" ref="O829">IFERROR(INDEX(data!$C$2:$C$12,MATCH(P829,data!$B$2:$B$12,0)),"")</f>
        <v/>
      </c>
      <c r="P829" s="9"/>
      <c r="Q829" s="9"/>
      <c r="R829" s="9"/>
    </row>
    <row r="830" ht="15.75" customHeight="1" spans="1:18">
      <c r="A830" s="8" t="str">
        <f t="array" ref="A830">IFERROR(INDEX(data!$C$2:$C$12,MATCH(H830,data!$B$2:$B$12,0)),"")</f>
        <v/>
      </c>
      <c r="B830" s="3"/>
      <c r="C830" s="3"/>
      <c r="D830" s="8"/>
      <c r="E830" s="8"/>
      <c r="F830" s="3"/>
      <c r="G830" s="8"/>
      <c r="H830" s="8"/>
      <c r="I830" s="8"/>
      <c r="J830" s="8"/>
      <c r="K830" s="13"/>
      <c r="L830" s="8"/>
      <c r="M830" s="8">
        <f t="shared" si="1"/>
        <v>0</v>
      </c>
      <c r="N830" s="8"/>
      <c r="O830" s="8" t="str">
        <f t="array" ref="O830">IFERROR(INDEX(data!$C$2:$C$12,MATCH(P830,data!$B$2:$B$12,0)),"")</f>
        <v/>
      </c>
      <c r="P830" s="8"/>
      <c r="Q830" s="8"/>
      <c r="R830" s="8"/>
    </row>
    <row r="831" ht="15.75" customHeight="1" spans="1:18">
      <c r="A831" s="9" t="str">
        <f t="array" ref="A831">IFERROR(INDEX(data!$C$2:$C$12,MATCH(H831,data!$B$2:$B$12,0)),"")</f>
        <v/>
      </c>
      <c r="B831" s="5"/>
      <c r="C831" s="5"/>
      <c r="D831" s="9"/>
      <c r="E831" s="9"/>
      <c r="F831" s="5"/>
      <c r="G831" s="9"/>
      <c r="H831" s="9"/>
      <c r="I831" s="9"/>
      <c r="J831" s="9"/>
      <c r="K831" s="15"/>
      <c r="L831" s="9"/>
      <c r="M831" s="9">
        <f t="shared" si="1"/>
        <v>0</v>
      </c>
      <c r="N831" s="9"/>
      <c r="O831" s="9" t="str">
        <f t="array" ref="O831">IFERROR(INDEX(data!$C$2:$C$12,MATCH(P831,data!$B$2:$B$12,0)),"")</f>
        <v/>
      </c>
      <c r="P831" s="9"/>
      <c r="Q831" s="9"/>
      <c r="R831" s="9"/>
    </row>
    <row r="832" ht="15.75" customHeight="1" spans="1:18">
      <c r="A832" s="8" t="str">
        <f t="array" ref="A832">IFERROR(INDEX(data!$C$2:$C$12,MATCH(H832,data!$B$2:$B$12,0)),"")</f>
        <v/>
      </c>
      <c r="B832" s="3"/>
      <c r="C832" s="3"/>
      <c r="D832" s="8"/>
      <c r="E832" s="8"/>
      <c r="F832" s="3"/>
      <c r="G832" s="8"/>
      <c r="H832" s="8"/>
      <c r="I832" s="8"/>
      <c r="J832" s="8"/>
      <c r="K832" s="13"/>
      <c r="L832" s="8"/>
      <c r="M832" s="8">
        <f t="shared" si="1"/>
        <v>0</v>
      </c>
      <c r="N832" s="8"/>
      <c r="O832" s="8" t="str">
        <f t="array" ref="O832">IFERROR(INDEX(data!$C$2:$C$12,MATCH(P832,data!$B$2:$B$12,0)),"")</f>
        <v/>
      </c>
      <c r="P832" s="8"/>
      <c r="Q832" s="8"/>
      <c r="R832" s="8"/>
    </row>
    <row r="833" ht="15.75" customHeight="1" spans="1:18">
      <c r="A833" s="9" t="str">
        <f t="array" ref="A833">IFERROR(INDEX(data!$C$2:$C$12,MATCH(H833,data!$B$2:$B$12,0)),"")</f>
        <v/>
      </c>
      <c r="B833" s="5"/>
      <c r="C833" s="5"/>
      <c r="D833" s="9"/>
      <c r="E833" s="9"/>
      <c r="F833" s="5"/>
      <c r="G833" s="9"/>
      <c r="H833" s="9"/>
      <c r="I833" s="9"/>
      <c r="J833" s="9"/>
      <c r="K833" s="15"/>
      <c r="L833" s="9"/>
      <c r="M833" s="9">
        <f t="shared" si="1"/>
        <v>0</v>
      </c>
      <c r="N833" s="9"/>
      <c r="O833" s="9" t="str">
        <f t="array" ref="O833">IFERROR(INDEX(data!$C$2:$C$12,MATCH(P833,data!$B$2:$B$12,0)),"")</f>
        <v/>
      </c>
      <c r="P833" s="9"/>
      <c r="Q833" s="9"/>
      <c r="R833" s="9"/>
    </row>
    <row r="834" ht="15.75" customHeight="1" spans="1:18">
      <c r="A834" s="8" t="str">
        <f t="array" ref="A834">IFERROR(INDEX(data!$C$2:$C$12,MATCH(H834,data!$B$2:$B$12,0)),"")</f>
        <v/>
      </c>
      <c r="B834" s="3"/>
      <c r="C834" s="3"/>
      <c r="D834" s="8"/>
      <c r="E834" s="8"/>
      <c r="F834" s="3"/>
      <c r="G834" s="8"/>
      <c r="H834" s="8"/>
      <c r="I834" s="8"/>
      <c r="J834" s="8"/>
      <c r="K834" s="13"/>
      <c r="L834" s="8"/>
      <c r="M834" s="8">
        <f t="shared" si="1"/>
        <v>0</v>
      </c>
      <c r="N834" s="8"/>
      <c r="O834" s="8" t="str">
        <f t="array" ref="O834">IFERROR(INDEX(data!$C$2:$C$12,MATCH(P834,data!$B$2:$B$12,0)),"")</f>
        <v/>
      </c>
      <c r="P834" s="8"/>
      <c r="Q834" s="8"/>
      <c r="R834" s="8"/>
    </row>
    <row r="835" ht="15.75" customHeight="1" spans="1:18">
      <c r="A835" s="9" t="str">
        <f t="array" ref="A835">IFERROR(INDEX(data!$C$2:$C$12,MATCH(H835,data!$B$2:$B$12,0)),"")</f>
        <v/>
      </c>
      <c r="B835" s="5"/>
      <c r="C835" s="5"/>
      <c r="D835" s="9"/>
      <c r="E835" s="9"/>
      <c r="F835" s="5"/>
      <c r="G835" s="9"/>
      <c r="H835" s="9"/>
      <c r="I835" s="9"/>
      <c r="J835" s="9"/>
      <c r="K835" s="15"/>
      <c r="L835" s="9"/>
      <c r="M835" s="9">
        <f t="shared" si="1"/>
        <v>0</v>
      </c>
      <c r="N835" s="9"/>
      <c r="O835" s="9" t="str">
        <f t="array" ref="O835">IFERROR(INDEX(data!$C$2:$C$12,MATCH(P835,data!$B$2:$B$12,0)),"")</f>
        <v/>
      </c>
      <c r="P835" s="9"/>
      <c r="Q835" s="9"/>
      <c r="R835" s="9"/>
    </row>
    <row r="836" ht="15.75" customHeight="1" spans="1:18">
      <c r="A836" s="8" t="str">
        <f t="array" ref="A836">IFERROR(INDEX(data!$C$2:$C$12,MATCH(H836,data!$B$2:$B$12,0)),"")</f>
        <v/>
      </c>
      <c r="B836" s="3"/>
      <c r="C836" s="3"/>
      <c r="D836" s="8"/>
      <c r="E836" s="8"/>
      <c r="F836" s="3"/>
      <c r="G836" s="8"/>
      <c r="H836" s="8"/>
      <c r="I836" s="8"/>
      <c r="J836" s="8"/>
      <c r="K836" s="13"/>
      <c r="L836" s="8"/>
      <c r="M836" s="8">
        <f t="shared" si="1"/>
        <v>0</v>
      </c>
      <c r="N836" s="8"/>
      <c r="O836" s="8" t="str">
        <f t="array" ref="O836">IFERROR(INDEX(data!$C$2:$C$12,MATCH(P836,data!$B$2:$B$12,0)),"")</f>
        <v/>
      </c>
      <c r="P836" s="8"/>
      <c r="Q836" s="8"/>
      <c r="R836" s="8"/>
    </row>
    <row r="837" ht="15.75" customHeight="1" spans="1:18">
      <c r="A837" s="9" t="str">
        <f t="array" ref="A837">IFERROR(INDEX(data!$C$2:$C$12,MATCH(H837,data!$B$2:$B$12,0)),"")</f>
        <v/>
      </c>
      <c r="B837" s="5"/>
      <c r="C837" s="5"/>
      <c r="D837" s="9"/>
      <c r="E837" s="9"/>
      <c r="F837" s="5"/>
      <c r="G837" s="9"/>
      <c r="H837" s="9"/>
      <c r="I837" s="9"/>
      <c r="J837" s="9"/>
      <c r="K837" s="15"/>
      <c r="L837" s="9"/>
      <c r="M837" s="9">
        <f t="shared" si="1"/>
        <v>0</v>
      </c>
      <c r="N837" s="9"/>
      <c r="O837" s="9" t="str">
        <f t="array" ref="O837">IFERROR(INDEX(data!$C$2:$C$12,MATCH(P837,data!$B$2:$B$12,0)),"")</f>
        <v/>
      </c>
      <c r="P837" s="9"/>
      <c r="Q837" s="9"/>
      <c r="R837" s="9"/>
    </row>
    <row r="838" ht="15.75" customHeight="1" spans="1:18">
      <c r="A838" s="8" t="str">
        <f t="array" ref="A838">IFERROR(INDEX(data!$C$2:$C$12,MATCH(H838,data!$B$2:$B$12,0)),"")</f>
        <v/>
      </c>
      <c r="B838" s="3"/>
      <c r="C838" s="3"/>
      <c r="D838" s="8"/>
      <c r="E838" s="8"/>
      <c r="F838" s="3"/>
      <c r="G838" s="8"/>
      <c r="H838" s="8"/>
      <c r="I838" s="8"/>
      <c r="J838" s="8"/>
      <c r="K838" s="13"/>
      <c r="L838" s="8"/>
      <c r="M838" s="8">
        <f t="shared" si="1"/>
        <v>0</v>
      </c>
      <c r="N838" s="8"/>
      <c r="O838" s="8" t="str">
        <f t="array" ref="O838">IFERROR(INDEX(data!$C$2:$C$12,MATCH(P838,data!$B$2:$B$12,0)),"")</f>
        <v/>
      </c>
      <c r="P838" s="8"/>
      <c r="Q838" s="8"/>
      <c r="R838" s="8"/>
    </row>
    <row r="839" ht="15.75" customHeight="1" spans="1:18">
      <c r="A839" s="9" t="str">
        <f t="array" ref="A839">IFERROR(INDEX(data!$C$2:$C$12,MATCH(H839,data!$B$2:$B$12,0)),"")</f>
        <v/>
      </c>
      <c r="B839" s="5"/>
      <c r="C839" s="5"/>
      <c r="D839" s="9"/>
      <c r="E839" s="9"/>
      <c r="F839" s="5"/>
      <c r="G839" s="9"/>
      <c r="H839" s="9"/>
      <c r="I839" s="9"/>
      <c r="J839" s="9"/>
      <c r="K839" s="15"/>
      <c r="L839" s="9"/>
      <c r="M839" s="9">
        <f t="shared" si="1"/>
        <v>0</v>
      </c>
      <c r="N839" s="9"/>
      <c r="O839" s="9" t="str">
        <f t="array" ref="O839">IFERROR(INDEX(data!$C$2:$C$12,MATCH(P839,data!$B$2:$B$12,0)),"")</f>
        <v/>
      </c>
      <c r="P839" s="9"/>
      <c r="Q839" s="9"/>
      <c r="R839" s="9"/>
    </row>
    <row r="840" ht="15.75" customHeight="1" spans="1:18">
      <c r="A840" s="8" t="str">
        <f t="array" ref="A840">IFERROR(INDEX(data!$C$2:$C$12,MATCH(H840,data!$B$2:$B$12,0)),"")</f>
        <v/>
      </c>
      <c r="B840" s="3"/>
      <c r="C840" s="3"/>
      <c r="D840" s="8"/>
      <c r="E840" s="8"/>
      <c r="F840" s="3"/>
      <c r="G840" s="8"/>
      <c r="H840" s="8"/>
      <c r="I840" s="8"/>
      <c r="J840" s="8"/>
      <c r="K840" s="13"/>
      <c r="L840" s="8"/>
      <c r="M840" s="8">
        <f t="shared" si="1"/>
        <v>0</v>
      </c>
      <c r="N840" s="8"/>
      <c r="O840" s="8" t="str">
        <f t="array" ref="O840">IFERROR(INDEX(data!$C$2:$C$12,MATCH(P840,data!$B$2:$B$12,0)),"")</f>
        <v/>
      </c>
      <c r="P840" s="8"/>
      <c r="Q840" s="8"/>
      <c r="R840" s="8"/>
    </row>
    <row r="841" ht="15.75" customHeight="1" spans="1:18">
      <c r="A841" s="9" t="str">
        <f t="array" ref="A841">IFERROR(INDEX(data!$C$2:$C$12,MATCH(H841,data!$B$2:$B$12,0)),"")</f>
        <v/>
      </c>
      <c r="B841" s="5"/>
      <c r="C841" s="5"/>
      <c r="D841" s="9"/>
      <c r="E841" s="9"/>
      <c r="F841" s="5"/>
      <c r="G841" s="9"/>
      <c r="H841" s="9"/>
      <c r="I841" s="9"/>
      <c r="J841" s="9"/>
      <c r="K841" s="15"/>
      <c r="L841" s="9"/>
      <c r="M841" s="9">
        <f t="shared" si="1"/>
        <v>0</v>
      </c>
      <c r="N841" s="9"/>
      <c r="O841" s="9" t="str">
        <f t="array" ref="O841">IFERROR(INDEX(data!$C$2:$C$12,MATCH(P841,data!$B$2:$B$12,0)),"")</f>
        <v/>
      </c>
      <c r="P841" s="9"/>
      <c r="Q841" s="9"/>
      <c r="R841" s="9"/>
    </row>
    <row r="842" ht="15.75" customHeight="1" spans="1:18">
      <c r="A842" s="8" t="str">
        <f t="array" ref="A842">IFERROR(INDEX(data!$C$2:$C$12,MATCH(H842,data!$B$2:$B$12,0)),"")</f>
        <v/>
      </c>
      <c r="B842" s="3"/>
      <c r="C842" s="3"/>
      <c r="D842" s="8"/>
      <c r="E842" s="8"/>
      <c r="F842" s="3"/>
      <c r="G842" s="8"/>
      <c r="H842" s="8"/>
      <c r="I842" s="8"/>
      <c r="J842" s="8"/>
      <c r="K842" s="13"/>
      <c r="L842" s="8"/>
      <c r="M842" s="8">
        <f t="shared" si="1"/>
        <v>0</v>
      </c>
      <c r="N842" s="8"/>
      <c r="O842" s="8" t="str">
        <f t="array" ref="O842">IFERROR(INDEX(data!$C$2:$C$12,MATCH(P842,data!$B$2:$B$12,0)),"")</f>
        <v/>
      </c>
      <c r="P842" s="8"/>
      <c r="Q842" s="8"/>
      <c r="R842" s="8"/>
    </row>
    <row r="843" ht="15.75" customHeight="1" spans="1:18">
      <c r="A843" s="9" t="str">
        <f t="array" ref="A843">IFERROR(INDEX(data!$C$2:$C$12,MATCH(H843,data!$B$2:$B$12,0)),"")</f>
        <v/>
      </c>
      <c r="B843" s="5"/>
      <c r="C843" s="5"/>
      <c r="D843" s="9"/>
      <c r="E843" s="9"/>
      <c r="F843" s="5"/>
      <c r="G843" s="9"/>
      <c r="H843" s="9"/>
      <c r="I843" s="9"/>
      <c r="J843" s="9"/>
      <c r="K843" s="15"/>
      <c r="L843" s="9"/>
      <c r="M843" s="9">
        <f t="shared" si="1"/>
        <v>0</v>
      </c>
      <c r="N843" s="9"/>
      <c r="O843" s="9" t="str">
        <f t="array" ref="O843">IFERROR(INDEX(data!$C$2:$C$12,MATCH(P843,data!$B$2:$B$12,0)),"")</f>
        <v/>
      </c>
      <c r="P843" s="9"/>
      <c r="Q843" s="9"/>
      <c r="R843" s="9"/>
    </row>
    <row r="844" ht="15.75" customHeight="1" spans="1:18">
      <c r="A844" s="8" t="str">
        <f t="array" ref="A844">IFERROR(INDEX(data!$C$2:$C$12,MATCH(H844,data!$B$2:$B$12,0)),"")</f>
        <v/>
      </c>
      <c r="B844" s="3"/>
      <c r="C844" s="3"/>
      <c r="D844" s="8"/>
      <c r="E844" s="8"/>
      <c r="F844" s="3"/>
      <c r="G844" s="8"/>
      <c r="H844" s="8"/>
      <c r="I844" s="8"/>
      <c r="J844" s="8"/>
      <c r="K844" s="13"/>
      <c r="L844" s="8"/>
      <c r="M844" s="8">
        <f t="shared" si="1"/>
        <v>0</v>
      </c>
      <c r="N844" s="8"/>
      <c r="O844" s="8" t="str">
        <f t="array" ref="O844">IFERROR(INDEX(data!$C$2:$C$12,MATCH(P844,data!$B$2:$B$12,0)),"")</f>
        <v/>
      </c>
      <c r="P844" s="8"/>
      <c r="Q844" s="8"/>
      <c r="R844" s="8"/>
    </row>
    <row r="845" ht="15.75" customHeight="1" spans="1:18">
      <c r="A845" s="9" t="str">
        <f t="array" ref="A845">IFERROR(INDEX(data!$C$2:$C$12,MATCH(H845,data!$B$2:$B$12,0)),"")</f>
        <v/>
      </c>
      <c r="B845" s="5"/>
      <c r="C845" s="5"/>
      <c r="D845" s="9"/>
      <c r="E845" s="9"/>
      <c r="F845" s="5"/>
      <c r="G845" s="9"/>
      <c r="H845" s="9"/>
      <c r="I845" s="9"/>
      <c r="J845" s="9"/>
      <c r="K845" s="15"/>
      <c r="L845" s="9"/>
      <c r="M845" s="9">
        <f t="shared" si="1"/>
        <v>0</v>
      </c>
      <c r="N845" s="9"/>
      <c r="O845" s="9" t="str">
        <f t="array" ref="O845">IFERROR(INDEX(data!$C$2:$C$12,MATCH(P845,data!$B$2:$B$12,0)),"")</f>
        <v/>
      </c>
      <c r="P845" s="9"/>
      <c r="Q845" s="9"/>
      <c r="R845" s="9"/>
    </row>
    <row r="846" ht="15.75" customHeight="1" spans="1:18">
      <c r="A846" s="8" t="str">
        <f t="array" ref="A846">IFERROR(INDEX(data!$C$2:$C$12,MATCH(H846,data!$B$2:$B$12,0)),"")</f>
        <v/>
      </c>
      <c r="B846" s="3"/>
      <c r="C846" s="3"/>
      <c r="D846" s="8"/>
      <c r="E846" s="8"/>
      <c r="F846" s="3"/>
      <c r="G846" s="8"/>
      <c r="H846" s="8"/>
      <c r="I846" s="8"/>
      <c r="J846" s="8"/>
      <c r="K846" s="13"/>
      <c r="L846" s="8"/>
      <c r="M846" s="8">
        <f t="shared" si="1"/>
        <v>0</v>
      </c>
      <c r="N846" s="8"/>
      <c r="O846" s="8" t="str">
        <f t="array" ref="O846">IFERROR(INDEX(data!$C$2:$C$12,MATCH(P846,data!$B$2:$B$12,0)),"")</f>
        <v/>
      </c>
      <c r="P846" s="8"/>
      <c r="Q846" s="8"/>
      <c r="R846" s="8"/>
    </row>
    <row r="847" ht="15.75" customHeight="1" spans="1:18">
      <c r="A847" s="9" t="str">
        <f t="array" ref="A847">IFERROR(INDEX(data!$C$2:$C$12,MATCH(H847,data!$B$2:$B$12,0)),"")</f>
        <v/>
      </c>
      <c r="B847" s="5"/>
      <c r="C847" s="5"/>
      <c r="D847" s="9"/>
      <c r="E847" s="9"/>
      <c r="F847" s="5"/>
      <c r="G847" s="9"/>
      <c r="H847" s="9"/>
      <c r="I847" s="9"/>
      <c r="J847" s="9"/>
      <c r="K847" s="15"/>
      <c r="L847" s="9"/>
      <c r="M847" s="9">
        <f t="shared" si="1"/>
        <v>0</v>
      </c>
      <c r="N847" s="9"/>
      <c r="O847" s="9" t="str">
        <f t="array" ref="O847">IFERROR(INDEX(data!$C$2:$C$12,MATCH(P847,data!$B$2:$B$12,0)),"")</f>
        <v/>
      </c>
      <c r="P847" s="9"/>
      <c r="Q847" s="9"/>
      <c r="R847" s="9"/>
    </row>
    <row r="848" ht="15.75" customHeight="1" spans="1:18">
      <c r="A848" s="8" t="str">
        <f t="array" ref="A848">IFERROR(INDEX(data!$C$2:$C$12,MATCH(H848,data!$B$2:$B$12,0)),"")</f>
        <v/>
      </c>
      <c r="B848" s="3"/>
      <c r="C848" s="3"/>
      <c r="D848" s="8"/>
      <c r="E848" s="8"/>
      <c r="F848" s="3"/>
      <c r="G848" s="8"/>
      <c r="H848" s="8"/>
      <c r="I848" s="8"/>
      <c r="J848" s="8"/>
      <c r="K848" s="13"/>
      <c r="L848" s="8"/>
      <c r="M848" s="8">
        <f t="shared" si="1"/>
        <v>0</v>
      </c>
      <c r="N848" s="8"/>
      <c r="O848" s="8" t="str">
        <f t="array" ref="O848">IFERROR(INDEX(data!$C$2:$C$12,MATCH(P848,data!$B$2:$B$12,0)),"")</f>
        <v/>
      </c>
      <c r="P848" s="8"/>
      <c r="Q848" s="8"/>
      <c r="R848" s="8"/>
    </row>
    <row r="849" ht="15.75" customHeight="1" spans="1:18">
      <c r="A849" s="9" t="str">
        <f t="array" ref="A849">IFERROR(INDEX(data!$C$2:$C$12,MATCH(H849,data!$B$2:$B$12,0)),"")</f>
        <v/>
      </c>
      <c r="B849" s="5"/>
      <c r="C849" s="5"/>
      <c r="D849" s="9"/>
      <c r="E849" s="9"/>
      <c r="F849" s="5"/>
      <c r="G849" s="9"/>
      <c r="H849" s="9"/>
      <c r="I849" s="9"/>
      <c r="J849" s="9"/>
      <c r="K849" s="15"/>
      <c r="L849" s="9"/>
      <c r="M849" s="9">
        <f t="shared" si="1"/>
        <v>0</v>
      </c>
      <c r="N849" s="9"/>
      <c r="O849" s="9" t="str">
        <f t="array" ref="O849">IFERROR(INDEX(data!$C$2:$C$12,MATCH(P849,data!$B$2:$B$12,0)),"")</f>
        <v/>
      </c>
      <c r="P849" s="9"/>
      <c r="Q849" s="9"/>
      <c r="R849" s="9"/>
    </row>
    <row r="850" ht="15.75" customHeight="1" spans="1:18">
      <c r="A850" s="8" t="str">
        <f t="array" ref="A850">IFERROR(INDEX(data!$C$2:$C$12,MATCH(H850,data!$B$2:$B$12,0)),"")</f>
        <v/>
      </c>
      <c r="B850" s="3"/>
      <c r="C850" s="3"/>
      <c r="D850" s="8"/>
      <c r="E850" s="8"/>
      <c r="F850" s="3"/>
      <c r="G850" s="8"/>
      <c r="H850" s="8"/>
      <c r="I850" s="8"/>
      <c r="J850" s="8"/>
      <c r="K850" s="13"/>
      <c r="L850" s="8"/>
      <c r="M850" s="8">
        <f t="shared" si="1"/>
        <v>0</v>
      </c>
      <c r="N850" s="8"/>
      <c r="O850" s="8" t="str">
        <f t="array" ref="O850">IFERROR(INDEX(data!$C$2:$C$12,MATCH(P850,data!$B$2:$B$12,0)),"")</f>
        <v/>
      </c>
      <c r="P850" s="8"/>
      <c r="Q850" s="8"/>
      <c r="R850" s="8"/>
    </row>
    <row r="851" ht="15.75" customHeight="1" spans="1:18">
      <c r="A851" s="9" t="str">
        <f t="array" ref="A851">IFERROR(INDEX(data!$C$2:$C$12,MATCH(H851,data!$B$2:$B$12,0)),"")</f>
        <v/>
      </c>
      <c r="B851" s="5"/>
      <c r="C851" s="5"/>
      <c r="D851" s="9"/>
      <c r="E851" s="9"/>
      <c r="F851" s="5"/>
      <c r="G851" s="9"/>
      <c r="H851" s="9"/>
      <c r="I851" s="9"/>
      <c r="J851" s="9"/>
      <c r="K851" s="15"/>
      <c r="L851" s="9"/>
      <c r="M851" s="9">
        <f t="shared" si="1"/>
        <v>0</v>
      </c>
      <c r="N851" s="9"/>
      <c r="O851" s="9" t="str">
        <f t="array" ref="O851">IFERROR(INDEX(data!$C$2:$C$12,MATCH(P851,data!$B$2:$B$12,0)),"")</f>
        <v/>
      </c>
      <c r="P851" s="9"/>
      <c r="Q851" s="9"/>
      <c r="R851" s="9"/>
    </row>
    <row r="852" ht="15.75" customHeight="1" spans="1:18">
      <c r="A852" s="8" t="str">
        <f t="array" ref="A852">IFERROR(INDEX(data!$C$2:$C$12,MATCH(H852,data!$B$2:$B$12,0)),"")</f>
        <v/>
      </c>
      <c r="B852" s="3"/>
      <c r="C852" s="3"/>
      <c r="D852" s="8"/>
      <c r="E852" s="8"/>
      <c r="F852" s="3"/>
      <c r="G852" s="8"/>
      <c r="H852" s="8"/>
      <c r="I852" s="8"/>
      <c r="J852" s="8"/>
      <c r="K852" s="13"/>
      <c r="L852" s="8"/>
      <c r="M852" s="8">
        <f t="shared" si="1"/>
        <v>0</v>
      </c>
      <c r="N852" s="8"/>
      <c r="O852" s="8" t="str">
        <f t="array" ref="O852">IFERROR(INDEX(data!$C$2:$C$12,MATCH(P852,data!$B$2:$B$12,0)),"")</f>
        <v/>
      </c>
      <c r="P852" s="8"/>
      <c r="Q852" s="8"/>
      <c r="R852" s="8"/>
    </row>
    <row r="853" ht="15.75" customHeight="1" spans="1:18">
      <c r="A853" s="9" t="str">
        <f t="array" ref="A853">IFERROR(INDEX(data!$C$2:$C$12,MATCH(H853,data!$B$2:$B$12,0)),"")</f>
        <v/>
      </c>
      <c r="B853" s="5"/>
      <c r="C853" s="5"/>
      <c r="D853" s="9"/>
      <c r="E853" s="9"/>
      <c r="F853" s="5"/>
      <c r="G853" s="9"/>
      <c r="H853" s="9"/>
      <c r="I853" s="9"/>
      <c r="J853" s="9"/>
      <c r="K853" s="15"/>
      <c r="L853" s="9"/>
      <c r="M853" s="9">
        <f t="shared" si="1"/>
        <v>0</v>
      </c>
      <c r="N853" s="9"/>
      <c r="O853" s="9" t="str">
        <f t="array" ref="O853">IFERROR(INDEX(data!$C$2:$C$12,MATCH(P853,data!$B$2:$B$12,0)),"")</f>
        <v/>
      </c>
      <c r="P853" s="9"/>
      <c r="Q853" s="9"/>
      <c r="R853" s="9"/>
    </row>
    <row r="854" ht="15.75" customHeight="1" spans="1:18">
      <c r="A854" s="8" t="str">
        <f t="array" ref="A854">IFERROR(INDEX(data!$C$2:$C$12,MATCH(H854,data!$B$2:$B$12,0)),"")</f>
        <v/>
      </c>
      <c r="B854" s="3"/>
      <c r="C854" s="3"/>
      <c r="D854" s="8"/>
      <c r="E854" s="8"/>
      <c r="F854" s="3"/>
      <c r="G854" s="8"/>
      <c r="H854" s="8"/>
      <c r="I854" s="8"/>
      <c r="J854" s="8"/>
      <c r="K854" s="13"/>
      <c r="L854" s="8"/>
      <c r="M854" s="8">
        <f t="shared" si="1"/>
        <v>0</v>
      </c>
      <c r="N854" s="8"/>
      <c r="O854" s="8" t="str">
        <f t="array" ref="O854">IFERROR(INDEX(data!$C$2:$C$12,MATCH(P854,data!$B$2:$B$12,0)),"")</f>
        <v/>
      </c>
      <c r="P854" s="8"/>
      <c r="Q854" s="8"/>
      <c r="R854" s="8"/>
    </row>
    <row r="855" ht="15.75" customHeight="1" spans="1:18">
      <c r="A855" s="9" t="str">
        <f t="array" ref="A855">IFERROR(INDEX(data!$C$2:$C$12,MATCH(H855,data!$B$2:$B$12,0)),"")</f>
        <v/>
      </c>
      <c r="B855" s="5"/>
      <c r="C855" s="5"/>
      <c r="D855" s="9"/>
      <c r="E855" s="9"/>
      <c r="F855" s="5"/>
      <c r="G855" s="9"/>
      <c r="H855" s="9"/>
      <c r="I855" s="9"/>
      <c r="J855" s="9"/>
      <c r="K855" s="15"/>
      <c r="L855" s="9"/>
      <c r="M855" s="9">
        <f t="shared" si="1"/>
        <v>0</v>
      </c>
      <c r="N855" s="9"/>
      <c r="O855" s="9" t="str">
        <f t="array" ref="O855">IFERROR(INDEX(data!$C$2:$C$12,MATCH(P855,data!$B$2:$B$12,0)),"")</f>
        <v/>
      </c>
      <c r="P855" s="9"/>
      <c r="Q855" s="9"/>
      <c r="R855" s="9"/>
    </row>
    <row r="856" ht="15.75" customHeight="1" spans="1:18">
      <c r="A856" s="8" t="str">
        <f t="array" ref="A856">IFERROR(INDEX(data!$C$2:$C$12,MATCH(H856,data!$B$2:$B$12,0)),"")</f>
        <v/>
      </c>
      <c r="B856" s="3"/>
      <c r="C856" s="3"/>
      <c r="D856" s="8"/>
      <c r="E856" s="8"/>
      <c r="F856" s="3"/>
      <c r="G856" s="8"/>
      <c r="H856" s="8"/>
      <c r="I856" s="8"/>
      <c r="J856" s="8"/>
      <c r="K856" s="13"/>
      <c r="L856" s="8"/>
      <c r="M856" s="8">
        <f t="shared" si="1"/>
        <v>0</v>
      </c>
      <c r="N856" s="8"/>
      <c r="O856" s="8" t="str">
        <f t="array" ref="O856">IFERROR(INDEX(data!$C$2:$C$12,MATCH(P856,data!$B$2:$B$12,0)),"")</f>
        <v/>
      </c>
      <c r="P856" s="8"/>
      <c r="Q856" s="8"/>
      <c r="R856" s="8"/>
    </row>
    <row r="857" ht="15.75" customHeight="1" spans="1:18">
      <c r="A857" s="9" t="str">
        <f t="array" ref="A857">IFERROR(INDEX(data!$C$2:$C$12,MATCH(H857,data!$B$2:$B$12,0)),"")</f>
        <v/>
      </c>
      <c r="B857" s="5"/>
      <c r="C857" s="5"/>
      <c r="D857" s="9"/>
      <c r="E857" s="9"/>
      <c r="F857" s="5"/>
      <c r="G857" s="9"/>
      <c r="H857" s="9"/>
      <c r="I857" s="9"/>
      <c r="J857" s="9"/>
      <c r="K857" s="15"/>
      <c r="L857" s="9"/>
      <c r="M857" s="9">
        <f t="shared" si="1"/>
        <v>0</v>
      </c>
      <c r="N857" s="9"/>
      <c r="O857" s="9" t="str">
        <f t="array" ref="O857">IFERROR(INDEX(data!$C$2:$C$12,MATCH(P857,data!$B$2:$B$12,0)),"")</f>
        <v/>
      </c>
      <c r="P857" s="9"/>
      <c r="Q857" s="9"/>
      <c r="R857" s="9"/>
    </row>
    <row r="858" ht="15.75" customHeight="1" spans="1:18">
      <c r="A858" s="8" t="str">
        <f t="array" ref="A858">IFERROR(INDEX(data!$C$2:$C$12,MATCH(H858,data!$B$2:$B$12,0)),"")</f>
        <v/>
      </c>
      <c r="B858" s="3"/>
      <c r="C858" s="3"/>
      <c r="D858" s="8"/>
      <c r="E858" s="8"/>
      <c r="F858" s="3"/>
      <c r="G858" s="8"/>
      <c r="H858" s="8"/>
      <c r="I858" s="8"/>
      <c r="J858" s="8"/>
      <c r="K858" s="13"/>
      <c r="L858" s="8"/>
      <c r="M858" s="8">
        <f t="shared" si="1"/>
        <v>0</v>
      </c>
      <c r="N858" s="8"/>
      <c r="O858" s="8" t="str">
        <f t="array" ref="O858">IFERROR(INDEX(data!$C$2:$C$12,MATCH(P858,data!$B$2:$B$12,0)),"")</f>
        <v/>
      </c>
      <c r="P858" s="8"/>
      <c r="Q858" s="8"/>
      <c r="R858" s="8"/>
    </row>
    <row r="859" ht="15.75" customHeight="1" spans="1:18">
      <c r="A859" s="9" t="str">
        <f t="array" ref="A859">IFERROR(INDEX(data!$C$2:$C$12,MATCH(H859,data!$B$2:$B$12,0)),"")</f>
        <v/>
      </c>
      <c r="B859" s="5"/>
      <c r="C859" s="5"/>
      <c r="D859" s="9"/>
      <c r="E859" s="9"/>
      <c r="F859" s="5"/>
      <c r="G859" s="9"/>
      <c r="H859" s="9"/>
      <c r="I859" s="9"/>
      <c r="J859" s="9"/>
      <c r="K859" s="15"/>
      <c r="L859" s="9"/>
      <c r="M859" s="9">
        <f t="shared" si="1"/>
        <v>0</v>
      </c>
      <c r="N859" s="9"/>
      <c r="O859" s="9" t="str">
        <f t="array" ref="O859">IFERROR(INDEX(data!$C$2:$C$12,MATCH(P859,data!$B$2:$B$12,0)),"")</f>
        <v/>
      </c>
      <c r="P859" s="9"/>
      <c r="Q859" s="9"/>
      <c r="R859" s="9"/>
    </row>
    <row r="860" ht="15.75" customHeight="1" spans="1:18">
      <c r="A860" s="8" t="str">
        <f t="array" ref="A860">IFERROR(INDEX(data!$C$2:$C$12,MATCH(H860,data!$B$2:$B$12,0)),"")</f>
        <v/>
      </c>
      <c r="B860" s="3"/>
      <c r="C860" s="3"/>
      <c r="D860" s="8"/>
      <c r="E860" s="8"/>
      <c r="F860" s="3"/>
      <c r="G860" s="8"/>
      <c r="H860" s="8"/>
      <c r="I860" s="8"/>
      <c r="J860" s="8"/>
      <c r="K860" s="13"/>
      <c r="L860" s="8"/>
      <c r="M860" s="8">
        <f t="shared" si="1"/>
        <v>0</v>
      </c>
      <c r="N860" s="8"/>
      <c r="O860" s="8" t="str">
        <f t="array" ref="O860">IFERROR(INDEX(data!$C$2:$C$12,MATCH(P860,data!$B$2:$B$12,0)),"")</f>
        <v/>
      </c>
      <c r="P860" s="8"/>
      <c r="Q860" s="8"/>
      <c r="R860" s="8"/>
    </row>
    <row r="861" ht="15.75" customHeight="1" spans="1:18">
      <c r="A861" s="9" t="str">
        <f t="array" ref="A861">IFERROR(INDEX(data!$C$2:$C$12,MATCH(H861,data!$B$2:$B$12,0)),"")</f>
        <v/>
      </c>
      <c r="B861" s="5"/>
      <c r="C861" s="5"/>
      <c r="D861" s="9"/>
      <c r="E861" s="9"/>
      <c r="F861" s="5"/>
      <c r="G861" s="9"/>
      <c r="H861" s="9"/>
      <c r="I861" s="9"/>
      <c r="J861" s="9"/>
      <c r="K861" s="15"/>
      <c r="L861" s="9"/>
      <c r="M861" s="9">
        <f t="shared" si="1"/>
        <v>0</v>
      </c>
      <c r="N861" s="9"/>
      <c r="O861" s="9" t="str">
        <f t="array" ref="O861">IFERROR(INDEX(data!$C$2:$C$12,MATCH(P861,data!$B$2:$B$12,0)),"")</f>
        <v/>
      </c>
      <c r="P861" s="9"/>
      <c r="Q861" s="9"/>
      <c r="R861" s="9"/>
    </row>
    <row r="862" ht="15.75" customHeight="1" spans="1:18">
      <c r="A862" s="8" t="str">
        <f t="array" ref="A862">IFERROR(INDEX(data!$C$2:$C$12,MATCH(H862,data!$B$2:$B$12,0)),"")</f>
        <v/>
      </c>
      <c r="B862" s="3"/>
      <c r="C862" s="3"/>
      <c r="D862" s="8"/>
      <c r="E862" s="8"/>
      <c r="F862" s="3"/>
      <c r="G862" s="8"/>
      <c r="H862" s="8"/>
      <c r="I862" s="8"/>
      <c r="J862" s="8"/>
      <c r="K862" s="13"/>
      <c r="L862" s="8"/>
      <c r="M862" s="8">
        <f t="shared" si="1"/>
        <v>0</v>
      </c>
      <c r="N862" s="8"/>
      <c r="O862" s="8" t="str">
        <f t="array" ref="O862">IFERROR(INDEX(data!$C$2:$C$12,MATCH(P862,data!$B$2:$B$12,0)),"")</f>
        <v/>
      </c>
      <c r="P862" s="8"/>
      <c r="Q862" s="8"/>
      <c r="R862" s="8"/>
    </row>
    <row r="863" ht="15.75" customHeight="1" spans="1:18">
      <c r="A863" s="9" t="str">
        <f t="array" ref="A863">IFERROR(INDEX(data!$C$2:$C$12,MATCH(H863,data!$B$2:$B$12,0)),"")</f>
        <v/>
      </c>
      <c r="B863" s="5"/>
      <c r="C863" s="5"/>
      <c r="D863" s="9"/>
      <c r="E863" s="9"/>
      <c r="F863" s="5"/>
      <c r="G863" s="9"/>
      <c r="H863" s="9"/>
      <c r="I863" s="9"/>
      <c r="J863" s="9"/>
      <c r="K863" s="15"/>
      <c r="L863" s="9"/>
      <c r="M863" s="9">
        <f t="shared" si="1"/>
        <v>0</v>
      </c>
      <c r="N863" s="9"/>
      <c r="O863" s="9" t="str">
        <f t="array" ref="O863">IFERROR(INDEX(data!$C$2:$C$12,MATCH(P863,data!$B$2:$B$12,0)),"")</f>
        <v/>
      </c>
      <c r="P863" s="9"/>
      <c r="Q863" s="9"/>
      <c r="R863" s="9"/>
    </row>
    <row r="864" ht="15.75" customHeight="1" spans="1:18">
      <c r="A864" s="8" t="str">
        <f t="array" ref="A864">IFERROR(INDEX(data!$C$2:$C$12,MATCH(H864,data!$B$2:$B$12,0)),"")</f>
        <v/>
      </c>
      <c r="B864" s="3"/>
      <c r="C864" s="3"/>
      <c r="D864" s="8"/>
      <c r="E864" s="8"/>
      <c r="F864" s="3"/>
      <c r="G864" s="8"/>
      <c r="H864" s="8"/>
      <c r="I864" s="8"/>
      <c r="J864" s="8"/>
      <c r="K864" s="13"/>
      <c r="L864" s="8"/>
      <c r="M864" s="8">
        <f t="shared" si="1"/>
        <v>0</v>
      </c>
      <c r="N864" s="8"/>
      <c r="O864" s="8" t="str">
        <f t="array" ref="O864">IFERROR(INDEX(data!$C$2:$C$12,MATCH(P864,data!$B$2:$B$12,0)),"")</f>
        <v/>
      </c>
      <c r="P864" s="8"/>
      <c r="Q864" s="8"/>
      <c r="R864" s="8"/>
    </row>
    <row r="865" ht="15.75" customHeight="1" spans="1:18">
      <c r="A865" s="9" t="str">
        <f t="array" ref="A865">IFERROR(INDEX(data!$C$2:$C$12,MATCH(H865,data!$B$2:$B$12,0)),"")</f>
        <v/>
      </c>
      <c r="B865" s="5"/>
      <c r="C865" s="5"/>
      <c r="D865" s="9"/>
      <c r="E865" s="9"/>
      <c r="F865" s="5"/>
      <c r="G865" s="9"/>
      <c r="H865" s="9"/>
      <c r="I865" s="9"/>
      <c r="J865" s="9"/>
      <c r="K865" s="15"/>
      <c r="L865" s="9"/>
      <c r="M865" s="9">
        <f t="shared" si="1"/>
        <v>0</v>
      </c>
      <c r="N865" s="9"/>
      <c r="O865" s="9" t="str">
        <f t="array" ref="O865">IFERROR(INDEX(data!$C$2:$C$12,MATCH(P865,data!$B$2:$B$12,0)),"")</f>
        <v/>
      </c>
      <c r="P865" s="9"/>
      <c r="Q865" s="9"/>
      <c r="R865" s="9"/>
    </row>
    <row r="866" ht="15.75" customHeight="1" spans="1:18">
      <c r="A866" s="8" t="str">
        <f t="array" ref="A866">IFERROR(INDEX(data!$C$2:$C$12,MATCH(H866,data!$B$2:$B$12,0)),"")</f>
        <v/>
      </c>
      <c r="B866" s="3"/>
      <c r="C866" s="3"/>
      <c r="D866" s="8"/>
      <c r="E866" s="8"/>
      <c r="F866" s="3"/>
      <c r="G866" s="8"/>
      <c r="H866" s="8"/>
      <c r="I866" s="8"/>
      <c r="J866" s="8"/>
      <c r="K866" s="13"/>
      <c r="L866" s="8"/>
      <c r="M866" s="8">
        <f t="shared" si="1"/>
        <v>0</v>
      </c>
      <c r="N866" s="8"/>
      <c r="O866" s="8" t="str">
        <f t="array" ref="O866">IFERROR(INDEX(data!$C$2:$C$12,MATCH(P866,data!$B$2:$B$12,0)),"")</f>
        <v/>
      </c>
      <c r="P866" s="8"/>
      <c r="Q866" s="8"/>
      <c r="R866" s="8"/>
    </row>
    <row r="867" ht="15.75" customHeight="1" spans="1:18">
      <c r="A867" s="9" t="str">
        <f t="array" ref="A867">IFERROR(INDEX(data!$C$2:$C$12,MATCH(H867,data!$B$2:$B$12,0)),"")</f>
        <v/>
      </c>
      <c r="B867" s="5"/>
      <c r="C867" s="5"/>
      <c r="D867" s="9"/>
      <c r="E867" s="9"/>
      <c r="F867" s="5"/>
      <c r="G867" s="9"/>
      <c r="H867" s="9"/>
      <c r="I867" s="9"/>
      <c r="J867" s="9"/>
      <c r="K867" s="15"/>
      <c r="L867" s="9"/>
      <c r="M867" s="9">
        <f t="shared" si="1"/>
        <v>0</v>
      </c>
      <c r="N867" s="9"/>
      <c r="O867" s="9" t="str">
        <f t="array" ref="O867">IFERROR(INDEX(data!$C$2:$C$12,MATCH(P867,data!$B$2:$B$12,0)),"")</f>
        <v/>
      </c>
      <c r="P867" s="9"/>
      <c r="Q867" s="9"/>
      <c r="R867" s="9"/>
    </row>
    <row r="868" ht="15.75" customHeight="1" spans="1:18">
      <c r="A868" s="8" t="str">
        <f t="array" ref="A868">IFERROR(INDEX(data!$C$2:$C$12,MATCH(H868,data!$B$2:$B$12,0)),"")</f>
        <v/>
      </c>
      <c r="B868" s="3"/>
      <c r="C868" s="3"/>
      <c r="D868" s="8"/>
      <c r="E868" s="8"/>
      <c r="F868" s="3"/>
      <c r="G868" s="8"/>
      <c r="H868" s="8"/>
      <c r="I868" s="8"/>
      <c r="J868" s="8"/>
      <c r="K868" s="13"/>
      <c r="L868" s="8"/>
      <c r="M868" s="8">
        <f t="shared" si="1"/>
        <v>0</v>
      </c>
      <c r="N868" s="8"/>
      <c r="O868" s="8" t="str">
        <f t="array" ref="O868">IFERROR(INDEX(data!$C$2:$C$12,MATCH(P868,data!$B$2:$B$12,0)),"")</f>
        <v/>
      </c>
      <c r="P868" s="8"/>
      <c r="Q868" s="8"/>
      <c r="R868" s="8"/>
    </row>
    <row r="869" ht="15.75" customHeight="1" spans="1:18">
      <c r="A869" s="9" t="str">
        <f t="array" ref="A869">IFERROR(INDEX(data!$C$2:$C$12,MATCH(H869,data!$B$2:$B$12,0)),"")</f>
        <v/>
      </c>
      <c r="B869" s="5"/>
      <c r="C869" s="5"/>
      <c r="D869" s="9"/>
      <c r="E869" s="9"/>
      <c r="F869" s="5"/>
      <c r="G869" s="9"/>
      <c r="H869" s="9"/>
      <c r="I869" s="9"/>
      <c r="J869" s="9"/>
      <c r="K869" s="15"/>
      <c r="L869" s="9"/>
      <c r="M869" s="9">
        <f t="shared" si="1"/>
        <v>0</v>
      </c>
      <c r="N869" s="9"/>
      <c r="O869" s="9" t="str">
        <f t="array" ref="O869">IFERROR(INDEX(data!$C$2:$C$12,MATCH(P869,data!$B$2:$B$12,0)),"")</f>
        <v/>
      </c>
      <c r="P869" s="9"/>
      <c r="Q869" s="9"/>
      <c r="R869" s="9"/>
    </row>
    <row r="870" ht="15.75" customHeight="1" spans="1:18">
      <c r="A870" s="8" t="str">
        <f t="array" ref="A870">IFERROR(INDEX(data!$C$2:$C$12,MATCH(H870,data!$B$2:$B$12,0)),"")</f>
        <v/>
      </c>
      <c r="B870" s="3"/>
      <c r="C870" s="3"/>
      <c r="D870" s="8"/>
      <c r="E870" s="8"/>
      <c r="F870" s="3"/>
      <c r="G870" s="8"/>
      <c r="H870" s="8"/>
      <c r="I870" s="8"/>
      <c r="J870" s="8"/>
      <c r="K870" s="13"/>
      <c r="L870" s="8"/>
      <c r="M870" s="8">
        <f t="shared" si="1"/>
        <v>0</v>
      </c>
      <c r="N870" s="8"/>
      <c r="O870" s="8" t="str">
        <f t="array" ref="O870">IFERROR(INDEX(data!$C$2:$C$12,MATCH(P870,data!$B$2:$B$12,0)),"")</f>
        <v/>
      </c>
      <c r="P870" s="8"/>
      <c r="Q870" s="8"/>
      <c r="R870" s="8"/>
    </row>
    <row r="871" ht="15.75" customHeight="1" spans="1:18">
      <c r="A871" s="9" t="str">
        <f t="array" ref="A871">IFERROR(INDEX(data!$C$2:$C$12,MATCH(H871,data!$B$2:$B$12,0)),"")</f>
        <v/>
      </c>
      <c r="B871" s="5"/>
      <c r="C871" s="5"/>
      <c r="D871" s="9"/>
      <c r="E871" s="9"/>
      <c r="F871" s="5"/>
      <c r="G871" s="9"/>
      <c r="H871" s="9"/>
      <c r="I871" s="9"/>
      <c r="J871" s="9"/>
      <c r="K871" s="15"/>
      <c r="L871" s="9"/>
      <c r="M871" s="9">
        <f t="shared" si="1"/>
        <v>0</v>
      </c>
      <c r="N871" s="9"/>
      <c r="O871" s="9" t="str">
        <f t="array" ref="O871">IFERROR(INDEX(data!$C$2:$C$12,MATCH(P871,data!$B$2:$B$12,0)),"")</f>
        <v/>
      </c>
      <c r="P871" s="9"/>
      <c r="Q871" s="9"/>
      <c r="R871" s="9"/>
    </row>
    <row r="872" ht="15.75" customHeight="1" spans="1:18">
      <c r="A872" s="8" t="str">
        <f t="array" ref="A872">IFERROR(INDEX(data!$C$2:$C$12,MATCH(H872,data!$B$2:$B$12,0)),"")</f>
        <v/>
      </c>
      <c r="B872" s="3"/>
      <c r="C872" s="3"/>
      <c r="D872" s="8"/>
      <c r="E872" s="8"/>
      <c r="F872" s="3"/>
      <c r="G872" s="8"/>
      <c r="H872" s="8"/>
      <c r="I872" s="8"/>
      <c r="J872" s="8"/>
      <c r="K872" s="13"/>
      <c r="L872" s="8"/>
      <c r="M872" s="8">
        <f t="shared" si="1"/>
        <v>0</v>
      </c>
      <c r="N872" s="8"/>
      <c r="O872" s="8" t="str">
        <f t="array" ref="O872">IFERROR(INDEX(data!$C$2:$C$12,MATCH(P872,data!$B$2:$B$12,0)),"")</f>
        <v/>
      </c>
      <c r="P872" s="8"/>
      <c r="Q872" s="8"/>
      <c r="R872" s="8"/>
    </row>
    <row r="873" ht="15.75" customHeight="1" spans="1:18">
      <c r="A873" s="9" t="str">
        <f t="array" ref="A873">IFERROR(INDEX(data!$C$2:$C$12,MATCH(H873,data!$B$2:$B$12,0)),"")</f>
        <v/>
      </c>
      <c r="B873" s="5"/>
      <c r="C873" s="5"/>
      <c r="D873" s="9"/>
      <c r="E873" s="9"/>
      <c r="F873" s="5"/>
      <c r="G873" s="9"/>
      <c r="H873" s="9"/>
      <c r="I873" s="9"/>
      <c r="J873" s="9"/>
      <c r="K873" s="15"/>
      <c r="L873" s="9"/>
      <c r="M873" s="9">
        <f t="shared" si="1"/>
        <v>0</v>
      </c>
      <c r="N873" s="9"/>
      <c r="O873" s="9" t="str">
        <f t="array" ref="O873">IFERROR(INDEX(data!$C$2:$C$12,MATCH(P873,data!$B$2:$B$12,0)),"")</f>
        <v/>
      </c>
      <c r="P873" s="9"/>
      <c r="Q873" s="9"/>
      <c r="R873" s="9"/>
    </row>
    <row r="874" ht="15.75" customHeight="1" spans="1:18">
      <c r="A874" s="8" t="str">
        <f t="array" ref="A874">IFERROR(INDEX(data!$C$2:$C$12,MATCH(H874,data!$B$2:$B$12,0)),"")</f>
        <v/>
      </c>
      <c r="B874" s="3"/>
      <c r="C874" s="3"/>
      <c r="D874" s="8"/>
      <c r="E874" s="8"/>
      <c r="F874" s="3"/>
      <c r="G874" s="8"/>
      <c r="H874" s="8"/>
      <c r="I874" s="8"/>
      <c r="J874" s="8"/>
      <c r="K874" s="13"/>
      <c r="L874" s="8"/>
      <c r="M874" s="8">
        <f t="shared" si="1"/>
        <v>0</v>
      </c>
      <c r="N874" s="8"/>
      <c r="O874" s="8" t="str">
        <f t="array" ref="O874">IFERROR(INDEX(data!$C$2:$C$12,MATCH(P874,data!$B$2:$B$12,0)),"")</f>
        <v/>
      </c>
      <c r="P874" s="8"/>
      <c r="Q874" s="8"/>
      <c r="R874" s="8"/>
    </row>
    <row r="875" ht="15.75" customHeight="1" spans="1:18">
      <c r="A875" s="9" t="str">
        <f t="array" ref="A875">IFERROR(INDEX(data!$C$2:$C$12,MATCH(H875,data!$B$2:$B$12,0)),"")</f>
        <v/>
      </c>
      <c r="B875" s="5"/>
      <c r="C875" s="5"/>
      <c r="D875" s="9"/>
      <c r="E875" s="9"/>
      <c r="F875" s="5"/>
      <c r="G875" s="9"/>
      <c r="H875" s="9"/>
      <c r="I875" s="9"/>
      <c r="J875" s="9"/>
      <c r="K875" s="15"/>
      <c r="L875" s="9"/>
      <c r="M875" s="9">
        <f t="shared" si="1"/>
        <v>0</v>
      </c>
      <c r="N875" s="9"/>
      <c r="O875" s="9" t="str">
        <f t="array" ref="O875">IFERROR(INDEX(data!$C$2:$C$12,MATCH(P875,data!$B$2:$B$12,0)),"")</f>
        <v/>
      </c>
      <c r="P875" s="9"/>
      <c r="Q875" s="9"/>
      <c r="R875" s="9"/>
    </row>
    <row r="876" ht="15.75" customHeight="1" spans="1:18">
      <c r="A876" s="8" t="str">
        <f t="array" ref="A876">IFERROR(INDEX(data!$C$2:$C$12,MATCH(H876,data!$B$2:$B$12,0)),"")</f>
        <v/>
      </c>
      <c r="B876" s="3"/>
      <c r="C876" s="3"/>
      <c r="D876" s="8"/>
      <c r="E876" s="8"/>
      <c r="F876" s="3"/>
      <c r="G876" s="8"/>
      <c r="H876" s="8"/>
      <c r="I876" s="8"/>
      <c r="J876" s="8"/>
      <c r="K876" s="13"/>
      <c r="L876" s="8"/>
      <c r="M876" s="8">
        <f t="shared" si="1"/>
        <v>0</v>
      </c>
      <c r="N876" s="8"/>
      <c r="O876" s="8" t="str">
        <f t="array" ref="O876">IFERROR(INDEX(data!$C$2:$C$12,MATCH(P876,data!$B$2:$B$12,0)),"")</f>
        <v/>
      </c>
      <c r="P876" s="8"/>
      <c r="Q876" s="8"/>
      <c r="R876" s="8"/>
    </row>
    <row r="877" ht="15.75" customHeight="1" spans="1:18">
      <c r="A877" s="9" t="str">
        <f t="array" ref="A877">IFERROR(INDEX(data!$C$2:$C$12,MATCH(H877,data!$B$2:$B$12,0)),"")</f>
        <v/>
      </c>
      <c r="B877" s="5"/>
      <c r="C877" s="5"/>
      <c r="D877" s="9"/>
      <c r="E877" s="9"/>
      <c r="F877" s="5"/>
      <c r="G877" s="9"/>
      <c r="H877" s="9"/>
      <c r="I877" s="9"/>
      <c r="J877" s="9"/>
      <c r="K877" s="15"/>
      <c r="L877" s="9"/>
      <c r="M877" s="9">
        <f t="shared" si="1"/>
        <v>0</v>
      </c>
      <c r="N877" s="9"/>
      <c r="O877" s="9" t="str">
        <f t="array" ref="O877">IFERROR(INDEX(data!$C$2:$C$12,MATCH(P877,data!$B$2:$B$12,0)),"")</f>
        <v/>
      </c>
      <c r="P877" s="9"/>
      <c r="Q877" s="9"/>
      <c r="R877" s="9"/>
    </row>
    <row r="878" ht="15.75" customHeight="1" spans="1:18">
      <c r="A878" s="8" t="str">
        <f t="array" ref="A878">IFERROR(INDEX(data!$C$2:$C$12,MATCH(H878,data!$B$2:$B$12,0)),"")</f>
        <v/>
      </c>
      <c r="B878" s="3"/>
      <c r="C878" s="3"/>
      <c r="D878" s="8"/>
      <c r="E878" s="8"/>
      <c r="F878" s="3"/>
      <c r="G878" s="8"/>
      <c r="H878" s="8"/>
      <c r="I878" s="8"/>
      <c r="J878" s="8"/>
      <c r="K878" s="13"/>
      <c r="L878" s="8"/>
      <c r="M878" s="8">
        <f t="shared" si="1"/>
        <v>0</v>
      </c>
      <c r="N878" s="8"/>
      <c r="O878" s="8" t="str">
        <f t="array" ref="O878">IFERROR(INDEX(data!$C$2:$C$12,MATCH(P878,data!$B$2:$B$12,0)),"")</f>
        <v/>
      </c>
      <c r="P878" s="8"/>
      <c r="Q878" s="8"/>
      <c r="R878" s="8"/>
    </row>
    <row r="879" ht="15.75" customHeight="1" spans="1:18">
      <c r="A879" s="9" t="str">
        <f t="array" ref="A879">IFERROR(INDEX(data!$C$2:$C$12,MATCH(H879,data!$B$2:$B$12,0)),"")</f>
        <v/>
      </c>
      <c r="B879" s="5"/>
      <c r="C879" s="5"/>
      <c r="D879" s="9"/>
      <c r="E879" s="9"/>
      <c r="F879" s="5"/>
      <c r="G879" s="9"/>
      <c r="H879" s="9"/>
      <c r="I879" s="9"/>
      <c r="J879" s="9"/>
      <c r="K879" s="15"/>
      <c r="L879" s="9"/>
      <c r="M879" s="9">
        <f t="shared" si="1"/>
        <v>0</v>
      </c>
      <c r="N879" s="9"/>
      <c r="O879" s="9" t="str">
        <f t="array" ref="O879">IFERROR(INDEX(data!$C$2:$C$12,MATCH(P879,data!$B$2:$B$12,0)),"")</f>
        <v/>
      </c>
      <c r="P879" s="9"/>
      <c r="Q879" s="9"/>
      <c r="R879" s="9"/>
    </row>
    <row r="880" ht="15.75" customHeight="1" spans="1:18">
      <c r="A880" s="8" t="str">
        <f t="array" ref="A880">IFERROR(INDEX(data!$C$2:$C$12,MATCH(H880,data!$B$2:$B$12,0)),"")</f>
        <v/>
      </c>
      <c r="B880" s="3"/>
      <c r="C880" s="3"/>
      <c r="D880" s="8"/>
      <c r="E880" s="8"/>
      <c r="F880" s="3"/>
      <c r="G880" s="8"/>
      <c r="H880" s="8"/>
      <c r="I880" s="8"/>
      <c r="J880" s="8"/>
      <c r="K880" s="13"/>
      <c r="L880" s="8"/>
      <c r="M880" s="8">
        <f t="shared" si="1"/>
        <v>0</v>
      </c>
      <c r="N880" s="8"/>
      <c r="O880" s="8" t="str">
        <f t="array" ref="O880">IFERROR(INDEX(data!$C$2:$C$12,MATCH(P880,data!$B$2:$B$12,0)),"")</f>
        <v/>
      </c>
      <c r="P880" s="8"/>
      <c r="Q880" s="8"/>
      <c r="R880" s="8"/>
    </row>
    <row r="881" ht="15.75" customHeight="1" spans="1:18">
      <c r="A881" s="9" t="str">
        <f t="array" ref="A881">IFERROR(INDEX(data!$C$2:$C$12,MATCH(H881,data!$B$2:$B$12,0)),"")</f>
        <v/>
      </c>
      <c r="B881" s="5"/>
      <c r="C881" s="5"/>
      <c r="D881" s="9"/>
      <c r="E881" s="9"/>
      <c r="F881" s="5"/>
      <c r="G881" s="9"/>
      <c r="H881" s="9"/>
      <c r="I881" s="9"/>
      <c r="J881" s="9"/>
      <c r="K881" s="15"/>
      <c r="L881" s="9"/>
      <c r="M881" s="9">
        <f t="shared" si="1"/>
        <v>0</v>
      </c>
      <c r="N881" s="9"/>
      <c r="O881" s="9" t="str">
        <f t="array" ref="O881">IFERROR(INDEX(data!$C$2:$C$12,MATCH(P881,data!$B$2:$B$12,0)),"")</f>
        <v/>
      </c>
      <c r="P881" s="9"/>
      <c r="Q881" s="9"/>
      <c r="R881" s="9"/>
    </row>
    <row r="882" ht="15.75" customHeight="1" spans="1:18">
      <c r="A882" s="8" t="str">
        <f t="array" ref="A882">IFERROR(INDEX(data!$C$2:$C$12,MATCH(H882,data!$B$2:$B$12,0)),"")</f>
        <v/>
      </c>
      <c r="B882" s="3"/>
      <c r="C882" s="3"/>
      <c r="D882" s="8"/>
      <c r="E882" s="8"/>
      <c r="F882" s="3"/>
      <c r="G882" s="8"/>
      <c r="H882" s="8"/>
      <c r="I882" s="8"/>
      <c r="J882" s="8"/>
      <c r="K882" s="13"/>
      <c r="L882" s="8"/>
      <c r="M882" s="8">
        <f t="shared" si="1"/>
        <v>0</v>
      </c>
      <c r="N882" s="8"/>
      <c r="O882" s="8" t="str">
        <f t="array" ref="O882">IFERROR(INDEX(data!$C$2:$C$12,MATCH(P882,data!$B$2:$B$12,0)),"")</f>
        <v/>
      </c>
      <c r="P882" s="8"/>
      <c r="Q882" s="8"/>
      <c r="R882" s="8"/>
    </row>
    <row r="883" ht="15.75" customHeight="1" spans="1:18">
      <c r="A883" s="9" t="str">
        <f t="array" ref="A883">IFERROR(INDEX(data!$C$2:$C$12,MATCH(H883,data!$B$2:$B$12,0)),"")</f>
        <v/>
      </c>
      <c r="B883" s="5"/>
      <c r="C883" s="5"/>
      <c r="D883" s="9"/>
      <c r="E883" s="9"/>
      <c r="F883" s="5"/>
      <c r="G883" s="9"/>
      <c r="H883" s="9"/>
      <c r="I883" s="9"/>
      <c r="J883" s="9"/>
      <c r="K883" s="15"/>
      <c r="L883" s="9"/>
      <c r="M883" s="9">
        <f t="shared" si="1"/>
        <v>0</v>
      </c>
      <c r="N883" s="9"/>
      <c r="O883" s="9" t="str">
        <f t="array" ref="O883">IFERROR(INDEX(data!$C$2:$C$12,MATCH(P883,data!$B$2:$B$12,0)),"")</f>
        <v/>
      </c>
      <c r="P883" s="9"/>
      <c r="Q883" s="9"/>
      <c r="R883" s="9"/>
    </row>
    <row r="884" ht="15.75" customHeight="1" spans="1:18">
      <c r="A884" s="8" t="str">
        <f t="array" ref="A884">IFERROR(INDEX(data!$C$2:$C$12,MATCH(H884,data!$B$2:$B$12,0)),"")</f>
        <v/>
      </c>
      <c r="B884" s="3"/>
      <c r="C884" s="3"/>
      <c r="D884" s="8"/>
      <c r="E884" s="8"/>
      <c r="F884" s="3"/>
      <c r="G884" s="8"/>
      <c r="H884" s="8"/>
      <c r="I884" s="8"/>
      <c r="J884" s="8"/>
      <c r="K884" s="13"/>
      <c r="L884" s="8"/>
      <c r="M884" s="8">
        <f t="shared" si="1"/>
        <v>0</v>
      </c>
      <c r="N884" s="8"/>
      <c r="O884" s="8" t="str">
        <f t="array" ref="O884">IFERROR(INDEX(data!$C$2:$C$12,MATCH(P884,data!$B$2:$B$12,0)),"")</f>
        <v/>
      </c>
      <c r="P884" s="8"/>
      <c r="Q884" s="8"/>
      <c r="R884" s="8"/>
    </row>
    <row r="885" ht="15.75" customHeight="1" spans="1:18">
      <c r="A885" s="9" t="str">
        <f t="array" ref="A885">IFERROR(INDEX(data!$C$2:$C$12,MATCH(H885,data!$B$2:$B$12,0)),"")</f>
        <v/>
      </c>
      <c r="B885" s="5"/>
      <c r="C885" s="5"/>
      <c r="D885" s="9"/>
      <c r="E885" s="9"/>
      <c r="F885" s="5"/>
      <c r="G885" s="9"/>
      <c r="H885" s="9"/>
      <c r="I885" s="9"/>
      <c r="J885" s="9"/>
      <c r="K885" s="15"/>
      <c r="L885" s="9"/>
      <c r="M885" s="9">
        <f t="shared" si="1"/>
        <v>0</v>
      </c>
      <c r="N885" s="9"/>
      <c r="O885" s="9" t="str">
        <f t="array" ref="O885">IFERROR(INDEX(data!$C$2:$C$12,MATCH(P885,data!$B$2:$B$12,0)),"")</f>
        <v/>
      </c>
      <c r="P885" s="9"/>
      <c r="Q885" s="9"/>
      <c r="R885" s="9"/>
    </row>
    <row r="886" ht="15.75" customHeight="1" spans="1:18">
      <c r="A886" s="8" t="str">
        <f t="array" ref="A886">IFERROR(INDEX(data!$C$2:$C$12,MATCH(H886,data!$B$2:$B$12,0)),"")</f>
        <v/>
      </c>
      <c r="B886" s="3"/>
      <c r="C886" s="3"/>
      <c r="D886" s="8"/>
      <c r="E886" s="8"/>
      <c r="F886" s="3"/>
      <c r="G886" s="8"/>
      <c r="H886" s="8"/>
      <c r="I886" s="8"/>
      <c r="J886" s="8"/>
      <c r="K886" s="13"/>
      <c r="L886" s="8"/>
      <c r="M886" s="8">
        <f t="shared" si="1"/>
        <v>0</v>
      </c>
      <c r="N886" s="8"/>
      <c r="O886" s="8" t="str">
        <f t="array" ref="O886">IFERROR(INDEX(data!$C$2:$C$12,MATCH(P886,data!$B$2:$B$12,0)),"")</f>
        <v/>
      </c>
      <c r="P886" s="8"/>
      <c r="Q886" s="8"/>
      <c r="R886" s="8"/>
    </row>
    <row r="887" ht="15.75" customHeight="1" spans="1:18">
      <c r="A887" s="9" t="str">
        <f t="array" ref="A887">IFERROR(INDEX(data!$C$2:$C$12,MATCH(H887,data!$B$2:$B$12,0)),"")</f>
        <v/>
      </c>
      <c r="B887" s="5"/>
      <c r="C887" s="5"/>
      <c r="D887" s="9"/>
      <c r="E887" s="9"/>
      <c r="F887" s="5"/>
      <c r="G887" s="9"/>
      <c r="H887" s="9"/>
      <c r="I887" s="9"/>
      <c r="J887" s="9"/>
      <c r="K887" s="15"/>
      <c r="L887" s="9"/>
      <c r="M887" s="9">
        <f t="shared" si="1"/>
        <v>0</v>
      </c>
      <c r="N887" s="9"/>
      <c r="O887" s="9" t="str">
        <f t="array" ref="O887">IFERROR(INDEX(data!$C$2:$C$12,MATCH(P887,data!$B$2:$B$12,0)),"")</f>
        <v/>
      </c>
      <c r="P887" s="9"/>
      <c r="Q887" s="9"/>
      <c r="R887" s="9"/>
    </row>
    <row r="888" ht="15.75" customHeight="1" spans="1:18">
      <c r="A888" s="8" t="str">
        <f t="array" ref="A888">IFERROR(INDEX(data!$C$2:$C$12,MATCH(H888,data!$B$2:$B$12,0)),"")</f>
        <v/>
      </c>
      <c r="B888" s="3"/>
      <c r="C888" s="3"/>
      <c r="D888" s="8"/>
      <c r="E888" s="8"/>
      <c r="F888" s="3"/>
      <c r="G888" s="8"/>
      <c r="H888" s="8"/>
      <c r="I888" s="8"/>
      <c r="J888" s="8"/>
      <c r="K888" s="13"/>
      <c r="L888" s="8"/>
      <c r="M888" s="8">
        <f t="shared" si="1"/>
        <v>0</v>
      </c>
      <c r="N888" s="8"/>
      <c r="O888" s="8" t="str">
        <f t="array" ref="O888">IFERROR(INDEX(data!$C$2:$C$12,MATCH(P888,data!$B$2:$B$12,0)),"")</f>
        <v/>
      </c>
      <c r="P888" s="8"/>
      <c r="Q888" s="8"/>
      <c r="R888" s="8"/>
    </row>
    <row r="889" ht="15.75" customHeight="1" spans="1:18">
      <c r="A889" s="9" t="str">
        <f t="array" ref="A889">IFERROR(INDEX(data!$C$2:$C$12,MATCH(H889,data!$B$2:$B$12,0)),"")</f>
        <v/>
      </c>
      <c r="B889" s="5"/>
      <c r="C889" s="5"/>
      <c r="D889" s="9"/>
      <c r="E889" s="9"/>
      <c r="F889" s="5"/>
      <c r="G889" s="9"/>
      <c r="H889" s="9"/>
      <c r="I889" s="9"/>
      <c r="J889" s="9"/>
      <c r="K889" s="15"/>
      <c r="L889" s="9"/>
      <c r="M889" s="9">
        <f t="shared" si="1"/>
        <v>0</v>
      </c>
      <c r="N889" s="9"/>
      <c r="O889" s="9" t="str">
        <f t="array" ref="O889">IFERROR(INDEX(data!$C$2:$C$12,MATCH(P889,data!$B$2:$B$12,0)),"")</f>
        <v/>
      </c>
      <c r="P889" s="9"/>
      <c r="Q889" s="9"/>
      <c r="R889" s="9"/>
    </row>
    <row r="890" ht="15.75" customHeight="1" spans="1:18">
      <c r="A890" s="8" t="str">
        <f t="array" ref="A890">IFERROR(INDEX(data!$C$2:$C$12,MATCH(H890,data!$B$2:$B$12,0)),"")</f>
        <v/>
      </c>
      <c r="B890" s="3"/>
      <c r="C890" s="3"/>
      <c r="D890" s="8"/>
      <c r="E890" s="8"/>
      <c r="F890" s="3"/>
      <c r="G890" s="8"/>
      <c r="H890" s="8"/>
      <c r="I890" s="8"/>
      <c r="J890" s="8"/>
      <c r="K890" s="13"/>
      <c r="L890" s="8"/>
      <c r="M890" s="8">
        <f t="shared" si="1"/>
        <v>0</v>
      </c>
      <c r="N890" s="8"/>
      <c r="O890" s="8" t="str">
        <f t="array" ref="O890">IFERROR(INDEX(data!$C$2:$C$12,MATCH(P890,data!$B$2:$B$12,0)),"")</f>
        <v/>
      </c>
      <c r="P890" s="8"/>
      <c r="Q890" s="8"/>
      <c r="R890" s="8"/>
    </row>
    <row r="891" ht="15.75" customHeight="1" spans="1:18">
      <c r="A891" s="9" t="str">
        <f t="array" ref="A891">IFERROR(INDEX(data!$C$2:$C$12,MATCH(H891,data!$B$2:$B$12,0)),"")</f>
        <v/>
      </c>
      <c r="B891" s="5"/>
      <c r="C891" s="5"/>
      <c r="D891" s="9"/>
      <c r="E891" s="9"/>
      <c r="F891" s="5"/>
      <c r="G891" s="9"/>
      <c r="H891" s="9"/>
      <c r="I891" s="9"/>
      <c r="J891" s="9"/>
      <c r="K891" s="15"/>
      <c r="L891" s="9"/>
      <c r="M891" s="9">
        <f t="shared" si="1"/>
        <v>0</v>
      </c>
      <c r="N891" s="9"/>
      <c r="O891" s="9" t="str">
        <f t="array" ref="O891">IFERROR(INDEX(data!$C$2:$C$12,MATCH(P891,data!$B$2:$B$12,0)),"")</f>
        <v/>
      </c>
      <c r="P891" s="9"/>
      <c r="Q891" s="9"/>
      <c r="R891" s="9"/>
    </row>
    <row r="892" ht="15.75" customHeight="1" spans="1:18">
      <c r="A892" s="8" t="str">
        <f t="array" ref="A892">IFERROR(INDEX(data!$C$2:$C$12,MATCH(H892,data!$B$2:$B$12,0)),"")</f>
        <v/>
      </c>
      <c r="B892" s="3"/>
      <c r="C892" s="3"/>
      <c r="D892" s="8"/>
      <c r="E892" s="8"/>
      <c r="F892" s="3"/>
      <c r="G892" s="8"/>
      <c r="H892" s="8"/>
      <c r="I892" s="8"/>
      <c r="J892" s="8"/>
      <c r="K892" s="13"/>
      <c r="L892" s="8"/>
      <c r="M892" s="8">
        <f t="shared" si="1"/>
        <v>0</v>
      </c>
      <c r="N892" s="8"/>
      <c r="O892" s="8" t="str">
        <f t="array" ref="O892">IFERROR(INDEX(data!$C$2:$C$12,MATCH(P892,data!$B$2:$B$12,0)),"")</f>
        <v/>
      </c>
      <c r="P892" s="8"/>
      <c r="Q892" s="8"/>
      <c r="R892" s="8"/>
    </row>
    <row r="893" ht="15.75" customHeight="1" spans="1:18">
      <c r="A893" s="9" t="str">
        <f t="array" ref="A893">IFERROR(INDEX(data!$C$2:$C$12,MATCH(H893,data!$B$2:$B$12,0)),"")</f>
        <v/>
      </c>
      <c r="B893" s="5"/>
      <c r="C893" s="5"/>
      <c r="D893" s="9"/>
      <c r="E893" s="9"/>
      <c r="F893" s="5"/>
      <c r="G893" s="9"/>
      <c r="H893" s="9"/>
      <c r="I893" s="9"/>
      <c r="J893" s="9"/>
      <c r="K893" s="15"/>
      <c r="L893" s="9"/>
      <c r="M893" s="9">
        <f t="shared" si="1"/>
        <v>0</v>
      </c>
      <c r="N893" s="9"/>
      <c r="O893" s="9" t="str">
        <f t="array" ref="O893">IFERROR(INDEX(data!$C$2:$C$12,MATCH(P893,data!$B$2:$B$12,0)),"")</f>
        <v/>
      </c>
      <c r="P893" s="9"/>
      <c r="Q893" s="9"/>
      <c r="R893" s="9"/>
    </row>
    <row r="894" ht="15.75" customHeight="1" spans="1:18">
      <c r="A894" s="8" t="str">
        <f t="array" ref="A894">IFERROR(INDEX(data!$C$2:$C$12,MATCH(H894,data!$B$2:$B$12,0)),"")</f>
        <v/>
      </c>
      <c r="B894" s="3"/>
      <c r="C894" s="3"/>
      <c r="D894" s="8"/>
      <c r="E894" s="8"/>
      <c r="F894" s="3"/>
      <c r="G894" s="8"/>
      <c r="H894" s="8"/>
      <c r="I894" s="8"/>
      <c r="J894" s="8"/>
      <c r="K894" s="13"/>
      <c r="L894" s="8"/>
      <c r="M894" s="8">
        <f t="shared" si="1"/>
        <v>0</v>
      </c>
      <c r="N894" s="8"/>
      <c r="O894" s="8" t="str">
        <f t="array" ref="O894">IFERROR(INDEX(data!$C$2:$C$12,MATCH(P894,data!$B$2:$B$12,0)),"")</f>
        <v/>
      </c>
      <c r="P894" s="8"/>
      <c r="Q894" s="8"/>
      <c r="R894" s="8"/>
    </row>
    <row r="895" ht="15.75" customHeight="1" spans="1:18">
      <c r="A895" s="9" t="str">
        <f t="array" ref="A895">IFERROR(INDEX(data!$C$2:$C$12,MATCH(H895,data!$B$2:$B$12,0)),"")</f>
        <v/>
      </c>
      <c r="B895" s="5"/>
      <c r="C895" s="5"/>
      <c r="D895" s="9"/>
      <c r="E895" s="9"/>
      <c r="F895" s="5"/>
      <c r="G895" s="9"/>
      <c r="H895" s="9"/>
      <c r="I895" s="9"/>
      <c r="J895" s="9"/>
      <c r="K895" s="15"/>
      <c r="L895" s="9"/>
      <c r="M895" s="9">
        <f t="shared" si="1"/>
        <v>0</v>
      </c>
      <c r="N895" s="9"/>
      <c r="O895" s="9" t="str">
        <f t="array" ref="O895">IFERROR(INDEX(data!$C$2:$C$12,MATCH(P895,data!$B$2:$B$12,0)),"")</f>
        <v/>
      </c>
      <c r="P895" s="9"/>
      <c r="Q895" s="9"/>
      <c r="R895" s="9"/>
    </row>
    <row r="896" ht="15.75" customHeight="1" spans="1:18">
      <c r="A896" s="8" t="str">
        <f t="array" ref="A896">IFERROR(INDEX(data!$C$2:$C$12,MATCH(H896,data!$B$2:$B$12,0)),"")</f>
        <v/>
      </c>
      <c r="B896" s="3"/>
      <c r="C896" s="3"/>
      <c r="D896" s="8"/>
      <c r="E896" s="8"/>
      <c r="F896" s="3"/>
      <c r="G896" s="8"/>
      <c r="H896" s="8"/>
      <c r="I896" s="8"/>
      <c r="J896" s="8"/>
      <c r="K896" s="13"/>
      <c r="L896" s="8"/>
      <c r="M896" s="8">
        <f t="shared" si="1"/>
        <v>0</v>
      </c>
      <c r="N896" s="8"/>
      <c r="O896" s="8" t="str">
        <f t="array" ref="O896">IFERROR(INDEX(data!$C$2:$C$12,MATCH(P896,data!$B$2:$B$12,0)),"")</f>
        <v/>
      </c>
      <c r="P896" s="8"/>
      <c r="Q896" s="8"/>
      <c r="R896" s="8"/>
    </row>
    <row r="897" ht="15.75" customHeight="1" spans="1:18">
      <c r="A897" s="9" t="str">
        <f t="array" ref="A897">IFERROR(INDEX(data!$C$2:$C$12,MATCH(H897,data!$B$2:$B$12,0)),"")</f>
        <v/>
      </c>
      <c r="B897" s="5"/>
      <c r="C897" s="5"/>
      <c r="D897" s="9"/>
      <c r="E897" s="9"/>
      <c r="F897" s="5"/>
      <c r="G897" s="9"/>
      <c r="H897" s="9"/>
      <c r="I897" s="9"/>
      <c r="J897" s="9"/>
      <c r="K897" s="15"/>
      <c r="L897" s="9"/>
      <c r="M897" s="9">
        <f t="shared" si="1"/>
        <v>0</v>
      </c>
      <c r="N897" s="9"/>
      <c r="O897" s="9" t="str">
        <f t="array" ref="O897">IFERROR(INDEX(data!$C$2:$C$12,MATCH(P897,data!$B$2:$B$12,0)),"")</f>
        <v/>
      </c>
      <c r="P897" s="9"/>
      <c r="Q897" s="9"/>
      <c r="R897" s="9"/>
    </row>
    <row r="898" ht="15.75" customHeight="1" spans="1:18">
      <c r="A898" s="8" t="str">
        <f t="array" ref="A898">IFERROR(INDEX(data!$C$2:$C$12,MATCH(H898,data!$B$2:$B$12,0)),"")</f>
        <v/>
      </c>
      <c r="B898" s="3"/>
      <c r="C898" s="3"/>
      <c r="D898" s="8"/>
      <c r="E898" s="8"/>
      <c r="F898" s="3"/>
      <c r="G898" s="8"/>
      <c r="H898" s="8"/>
      <c r="I898" s="8"/>
      <c r="J898" s="8"/>
      <c r="K898" s="13"/>
      <c r="L898" s="8"/>
      <c r="M898" s="8">
        <f t="shared" si="1"/>
        <v>0</v>
      </c>
      <c r="N898" s="8"/>
      <c r="O898" s="8" t="str">
        <f t="array" ref="O898">IFERROR(INDEX(data!$C$2:$C$12,MATCH(P898,data!$B$2:$B$12,0)),"")</f>
        <v/>
      </c>
      <c r="P898" s="8"/>
      <c r="Q898" s="8"/>
      <c r="R898" s="8"/>
    </row>
    <row r="899" ht="15.75" customHeight="1" spans="1:18">
      <c r="A899" s="9" t="str">
        <f t="array" ref="A899">IFERROR(INDEX(data!$C$2:$C$12,MATCH(H899,data!$B$2:$B$12,0)),"")</f>
        <v/>
      </c>
      <c r="B899" s="5"/>
      <c r="C899" s="5"/>
      <c r="D899" s="9"/>
      <c r="E899" s="9"/>
      <c r="F899" s="5"/>
      <c r="G899" s="9"/>
      <c r="H899" s="9"/>
      <c r="I899" s="9"/>
      <c r="J899" s="9"/>
      <c r="K899" s="15"/>
      <c r="L899" s="9"/>
      <c r="M899" s="9">
        <f t="shared" si="1"/>
        <v>0</v>
      </c>
      <c r="N899" s="9"/>
      <c r="O899" s="9" t="str">
        <f t="array" ref="O899">IFERROR(INDEX(data!$C$2:$C$12,MATCH(P899,data!$B$2:$B$12,0)),"")</f>
        <v/>
      </c>
      <c r="P899" s="9"/>
      <c r="Q899" s="9"/>
      <c r="R899" s="9"/>
    </row>
    <row r="900" ht="15.75" customHeight="1" spans="1:18">
      <c r="A900" s="8" t="str">
        <f t="array" ref="A900">IFERROR(INDEX(data!$C$2:$C$12,MATCH(H900,data!$B$2:$B$12,0)),"")</f>
        <v/>
      </c>
      <c r="B900" s="3"/>
      <c r="C900" s="3"/>
      <c r="D900" s="8"/>
      <c r="E900" s="8"/>
      <c r="F900" s="3"/>
      <c r="G900" s="8"/>
      <c r="H900" s="8"/>
      <c r="I900" s="8"/>
      <c r="J900" s="8"/>
      <c r="K900" s="13"/>
      <c r="L900" s="8"/>
      <c r="M900" s="8">
        <f t="shared" si="1"/>
        <v>0</v>
      </c>
      <c r="N900" s="8"/>
      <c r="O900" s="8" t="str">
        <f t="array" ref="O900">IFERROR(INDEX(data!$C$2:$C$12,MATCH(P900,data!$B$2:$B$12,0)),"")</f>
        <v/>
      </c>
      <c r="P900" s="8"/>
      <c r="Q900" s="8"/>
      <c r="R900" s="8"/>
    </row>
    <row r="901" ht="15.75" customHeight="1" spans="1:18">
      <c r="A901" s="9" t="str">
        <f t="array" ref="A901">IFERROR(INDEX(data!$C$2:$C$12,MATCH(H901,data!$B$2:$B$12,0)),"")</f>
        <v/>
      </c>
      <c r="B901" s="5"/>
      <c r="C901" s="5"/>
      <c r="D901" s="9"/>
      <c r="E901" s="9"/>
      <c r="F901" s="5"/>
      <c r="G901" s="9"/>
      <c r="H901" s="9"/>
      <c r="I901" s="9"/>
      <c r="J901" s="9"/>
      <c r="K901" s="15"/>
      <c r="L901" s="9"/>
      <c r="M901" s="9">
        <f t="shared" si="1"/>
        <v>0</v>
      </c>
      <c r="N901" s="9"/>
      <c r="O901" s="9" t="str">
        <f t="array" ref="O901">IFERROR(INDEX(data!$C$2:$C$12,MATCH(P901,data!$B$2:$B$12,0)),"")</f>
        <v/>
      </c>
      <c r="P901" s="9"/>
      <c r="Q901" s="9"/>
      <c r="R901" s="9"/>
    </row>
    <row r="902" ht="15.75" customHeight="1" spans="1:18">
      <c r="A902" s="8" t="str">
        <f t="array" ref="A902">IFERROR(INDEX(data!$C$2:$C$12,MATCH(H902,data!$B$2:$B$12,0)),"")</f>
        <v/>
      </c>
      <c r="B902" s="3"/>
      <c r="C902" s="3"/>
      <c r="D902" s="8"/>
      <c r="E902" s="8"/>
      <c r="F902" s="3"/>
      <c r="G902" s="8"/>
      <c r="H902" s="8"/>
      <c r="I902" s="8"/>
      <c r="J902" s="8"/>
      <c r="K902" s="13"/>
      <c r="L902" s="8"/>
      <c r="M902" s="8">
        <f t="shared" si="1"/>
        <v>0</v>
      </c>
      <c r="N902" s="8"/>
      <c r="O902" s="8" t="str">
        <f t="array" ref="O902">IFERROR(INDEX(data!$C$2:$C$12,MATCH(P902,data!$B$2:$B$12,0)),"")</f>
        <v/>
      </c>
      <c r="P902" s="8"/>
      <c r="Q902" s="8"/>
      <c r="R902" s="8"/>
    </row>
    <row r="903" ht="15.75" customHeight="1" spans="1:18">
      <c r="A903" s="9" t="str">
        <f t="array" ref="A903">IFERROR(INDEX(data!$C$2:$C$12,MATCH(H903,data!$B$2:$B$12,0)),"")</f>
        <v/>
      </c>
      <c r="B903" s="5"/>
      <c r="C903" s="5"/>
      <c r="D903" s="9"/>
      <c r="E903" s="9"/>
      <c r="F903" s="5"/>
      <c r="G903" s="9"/>
      <c r="H903" s="9"/>
      <c r="I903" s="9"/>
      <c r="J903" s="9"/>
      <c r="K903" s="15"/>
      <c r="L903" s="9"/>
      <c r="M903" s="9">
        <f t="shared" si="1"/>
        <v>0</v>
      </c>
      <c r="N903" s="9"/>
      <c r="O903" s="9" t="str">
        <f t="array" ref="O903">IFERROR(INDEX(data!$C$2:$C$12,MATCH(P903,data!$B$2:$B$12,0)),"")</f>
        <v/>
      </c>
      <c r="P903" s="9"/>
      <c r="Q903" s="9"/>
      <c r="R903" s="9"/>
    </row>
    <row r="904" ht="15.75" customHeight="1" spans="1:18">
      <c r="A904" s="8" t="str">
        <f t="array" ref="A904">IFERROR(INDEX(data!$C$2:$C$12,MATCH(H904,data!$B$2:$B$12,0)),"")</f>
        <v/>
      </c>
      <c r="B904" s="3"/>
      <c r="C904" s="3"/>
      <c r="D904" s="8"/>
      <c r="E904" s="8"/>
      <c r="F904" s="3"/>
      <c r="G904" s="8"/>
      <c r="H904" s="8"/>
      <c r="I904" s="8"/>
      <c r="J904" s="8"/>
      <c r="K904" s="13"/>
      <c r="L904" s="8"/>
      <c r="M904" s="8">
        <f t="shared" si="1"/>
        <v>0</v>
      </c>
      <c r="N904" s="8"/>
      <c r="O904" s="8" t="str">
        <f t="array" ref="O904">IFERROR(INDEX(data!$C$2:$C$12,MATCH(P904,data!$B$2:$B$12,0)),"")</f>
        <v/>
      </c>
      <c r="P904" s="8"/>
      <c r="Q904" s="8"/>
      <c r="R904" s="8"/>
    </row>
    <row r="905" ht="15.75" customHeight="1" spans="1:18">
      <c r="A905" s="9" t="str">
        <f t="array" ref="A905">IFERROR(INDEX(data!$C$2:$C$12,MATCH(H905,data!$B$2:$B$12,0)),"")</f>
        <v/>
      </c>
      <c r="B905" s="5"/>
      <c r="C905" s="5"/>
      <c r="D905" s="9"/>
      <c r="E905" s="9"/>
      <c r="F905" s="5"/>
      <c r="G905" s="9"/>
      <c r="H905" s="9"/>
      <c r="I905" s="9"/>
      <c r="J905" s="9"/>
      <c r="K905" s="15"/>
      <c r="L905" s="9"/>
      <c r="M905" s="9">
        <f t="shared" si="1"/>
        <v>0</v>
      </c>
      <c r="N905" s="9"/>
      <c r="O905" s="9" t="str">
        <f t="array" ref="O905">IFERROR(INDEX(data!$C$2:$C$12,MATCH(P905,data!$B$2:$B$12,0)),"")</f>
        <v/>
      </c>
      <c r="P905" s="9"/>
      <c r="Q905" s="9"/>
      <c r="R905" s="9"/>
    </row>
    <row r="906" ht="15.75" customHeight="1" spans="1:18">
      <c r="A906" s="8" t="str">
        <f t="array" ref="A906">IFERROR(INDEX(data!$C$2:$C$12,MATCH(H906,data!$B$2:$B$12,0)),"")</f>
        <v/>
      </c>
      <c r="B906" s="3"/>
      <c r="C906" s="3"/>
      <c r="D906" s="8"/>
      <c r="E906" s="8"/>
      <c r="F906" s="3"/>
      <c r="G906" s="8"/>
      <c r="H906" s="8"/>
      <c r="I906" s="8"/>
      <c r="J906" s="8"/>
      <c r="K906" s="13"/>
      <c r="L906" s="8"/>
      <c r="M906" s="8">
        <f t="shared" si="1"/>
        <v>0</v>
      </c>
      <c r="N906" s="8"/>
      <c r="O906" s="8" t="str">
        <f t="array" ref="O906">IFERROR(INDEX(data!$C$2:$C$12,MATCH(P906,data!$B$2:$B$12,0)),"")</f>
        <v/>
      </c>
      <c r="P906" s="8"/>
      <c r="Q906" s="8"/>
      <c r="R906" s="8"/>
    </row>
    <row r="907" ht="15.75" customHeight="1" spans="1:18">
      <c r="A907" s="9" t="str">
        <f t="array" ref="A907">IFERROR(INDEX(data!$C$2:$C$12,MATCH(H907,data!$B$2:$B$12,0)),"")</f>
        <v/>
      </c>
      <c r="B907" s="5"/>
      <c r="C907" s="5"/>
      <c r="D907" s="9"/>
      <c r="E907" s="9"/>
      <c r="F907" s="5"/>
      <c r="G907" s="9"/>
      <c r="H907" s="9"/>
      <c r="I907" s="9"/>
      <c r="J907" s="9"/>
      <c r="K907" s="15"/>
      <c r="L907" s="9"/>
      <c r="M907" s="9">
        <f t="shared" si="1"/>
        <v>0</v>
      </c>
      <c r="N907" s="9"/>
      <c r="O907" s="9" t="str">
        <f t="array" ref="O907">IFERROR(INDEX(data!$C$2:$C$12,MATCH(P907,data!$B$2:$B$12,0)),"")</f>
        <v/>
      </c>
      <c r="P907" s="9"/>
      <c r="Q907" s="9"/>
      <c r="R907" s="9"/>
    </row>
    <row r="908" ht="15.75" customHeight="1" spans="1:18">
      <c r="A908" s="8" t="str">
        <f t="array" ref="A908">IFERROR(INDEX(data!$C$2:$C$12,MATCH(H908,data!$B$2:$B$12,0)),"")</f>
        <v/>
      </c>
      <c r="B908" s="3"/>
      <c r="C908" s="3"/>
      <c r="D908" s="8"/>
      <c r="E908" s="8"/>
      <c r="F908" s="3"/>
      <c r="G908" s="8"/>
      <c r="H908" s="8"/>
      <c r="I908" s="8"/>
      <c r="J908" s="8"/>
      <c r="K908" s="13"/>
      <c r="L908" s="8"/>
      <c r="M908" s="8">
        <f t="shared" si="1"/>
        <v>0</v>
      </c>
      <c r="N908" s="8"/>
      <c r="O908" s="8" t="str">
        <f t="array" ref="O908">IFERROR(INDEX(data!$C$2:$C$12,MATCH(P908,data!$B$2:$B$12,0)),"")</f>
        <v/>
      </c>
      <c r="P908" s="8"/>
      <c r="Q908" s="8"/>
      <c r="R908" s="8"/>
    </row>
    <row r="909" ht="15.75" customHeight="1" spans="1:18">
      <c r="A909" s="9" t="str">
        <f t="array" ref="A909">IFERROR(INDEX(data!$C$2:$C$12,MATCH(H909,data!$B$2:$B$12,0)),"")</f>
        <v/>
      </c>
      <c r="B909" s="5"/>
      <c r="C909" s="5"/>
      <c r="D909" s="9"/>
      <c r="E909" s="9"/>
      <c r="F909" s="5"/>
      <c r="G909" s="9"/>
      <c r="H909" s="9"/>
      <c r="I909" s="9"/>
      <c r="J909" s="9"/>
      <c r="K909" s="15"/>
      <c r="L909" s="9"/>
      <c r="M909" s="9">
        <f t="shared" si="1"/>
        <v>0</v>
      </c>
      <c r="N909" s="9"/>
      <c r="O909" s="9" t="str">
        <f t="array" ref="O909">IFERROR(INDEX(data!$C$2:$C$12,MATCH(P909,data!$B$2:$B$12,0)),"")</f>
        <v/>
      </c>
      <c r="P909" s="9"/>
      <c r="Q909" s="9"/>
      <c r="R909" s="9"/>
    </row>
    <row r="910" ht="15.75" customHeight="1" spans="1:18">
      <c r="A910" s="8" t="str">
        <f t="array" ref="A910">IFERROR(INDEX(data!$C$2:$C$12,MATCH(H910,data!$B$2:$B$12,0)),"")</f>
        <v/>
      </c>
      <c r="B910" s="3"/>
      <c r="C910" s="3"/>
      <c r="D910" s="8"/>
      <c r="E910" s="8"/>
      <c r="F910" s="3"/>
      <c r="G910" s="8"/>
      <c r="H910" s="8"/>
      <c r="I910" s="8"/>
      <c r="J910" s="8"/>
      <c r="K910" s="13"/>
      <c r="L910" s="8"/>
      <c r="M910" s="8">
        <f t="shared" si="1"/>
        <v>0</v>
      </c>
      <c r="N910" s="8"/>
      <c r="O910" s="8" t="str">
        <f t="array" ref="O910">IFERROR(INDEX(data!$C$2:$C$12,MATCH(P910,data!$B$2:$B$12,0)),"")</f>
        <v/>
      </c>
      <c r="P910" s="8"/>
      <c r="Q910" s="8"/>
      <c r="R910" s="8"/>
    </row>
    <row r="911" ht="15.75" customHeight="1" spans="1:18">
      <c r="A911" s="9" t="str">
        <f t="array" ref="A911">IFERROR(INDEX(data!$C$2:$C$12,MATCH(H911,data!$B$2:$B$12,0)),"")</f>
        <v/>
      </c>
      <c r="B911" s="5"/>
      <c r="C911" s="5"/>
      <c r="D911" s="9"/>
      <c r="E911" s="9"/>
      <c r="F911" s="5"/>
      <c r="G911" s="9"/>
      <c r="H911" s="9"/>
      <c r="I911" s="9"/>
      <c r="J911" s="9"/>
      <c r="K911" s="15"/>
      <c r="L911" s="9"/>
      <c r="M911" s="9">
        <f t="shared" si="1"/>
        <v>0</v>
      </c>
      <c r="N911" s="9"/>
      <c r="O911" s="9" t="str">
        <f t="array" ref="O911">IFERROR(INDEX(data!$C$2:$C$12,MATCH(P911,data!$B$2:$B$12,0)),"")</f>
        <v/>
      </c>
      <c r="P911" s="9"/>
      <c r="Q911" s="9"/>
      <c r="R911" s="9"/>
    </row>
    <row r="912" ht="15.75" customHeight="1" spans="1:18">
      <c r="A912" s="8" t="str">
        <f t="array" ref="A912">IFERROR(INDEX(data!$C$2:$C$12,MATCH(H912,data!$B$2:$B$12,0)),"")</f>
        <v/>
      </c>
      <c r="B912" s="3"/>
      <c r="C912" s="3"/>
      <c r="D912" s="8"/>
      <c r="E912" s="8"/>
      <c r="F912" s="3"/>
      <c r="G912" s="8"/>
      <c r="H912" s="8"/>
      <c r="I912" s="8"/>
      <c r="J912" s="8"/>
      <c r="K912" s="13"/>
      <c r="L912" s="8"/>
      <c r="M912" s="8">
        <f t="shared" si="1"/>
        <v>0</v>
      </c>
      <c r="N912" s="8"/>
      <c r="O912" s="8" t="str">
        <f t="array" ref="O912">IFERROR(INDEX(data!$C$2:$C$12,MATCH(P912,data!$B$2:$B$12,0)),"")</f>
        <v/>
      </c>
      <c r="P912" s="8"/>
      <c r="Q912" s="8"/>
      <c r="R912" s="8"/>
    </row>
    <row r="913" ht="15.75" customHeight="1" spans="1:18">
      <c r="A913" s="9" t="str">
        <f t="array" ref="A913">IFERROR(INDEX(data!$C$2:$C$12,MATCH(H913,data!$B$2:$B$12,0)),"")</f>
        <v/>
      </c>
      <c r="B913" s="5"/>
      <c r="C913" s="5"/>
      <c r="D913" s="9"/>
      <c r="E913" s="9"/>
      <c r="F913" s="5"/>
      <c r="G913" s="9"/>
      <c r="H913" s="9"/>
      <c r="I913" s="9"/>
      <c r="J913" s="9"/>
      <c r="K913" s="15"/>
      <c r="L913" s="9"/>
      <c r="M913" s="9">
        <f t="shared" si="1"/>
        <v>0</v>
      </c>
      <c r="N913" s="9"/>
      <c r="O913" s="9" t="str">
        <f t="array" ref="O913">IFERROR(INDEX(data!$C$2:$C$12,MATCH(P913,data!$B$2:$B$12,0)),"")</f>
        <v/>
      </c>
      <c r="P913" s="9"/>
      <c r="Q913" s="9"/>
      <c r="R913" s="9"/>
    </row>
    <row r="914" ht="15.75" customHeight="1" spans="1:18">
      <c r="A914" s="8" t="str">
        <f t="array" ref="A914">IFERROR(INDEX(data!$C$2:$C$12,MATCH(H914,data!$B$2:$B$12,0)),"")</f>
        <v/>
      </c>
      <c r="B914" s="3"/>
      <c r="C914" s="3"/>
      <c r="D914" s="8"/>
      <c r="E914" s="8"/>
      <c r="F914" s="3"/>
      <c r="G914" s="8"/>
      <c r="H914" s="8"/>
      <c r="I914" s="8"/>
      <c r="J914" s="8"/>
      <c r="K914" s="13"/>
      <c r="L914" s="8"/>
      <c r="M914" s="8">
        <f t="shared" si="1"/>
        <v>0</v>
      </c>
      <c r="N914" s="8"/>
      <c r="O914" s="8" t="str">
        <f t="array" ref="O914">IFERROR(INDEX(data!$C$2:$C$12,MATCH(P914,data!$B$2:$B$12,0)),"")</f>
        <v/>
      </c>
      <c r="P914" s="8"/>
      <c r="Q914" s="8"/>
      <c r="R914" s="8"/>
    </row>
    <row r="915" ht="15.75" customHeight="1" spans="1:18">
      <c r="A915" s="9" t="str">
        <f t="array" ref="A915">IFERROR(INDEX(data!$C$2:$C$12,MATCH(H915,data!$B$2:$B$12,0)),"")</f>
        <v/>
      </c>
      <c r="B915" s="5"/>
      <c r="C915" s="5"/>
      <c r="D915" s="9"/>
      <c r="E915" s="9"/>
      <c r="F915" s="5"/>
      <c r="G915" s="9"/>
      <c r="H915" s="9"/>
      <c r="I915" s="9"/>
      <c r="J915" s="9"/>
      <c r="K915" s="15"/>
      <c r="L915" s="9"/>
      <c r="M915" s="9">
        <f t="shared" si="1"/>
        <v>0</v>
      </c>
      <c r="N915" s="9"/>
      <c r="O915" s="9" t="str">
        <f t="array" ref="O915">IFERROR(INDEX(data!$C$2:$C$12,MATCH(P915,data!$B$2:$B$12,0)),"")</f>
        <v/>
      </c>
      <c r="P915" s="9"/>
      <c r="Q915" s="9"/>
      <c r="R915" s="9"/>
    </row>
    <row r="916" ht="15.75" customHeight="1" spans="1:18">
      <c r="A916" s="8" t="str">
        <f t="array" ref="A916">IFERROR(INDEX(data!$C$2:$C$12,MATCH(H916,data!$B$2:$B$12,0)),"")</f>
        <v/>
      </c>
      <c r="B916" s="3"/>
      <c r="C916" s="3"/>
      <c r="D916" s="8"/>
      <c r="E916" s="8"/>
      <c r="F916" s="3"/>
      <c r="G916" s="8"/>
      <c r="H916" s="8"/>
      <c r="I916" s="8"/>
      <c r="J916" s="8"/>
      <c r="K916" s="13"/>
      <c r="L916" s="8"/>
      <c r="M916" s="8">
        <f t="shared" si="1"/>
        <v>0</v>
      </c>
      <c r="N916" s="8"/>
      <c r="O916" s="8" t="str">
        <f t="array" ref="O916">IFERROR(INDEX(data!$C$2:$C$12,MATCH(P916,data!$B$2:$B$12,0)),"")</f>
        <v/>
      </c>
      <c r="P916" s="8"/>
      <c r="Q916" s="8"/>
      <c r="R916" s="8"/>
    </row>
    <row r="917" ht="15.75" customHeight="1" spans="1:18">
      <c r="A917" s="9" t="str">
        <f t="array" ref="A917">IFERROR(INDEX(data!$C$2:$C$12,MATCH(H917,data!$B$2:$B$12,0)),"")</f>
        <v/>
      </c>
      <c r="B917" s="5"/>
      <c r="C917" s="5"/>
      <c r="D917" s="9"/>
      <c r="E917" s="9"/>
      <c r="F917" s="5"/>
      <c r="G917" s="9"/>
      <c r="H917" s="9"/>
      <c r="I917" s="9"/>
      <c r="J917" s="9"/>
      <c r="K917" s="15"/>
      <c r="L917" s="9"/>
      <c r="M917" s="9">
        <f t="shared" si="1"/>
        <v>0</v>
      </c>
      <c r="N917" s="9"/>
      <c r="O917" s="9" t="str">
        <f t="array" ref="O917">IFERROR(INDEX(data!$C$2:$C$12,MATCH(P917,data!$B$2:$B$12,0)),"")</f>
        <v/>
      </c>
      <c r="P917" s="9"/>
      <c r="Q917" s="9"/>
      <c r="R917" s="9"/>
    </row>
    <row r="918" ht="15.75" customHeight="1" spans="1:18">
      <c r="A918" s="8" t="str">
        <f t="array" ref="A918">IFERROR(INDEX(data!$C$2:$C$12,MATCH(H918,data!$B$2:$B$12,0)),"")</f>
        <v/>
      </c>
      <c r="B918" s="3"/>
      <c r="C918" s="3"/>
      <c r="D918" s="8"/>
      <c r="E918" s="8"/>
      <c r="F918" s="3"/>
      <c r="G918" s="8"/>
      <c r="H918" s="8"/>
      <c r="I918" s="8"/>
      <c r="J918" s="8"/>
      <c r="K918" s="13"/>
      <c r="L918" s="8"/>
      <c r="M918" s="8">
        <f t="shared" si="1"/>
        <v>0</v>
      </c>
      <c r="N918" s="8"/>
      <c r="O918" s="8" t="str">
        <f t="array" ref="O918">IFERROR(INDEX(data!$C$2:$C$12,MATCH(P918,data!$B$2:$B$12,0)),"")</f>
        <v/>
      </c>
      <c r="P918" s="8"/>
      <c r="Q918" s="8"/>
      <c r="R918" s="8"/>
    </row>
    <row r="919" ht="15.75" customHeight="1" spans="1:18">
      <c r="A919" s="9" t="str">
        <f t="array" ref="A919">IFERROR(INDEX(data!$C$2:$C$12,MATCH(H919,data!$B$2:$B$12,0)),"")</f>
        <v/>
      </c>
      <c r="B919" s="5"/>
      <c r="C919" s="5"/>
      <c r="D919" s="9"/>
      <c r="E919" s="9"/>
      <c r="F919" s="5"/>
      <c r="G919" s="9"/>
      <c r="H919" s="9"/>
      <c r="I919" s="9"/>
      <c r="J919" s="9"/>
      <c r="K919" s="15"/>
      <c r="L919" s="9"/>
      <c r="M919" s="9">
        <f t="shared" si="1"/>
        <v>0</v>
      </c>
      <c r="N919" s="9"/>
      <c r="O919" s="9" t="str">
        <f t="array" ref="O919">IFERROR(INDEX(data!$C$2:$C$12,MATCH(P919,data!$B$2:$B$12,0)),"")</f>
        <v/>
      </c>
      <c r="P919" s="9"/>
      <c r="Q919" s="9"/>
      <c r="R919" s="9"/>
    </row>
    <row r="920" ht="15.75" customHeight="1" spans="1:18">
      <c r="A920" s="8" t="str">
        <f t="array" ref="A920">IFERROR(INDEX(data!$C$2:$C$12,MATCH(H920,data!$B$2:$B$12,0)),"")</f>
        <v/>
      </c>
      <c r="B920" s="3"/>
      <c r="C920" s="3"/>
      <c r="D920" s="8"/>
      <c r="E920" s="8"/>
      <c r="F920" s="3"/>
      <c r="G920" s="8"/>
      <c r="H920" s="8"/>
      <c r="I920" s="8"/>
      <c r="J920" s="8"/>
      <c r="K920" s="13"/>
      <c r="L920" s="8"/>
      <c r="M920" s="8">
        <f t="shared" si="1"/>
        <v>0</v>
      </c>
      <c r="N920" s="8"/>
      <c r="O920" s="8" t="str">
        <f t="array" ref="O920">IFERROR(INDEX(data!$C$2:$C$12,MATCH(P920,data!$B$2:$B$12,0)),"")</f>
        <v/>
      </c>
      <c r="P920" s="8"/>
      <c r="Q920" s="8"/>
      <c r="R920" s="8"/>
    </row>
    <row r="921" ht="15.75" customHeight="1" spans="1:18">
      <c r="A921" s="9" t="str">
        <f t="array" ref="A921">IFERROR(INDEX(data!$C$2:$C$12,MATCH(H921,data!$B$2:$B$12,0)),"")</f>
        <v/>
      </c>
      <c r="B921" s="5"/>
      <c r="C921" s="5"/>
      <c r="D921" s="9"/>
      <c r="E921" s="9"/>
      <c r="F921" s="5"/>
      <c r="G921" s="9"/>
      <c r="H921" s="9"/>
      <c r="I921" s="9"/>
      <c r="J921" s="9"/>
      <c r="K921" s="15"/>
      <c r="L921" s="9"/>
      <c r="M921" s="9">
        <f t="shared" si="1"/>
        <v>0</v>
      </c>
      <c r="N921" s="9"/>
      <c r="O921" s="9" t="str">
        <f t="array" ref="O921">IFERROR(INDEX(data!$C$2:$C$12,MATCH(P921,data!$B$2:$B$12,0)),"")</f>
        <v/>
      </c>
      <c r="P921" s="9"/>
      <c r="Q921" s="9"/>
      <c r="R921" s="9"/>
    </row>
    <row r="922" ht="15.75" customHeight="1" spans="1:18">
      <c r="A922" s="8" t="str">
        <f t="array" ref="A922">IFERROR(INDEX(data!$C$2:$C$12,MATCH(H922,data!$B$2:$B$12,0)),"")</f>
        <v/>
      </c>
      <c r="B922" s="3"/>
      <c r="C922" s="3"/>
      <c r="D922" s="8"/>
      <c r="E922" s="8"/>
      <c r="F922" s="3"/>
      <c r="G922" s="8"/>
      <c r="H922" s="8"/>
      <c r="I922" s="8"/>
      <c r="J922" s="8"/>
      <c r="K922" s="13"/>
      <c r="L922" s="8"/>
      <c r="M922" s="8">
        <f t="shared" si="1"/>
        <v>0</v>
      </c>
      <c r="N922" s="8"/>
      <c r="O922" s="8" t="str">
        <f t="array" ref="O922">IFERROR(INDEX(data!$C$2:$C$12,MATCH(P922,data!$B$2:$B$12,0)),"")</f>
        <v/>
      </c>
      <c r="P922" s="8"/>
      <c r="Q922" s="8"/>
      <c r="R922" s="8"/>
    </row>
    <row r="923" ht="15.75" customHeight="1" spans="1:18">
      <c r="A923" s="9" t="str">
        <f t="array" ref="A923">IFERROR(INDEX(data!$C$2:$C$12,MATCH(H923,data!$B$2:$B$12,0)),"")</f>
        <v/>
      </c>
      <c r="B923" s="5"/>
      <c r="C923" s="5"/>
      <c r="D923" s="9"/>
      <c r="E923" s="9"/>
      <c r="F923" s="5"/>
      <c r="G923" s="9"/>
      <c r="H923" s="9"/>
      <c r="I923" s="9"/>
      <c r="J923" s="9"/>
      <c r="K923" s="15"/>
      <c r="L923" s="9"/>
      <c r="M923" s="9">
        <f t="shared" si="1"/>
        <v>0</v>
      </c>
      <c r="N923" s="9"/>
      <c r="O923" s="9" t="str">
        <f t="array" ref="O923">IFERROR(INDEX(data!$C$2:$C$12,MATCH(P923,data!$B$2:$B$12,0)),"")</f>
        <v/>
      </c>
      <c r="P923" s="9"/>
      <c r="Q923" s="9"/>
      <c r="R923" s="9"/>
    </row>
    <row r="924" ht="15.75" customHeight="1" spans="1:18">
      <c r="A924" s="8" t="str">
        <f t="array" ref="A924">IFERROR(INDEX(data!$C$2:$C$12,MATCH(H924,data!$B$2:$B$12,0)),"")</f>
        <v/>
      </c>
      <c r="B924" s="3"/>
      <c r="C924" s="3"/>
      <c r="D924" s="8"/>
      <c r="E924" s="8"/>
      <c r="F924" s="3"/>
      <c r="G924" s="8"/>
      <c r="H924" s="8"/>
      <c r="I924" s="8"/>
      <c r="J924" s="8"/>
      <c r="K924" s="13"/>
      <c r="L924" s="8"/>
      <c r="M924" s="8">
        <f t="shared" si="1"/>
        <v>0</v>
      </c>
      <c r="N924" s="8"/>
      <c r="O924" s="8" t="str">
        <f t="array" ref="O924">IFERROR(INDEX(data!$C$2:$C$12,MATCH(P924,data!$B$2:$B$12,0)),"")</f>
        <v/>
      </c>
      <c r="P924" s="8"/>
      <c r="Q924" s="8"/>
      <c r="R924" s="8"/>
    </row>
    <row r="925" ht="15.75" customHeight="1" spans="1:18">
      <c r="A925" s="9" t="str">
        <f t="array" ref="A925">IFERROR(INDEX(data!$C$2:$C$12,MATCH(H925,data!$B$2:$B$12,0)),"")</f>
        <v/>
      </c>
      <c r="B925" s="5"/>
      <c r="C925" s="5"/>
      <c r="D925" s="9"/>
      <c r="E925" s="9"/>
      <c r="F925" s="5"/>
      <c r="G925" s="9"/>
      <c r="H925" s="9"/>
      <c r="I925" s="9"/>
      <c r="J925" s="9"/>
      <c r="K925" s="15"/>
      <c r="L925" s="9"/>
      <c r="M925" s="9">
        <f t="shared" si="1"/>
        <v>0</v>
      </c>
      <c r="N925" s="9"/>
      <c r="O925" s="9" t="str">
        <f t="array" ref="O925">IFERROR(INDEX(data!$C$2:$C$12,MATCH(P925,data!$B$2:$B$12,0)),"")</f>
        <v/>
      </c>
      <c r="P925" s="9"/>
      <c r="Q925" s="9"/>
      <c r="R925" s="9"/>
    </row>
    <row r="926" ht="15.75" customHeight="1" spans="1:18">
      <c r="A926" s="8" t="str">
        <f t="array" ref="A926">IFERROR(INDEX(data!$C$2:$C$12,MATCH(H926,data!$B$2:$B$12,0)),"")</f>
        <v/>
      </c>
      <c r="B926" s="3"/>
      <c r="C926" s="3"/>
      <c r="D926" s="8"/>
      <c r="E926" s="8"/>
      <c r="F926" s="3"/>
      <c r="G926" s="8"/>
      <c r="H926" s="8"/>
      <c r="I926" s="8"/>
      <c r="J926" s="8"/>
      <c r="K926" s="13"/>
      <c r="L926" s="8"/>
      <c r="M926" s="8">
        <f t="shared" si="1"/>
        <v>0</v>
      </c>
      <c r="N926" s="8"/>
      <c r="O926" s="8" t="str">
        <f t="array" ref="O926">IFERROR(INDEX(data!$C$2:$C$12,MATCH(P926,data!$B$2:$B$12,0)),"")</f>
        <v/>
      </c>
      <c r="P926" s="8"/>
      <c r="Q926" s="8"/>
      <c r="R926" s="8"/>
    </row>
    <row r="927" ht="15.75" customHeight="1" spans="1:18">
      <c r="A927" s="9" t="str">
        <f t="array" ref="A927">IFERROR(INDEX(data!$C$2:$C$12,MATCH(H927,data!$B$2:$B$12,0)),"")</f>
        <v/>
      </c>
      <c r="B927" s="5"/>
      <c r="C927" s="5"/>
      <c r="D927" s="9"/>
      <c r="E927" s="9"/>
      <c r="F927" s="5"/>
      <c r="G927" s="9"/>
      <c r="H927" s="9"/>
      <c r="I927" s="9"/>
      <c r="J927" s="9"/>
      <c r="K927" s="15"/>
      <c r="L927" s="9"/>
      <c r="M927" s="9">
        <f t="shared" si="1"/>
        <v>0</v>
      </c>
      <c r="N927" s="9"/>
      <c r="O927" s="9" t="str">
        <f t="array" ref="O927">IFERROR(INDEX(data!$C$2:$C$12,MATCH(P927,data!$B$2:$B$12,0)),"")</f>
        <v/>
      </c>
      <c r="P927" s="9"/>
      <c r="Q927" s="9"/>
      <c r="R927" s="9"/>
    </row>
    <row r="928" ht="15.75" customHeight="1" spans="1:18">
      <c r="A928" s="8" t="str">
        <f t="array" ref="A928">IFERROR(INDEX(data!$C$2:$C$12,MATCH(H928,data!$B$2:$B$12,0)),"")</f>
        <v/>
      </c>
      <c r="B928" s="3"/>
      <c r="C928" s="3"/>
      <c r="D928" s="8"/>
      <c r="E928" s="8"/>
      <c r="F928" s="3"/>
      <c r="G928" s="8"/>
      <c r="H928" s="8"/>
      <c r="I928" s="8"/>
      <c r="J928" s="8"/>
      <c r="K928" s="13"/>
      <c r="L928" s="8"/>
      <c r="M928" s="8">
        <f t="shared" si="1"/>
        <v>0</v>
      </c>
      <c r="N928" s="8"/>
      <c r="O928" s="8" t="str">
        <f t="array" ref="O928">IFERROR(INDEX(data!$C$2:$C$12,MATCH(P928,data!$B$2:$B$12,0)),"")</f>
        <v/>
      </c>
      <c r="P928" s="8"/>
      <c r="Q928" s="8"/>
      <c r="R928" s="8"/>
    </row>
    <row r="929" ht="15.75" customHeight="1" spans="1:18">
      <c r="A929" s="9" t="str">
        <f t="array" ref="A929">IFERROR(INDEX(data!$C$2:$C$12,MATCH(H929,data!$B$2:$B$12,0)),"")</f>
        <v/>
      </c>
      <c r="B929" s="5"/>
      <c r="C929" s="5"/>
      <c r="D929" s="9"/>
      <c r="E929" s="9"/>
      <c r="F929" s="5"/>
      <c r="G929" s="9"/>
      <c r="H929" s="9"/>
      <c r="I929" s="9"/>
      <c r="J929" s="9"/>
      <c r="K929" s="15"/>
      <c r="L929" s="9"/>
      <c r="M929" s="9">
        <f t="shared" si="1"/>
        <v>0</v>
      </c>
      <c r="N929" s="9"/>
      <c r="O929" s="9" t="str">
        <f t="array" ref="O929">IFERROR(INDEX(data!$C$2:$C$12,MATCH(P929,data!$B$2:$B$12,0)),"")</f>
        <v/>
      </c>
      <c r="P929" s="9"/>
      <c r="Q929" s="9"/>
      <c r="R929" s="9"/>
    </row>
    <row r="930" ht="15.75" customHeight="1" spans="1:18">
      <c r="A930" s="8" t="str">
        <f t="array" ref="A930">IFERROR(INDEX(data!$C$2:$C$12,MATCH(H930,data!$B$2:$B$12,0)),"")</f>
        <v/>
      </c>
      <c r="B930" s="3"/>
      <c r="C930" s="3"/>
      <c r="D930" s="8"/>
      <c r="E930" s="8"/>
      <c r="F930" s="3"/>
      <c r="G930" s="8"/>
      <c r="H930" s="8"/>
      <c r="I930" s="8"/>
      <c r="J930" s="8"/>
      <c r="K930" s="13"/>
      <c r="L930" s="8"/>
      <c r="M930" s="8">
        <f t="shared" si="1"/>
        <v>0</v>
      </c>
      <c r="N930" s="8"/>
      <c r="O930" s="8" t="str">
        <f t="array" ref="O930">IFERROR(INDEX(data!$C$2:$C$12,MATCH(P930,data!$B$2:$B$12,0)),"")</f>
        <v/>
      </c>
      <c r="P930" s="8"/>
      <c r="Q930" s="8"/>
      <c r="R930" s="8"/>
    </row>
    <row r="931" ht="15.75" customHeight="1" spans="1:18">
      <c r="A931" s="9" t="str">
        <f t="array" ref="A931">IFERROR(INDEX(data!$C$2:$C$12,MATCH(H931,data!$B$2:$B$12,0)),"")</f>
        <v/>
      </c>
      <c r="B931" s="5"/>
      <c r="C931" s="5"/>
      <c r="D931" s="9"/>
      <c r="E931" s="9"/>
      <c r="F931" s="5"/>
      <c r="G931" s="9"/>
      <c r="H931" s="9"/>
      <c r="I931" s="9"/>
      <c r="J931" s="9"/>
      <c r="K931" s="15"/>
      <c r="L931" s="9"/>
      <c r="M931" s="9">
        <f t="shared" si="1"/>
        <v>0</v>
      </c>
      <c r="N931" s="9"/>
      <c r="O931" s="9" t="str">
        <f t="array" ref="O931">IFERROR(INDEX(data!$C$2:$C$12,MATCH(P931,data!$B$2:$B$12,0)),"")</f>
        <v/>
      </c>
      <c r="P931" s="9"/>
      <c r="Q931" s="9"/>
      <c r="R931" s="9"/>
    </row>
    <row r="932" ht="15.75" customHeight="1" spans="1:18">
      <c r="A932" s="8" t="str">
        <f t="array" ref="A932">IFERROR(INDEX(data!$C$2:$C$12,MATCH(H932,data!$B$2:$B$12,0)),"")</f>
        <v/>
      </c>
      <c r="B932" s="3"/>
      <c r="C932" s="3"/>
      <c r="D932" s="8"/>
      <c r="E932" s="8"/>
      <c r="F932" s="3"/>
      <c r="G932" s="8"/>
      <c r="H932" s="8"/>
      <c r="I932" s="8"/>
      <c r="J932" s="8"/>
      <c r="K932" s="13"/>
      <c r="L932" s="8"/>
      <c r="M932" s="8">
        <f t="shared" si="1"/>
        <v>0</v>
      </c>
      <c r="N932" s="8"/>
      <c r="O932" s="8" t="str">
        <f t="array" ref="O932">IFERROR(INDEX(data!$C$2:$C$12,MATCH(P932,data!$B$2:$B$12,0)),"")</f>
        <v/>
      </c>
      <c r="P932" s="8"/>
      <c r="Q932" s="8"/>
      <c r="R932" s="8"/>
    </row>
    <row r="933" ht="15.75" customHeight="1" spans="1:18">
      <c r="A933" s="9" t="str">
        <f t="array" ref="A933">IFERROR(INDEX(data!$C$2:$C$12,MATCH(H933,data!$B$2:$B$12,0)),"")</f>
        <v/>
      </c>
      <c r="B933" s="5"/>
      <c r="C933" s="5"/>
      <c r="D933" s="9"/>
      <c r="E933" s="9"/>
      <c r="F933" s="5"/>
      <c r="G933" s="9"/>
      <c r="H933" s="9"/>
      <c r="I933" s="9"/>
      <c r="J933" s="9"/>
      <c r="K933" s="15"/>
      <c r="L933" s="9"/>
      <c r="M933" s="9">
        <f t="shared" si="1"/>
        <v>0</v>
      </c>
      <c r="N933" s="9"/>
      <c r="O933" s="9" t="str">
        <f t="array" ref="O933">IFERROR(INDEX(data!$C$2:$C$12,MATCH(P933,data!$B$2:$B$12,0)),"")</f>
        <v/>
      </c>
      <c r="P933" s="9"/>
      <c r="Q933" s="9"/>
      <c r="R933" s="9"/>
    </row>
    <row r="934" ht="15.75" customHeight="1" spans="1:18">
      <c r="A934" s="8" t="str">
        <f t="array" ref="A934">IFERROR(INDEX(data!$C$2:$C$12,MATCH(H934,data!$B$2:$B$12,0)),"")</f>
        <v/>
      </c>
      <c r="B934" s="3"/>
      <c r="C934" s="3"/>
      <c r="D934" s="8"/>
      <c r="E934" s="8"/>
      <c r="F934" s="3"/>
      <c r="G934" s="8"/>
      <c r="H934" s="8"/>
      <c r="I934" s="8"/>
      <c r="J934" s="8"/>
      <c r="K934" s="13"/>
      <c r="L934" s="8"/>
      <c r="M934" s="8">
        <f t="shared" si="1"/>
        <v>0</v>
      </c>
      <c r="N934" s="8"/>
      <c r="O934" s="8" t="str">
        <f t="array" ref="O934">IFERROR(INDEX(data!$C$2:$C$12,MATCH(P934,data!$B$2:$B$12,0)),"")</f>
        <v/>
      </c>
      <c r="P934" s="8"/>
      <c r="Q934" s="8"/>
      <c r="R934" s="8"/>
    </row>
    <row r="935" ht="15.75" customHeight="1" spans="1:18">
      <c r="A935" s="9" t="str">
        <f t="array" ref="A935">IFERROR(INDEX(data!$C$2:$C$12,MATCH(H935,data!$B$2:$B$12,0)),"")</f>
        <v/>
      </c>
      <c r="B935" s="5"/>
      <c r="C935" s="5"/>
      <c r="D935" s="9"/>
      <c r="E935" s="9"/>
      <c r="F935" s="5"/>
      <c r="G935" s="9"/>
      <c r="H935" s="9"/>
      <c r="I935" s="9"/>
      <c r="J935" s="9"/>
      <c r="K935" s="15"/>
      <c r="L935" s="9"/>
      <c r="M935" s="9">
        <f t="shared" si="1"/>
        <v>0</v>
      </c>
      <c r="N935" s="9"/>
      <c r="O935" s="9" t="str">
        <f t="array" ref="O935">IFERROR(INDEX(data!$C$2:$C$12,MATCH(P935,data!$B$2:$B$12,0)),"")</f>
        <v/>
      </c>
      <c r="P935" s="9"/>
      <c r="Q935" s="9"/>
      <c r="R935" s="9"/>
    </row>
    <row r="936" ht="15.75" customHeight="1" spans="1:18">
      <c r="A936" s="8" t="str">
        <f t="array" ref="A936">IFERROR(INDEX(data!$C$2:$C$12,MATCH(H936,data!$B$2:$B$12,0)),"")</f>
        <v/>
      </c>
      <c r="B936" s="3"/>
      <c r="C936" s="3"/>
      <c r="D936" s="8"/>
      <c r="E936" s="8"/>
      <c r="F936" s="3"/>
      <c r="G936" s="8"/>
      <c r="H936" s="8"/>
      <c r="I936" s="8"/>
      <c r="J936" s="8"/>
      <c r="K936" s="13"/>
      <c r="L936" s="8"/>
      <c r="M936" s="8">
        <f t="shared" si="1"/>
        <v>0</v>
      </c>
      <c r="N936" s="8"/>
      <c r="O936" s="8" t="str">
        <f t="array" ref="O936">IFERROR(INDEX(data!$C$2:$C$12,MATCH(P936,data!$B$2:$B$12,0)),"")</f>
        <v/>
      </c>
      <c r="P936" s="8"/>
      <c r="Q936" s="8"/>
      <c r="R936" s="8"/>
    </row>
    <row r="937" ht="15.75" customHeight="1" spans="1:18">
      <c r="A937" s="9" t="str">
        <f t="array" ref="A937">IFERROR(INDEX(data!$C$2:$C$12,MATCH(H937,data!$B$2:$B$12,0)),"")</f>
        <v/>
      </c>
      <c r="B937" s="5"/>
      <c r="C937" s="5"/>
      <c r="D937" s="9"/>
      <c r="E937" s="9"/>
      <c r="F937" s="5"/>
      <c r="G937" s="9"/>
      <c r="H937" s="9"/>
      <c r="I937" s="9"/>
      <c r="J937" s="9"/>
      <c r="K937" s="15"/>
      <c r="L937" s="9"/>
      <c r="M937" s="9">
        <f t="shared" si="1"/>
        <v>0</v>
      </c>
      <c r="N937" s="9"/>
      <c r="O937" s="9" t="str">
        <f t="array" ref="O937">IFERROR(INDEX(data!$C$2:$C$12,MATCH(P937,data!$B$2:$B$12,0)),"")</f>
        <v/>
      </c>
      <c r="P937" s="9"/>
      <c r="Q937" s="9"/>
      <c r="R937" s="9"/>
    </row>
    <row r="938" ht="15.75" customHeight="1" spans="1:18">
      <c r="A938" s="8" t="str">
        <f t="array" ref="A938">IFERROR(INDEX(data!$C$2:$C$12,MATCH(H938,data!$B$2:$B$12,0)),"")</f>
        <v/>
      </c>
      <c r="B938" s="3"/>
      <c r="C938" s="3"/>
      <c r="D938" s="8"/>
      <c r="E938" s="8"/>
      <c r="F938" s="3"/>
      <c r="G938" s="8"/>
      <c r="H938" s="8"/>
      <c r="I938" s="8"/>
      <c r="J938" s="8"/>
      <c r="K938" s="13"/>
      <c r="L938" s="8"/>
      <c r="M938" s="8">
        <f t="shared" si="1"/>
        <v>0</v>
      </c>
      <c r="N938" s="8"/>
      <c r="O938" s="8" t="str">
        <f t="array" ref="O938">IFERROR(INDEX(data!$C$2:$C$12,MATCH(P938,data!$B$2:$B$12,0)),"")</f>
        <v/>
      </c>
      <c r="P938" s="8"/>
      <c r="Q938" s="8"/>
      <c r="R938" s="8"/>
    </row>
    <row r="939" ht="15.75" customHeight="1" spans="1:18">
      <c r="A939" s="9" t="str">
        <f t="array" ref="A939">IFERROR(INDEX(data!$C$2:$C$12,MATCH(H939,data!$B$2:$B$12,0)),"")</f>
        <v/>
      </c>
      <c r="B939" s="5"/>
      <c r="C939" s="5"/>
      <c r="D939" s="9"/>
      <c r="E939" s="9"/>
      <c r="F939" s="5"/>
      <c r="G939" s="9"/>
      <c r="H939" s="9"/>
      <c r="I939" s="9"/>
      <c r="J939" s="9"/>
      <c r="K939" s="15"/>
      <c r="L939" s="9"/>
      <c r="M939" s="9">
        <f t="shared" si="1"/>
        <v>0</v>
      </c>
      <c r="N939" s="9"/>
      <c r="O939" s="9" t="str">
        <f t="array" ref="O939">IFERROR(INDEX(data!$C$2:$C$12,MATCH(P939,data!$B$2:$B$12,0)),"")</f>
        <v/>
      </c>
      <c r="P939" s="9"/>
      <c r="Q939" s="9"/>
      <c r="R939" s="9"/>
    </row>
    <row r="940" ht="15.75" customHeight="1" spans="1:18">
      <c r="A940" s="8" t="str">
        <f t="array" ref="A940">IFERROR(INDEX(data!$C$2:$C$12,MATCH(H940,data!$B$2:$B$12,0)),"")</f>
        <v/>
      </c>
      <c r="B940" s="3"/>
      <c r="C940" s="3"/>
      <c r="D940" s="8"/>
      <c r="E940" s="8"/>
      <c r="F940" s="3"/>
      <c r="G940" s="8"/>
      <c r="H940" s="8"/>
      <c r="I940" s="8"/>
      <c r="J940" s="8"/>
      <c r="K940" s="13"/>
      <c r="L940" s="8"/>
      <c r="M940" s="8">
        <f t="shared" si="1"/>
        <v>0</v>
      </c>
      <c r="N940" s="8"/>
      <c r="O940" s="8" t="str">
        <f t="array" ref="O940">IFERROR(INDEX(data!$C$2:$C$12,MATCH(P940,data!$B$2:$B$12,0)),"")</f>
        <v/>
      </c>
      <c r="P940" s="8"/>
      <c r="Q940" s="8"/>
      <c r="R940" s="8"/>
    </row>
    <row r="941" ht="15.75" customHeight="1" spans="1:18">
      <c r="A941" s="9" t="str">
        <f t="array" ref="A941">IFERROR(INDEX(data!$C$2:$C$12,MATCH(H941,data!$B$2:$B$12,0)),"")</f>
        <v/>
      </c>
      <c r="B941" s="5"/>
      <c r="C941" s="5"/>
      <c r="D941" s="9"/>
      <c r="E941" s="9"/>
      <c r="F941" s="5"/>
      <c r="G941" s="9"/>
      <c r="H941" s="9"/>
      <c r="I941" s="9"/>
      <c r="J941" s="9"/>
      <c r="K941" s="15"/>
      <c r="L941" s="9"/>
      <c r="M941" s="9">
        <f t="shared" si="1"/>
        <v>0</v>
      </c>
      <c r="N941" s="9"/>
      <c r="O941" s="9" t="str">
        <f t="array" ref="O941">IFERROR(INDEX(data!$C$2:$C$12,MATCH(P941,data!$B$2:$B$12,0)),"")</f>
        <v/>
      </c>
      <c r="P941" s="9"/>
      <c r="Q941" s="9"/>
      <c r="R941" s="9"/>
    </row>
    <row r="942" ht="15.75" customHeight="1" spans="1:18">
      <c r="A942" s="8" t="str">
        <f t="array" ref="A942">IFERROR(INDEX(data!$C$2:$C$12,MATCH(H942,data!$B$2:$B$12,0)),"")</f>
        <v/>
      </c>
      <c r="B942" s="3"/>
      <c r="C942" s="3"/>
      <c r="D942" s="8"/>
      <c r="E942" s="8"/>
      <c r="F942" s="3"/>
      <c r="G942" s="8"/>
      <c r="H942" s="8"/>
      <c r="I942" s="8"/>
      <c r="J942" s="8"/>
      <c r="K942" s="13"/>
      <c r="L942" s="8"/>
      <c r="M942" s="8">
        <f t="shared" si="1"/>
        <v>0</v>
      </c>
      <c r="N942" s="8"/>
      <c r="O942" s="8" t="str">
        <f t="array" ref="O942">IFERROR(INDEX(data!$C$2:$C$12,MATCH(P942,data!$B$2:$B$12,0)),"")</f>
        <v/>
      </c>
      <c r="P942" s="8"/>
      <c r="Q942" s="8"/>
      <c r="R942" s="8"/>
    </row>
    <row r="943" ht="15.75" customHeight="1" spans="1:18">
      <c r="A943" s="9" t="str">
        <f t="array" ref="A943">IFERROR(INDEX(data!$C$2:$C$12,MATCH(H943,data!$B$2:$B$12,0)),"")</f>
        <v/>
      </c>
      <c r="B943" s="5"/>
      <c r="C943" s="5"/>
      <c r="D943" s="9"/>
      <c r="E943" s="9"/>
      <c r="F943" s="5"/>
      <c r="G943" s="9"/>
      <c r="H943" s="9"/>
      <c r="I943" s="9"/>
      <c r="J943" s="9"/>
      <c r="K943" s="15"/>
      <c r="L943" s="9"/>
      <c r="M943" s="9">
        <f t="shared" si="1"/>
        <v>0</v>
      </c>
      <c r="N943" s="9"/>
      <c r="O943" s="9" t="str">
        <f t="array" ref="O943">IFERROR(INDEX(data!$C$2:$C$12,MATCH(P943,data!$B$2:$B$12,0)),"")</f>
        <v/>
      </c>
      <c r="P943" s="9"/>
      <c r="Q943" s="9"/>
      <c r="R943" s="9"/>
    </row>
    <row r="944" ht="15.75" customHeight="1" spans="1:18">
      <c r="A944" s="8" t="str">
        <f t="array" ref="A944">IFERROR(INDEX(data!$C$2:$C$12,MATCH(H944,data!$B$2:$B$12,0)),"")</f>
        <v/>
      </c>
      <c r="B944" s="3"/>
      <c r="C944" s="3"/>
      <c r="D944" s="8"/>
      <c r="E944" s="8"/>
      <c r="F944" s="3"/>
      <c r="G944" s="8"/>
      <c r="H944" s="8"/>
      <c r="I944" s="8"/>
      <c r="J944" s="8"/>
      <c r="K944" s="13"/>
      <c r="L944" s="8"/>
      <c r="M944" s="8">
        <f t="shared" si="1"/>
        <v>0</v>
      </c>
      <c r="N944" s="8"/>
      <c r="O944" s="8" t="str">
        <f t="array" ref="O944">IFERROR(INDEX(data!$C$2:$C$12,MATCH(P944,data!$B$2:$B$12,0)),"")</f>
        <v/>
      </c>
      <c r="P944" s="8"/>
      <c r="Q944" s="8"/>
      <c r="R944" s="8"/>
    </row>
    <row r="945" ht="15.75" customHeight="1" spans="1:18">
      <c r="A945" s="9" t="str">
        <f t="array" ref="A945">IFERROR(INDEX(data!$C$2:$C$12,MATCH(H945,data!$B$2:$B$12,0)),"")</f>
        <v/>
      </c>
      <c r="B945" s="5"/>
      <c r="C945" s="5"/>
      <c r="D945" s="9"/>
      <c r="E945" s="9"/>
      <c r="F945" s="5"/>
      <c r="G945" s="9"/>
      <c r="H945" s="9"/>
      <c r="I945" s="9"/>
      <c r="J945" s="9"/>
      <c r="K945" s="15"/>
      <c r="L945" s="9"/>
      <c r="M945" s="9">
        <f t="shared" si="1"/>
        <v>0</v>
      </c>
      <c r="N945" s="9"/>
      <c r="O945" s="9" t="str">
        <f t="array" ref="O945">IFERROR(INDEX(data!$C$2:$C$12,MATCH(P945,data!$B$2:$B$12,0)),"")</f>
        <v/>
      </c>
      <c r="P945" s="9"/>
      <c r="Q945" s="9"/>
      <c r="R945" s="9"/>
    </row>
    <row r="946" ht="15.75" customHeight="1" spans="1:18">
      <c r="A946" s="8" t="str">
        <f t="array" ref="A946">IFERROR(INDEX(data!$C$2:$C$12,MATCH(H946,data!$B$2:$B$12,0)),"")</f>
        <v/>
      </c>
      <c r="B946" s="3"/>
      <c r="C946" s="3"/>
      <c r="D946" s="8"/>
      <c r="E946" s="8"/>
      <c r="F946" s="3"/>
      <c r="G946" s="8"/>
      <c r="H946" s="8"/>
      <c r="I946" s="8"/>
      <c r="J946" s="8"/>
      <c r="K946" s="13"/>
      <c r="L946" s="8"/>
      <c r="M946" s="8">
        <f t="shared" si="1"/>
        <v>0</v>
      </c>
      <c r="N946" s="8"/>
      <c r="O946" s="8" t="str">
        <f t="array" ref="O946">IFERROR(INDEX(data!$C$2:$C$12,MATCH(P946,data!$B$2:$B$12,0)),"")</f>
        <v/>
      </c>
      <c r="P946" s="8"/>
      <c r="Q946" s="8"/>
      <c r="R946" s="8"/>
    </row>
    <row r="947" ht="15.75" customHeight="1" spans="1:18">
      <c r="A947" s="9" t="str">
        <f t="array" ref="A947">IFERROR(INDEX(data!$C$2:$C$12,MATCH(H947,data!$B$2:$B$12,0)),"")</f>
        <v/>
      </c>
      <c r="B947" s="5"/>
      <c r="C947" s="5"/>
      <c r="D947" s="9"/>
      <c r="E947" s="9"/>
      <c r="F947" s="5"/>
      <c r="G947" s="9"/>
      <c r="H947" s="9"/>
      <c r="I947" s="9"/>
      <c r="J947" s="9"/>
      <c r="K947" s="15"/>
      <c r="L947" s="9"/>
      <c r="M947" s="9">
        <f t="shared" si="1"/>
        <v>0</v>
      </c>
      <c r="N947" s="9"/>
      <c r="O947" s="9" t="str">
        <f t="array" ref="O947">IFERROR(INDEX(data!$C$2:$C$12,MATCH(P947,data!$B$2:$B$12,0)),"")</f>
        <v/>
      </c>
      <c r="P947" s="9"/>
      <c r="Q947" s="9"/>
      <c r="R947" s="9"/>
    </row>
    <row r="948" ht="15.75" customHeight="1" spans="1:18">
      <c r="A948" s="8" t="str">
        <f t="array" ref="A948">IFERROR(INDEX(data!$C$2:$C$12,MATCH(H948,data!$B$2:$B$12,0)),"")</f>
        <v/>
      </c>
      <c r="B948" s="3"/>
      <c r="C948" s="3"/>
      <c r="D948" s="8"/>
      <c r="E948" s="8"/>
      <c r="F948" s="3"/>
      <c r="G948" s="8"/>
      <c r="H948" s="8"/>
      <c r="I948" s="8"/>
      <c r="J948" s="8"/>
      <c r="K948" s="13"/>
      <c r="L948" s="8"/>
      <c r="M948" s="8">
        <f t="shared" si="1"/>
        <v>0</v>
      </c>
      <c r="N948" s="8"/>
      <c r="O948" s="8" t="str">
        <f t="array" ref="O948">IFERROR(INDEX(data!$C$2:$C$12,MATCH(P948,data!$B$2:$B$12,0)),"")</f>
        <v/>
      </c>
      <c r="P948" s="8"/>
      <c r="Q948" s="8"/>
      <c r="R948" s="8"/>
    </row>
    <row r="949" ht="15.75" customHeight="1" spans="1:18">
      <c r="A949" s="9" t="str">
        <f t="array" ref="A949">IFERROR(INDEX(data!$C$2:$C$12,MATCH(H949,data!$B$2:$B$12,0)),"")</f>
        <v/>
      </c>
      <c r="B949" s="5"/>
      <c r="C949" s="5"/>
      <c r="D949" s="9"/>
      <c r="E949" s="9"/>
      <c r="F949" s="5"/>
      <c r="G949" s="9"/>
      <c r="H949" s="9"/>
      <c r="I949" s="9"/>
      <c r="J949" s="9"/>
      <c r="K949" s="15"/>
      <c r="L949" s="9"/>
      <c r="M949" s="9">
        <f t="shared" si="1"/>
        <v>0</v>
      </c>
      <c r="N949" s="9"/>
      <c r="O949" s="9" t="str">
        <f t="array" ref="O949">IFERROR(INDEX(data!$C$2:$C$12,MATCH(P949,data!$B$2:$B$12,0)),"")</f>
        <v/>
      </c>
      <c r="P949" s="9"/>
      <c r="Q949" s="9"/>
      <c r="R949" s="9"/>
    </row>
    <row r="950" ht="15.75" customHeight="1" spans="1:18">
      <c r="A950" s="8" t="str">
        <f t="array" ref="A950">IFERROR(INDEX(data!$C$2:$C$12,MATCH(H950,data!$B$2:$B$12,0)),"")</f>
        <v/>
      </c>
      <c r="B950" s="3"/>
      <c r="C950" s="3"/>
      <c r="D950" s="8"/>
      <c r="E950" s="8"/>
      <c r="F950" s="3"/>
      <c r="G950" s="8"/>
      <c r="H950" s="8"/>
      <c r="I950" s="8"/>
      <c r="J950" s="8"/>
      <c r="K950" s="13"/>
      <c r="L950" s="8"/>
      <c r="M950" s="8">
        <f t="shared" si="1"/>
        <v>0</v>
      </c>
      <c r="N950" s="8"/>
      <c r="O950" s="8" t="str">
        <f t="array" ref="O950">IFERROR(INDEX(data!$C$2:$C$12,MATCH(P950,data!$B$2:$B$12,0)),"")</f>
        <v/>
      </c>
      <c r="P950" s="8"/>
      <c r="Q950" s="8"/>
      <c r="R950" s="8"/>
    </row>
    <row r="951" ht="15.75" customHeight="1" spans="1:18">
      <c r="A951" s="9" t="str">
        <f t="array" ref="A951">IFERROR(INDEX(data!$C$2:$C$12,MATCH(H951,data!$B$2:$B$12,0)),"")</f>
        <v/>
      </c>
      <c r="B951" s="5"/>
      <c r="C951" s="5"/>
      <c r="D951" s="9"/>
      <c r="E951" s="9"/>
      <c r="F951" s="5"/>
      <c r="G951" s="9"/>
      <c r="H951" s="9"/>
      <c r="I951" s="9"/>
      <c r="J951" s="9"/>
      <c r="K951" s="15"/>
      <c r="L951" s="9"/>
      <c r="M951" s="9">
        <f t="shared" si="1"/>
        <v>0</v>
      </c>
      <c r="N951" s="9"/>
      <c r="O951" s="9" t="str">
        <f t="array" ref="O951">IFERROR(INDEX(data!$C$2:$C$12,MATCH(P951,data!$B$2:$B$12,0)),"")</f>
        <v/>
      </c>
      <c r="P951" s="9"/>
      <c r="Q951" s="9"/>
      <c r="R951" s="9"/>
    </row>
    <row r="952" ht="15.75" customHeight="1" spans="1:18">
      <c r="A952" s="8" t="str">
        <f t="array" ref="A952">IFERROR(INDEX(data!$C$2:$C$12,MATCH(H952,data!$B$2:$B$12,0)),"")</f>
        <v/>
      </c>
      <c r="B952" s="3"/>
      <c r="C952" s="3"/>
      <c r="D952" s="8"/>
      <c r="E952" s="8"/>
      <c r="F952" s="3"/>
      <c r="G952" s="8"/>
      <c r="H952" s="8"/>
      <c r="I952" s="8"/>
      <c r="J952" s="8"/>
      <c r="K952" s="13"/>
      <c r="L952" s="8"/>
      <c r="M952" s="8">
        <f t="shared" si="1"/>
        <v>0</v>
      </c>
      <c r="N952" s="8"/>
      <c r="O952" s="8" t="str">
        <f t="array" ref="O952">IFERROR(INDEX(data!$C$2:$C$12,MATCH(P952,data!$B$2:$B$12,0)),"")</f>
        <v/>
      </c>
      <c r="P952" s="8"/>
      <c r="Q952" s="8"/>
      <c r="R952" s="8"/>
    </row>
    <row r="953" ht="15.75" customHeight="1" spans="1:18">
      <c r="A953" s="9" t="str">
        <f t="array" ref="A953">IFERROR(INDEX(data!$C$2:$C$12,MATCH(H953,data!$B$2:$B$12,0)),"")</f>
        <v/>
      </c>
      <c r="B953" s="5"/>
      <c r="C953" s="5"/>
      <c r="D953" s="9"/>
      <c r="E953" s="9"/>
      <c r="F953" s="5"/>
      <c r="G953" s="9"/>
      <c r="H953" s="9"/>
      <c r="I953" s="9"/>
      <c r="J953" s="9"/>
      <c r="K953" s="15"/>
      <c r="L953" s="9"/>
      <c r="M953" s="9">
        <f t="shared" si="1"/>
        <v>0</v>
      </c>
      <c r="N953" s="9"/>
      <c r="O953" s="9" t="str">
        <f t="array" ref="O953">IFERROR(INDEX(data!$C$2:$C$12,MATCH(P953,data!$B$2:$B$12,0)),"")</f>
        <v/>
      </c>
      <c r="P953" s="9"/>
      <c r="Q953" s="9"/>
      <c r="R953" s="9"/>
    </row>
    <row r="954" ht="15.75" customHeight="1" spans="1:18">
      <c r="A954" s="8" t="str">
        <f t="array" ref="A954">IFERROR(INDEX(data!$C$2:$C$12,MATCH(H954,data!$B$2:$B$12,0)),"")</f>
        <v/>
      </c>
      <c r="B954" s="3"/>
      <c r="C954" s="3"/>
      <c r="D954" s="8"/>
      <c r="E954" s="8"/>
      <c r="F954" s="3"/>
      <c r="G954" s="8"/>
      <c r="H954" s="8"/>
      <c r="I954" s="8"/>
      <c r="J954" s="8"/>
      <c r="K954" s="13"/>
      <c r="L954" s="8"/>
      <c r="M954" s="8">
        <f t="shared" si="1"/>
        <v>0</v>
      </c>
      <c r="N954" s="8"/>
      <c r="O954" s="8" t="str">
        <f t="array" ref="O954">IFERROR(INDEX(data!$C$2:$C$12,MATCH(P954,data!$B$2:$B$12,0)),"")</f>
        <v/>
      </c>
      <c r="P954" s="8"/>
      <c r="Q954" s="8"/>
      <c r="R954" s="8"/>
    </row>
    <row r="955" ht="15.75" customHeight="1" spans="1:18">
      <c r="A955" s="9" t="str">
        <f t="array" ref="A955">IFERROR(INDEX(data!$C$2:$C$12,MATCH(H955,data!$B$2:$B$12,0)),"")</f>
        <v/>
      </c>
      <c r="B955" s="5"/>
      <c r="C955" s="5"/>
      <c r="D955" s="9"/>
      <c r="E955" s="9"/>
      <c r="F955" s="5"/>
      <c r="G955" s="9"/>
      <c r="H955" s="9"/>
      <c r="I955" s="9"/>
      <c r="J955" s="9"/>
      <c r="K955" s="15"/>
      <c r="L955" s="9"/>
      <c r="M955" s="9">
        <f t="shared" si="1"/>
        <v>0</v>
      </c>
      <c r="N955" s="9"/>
      <c r="O955" s="9" t="str">
        <f t="array" ref="O955">IFERROR(INDEX(data!$C$2:$C$12,MATCH(P955,data!$B$2:$B$12,0)),"")</f>
        <v/>
      </c>
      <c r="P955" s="9"/>
      <c r="Q955" s="9"/>
      <c r="R955" s="9"/>
    </row>
    <row r="956" ht="15.75" customHeight="1" spans="1:18">
      <c r="A956" s="8" t="str">
        <f t="array" ref="A956">IFERROR(INDEX(data!$C$2:$C$12,MATCH(H956,data!$B$2:$B$12,0)),"")</f>
        <v/>
      </c>
      <c r="B956" s="3"/>
      <c r="C956" s="3"/>
      <c r="D956" s="8"/>
      <c r="E956" s="8"/>
      <c r="F956" s="3"/>
      <c r="G956" s="8"/>
      <c r="H956" s="8"/>
      <c r="I956" s="8"/>
      <c r="J956" s="8"/>
      <c r="K956" s="13"/>
      <c r="L956" s="8"/>
      <c r="M956" s="8">
        <f t="shared" si="1"/>
        <v>0</v>
      </c>
      <c r="N956" s="8"/>
      <c r="O956" s="8" t="str">
        <f t="array" ref="O956">IFERROR(INDEX(data!$C$2:$C$12,MATCH(P956,data!$B$2:$B$12,0)),"")</f>
        <v/>
      </c>
      <c r="P956" s="8"/>
      <c r="Q956" s="8"/>
      <c r="R956" s="8"/>
    </row>
    <row r="957" ht="15.75" customHeight="1" spans="1:18">
      <c r="A957" s="9" t="str">
        <f t="array" ref="A957">IFERROR(INDEX(data!$C$2:$C$12,MATCH(H957,data!$B$2:$B$12,0)),"")</f>
        <v/>
      </c>
      <c r="B957" s="5"/>
      <c r="C957" s="5"/>
      <c r="D957" s="9"/>
      <c r="E957" s="9"/>
      <c r="F957" s="5"/>
      <c r="G957" s="9"/>
      <c r="H957" s="9"/>
      <c r="I957" s="9"/>
      <c r="J957" s="9"/>
      <c r="K957" s="15"/>
      <c r="L957" s="9"/>
      <c r="M957" s="9">
        <f t="shared" si="1"/>
        <v>0</v>
      </c>
      <c r="N957" s="9"/>
      <c r="O957" s="9" t="str">
        <f t="array" ref="O957">IFERROR(INDEX(data!$C$2:$C$12,MATCH(P957,data!$B$2:$B$12,0)),"")</f>
        <v/>
      </c>
      <c r="P957" s="9"/>
      <c r="Q957" s="9"/>
      <c r="R957" s="9"/>
    </row>
    <row r="958" ht="15.75" customHeight="1" spans="1:18">
      <c r="A958" s="8" t="str">
        <f t="array" ref="A958">IFERROR(INDEX(data!$C$2:$C$12,MATCH(H958,data!$B$2:$B$12,0)),"")</f>
        <v/>
      </c>
      <c r="B958" s="3"/>
      <c r="C958" s="3"/>
      <c r="D958" s="8"/>
      <c r="E958" s="8"/>
      <c r="F958" s="3"/>
      <c r="G958" s="8"/>
      <c r="H958" s="8"/>
      <c r="I958" s="8"/>
      <c r="J958" s="8"/>
      <c r="K958" s="13"/>
      <c r="L958" s="8"/>
      <c r="M958" s="8">
        <f t="shared" si="1"/>
        <v>0</v>
      </c>
      <c r="N958" s="8"/>
      <c r="O958" s="8" t="str">
        <f t="array" ref="O958">IFERROR(INDEX(data!$C$2:$C$12,MATCH(P958,data!$B$2:$B$12,0)),"")</f>
        <v/>
      </c>
      <c r="P958" s="8"/>
      <c r="Q958" s="8"/>
      <c r="R958" s="8"/>
    </row>
    <row r="959" ht="15.75" customHeight="1" spans="1:18">
      <c r="A959" s="9" t="str">
        <f t="array" ref="A959">IFERROR(INDEX(data!$C$2:$C$12,MATCH(H959,data!$B$2:$B$12,0)),"")</f>
        <v/>
      </c>
      <c r="B959" s="5"/>
      <c r="C959" s="5"/>
      <c r="D959" s="9"/>
      <c r="E959" s="9"/>
      <c r="F959" s="5"/>
      <c r="G959" s="9"/>
      <c r="H959" s="9"/>
      <c r="I959" s="9"/>
      <c r="J959" s="9"/>
      <c r="K959" s="15"/>
      <c r="L959" s="9"/>
      <c r="M959" s="9">
        <f t="shared" si="1"/>
        <v>0</v>
      </c>
      <c r="N959" s="9"/>
      <c r="O959" s="9" t="str">
        <f t="array" ref="O959">IFERROR(INDEX(data!$C$2:$C$12,MATCH(P959,data!$B$2:$B$12,0)),"")</f>
        <v/>
      </c>
      <c r="P959" s="9"/>
      <c r="Q959" s="9"/>
      <c r="R959" s="9"/>
    </row>
    <row r="960" ht="15.75" customHeight="1" spans="1:18">
      <c r="A960" s="8" t="str">
        <f t="array" ref="A960">IFERROR(INDEX(data!$C$2:$C$12,MATCH(H960,data!$B$2:$B$12,0)),"")</f>
        <v/>
      </c>
      <c r="B960" s="3"/>
      <c r="C960" s="3"/>
      <c r="D960" s="8"/>
      <c r="E960" s="8"/>
      <c r="F960" s="3"/>
      <c r="G960" s="8"/>
      <c r="H960" s="8"/>
      <c r="I960" s="8"/>
      <c r="J960" s="8"/>
      <c r="K960" s="13"/>
      <c r="L960" s="8"/>
      <c r="M960" s="8">
        <f t="shared" si="1"/>
        <v>0</v>
      </c>
      <c r="N960" s="8"/>
      <c r="O960" s="8" t="str">
        <f t="array" ref="O960">IFERROR(INDEX(data!$C$2:$C$12,MATCH(P960,data!$B$2:$B$12,0)),"")</f>
        <v/>
      </c>
      <c r="P960" s="8"/>
      <c r="Q960" s="8"/>
      <c r="R960" s="8"/>
    </row>
    <row r="961" ht="15.75" customHeight="1" spans="1:18">
      <c r="A961" s="9" t="str">
        <f t="array" ref="A961">IFERROR(INDEX(data!$C$2:$C$12,MATCH(H961,data!$B$2:$B$12,0)),"")</f>
        <v/>
      </c>
      <c r="B961" s="5"/>
      <c r="C961" s="5"/>
      <c r="D961" s="9"/>
      <c r="E961" s="9"/>
      <c r="F961" s="5"/>
      <c r="G961" s="9"/>
      <c r="H961" s="9"/>
      <c r="I961" s="9"/>
      <c r="J961" s="9"/>
      <c r="K961" s="15"/>
      <c r="L961" s="9"/>
      <c r="M961" s="9">
        <f t="shared" si="1"/>
        <v>0</v>
      </c>
      <c r="N961" s="9"/>
      <c r="O961" s="9" t="str">
        <f t="array" ref="O961">IFERROR(INDEX(data!$C$2:$C$12,MATCH(P961,data!$B$2:$B$12,0)),"")</f>
        <v/>
      </c>
      <c r="P961" s="9"/>
      <c r="Q961" s="9"/>
      <c r="R961" s="9"/>
    </row>
    <row r="962" ht="15.75" customHeight="1" spans="1:18">
      <c r="A962" s="8" t="str">
        <f t="array" ref="A962">IFERROR(INDEX(data!$C$2:$C$12,MATCH(H962,data!$B$2:$B$12,0)),"")</f>
        <v/>
      </c>
      <c r="B962" s="3"/>
      <c r="C962" s="3"/>
      <c r="D962" s="8"/>
      <c r="E962" s="8"/>
      <c r="F962" s="3"/>
      <c r="G962" s="8"/>
      <c r="H962" s="8"/>
      <c r="I962" s="8"/>
      <c r="J962" s="8"/>
      <c r="K962" s="13"/>
      <c r="L962" s="8"/>
      <c r="M962" s="8">
        <f t="shared" si="1"/>
        <v>0</v>
      </c>
      <c r="N962" s="8"/>
      <c r="O962" s="8" t="str">
        <f t="array" ref="O962">IFERROR(INDEX(data!$C$2:$C$12,MATCH(P962,data!$B$2:$B$12,0)),"")</f>
        <v/>
      </c>
      <c r="P962" s="8"/>
      <c r="Q962" s="8"/>
      <c r="R962" s="8"/>
    </row>
    <row r="963" ht="15.75" customHeight="1" spans="1:18">
      <c r="A963" s="9" t="str">
        <f t="array" ref="A963">IFERROR(INDEX(data!$C$2:$C$12,MATCH(H963,data!$B$2:$B$12,0)),"")</f>
        <v/>
      </c>
      <c r="B963" s="5"/>
      <c r="C963" s="5"/>
      <c r="D963" s="9"/>
      <c r="E963" s="9"/>
      <c r="F963" s="5"/>
      <c r="G963" s="9"/>
      <c r="H963" s="9"/>
      <c r="I963" s="9"/>
      <c r="J963" s="9"/>
      <c r="K963" s="15"/>
      <c r="L963" s="9"/>
      <c r="M963" s="9">
        <f t="shared" si="1"/>
        <v>0</v>
      </c>
      <c r="N963" s="9"/>
      <c r="O963" s="9" t="str">
        <f t="array" ref="O963">IFERROR(INDEX(data!$C$2:$C$12,MATCH(P963,data!$B$2:$B$12,0)),"")</f>
        <v/>
      </c>
      <c r="P963" s="9"/>
      <c r="Q963" s="9"/>
      <c r="R963" s="9"/>
    </row>
    <row r="964" ht="15.75" customHeight="1" spans="1:18">
      <c r="A964" s="8" t="str">
        <f t="array" ref="A964">IFERROR(INDEX(data!$C$2:$C$12,MATCH(H964,data!$B$2:$B$12,0)),"")</f>
        <v/>
      </c>
      <c r="B964" s="3"/>
      <c r="C964" s="3"/>
      <c r="D964" s="8"/>
      <c r="E964" s="8"/>
      <c r="F964" s="3"/>
      <c r="G964" s="8"/>
      <c r="H964" s="8"/>
      <c r="I964" s="8"/>
      <c r="J964" s="8"/>
      <c r="K964" s="13"/>
      <c r="L964" s="8"/>
      <c r="M964" s="8">
        <f t="shared" si="1"/>
        <v>0</v>
      </c>
      <c r="N964" s="8"/>
      <c r="O964" s="8" t="str">
        <f t="array" ref="O964">IFERROR(INDEX(data!$C$2:$C$12,MATCH(P964,data!$B$2:$B$12,0)),"")</f>
        <v/>
      </c>
      <c r="P964" s="8"/>
      <c r="Q964" s="8"/>
      <c r="R964" s="8"/>
    </row>
    <row r="965" ht="15.75" customHeight="1" spans="1:18">
      <c r="A965" s="9" t="str">
        <f t="array" ref="A965">IFERROR(INDEX(data!$C$2:$C$12,MATCH(H965,data!$B$2:$B$12,0)),"")</f>
        <v/>
      </c>
      <c r="B965" s="5"/>
      <c r="C965" s="5"/>
      <c r="D965" s="9"/>
      <c r="E965" s="9"/>
      <c r="F965" s="5"/>
      <c r="G965" s="9"/>
      <c r="H965" s="9"/>
      <c r="I965" s="9"/>
      <c r="J965" s="9"/>
      <c r="K965" s="15"/>
      <c r="L965" s="9"/>
      <c r="M965" s="9">
        <f t="shared" si="1"/>
        <v>0</v>
      </c>
      <c r="N965" s="9"/>
      <c r="O965" s="9" t="str">
        <f t="array" ref="O965">IFERROR(INDEX(data!$C$2:$C$12,MATCH(P965,data!$B$2:$B$12,0)),"")</f>
        <v/>
      </c>
      <c r="P965" s="9"/>
      <c r="Q965" s="9"/>
      <c r="R965" s="9"/>
    </row>
    <row r="966" ht="15.75" customHeight="1" spans="1:18">
      <c r="A966" s="8" t="str">
        <f t="array" ref="A966">IFERROR(INDEX(data!$C$2:$C$12,MATCH(H966,data!$B$2:$B$12,0)),"")</f>
        <v/>
      </c>
      <c r="B966" s="3"/>
      <c r="C966" s="3"/>
      <c r="D966" s="8"/>
      <c r="E966" s="8"/>
      <c r="F966" s="3"/>
      <c r="G966" s="8"/>
      <c r="H966" s="8"/>
      <c r="I966" s="8"/>
      <c r="J966" s="8"/>
      <c r="K966" s="13"/>
      <c r="L966" s="8"/>
      <c r="M966" s="8">
        <f t="shared" si="1"/>
        <v>0</v>
      </c>
      <c r="N966" s="8"/>
      <c r="O966" s="8" t="str">
        <f t="array" ref="O966">IFERROR(INDEX(data!$C$2:$C$12,MATCH(P966,data!$B$2:$B$12,0)),"")</f>
        <v/>
      </c>
      <c r="P966" s="8"/>
      <c r="Q966" s="8"/>
      <c r="R966" s="8"/>
    </row>
    <row r="967" ht="15.75" customHeight="1" spans="1:18">
      <c r="A967" s="9" t="str">
        <f t="array" ref="A967">IFERROR(INDEX(data!$C$2:$C$12,MATCH(H967,data!$B$2:$B$12,0)),"")</f>
        <v/>
      </c>
      <c r="B967" s="5"/>
      <c r="C967" s="5"/>
      <c r="D967" s="9"/>
      <c r="E967" s="9"/>
      <c r="F967" s="5"/>
      <c r="G967" s="9"/>
      <c r="H967" s="9"/>
      <c r="I967" s="9"/>
      <c r="J967" s="9"/>
      <c r="K967" s="15"/>
      <c r="L967" s="9"/>
      <c r="M967" s="9">
        <f t="shared" si="1"/>
        <v>0</v>
      </c>
      <c r="N967" s="9"/>
      <c r="O967" s="9" t="str">
        <f t="array" ref="O967">IFERROR(INDEX(data!$C$2:$C$12,MATCH(P967,data!$B$2:$B$12,0)),"")</f>
        <v/>
      </c>
      <c r="P967" s="9"/>
      <c r="Q967" s="9"/>
      <c r="R967" s="9"/>
    </row>
    <row r="968" ht="15.75" customHeight="1" spans="1:18">
      <c r="A968" s="8" t="str">
        <f t="array" ref="A968">IFERROR(INDEX(data!$C$2:$C$12,MATCH(H968,data!$B$2:$B$12,0)),"")</f>
        <v/>
      </c>
      <c r="B968" s="3"/>
      <c r="C968" s="3"/>
      <c r="D968" s="8"/>
      <c r="E968" s="8"/>
      <c r="F968" s="3"/>
      <c r="G968" s="8"/>
      <c r="H968" s="8"/>
      <c r="I968" s="8"/>
      <c r="J968" s="8"/>
      <c r="K968" s="13"/>
      <c r="L968" s="8"/>
      <c r="M968" s="8">
        <f t="shared" si="1"/>
        <v>0</v>
      </c>
      <c r="N968" s="8"/>
      <c r="O968" s="8" t="str">
        <f t="array" ref="O968">IFERROR(INDEX(data!$C$2:$C$12,MATCH(P968,data!$B$2:$B$12,0)),"")</f>
        <v/>
      </c>
      <c r="P968" s="8"/>
      <c r="Q968" s="8"/>
      <c r="R968" s="8"/>
    </row>
    <row r="969" ht="15.75" customHeight="1" spans="1:18">
      <c r="A969" s="9" t="str">
        <f t="array" ref="A969">IFERROR(INDEX(data!$C$2:$C$12,MATCH(H969,data!$B$2:$B$12,0)),"")</f>
        <v/>
      </c>
      <c r="B969" s="5"/>
      <c r="C969" s="5"/>
      <c r="D969" s="9"/>
      <c r="E969" s="9"/>
      <c r="F969" s="5"/>
      <c r="G969" s="9"/>
      <c r="H969" s="9"/>
      <c r="I969" s="9"/>
      <c r="J969" s="9"/>
      <c r="K969" s="15"/>
      <c r="L969" s="9"/>
      <c r="M969" s="9">
        <f t="shared" si="1"/>
        <v>0</v>
      </c>
      <c r="N969" s="9"/>
      <c r="O969" s="9" t="str">
        <f t="array" ref="O969">IFERROR(INDEX(data!$C$2:$C$12,MATCH(P969,data!$B$2:$B$12,0)),"")</f>
        <v/>
      </c>
      <c r="P969" s="9"/>
      <c r="Q969" s="9"/>
      <c r="R969" s="9"/>
    </row>
    <row r="970" ht="15.75" customHeight="1" spans="1:18">
      <c r="A970" s="8" t="str">
        <f t="array" ref="A970">IFERROR(INDEX(data!$C$2:$C$12,MATCH(H970,data!$B$2:$B$12,0)),"")</f>
        <v/>
      </c>
      <c r="B970" s="3"/>
      <c r="C970" s="3"/>
      <c r="D970" s="8"/>
      <c r="E970" s="8"/>
      <c r="F970" s="3"/>
      <c r="G970" s="8"/>
      <c r="H970" s="8"/>
      <c r="I970" s="8"/>
      <c r="J970" s="8"/>
      <c r="K970" s="13"/>
      <c r="L970" s="8"/>
      <c r="M970" s="8">
        <f t="shared" si="1"/>
        <v>0</v>
      </c>
      <c r="N970" s="8"/>
      <c r="O970" s="8" t="str">
        <f t="array" ref="O970">IFERROR(INDEX(data!$C$2:$C$12,MATCH(P970,data!$B$2:$B$12,0)),"")</f>
        <v/>
      </c>
      <c r="P970" s="8"/>
      <c r="Q970" s="8"/>
      <c r="R970" s="8"/>
    </row>
    <row r="971" ht="15.75" customHeight="1" spans="1:18">
      <c r="A971" s="9" t="str">
        <f t="array" ref="A971">IFERROR(INDEX(data!$C$2:$C$12,MATCH(H971,data!$B$2:$B$12,0)),"")</f>
        <v/>
      </c>
      <c r="B971" s="5"/>
      <c r="C971" s="5"/>
      <c r="D971" s="9"/>
      <c r="E971" s="9"/>
      <c r="F971" s="5"/>
      <c r="G971" s="9"/>
      <c r="H971" s="9"/>
      <c r="I971" s="9"/>
      <c r="J971" s="9"/>
      <c r="K971" s="15"/>
      <c r="L971" s="9"/>
      <c r="M971" s="9">
        <f t="shared" si="1"/>
        <v>0</v>
      </c>
      <c r="N971" s="9"/>
      <c r="O971" s="9" t="str">
        <f t="array" ref="O971">IFERROR(INDEX(data!$C$2:$C$12,MATCH(P971,data!$B$2:$B$12,0)),"")</f>
        <v/>
      </c>
      <c r="P971" s="9"/>
      <c r="Q971" s="9"/>
      <c r="R971" s="9"/>
    </row>
    <row r="972" ht="15.75" customHeight="1" spans="1:18">
      <c r="A972" s="8" t="str">
        <f t="array" ref="A972">IFERROR(INDEX(data!$C$2:$C$12,MATCH(H972,data!$B$2:$B$12,0)),"")</f>
        <v/>
      </c>
      <c r="B972" s="3"/>
      <c r="C972" s="3"/>
      <c r="D972" s="8"/>
      <c r="E972" s="8"/>
      <c r="F972" s="3"/>
      <c r="G972" s="8"/>
      <c r="H972" s="8"/>
      <c r="I972" s="8"/>
      <c r="J972" s="8"/>
      <c r="K972" s="13"/>
      <c r="L972" s="8"/>
      <c r="M972" s="8">
        <f t="shared" si="1"/>
        <v>0</v>
      </c>
      <c r="N972" s="8"/>
      <c r="O972" s="8" t="str">
        <f t="array" ref="O972">IFERROR(INDEX(data!$C$2:$C$12,MATCH(P972,data!$B$2:$B$12,0)),"")</f>
        <v/>
      </c>
      <c r="P972" s="8"/>
      <c r="Q972" s="8"/>
      <c r="R972" s="8"/>
    </row>
    <row r="973" ht="15.75" customHeight="1" spans="1:18">
      <c r="A973" s="9" t="str">
        <f t="array" ref="A973">IFERROR(INDEX(data!$C$2:$C$12,MATCH(H973,data!$B$2:$B$12,0)),"")</f>
        <v/>
      </c>
      <c r="B973" s="5"/>
      <c r="C973" s="5"/>
      <c r="D973" s="9"/>
      <c r="E973" s="9"/>
      <c r="F973" s="5"/>
      <c r="G973" s="9"/>
      <c r="H973" s="9"/>
      <c r="I973" s="9"/>
      <c r="J973" s="9"/>
      <c r="K973" s="15"/>
      <c r="L973" s="9"/>
      <c r="M973" s="9">
        <f t="shared" si="1"/>
        <v>0</v>
      </c>
      <c r="N973" s="9"/>
      <c r="O973" s="9" t="str">
        <f t="array" ref="O973">IFERROR(INDEX(data!$C$2:$C$12,MATCH(P973,data!$B$2:$B$12,0)),"")</f>
        <v/>
      </c>
      <c r="P973" s="9"/>
      <c r="Q973" s="9"/>
      <c r="R973" s="9"/>
    </row>
    <row r="974" ht="15.75" customHeight="1" spans="1:18">
      <c r="A974" s="8" t="str">
        <f t="array" ref="A974">IFERROR(INDEX(data!$C$2:$C$12,MATCH(H974,data!$B$2:$B$12,0)),"")</f>
        <v/>
      </c>
      <c r="B974" s="3"/>
      <c r="C974" s="3"/>
      <c r="D974" s="8"/>
      <c r="E974" s="8"/>
      <c r="F974" s="3"/>
      <c r="G974" s="8"/>
      <c r="H974" s="8"/>
      <c r="I974" s="8"/>
      <c r="J974" s="8"/>
      <c r="K974" s="13"/>
      <c r="L974" s="8"/>
      <c r="M974" s="8">
        <f t="shared" si="1"/>
        <v>0</v>
      </c>
      <c r="N974" s="8"/>
      <c r="O974" s="8" t="str">
        <f t="array" ref="O974">IFERROR(INDEX(data!$C$2:$C$12,MATCH(P974,data!$B$2:$B$12,0)),"")</f>
        <v/>
      </c>
      <c r="P974" s="8"/>
      <c r="Q974" s="8"/>
      <c r="R974" s="8"/>
    </row>
    <row r="975" ht="15.75" customHeight="1" spans="1:18">
      <c r="A975" s="9" t="str">
        <f t="array" ref="A975">IFERROR(INDEX(data!$C$2:$C$12,MATCH(H975,data!$B$2:$B$12,0)),"")</f>
        <v/>
      </c>
      <c r="B975" s="5"/>
      <c r="C975" s="5"/>
      <c r="D975" s="9"/>
      <c r="E975" s="9"/>
      <c r="F975" s="5"/>
      <c r="G975" s="9"/>
      <c r="H975" s="9"/>
      <c r="I975" s="9"/>
      <c r="J975" s="9"/>
      <c r="K975" s="15"/>
      <c r="L975" s="9"/>
      <c r="M975" s="9">
        <f t="shared" si="1"/>
        <v>0</v>
      </c>
      <c r="N975" s="9"/>
      <c r="O975" s="9" t="str">
        <f t="array" ref="O975">IFERROR(INDEX(data!$C$2:$C$12,MATCH(P975,data!$B$2:$B$12,0)),"")</f>
        <v/>
      </c>
      <c r="P975" s="9"/>
      <c r="Q975" s="9"/>
      <c r="R975" s="9"/>
    </row>
    <row r="976" ht="15.75" customHeight="1" spans="1:18">
      <c r="A976" s="8" t="str">
        <f t="array" ref="A976">IFERROR(INDEX(data!$C$2:$C$12,MATCH(H976,data!$B$2:$B$12,0)),"")</f>
        <v/>
      </c>
      <c r="B976" s="3"/>
      <c r="C976" s="3"/>
      <c r="D976" s="8"/>
      <c r="E976" s="8"/>
      <c r="F976" s="3"/>
      <c r="G976" s="8"/>
      <c r="H976" s="8"/>
      <c r="I976" s="8"/>
      <c r="J976" s="8"/>
      <c r="K976" s="13"/>
      <c r="L976" s="8"/>
      <c r="M976" s="8">
        <f t="shared" si="1"/>
        <v>0</v>
      </c>
      <c r="N976" s="8"/>
      <c r="O976" s="8" t="str">
        <f t="array" ref="O976">IFERROR(INDEX(data!$C$2:$C$12,MATCH(P976,data!$B$2:$B$12,0)),"")</f>
        <v/>
      </c>
      <c r="P976" s="8"/>
      <c r="Q976" s="8"/>
      <c r="R976" s="8"/>
    </row>
    <row r="977" ht="15.75" customHeight="1" spans="1:18">
      <c r="A977" s="9" t="str">
        <f t="array" ref="A977">IFERROR(INDEX(data!$C$2:$C$12,MATCH(H977,data!$B$2:$B$12,0)),"")</f>
        <v/>
      </c>
      <c r="B977" s="5"/>
      <c r="C977" s="5"/>
      <c r="D977" s="9"/>
      <c r="E977" s="9"/>
      <c r="F977" s="5"/>
      <c r="G977" s="9"/>
      <c r="H977" s="9"/>
      <c r="I977" s="9"/>
      <c r="J977" s="9"/>
      <c r="K977" s="15"/>
      <c r="L977" s="9"/>
      <c r="M977" s="9">
        <f t="shared" si="1"/>
        <v>0</v>
      </c>
      <c r="N977" s="9"/>
      <c r="O977" s="9" t="str">
        <f t="array" ref="O977">IFERROR(INDEX(data!$C$2:$C$12,MATCH(P977,data!$B$2:$B$12,0)),"")</f>
        <v/>
      </c>
      <c r="P977" s="9"/>
      <c r="Q977" s="9"/>
      <c r="R977" s="9"/>
    </row>
    <row r="978" ht="15.75" customHeight="1" spans="1:18">
      <c r="A978" s="8" t="str">
        <f t="array" ref="A978">IFERROR(INDEX(data!$C$2:$C$12,MATCH(H978,data!$B$2:$B$12,0)),"")</f>
        <v/>
      </c>
      <c r="B978" s="3"/>
      <c r="C978" s="3"/>
      <c r="D978" s="8"/>
      <c r="E978" s="8"/>
      <c r="F978" s="3"/>
      <c r="G978" s="8"/>
      <c r="H978" s="8"/>
      <c r="I978" s="8"/>
      <c r="J978" s="8"/>
      <c r="K978" s="13"/>
      <c r="L978" s="8"/>
      <c r="M978" s="8">
        <f t="shared" si="1"/>
        <v>0</v>
      </c>
      <c r="N978" s="8"/>
      <c r="O978" s="8" t="str">
        <f t="array" ref="O978">IFERROR(INDEX(data!$C$2:$C$12,MATCH(P978,data!$B$2:$B$12,0)),"")</f>
        <v/>
      </c>
      <c r="P978" s="8"/>
      <c r="Q978" s="8"/>
      <c r="R978" s="8"/>
    </row>
    <row r="979" ht="15.75" customHeight="1" spans="1:18">
      <c r="A979" s="9" t="str">
        <f t="array" ref="A979">IFERROR(INDEX(data!$C$2:$C$12,MATCH(H979,data!$B$2:$B$12,0)),"")</f>
        <v/>
      </c>
      <c r="B979" s="5"/>
      <c r="C979" s="5"/>
      <c r="D979" s="9"/>
      <c r="E979" s="9"/>
      <c r="F979" s="5"/>
      <c r="G979" s="9"/>
      <c r="H979" s="9"/>
      <c r="I979" s="9"/>
      <c r="J979" s="9"/>
      <c r="K979" s="15"/>
      <c r="L979" s="9"/>
      <c r="M979" s="9">
        <f t="shared" si="1"/>
        <v>0</v>
      </c>
      <c r="N979" s="9"/>
      <c r="O979" s="9" t="str">
        <f t="array" ref="O979">IFERROR(INDEX(data!$C$2:$C$12,MATCH(P979,data!$B$2:$B$12,0)),"")</f>
        <v/>
      </c>
      <c r="P979" s="9"/>
      <c r="Q979" s="9"/>
      <c r="R979" s="9"/>
    </row>
    <row r="980" ht="15.75" customHeight="1" spans="1:18">
      <c r="A980" s="8" t="str">
        <f t="array" ref="A980">IFERROR(INDEX(data!$C$2:$C$12,MATCH(H980,data!$B$2:$B$12,0)),"")</f>
        <v/>
      </c>
      <c r="B980" s="3"/>
      <c r="C980" s="3"/>
      <c r="D980" s="8"/>
      <c r="E980" s="8"/>
      <c r="F980" s="3"/>
      <c r="G980" s="8"/>
      <c r="H980" s="8"/>
      <c r="I980" s="8"/>
      <c r="J980" s="8"/>
      <c r="K980" s="13"/>
      <c r="L980" s="8"/>
      <c r="M980" s="8">
        <f t="shared" si="1"/>
        <v>0</v>
      </c>
      <c r="N980" s="8"/>
      <c r="O980" s="8" t="str">
        <f t="array" ref="O980">IFERROR(INDEX(data!$C$2:$C$12,MATCH(P980,data!$B$2:$B$12,0)),"")</f>
        <v/>
      </c>
      <c r="P980" s="8"/>
      <c r="Q980" s="8"/>
      <c r="R980" s="8"/>
    </row>
    <row r="981" ht="15.75" customHeight="1" spans="1:18">
      <c r="A981" s="9" t="str">
        <f t="array" ref="A981">IFERROR(INDEX(data!$C$2:$C$12,MATCH(H981,data!$B$2:$B$12,0)),"")</f>
        <v/>
      </c>
      <c r="B981" s="5"/>
      <c r="C981" s="5"/>
      <c r="D981" s="9"/>
      <c r="E981" s="9"/>
      <c r="F981" s="5"/>
      <c r="G981" s="9"/>
      <c r="H981" s="9"/>
      <c r="I981" s="9"/>
      <c r="J981" s="9"/>
      <c r="K981" s="15"/>
      <c r="L981" s="9"/>
      <c r="M981" s="9">
        <f t="shared" si="1"/>
        <v>0</v>
      </c>
      <c r="N981" s="9"/>
      <c r="O981" s="9" t="str">
        <f t="array" ref="O981">IFERROR(INDEX(data!$C$2:$C$12,MATCH(P981,data!$B$2:$B$12,0)),"")</f>
        <v/>
      </c>
      <c r="P981" s="9"/>
      <c r="Q981" s="9"/>
      <c r="R981" s="9"/>
    </row>
    <row r="982" ht="15.75" customHeight="1" spans="1:18">
      <c r="A982" s="8" t="str">
        <f t="array" ref="A982">IFERROR(INDEX(data!$C$2:$C$12,MATCH(H982,data!$B$2:$B$12,0)),"")</f>
        <v/>
      </c>
      <c r="B982" s="3"/>
      <c r="C982" s="3"/>
      <c r="D982" s="8"/>
      <c r="E982" s="8"/>
      <c r="F982" s="3"/>
      <c r="G982" s="8"/>
      <c r="H982" s="8"/>
      <c r="I982" s="8"/>
      <c r="J982" s="8"/>
      <c r="K982" s="13"/>
      <c r="L982" s="8"/>
      <c r="M982" s="8">
        <f t="shared" si="1"/>
        <v>0</v>
      </c>
      <c r="N982" s="8"/>
      <c r="O982" s="8" t="str">
        <f t="array" ref="O982">IFERROR(INDEX(data!$C$2:$C$12,MATCH(P982,data!$B$2:$B$12,0)),"")</f>
        <v/>
      </c>
      <c r="P982" s="8"/>
      <c r="Q982" s="8"/>
      <c r="R982" s="8"/>
    </row>
    <row r="983" ht="15.75" customHeight="1" spans="1:18">
      <c r="A983" s="9" t="str">
        <f t="array" ref="A983">IFERROR(INDEX(data!$C$2:$C$12,MATCH(H983,data!$B$2:$B$12,0)),"")</f>
        <v/>
      </c>
      <c r="B983" s="5"/>
      <c r="C983" s="5"/>
      <c r="D983" s="9"/>
      <c r="E983" s="9"/>
      <c r="F983" s="5"/>
      <c r="G983" s="9"/>
      <c r="H983" s="9"/>
      <c r="I983" s="9"/>
      <c r="J983" s="9"/>
      <c r="K983" s="15"/>
      <c r="L983" s="9"/>
      <c r="M983" s="9">
        <f t="shared" si="1"/>
        <v>0</v>
      </c>
      <c r="N983" s="9"/>
      <c r="O983" s="9" t="str">
        <f t="array" ref="O983">IFERROR(INDEX(data!$C$2:$C$12,MATCH(P983,data!$B$2:$B$12,0)),"")</f>
        <v/>
      </c>
      <c r="P983" s="9"/>
      <c r="Q983" s="9"/>
      <c r="R983" s="9"/>
    </row>
    <row r="984" ht="15.75" customHeight="1" spans="1:18">
      <c r="A984" s="8" t="str">
        <f t="array" ref="A984">IFERROR(INDEX(data!$C$2:$C$12,MATCH(H984,data!$B$2:$B$12,0)),"")</f>
        <v/>
      </c>
      <c r="B984" s="3"/>
      <c r="C984" s="3"/>
      <c r="D984" s="8"/>
      <c r="E984" s="8"/>
      <c r="F984" s="3"/>
      <c r="G984" s="8"/>
      <c r="H984" s="8"/>
      <c r="I984" s="8"/>
      <c r="J984" s="8"/>
      <c r="K984" s="13"/>
      <c r="L984" s="8"/>
      <c r="M984" s="8">
        <f t="shared" si="1"/>
        <v>0</v>
      </c>
      <c r="N984" s="8"/>
      <c r="O984" s="8" t="str">
        <f t="array" ref="O984">IFERROR(INDEX(data!$C$2:$C$12,MATCH(P984,data!$B$2:$B$12,0)),"")</f>
        <v/>
      </c>
      <c r="P984" s="8"/>
      <c r="Q984" s="8"/>
      <c r="R984" s="8"/>
    </row>
    <row r="985" ht="15.75" customHeight="1" spans="1:18">
      <c r="A985" s="9" t="str">
        <f t="array" ref="A985">IFERROR(INDEX(data!$C$2:$C$12,MATCH(H985,data!$B$2:$B$12,0)),"")</f>
        <v/>
      </c>
      <c r="B985" s="5"/>
      <c r="C985" s="5"/>
      <c r="D985" s="9"/>
      <c r="E985" s="9"/>
      <c r="F985" s="5"/>
      <c r="G985" s="9"/>
      <c r="H985" s="9"/>
      <c r="I985" s="9"/>
      <c r="J985" s="9"/>
      <c r="K985" s="15"/>
      <c r="L985" s="9"/>
      <c r="M985" s="9">
        <f t="shared" si="1"/>
        <v>0</v>
      </c>
      <c r="N985" s="9"/>
      <c r="O985" s="9" t="str">
        <f t="array" ref="O985">IFERROR(INDEX(data!$C$2:$C$12,MATCH(P985,data!$B$2:$B$12,0)),"")</f>
        <v/>
      </c>
      <c r="P985" s="9"/>
      <c r="Q985" s="9"/>
      <c r="R985" s="9"/>
    </row>
    <row r="986" ht="15.75" customHeight="1" spans="1:18">
      <c r="A986" s="8" t="str">
        <f t="array" ref="A986">IFERROR(INDEX(data!$C$2:$C$12,MATCH(H986,data!$B$2:$B$12,0)),"")</f>
        <v/>
      </c>
      <c r="B986" s="3"/>
      <c r="C986" s="3"/>
      <c r="D986" s="8"/>
      <c r="E986" s="8"/>
      <c r="F986" s="3"/>
      <c r="G986" s="8"/>
      <c r="H986" s="8"/>
      <c r="I986" s="8"/>
      <c r="J986" s="8"/>
      <c r="K986" s="13"/>
      <c r="L986" s="8"/>
      <c r="M986" s="8">
        <f t="shared" si="1"/>
        <v>0</v>
      </c>
      <c r="N986" s="8"/>
      <c r="O986" s="8" t="str">
        <f t="array" ref="O986">IFERROR(INDEX(data!$C$2:$C$12,MATCH(P986,data!$B$2:$B$12,0)),"")</f>
        <v/>
      </c>
      <c r="P986" s="8"/>
      <c r="Q986" s="8"/>
      <c r="R986" s="8"/>
    </row>
    <row r="987" ht="15.75" customHeight="1" spans="1:18">
      <c r="A987" s="9" t="str">
        <f t="array" ref="A987">IFERROR(INDEX(data!$C$2:$C$12,MATCH(H987,data!$B$2:$B$12,0)),"")</f>
        <v/>
      </c>
      <c r="B987" s="5"/>
      <c r="C987" s="5"/>
      <c r="D987" s="9"/>
      <c r="E987" s="9"/>
      <c r="F987" s="5"/>
      <c r="G987" s="9"/>
      <c r="H987" s="9"/>
      <c r="I987" s="9"/>
      <c r="J987" s="9"/>
      <c r="K987" s="15"/>
      <c r="L987" s="9"/>
      <c r="M987" s="9">
        <f t="shared" si="1"/>
        <v>0</v>
      </c>
      <c r="N987" s="9"/>
      <c r="O987" s="9" t="str">
        <f t="array" ref="O987">IFERROR(INDEX(data!$C$2:$C$12,MATCH(P987,data!$B$2:$B$12,0)),"")</f>
        <v/>
      </c>
      <c r="P987" s="9"/>
      <c r="Q987" s="9"/>
      <c r="R987" s="9"/>
    </row>
    <row r="988" ht="15.75" customHeight="1" spans="1:18">
      <c r="A988" s="8" t="str">
        <f t="array" ref="A988">IFERROR(INDEX(data!$C$2:$C$12,MATCH(H988,data!$B$2:$B$12,0)),"")</f>
        <v/>
      </c>
      <c r="B988" s="3"/>
      <c r="C988" s="3"/>
      <c r="D988" s="8"/>
      <c r="E988" s="8"/>
      <c r="F988" s="3"/>
      <c r="G988" s="8"/>
      <c r="H988" s="8"/>
      <c r="I988" s="8"/>
      <c r="J988" s="8"/>
      <c r="K988" s="13"/>
      <c r="L988" s="8"/>
      <c r="M988" s="8">
        <f t="shared" si="1"/>
        <v>0</v>
      </c>
      <c r="N988" s="8"/>
      <c r="O988" s="8" t="str">
        <f t="array" ref="O988">IFERROR(INDEX(data!$C$2:$C$12,MATCH(P988,data!$B$2:$B$12,0)),"")</f>
        <v/>
      </c>
      <c r="P988" s="8"/>
      <c r="Q988" s="8"/>
      <c r="R988" s="8"/>
    </row>
    <row r="989" ht="15.75" customHeight="1" spans="1:18">
      <c r="A989" s="9" t="str">
        <f t="array" ref="A989">IFERROR(INDEX(data!$C$2:$C$12,MATCH(H989,data!$B$2:$B$12,0)),"")</f>
        <v/>
      </c>
      <c r="B989" s="5"/>
      <c r="C989" s="5"/>
      <c r="D989" s="9"/>
      <c r="E989" s="9"/>
      <c r="F989" s="5"/>
      <c r="G989" s="9"/>
      <c r="H989" s="9"/>
      <c r="I989" s="9"/>
      <c r="J989" s="9"/>
      <c r="K989" s="15"/>
      <c r="L989" s="9"/>
      <c r="M989" s="9">
        <f t="shared" si="1"/>
        <v>0</v>
      </c>
      <c r="N989" s="9"/>
      <c r="O989" s="9" t="str">
        <f t="array" ref="O989">IFERROR(INDEX(data!$C$2:$C$12,MATCH(P989,data!$B$2:$B$12,0)),"")</f>
        <v/>
      </c>
      <c r="P989" s="9"/>
      <c r="Q989" s="9"/>
      <c r="R989" s="9"/>
    </row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V197">
    <sortState ref="A1:V197">
      <sortCondition ref="D1:D197"/>
    </sortState>
    <extLst/>
  </autoFilter>
  <dataValidations count="8">
    <dataValidation type="list" allowBlank="1" showErrorMessage="1" sqref="Q2:Q989">
      <formula1>#REF!</formula1>
    </dataValidation>
    <dataValidation type="list" allowBlank="1" showErrorMessage="1" sqref="N2:N989">
      <formula1>data!$A$2:$A$36</formula1>
    </dataValidation>
    <dataValidation type="list" allowBlank="1" showErrorMessage="1" sqref="L2:L50 L56:L989">
      <formula1>data!$E$2:$E$16</formula1>
    </dataValidation>
    <dataValidation type="list" allowBlank="1" showErrorMessage="1" sqref="D2:D989">
      <formula1>data!$G$2:$G$335</formula1>
    </dataValidation>
    <dataValidation type="list" allowBlank="1" sqref="K2:K989">
      <formula1>data!$H$2:$H$33</formula1>
    </dataValidation>
    <dataValidation type="list" allowBlank="1" showErrorMessage="1" sqref="I2:I989 L51:L55">
      <formula1>data!$D$2:$D$9</formula1>
    </dataValidation>
    <dataValidation type="list" allowBlank="1" showErrorMessage="1" sqref="H2:H989 P2:P989">
      <formula1>data!$B$2:$B$13</formula1>
    </dataValidation>
    <dataValidation type="list" allowBlank="1" showErrorMessage="1" sqref="J2:J989">
      <formula1>data!$J$2:$J$3</formula1>
    </dataValidation>
  </dataValidation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04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18.1333333333333" customWidth="1"/>
    <col min="2" max="2" width="12.3809523809524" customWidth="1"/>
    <col min="3" max="3" width="9.87619047619048" customWidth="1"/>
    <col min="4" max="4" width="12.6285714285714" hidden="1" customWidth="1"/>
    <col min="5" max="5" width="10" customWidth="1"/>
    <col min="6" max="6" width="15.6285714285714" customWidth="1"/>
    <col min="7" max="7" width="12.6285714285714" hidden="1" customWidth="1"/>
    <col min="8" max="8" width="13" customWidth="1"/>
    <col min="9" max="9" width="8.5047619047619" customWidth="1"/>
    <col min="10" max="12" width="12.6285714285714" hidden="1" customWidth="1"/>
    <col min="13" max="13" width="21.247619047619" customWidth="1"/>
    <col min="14" max="14" width="13.8761904761905" customWidth="1"/>
    <col min="15" max="17" width="11.247619047619" customWidth="1"/>
    <col min="18" max="18" width="12.6285714285714" hidden="1" customWidth="1"/>
    <col min="19" max="19" width="10.1333333333333" customWidth="1"/>
    <col min="20" max="22" width="12.6285714285714" hidden="1" customWidth="1"/>
  </cols>
  <sheetData>
    <row r="1" ht="15.75" customHeight="1" spans="1:26">
      <c r="A1" s="1" t="s">
        <v>25</v>
      </c>
      <c r="B1" s="1" t="s">
        <v>1225</v>
      </c>
      <c r="C1" s="1" t="s">
        <v>1224</v>
      </c>
      <c r="D1" s="1" t="s">
        <v>1223</v>
      </c>
      <c r="E1" s="1" t="s">
        <v>28</v>
      </c>
      <c r="F1" s="1" t="s">
        <v>29</v>
      </c>
      <c r="G1" s="1" t="s">
        <v>1222</v>
      </c>
      <c r="H1" s="1" t="s">
        <v>31</v>
      </c>
      <c r="I1" s="12" t="s">
        <v>32</v>
      </c>
      <c r="J1" s="1" t="s">
        <v>1514</v>
      </c>
      <c r="K1" s="1" t="s">
        <v>1515</v>
      </c>
      <c r="L1" s="1" t="s">
        <v>1221</v>
      </c>
      <c r="M1" s="1" t="s">
        <v>150</v>
      </c>
      <c r="N1" s="1" t="s">
        <v>148</v>
      </c>
      <c r="O1" s="1" t="s">
        <v>149</v>
      </c>
      <c r="P1" s="1" t="s">
        <v>35</v>
      </c>
      <c r="Q1" s="1" t="s">
        <v>147</v>
      </c>
      <c r="R1" s="1" t="s">
        <v>1220</v>
      </c>
      <c r="S1" s="1" t="s">
        <v>151</v>
      </c>
      <c r="T1" s="1" t="s">
        <v>1516</v>
      </c>
      <c r="U1" s="1" t="s">
        <v>1517</v>
      </c>
      <c r="V1" s="1" t="s">
        <v>1226</v>
      </c>
      <c r="W1" s="20"/>
      <c r="X1" s="20"/>
      <c r="Y1" s="20"/>
      <c r="Z1" s="20"/>
    </row>
    <row r="2" ht="15.75" customHeight="1" spans="1:22">
      <c r="A2" s="8" t="s">
        <v>36</v>
      </c>
      <c r="B2" s="8" t="s">
        <v>1229</v>
      </c>
      <c r="C2" s="8" t="s">
        <v>37</v>
      </c>
      <c r="D2" s="2" t="str">
        <f t="array" ref="D2">IFERROR(INDEX(data!$C$2:$C$12,MATCH(C2,data!$B$2:$B$12,0)),"")</f>
        <v>JKT 1</v>
      </c>
      <c r="E2" s="8" t="s">
        <v>60</v>
      </c>
      <c r="F2" s="8" t="s">
        <v>1270</v>
      </c>
      <c r="G2" s="19" t="str">
        <f t="shared" ref="G2:G69" si="0">F2</f>
        <v>Offline Proskill</v>
      </c>
      <c r="H2" s="8"/>
      <c r="I2" s="13">
        <v>0.75</v>
      </c>
      <c r="J2" s="2" t="str">
        <f t="shared" ref="J2:J10" si="1">IF(H2="","",MONTH(H2))</f>
        <v/>
      </c>
      <c r="K2" s="2" t="str">
        <f t="shared" ref="K2:K10" si="2">IF(H2="","",CONCATENATE(J2," / ",TEXT(H2,"mmm")))</f>
        <v/>
      </c>
      <c r="L2" s="2"/>
      <c r="M2" s="8"/>
      <c r="N2" s="3">
        <v>1</v>
      </c>
      <c r="O2" s="3">
        <v>1</v>
      </c>
      <c r="P2" s="3">
        <v>2</v>
      </c>
      <c r="Q2" s="8" t="s">
        <v>37</v>
      </c>
      <c r="R2" s="2" t="str">
        <f t="array" ref="R2">IFERROR(INDEX(data!$C$2:$C$12,MATCH(Q2,data!$B$2:$B$12,0)),"")</f>
        <v>JKT 1</v>
      </c>
      <c r="S2" s="8" t="s">
        <v>42</v>
      </c>
      <c r="T2" s="2"/>
      <c r="U2" s="2"/>
      <c r="V2" s="2"/>
    </row>
    <row r="3" ht="15.75" customHeight="1" spans="1:22">
      <c r="A3" s="9" t="s">
        <v>36</v>
      </c>
      <c r="B3" s="9" t="s">
        <v>1229</v>
      </c>
      <c r="C3" s="9" t="s">
        <v>37</v>
      </c>
      <c r="D3" s="2" t="str">
        <f t="array" ref="D3">IFERROR(INDEX(data!$C$2:$C$12,MATCH(C3,data!$B$2:$B$12,0)),"")</f>
        <v>JKT 1</v>
      </c>
      <c r="E3" s="9" t="s">
        <v>60</v>
      </c>
      <c r="F3" s="9" t="s">
        <v>1270</v>
      </c>
      <c r="G3" s="19" t="str">
        <f t="shared" si="0"/>
        <v>Offline Proskill</v>
      </c>
      <c r="H3" s="9"/>
      <c r="I3" s="15">
        <v>0.75</v>
      </c>
      <c r="J3" s="2" t="str">
        <f t="shared" si="1"/>
        <v/>
      </c>
      <c r="K3" s="2" t="str">
        <f t="shared" si="2"/>
        <v/>
      </c>
      <c r="L3" s="2"/>
      <c r="M3" s="9"/>
      <c r="N3" s="5">
        <v>4</v>
      </c>
      <c r="O3" s="5">
        <v>4</v>
      </c>
      <c r="P3" s="5">
        <v>2</v>
      </c>
      <c r="Q3" s="9" t="s">
        <v>37</v>
      </c>
      <c r="R3" s="2" t="str">
        <f t="array" ref="R3">IFERROR(INDEX(data!$C$2:$C$12,MATCH(Q3,data!$B$2:$B$12,0)),"")</f>
        <v>JKT 1</v>
      </c>
      <c r="S3" s="9" t="s">
        <v>42</v>
      </c>
      <c r="T3" s="2"/>
      <c r="U3" s="2"/>
      <c r="V3" s="2"/>
    </row>
    <row r="4" ht="15.75" customHeight="1" spans="1:22">
      <c r="A4" s="8" t="s">
        <v>36</v>
      </c>
      <c r="B4" s="8" t="s">
        <v>1229</v>
      </c>
      <c r="C4" s="8" t="s">
        <v>37</v>
      </c>
      <c r="D4" s="2" t="str">
        <f t="array" ref="D4">IFERROR(INDEX(data!$C$2:$C$12,MATCH(C4,data!$B$2:$B$12,0)),"")</f>
        <v>JKT 1</v>
      </c>
      <c r="E4" s="8" t="s">
        <v>72</v>
      </c>
      <c r="F4" s="8" t="s">
        <v>72</v>
      </c>
      <c r="G4" s="19" t="str">
        <f t="shared" si="0"/>
        <v>Other</v>
      </c>
      <c r="H4" s="8"/>
      <c r="I4" s="13">
        <v>0.541666666666667</v>
      </c>
      <c r="J4" s="2" t="str">
        <f t="shared" si="1"/>
        <v/>
      </c>
      <c r="K4" s="2" t="str">
        <f t="shared" si="2"/>
        <v/>
      </c>
      <c r="L4" s="2"/>
      <c r="M4" s="8" t="s">
        <v>1518</v>
      </c>
      <c r="N4" s="3"/>
      <c r="O4" s="3"/>
      <c r="P4" s="3"/>
      <c r="Q4" s="8" t="s">
        <v>37</v>
      </c>
      <c r="R4" s="2" t="str">
        <f t="array" ref="R4">IFERROR(INDEX(data!$C$2:$C$12,MATCH(Q4,data!$B$2:$B$12,0)),"")</f>
        <v>JKT 1</v>
      </c>
      <c r="S4" s="8" t="s">
        <v>42</v>
      </c>
      <c r="T4" s="2"/>
      <c r="U4" s="2"/>
      <c r="V4" s="2"/>
    </row>
    <row r="5" ht="15.75" customHeight="1" spans="1:22">
      <c r="A5" s="9" t="s">
        <v>36</v>
      </c>
      <c r="B5" s="9" t="s">
        <v>1229</v>
      </c>
      <c r="C5" s="9" t="s">
        <v>37</v>
      </c>
      <c r="D5" s="2" t="str">
        <f t="array" ref="D5">IFERROR(INDEX(data!$C$2:$C$12,MATCH(C5,data!$B$2:$B$12,0)),"")</f>
        <v>JKT 1</v>
      </c>
      <c r="E5" s="9" t="s">
        <v>39</v>
      </c>
      <c r="F5" s="9" t="s">
        <v>72</v>
      </c>
      <c r="G5" s="19" t="str">
        <f t="shared" si="0"/>
        <v>Other</v>
      </c>
      <c r="H5" s="9"/>
      <c r="I5" s="15">
        <v>0.666666666666667</v>
      </c>
      <c r="J5" s="2" t="str">
        <f t="shared" si="1"/>
        <v/>
      </c>
      <c r="K5" s="2" t="str">
        <f t="shared" si="2"/>
        <v/>
      </c>
      <c r="L5" s="2"/>
      <c r="M5" s="9" t="s">
        <v>91</v>
      </c>
      <c r="N5" s="5"/>
      <c r="O5" s="5"/>
      <c r="P5" s="5"/>
      <c r="Q5" s="9" t="s">
        <v>41</v>
      </c>
      <c r="R5" s="2" t="str">
        <f t="array" ref="R5">IFERROR(INDEX(data!$C$2:$C$12,MATCH(Q5,data!$B$2:$B$12,0)),"")</f>
        <v>Online</v>
      </c>
      <c r="S5" s="9" t="s">
        <v>42</v>
      </c>
      <c r="T5" s="2"/>
      <c r="U5" s="2"/>
      <c r="V5" s="2"/>
    </row>
    <row r="6" ht="15.75" customHeight="1" spans="1:22">
      <c r="A6" s="8" t="s">
        <v>36</v>
      </c>
      <c r="B6" s="8" t="s">
        <v>1229</v>
      </c>
      <c r="C6" s="8" t="s">
        <v>37</v>
      </c>
      <c r="D6" s="2" t="str">
        <f t="array" ref="D6">IFERROR(INDEX(data!$C$2:$C$12,MATCH(C6,data!$B$2:$B$12,0)),"")</f>
        <v>JKT 1</v>
      </c>
      <c r="E6" s="8" t="s">
        <v>39</v>
      </c>
      <c r="F6" s="8" t="s">
        <v>72</v>
      </c>
      <c r="G6" s="19" t="str">
        <f t="shared" si="0"/>
        <v>Other</v>
      </c>
      <c r="H6" s="8"/>
      <c r="I6" s="13">
        <v>0.541666666666667</v>
      </c>
      <c r="J6" s="2" t="str">
        <f t="shared" si="1"/>
        <v/>
      </c>
      <c r="K6" s="2" t="str">
        <f t="shared" si="2"/>
        <v/>
      </c>
      <c r="L6" s="2"/>
      <c r="M6" s="8" t="s">
        <v>1519</v>
      </c>
      <c r="N6" s="3"/>
      <c r="O6" s="3"/>
      <c r="P6" s="3"/>
      <c r="Q6" s="8" t="s">
        <v>37</v>
      </c>
      <c r="R6" s="2" t="str">
        <f t="array" ref="R6">IFERROR(INDEX(data!$C$2:$C$12,MATCH(Q6,data!$B$2:$B$12,0)),"")</f>
        <v>JKT 1</v>
      </c>
      <c r="S6" s="8" t="s">
        <v>48</v>
      </c>
      <c r="T6" s="2"/>
      <c r="U6" s="2"/>
      <c r="V6" s="2"/>
    </row>
    <row r="7" ht="15.75" customHeight="1" spans="1:22">
      <c r="A7" s="9" t="s">
        <v>36</v>
      </c>
      <c r="B7" s="9" t="s">
        <v>1229</v>
      </c>
      <c r="C7" s="9" t="s">
        <v>37</v>
      </c>
      <c r="D7" s="2" t="str">
        <f t="array" ref="D7">IFERROR(INDEX(data!$C$2:$C$12,MATCH(C7,data!$B$2:$B$12,0)),"")</f>
        <v>JKT 1</v>
      </c>
      <c r="E7" s="9" t="s">
        <v>39</v>
      </c>
      <c r="F7" s="9" t="s">
        <v>72</v>
      </c>
      <c r="G7" s="19" t="str">
        <f t="shared" si="0"/>
        <v>Other</v>
      </c>
      <c r="H7" s="9"/>
      <c r="I7" s="15">
        <v>0.791666666666667</v>
      </c>
      <c r="J7" s="2" t="str">
        <f t="shared" si="1"/>
        <v/>
      </c>
      <c r="K7" s="2" t="str">
        <f t="shared" si="2"/>
        <v/>
      </c>
      <c r="L7" s="2"/>
      <c r="M7" s="9" t="s">
        <v>1520</v>
      </c>
      <c r="N7" s="5"/>
      <c r="O7" s="5"/>
      <c r="P7" s="5"/>
      <c r="Q7" s="9" t="s">
        <v>37</v>
      </c>
      <c r="R7" s="2" t="str">
        <f t="array" ref="R7">IFERROR(INDEX(data!$C$2:$C$12,MATCH(Q7,data!$B$2:$B$12,0)),"")</f>
        <v>JKT 1</v>
      </c>
      <c r="S7" s="9" t="s">
        <v>42</v>
      </c>
      <c r="T7" s="2"/>
      <c r="U7" s="2"/>
      <c r="V7" s="2"/>
    </row>
    <row r="8" ht="15.75" customHeight="1" spans="1:22">
      <c r="A8" s="8" t="s">
        <v>36</v>
      </c>
      <c r="B8" s="8" t="s">
        <v>1229</v>
      </c>
      <c r="C8" s="8" t="s">
        <v>37</v>
      </c>
      <c r="D8" s="2" t="str">
        <f t="array" ref="D8">IFERROR(INDEX(data!$C$2:$C$12,MATCH(C8,data!$B$2:$B$12,0)),"")</f>
        <v>JKT 1</v>
      </c>
      <c r="E8" s="8" t="s">
        <v>72</v>
      </c>
      <c r="F8" s="8" t="s">
        <v>72</v>
      </c>
      <c r="G8" s="19" t="str">
        <f t="shared" si="0"/>
        <v>Other</v>
      </c>
      <c r="H8" s="8"/>
      <c r="I8" s="13">
        <v>0.541666666666667</v>
      </c>
      <c r="J8" s="2" t="str">
        <f t="shared" si="1"/>
        <v/>
      </c>
      <c r="K8" s="2" t="str">
        <f t="shared" si="2"/>
        <v/>
      </c>
      <c r="L8" s="2"/>
      <c r="M8" s="8" t="s">
        <v>1521</v>
      </c>
      <c r="N8" s="3"/>
      <c r="O8" s="3"/>
      <c r="P8" s="3"/>
      <c r="Q8" s="8" t="s">
        <v>37</v>
      </c>
      <c r="R8" s="2" t="str">
        <f t="array" ref="R8">IFERROR(INDEX(data!$C$2:$C$12,MATCH(Q8,data!$B$2:$B$12,0)),"")</f>
        <v>JKT 1</v>
      </c>
      <c r="S8" s="8" t="s">
        <v>42</v>
      </c>
      <c r="T8" s="2"/>
      <c r="U8" s="2"/>
      <c r="V8" s="2"/>
    </row>
    <row r="9" ht="15.75" customHeight="1" spans="1:22">
      <c r="A9" s="9" t="s">
        <v>36</v>
      </c>
      <c r="B9" s="9" t="s">
        <v>1229</v>
      </c>
      <c r="C9" s="9" t="s">
        <v>37</v>
      </c>
      <c r="D9" s="2" t="str">
        <f t="array" ref="D9">IFERROR(INDEX(data!$C$2:$C$12,MATCH(C9,data!$B$2:$B$12,0)),"")</f>
        <v>JKT 1</v>
      </c>
      <c r="E9" s="9" t="s">
        <v>72</v>
      </c>
      <c r="F9" s="9" t="s">
        <v>72</v>
      </c>
      <c r="G9" s="19" t="str">
        <f t="shared" si="0"/>
        <v>Other</v>
      </c>
      <c r="H9" s="9"/>
      <c r="I9" s="15">
        <v>0.541666666666667</v>
      </c>
      <c r="J9" s="2" t="str">
        <f t="shared" si="1"/>
        <v/>
      </c>
      <c r="K9" s="2" t="str">
        <f t="shared" si="2"/>
        <v/>
      </c>
      <c r="L9" s="2"/>
      <c r="M9" s="9"/>
      <c r="N9" s="5"/>
      <c r="O9" s="5"/>
      <c r="P9" s="5"/>
      <c r="Q9" s="9" t="s">
        <v>44</v>
      </c>
      <c r="R9" s="2" t="str">
        <f t="array" ref="R9">IFERROR(INDEX(data!$C$2:$C$12,MATCH(Q9,data!$B$2:$B$12,0)),"")</f>
        <v>JKT 1</v>
      </c>
      <c r="S9" s="9" t="s">
        <v>48</v>
      </c>
      <c r="T9" s="2"/>
      <c r="U9" s="2"/>
      <c r="V9" s="2"/>
    </row>
    <row r="10" ht="15.75" customHeight="1" spans="1:22">
      <c r="A10" s="8" t="s">
        <v>36</v>
      </c>
      <c r="B10" s="8" t="s">
        <v>1229</v>
      </c>
      <c r="C10" s="8" t="s">
        <v>37</v>
      </c>
      <c r="D10" s="2" t="str">
        <f t="array" ref="D10">IFERROR(INDEX(data!$C$2:$C$12,MATCH(C10,data!$B$2:$B$12,0)),"")</f>
        <v>JKT 1</v>
      </c>
      <c r="E10" s="8" t="s">
        <v>69</v>
      </c>
      <c r="F10" s="8" t="s">
        <v>123</v>
      </c>
      <c r="G10" s="19" t="str">
        <f t="shared" si="0"/>
        <v>Trial Class</v>
      </c>
      <c r="H10" s="8"/>
      <c r="I10" s="13">
        <v>0.625</v>
      </c>
      <c r="J10" s="2" t="str">
        <f t="shared" si="1"/>
        <v/>
      </c>
      <c r="K10" s="2" t="str">
        <f t="shared" si="2"/>
        <v/>
      </c>
      <c r="L10" s="2"/>
      <c r="M10" s="8"/>
      <c r="N10" s="3">
        <v>1</v>
      </c>
      <c r="O10" s="3">
        <v>1</v>
      </c>
      <c r="P10" s="3">
        <v>1</v>
      </c>
      <c r="Q10" s="8" t="s">
        <v>41</v>
      </c>
      <c r="R10" s="2" t="str">
        <f t="array" ref="R10">IFERROR(INDEX(data!$C$2:$C$12,MATCH(Q10,data!$B$2:$B$12,0)),"")</f>
        <v>Online</v>
      </c>
      <c r="S10" s="8" t="s">
        <v>48</v>
      </c>
      <c r="T10" s="2"/>
      <c r="U10" s="2"/>
      <c r="V10" s="2"/>
    </row>
    <row r="11" ht="15.75" customHeight="1" spans="1:22">
      <c r="A11" s="9" t="s">
        <v>54</v>
      </c>
      <c r="B11" s="9" t="s">
        <v>1229</v>
      </c>
      <c r="C11" s="9" t="s">
        <v>44</v>
      </c>
      <c r="D11" s="2" t="str">
        <f t="array" ref="D11">IFERROR(INDEX(data!$C$2:$C$12,MATCH(C11,data!$B$2:$B$12,0)),"")</f>
        <v>JKT 1</v>
      </c>
      <c r="E11" s="9" t="s">
        <v>72</v>
      </c>
      <c r="F11" s="9" t="s">
        <v>72</v>
      </c>
      <c r="G11" s="19" t="str">
        <f t="shared" si="0"/>
        <v>Other</v>
      </c>
      <c r="H11" s="9"/>
      <c r="I11" s="15">
        <v>0.833333333333333</v>
      </c>
      <c r="J11" s="2"/>
      <c r="K11" s="2"/>
      <c r="L11" s="2"/>
      <c r="M11" s="9" t="s">
        <v>1522</v>
      </c>
      <c r="N11" s="5"/>
      <c r="O11" s="5"/>
      <c r="P11" s="5"/>
      <c r="Q11" s="9" t="s">
        <v>44</v>
      </c>
      <c r="R11" s="2" t="str">
        <f t="array" ref="R11">IFERROR(INDEX(data!$C$2:$C$12,MATCH(Q11,data!$B$2:$B$12,0)),"")</f>
        <v>JKT 1</v>
      </c>
      <c r="S11" s="9" t="s">
        <v>42</v>
      </c>
      <c r="T11" s="2"/>
      <c r="U11" s="2"/>
      <c r="V11" s="2"/>
    </row>
    <row r="12" ht="15.75" customHeight="1" spans="1:22">
      <c r="A12" s="8" t="s">
        <v>54</v>
      </c>
      <c r="B12" s="8" t="s">
        <v>1229</v>
      </c>
      <c r="C12" s="8" t="s">
        <v>44</v>
      </c>
      <c r="D12" s="2" t="str">
        <f t="array" ref="D12">IFERROR(INDEX(data!$C$2:$C$12,MATCH(C12,data!$B$2:$B$12,0)),"")</f>
        <v>JKT 1</v>
      </c>
      <c r="E12" s="8" t="s">
        <v>72</v>
      </c>
      <c r="F12" s="8" t="s">
        <v>72</v>
      </c>
      <c r="G12" s="19" t="str">
        <f t="shared" si="0"/>
        <v>Other</v>
      </c>
      <c r="H12" s="8"/>
      <c r="I12" s="13">
        <v>0.791666666666667</v>
      </c>
      <c r="J12" s="2"/>
      <c r="K12" s="2"/>
      <c r="L12" s="2"/>
      <c r="M12" s="8" t="s">
        <v>1523</v>
      </c>
      <c r="N12" s="3"/>
      <c r="O12" s="3"/>
      <c r="P12" s="3"/>
      <c r="Q12" s="8"/>
      <c r="R12" s="2" t="str">
        <f t="array" ref="R12">IFERROR(INDEX(data!$C$2:$C$12,MATCH(Q12,data!$B$2:$B$12,0)),"")</f>
        <v/>
      </c>
      <c r="S12" s="8"/>
      <c r="T12" s="2"/>
      <c r="U12" s="2"/>
      <c r="V12" s="2"/>
    </row>
    <row r="13" ht="15.75" customHeight="1" spans="1:22">
      <c r="A13" s="9" t="s">
        <v>54</v>
      </c>
      <c r="B13" s="9" t="s">
        <v>1229</v>
      </c>
      <c r="C13" s="9" t="s">
        <v>44</v>
      </c>
      <c r="D13" s="2" t="str">
        <f t="array" ref="D13">IFERROR(INDEX(data!$C$2:$C$12,MATCH(C13,data!$B$2:$B$12,0)),"")</f>
        <v>JKT 1</v>
      </c>
      <c r="E13" s="9" t="s">
        <v>72</v>
      </c>
      <c r="F13" s="9" t="s">
        <v>72</v>
      </c>
      <c r="G13" s="19" t="str">
        <f t="shared" si="0"/>
        <v>Other</v>
      </c>
      <c r="H13" s="9"/>
      <c r="I13" s="15">
        <v>0.833333333333333</v>
      </c>
      <c r="J13" s="2"/>
      <c r="K13" s="2"/>
      <c r="L13" s="2"/>
      <c r="M13" s="9" t="s">
        <v>1523</v>
      </c>
      <c r="N13" s="5"/>
      <c r="O13" s="5"/>
      <c r="P13" s="5"/>
      <c r="Q13" s="9"/>
      <c r="R13" s="2" t="str">
        <f t="array" ref="R13">IFERROR(INDEX(data!$C$2:$C$12,MATCH(Q13,data!$B$2:$B$12,0)),"")</f>
        <v/>
      </c>
      <c r="S13" s="9"/>
      <c r="T13" s="2"/>
      <c r="U13" s="2"/>
      <c r="V13" s="2"/>
    </row>
    <row r="14" ht="15.75" customHeight="1" spans="1:22">
      <c r="A14" s="8" t="s">
        <v>54</v>
      </c>
      <c r="B14" s="8" t="s">
        <v>1229</v>
      </c>
      <c r="C14" s="8" t="s">
        <v>44</v>
      </c>
      <c r="D14" s="2" t="str">
        <f t="array" ref="D14">IFERROR(INDEX(data!$C$2:$C$12,MATCH(C14,data!$B$2:$B$12,0)),"")</f>
        <v>JKT 1</v>
      </c>
      <c r="E14" s="8" t="s">
        <v>72</v>
      </c>
      <c r="F14" s="8" t="s">
        <v>72</v>
      </c>
      <c r="G14" s="19" t="str">
        <f t="shared" si="0"/>
        <v>Other</v>
      </c>
      <c r="H14" s="8"/>
      <c r="I14" s="13">
        <v>0.625</v>
      </c>
      <c r="J14" s="2" t="str">
        <f t="shared" ref="J14:J17" si="3">IF(H14="","",MONTH(H14))</f>
        <v/>
      </c>
      <c r="K14" s="2" t="str">
        <f t="shared" ref="K14:K17" si="4">IF(H14="","",CONCATENATE(J14," / ",TEXT(H14,"mmm")))</f>
        <v/>
      </c>
      <c r="L14" s="2"/>
      <c r="M14" s="8" t="s">
        <v>1524</v>
      </c>
      <c r="N14" s="3"/>
      <c r="O14" s="3"/>
      <c r="P14" s="3"/>
      <c r="Q14" s="8" t="s">
        <v>44</v>
      </c>
      <c r="R14" s="2" t="str">
        <f t="array" ref="R14">IFERROR(INDEX(data!$C$2:$C$12,MATCH(Q14,data!$B$2:$B$12,0)),"")</f>
        <v>JKT 1</v>
      </c>
      <c r="S14" s="8" t="s">
        <v>42</v>
      </c>
      <c r="T14" s="2"/>
      <c r="U14" s="2"/>
      <c r="V14" s="2"/>
    </row>
    <row r="15" ht="15.75" customHeight="1" spans="1:22">
      <c r="A15" s="9" t="s">
        <v>54</v>
      </c>
      <c r="B15" s="9" t="s">
        <v>1229</v>
      </c>
      <c r="C15" s="9" t="s">
        <v>44</v>
      </c>
      <c r="D15" s="2" t="str">
        <f t="array" ref="D15">IFERROR(INDEX(data!$C$2:$C$12,MATCH(C15,data!$B$2:$B$12,0)),"")</f>
        <v>JKT 1</v>
      </c>
      <c r="E15" s="9" t="s">
        <v>72</v>
      </c>
      <c r="F15" s="9" t="s">
        <v>72</v>
      </c>
      <c r="G15" s="19" t="str">
        <f t="shared" si="0"/>
        <v>Other</v>
      </c>
      <c r="H15" s="9"/>
      <c r="I15" s="15">
        <v>0.666666666666667</v>
      </c>
      <c r="J15" s="2" t="str">
        <f t="shared" si="3"/>
        <v/>
      </c>
      <c r="K15" s="2" t="str">
        <f t="shared" si="4"/>
        <v/>
      </c>
      <c r="L15" s="2"/>
      <c r="M15" s="9" t="s">
        <v>91</v>
      </c>
      <c r="N15" s="5"/>
      <c r="O15" s="5"/>
      <c r="P15" s="5"/>
      <c r="Q15" s="9" t="s">
        <v>41</v>
      </c>
      <c r="R15" s="2" t="str">
        <f t="array" ref="R15">IFERROR(INDEX(data!$C$2:$C$12,MATCH(Q15,data!$B$2:$B$12,0)),"")</f>
        <v>Online</v>
      </c>
      <c r="S15" s="9" t="s">
        <v>42</v>
      </c>
      <c r="T15" s="2"/>
      <c r="U15" s="2"/>
      <c r="V15" s="2"/>
    </row>
    <row r="16" ht="15.75" customHeight="1" spans="1:22">
      <c r="A16" s="8" t="s">
        <v>54</v>
      </c>
      <c r="B16" s="8" t="s">
        <v>1229</v>
      </c>
      <c r="C16" s="8" t="s">
        <v>44</v>
      </c>
      <c r="D16" s="2" t="str">
        <f t="array" ref="D16">IFERROR(INDEX(data!$C$2:$C$12,MATCH(C16,data!$B$2:$B$12,0)),"")</f>
        <v>JKT 1</v>
      </c>
      <c r="E16" s="8" t="s">
        <v>39</v>
      </c>
      <c r="F16" s="8" t="s">
        <v>72</v>
      </c>
      <c r="G16" s="19" t="str">
        <f t="shared" si="0"/>
        <v>Other</v>
      </c>
      <c r="H16" s="8"/>
      <c r="I16" s="16">
        <v>0.791666666666667</v>
      </c>
      <c r="J16" s="2" t="str">
        <f t="shared" si="3"/>
        <v/>
      </c>
      <c r="K16" s="2" t="str">
        <f t="shared" si="4"/>
        <v/>
      </c>
      <c r="L16" s="2"/>
      <c r="M16" s="8" t="s">
        <v>1525</v>
      </c>
      <c r="N16" s="3"/>
      <c r="O16" s="3"/>
      <c r="P16" s="3"/>
      <c r="Q16" s="8" t="s">
        <v>86</v>
      </c>
      <c r="R16" s="2" t="str">
        <f t="array" ref="R16">IFERROR(INDEX(data!$C$2:$C$12,MATCH(Q16,data!$B$2:$B$12,0)),"")</f>
        <v/>
      </c>
      <c r="S16" s="8" t="s">
        <v>42</v>
      </c>
      <c r="T16" s="2"/>
      <c r="U16" s="2"/>
      <c r="V16" s="2"/>
    </row>
    <row r="17" ht="15.75" customHeight="1" spans="1:22">
      <c r="A17" s="9" t="s">
        <v>54</v>
      </c>
      <c r="B17" s="9" t="s">
        <v>1229</v>
      </c>
      <c r="C17" s="9" t="s">
        <v>44</v>
      </c>
      <c r="D17" s="2" t="str">
        <f t="array" ref="D17">IFERROR(INDEX(data!$C$2:$C$12,MATCH(C17,data!$B$2:$B$12,0)),"")</f>
        <v>JKT 1</v>
      </c>
      <c r="E17" s="9" t="s">
        <v>39</v>
      </c>
      <c r="F17" s="9" t="s">
        <v>72</v>
      </c>
      <c r="G17" s="19" t="str">
        <f t="shared" si="0"/>
        <v>Other</v>
      </c>
      <c r="H17" s="9"/>
      <c r="I17" s="14">
        <v>0.791666666666667</v>
      </c>
      <c r="J17" s="2" t="str">
        <f t="shared" si="3"/>
        <v/>
      </c>
      <c r="K17" s="2" t="str">
        <f t="shared" si="4"/>
        <v/>
      </c>
      <c r="L17" s="2"/>
      <c r="M17" s="9" t="s">
        <v>1520</v>
      </c>
      <c r="N17" s="5"/>
      <c r="O17" s="5"/>
      <c r="P17" s="5"/>
      <c r="Q17" s="9" t="s">
        <v>44</v>
      </c>
      <c r="R17" s="2" t="str">
        <f t="array" ref="R17">IFERROR(INDEX(data!$C$2:$C$12,MATCH(Q17,data!$B$2:$B$12,0)),"")</f>
        <v>JKT 1</v>
      </c>
      <c r="S17" s="9" t="s">
        <v>42</v>
      </c>
      <c r="T17" s="2"/>
      <c r="U17" s="2"/>
      <c r="V17" s="2"/>
    </row>
    <row r="18" ht="15.75" customHeight="1" spans="1:22">
      <c r="A18" s="8" t="s">
        <v>54</v>
      </c>
      <c r="B18" s="8" t="s">
        <v>1229</v>
      </c>
      <c r="C18" s="8" t="s">
        <v>44</v>
      </c>
      <c r="D18" s="2" t="str">
        <f t="array" ref="D18">IFERROR(INDEX(data!$C$2:$C$12,MATCH(C18,data!$B$2:$B$12,0)),"")</f>
        <v>JKT 1</v>
      </c>
      <c r="E18" s="8" t="s">
        <v>72</v>
      </c>
      <c r="F18" s="8" t="s">
        <v>121</v>
      </c>
      <c r="G18" s="19" t="str">
        <f t="shared" si="0"/>
        <v>Training</v>
      </c>
      <c r="H18" s="8"/>
      <c r="I18" s="13">
        <v>0.666666666666667</v>
      </c>
      <c r="J18" s="2"/>
      <c r="K18" s="2"/>
      <c r="L18" s="2"/>
      <c r="M18" s="8"/>
      <c r="N18" s="3"/>
      <c r="O18" s="3"/>
      <c r="P18" s="3"/>
      <c r="Q18" s="8" t="s">
        <v>41</v>
      </c>
      <c r="R18" s="2" t="str">
        <f t="array" ref="R18">IFERROR(INDEX(data!$C$2:$C$12,MATCH(Q18,data!$B$2:$B$12,0)),"")</f>
        <v>Online</v>
      </c>
      <c r="S18" s="8" t="s">
        <v>42</v>
      </c>
      <c r="T18" s="2"/>
      <c r="U18" s="2"/>
      <c r="V18" s="2"/>
    </row>
    <row r="19" ht="15.75" customHeight="1" spans="1:22">
      <c r="A19" s="9" t="s">
        <v>54</v>
      </c>
      <c r="B19" s="9" t="s">
        <v>1229</v>
      </c>
      <c r="C19" s="9" t="s">
        <v>44</v>
      </c>
      <c r="D19" s="2" t="str">
        <f t="array" ref="D19">IFERROR(INDEX(data!$C$2:$C$12,MATCH(C19,data!$B$2:$B$12,0)),"")</f>
        <v>JKT 1</v>
      </c>
      <c r="E19" s="9" t="s">
        <v>72</v>
      </c>
      <c r="F19" s="9" t="s">
        <v>121</v>
      </c>
      <c r="G19" s="19" t="str">
        <f t="shared" si="0"/>
        <v>Training</v>
      </c>
      <c r="H19" s="9"/>
      <c r="I19" s="15">
        <v>0.541666666666667</v>
      </c>
      <c r="J19" s="2" t="str">
        <f t="shared" ref="J19:J43" si="5">IF(H19="","",MONTH(H19))</f>
        <v/>
      </c>
      <c r="K19" s="2" t="str">
        <f t="shared" ref="K19:K43" si="6">IF(H19="","",CONCATENATE(J19," / ",TEXT(H19,"mmm")))</f>
        <v/>
      </c>
      <c r="L19" s="2"/>
      <c r="M19" s="9"/>
      <c r="N19" s="5"/>
      <c r="O19" s="5"/>
      <c r="P19" s="5"/>
      <c r="Q19" s="9" t="s">
        <v>41</v>
      </c>
      <c r="R19" s="2" t="str">
        <f t="array" ref="R19">IFERROR(INDEX(data!$C$2:$C$12,MATCH(Q19,data!$B$2:$B$12,0)),"")</f>
        <v>Online</v>
      </c>
      <c r="S19" s="9" t="s">
        <v>42</v>
      </c>
      <c r="T19" s="2"/>
      <c r="U19" s="2"/>
      <c r="V19" s="2"/>
    </row>
    <row r="20" ht="15.75" customHeight="1" spans="1:22">
      <c r="A20" s="8" t="s">
        <v>54</v>
      </c>
      <c r="B20" s="8" t="s">
        <v>1229</v>
      </c>
      <c r="C20" s="8" t="s">
        <v>44</v>
      </c>
      <c r="D20" s="2" t="str">
        <f t="array" ref="D20">IFERROR(INDEX(data!$C$2:$C$12,MATCH(C20,data!$B$2:$B$12,0)),"")</f>
        <v>JKT 1</v>
      </c>
      <c r="E20" s="8" t="s">
        <v>72</v>
      </c>
      <c r="F20" s="8" t="s">
        <v>121</v>
      </c>
      <c r="G20" s="19" t="str">
        <f t="shared" si="0"/>
        <v>Training</v>
      </c>
      <c r="H20" s="8"/>
      <c r="I20" s="13">
        <v>0.625</v>
      </c>
      <c r="J20" s="2" t="str">
        <f t="shared" si="5"/>
        <v/>
      </c>
      <c r="K20" s="2" t="str">
        <f t="shared" si="6"/>
        <v/>
      </c>
      <c r="L20" s="2"/>
      <c r="M20" s="8"/>
      <c r="N20" s="3"/>
      <c r="O20" s="3"/>
      <c r="P20" s="3"/>
      <c r="Q20" s="8" t="s">
        <v>41</v>
      </c>
      <c r="R20" s="2" t="str">
        <f t="array" ref="R20">IFERROR(INDEX(data!$C$2:$C$12,MATCH(Q20,data!$B$2:$B$12,0)),"")</f>
        <v>Online</v>
      </c>
      <c r="S20" s="8" t="s">
        <v>42</v>
      </c>
      <c r="T20" s="2"/>
      <c r="U20" s="2"/>
      <c r="V20" s="2"/>
    </row>
    <row r="21" ht="15.75" customHeight="1" spans="1:22">
      <c r="A21" s="9" t="s">
        <v>54</v>
      </c>
      <c r="B21" s="9" t="s">
        <v>1229</v>
      </c>
      <c r="C21" s="9" t="s">
        <v>44</v>
      </c>
      <c r="D21" s="2" t="str">
        <f t="array" ref="D21">IFERROR(INDEX(data!$C$2:$C$12,MATCH(C21,data!$B$2:$B$12,0)),"")</f>
        <v>JKT 1</v>
      </c>
      <c r="E21" s="9" t="s">
        <v>72</v>
      </c>
      <c r="F21" s="9" t="s">
        <v>121</v>
      </c>
      <c r="G21" s="19" t="str">
        <f t="shared" si="0"/>
        <v>Training</v>
      </c>
      <c r="H21" s="9"/>
      <c r="I21" s="15">
        <v>0.583333333333333</v>
      </c>
      <c r="J21" s="2" t="str">
        <f t="shared" si="5"/>
        <v/>
      </c>
      <c r="K21" s="2" t="str">
        <f t="shared" si="6"/>
        <v/>
      </c>
      <c r="L21" s="2"/>
      <c r="M21" s="9"/>
      <c r="N21" s="5"/>
      <c r="O21" s="5"/>
      <c r="P21" s="5"/>
      <c r="Q21" s="9" t="s">
        <v>44</v>
      </c>
      <c r="R21" s="2" t="str">
        <f t="array" ref="R21">IFERROR(INDEX(data!$C$2:$C$12,MATCH(Q21,data!$B$2:$B$12,0)),"")</f>
        <v>JKT 1</v>
      </c>
      <c r="S21" s="9" t="s">
        <v>42</v>
      </c>
      <c r="T21" s="2"/>
      <c r="U21" s="2"/>
      <c r="V21" s="2"/>
    </row>
    <row r="22" ht="15.75" customHeight="1" spans="1:22">
      <c r="A22" s="8" t="s">
        <v>54</v>
      </c>
      <c r="B22" s="8" t="s">
        <v>1227</v>
      </c>
      <c r="C22" s="8" t="s">
        <v>44</v>
      </c>
      <c r="D22" s="2" t="str">
        <f t="array" ref="D22">IFERROR(INDEX(data!$C$2:$C$12,MATCH(C22,data!$B$2:$B$12,0)),"")</f>
        <v>JKT 1</v>
      </c>
      <c r="E22" s="8" t="s">
        <v>72</v>
      </c>
      <c r="F22" s="8" t="s">
        <v>121</v>
      </c>
      <c r="G22" s="19" t="str">
        <f t="shared" si="0"/>
        <v>Training</v>
      </c>
      <c r="H22" s="8"/>
      <c r="I22" s="13">
        <v>0.625</v>
      </c>
      <c r="J22" s="2" t="str">
        <f t="shared" si="5"/>
        <v/>
      </c>
      <c r="K22" s="2" t="str">
        <f t="shared" si="6"/>
        <v/>
      </c>
      <c r="L22" s="2"/>
      <c r="M22" s="8"/>
      <c r="N22" s="3"/>
      <c r="O22" s="3"/>
      <c r="P22" s="3"/>
      <c r="Q22" s="8" t="s">
        <v>44</v>
      </c>
      <c r="R22" s="2" t="str">
        <f t="array" ref="R22">IFERROR(INDEX(data!$C$2:$C$12,MATCH(Q22,data!$B$2:$B$12,0)),"")</f>
        <v>JKT 1</v>
      </c>
      <c r="S22" s="8" t="s">
        <v>42</v>
      </c>
      <c r="T22" s="2"/>
      <c r="U22" s="2"/>
      <c r="V22" s="2"/>
    </row>
    <row r="23" ht="15.75" customHeight="1" spans="1:22">
      <c r="A23" s="9" t="s">
        <v>54</v>
      </c>
      <c r="B23" s="9" t="s">
        <v>1229</v>
      </c>
      <c r="C23" s="9" t="s">
        <v>44</v>
      </c>
      <c r="D23" s="2" t="str">
        <f t="array" ref="D23">IFERROR(INDEX(data!$C$2:$C$12,MATCH(C23,data!$B$2:$B$12,0)),"")</f>
        <v>JKT 1</v>
      </c>
      <c r="E23" s="9" t="s">
        <v>72</v>
      </c>
      <c r="F23" s="9" t="s">
        <v>121</v>
      </c>
      <c r="G23" s="19" t="str">
        <f t="shared" si="0"/>
        <v>Training</v>
      </c>
      <c r="H23" s="9"/>
      <c r="I23" s="14">
        <v>0.791666666666667</v>
      </c>
      <c r="J23" s="2" t="str">
        <f t="shared" si="5"/>
        <v/>
      </c>
      <c r="K23" s="2" t="str">
        <f t="shared" si="6"/>
        <v/>
      </c>
      <c r="L23" s="2"/>
      <c r="M23" s="9"/>
      <c r="N23" s="5"/>
      <c r="O23" s="5"/>
      <c r="P23" s="5"/>
      <c r="Q23" s="9" t="s">
        <v>44</v>
      </c>
      <c r="R23" s="2" t="str">
        <f t="array" ref="R23">IFERROR(INDEX(data!$C$2:$C$12,MATCH(Q23,data!$B$2:$B$12,0)),"")</f>
        <v>JKT 1</v>
      </c>
      <c r="S23" s="9" t="s">
        <v>48</v>
      </c>
      <c r="T23" s="2"/>
      <c r="U23" s="2"/>
      <c r="V23" s="2"/>
    </row>
    <row r="24" ht="15.75" customHeight="1" spans="1:22">
      <c r="A24" s="8" t="s">
        <v>58</v>
      </c>
      <c r="B24" s="8" t="s">
        <v>1229</v>
      </c>
      <c r="C24" s="8" t="s">
        <v>63</v>
      </c>
      <c r="D24" s="2" t="str">
        <f t="array" ref="D24">IFERROR(INDEX(data!$C$2:$C$12,MATCH(C24,data!$B$2:$B$12,0)),"")</f>
        <v>JKT 3</v>
      </c>
      <c r="E24" s="8" t="s">
        <v>56</v>
      </c>
      <c r="F24" s="8" t="s">
        <v>99</v>
      </c>
      <c r="G24" s="19" t="str">
        <f t="shared" si="0"/>
        <v>Online IELTS</v>
      </c>
      <c r="H24" s="8"/>
      <c r="I24" s="13">
        <v>0.583333333333333</v>
      </c>
      <c r="J24" s="2" t="str">
        <f t="shared" si="5"/>
        <v/>
      </c>
      <c r="K24" s="2" t="str">
        <f t="shared" si="6"/>
        <v/>
      </c>
      <c r="L24" s="2"/>
      <c r="M24" s="8" t="s">
        <v>1526</v>
      </c>
      <c r="N24" s="3">
        <v>0</v>
      </c>
      <c r="O24" s="3">
        <v>1</v>
      </c>
      <c r="P24" s="3">
        <v>1</v>
      </c>
      <c r="Q24" s="8" t="s">
        <v>41</v>
      </c>
      <c r="R24" s="2" t="str">
        <f t="array" ref="R24">IFERROR(INDEX(data!$C$2:$C$12,MATCH(Q24,data!$B$2:$B$12,0)),"")</f>
        <v>Online</v>
      </c>
      <c r="S24" s="8" t="s">
        <v>48</v>
      </c>
      <c r="T24" s="2"/>
      <c r="U24" s="2"/>
      <c r="V24" s="2"/>
    </row>
    <row r="25" ht="15.75" customHeight="1" spans="1:22">
      <c r="A25" s="9" t="s">
        <v>58</v>
      </c>
      <c r="B25" s="9" t="s">
        <v>1229</v>
      </c>
      <c r="C25" s="9" t="s">
        <v>63</v>
      </c>
      <c r="D25" s="2" t="str">
        <f t="array" ref="D25">IFERROR(INDEX(data!$C$2:$C$12,MATCH(C25,data!$B$2:$B$12,0)),"")</f>
        <v>JKT 3</v>
      </c>
      <c r="E25" s="9" t="s">
        <v>39</v>
      </c>
      <c r="F25" s="9" t="s">
        <v>82</v>
      </c>
      <c r="G25" s="19" t="str">
        <f t="shared" si="0"/>
        <v>Member's Party</v>
      </c>
      <c r="H25" s="9"/>
      <c r="I25" s="15">
        <v>0.75</v>
      </c>
      <c r="J25" s="2" t="str">
        <f t="shared" si="5"/>
        <v/>
      </c>
      <c r="K25" s="2" t="str">
        <f t="shared" si="6"/>
        <v/>
      </c>
      <c r="L25" s="2"/>
      <c r="M25" s="9" t="s">
        <v>1527</v>
      </c>
      <c r="N25" s="5">
        <v>20</v>
      </c>
      <c r="O25" s="5">
        <v>20</v>
      </c>
      <c r="P25" s="5">
        <v>3</v>
      </c>
      <c r="Q25" s="9" t="s">
        <v>63</v>
      </c>
      <c r="R25" s="2" t="str">
        <f t="array" ref="R25">IFERROR(INDEX(data!$C$2:$C$12,MATCH(Q25,data!$B$2:$B$12,0)),"")</f>
        <v>JKT 3</v>
      </c>
      <c r="S25" s="9" t="s">
        <v>42</v>
      </c>
      <c r="T25" s="2"/>
      <c r="U25" s="2"/>
      <c r="V25" s="2"/>
    </row>
    <row r="26" ht="15.75" customHeight="1" spans="1:22">
      <c r="A26" s="8" t="s">
        <v>58</v>
      </c>
      <c r="B26" s="8" t="s">
        <v>1229</v>
      </c>
      <c r="C26" s="8" t="s">
        <v>63</v>
      </c>
      <c r="D26" s="2" t="str">
        <f t="array" ref="D26">IFERROR(INDEX(data!$C$2:$C$12,MATCH(C26,data!$B$2:$B$12,0)),"")</f>
        <v>JKT 3</v>
      </c>
      <c r="E26" s="8" t="s">
        <v>69</v>
      </c>
      <c r="F26" s="8" t="s">
        <v>123</v>
      </c>
      <c r="G26" s="19" t="str">
        <f t="shared" si="0"/>
        <v>Trial Class</v>
      </c>
      <c r="H26" s="8"/>
      <c r="I26" s="13">
        <v>0.666666666666667</v>
      </c>
      <c r="J26" s="2" t="str">
        <f t="shared" si="5"/>
        <v/>
      </c>
      <c r="K26" s="2" t="str">
        <f t="shared" si="6"/>
        <v/>
      </c>
      <c r="L26" s="2"/>
      <c r="M26" s="8" t="s">
        <v>1505</v>
      </c>
      <c r="N26" s="3">
        <v>0</v>
      </c>
      <c r="O26" s="3">
        <v>3</v>
      </c>
      <c r="P26" s="3">
        <v>1</v>
      </c>
      <c r="Q26" s="8" t="s">
        <v>41</v>
      </c>
      <c r="R26" s="2" t="str">
        <f t="array" ref="R26">IFERROR(INDEX(data!$C$2:$C$12,MATCH(Q26,data!$B$2:$B$12,0)),"")</f>
        <v>Online</v>
      </c>
      <c r="S26" s="8" t="s">
        <v>48</v>
      </c>
      <c r="T26" s="2"/>
      <c r="U26" s="2"/>
      <c r="V26" s="2"/>
    </row>
    <row r="27" ht="15.75" customHeight="1" spans="1:22">
      <c r="A27" s="9" t="s">
        <v>1479</v>
      </c>
      <c r="B27" s="9" t="s">
        <v>1229</v>
      </c>
      <c r="C27" s="9" t="s">
        <v>37</v>
      </c>
      <c r="D27" s="2" t="str">
        <f t="array" ref="D27">IFERROR(INDEX(data!$C$2:$C$12,MATCH(C27,data!$B$2:$B$12,0)),"")</f>
        <v>JKT 1</v>
      </c>
      <c r="E27" s="9" t="s">
        <v>72</v>
      </c>
      <c r="F27" s="9" t="s">
        <v>1270</v>
      </c>
      <c r="G27" s="19" t="str">
        <f t="shared" si="0"/>
        <v>Offline Proskill</v>
      </c>
      <c r="H27" s="9"/>
      <c r="I27" s="15">
        <v>0.75</v>
      </c>
      <c r="J27" s="2" t="str">
        <f t="shared" si="5"/>
        <v/>
      </c>
      <c r="K27" s="2" t="str">
        <f t="shared" si="6"/>
        <v/>
      </c>
      <c r="L27" s="2"/>
      <c r="M27" s="9"/>
      <c r="N27" s="5"/>
      <c r="O27" s="5"/>
      <c r="P27" s="5"/>
      <c r="Q27" s="9" t="s">
        <v>1528</v>
      </c>
      <c r="R27" s="2" t="str">
        <f t="array" ref="R27">IFERROR(INDEX(data!$C$2:$C$12,MATCH(Q27,data!$B$2:$B$12,0)),"")</f>
        <v>JKT 1</v>
      </c>
      <c r="S27" s="9" t="s">
        <v>42</v>
      </c>
      <c r="T27" s="2"/>
      <c r="U27" s="2"/>
      <c r="V27" s="2"/>
    </row>
    <row r="28" ht="15.75" customHeight="1" spans="1:22">
      <c r="A28" s="8" t="s">
        <v>1479</v>
      </c>
      <c r="B28" s="8" t="s">
        <v>1229</v>
      </c>
      <c r="C28" s="8" t="s">
        <v>37</v>
      </c>
      <c r="D28" s="2" t="str">
        <f t="array" ref="D28">IFERROR(INDEX(data!$C$2:$C$12,MATCH(C28,data!$B$2:$B$12,0)),"")</f>
        <v>JKT 1</v>
      </c>
      <c r="E28" s="8" t="s">
        <v>60</v>
      </c>
      <c r="F28" s="8" t="s">
        <v>1270</v>
      </c>
      <c r="G28" s="19" t="str">
        <f t="shared" si="0"/>
        <v>Offline Proskill</v>
      </c>
      <c r="H28" s="8"/>
      <c r="I28" s="13">
        <v>0.75</v>
      </c>
      <c r="J28" s="2" t="str">
        <f t="shared" si="5"/>
        <v/>
      </c>
      <c r="K28" s="2" t="str">
        <f t="shared" si="6"/>
        <v/>
      </c>
      <c r="L28" s="2"/>
      <c r="M28" s="8"/>
      <c r="N28" s="3"/>
      <c r="O28" s="3"/>
      <c r="P28" s="3"/>
      <c r="Q28" s="8" t="s">
        <v>37</v>
      </c>
      <c r="R28" s="2" t="str">
        <f t="array" ref="R28">IFERROR(INDEX(data!$C$2:$C$12,MATCH(Q28,data!$B$2:$B$12,0)),"")</f>
        <v>JKT 1</v>
      </c>
      <c r="S28" s="8" t="s">
        <v>42</v>
      </c>
      <c r="T28" s="2"/>
      <c r="U28" s="2"/>
      <c r="V28" s="2"/>
    </row>
    <row r="29" ht="15.75" customHeight="1" spans="1:22">
      <c r="A29" s="9" t="s">
        <v>67</v>
      </c>
      <c r="B29" s="9" t="s">
        <v>1229</v>
      </c>
      <c r="C29" s="9" t="s">
        <v>63</v>
      </c>
      <c r="D29" s="2" t="str">
        <f t="array" ref="D29">IFERROR(INDEX(data!$C$2:$C$12,MATCH(C29,data!$B$2:$B$12,0)),"")</f>
        <v>JKT 3</v>
      </c>
      <c r="E29" s="9" t="s">
        <v>56</v>
      </c>
      <c r="F29" s="9" t="s">
        <v>84</v>
      </c>
      <c r="G29" s="19" t="str">
        <f t="shared" si="0"/>
        <v>Mock Test</v>
      </c>
      <c r="H29" s="9"/>
      <c r="I29" s="15">
        <v>0.0416666666666667</v>
      </c>
      <c r="J29" s="2" t="str">
        <f t="shared" si="5"/>
        <v/>
      </c>
      <c r="K29" s="2" t="str">
        <f t="shared" si="6"/>
        <v/>
      </c>
      <c r="L29" s="2"/>
      <c r="M29" s="9" t="s">
        <v>84</v>
      </c>
      <c r="N29" s="5">
        <v>1</v>
      </c>
      <c r="O29" s="5">
        <v>1</v>
      </c>
      <c r="P29" s="5">
        <v>0.5</v>
      </c>
      <c r="Q29" s="9" t="s">
        <v>41</v>
      </c>
      <c r="R29" s="2" t="str">
        <f t="array" ref="R29">IFERROR(INDEX(data!$C$2:$C$12,MATCH(Q29,data!$B$2:$B$12,0)),"")</f>
        <v>Online</v>
      </c>
      <c r="S29" s="9" t="s">
        <v>42</v>
      </c>
      <c r="T29" s="2"/>
      <c r="U29" s="2"/>
      <c r="V29" s="2"/>
    </row>
    <row r="30" ht="15.75" customHeight="1" spans="1:22">
      <c r="A30" s="8" t="s">
        <v>67</v>
      </c>
      <c r="B30" s="8" t="s">
        <v>1229</v>
      </c>
      <c r="C30" s="8" t="s">
        <v>63</v>
      </c>
      <c r="D30" s="2" t="str">
        <f t="array" ref="D30">IFERROR(INDEX(data!$C$2:$C$12,MATCH(C30,data!$B$2:$B$12,0)),"")</f>
        <v>JKT 3</v>
      </c>
      <c r="E30" s="8" t="s">
        <v>39</v>
      </c>
      <c r="F30" s="8" t="s">
        <v>72</v>
      </c>
      <c r="G30" s="19" t="str">
        <f t="shared" si="0"/>
        <v>Other</v>
      </c>
      <c r="H30" s="4"/>
      <c r="I30" s="13">
        <v>0.708333333333333</v>
      </c>
      <c r="J30" s="2" t="str">
        <f t="shared" si="5"/>
        <v/>
      </c>
      <c r="K30" s="2" t="str">
        <f t="shared" si="6"/>
        <v/>
      </c>
      <c r="L30" s="2"/>
      <c r="M30" s="8" t="s">
        <v>61</v>
      </c>
      <c r="N30" s="3">
        <v>2</v>
      </c>
      <c r="O30" s="3">
        <v>2</v>
      </c>
      <c r="P30" s="3">
        <v>2</v>
      </c>
      <c r="Q30" s="8" t="s">
        <v>63</v>
      </c>
      <c r="R30" s="2" t="str">
        <f t="array" ref="R30">IFERROR(INDEX(data!$C$2:$C$12,MATCH(Q30,data!$B$2:$B$12,0)),"")</f>
        <v>JKT 3</v>
      </c>
      <c r="S30" s="8" t="s">
        <v>42</v>
      </c>
      <c r="T30" s="2"/>
      <c r="U30" s="2"/>
      <c r="V30" s="2"/>
    </row>
    <row r="31" ht="15.75" customHeight="1" spans="1:22">
      <c r="A31" s="9" t="s">
        <v>67</v>
      </c>
      <c r="B31" s="9" t="s">
        <v>1229</v>
      </c>
      <c r="C31" s="9" t="s">
        <v>63</v>
      </c>
      <c r="D31" s="2" t="str">
        <f t="array" ref="D31">IFERROR(INDEX(data!$C$2:$C$12,MATCH(C31,data!$B$2:$B$12,0)),"")</f>
        <v>JKT 3</v>
      </c>
      <c r="E31" s="9" t="s">
        <v>69</v>
      </c>
      <c r="F31" s="9" t="s">
        <v>123</v>
      </c>
      <c r="G31" s="19" t="str">
        <f t="shared" si="0"/>
        <v>Trial Class</v>
      </c>
      <c r="H31" s="9"/>
      <c r="I31" s="15">
        <v>0.625</v>
      </c>
      <c r="J31" s="2" t="str">
        <f t="shared" si="5"/>
        <v/>
      </c>
      <c r="K31" s="2" t="str">
        <f t="shared" si="6"/>
        <v/>
      </c>
      <c r="L31" s="2"/>
      <c r="M31" s="9"/>
      <c r="N31" s="5">
        <v>0</v>
      </c>
      <c r="O31" s="5">
        <v>0</v>
      </c>
      <c r="P31" s="5">
        <v>0</v>
      </c>
      <c r="Q31" s="9" t="s">
        <v>41</v>
      </c>
      <c r="R31" s="2" t="str">
        <f t="array" ref="R31">IFERROR(INDEX(data!$C$2:$C$12,MATCH(Q31,data!$B$2:$B$12,0)),"")</f>
        <v>Online</v>
      </c>
      <c r="S31" s="9" t="s">
        <v>48</v>
      </c>
      <c r="T31" s="2"/>
      <c r="U31" s="2"/>
      <c r="V31" s="2"/>
    </row>
    <row r="32" ht="15.75" customHeight="1" spans="1:22">
      <c r="A32" s="8" t="s">
        <v>67</v>
      </c>
      <c r="B32" s="8" t="s">
        <v>1229</v>
      </c>
      <c r="C32" s="8" t="s">
        <v>63</v>
      </c>
      <c r="D32" s="2" t="str">
        <f t="array" ref="D32">IFERROR(INDEX(data!$C$2:$C$12,MATCH(C32,data!$B$2:$B$12,0)),"")</f>
        <v>JKT 3</v>
      </c>
      <c r="E32" s="8" t="s">
        <v>72</v>
      </c>
      <c r="F32" s="8" t="s">
        <v>72</v>
      </c>
      <c r="G32" s="19" t="str">
        <f t="shared" si="0"/>
        <v>Other</v>
      </c>
      <c r="H32" s="8"/>
      <c r="I32" s="13">
        <v>0.666666666666667</v>
      </c>
      <c r="J32" s="2" t="str">
        <f t="shared" si="5"/>
        <v/>
      </c>
      <c r="K32" s="2" t="str">
        <f t="shared" si="6"/>
        <v/>
      </c>
      <c r="L32" s="2"/>
      <c r="M32" s="8" t="s">
        <v>1529</v>
      </c>
      <c r="N32" s="3"/>
      <c r="O32" s="3"/>
      <c r="P32" s="3">
        <v>1</v>
      </c>
      <c r="Q32" s="8" t="s">
        <v>63</v>
      </c>
      <c r="R32" s="2" t="str">
        <f t="array" ref="R32">IFERROR(INDEX(data!$C$2:$C$12,MATCH(Q32,data!$B$2:$B$12,0)),"")</f>
        <v>JKT 3</v>
      </c>
      <c r="S32" s="8" t="s">
        <v>42</v>
      </c>
      <c r="T32" s="2"/>
      <c r="U32" s="2"/>
      <c r="V32" s="2"/>
    </row>
    <row r="33" ht="15.75" customHeight="1" spans="1:22">
      <c r="A33" s="9" t="s">
        <v>67</v>
      </c>
      <c r="B33" s="9" t="s">
        <v>1229</v>
      </c>
      <c r="C33" s="9" t="s">
        <v>63</v>
      </c>
      <c r="D33" s="2" t="str">
        <f t="array" ref="D33">IFERROR(INDEX(data!$C$2:$C$12,MATCH(C33,data!$B$2:$B$12,0)),"")</f>
        <v>JKT 3</v>
      </c>
      <c r="E33" s="9" t="s">
        <v>69</v>
      </c>
      <c r="F33" s="9" t="s">
        <v>123</v>
      </c>
      <c r="G33" s="19" t="str">
        <f t="shared" si="0"/>
        <v>Trial Class</v>
      </c>
      <c r="H33" s="9"/>
      <c r="I33" s="15">
        <v>0.625</v>
      </c>
      <c r="J33" s="2" t="str">
        <f t="shared" si="5"/>
        <v/>
      </c>
      <c r="K33" s="2" t="str">
        <f t="shared" si="6"/>
        <v/>
      </c>
      <c r="L33" s="2"/>
      <c r="M33" s="9"/>
      <c r="N33" s="5"/>
      <c r="O33" s="5"/>
      <c r="P33" s="5"/>
      <c r="Q33" s="9" t="s">
        <v>41</v>
      </c>
      <c r="R33" s="2" t="str">
        <f t="array" ref="R33">IFERROR(INDEX(data!$C$2:$C$12,MATCH(Q33,data!$B$2:$B$12,0)),"")</f>
        <v>Online</v>
      </c>
      <c r="S33" s="9" t="s">
        <v>48</v>
      </c>
      <c r="T33" s="2"/>
      <c r="U33" s="2"/>
      <c r="V33" s="2"/>
    </row>
    <row r="34" ht="15.75" customHeight="1" spans="1:22">
      <c r="A34" s="8" t="s">
        <v>67</v>
      </c>
      <c r="B34" s="8" t="s">
        <v>1229</v>
      </c>
      <c r="C34" s="8" t="s">
        <v>63</v>
      </c>
      <c r="D34" s="2" t="str">
        <f t="array" ref="D34">IFERROR(INDEX(data!$C$2:$C$12,MATCH(C34,data!$B$2:$B$12,0)),"")</f>
        <v>JKT 3</v>
      </c>
      <c r="E34" s="8" t="s">
        <v>72</v>
      </c>
      <c r="F34" s="8" t="s">
        <v>72</v>
      </c>
      <c r="G34" s="19" t="str">
        <f t="shared" si="0"/>
        <v>Other</v>
      </c>
      <c r="H34" s="8"/>
      <c r="I34" s="13">
        <v>0.666666666666667</v>
      </c>
      <c r="J34" s="2" t="str">
        <f t="shared" si="5"/>
        <v/>
      </c>
      <c r="K34" s="2" t="str">
        <f t="shared" si="6"/>
        <v/>
      </c>
      <c r="L34" s="2"/>
      <c r="M34" s="8" t="s">
        <v>1530</v>
      </c>
      <c r="N34" s="3"/>
      <c r="O34" s="3"/>
      <c r="P34" s="3"/>
      <c r="Q34" s="8" t="s">
        <v>41</v>
      </c>
      <c r="R34" s="2" t="str">
        <f t="array" ref="R34">IFERROR(INDEX(data!$C$2:$C$12,MATCH(Q34,data!$B$2:$B$12,0)),"")</f>
        <v>Online</v>
      </c>
      <c r="S34" s="8" t="s">
        <v>42</v>
      </c>
      <c r="T34" s="2"/>
      <c r="U34" s="2"/>
      <c r="V34" s="2"/>
    </row>
    <row r="35" ht="15.75" customHeight="1" spans="1:22">
      <c r="A35" s="9" t="s">
        <v>67</v>
      </c>
      <c r="B35" s="9" t="s">
        <v>1229</v>
      </c>
      <c r="C35" s="9" t="s">
        <v>63</v>
      </c>
      <c r="D35" s="2" t="str">
        <f t="array" ref="D35">IFERROR(INDEX(data!$C$2:$C$12,MATCH(C35,data!$B$2:$B$12,0)),"")</f>
        <v>JKT 3</v>
      </c>
      <c r="E35" s="9" t="s">
        <v>69</v>
      </c>
      <c r="F35" s="9" t="s">
        <v>123</v>
      </c>
      <c r="G35" s="19" t="str">
        <f t="shared" si="0"/>
        <v>Trial Class</v>
      </c>
      <c r="H35" s="9"/>
      <c r="I35" s="15">
        <v>0.625</v>
      </c>
      <c r="J35" s="2" t="str">
        <f t="shared" si="5"/>
        <v/>
      </c>
      <c r="K35" s="2" t="str">
        <f t="shared" si="6"/>
        <v/>
      </c>
      <c r="L35" s="2"/>
      <c r="M35" s="9"/>
      <c r="N35" s="5">
        <v>1</v>
      </c>
      <c r="O35" s="5">
        <v>2</v>
      </c>
      <c r="P35" s="5">
        <v>1</v>
      </c>
      <c r="Q35" s="9" t="s">
        <v>41</v>
      </c>
      <c r="R35" s="2" t="str">
        <f t="array" ref="R35">IFERROR(INDEX(data!$C$2:$C$12,MATCH(Q35,data!$B$2:$B$12,0)),"")</f>
        <v>Online</v>
      </c>
      <c r="S35" s="9" t="s">
        <v>42</v>
      </c>
      <c r="T35" s="2"/>
      <c r="U35" s="2"/>
      <c r="V35" s="2"/>
    </row>
    <row r="36" ht="15.75" customHeight="1" spans="1:22">
      <c r="A36" s="8" t="s">
        <v>67</v>
      </c>
      <c r="B36" s="8" t="s">
        <v>1229</v>
      </c>
      <c r="C36" s="8" t="s">
        <v>63</v>
      </c>
      <c r="D36" s="2" t="str">
        <f t="array" ref="D36">IFERROR(INDEX(data!$C$2:$C$12,MATCH(C36,data!$B$2:$B$12,0)),"")</f>
        <v>JKT 3</v>
      </c>
      <c r="E36" s="8" t="s">
        <v>72</v>
      </c>
      <c r="F36" s="8" t="s">
        <v>72</v>
      </c>
      <c r="G36" s="19" t="str">
        <f t="shared" si="0"/>
        <v>Other</v>
      </c>
      <c r="H36" s="8"/>
      <c r="I36" s="13">
        <v>0.625</v>
      </c>
      <c r="J36" s="2" t="str">
        <f t="shared" si="5"/>
        <v/>
      </c>
      <c r="K36" s="2" t="str">
        <f t="shared" si="6"/>
        <v/>
      </c>
      <c r="L36" s="2"/>
      <c r="M36" s="8" t="s">
        <v>1531</v>
      </c>
      <c r="N36" s="3"/>
      <c r="O36" s="3"/>
      <c r="P36" s="3"/>
      <c r="Q36" s="8" t="s">
        <v>41</v>
      </c>
      <c r="R36" s="2" t="str">
        <f t="array" ref="R36">IFERROR(INDEX(data!$C$2:$C$12,MATCH(Q36,data!$B$2:$B$12,0)),"")</f>
        <v>Online</v>
      </c>
      <c r="S36" s="8" t="s">
        <v>42</v>
      </c>
      <c r="T36" s="2"/>
      <c r="U36" s="2"/>
      <c r="V36" s="2"/>
    </row>
    <row r="37" ht="15.75" customHeight="1" spans="1:22">
      <c r="A37" s="9" t="s">
        <v>67</v>
      </c>
      <c r="B37" s="9" t="s">
        <v>1229</v>
      </c>
      <c r="C37" s="9" t="s">
        <v>63</v>
      </c>
      <c r="D37" s="2" t="str">
        <f t="array" ref="D37">IFERROR(INDEX(data!$C$2:$C$12,MATCH(C37,data!$B$2:$B$12,0)),"")</f>
        <v>JKT 3</v>
      </c>
      <c r="E37" s="9" t="s">
        <v>72</v>
      </c>
      <c r="F37" s="9" t="s">
        <v>72</v>
      </c>
      <c r="G37" s="19" t="str">
        <f t="shared" si="0"/>
        <v>Other</v>
      </c>
      <c r="H37" s="9"/>
      <c r="I37" s="15">
        <v>0.666666666666667</v>
      </c>
      <c r="J37" s="2" t="str">
        <f t="shared" si="5"/>
        <v/>
      </c>
      <c r="K37" s="2" t="str">
        <f t="shared" si="6"/>
        <v/>
      </c>
      <c r="L37" s="2"/>
      <c r="M37" s="9" t="s">
        <v>1529</v>
      </c>
      <c r="N37" s="5"/>
      <c r="O37" s="5"/>
      <c r="P37" s="5">
        <v>1</v>
      </c>
      <c r="Q37" s="9" t="s">
        <v>63</v>
      </c>
      <c r="R37" s="2" t="str">
        <f t="array" ref="R37">IFERROR(INDEX(data!$C$2:$C$12,MATCH(Q37,data!$B$2:$B$12,0)),"")</f>
        <v>JKT 3</v>
      </c>
      <c r="S37" s="9" t="s">
        <v>42</v>
      </c>
      <c r="T37" s="2"/>
      <c r="U37" s="2"/>
      <c r="V37" s="2"/>
    </row>
    <row r="38" ht="15.75" customHeight="1" spans="1:22">
      <c r="A38" s="8" t="s">
        <v>67</v>
      </c>
      <c r="B38" s="8" t="s">
        <v>1229</v>
      </c>
      <c r="C38" s="8" t="s">
        <v>63</v>
      </c>
      <c r="D38" s="2" t="str">
        <f t="array" ref="D38">IFERROR(INDEX(data!$C$2:$C$12,MATCH(C38,data!$B$2:$B$12,0)),"")</f>
        <v>JKT 3</v>
      </c>
      <c r="E38" s="8" t="s">
        <v>72</v>
      </c>
      <c r="F38" s="8" t="s">
        <v>72</v>
      </c>
      <c r="G38" s="19" t="str">
        <f t="shared" si="0"/>
        <v>Other</v>
      </c>
      <c r="H38" s="8"/>
      <c r="I38" s="13">
        <v>0.75</v>
      </c>
      <c r="J38" s="2" t="str">
        <f t="shared" si="5"/>
        <v/>
      </c>
      <c r="K38" s="2" t="str">
        <f t="shared" si="6"/>
        <v/>
      </c>
      <c r="L38" s="2"/>
      <c r="M38" s="8" t="s">
        <v>61</v>
      </c>
      <c r="N38" s="3">
        <v>1</v>
      </c>
      <c r="O38" s="3">
        <v>1</v>
      </c>
      <c r="P38" s="3">
        <v>2</v>
      </c>
      <c r="Q38" s="8" t="s">
        <v>63</v>
      </c>
      <c r="R38" s="2" t="str">
        <f t="array" ref="R38">IFERROR(INDEX(data!$C$2:$C$12,MATCH(Q38,data!$B$2:$B$12,0)),"")</f>
        <v>JKT 3</v>
      </c>
      <c r="S38" s="8" t="s">
        <v>42</v>
      </c>
      <c r="T38" s="2"/>
      <c r="U38" s="2"/>
      <c r="V38" s="2"/>
    </row>
    <row r="39" ht="15.75" customHeight="1" spans="1:22">
      <c r="A39" s="9" t="s">
        <v>67</v>
      </c>
      <c r="B39" s="9" t="s">
        <v>1229</v>
      </c>
      <c r="C39" s="9" t="s">
        <v>63</v>
      </c>
      <c r="D39" s="2" t="str">
        <f t="array" ref="D39">IFERROR(INDEX(data!$C$2:$C$12,MATCH(C39,data!$B$2:$B$12,0)),"")</f>
        <v>JKT 3</v>
      </c>
      <c r="E39" s="9" t="s">
        <v>39</v>
      </c>
      <c r="F39" s="9" t="s">
        <v>82</v>
      </c>
      <c r="G39" s="19" t="str">
        <f t="shared" si="0"/>
        <v>Member's Party</v>
      </c>
      <c r="H39" s="9"/>
      <c r="I39" s="14">
        <v>0.75</v>
      </c>
      <c r="J39" s="2" t="str">
        <f t="shared" si="5"/>
        <v/>
      </c>
      <c r="K39" s="2" t="str">
        <f t="shared" si="6"/>
        <v/>
      </c>
      <c r="L39" s="2"/>
      <c r="M39" s="9" t="s">
        <v>82</v>
      </c>
      <c r="N39" s="5"/>
      <c r="O39" s="5"/>
      <c r="P39" s="5">
        <v>3</v>
      </c>
      <c r="Q39" s="9" t="s">
        <v>63</v>
      </c>
      <c r="R39" s="2" t="str">
        <f t="array" ref="R39">IFERROR(INDEX(data!$C$2:$C$12,MATCH(Q39,data!$B$2:$B$12,0)),"")</f>
        <v>JKT 3</v>
      </c>
      <c r="S39" s="9" t="s">
        <v>42</v>
      </c>
      <c r="T39" s="2"/>
      <c r="U39" s="2"/>
      <c r="V39" s="2"/>
    </row>
    <row r="40" ht="15.75" customHeight="1" spans="1:22">
      <c r="A40" s="8" t="s">
        <v>67</v>
      </c>
      <c r="B40" s="8" t="s">
        <v>1229</v>
      </c>
      <c r="C40" s="8" t="s">
        <v>63</v>
      </c>
      <c r="D40" s="2" t="str">
        <f t="array" ref="D40">IFERROR(INDEX(data!$C$2:$C$12,MATCH(C40,data!$B$2:$B$12,0)),"")</f>
        <v>JKT 3</v>
      </c>
      <c r="E40" s="8" t="s">
        <v>69</v>
      </c>
      <c r="F40" s="8" t="s">
        <v>123</v>
      </c>
      <c r="G40" s="19" t="str">
        <f t="shared" si="0"/>
        <v>Trial Class</v>
      </c>
      <c r="H40" s="8"/>
      <c r="I40" s="13">
        <v>0.625</v>
      </c>
      <c r="J40" s="2" t="str">
        <f t="shared" si="5"/>
        <v/>
      </c>
      <c r="K40" s="2" t="str">
        <f t="shared" si="6"/>
        <v/>
      </c>
      <c r="L40" s="2"/>
      <c r="M40" s="8"/>
      <c r="N40" s="3">
        <v>1</v>
      </c>
      <c r="O40" s="3">
        <v>4</v>
      </c>
      <c r="P40" s="3">
        <v>1</v>
      </c>
      <c r="Q40" s="8" t="s">
        <v>41</v>
      </c>
      <c r="R40" s="2" t="str">
        <f t="array" ref="R40">IFERROR(INDEX(data!$C$2:$C$12,MATCH(Q40,data!$B$2:$B$12,0)),"")</f>
        <v>Online</v>
      </c>
      <c r="S40" s="8" t="s">
        <v>42</v>
      </c>
      <c r="T40" s="2"/>
      <c r="U40" s="2"/>
      <c r="V40" s="2"/>
    </row>
    <row r="41" ht="15.75" customHeight="1" spans="1:22">
      <c r="A41" s="9" t="s">
        <v>67</v>
      </c>
      <c r="B41" s="9" t="s">
        <v>1229</v>
      </c>
      <c r="C41" s="9" t="s">
        <v>63</v>
      </c>
      <c r="D41" s="2" t="str">
        <f t="array" ref="D41">IFERROR(INDEX(data!$C$2:$C$12,MATCH(C41,data!$B$2:$B$12,0)),"")</f>
        <v>JKT 3</v>
      </c>
      <c r="E41" s="9" t="s">
        <v>72</v>
      </c>
      <c r="F41" s="9" t="s">
        <v>72</v>
      </c>
      <c r="G41" s="19" t="str">
        <f t="shared" si="0"/>
        <v>Other</v>
      </c>
      <c r="H41" s="9"/>
      <c r="I41" s="15">
        <v>0.666666666666667</v>
      </c>
      <c r="J41" s="2" t="str">
        <f t="shared" si="5"/>
        <v/>
      </c>
      <c r="K41" s="2" t="str">
        <f t="shared" si="6"/>
        <v/>
      </c>
      <c r="L41" s="2"/>
      <c r="M41" s="9" t="s">
        <v>1529</v>
      </c>
      <c r="N41" s="5"/>
      <c r="O41" s="5"/>
      <c r="P41" s="5">
        <v>1</v>
      </c>
      <c r="Q41" s="9" t="s">
        <v>63</v>
      </c>
      <c r="R41" s="2" t="str">
        <f t="array" ref="R41">IFERROR(INDEX(data!$C$2:$C$12,MATCH(Q41,data!$B$2:$B$12,0)),"")</f>
        <v>JKT 3</v>
      </c>
      <c r="S41" s="9" t="s">
        <v>42</v>
      </c>
      <c r="T41" s="2"/>
      <c r="U41" s="2"/>
      <c r="V41" s="2"/>
    </row>
    <row r="42" ht="15.75" customHeight="1" spans="1:22">
      <c r="A42" s="8" t="s">
        <v>67</v>
      </c>
      <c r="B42" s="8" t="s">
        <v>1229</v>
      </c>
      <c r="C42" s="8" t="s">
        <v>63</v>
      </c>
      <c r="D42" s="2" t="str">
        <f t="array" ref="D42">IFERROR(INDEX(data!$C$2:$C$12,MATCH(C42,data!$B$2:$B$12,0)),"")</f>
        <v>JKT 3</v>
      </c>
      <c r="E42" s="8" t="s">
        <v>69</v>
      </c>
      <c r="F42" s="8" t="s">
        <v>123</v>
      </c>
      <c r="G42" s="19" t="str">
        <f t="shared" si="0"/>
        <v>Trial Class</v>
      </c>
      <c r="H42" s="8"/>
      <c r="I42" s="13">
        <v>0.625</v>
      </c>
      <c r="J42" s="2" t="str">
        <f t="shared" si="5"/>
        <v/>
      </c>
      <c r="K42" s="2" t="str">
        <f t="shared" si="6"/>
        <v/>
      </c>
      <c r="L42" s="2"/>
      <c r="M42" s="8"/>
      <c r="N42" s="3">
        <v>1</v>
      </c>
      <c r="O42" s="3">
        <v>2</v>
      </c>
      <c r="P42" s="3">
        <v>1</v>
      </c>
      <c r="Q42" s="8" t="s">
        <v>41</v>
      </c>
      <c r="R42" s="2" t="str">
        <f t="array" ref="R42">IFERROR(INDEX(data!$C$2:$C$12,MATCH(Q42,data!$B$2:$B$12,0)),"")</f>
        <v>Online</v>
      </c>
      <c r="S42" s="8" t="s">
        <v>42</v>
      </c>
      <c r="T42" s="2"/>
      <c r="U42" s="2"/>
      <c r="V42" s="2"/>
    </row>
    <row r="43" ht="15.75" customHeight="1" spans="1:22">
      <c r="A43" s="9" t="s">
        <v>67</v>
      </c>
      <c r="B43" s="9" t="s">
        <v>1229</v>
      </c>
      <c r="C43" s="9" t="s">
        <v>63</v>
      </c>
      <c r="D43" s="2" t="str">
        <f t="array" ref="D43">IFERROR(INDEX(data!$C$2:$C$12,MATCH(C43,data!$B$2:$B$12,0)),"")</f>
        <v>JKT 3</v>
      </c>
      <c r="E43" s="9" t="s">
        <v>69</v>
      </c>
      <c r="F43" s="9" t="s">
        <v>72</v>
      </c>
      <c r="G43" s="19" t="str">
        <f t="shared" si="0"/>
        <v>Other</v>
      </c>
      <c r="H43" s="9"/>
      <c r="I43" s="15">
        <v>0.666666666666667</v>
      </c>
      <c r="J43" s="2" t="str">
        <f t="shared" si="5"/>
        <v/>
      </c>
      <c r="K43" s="2" t="str">
        <f t="shared" si="6"/>
        <v/>
      </c>
      <c r="L43" s="2"/>
      <c r="M43" s="9" t="s">
        <v>1532</v>
      </c>
      <c r="N43" s="5">
        <v>1</v>
      </c>
      <c r="O43" s="5">
        <v>1</v>
      </c>
      <c r="P43" s="5">
        <v>1</v>
      </c>
      <c r="Q43" s="9" t="s">
        <v>41</v>
      </c>
      <c r="R43" s="2" t="str">
        <f t="array" ref="R43">IFERROR(INDEX(data!$C$2:$C$12,MATCH(Q43,data!$B$2:$B$12,0)),"")</f>
        <v>Online</v>
      </c>
      <c r="S43" s="9" t="s">
        <v>42</v>
      </c>
      <c r="T43" s="2"/>
      <c r="U43" s="2"/>
      <c r="V43" s="2"/>
    </row>
    <row r="44" ht="15.75" customHeight="1" spans="1:22">
      <c r="A44" s="8" t="s">
        <v>83</v>
      </c>
      <c r="B44" s="8" t="s">
        <v>1227</v>
      </c>
      <c r="C44" s="8" t="s">
        <v>37</v>
      </c>
      <c r="D44" s="2" t="str">
        <f t="array" ref="D44">IFERROR(INDEX(data!$C$2:$C$12,MATCH(C44,data!$B$2:$B$12,0)),"")</f>
        <v>JKT 1</v>
      </c>
      <c r="E44" s="8" t="s">
        <v>60</v>
      </c>
      <c r="F44" s="8" t="s">
        <v>1270</v>
      </c>
      <c r="G44" s="19" t="str">
        <f t="shared" si="0"/>
        <v>Offline Proskill</v>
      </c>
      <c r="H44" s="8"/>
      <c r="I44" s="13">
        <v>0.75</v>
      </c>
      <c r="J44" s="2"/>
      <c r="K44" s="2"/>
      <c r="L44" s="2"/>
      <c r="M44" s="8"/>
      <c r="N44" s="3"/>
      <c r="O44" s="3"/>
      <c r="P44" s="3">
        <v>2</v>
      </c>
      <c r="Q44" s="8" t="s">
        <v>37</v>
      </c>
      <c r="R44" s="2"/>
      <c r="S44" s="8" t="s">
        <v>48</v>
      </c>
      <c r="T44" s="2"/>
      <c r="U44" s="2"/>
      <c r="V44" s="2"/>
    </row>
    <row r="45" ht="15.75" customHeight="1" spans="1:22">
      <c r="A45" s="9" t="s">
        <v>83</v>
      </c>
      <c r="B45" s="9" t="s">
        <v>1227</v>
      </c>
      <c r="C45" s="9" t="s">
        <v>37</v>
      </c>
      <c r="D45" s="2" t="str">
        <f t="array" ref="D45">IFERROR(INDEX(data!$C$2:$C$12,MATCH(C45,data!$B$2:$B$12,0)),"")</f>
        <v>JKT 1</v>
      </c>
      <c r="E45" s="9" t="s">
        <v>60</v>
      </c>
      <c r="F45" s="9" t="s">
        <v>1270</v>
      </c>
      <c r="G45" s="19" t="str">
        <f t="shared" si="0"/>
        <v>Offline Proskill</v>
      </c>
      <c r="H45" s="9"/>
      <c r="I45" s="15">
        <v>0.75</v>
      </c>
      <c r="J45" s="2"/>
      <c r="K45" s="2"/>
      <c r="L45" s="2"/>
      <c r="M45" s="9"/>
      <c r="N45" s="5"/>
      <c r="O45" s="5"/>
      <c r="P45" s="5">
        <v>2</v>
      </c>
      <c r="Q45" s="9" t="s">
        <v>37</v>
      </c>
      <c r="R45" s="2" t="str">
        <f t="array" ref="R45">IFERROR(INDEX(data!$C$2:$C$12,MATCH(Q45,data!$B$2:$B$12,0)),"")</f>
        <v>JKT 1</v>
      </c>
      <c r="S45" s="9" t="s">
        <v>48</v>
      </c>
      <c r="T45" s="2"/>
      <c r="U45" s="2"/>
      <c r="V45" s="2"/>
    </row>
    <row r="46" ht="15.75" customHeight="1" spans="1:22">
      <c r="A46" s="8" t="s">
        <v>83</v>
      </c>
      <c r="B46" s="8" t="s">
        <v>1227</v>
      </c>
      <c r="C46" s="8" t="s">
        <v>37</v>
      </c>
      <c r="D46" s="2" t="str">
        <f t="array" ref="D46">IFERROR(INDEX(data!$C$2:$C$12,MATCH(C46,data!$B$2:$B$12,0)),"")</f>
        <v>JKT 1</v>
      </c>
      <c r="E46" s="8" t="s">
        <v>60</v>
      </c>
      <c r="F46" s="8" t="s">
        <v>1270</v>
      </c>
      <c r="G46" s="19" t="str">
        <f t="shared" si="0"/>
        <v>Offline Proskill</v>
      </c>
      <c r="H46" s="8"/>
      <c r="I46" s="13">
        <v>0.666666666666667</v>
      </c>
      <c r="J46" s="2" t="str">
        <f t="shared" ref="J46:J48" si="7">IF(H46="","",MONTH(H46))</f>
        <v/>
      </c>
      <c r="K46" s="2" t="str">
        <f t="shared" ref="K46:K48" si="8">IF(H46="","",CONCATENATE(J46," / ",TEXT(H46,"mmm")))</f>
        <v/>
      </c>
      <c r="L46" s="2"/>
      <c r="M46" s="8"/>
      <c r="N46" s="3"/>
      <c r="O46" s="3"/>
      <c r="P46" s="3">
        <v>2</v>
      </c>
      <c r="Q46" s="8" t="s">
        <v>37</v>
      </c>
      <c r="R46" s="2" t="str">
        <f t="array" ref="R46">IFERROR(INDEX(data!$C$2:$C$12,MATCH(Q46,data!$B$2:$B$12,0)),"")</f>
        <v>JKT 1</v>
      </c>
      <c r="S46" s="8" t="s">
        <v>42</v>
      </c>
      <c r="T46" s="2"/>
      <c r="U46" s="2"/>
      <c r="V46" s="2"/>
    </row>
    <row r="47" ht="15.75" customHeight="1" spans="1:22">
      <c r="A47" s="9" t="s">
        <v>83</v>
      </c>
      <c r="B47" s="9" t="s">
        <v>1227</v>
      </c>
      <c r="C47" s="9" t="s">
        <v>37</v>
      </c>
      <c r="D47" s="2" t="str">
        <f t="array" ref="D47">IFERROR(INDEX(data!$C$2:$C$12,MATCH(C47,data!$B$2:$B$12,0)),"")</f>
        <v>JKT 1</v>
      </c>
      <c r="E47" s="9" t="s">
        <v>60</v>
      </c>
      <c r="F47" s="9" t="s">
        <v>1270</v>
      </c>
      <c r="G47" s="19" t="str">
        <f t="shared" si="0"/>
        <v>Offline Proskill</v>
      </c>
      <c r="H47" s="9"/>
      <c r="I47" s="14">
        <v>0.75</v>
      </c>
      <c r="J47" s="2" t="str">
        <f t="shared" si="7"/>
        <v/>
      </c>
      <c r="K47" s="2" t="str">
        <f t="shared" si="8"/>
        <v/>
      </c>
      <c r="L47" s="2"/>
      <c r="M47" s="9"/>
      <c r="N47" s="5"/>
      <c r="O47" s="5"/>
      <c r="P47" s="5">
        <v>2</v>
      </c>
      <c r="Q47" s="9" t="s">
        <v>37</v>
      </c>
      <c r="R47" s="2" t="str">
        <f t="array" ref="R47">IFERROR(INDEX(data!$C$2:$C$12,MATCH(Q47,data!$B$2:$B$12,0)),"")</f>
        <v>JKT 1</v>
      </c>
      <c r="S47" s="9" t="s">
        <v>42</v>
      </c>
      <c r="T47" s="2"/>
      <c r="U47" s="2"/>
      <c r="V47" s="2"/>
    </row>
    <row r="48" ht="15.75" customHeight="1" spans="1:22">
      <c r="A48" s="8" t="s">
        <v>83</v>
      </c>
      <c r="B48" s="8" t="s">
        <v>1227</v>
      </c>
      <c r="C48" s="8" t="s">
        <v>44</v>
      </c>
      <c r="D48" s="2" t="str">
        <f t="array" ref="D48">IFERROR(INDEX(data!$C$2:$C$12,MATCH(C48,data!$B$2:$B$12,0)),"")</f>
        <v>JKT 1</v>
      </c>
      <c r="E48" s="8" t="s">
        <v>60</v>
      </c>
      <c r="F48" s="8" t="s">
        <v>1270</v>
      </c>
      <c r="G48" s="19" t="str">
        <f t="shared" si="0"/>
        <v>Offline Proskill</v>
      </c>
      <c r="H48" s="8"/>
      <c r="I48" s="13">
        <v>0.75</v>
      </c>
      <c r="J48" s="2" t="str">
        <f t="shared" si="7"/>
        <v/>
      </c>
      <c r="K48" s="2" t="str">
        <f t="shared" si="8"/>
        <v/>
      </c>
      <c r="L48" s="2"/>
      <c r="M48" s="8"/>
      <c r="N48" s="3"/>
      <c r="O48" s="3"/>
      <c r="P48" s="3">
        <v>2</v>
      </c>
      <c r="Q48" s="8" t="s">
        <v>37</v>
      </c>
      <c r="R48" s="2" t="str">
        <f t="array" ref="R48">IFERROR(INDEX(data!$C$2:$C$12,MATCH(Q48,data!$B$2:$B$12,0)),"")</f>
        <v>JKT 1</v>
      </c>
      <c r="S48" s="8" t="s">
        <v>42</v>
      </c>
      <c r="T48" s="2"/>
      <c r="U48" s="2"/>
      <c r="V48" s="2"/>
    </row>
    <row r="49" ht="15.75" customHeight="1" spans="1:22">
      <c r="A49" s="9" t="s">
        <v>83</v>
      </c>
      <c r="B49" s="9" t="s">
        <v>1227</v>
      </c>
      <c r="C49" s="9" t="s">
        <v>37</v>
      </c>
      <c r="D49" s="2" t="str">
        <f t="array" ref="D49">IFERROR(INDEX(data!$C$2:$C$12,MATCH(C49,data!$B$2:$B$12,0)),"")</f>
        <v>JKT 1</v>
      </c>
      <c r="E49" s="9" t="s">
        <v>60</v>
      </c>
      <c r="F49" s="9" t="s">
        <v>105</v>
      </c>
      <c r="G49" s="19" t="str">
        <f t="shared" si="0"/>
        <v>Online Proskill</v>
      </c>
      <c r="H49" s="9"/>
      <c r="I49" s="15">
        <v>0.791666666666667</v>
      </c>
      <c r="J49" s="2"/>
      <c r="K49" s="2"/>
      <c r="L49" s="2"/>
      <c r="M49" s="9"/>
      <c r="N49" s="5"/>
      <c r="O49" s="5"/>
      <c r="P49" s="5">
        <v>2</v>
      </c>
      <c r="Q49" s="9" t="s">
        <v>41</v>
      </c>
      <c r="R49" s="2" t="str">
        <f t="array" ref="R49">IFERROR(INDEX(data!$C$2:$C$12,MATCH(Q49,data!$B$2:$B$12,0)),"")</f>
        <v>Online</v>
      </c>
      <c r="S49" s="9" t="s">
        <v>42</v>
      </c>
      <c r="T49" s="2"/>
      <c r="U49" s="2"/>
      <c r="V49" s="2"/>
    </row>
    <row r="50" ht="15.75" customHeight="1" spans="1:22">
      <c r="A50" s="8" t="s">
        <v>83</v>
      </c>
      <c r="B50" s="8" t="s">
        <v>1227</v>
      </c>
      <c r="C50" s="8" t="s">
        <v>37</v>
      </c>
      <c r="D50" s="2" t="str">
        <f t="array" ref="D50">IFERROR(INDEX(data!$C$2:$C$12,MATCH(C50,data!$B$2:$B$12,0)),"")</f>
        <v>JKT 1</v>
      </c>
      <c r="E50" s="8" t="s">
        <v>72</v>
      </c>
      <c r="F50" s="8" t="s">
        <v>123</v>
      </c>
      <c r="G50" s="19" t="str">
        <f t="shared" si="0"/>
        <v>Trial Class</v>
      </c>
      <c r="H50" s="8"/>
      <c r="I50" s="13">
        <v>0.666666666666667</v>
      </c>
      <c r="J50" s="2" t="str">
        <f t="shared" ref="J50:J58" si="9">IF(H50="","",MONTH(H50))</f>
        <v/>
      </c>
      <c r="K50" s="2" t="str">
        <f t="shared" ref="K50:K58" si="10">IF(H50="","",CONCATENATE(J50," / ",TEXT(H50,"mmm")))</f>
        <v/>
      </c>
      <c r="L50" s="2"/>
      <c r="M50" s="8"/>
      <c r="N50" s="3"/>
      <c r="O50" s="3"/>
      <c r="P50" s="3">
        <v>2</v>
      </c>
      <c r="Q50" s="8" t="s">
        <v>41</v>
      </c>
      <c r="R50" s="2" t="str">
        <f t="array" ref="R50">IFERROR(INDEX(data!$C$2:$C$12,MATCH(Q50,data!$B$2:$B$12,0)),"")</f>
        <v>Online</v>
      </c>
      <c r="S50" s="8" t="s">
        <v>42</v>
      </c>
      <c r="T50" s="2"/>
      <c r="U50" s="2"/>
      <c r="V50" s="2"/>
    </row>
    <row r="51" ht="15.75" customHeight="1" spans="1:22">
      <c r="A51" s="9" t="s">
        <v>90</v>
      </c>
      <c r="B51" s="9" t="s">
        <v>1227</v>
      </c>
      <c r="C51" s="9" t="s">
        <v>44</v>
      </c>
      <c r="D51" s="2" t="str">
        <f t="array" ref="D51">IFERROR(INDEX(data!$C$2:$C$12,MATCH(C51,data!$B$2:$B$12,0)),"")</f>
        <v>JKT 1</v>
      </c>
      <c r="E51" s="9" t="s">
        <v>39</v>
      </c>
      <c r="F51" s="9" t="s">
        <v>72</v>
      </c>
      <c r="G51" s="19" t="str">
        <f t="shared" si="0"/>
        <v>Other</v>
      </c>
      <c r="H51" s="9"/>
      <c r="I51" s="14">
        <v>0.791666666666667</v>
      </c>
      <c r="J51" s="2" t="str">
        <f t="shared" si="9"/>
        <v/>
      </c>
      <c r="K51" s="2" t="str">
        <f t="shared" si="10"/>
        <v/>
      </c>
      <c r="L51" s="2"/>
      <c r="M51" s="9" t="s">
        <v>1520</v>
      </c>
      <c r="N51" s="5"/>
      <c r="O51" s="5"/>
      <c r="P51" s="5"/>
      <c r="Q51" s="9" t="s">
        <v>44</v>
      </c>
      <c r="R51" s="2" t="str">
        <f t="array" ref="R51">IFERROR(INDEX(data!$C$2:$C$12,MATCH(Q51,data!$B$2:$B$12,0)),"")</f>
        <v>JKT 1</v>
      </c>
      <c r="S51" s="9" t="s">
        <v>42</v>
      </c>
      <c r="T51" s="2"/>
      <c r="U51" s="2"/>
      <c r="V51" s="2"/>
    </row>
    <row r="52" ht="15.75" customHeight="1" spans="1:22">
      <c r="A52" s="8" t="s">
        <v>90</v>
      </c>
      <c r="B52" s="8" t="s">
        <v>1227</v>
      </c>
      <c r="C52" s="8" t="s">
        <v>44</v>
      </c>
      <c r="D52" s="2" t="str">
        <f t="array" ref="D52">IFERROR(INDEX(data!$C$2:$C$12,MATCH(C52,data!$B$2:$B$12,0)),"")</f>
        <v>JKT 1</v>
      </c>
      <c r="E52" s="8" t="s">
        <v>72</v>
      </c>
      <c r="F52" s="8" t="s">
        <v>72</v>
      </c>
      <c r="G52" s="19" t="str">
        <f t="shared" si="0"/>
        <v>Other</v>
      </c>
      <c r="H52" s="8"/>
      <c r="I52" s="13">
        <v>0.708333333333333</v>
      </c>
      <c r="J52" s="2" t="str">
        <f t="shared" si="9"/>
        <v/>
      </c>
      <c r="K52" s="2" t="str">
        <f t="shared" si="10"/>
        <v/>
      </c>
      <c r="L52" s="2"/>
      <c r="M52" s="8" t="s">
        <v>1533</v>
      </c>
      <c r="N52" s="3"/>
      <c r="O52" s="3"/>
      <c r="P52" s="3"/>
      <c r="Q52" s="8" t="s">
        <v>86</v>
      </c>
      <c r="R52" s="2" t="str">
        <f t="array" ref="R52">IFERROR(INDEX(data!$C$2:$C$12,MATCH(Q52,data!$B$2:$B$12,0)),"")</f>
        <v/>
      </c>
      <c r="S52" s="8" t="s">
        <v>42</v>
      </c>
      <c r="T52" s="2"/>
      <c r="U52" s="2"/>
      <c r="V52" s="2"/>
    </row>
    <row r="53" ht="15.75" customHeight="1" spans="1:22">
      <c r="A53" s="9" t="s">
        <v>90</v>
      </c>
      <c r="B53" s="9" t="s">
        <v>1227</v>
      </c>
      <c r="C53" s="9" t="s">
        <v>37</v>
      </c>
      <c r="D53" s="2" t="str">
        <f t="array" ref="D53">IFERROR(INDEX(data!$C$2:$C$12,MATCH(C53,data!$B$2:$B$12,0)),"")</f>
        <v>JKT 1</v>
      </c>
      <c r="E53" s="9" t="s">
        <v>69</v>
      </c>
      <c r="F53" s="9" t="s">
        <v>123</v>
      </c>
      <c r="G53" s="19" t="str">
        <f t="shared" si="0"/>
        <v>Trial Class</v>
      </c>
      <c r="H53" s="9"/>
      <c r="I53" s="15">
        <v>0.5</v>
      </c>
      <c r="J53" s="2" t="str">
        <f t="shared" si="9"/>
        <v/>
      </c>
      <c r="K53" s="2" t="str">
        <f t="shared" si="10"/>
        <v/>
      </c>
      <c r="L53" s="2"/>
      <c r="M53" s="9" t="s">
        <v>1534</v>
      </c>
      <c r="N53" s="5"/>
      <c r="O53" s="5"/>
      <c r="P53" s="5"/>
      <c r="Q53" s="9" t="s">
        <v>37</v>
      </c>
      <c r="R53" s="2" t="str">
        <f t="array" ref="R53">IFERROR(INDEX(data!$C$2:$C$12,MATCH(Q53,data!$B$2:$B$12,0)),"")</f>
        <v>JKT 1</v>
      </c>
      <c r="S53" s="9" t="s">
        <v>42</v>
      </c>
      <c r="T53" s="2"/>
      <c r="U53" s="2"/>
      <c r="V53" s="2"/>
    </row>
    <row r="54" ht="15.75" customHeight="1" spans="1:22">
      <c r="A54" s="8" t="s">
        <v>92</v>
      </c>
      <c r="B54" s="8" t="s">
        <v>1227</v>
      </c>
      <c r="C54" s="8" t="s">
        <v>50</v>
      </c>
      <c r="D54" s="2" t="str">
        <f t="array" ref="D54">IFERROR(INDEX(data!$C$2:$C$12,MATCH(C54,data!$B$2:$B$12,0)),"")</f>
        <v>JKT 2</v>
      </c>
      <c r="E54" s="8" t="s">
        <v>56</v>
      </c>
      <c r="F54" s="8" t="s">
        <v>224</v>
      </c>
      <c r="G54" s="19" t="str">
        <f t="shared" si="0"/>
        <v>Offline IELTS</v>
      </c>
      <c r="H54" s="8"/>
      <c r="I54" s="13">
        <v>0.791666666666667</v>
      </c>
      <c r="J54" s="2" t="str">
        <f t="shared" si="9"/>
        <v/>
      </c>
      <c r="K54" s="2" t="str">
        <f t="shared" si="10"/>
        <v/>
      </c>
      <c r="L54" s="2"/>
      <c r="M54" s="8" t="s">
        <v>1535</v>
      </c>
      <c r="N54" s="3">
        <v>4</v>
      </c>
      <c r="O54" s="3">
        <v>6</v>
      </c>
      <c r="P54" s="3">
        <v>2</v>
      </c>
      <c r="Q54" s="8" t="s">
        <v>50</v>
      </c>
      <c r="R54" s="2" t="str">
        <f t="array" ref="R54">IFERROR(INDEX(data!$C$2:$C$12,MATCH(Q54,data!$B$2:$B$12,0)),"")</f>
        <v>JKT 2</v>
      </c>
      <c r="S54" s="8" t="s">
        <v>42</v>
      </c>
      <c r="T54" s="2"/>
      <c r="U54" s="2"/>
      <c r="V54" s="2"/>
    </row>
    <row r="55" ht="15.75" customHeight="1" spans="1:22">
      <c r="A55" s="9" t="s">
        <v>92</v>
      </c>
      <c r="B55" s="9" t="s">
        <v>1227</v>
      </c>
      <c r="C55" s="9" t="s">
        <v>50</v>
      </c>
      <c r="D55" s="2" t="str">
        <f t="array" ref="D55">IFERROR(INDEX(data!$C$2:$C$12,MATCH(C55,data!$B$2:$B$12,0)),"")</f>
        <v>JKT 2</v>
      </c>
      <c r="E55" s="9" t="s">
        <v>56</v>
      </c>
      <c r="F55" s="9" t="s">
        <v>224</v>
      </c>
      <c r="G55" s="19" t="str">
        <f t="shared" si="0"/>
        <v>Offline IELTS</v>
      </c>
      <c r="H55" s="9"/>
      <c r="I55" s="15">
        <v>0.791666666666667</v>
      </c>
      <c r="J55" s="2" t="str">
        <f t="shared" si="9"/>
        <v/>
      </c>
      <c r="K55" s="2" t="str">
        <f t="shared" si="10"/>
        <v/>
      </c>
      <c r="L55" s="2"/>
      <c r="M55" s="9" t="s">
        <v>1536</v>
      </c>
      <c r="N55" s="5">
        <v>5</v>
      </c>
      <c r="O55" s="5">
        <v>6</v>
      </c>
      <c r="P55" s="5">
        <v>2</v>
      </c>
      <c r="Q55" s="9" t="s">
        <v>50</v>
      </c>
      <c r="R55" s="2" t="str">
        <f t="array" ref="R55">IFERROR(INDEX(data!$C$2:$C$12,MATCH(Q55,data!$B$2:$B$12,0)),"")</f>
        <v>JKT 2</v>
      </c>
      <c r="S55" s="9" t="s">
        <v>42</v>
      </c>
      <c r="T55" s="2"/>
      <c r="U55" s="2"/>
      <c r="V55" s="2"/>
    </row>
    <row r="56" ht="15.75" customHeight="1" spans="1:22">
      <c r="A56" s="8" t="s">
        <v>92</v>
      </c>
      <c r="B56" s="8" t="s">
        <v>1227</v>
      </c>
      <c r="C56" s="8" t="s">
        <v>50</v>
      </c>
      <c r="D56" s="2" t="str">
        <f t="array" ref="D56">IFERROR(INDEX(data!$C$2:$C$12,MATCH(C56,data!$B$2:$B$12,0)),"")</f>
        <v>JKT 2</v>
      </c>
      <c r="E56" s="8" t="s">
        <v>56</v>
      </c>
      <c r="F56" s="8" t="s">
        <v>224</v>
      </c>
      <c r="G56" s="19" t="str">
        <f t="shared" si="0"/>
        <v>Offline IELTS</v>
      </c>
      <c r="H56" s="8"/>
      <c r="I56" s="13">
        <v>0.791666666666667</v>
      </c>
      <c r="J56" s="2" t="str">
        <f t="shared" si="9"/>
        <v/>
      </c>
      <c r="K56" s="2" t="str">
        <f t="shared" si="10"/>
        <v/>
      </c>
      <c r="L56" s="2"/>
      <c r="M56" s="8" t="s">
        <v>1537</v>
      </c>
      <c r="N56" s="3">
        <v>6</v>
      </c>
      <c r="O56" s="3">
        <v>6</v>
      </c>
      <c r="P56" s="3">
        <v>2</v>
      </c>
      <c r="Q56" s="8" t="s">
        <v>50</v>
      </c>
      <c r="R56" s="2" t="str">
        <f t="array" ref="R56">IFERROR(INDEX(data!$C$2:$C$12,MATCH(Q56,data!$B$2:$B$12,0)),"")</f>
        <v>JKT 2</v>
      </c>
      <c r="S56" s="8" t="s">
        <v>42</v>
      </c>
      <c r="T56" s="2"/>
      <c r="U56" s="2"/>
      <c r="V56" s="2"/>
    </row>
    <row r="57" ht="15.75" customHeight="1" spans="1:22">
      <c r="A57" s="9" t="s">
        <v>92</v>
      </c>
      <c r="B57" s="9" t="s">
        <v>1227</v>
      </c>
      <c r="C57" s="9" t="s">
        <v>50</v>
      </c>
      <c r="D57" s="2" t="str">
        <f t="array" ref="D57">IFERROR(INDEX(data!$C$2:$C$12,MATCH(C57,data!$B$2:$B$12,0)),"")</f>
        <v>JKT 2</v>
      </c>
      <c r="E57" s="9" t="s">
        <v>56</v>
      </c>
      <c r="F57" s="9" t="s">
        <v>224</v>
      </c>
      <c r="G57" s="19" t="str">
        <f t="shared" si="0"/>
        <v>Offline IELTS</v>
      </c>
      <c r="H57" s="9"/>
      <c r="I57" s="15">
        <v>0.791666666666667</v>
      </c>
      <c r="J57" s="2" t="str">
        <f t="shared" si="9"/>
        <v/>
      </c>
      <c r="K57" s="2" t="str">
        <f t="shared" si="10"/>
        <v/>
      </c>
      <c r="L57" s="2"/>
      <c r="M57" s="9" t="s">
        <v>1538</v>
      </c>
      <c r="N57" s="5">
        <v>6</v>
      </c>
      <c r="O57" s="5">
        <v>6</v>
      </c>
      <c r="P57" s="5">
        <v>2</v>
      </c>
      <c r="Q57" s="9" t="s">
        <v>50</v>
      </c>
      <c r="R57" s="2" t="str">
        <f t="array" ref="R57">IFERROR(INDEX(data!$C$2:$C$12,MATCH(Q57,data!$B$2:$B$12,0)),"")</f>
        <v>JKT 2</v>
      </c>
      <c r="S57" s="9" t="s">
        <v>42</v>
      </c>
      <c r="T57" s="2"/>
      <c r="U57" s="2"/>
      <c r="V57" s="2"/>
    </row>
    <row r="58" ht="15.75" customHeight="1" spans="1:22">
      <c r="A58" s="8" t="s">
        <v>102</v>
      </c>
      <c r="B58" s="8" t="s">
        <v>1227</v>
      </c>
      <c r="C58" s="8" t="s">
        <v>63</v>
      </c>
      <c r="D58" s="2" t="str">
        <f t="array" ref="D58">IFERROR(INDEX(data!$C$2:$C$12,MATCH(C58,data!$B$2:$B$12,0)),"")</f>
        <v>JKT 3</v>
      </c>
      <c r="E58" s="8" t="s">
        <v>72</v>
      </c>
      <c r="F58" s="8" t="s">
        <v>72</v>
      </c>
      <c r="G58" s="19" t="str">
        <f t="shared" si="0"/>
        <v>Other</v>
      </c>
      <c r="H58" s="4">
        <v>44902</v>
      </c>
      <c r="I58" s="13">
        <v>0.5</v>
      </c>
      <c r="J58" s="2">
        <f t="shared" si="9"/>
        <v>12</v>
      </c>
      <c r="K58" s="2" t="str">
        <f t="shared" si="10"/>
        <v>12 / Dec</v>
      </c>
      <c r="L58" s="2"/>
      <c r="M58" s="8" t="s">
        <v>1539</v>
      </c>
      <c r="N58" s="3"/>
      <c r="O58" s="3"/>
      <c r="P58" s="3"/>
      <c r="Q58" s="8" t="s">
        <v>63</v>
      </c>
      <c r="R58" s="2" t="str">
        <f t="array" ref="R58">IFERROR(INDEX(data!$C$2:$C$12,MATCH(Q58,data!$B$2:$B$12,0)),"")</f>
        <v>JKT 3</v>
      </c>
      <c r="S58" s="8" t="s">
        <v>42</v>
      </c>
      <c r="T58" s="2"/>
      <c r="U58" s="2"/>
      <c r="V58" s="2"/>
    </row>
    <row r="59" ht="15.75" customHeight="1" spans="1:22">
      <c r="A59" s="9" t="s">
        <v>110</v>
      </c>
      <c r="B59" s="9" t="s">
        <v>1229</v>
      </c>
      <c r="C59" s="9" t="s">
        <v>37</v>
      </c>
      <c r="D59" s="2" t="str">
        <f t="array" ref="D59">IFERROR(INDEX(data!$C$2:$C$12,MATCH(C59,data!$B$2:$B$12,0)),"")</f>
        <v>JKT 1</v>
      </c>
      <c r="E59" s="9" t="s">
        <v>72</v>
      </c>
      <c r="F59" s="9" t="s">
        <v>72</v>
      </c>
      <c r="G59" s="19" t="str">
        <f t="shared" si="0"/>
        <v>Other</v>
      </c>
      <c r="H59" s="9"/>
      <c r="I59" s="15">
        <v>0.166666666666667</v>
      </c>
      <c r="J59" s="2"/>
      <c r="K59" s="2"/>
      <c r="L59" s="2"/>
      <c r="M59" s="9" t="s">
        <v>91</v>
      </c>
      <c r="N59" s="5"/>
      <c r="O59" s="5"/>
      <c r="P59" s="5"/>
      <c r="Q59" s="9" t="s">
        <v>41</v>
      </c>
      <c r="R59" s="2" t="str">
        <f t="array" ref="R59">IFERROR(INDEX(data!$C$2:$C$12,MATCH(Q59,data!$B$2:$B$12,0)),"")</f>
        <v>Online</v>
      </c>
      <c r="S59" s="9" t="s">
        <v>42</v>
      </c>
      <c r="T59" s="2"/>
      <c r="U59" s="2"/>
      <c r="V59" s="2"/>
    </row>
    <row r="60" ht="15.75" customHeight="1" spans="1:22">
      <c r="A60" s="8" t="s">
        <v>110</v>
      </c>
      <c r="B60" s="8" t="s">
        <v>1229</v>
      </c>
      <c r="C60" s="8" t="s">
        <v>37</v>
      </c>
      <c r="D60" s="2" t="str">
        <f t="array" ref="D60">IFERROR(INDEX(data!$C$2:$C$12,MATCH(C60,data!$B$2:$B$12,0)),"")</f>
        <v>JKT 1</v>
      </c>
      <c r="E60" s="8" t="s">
        <v>72</v>
      </c>
      <c r="F60" s="8" t="s">
        <v>72</v>
      </c>
      <c r="G60" s="19" t="str">
        <f t="shared" si="0"/>
        <v>Other</v>
      </c>
      <c r="H60" s="8"/>
      <c r="I60" s="13">
        <v>0.541666666666667</v>
      </c>
      <c r="J60" s="2" t="str">
        <f t="shared" ref="J60:J61" si="11">IF(H60="","",MONTH(H60))</f>
        <v/>
      </c>
      <c r="K60" s="2" t="str">
        <f t="shared" ref="K60:K61" si="12">IF(H60="","",CONCATENATE(J60," / ",TEXT(H60,"mmm")))</f>
        <v/>
      </c>
      <c r="L60" s="2"/>
      <c r="M60" s="8" t="s">
        <v>1540</v>
      </c>
      <c r="N60" s="3"/>
      <c r="O60" s="3"/>
      <c r="P60" s="3"/>
      <c r="Q60" s="8" t="s">
        <v>37</v>
      </c>
      <c r="R60" s="2" t="str">
        <f t="array" ref="R60">IFERROR(INDEX(data!$C$2:$C$12,MATCH(Q60,data!$B$2:$B$12,0)),"")</f>
        <v>JKT 1</v>
      </c>
      <c r="S60" s="8" t="s">
        <v>48</v>
      </c>
      <c r="T60" s="2"/>
      <c r="U60" s="2"/>
      <c r="V60" s="2"/>
    </row>
    <row r="61" ht="15.75" customHeight="1" spans="1:22">
      <c r="A61" s="9" t="s">
        <v>110</v>
      </c>
      <c r="B61" s="9" t="s">
        <v>1229</v>
      </c>
      <c r="C61" s="9" t="s">
        <v>37</v>
      </c>
      <c r="D61" s="2" t="str">
        <f t="array" ref="D61">IFERROR(INDEX(data!$C$2:$C$12,MATCH(C61,data!$B$2:$B$12,0)),"")</f>
        <v>JKT 1</v>
      </c>
      <c r="E61" s="9" t="s">
        <v>39</v>
      </c>
      <c r="F61" s="9" t="s">
        <v>72</v>
      </c>
      <c r="G61" s="19" t="str">
        <f t="shared" si="0"/>
        <v>Other</v>
      </c>
      <c r="H61" s="9"/>
      <c r="I61" s="15">
        <v>0.791666666666667</v>
      </c>
      <c r="J61" s="2" t="str">
        <f t="shared" si="11"/>
        <v/>
      </c>
      <c r="K61" s="2" t="str">
        <f t="shared" si="12"/>
        <v/>
      </c>
      <c r="L61" s="2"/>
      <c r="M61" s="9" t="s">
        <v>1520</v>
      </c>
      <c r="N61" s="5"/>
      <c r="O61" s="5"/>
      <c r="P61" s="5"/>
      <c r="Q61" s="9" t="s">
        <v>37</v>
      </c>
      <c r="R61" s="2" t="str">
        <f t="array" ref="R61">IFERROR(INDEX(data!$C$2:$C$12,MATCH(Q61,data!$B$2:$B$12,0)),"")</f>
        <v>JKT 1</v>
      </c>
      <c r="S61" s="9" t="s">
        <v>42</v>
      </c>
      <c r="T61" s="2"/>
      <c r="U61" s="2"/>
      <c r="V61" s="2"/>
    </row>
    <row r="62" ht="15.75" customHeight="1" spans="1:22">
      <c r="A62" s="8" t="s">
        <v>110</v>
      </c>
      <c r="B62" s="8" t="s">
        <v>1229</v>
      </c>
      <c r="C62" s="8" t="s">
        <v>37</v>
      </c>
      <c r="D62" s="2" t="str">
        <f t="array" ref="D62">IFERROR(INDEX(data!$C$2:$C$12,MATCH(C62,data!$B$2:$B$12,0)),"")</f>
        <v>JKT 1</v>
      </c>
      <c r="E62" s="8" t="s">
        <v>72</v>
      </c>
      <c r="F62" s="8" t="s">
        <v>123</v>
      </c>
      <c r="G62" s="19" t="str">
        <f t="shared" si="0"/>
        <v>Trial Class</v>
      </c>
      <c r="H62" s="8"/>
      <c r="I62" s="13">
        <v>0.791666666666667</v>
      </c>
      <c r="J62" s="2"/>
      <c r="K62" s="2"/>
      <c r="L62" s="2"/>
      <c r="M62" s="8"/>
      <c r="N62" s="3"/>
      <c r="O62" s="3"/>
      <c r="P62" s="3"/>
      <c r="Q62" s="8" t="s">
        <v>41</v>
      </c>
      <c r="R62" s="2" t="str">
        <f t="array" ref="R62">IFERROR(INDEX(data!$C$2:$C$12,MATCH(Q62,data!$B$2:$B$12,0)),"")</f>
        <v>Online</v>
      </c>
      <c r="S62" s="8" t="s">
        <v>42</v>
      </c>
      <c r="T62" s="2"/>
      <c r="U62" s="2"/>
      <c r="V62" s="2"/>
    </row>
    <row r="63" ht="15.75" customHeight="1" spans="1:22">
      <c r="A63" s="9" t="s">
        <v>110</v>
      </c>
      <c r="B63" s="9" t="s">
        <v>1229</v>
      </c>
      <c r="C63" s="9" t="s">
        <v>37</v>
      </c>
      <c r="D63" s="2" t="str">
        <f t="array" ref="D63">IFERROR(INDEX(data!$C$2:$C$12,MATCH(C63,data!$B$2:$B$12,0)),"")</f>
        <v>JKT 1</v>
      </c>
      <c r="E63" s="9" t="s">
        <v>72</v>
      </c>
      <c r="F63" s="9" t="s">
        <v>123</v>
      </c>
      <c r="G63" s="19" t="str">
        <f t="shared" si="0"/>
        <v>Trial Class</v>
      </c>
      <c r="H63" s="9"/>
      <c r="I63" s="15">
        <v>0.791666666666667</v>
      </c>
      <c r="J63" s="2" t="str">
        <f t="shared" ref="J63:J66" si="13">IF(H63="","",MONTH(H63))</f>
        <v/>
      </c>
      <c r="K63" s="2" t="str">
        <f t="shared" ref="K63:K66" si="14">IF(H63="","",CONCATENATE(J63," / ",TEXT(H63,"mmm")))</f>
        <v/>
      </c>
      <c r="L63" s="2"/>
      <c r="M63" s="9"/>
      <c r="N63" s="5"/>
      <c r="O63" s="5"/>
      <c r="P63" s="5"/>
      <c r="Q63" s="9" t="s">
        <v>41</v>
      </c>
      <c r="R63" s="2" t="str">
        <f t="array" ref="R63">IFERROR(INDEX(data!$C$2:$C$12,MATCH(Q63,data!$B$2:$B$12,0)),"")</f>
        <v>Online</v>
      </c>
      <c r="S63" s="9" t="s">
        <v>42</v>
      </c>
      <c r="T63" s="2"/>
      <c r="U63" s="2"/>
      <c r="V63" s="2"/>
    </row>
    <row r="64" ht="15.75" customHeight="1" spans="1:22">
      <c r="A64" s="8" t="s">
        <v>110</v>
      </c>
      <c r="B64" s="8" t="s">
        <v>1229</v>
      </c>
      <c r="C64" s="8" t="s">
        <v>37</v>
      </c>
      <c r="D64" s="2" t="str">
        <f t="array" ref="D64">IFERROR(INDEX(data!$C$2:$C$12,MATCH(C64,data!$B$2:$B$12,0)),"")</f>
        <v>JKT 1</v>
      </c>
      <c r="E64" s="8" t="s">
        <v>72</v>
      </c>
      <c r="F64" s="8" t="s">
        <v>123</v>
      </c>
      <c r="G64" s="19" t="str">
        <f t="shared" si="0"/>
        <v>Trial Class</v>
      </c>
      <c r="H64" s="8"/>
      <c r="I64" s="13">
        <v>0.791666666666667</v>
      </c>
      <c r="J64" s="2" t="str">
        <f t="shared" si="13"/>
        <v/>
      </c>
      <c r="K64" s="2" t="str">
        <f t="shared" si="14"/>
        <v/>
      </c>
      <c r="L64" s="2"/>
      <c r="M64" s="8"/>
      <c r="N64" s="3"/>
      <c r="O64" s="3"/>
      <c r="P64" s="3"/>
      <c r="Q64" s="8" t="s">
        <v>41</v>
      </c>
      <c r="R64" s="2" t="str">
        <f t="array" ref="R64">IFERROR(INDEX(data!$C$2:$C$12,MATCH(Q64,data!$B$2:$B$12,0)),"")</f>
        <v>Online</v>
      </c>
      <c r="S64" s="8" t="s">
        <v>42</v>
      </c>
      <c r="T64" s="2"/>
      <c r="U64" s="2"/>
      <c r="V64" s="2"/>
    </row>
    <row r="65" ht="15.75" customHeight="1" spans="1:22">
      <c r="A65" s="9" t="s">
        <v>110</v>
      </c>
      <c r="B65" s="9" t="s">
        <v>1229</v>
      </c>
      <c r="C65" s="9" t="s">
        <v>37</v>
      </c>
      <c r="D65" s="2" t="str">
        <f t="array" ref="D65">IFERROR(INDEX(data!$C$2:$C$12,MATCH(C65,data!$B$2:$B$12,0)),"")</f>
        <v>JKT 1</v>
      </c>
      <c r="E65" s="9" t="s">
        <v>72</v>
      </c>
      <c r="F65" s="9" t="s">
        <v>123</v>
      </c>
      <c r="G65" s="19" t="str">
        <f t="shared" si="0"/>
        <v>Trial Class</v>
      </c>
      <c r="H65" s="9"/>
      <c r="I65" s="15">
        <v>0.791666666666667</v>
      </c>
      <c r="J65" s="2" t="str">
        <f t="shared" si="13"/>
        <v/>
      </c>
      <c r="K65" s="2" t="str">
        <f t="shared" si="14"/>
        <v/>
      </c>
      <c r="L65" s="2"/>
      <c r="M65" s="9"/>
      <c r="N65" s="5"/>
      <c r="O65" s="5"/>
      <c r="P65" s="5"/>
      <c r="Q65" s="9" t="s">
        <v>41</v>
      </c>
      <c r="R65" s="2" t="str">
        <f t="array" ref="R65">IFERROR(INDEX(data!$C$2:$C$12,MATCH(Q65,data!$B$2:$B$12,0)),"")</f>
        <v>Online</v>
      </c>
      <c r="S65" s="9" t="s">
        <v>42</v>
      </c>
      <c r="T65" s="2"/>
      <c r="U65" s="2"/>
      <c r="V65" s="2"/>
    </row>
    <row r="66" ht="15.75" customHeight="1" spans="1:22">
      <c r="A66" s="8" t="s">
        <v>114</v>
      </c>
      <c r="B66" s="8" t="s">
        <v>1229</v>
      </c>
      <c r="C66" s="8" t="s">
        <v>75</v>
      </c>
      <c r="D66" s="2" t="str">
        <f t="array" ref="D66">IFERROR(INDEX(data!$C$2:$C$12,MATCH(C66,data!$B$2:$B$12,0)),"")</f>
        <v>BDG</v>
      </c>
      <c r="E66" s="8" t="s">
        <v>72</v>
      </c>
      <c r="F66" s="8" t="s">
        <v>78</v>
      </c>
      <c r="G66" s="19" t="str">
        <f t="shared" si="0"/>
        <v>Marketing Event</v>
      </c>
      <c r="H66" s="4">
        <v>44866</v>
      </c>
      <c r="I66" s="13">
        <v>0.5</v>
      </c>
      <c r="J66" s="2">
        <f t="shared" si="13"/>
        <v>11</v>
      </c>
      <c r="K66" s="2" t="str">
        <f t="shared" si="14"/>
        <v>11 / Nov</v>
      </c>
      <c r="L66" s="2"/>
      <c r="M66" s="8" t="s">
        <v>1541</v>
      </c>
      <c r="N66" s="3"/>
      <c r="O66" s="3"/>
      <c r="P66" s="3">
        <v>3</v>
      </c>
      <c r="Q66" s="8" t="s">
        <v>75</v>
      </c>
      <c r="R66" s="2" t="str">
        <f t="array" ref="R66">IFERROR(INDEX(data!$C$2:$C$12,MATCH(Q66,data!$B$2:$B$12,0)),"")</f>
        <v>BDG</v>
      </c>
      <c r="S66" s="8" t="s">
        <v>42</v>
      </c>
      <c r="T66" s="2"/>
      <c r="U66" s="2"/>
      <c r="V66" s="2"/>
    </row>
    <row r="67" ht="15.75" customHeight="1" spans="1:22">
      <c r="A67" s="9" t="s">
        <v>114</v>
      </c>
      <c r="B67" s="9" t="s">
        <v>1229</v>
      </c>
      <c r="C67" s="9" t="s">
        <v>75</v>
      </c>
      <c r="D67" s="2" t="str">
        <f t="array" ref="D67">IFERROR(INDEX(data!$C$2:$C$12,MATCH(C67,data!$B$2:$B$12,0)),"")</f>
        <v>BDG</v>
      </c>
      <c r="E67" s="9" t="s">
        <v>72</v>
      </c>
      <c r="F67" s="9" t="s">
        <v>78</v>
      </c>
      <c r="G67" s="19" t="str">
        <f t="shared" si="0"/>
        <v>Marketing Event</v>
      </c>
      <c r="H67" s="6">
        <v>44867</v>
      </c>
      <c r="I67" s="15">
        <v>0.541666666666667</v>
      </c>
      <c r="J67" s="2"/>
      <c r="K67" s="2"/>
      <c r="L67" s="2"/>
      <c r="M67" s="9" t="s">
        <v>1542</v>
      </c>
      <c r="N67" s="5"/>
      <c r="O67" s="5"/>
      <c r="P67" s="5">
        <v>3</v>
      </c>
      <c r="Q67" s="9" t="s">
        <v>86</v>
      </c>
      <c r="R67" s="2" t="str">
        <f t="array" ref="R67">IFERROR(INDEX(data!$C$2:$C$12,MATCH(Q67,data!$B$2:$B$12,0)),"")</f>
        <v/>
      </c>
      <c r="S67" s="9" t="s">
        <v>42</v>
      </c>
      <c r="T67" s="2"/>
      <c r="U67" s="2"/>
      <c r="V67" s="2"/>
    </row>
    <row r="68" ht="15.75" customHeight="1" spans="1:22">
      <c r="A68" s="8" t="s">
        <v>114</v>
      </c>
      <c r="B68" s="8" t="s">
        <v>1229</v>
      </c>
      <c r="C68" s="8" t="s">
        <v>75</v>
      </c>
      <c r="D68" s="2" t="str">
        <f t="array" ref="D68">IFERROR(INDEX(data!$C$2:$C$12,MATCH(C68,data!$B$2:$B$12,0)),"")</f>
        <v>BDG</v>
      </c>
      <c r="E68" s="8" t="s">
        <v>72</v>
      </c>
      <c r="F68" s="8" t="s">
        <v>78</v>
      </c>
      <c r="G68" s="19" t="str">
        <f t="shared" si="0"/>
        <v>Marketing Event</v>
      </c>
      <c r="H68" s="4">
        <v>44868</v>
      </c>
      <c r="I68" s="13">
        <v>0.458333333333333</v>
      </c>
      <c r="J68" s="2"/>
      <c r="K68" s="2"/>
      <c r="L68" s="2"/>
      <c r="M68" s="8" t="s">
        <v>1543</v>
      </c>
      <c r="N68" s="3"/>
      <c r="O68" s="3"/>
      <c r="P68" s="3">
        <v>3</v>
      </c>
      <c r="Q68" s="8" t="s">
        <v>86</v>
      </c>
      <c r="R68" s="2" t="str">
        <f t="array" ref="R68">IFERROR(INDEX(data!$C$2:$C$12,MATCH(Q68,data!$B$2:$B$12,0)),"")</f>
        <v/>
      </c>
      <c r="S68" s="8" t="s">
        <v>42</v>
      </c>
      <c r="T68" s="2"/>
      <c r="U68" s="2"/>
      <c r="V68" s="2"/>
    </row>
    <row r="69" ht="15.75" customHeight="1" spans="1:22">
      <c r="A69" s="9" t="s">
        <v>114</v>
      </c>
      <c r="B69" s="9" t="s">
        <v>1229</v>
      </c>
      <c r="C69" s="9" t="s">
        <v>75</v>
      </c>
      <c r="D69" s="2" t="str">
        <f t="array" ref="D69">IFERROR(INDEX(data!$C$2:$C$12,MATCH(C69,data!$B$2:$B$12,0)),"")</f>
        <v>BDG</v>
      </c>
      <c r="E69" s="9" t="s">
        <v>69</v>
      </c>
      <c r="F69" s="9" t="s">
        <v>123</v>
      </c>
      <c r="G69" s="19" t="str">
        <f t="shared" si="0"/>
        <v>Trial Class</v>
      </c>
      <c r="H69" s="6">
        <v>44872</v>
      </c>
      <c r="I69" s="15">
        <v>0.75</v>
      </c>
      <c r="J69" s="2"/>
      <c r="K69" s="2"/>
      <c r="L69" s="2"/>
      <c r="M69" s="9"/>
      <c r="N69" s="5"/>
      <c r="O69" s="5">
        <v>3</v>
      </c>
      <c r="P69" s="5">
        <v>1</v>
      </c>
      <c r="Q69" s="9" t="s">
        <v>41</v>
      </c>
      <c r="R69" s="2" t="str">
        <f t="array" ref="R69">IFERROR(INDEX(data!$C$2:$C$12,MATCH(Q69,data!$B$2:$B$12,0)),"")</f>
        <v>Online</v>
      </c>
      <c r="S69" s="9" t="s">
        <v>42</v>
      </c>
      <c r="T69" s="2"/>
      <c r="U69" s="2"/>
      <c r="V69" s="2"/>
    </row>
    <row r="70" ht="15.75" customHeight="1" spans="1:22">
      <c r="A70" s="8" t="s">
        <v>114</v>
      </c>
      <c r="B70" s="8" t="s">
        <v>1229</v>
      </c>
      <c r="C70" s="8" t="s">
        <v>75</v>
      </c>
      <c r="D70" s="2"/>
      <c r="E70" s="8" t="s">
        <v>39</v>
      </c>
      <c r="F70" s="8" t="s">
        <v>72</v>
      </c>
      <c r="G70" s="19"/>
      <c r="H70" s="4">
        <v>44873</v>
      </c>
      <c r="I70" s="13">
        <v>0.625</v>
      </c>
      <c r="J70" s="2"/>
      <c r="K70" s="2"/>
      <c r="L70" s="2"/>
      <c r="M70" s="8" t="s">
        <v>91</v>
      </c>
      <c r="N70" s="3">
        <v>20</v>
      </c>
      <c r="O70" s="3">
        <v>42</v>
      </c>
      <c r="P70" s="3">
        <v>1</v>
      </c>
      <c r="Q70" s="8" t="s">
        <v>41</v>
      </c>
      <c r="R70" s="2"/>
      <c r="S70" s="8" t="s">
        <v>42</v>
      </c>
      <c r="T70" s="2"/>
      <c r="U70" s="2"/>
      <c r="V70" s="2"/>
    </row>
    <row r="71" ht="15.75" customHeight="1" spans="1:22">
      <c r="A71" s="9" t="s">
        <v>114</v>
      </c>
      <c r="B71" s="9" t="s">
        <v>1229</v>
      </c>
      <c r="C71" s="9" t="s">
        <v>75</v>
      </c>
      <c r="D71" s="2"/>
      <c r="E71" s="9" t="s">
        <v>72</v>
      </c>
      <c r="F71" s="9" t="s">
        <v>72</v>
      </c>
      <c r="G71" s="19"/>
      <c r="H71" s="6">
        <v>44875</v>
      </c>
      <c r="I71" s="15">
        <v>0.5</v>
      </c>
      <c r="J71" s="2"/>
      <c r="K71" s="2"/>
      <c r="L71" s="2"/>
      <c r="M71" s="9" t="s">
        <v>1544</v>
      </c>
      <c r="N71" s="5"/>
      <c r="O71" s="5"/>
      <c r="P71" s="5">
        <v>2</v>
      </c>
      <c r="Q71" s="9" t="s">
        <v>75</v>
      </c>
      <c r="R71" s="2"/>
      <c r="S71" s="9" t="s">
        <v>42</v>
      </c>
      <c r="T71" s="2"/>
      <c r="U71" s="2"/>
      <c r="V71" s="2"/>
    </row>
    <row r="72" ht="15.75" customHeight="1" spans="1:22">
      <c r="A72" s="8" t="s">
        <v>114</v>
      </c>
      <c r="B72" s="8" t="s">
        <v>1229</v>
      </c>
      <c r="C72" s="8" t="s">
        <v>75</v>
      </c>
      <c r="D72" s="2"/>
      <c r="E72" s="8" t="s">
        <v>39</v>
      </c>
      <c r="F72" s="8" t="s">
        <v>72</v>
      </c>
      <c r="G72" s="19"/>
      <c r="H72" s="4">
        <v>44879</v>
      </c>
      <c r="I72" s="13">
        <v>0.666666666666667</v>
      </c>
      <c r="J72" s="2"/>
      <c r="K72" s="2"/>
      <c r="L72" s="2"/>
      <c r="M72" s="8" t="s">
        <v>91</v>
      </c>
      <c r="N72" s="3">
        <v>40</v>
      </c>
      <c r="O72" s="3">
        <v>99</v>
      </c>
      <c r="P72" s="3">
        <v>1</v>
      </c>
      <c r="Q72" s="8" t="s">
        <v>41</v>
      </c>
      <c r="R72" s="2"/>
      <c r="S72" s="8" t="s">
        <v>42</v>
      </c>
      <c r="T72" s="2"/>
      <c r="U72" s="2"/>
      <c r="V72" s="2"/>
    </row>
    <row r="73" ht="15.75" customHeight="1" spans="1:22">
      <c r="A73" s="9" t="s">
        <v>114</v>
      </c>
      <c r="B73" s="9" t="s">
        <v>1229</v>
      </c>
      <c r="C73" s="9" t="s">
        <v>75</v>
      </c>
      <c r="D73" s="2" t="str">
        <f t="array" ref="D73">IFERROR(INDEX(data!$C$2:$C$12,MATCH(C73,data!$B$2:$B$12,0)),"")</f>
        <v>BDG</v>
      </c>
      <c r="E73" s="9" t="s">
        <v>39</v>
      </c>
      <c r="F73" s="9" t="s">
        <v>72</v>
      </c>
      <c r="G73" s="19" t="str">
        <f>F73</f>
        <v>Other</v>
      </c>
      <c r="H73" s="6">
        <v>44880</v>
      </c>
      <c r="I73" s="15">
        <v>0.75</v>
      </c>
      <c r="J73" s="2"/>
      <c r="K73" s="2"/>
      <c r="L73" s="2"/>
      <c r="M73" s="9" t="s">
        <v>1545</v>
      </c>
      <c r="N73" s="5">
        <v>45</v>
      </c>
      <c r="O73" s="5">
        <v>36</v>
      </c>
      <c r="P73" s="5">
        <v>2</v>
      </c>
      <c r="Q73" s="9" t="s">
        <v>75</v>
      </c>
      <c r="R73" s="2" t="str">
        <f t="array" ref="R73">IFERROR(INDEX(data!$C$2:$C$12,MATCH(Q73,data!$B$2:$B$12,0)),"")</f>
        <v>BDG</v>
      </c>
      <c r="S73" s="9" t="s">
        <v>42</v>
      </c>
      <c r="T73" s="2"/>
      <c r="U73" s="2"/>
      <c r="V73" s="2"/>
    </row>
    <row r="74" ht="15.75" customHeight="1" spans="1:22">
      <c r="A74" s="8" t="s">
        <v>114</v>
      </c>
      <c r="B74" s="8" t="s">
        <v>1229</v>
      </c>
      <c r="C74" s="8" t="s">
        <v>75</v>
      </c>
      <c r="D74" s="2"/>
      <c r="E74" s="8" t="s">
        <v>39</v>
      </c>
      <c r="F74" s="8" t="s">
        <v>72</v>
      </c>
      <c r="G74" s="19"/>
      <c r="H74" s="4">
        <v>44887</v>
      </c>
      <c r="I74" s="13">
        <v>0.791666666666667</v>
      </c>
      <c r="J74" s="2"/>
      <c r="K74" s="2"/>
      <c r="L74" s="2"/>
      <c r="M74" s="8" t="s">
        <v>91</v>
      </c>
      <c r="N74" s="3"/>
      <c r="O74" s="3">
        <v>136</v>
      </c>
      <c r="P74" s="3">
        <v>1</v>
      </c>
      <c r="Q74" s="8" t="s">
        <v>41</v>
      </c>
      <c r="R74" s="2"/>
      <c r="S74" s="8" t="s">
        <v>42</v>
      </c>
      <c r="T74" s="2"/>
      <c r="U74" s="2"/>
      <c r="V74" s="2"/>
    </row>
    <row r="75" ht="15.75" customHeight="1" spans="1:22">
      <c r="A75" s="9" t="s">
        <v>114</v>
      </c>
      <c r="B75" s="9" t="s">
        <v>1229</v>
      </c>
      <c r="C75" s="9" t="s">
        <v>75</v>
      </c>
      <c r="D75" s="2" t="str">
        <f t="array" ref="D75">IFERROR(INDEX(data!$C$2:$C$12,MATCH(C75,data!$B$2:$B$12,0)),"")</f>
        <v>BDG</v>
      </c>
      <c r="E75" s="9" t="s">
        <v>39</v>
      </c>
      <c r="F75" s="9" t="s">
        <v>72</v>
      </c>
      <c r="G75" s="19" t="str">
        <f t="shared" ref="G75:G76" si="15">F75</f>
        <v>Other</v>
      </c>
      <c r="H75" s="6">
        <v>44888</v>
      </c>
      <c r="I75" s="15">
        <v>0.5</v>
      </c>
      <c r="J75" s="2"/>
      <c r="K75" s="2"/>
      <c r="L75" s="2"/>
      <c r="M75" s="9" t="s">
        <v>1546</v>
      </c>
      <c r="N75" s="5">
        <v>1</v>
      </c>
      <c r="O75" s="5">
        <v>1</v>
      </c>
      <c r="P75" s="5">
        <v>1</v>
      </c>
      <c r="Q75" s="9" t="s">
        <v>41</v>
      </c>
      <c r="R75" s="2" t="str">
        <f t="array" ref="R75">IFERROR(INDEX(data!$C$2:$C$12,MATCH(Q75,data!$B$2:$B$12,0)),"")</f>
        <v>Online</v>
      </c>
      <c r="S75" s="9" t="s">
        <v>42</v>
      </c>
      <c r="T75" s="2"/>
      <c r="U75" s="2"/>
      <c r="V75" s="2"/>
    </row>
    <row r="76" ht="15.75" customHeight="1" spans="1:22">
      <c r="A76" s="8" t="s">
        <v>114</v>
      </c>
      <c r="B76" s="8" t="s">
        <v>1229</v>
      </c>
      <c r="C76" s="8" t="s">
        <v>75</v>
      </c>
      <c r="D76" s="2" t="str">
        <f t="array" ref="D76">IFERROR(INDEX(data!$C$2:$C$12,MATCH(C76,data!$B$2:$B$12,0)),"")</f>
        <v>BDG</v>
      </c>
      <c r="E76" s="8" t="s">
        <v>72</v>
      </c>
      <c r="F76" s="8" t="s">
        <v>121</v>
      </c>
      <c r="G76" s="19" t="str">
        <f t="shared" si="15"/>
        <v>Training</v>
      </c>
      <c r="H76" s="4">
        <v>44893</v>
      </c>
      <c r="I76" s="13">
        <v>0.645833333333333</v>
      </c>
      <c r="J76" s="2"/>
      <c r="K76" s="2"/>
      <c r="L76" s="2"/>
      <c r="M76" s="8" t="s">
        <v>1547</v>
      </c>
      <c r="N76" s="3"/>
      <c r="O76" s="3"/>
      <c r="P76" s="3">
        <v>1.5</v>
      </c>
      <c r="Q76" s="8" t="s">
        <v>75</v>
      </c>
      <c r="R76" s="2" t="str">
        <f t="array" ref="R76">IFERROR(INDEX(data!$C$2:$C$12,MATCH(Q76,data!$B$2:$B$12,0)),"")</f>
        <v>BDG</v>
      </c>
      <c r="S76" s="8" t="s">
        <v>42</v>
      </c>
      <c r="T76" s="2"/>
      <c r="U76" s="2"/>
      <c r="V76" s="2"/>
    </row>
    <row r="77" ht="15.75" customHeight="1" spans="1:22">
      <c r="A77" s="9" t="s">
        <v>114</v>
      </c>
      <c r="B77" s="9" t="s">
        <v>1229</v>
      </c>
      <c r="C77" s="9" t="s">
        <v>75</v>
      </c>
      <c r="D77" s="2"/>
      <c r="E77" s="9" t="s">
        <v>72</v>
      </c>
      <c r="F77" s="9" t="s">
        <v>72</v>
      </c>
      <c r="G77" s="19"/>
      <c r="H77" s="6">
        <v>44894</v>
      </c>
      <c r="I77" s="15">
        <v>0.5</v>
      </c>
      <c r="J77" s="2"/>
      <c r="K77" s="2"/>
      <c r="L77" s="2"/>
      <c r="M77" s="9" t="s">
        <v>1548</v>
      </c>
      <c r="N77" s="5"/>
      <c r="O77" s="5"/>
      <c r="P77" s="5">
        <v>2</v>
      </c>
      <c r="Q77" s="9" t="s">
        <v>86</v>
      </c>
      <c r="R77" s="2"/>
      <c r="S77" s="9" t="s">
        <v>42</v>
      </c>
      <c r="T77" s="2"/>
      <c r="U77" s="2"/>
      <c r="V77" s="2"/>
    </row>
    <row r="78" ht="15.75" customHeight="1" spans="1:22">
      <c r="A78" s="8" t="s">
        <v>115</v>
      </c>
      <c r="B78" s="8" t="s">
        <v>1229</v>
      </c>
      <c r="C78" s="8" t="s">
        <v>1249</v>
      </c>
      <c r="D78" s="2" t="str">
        <f t="array" ref="D78">IFERROR(INDEX(data!$C$2:$C$12,MATCH(C78,data!$B$2:$B$12,0)),"")</f>
        <v/>
      </c>
      <c r="E78" s="8" t="s">
        <v>72</v>
      </c>
      <c r="F78" s="8" t="s">
        <v>72</v>
      </c>
      <c r="G78" s="19" t="str">
        <f t="shared" ref="G78:G167" si="16">F78</f>
        <v>Other</v>
      </c>
      <c r="H78" s="8"/>
      <c r="I78" s="13">
        <v>0.75</v>
      </c>
      <c r="J78" s="2" t="str">
        <f t="shared" ref="J78:J153" si="17">IF(H78="","",MONTH(H78))</f>
        <v/>
      </c>
      <c r="K78" s="2" t="str">
        <f t="shared" ref="K78:K153" si="18">IF(H78="","",CONCATENATE(J78," / ",TEXT(H78,"mmm")))</f>
        <v/>
      </c>
      <c r="L78" s="2"/>
      <c r="M78" s="8" t="s">
        <v>61</v>
      </c>
      <c r="N78" s="3">
        <v>3</v>
      </c>
      <c r="O78" s="3">
        <v>2</v>
      </c>
      <c r="P78" s="3">
        <v>2</v>
      </c>
      <c r="Q78" s="8" t="s">
        <v>1249</v>
      </c>
      <c r="R78" s="2" t="str">
        <f t="array" ref="R78">IFERROR(INDEX(data!$C$2:$C$12,MATCH(Q78,data!$B$2:$B$12,0)),"")</f>
        <v/>
      </c>
      <c r="S78" s="8" t="s">
        <v>42</v>
      </c>
      <c r="T78" s="2"/>
      <c r="U78" s="2"/>
      <c r="V78" s="2"/>
    </row>
    <row r="79" ht="15.75" customHeight="1" spans="1:22">
      <c r="A79" s="9" t="s">
        <v>115</v>
      </c>
      <c r="B79" s="9" t="s">
        <v>1229</v>
      </c>
      <c r="C79" s="9" t="s">
        <v>1249</v>
      </c>
      <c r="D79" s="2" t="str">
        <f t="array" ref="D79">IFERROR(INDEX(data!$C$2:$C$12,MATCH(C79,data!$B$2:$B$12,0)),"")</f>
        <v/>
      </c>
      <c r="E79" s="9" t="s">
        <v>72</v>
      </c>
      <c r="F79" s="9" t="s">
        <v>72</v>
      </c>
      <c r="G79" s="19" t="str">
        <f t="shared" si="16"/>
        <v>Other</v>
      </c>
      <c r="H79" s="9"/>
      <c r="I79" s="15">
        <v>0.666666666666667</v>
      </c>
      <c r="J79" s="2" t="str">
        <f t="shared" si="17"/>
        <v/>
      </c>
      <c r="K79" s="2" t="str">
        <f t="shared" si="18"/>
        <v/>
      </c>
      <c r="L79" s="2"/>
      <c r="M79" s="9" t="s">
        <v>61</v>
      </c>
      <c r="N79" s="5">
        <v>2</v>
      </c>
      <c r="O79" s="5">
        <v>1</v>
      </c>
      <c r="P79" s="5">
        <v>2</v>
      </c>
      <c r="Q79" s="9" t="s">
        <v>1249</v>
      </c>
      <c r="R79" s="2" t="str">
        <f t="array" ref="R79">IFERROR(INDEX(data!$C$2:$C$12,MATCH(Q79,data!$B$2:$B$12,0)),"")</f>
        <v/>
      </c>
      <c r="S79" s="9" t="s">
        <v>42</v>
      </c>
      <c r="T79" s="2"/>
      <c r="U79" s="2"/>
      <c r="V79" s="2"/>
    </row>
    <row r="80" ht="15.75" customHeight="1" spans="1:22">
      <c r="A80" s="8" t="s">
        <v>115</v>
      </c>
      <c r="B80" s="8" t="s">
        <v>1229</v>
      </c>
      <c r="C80" s="8" t="s">
        <v>1249</v>
      </c>
      <c r="D80" s="2" t="str">
        <f t="array" ref="D80">IFERROR(INDEX(data!$C$2:$C$12,MATCH(C80,data!$B$2:$B$12,0)),"")</f>
        <v/>
      </c>
      <c r="E80" s="8" t="s">
        <v>72</v>
      </c>
      <c r="F80" s="8" t="s">
        <v>72</v>
      </c>
      <c r="G80" s="19" t="str">
        <f t="shared" si="16"/>
        <v>Other</v>
      </c>
      <c r="H80" s="8"/>
      <c r="I80" s="13">
        <v>0.541666666666667</v>
      </c>
      <c r="J80" s="2" t="str">
        <f t="shared" si="17"/>
        <v/>
      </c>
      <c r="K80" s="2" t="str">
        <f t="shared" si="18"/>
        <v/>
      </c>
      <c r="L80" s="2"/>
      <c r="M80" s="8" t="s">
        <v>160</v>
      </c>
      <c r="N80" s="3">
        <v>1</v>
      </c>
      <c r="O80" s="3">
        <v>1</v>
      </c>
      <c r="P80" s="3">
        <v>2.5</v>
      </c>
      <c r="Q80" s="8" t="s">
        <v>41</v>
      </c>
      <c r="R80" s="2" t="str">
        <f t="array" ref="R80">IFERROR(INDEX(data!$C$2:$C$12,MATCH(Q80,data!$B$2:$B$12,0)),"")</f>
        <v>Online</v>
      </c>
      <c r="S80" s="8" t="s">
        <v>42</v>
      </c>
      <c r="T80" s="2"/>
      <c r="U80" s="2"/>
      <c r="V80" s="2"/>
    </row>
    <row r="81" ht="15.75" customHeight="1" spans="1:22">
      <c r="A81" s="9" t="s">
        <v>120</v>
      </c>
      <c r="B81" s="9" t="s">
        <v>1229</v>
      </c>
      <c r="C81" s="9" t="s">
        <v>63</v>
      </c>
      <c r="D81" s="2" t="str">
        <f t="array" ref="D81">IFERROR(INDEX(data!$C$2:$C$12,MATCH(C81,data!$B$2:$B$12,0)),"")</f>
        <v>JKT 3</v>
      </c>
      <c r="E81" s="9" t="s">
        <v>56</v>
      </c>
      <c r="F81" s="9" t="s">
        <v>84</v>
      </c>
      <c r="G81" s="19" t="str">
        <f t="shared" si="16"/>
        <v>Mock Test</v>
      </c>
      <c r="H81" s="9"/>
      <c r="I81" s="15">
        <v>0.583333333333333</v>
      </c>
      <c r="J81" s="2" t="str">
        <f t="shared" si="17"/>
        <v/>
      </c>
      <c r="K81" s="2" t="str">
        <f t="shared" si="18"/>
        <v/>
      </c>
      <c r="L81" s="2"/>
      <c r="M81" s="9" t="s">
        <v>84</v>
      </c>
      <c r="N81" s="5">
        <v>1</v>
      </c>
      <c r="O81" s="5">
        <v>1</v>
      </c>
      <c r="P81" s="5">
        <v>1</v>
      </c>
      <c r="Q81" s="9" t="s">
        <v>41</v>
      </c>
      <c r="R81" s="2" t="str">
        <f t="array" ref="R81">IFERROR(INDEX(data!$C$2:$C$12,MATCH(Q81,data!$B$2:$B$12,0)),"")</f>
        <v>Online</v>
      </c>
      <c r="S81" s="9" t="s">
        <v>42</v>
      </c>
      <c r="T81" s="2"/>
      <c r="U81" s="2"/>
      <c r="V81" s="2"/>
    </row>
    <row r="82" ht="15.75" customHeight="1" spans="1:22">
      <c r="A82" s="8" t="s">
        <v>120</v>
      </c>
      <c r="B82" s="8" t="s">
        <v>1229</v>
      </c>
      <c r="C82" s="8" t="s">
        <v>63</v>
      </c>
      <c r="D82" s="2" t="str">
        <f t="array" ref="D82">IFERROR(INDEX(data!$C$2:$C$12,MATCH(C82,data!$B$2:$B$12,0)),"")</f>
        <v>JKT 3</v>
      </c>
      <c r="E82" s="8" t="s">
        <v>56</v>
      </c>
      <c r="F82" s="8" t="s">
        <v>84</v>
      </c>
      <c r="G82" s="19" t="str">
        <f t="shared" si="16"/>
        <v>Mock Test</v>
      </c>
      <c r="H82" s="8"/>
      <c r="I82" s="13">
        <v>0.666666666666667</v>
      </c>
      <c r="J82" s="2" t="str">
        <f t="shared" si="17"/>
        <v/>
      </c>
      <c r="K82" s="2" t="str">
        <f t="shared" si="18"/>
        <v/>
      </c>
      <c r="L82" s="2"/>
      <c r="M82" s="8" t="s">
        <v>84</v>
      </c>
      <c r="N82" s="3">
        <v>1</v>
      </c>
      <c r="O82" s="3">
        <v>1</v>
      </c>
      <c r="P82" s="3">
        <v>1</v>
      </c>
      <c r="Q82" s="8" t="s">
        <v>41</v>
      </c>
      <c r="R82" s="2" t="str">
        <f t="array" ref="R82">IFERROR(INDEX(data!$C$2:$C$12,MATCH(Q82,data!$B$2:$B$12,0)),"")</f>
        <v>Online</v>
      </c>
      <c r="S82" s="8" t="s">
        <v>42</v>
      </c>
      <c r="T82" s="2"/>
      <c r="U82" s="2"/>
      <c r="V82" s="2"/>
    </row>
    <row r="83" ht="15.75" customHeight="1" spans="1:22">
      <c r="A83" s="9" t="s">
        <v>120</v>
      </c>
      <c r="B83" s="9" t="s">
        <v>1229</v>
      </c>
      <c r="C83" s="9" t="s">
        <v>63</v>
      </c>
      <c r="D83" s="2" t="str">
        <f t="array" ref="D83">IFERROR(INDEX(data!$C$2:$C$12,MATCH(C83,data!$B$2:$B$12,0)),"")</f>
        <v>JKT 3</v>
      </c>
      <c r="E83" s="9" t="s">
        <v>56</v>
      </c>
      <c r="F83" s="9" t="s">
        <v>84</v>
      </c>
      <c r="G83" s="19" t="str">
        <f t="shared" si="16"/>
        <v>Mock Test</v>
      </c>
      <c r="H83" s="9"/>
      <c r="I83" s="15">
        <v>0.708333333333333</v>
      </c>
      <c r="J83" s="2" t="str">
        <f t="shared" si="17"/>
        <v/>
      </c>
      <c r="K83" s="2" t="str">
        <f t="shared" si="18"/>
        <v/>
      </c>
      <c r="L83" s="2"/>
      <c r="M83" s="9" t="s">
        <v>84</v>
      </c>
      <c r="N83" s="5">
        <v>1</v>
      </c>
      <c r="O83" s="5">
        <v>1</v>
      </c>
      <c r="P83" s="5">
        <v>1</v>
      </c>
      <c r="Q83" s="9" t="s">
        <v>41</v>
      </c>
      <c r="R83" s="2" t="str">
        <f t="array" ref="R83">IFERROR(INDEX(data!$C$2:$C$12,MATCH(Q83,data!$B$2:$B$12,0)),"")</f>
        <v>Online</v>
      </c>
      <c r="S83" s="9" t="s">
        <v>42</v>
      </c>
      <c r="T83" s="2"/>
      <c r="U83" s="2"/>
      <c r="V83" s="2"/>
    </row>
    <row r="84" ht="15.75" customHeight="1" spans="1:22">
      <c r="A84" s="8" t="s">
        <v>120</v>
      </c>
      <c r="B84" s="8" t="s">
        <v>1229</v>
      </c>
      <c r="C84" s="8" t="s">
        <v>63</v>
      </c>
      <c r="D84" s="2" t="str">
        <f t="array" ref="D84">IFERROR(INDEX(data!$C$2:$C$12,MATCH(C84,data!$B$2:$B$12,0)),"")</f>
        <v>JKT 3</v>
      </c>
      <c r="E84" s="8" t="s">
        <v>56</v>
      </c>
      <c r="F84" s="8" t="s">
        <v>84</v>
      </c>
      <c r="G84" s="19" t="str">
        <f t="shared" si="16"/>
        <v>Mock Test</v>
      </c>
      <c r="H84" s="8"/>
      <c r="I84" s="13">
        <v>0.791666666666667</v>
      </c>
      <c r="J84" s="2" t="str">
        <f t="shared" si="17"/>
        <v/>
      </c>
      <c r="K84" s="2" t="str">
        <f t="shared" si="18"/>
        <v/>
      </c>
      <c r="L84" s="2"/>
      <c r="M84" s="8" t="s">
        <v>84</v>
      </c>
      <c r="N84" s="3">
        <v>1</v>
      </c>
      <c r="O84" s="3">
        <v>1</v>
      </c>
      <c r="P84" s="3">
        <v>1</v>
      </c>
      <c r="Q84" s="8" t="s">
        <v>41</v>
      </c>
      <c r="R84" s="2" t="str">
        <f t="array" ref="R84">IFERROR(INDEX(data!$C$2:$C$12,MATCH(Q84,data!$B$2:$B$12,0)),"")</f>
        <v>Online</v>
      </c>
      <c r="S84" s="8" t="s">
        <v>42</v>
      </c>
      <c r="T84" s="2"/>
      <c r="U84" s="2"/>
      <c r="V84" s="2"/>
    </row>
    <row r="85" ht="15.75" customHeight="1" spans="1:22">
      <c r="A85" s="9" t="s">
        <v>120</v>
      </c>
      <c r="B85" s="9" t="s">
        <v>1229</v>
      </c>
      <c r="C85" s="9" t="s">
        <v>63</v>
      </c>
      <c r="D85" s="2" t="str">
        <f t="array" ref="D85">IFERROR(INDEX(data!$C$2:$C$12,MATCH(C85,data!$B$2:$B$12,0)),"")</f>
        <v>JKT 3</v>
      </c>
      <c r="E85" s="9" t="s">
        <v>56</v>
      </c>
      <c r="F85" s="9" t="s">
        <v>84</v>
      </c>
      <c r="G85" s="19" t="str">
        <f t="shared" si="16"/>
        <v>Mock Test</v>
      </c>
      <c r="H85" s="9"/>
      <c r="I85" s="15">
        <v>0.583333333333333</v>
      </c>
      <c r="J85" s="2" t="str">
        <f t="shared" si="17"/>
        <v/>
      </c>
      <c r="K85" s="2" t="str">
        <f t="shared" si="18"/>
        <v/>
      </c>
      <c r="L85" s="2"/>
      <c r="M85" s="9" t="s">
        <v>84</v>
      </c>
      <c r="N85" s="5">
        <v>1</v>
      </c>
      <c r="O85" s="5">
        <v>1</v>
      </c>
      <c r="P85" s="5">
        <v>1</v>
      </c>
      <c r="Q85" s="9" t="s">
        <v>41</v>
      </c>
      <c r="R85" s="2" t="str">
        <f t="array" ref="R85">IFERROR(INDEX(data!$C$2:$C$12,MATCH(Q85,data!$B$2:$B$12,0)),"")</f>
        <v>Online</v>
      </c>
      <c r="S85" s="9" t="s">
        <v>42</v>
      </c>
      <c r="T85" s="2"/>
      <c r="U85" s="2"/>
      <c r="V85" s="2"/>
    </row>
    <row r="86" ht="15.75" customHeight="1" spans="1:22">
      <c r="A86" s="8" t="s">
        <v>120</v>
      </c>
      <c r="B86" s="8" t="s">
        <v>1229</v>
      </c>
      <c r="C86" s="8" t="s">
        <v>63</v>
      </c>
      <c r="D86" s="2" t="str">
        <f t="array" ref="D86">IFERROR(INDEX(data!$C$2:$C$12,MATCH(C86,data!$B$2:$B$12,0)),"")</f>
        <v>JKT 3</v>
      </c>
      <c r="E86" s="8" t="s">
        <v>56</v>
      </c>
      <c r="F86" s="8" t="s">
        <v>84</v>
      </c>
      <c r="G86" s="19" t="str">
        <f t="shared" si="16"/>
        <v>Mock Test</v>
      </c>
      <c r="H86" s="8"/>
      <c r="I86" s="13">
        <v>0.729166666666667</v>
      </c>
      <c r="J86" s="2" t="str">
        <f t="shared" si="17"/>
        <v/>
      </c>
      <c r="K86" s="2" t="str">
        <f t="shared" si="18"/>
        <v/>
      </c>
      <c r="L86" s="2"/>
      <c r="M86" s="8" t="s">
        <v>84</v>
      </c>
      <c r="N86" s="3">
        <v>1</v>
      </c>
      <c r="O86" s="3">
        <v>1</v>
      </c>
      <c r="P86" s="3">
        <v>1</v>
      </c>
      <c r="Q86" s="8" t="s">
        <v>41</v>
      </c>
      <c r="R86" s="2" t="str">
        <f t="array" ref="R86">IFERROR(INDEX(data!$C$2:$C$12,MATCH(Q86,data!$B$2:$B$12,0)),"")</f>
        <v>Online</v>
      </c>
      <c r="S86" s="8" t="s">
        <v>42</v>
      </c>
      <c r="T86" s="2"/>
      <c r="U86" s="2"/>
      <c r="V86" s="2"/>
    </row>
    <row r="87" ht="15.75" customHeight="1" spans="1:22">
      <c r="A87" s="9" t="s">
        <v>120</v>
      </c>
      <c r="B87" s="9" t="s">
        <v>1229</v>
      </c>
      <c r="C87" s="9" t="s">
        <v>63</v>
      </c>
      <c r="D87" s="2" t="str">
        <f t="array" ref="D87">IFERROR(INDEX(data!$C$2:$C$12,MATCH(C87,data!$B$2:$B$12,0)),"")</f>
        <v>JKT 3</v>
      </c>
      <c r="E87" s="9" t="s">
        <v>56</v>
      </c>
      <c r="F87" s="9" t="s">
        <v>84</v>
      </c>
      <c r="G87" s="19" t="str">
        <f t="shared" si="16"/>
        <v>Mock Test</v>
      </c>
      <c r="H87" s="9"/>
      <c r="I87" s="15">
        <v>0.5625</v>
      </c>
      <c r="J87" s="2" t="str">
        <f t="shared" si="17"/>
        <v/>
      </c>
      <c r="K87" s="2" t="str">
        <f t="shared" si="18"/>
        <v/>
      </c>
      <c r="L87" s="2"/>
      <c r="M87" s="9" t="s">
        <v>84</v>
      </c>
      <c r="N87" s="5">
        <v>1</v>
      </c>
      <c r="O87" s="5">
        <v>1</v>
      </c>
      <c r="P87" s="5">
        <v>1</v>
      </c>
      <c r="Q87" s="9" t="s">
        <v>41</v>
      </c>
      <c r="R87" s="2" t="str">
        <f t="array" ref="R87">IFERROR(INDEX(data!$C$2:$C$12,MATCH(Q87,data!$B$2:$B$12,0)),"")</f>
        <v>Online</v>
      </c>
      <c r="S87" s="9" t="s">
        <v>42</v>
      </c>
      <c r="T87" s="2"/>
      <c r="U87" s="2"/>
      <c r="V87" s="2"/>
    </row>
    <row r="88" ht="15.75" customHeight="1" spans="1:22">
      <c r="A88" s="8" t="s">
        <v>120</v>
      </c>
      <c r="B88" s="8" t="s">
        <v>1229</v>
      </c>
      <c r="C88" s="8" t="s">
        <v>63</v>
      </c>
      <c r="D88" s="2" t="str">
        <f t="array" ref="D88">IFERROR(INDEX(data!$C$2:$C$12,MATCH(C88,data!$B$2:$B$12,0)),"")</f>
        <v>JKT 3</v>
      </c>
      <c r="E88" s="8" t="s">
        <v>56</v>
      </c>
      <c r="F88" s="8" t="s">
        <v>84</v>
      </c>
      <c r="G88" s="19" t="str">
        <f t="shared" si="16"/>
        <v>Mock Test</v>
      </c>
      <c r="H88" s="8"/>
      <c r="I88" s="13">
        <v>0.625</v>
      </c>
      <c r="J88" s="2" t="str">
        <f t="shared" si="17"/>
        <v/>
      </c>
      <c r="K88" s="2" t="str">
        <f t="shared" si="18"/>
        <v/>
      </c>
      <c r="L88" s="2"/>
      <c r="M88" s="8" t="s">
        <v>84</v>
      </c>
      <c r="N88" s="3">
        <v>1</v>
      </c>
      <c r="O88" s="3">
        <v>1</v>
      </c>
      <c r="P88" s="3">
        <v>1</v>
      </c>
      <c r="Q88" s="8" t="s">
        <v>41</v>
      </c>
      <c r="R88" s="2" t="str">
        <f t="array" ref="R88">IFERROR(INDEX(data!$C$2:$C$12,MATCH(Q88,data!$B$2:$B$12,0)),"")</f>
        <v>Online</v>
      </c>
      <c r="S88" s="8" t="s">
        <v>42</v>
      </c>
      <c r="T88" s="2"/>
      <c r="U88" s="2"/>
      <c r="V88" s="2"/>
    </row>
    <row r="89" ht="15.75" customHeight="1" spans="1:22">
      <c r="A89" s="9" t="s">
        <v>120</v>
      </c>
      <c r="B89" s="9" t="s">
        <v>1229</v>
      </c>
      <c r="C89" s="9" t="s">
        <v>63</v>
      </c>
      <c r="D89" s="2" t="str">
        <f t="array" ref="D89">IFERROR(INDEX(data!$C$2:$C$12,MATCH(C89,data!$B$2:$B$12,0)),"")</f>
        <v>JKT 3</v>
      </c>
      <c r="E89" s="9" t="s">
        <v>56</v>
      </c>
      <c r="F89" s="9" t="s">
        <v>84</v>
      </c>
      <c r="G89" s="19" t="str">
        <f t="shared" si="16"/>
        <v>Mock Test</v>
      </c>
      <c r="H89" s="9"/>
      <c r="I89" s="15">
        <v>0.666666666666667</v>
      </c>
      <c r="J89" s="2" t="str">
        <f t="shared" si="17"/>
        <v/>
      </c>
      <c r="K89" s="2" t="str">
        <f t="shared" si="18"/>
        <v/>
      </c>
      <c r="L89" s="2"/>
      <c r="M89" s="9" t="s">
        <v>84</v>
      </c>
      <c r="N89" s="5">
        <v>1</v>
      </c>
      <c r="O89" s="5">
        <v>1</v>
      </c>
      <c r="P89" s="5">
        <v>1</v>
      </c>
      <c r="Q89" s="9" t="s">
        <v>41</v>
      </c>
      <c r="R89" s="2" t="str">
        <f t="array" ref="R89">IFERROR(INDEX(data!$C$2:$C$12,MATCH(Q89,data!$B$2:$B$12,0)),"")</f>
        <v>Online</v>
      </c>
      <c r="S89" s="9" t="s">
        <v>42</v>
      </c>
      <c r="T89" s="2"/>
      <c r="U89" s="2"/>
      <c r="V89" s="2"/>
    </row>
    <row r="90" ht="15.75" customHeight="1" spans="1:22">
      <c r="A90" s="8" t="s">
        <v>120</v>
      </c>
      <c r="B90" s="8" t="s">
        <v>1229</v>
      </c>
      <c r="C90" s="8" t="s">
        <v>63</v>
      </c>
      <c r="D90" s="2" t="str">
        <f t="array" ref="D90">IFERROR(INDEX(data!$C$2:$C$12,MATCH(C90,data!$B$2:$B$12,0)),"")</f>
        <v>JKT 3</v>
      </c>
      <c r="E90" s="8" t="s">
        <v>56</v>
      </c>
      <c r="F90" s="8" t="s">
        <v>84</v>
      </c>
      <c r="G90" s="19" t="str">
        <f t="shared" si="16"/>
        <v>Mock Test</v>
      </c>
      <c r="H90" s="8"/>
      <c r="I90" s="13">
        <v>0.833333333333333</v>
      </c>
      <c r="J90" s="2" t="str">
        <f t="shared" si="17"/>
        <v/>
      </c>
      <c r="K90" s="2" t="str">
        <f t="shared" si="18"/>
        <v/>
      </c>
      <c r="L90" s="2"/>
      <c r="M90" s="8" t="s">
        <v>84</v>
      </c>
      <c r="N90" s="3">
        <v>1</v>
      </c>
      <c r="O90" s="3">
        <v>1</v>
      </c>
      <c r="P90" s="3">
        <v>1</v>
      </c>
      <c r="Q90" s="8" t="s">
        <v>41</v>
      </c>
      <c r="R90" s="2" t="str">
        <f t="array" ref="R90">IFERROR(INDEX(data!$C$2:$C$12,MATCH(Q90,data!$B$2:$B$12,0)),"")</f>
        <v>Online</v>
      </c>
      <c r="S90" s="8" t="s">
        <v>42</v>
      </c>
      <c r="T90" s="2"/>
      <c r="U90" s="2"/>
      <c r="V90" s="2"/>
    </row>
    <row r="91" ht="15.75" customHeight="1" spans="1:22">
      <c r="A91" s="9" t="s">
        <v>120</v>
      </c>
      <c r="B91" s="9" t="s">
        <v>1229</v>
      </c>
      <c r="C91" s="9" t="s">
        <v>63</v>
      </c>
      <c r="D91" s="2" t="str">
        <f t="array" ref="D91">IFERROR(INDEX(data!$C$2:$C$12,MATCH(C91,data!$B$2:$B$12,0)),"")</f>
        <v>JKT 3</v>
      </c>
      <c r="E91" s="9" t="s">
        <v>56</v>
      </c>
      <c r="F91" s="9" t="s">
        <v>84</v>
      </c>
      <c r="G91" s="19" t="str">
        <f t="shared" si="16"/>
        <v>Mock Test</v>
      </c>
      <c r="H91" s="9"/>
      <c r="I91" s="15">
        <v>0.541666666666667</v>
      </c>
      <c r="J91" s="2" t="str">
        <f t="shared" si="17"/>
        <v/>
      </c>
      <c r="K91" s="2" t="str">
        <f t="shared" si="18"/>
        <v/>
      </c>
      <c r="L91" s="2"/>
      <c r="M91" s="9" t="s">
        <v>84</v>
      </c>
      <c r="N91" s="5">
        <v>1</v>
      </c>
      <c r="O91" s="5">
        <v>1</v>
      </c>
      <c r="P91" s="5">
        <v>1</v>
      </c>
      <c r="Q91" s="9" t="s">
        <v>41</v>
      </c>
      <c r="R91" s="2" t="str">
        <f t="array" ref="R91">IFERROR(INDEX(data!$C$2:$C$12,MATCH(Q91,data!$B$2:$B$12,0)),"")</f>
        <v>Online</v>
      </c>
      <c r="S91" s="9" t="s">
        <v>42</v>
      </c>
      <c r="T91" s="2"/>
      <c r="U91" s="2"/>
      <c r="V91" s="2"/>
    </row>
    <row r="92" ht="15.75" customHeight="1" spans="1:22">
      <c r="A92" s="8" t="s">
        <v>120</v>
      </c>
      <c r="B92" s="8" t="s">
        <v>1229</v>
      </c>
      <c r="C92" s="8" t="s">
        <v>63</v>
      </c>
      <c r="D92" s="2" t="str">
        <f t="array" ref="D92">IFERROR(INDEX(data!$C$2:$C$12,MATCH(C92,data!$B$2:$B$12,0)),"")</f>
        <v>JKT 3</v>
      </c>
      <c r="E92" s="8" t="s">
        <v>56</v>
      </c>
      <c r="F92" s="8" t="s">
        <v>84</v>
      </c>
      <c r="G92" s="19" t="str">
        <f t="shared" si="16"/>
        <v>Mock Test</v>
      </c>
      <c r="H92" s="8"/>
      <c r="I92" s="13">
        <v>0.625</v>
      </c>
      <c r="J92" s="2" t="str">
        <f t="shared" si="17"/>
        <v/>
      </c>
      <c r="K92" s="2" t="str">
        <f t="shared" si="18"/>
        <v/>
      </c>
      <c r="L92" s="2"/>
      <c r="M92" s="8" t="s">
        <v>84</v>
      </c>
      <c r="N92" s="3">
        <v>1</v>
      </c>
      <c r="O92" s="3">
        <v>1</v>
      </c>
      <c r="P92" s="3">
        <v>1</v>
      </c>
      <c r="Q92" s="8" t="s">
        <v>41</v>
      </c>
      <c r="R92" s="2" t="str">
        <f t="array" ref="R92">IFERROR(INDEX(data!$C$2:$C$12,MATCH(Q92,data!$B$2:$B$12,0)),"")</f>
        <v>Online</v>
      </c>
      <c r="S92" s="8" t="s">
        <v>42</v>
      </c>
      <c r="T92" s="2"/>
      <c r="U92" s="2"/>
      <c r="V92" s="2"/>
    </row>
    <row r="93" ht="15.75" customHeight="1" spans="1:22">
      <c r="A93" s="9" t="s">
        <v>120</v>
      </c>
      <c r="B93" s="9" t="s">
        <v>1229</v>
      </c>
      <c r="C93" s="9" t="s">
        <v>63</v>
      </c>
      <c r="D93" s="2" t="str">
        <f t="array" ref="D93">IFERROR(INDEX(data!$C$2:$C$12,MATCH(C93,data!$B$2:$B$12,0)),"")</f>
        <v>JKT 3</v>
      </c>
      <c r="E93" s="9" t="s">
        <v>56</v>
      </c>
      <c r="F93" s="9" t="s">
        <v>84</v>
      </c>
      <c r="G93" s="19" t="str">
        <f t="shared" si="16"/>
        <v>Mock Test</v>
      </c>
      <c r="H93" s="9"/>
      <c r="I93" s="15">
        <v>0.791666666666667</v>
      </c>
      <c r="J93" s="2" t="str">
        <f t="shared" si="17"/>
        <v/>
      </c>
      <c r="K93" s="2" t="str">
        <f t="shared" si="18"/>
        <v/>
      </c>
      <c r="L93" s="2"/>
      <c r="M93" s="9" t="s">
        <v>84</v>
      </c>
      <c r="N93" s="5">
        <v>1</v>
      </c>
      <c r="O93" s="5">
        <v>1</v>
      </c>
      <c r="P93" s="5">
        <v>1</v>
      </c>
      <c r="Q93" s="9" t="s">
        <v>41</v>
      </c>
      <c r="R93" s="2" t="str">
        <f t="array" ref="R93">IFERROR(INDEX(data!$C$2:$C$12,MATCH(Q93,data!$B$2:$B$12,0)),"")</f>
        <v>Online</v>
      </c>
      <c r="S93" s="9" t="s">
        <v>42</v>
      </c>
      <c r="T93" s="2"/>
      <c r="U93" s="2"/>
      <c r="V93" s="2"/>
    </row>
    <row r="94" ht="15.75" customHeight="1" spans="1:22">
      <c r="A94" s="8" t="s">
        <v>120</v>
      </c>
      <c r="B94" s="8" t="s">
        <v>1229</v>
      </c>
      <c r="C94" s="8" t="s">
        <v>63</v>
      </c>
      <c r="D94" s="2" t="str">
        <f t="array" ref="D94">IFERROR(INDEX(data!$C$2:$C$12,MATCH(C94,data!$B$2:$B$12,0)),"")</f>
        <v>JKT 3</v>
      </c>
      <c r="E94" s="8" t="s">
        <v>56</v>
      </c>
      <c r="F94" s="8" t="s">
        <v>84</v>
      </c>
      <c r="G94" s="19" t="str">
        <f t="shared" si="16"/>
        <v>Mock Test</v>
      </c>
      <c r="H94" s="8"/>
      <c r="I94" s="13">
        <v>0.625</v>
      </c>
      <c r="J94" s="2" t="str">
        <f t="shared" si="17"/>
        <v/>
      </c>
      <c r="K94" s="2" t="str">
        <f t="shared" si="18"/>
        <v/>
      </c>
      <c r="L94" s="2"/>
      <c r="M94" s="8" t="s">
        <v>84</v>
      </c>
      <c r="N94" s="3">
        <v>1</v>
      </c>
      <c r="O94" s="3">
        <v>1</v>
      </c>
      <c r="P94" s="3">
        <v>1</v>
      </c>
      <c r="Q94" s="8" t="s">
        <v>41</v>
      </c>
      <c r="R94" s="2" t="str">
        <f t="array" ref="R94">IFERROR(INDEX(data!$C$2:$C$12,MATCH(Q94,data!$B$2:$B$12,0)),"")</f>
        <v>Online</v>
      </c>
      <c r="S94" s="8" t="s">
        <v>42</v>
      </c>
      <c r="T94" s="2"/>
      <c r="U94" s="2"/>
      <c r="V94" s="2"/>
    </row>
    <row r="95" ht="15.75" customHeight="1" spans="1:22">
      <c r="A95" s="9" t="s">
        <v>120</v>
      </c>
      <c r="B95" s="9" t="s">
        <v>1229</v>
      </c>
      <c r="C95" s="9" t="s">
        <v>63</v>
      </c>
      <c r="D95" s="2" t="str">
        <f t="array" ref="D95">IFERROR(INDEX(data!$C$2:$C$12,MATCH(C95,data!$B$2:$B$12,0)),"")</f>
        <v>JKT 3</v>
      </c>
      <c r="E95" s="9" t="s">
        <v>56</v>
      </c>
      <c r="F95" s="9" t="s">
        <v>84</v>
      </c>
      <c r="G95" s="19" t="str">
        <f t="shared" si="16"/>
        <v>Mock Test</v>
      </c>
      <c r="H95" s="9"/>
      <c r="I95" s="15">
        <v>0.541666666666667</v>
      </c>
      <c r="J95" s="2" t="str">
        <f t="shared" si="17"/>
        <v/>
      </c>
      <c r="K95" s="2" t="str">
        <f t="shared" si="18"/>
        <v/>
      </c>
      <c r="L95" s="2"/>
      <c r="M95" s="9" t="s">
        <v>84</v>
      </c>
      <c r="N95" s="5">
        <v>1</v>
      </c>
      <c r="O95" s="5">
        <v>1</v>
      </c>
      <c r="P95" s="5">
        <v>1</v>
      </c>
      <c r="Q95" s="9" t="s">
        <v>41</v>
      </c>
      <c r="R95" s="2" t="str">
        <f t="array" ref="R95">IFERROR(INDEX(data!$C$2:$C$12,MATCH(Q95,data!$B$2:$B$12,0)),"")</f>
        <v>Online</v>
      </c>
      <c r="S95" s="9" t="s">
        <v>42</v>
      </c>
      <c r="T95" s="2"/>
      <c r="U95" s="2"/>
      <c r="V95" s="2"/>
    </row>
    <row r="96" ht="15.75" customHeight="1" spans="1:22">
      <c r="A96" s="8" t="s">
        <v>120</v>
      </c>
      <c r="B96" s="8" t="s">
        <v>1229</v>
      </c>
      <c r="C96" s="8" t="s">
        <v>63</v>
      </c>
      <c r="D96" s="2" t="str">
        <f t="array" ref="D96">IFERROR(INDEX(data!$C$2:$C$12,MATCH(C96,data!$B$2:$B$12,0)),"")</f>
        <v>JKT 3</v>
      </c>
      <c r="E96" s="8" t="s">
        <v>56</v>
      </c>
      <c r="F96" s="8" t="s">
        <v>84</v>
      </c>
      <c r="G96" s="19" t="str">
        <f t="shared" si="16"/>
        <v>Mock Test</v>
      </c>
      <c r="H96" s="8"/>
      <c r="I96" s="13">
        <v>0.833333333333333</v>
      </c>
      <c r="J96" s="2" t="str">
        <f t="shared" si="17"/>
        <v/>
      </c>
      <c r="K96" s="2" t="str">
        <f t="shared" si="18"/>
        <v/>
      </c>
      <c r="L96" s="2"/>
      <c r="M96" s="8" t="s">
        <v>84</v>
      </c>
      <c r="N96" s="3">
        <v>1</v>
      </c>
      <c r="O96" s="3">
        <v>1</v>
      </c>
      <c r="P96" s="3">
        <v>1</v>
      </c>
      <c r="Q96" s="8" t="s">
        <v>41</v>
      </c>
      <c r="R96" s="2" t="str">
        <f t="array" ref="R96">IFERROR(INDEX(data!$C$2:$C$12,MATCH(Q96,data!$B$2:$B$12,0)),"")</f>
        <v>Online</v>
      </c>
      <c r="S96" s="8" t="s">
        <v>42</v>
      </c>
      <c r="T96" s="2"/>
      <c r="U96" s="2"/>
      <c r="V96" s="2"/>
    </row>
    <row r="97" ht="15.75" customHeight="1" spans="1:22">
      <c r="A97" s="9" t="s">
        <v>120</v>
      </c>
      <c r="B97" s="9" t="s">
        <v>1229</v>
      </c>
      <c r="C97" s="9" t="s">
        <v>63</v>
      </c>
      <c r="D97" s="2" t="str">
        <f t="array" ref="D97">IFERROR(INDEX(data!$C$2:$C$12,MATCH(C97,data!$B$2:$B$12,0)),"")</f>
        <v>JKT 3</v>
      </c>
      <c r="E97" s="9" t="s">
        <v>56</v>
      </c>
      <c r="F97" s="9" t="s">
        <v>84</v>
      </c>
      <c r="G97" s="19" t="str">
        <f t="shared" si="16"/>
        <v>Mock Test</v>
      </c>
      <c r="H97" s="9"/>
      <c r="I97" s="15">
        <v>0.75</v>
      </c>
      <c r="J97" s="2" t="str">
        <f t="shared" si="17"/>
        <v/>
      </c>
      <c r="K97" s="2" t="str">
        <f t="shared" si="18"/>
        <v/>
      </c>
      <c r="L97" s="2"/>
      <c r="M97" s="9" t="s">
        <v>84</v>
      </c>
      <c r="N97" s="5">
        <v>1</v>
      </c>
      <c r="O97" s="5">
        <v>1</v>
      </c>
      <c r="P97" s="5">
        <v>0.5</v>
      </c>
      <c r="Q97" s="9" t="s">
        <v>41</v>
      </c>
      <c r="R97" s="2" t="str">
        <f t="array" ref="R97">IFERROR(INDEX(data!$C$2:$C$12,MATCH(Q97,data!$B$2:$B$12,0)),"")</f>
        <v>Online</v>
      </c>
      <c r="S97" s="9" t="s">
        <v>48</v>
      </c>
      <c r="T97" s="2"/>
      <c r="U97" s="2"/>
      <c r="V97" s="2"/>
    </row>
    <row r="98" ht="15.75" customHeight="1" spans="1:22">
      <c r="A98" s="8" t="s">
        <v>120</v>
      </c>
      <c r="B98" s="8" t="s">
        <v>1229</v>
      </c>
      <c r="C98" s="8" t="s">
        <v>63</v>
      </c>
      <c r="D98" s="2" t="str">
        <f t="array" ref="D98">IFERROR(INDEX(data!$C$2:$C$12,MATCH(C98,data!$B$2:$B$12,0)),"")</f>
        <v>JKT 3</v>
      </c>
      <c r="E98" s="8" t="s">
        <v>56</v>
      </c>
      <c r="F98" s="8" t="s">
        <v>84</v>
      </c>
      <c r="G98" s="19" t="str">
        <f t="shared" si="16"/>
        <v>Mock Test</v>
      </c>
      <c r="H98" s="8"/>
      <c r="I98" s="13">
        <v>0.541666666666667</v>
      </c>
      <c r="J98" s="2" t="str">
        <f t="shared" si="17"/>
        <v/>
      </c>
      <c r="K98" s="2" t="str">
        <f t="shared" si="18"/>
        <v/>
      </c>
      <c r="L98" s="2"/>
      <c r="M98" s="8" t="s">
        <v>84</v>
      </c>
      <c r="N98" s="3">
        <v>1</v>
      </c>
      <c r="O98" s="3">
        <v>1</v>
      </c>
      <c r="P98" s="3">
        <v>0.5</v>
      </c>
      <c r="Q98" s="8" t="s">
        <v>41</v>
      </c>
      <c r="R98" s="2" t="str">
        <f t="array" ref="R98">IFERROR(INDEX(data!$C$2:$C$12,MATCH(Q98,data!$B$2:$B$12,0)),"")</f>
        <v>Online</v>
      </c>
      <c r="S98" s="8" t="s">
        <v>48</v>
      </c>
      <c r="T98" s="2"/>
      <c r="U98" s="2"/>
      <c r="V98" s="2"/>
    </row>
    <row r="99" ht="15.75" customHeight="1" spans="1:22">
      <c r="A99" s="9" t="s">
        <v>120</v>
      </c>
      <c r="B99" s="9" t="s">
        <v>1229</v>
      </c>
      <c r="C99" s="9" t="s">
        <v>63</v>
      </c>
      <c r="D99" s="2" t="str">
        <f t="array" ref="D99">IFERROR(INDEX(data!$C$2:$C$12,MATCH(C99,data!$B$2:$B$12,0)),"")</f>
        <v>JKT 3</v>
      </c>
      <c r="E99" s="9" t="s">
        <v>56</v>
      </c>
      <c r="F99" s="9" t="s">
        <v>84</v>
      </c>
      <c r="G99" s="19" t="str">
        <f t="shared" si="16"/>
        <v>Mock Test</v>
      </c>
      <c r="H99" s="9"/>
      <c r="I99" s="15">
        <v>0.833333333333333</v>
      </c>
      <c r="J99" s="2" t="str">
        <f t="shared" si="17"/>
        <v/>
      </c>
      <c r="K99" s="2" t="str">
        <f t="shared" si="18"/>
        <v/>
      </c>
      <c r="L99" s="2"/>
      <c r="M99" s="9" t="s">
        <v>84</v>
      </c>
      <c r="N99" s="5">
        <v>1</v>
      </c>
      <c r="O99" s="5">
        <v>1</v>
      </c>
      <c r="P99" s="5">
        <v>1</v>
      </c>
      <c r="Q99" s="9" t="s">
        <v>41</v>
      </c>
      <c r="R99" s="2" t="str">
        <f t="array" ref="R99">IFERROR(INDEX(data!$C$2:$C$12,MATCH(Q99,data!$B$2:$B$12,0)),"")</f>
        <v>Online</v>
      </c>
      <c r="S99" s="9" t="s">
        <v>48</v>
      </c>
      <c r="T99" s="2"/>
      <c r="U99" s="2"/>
      <c r="V99" s="2"/>
    </row>
    <row r="100" ht="15.75" customHeight="1" spans="1:22">
      <c r="A100" s="8" t="s">
        <v>120</v>
      </c>
      <c r="B100" s="8" t="s">
        <v>1229</v>
      </c>
      <c r="C100" s="8" t="s">
        <v>63</v>
      </c>
      <c r="D100" s="2" t="str">
        <f t="array" ref="D100">IFERROR(INDEX(data!$C$2:$C$12,MATCH(C100,data!$B$2:$B$12,0)),"")</f>
        <v>JKT 3</v>
      </c>
      <c r="E100" s="8" t="s">
        <v>56</v>
      </c>
      <c r="F100" s="8" t="s">
        <v>84</v>
      </c>
      <c r="G100" s="19" t="str">
        <f t="shared" si="16"/>
        <v>Mock Test</v>
      </c>
      <c r="H100" s="8"/>
      <c r="I100" s="13">
        <v>0.5625</v>
      </c>
      <c r="J100" s="2" t="str">
        <f t="shared" si="17"/>
        <v/>
      </c>
      <c r="K100" s="2" t="str">
        <f t="shared" si="18"/>
        <v/>
      </c>
      <c r="L100" s="2"/>
      <c r="M100" s="8" t="s">
        <v>84</v>
      </c>
      <c r="N100" s="3">
        <v>1</v>
      </c>
      <c r="O100" s="3">
        <v>1</v>
      </c>
      <c r="P100" s="3">
        <v>1.5</v>
      </c>
      <c r="Q100" s="8" t="s">
        <v>41</v>
      </c>
      <c r="R100" s="2" t="str">
        <f t="array" ref="R100">IFERROR(INDEX(data!$C$2:$C$12,MATCH(Q100,data!$B$2:$B$12,0)),"")</f>
        <v>Online</v>
      </c>
      <c r="S100" s="8" t="s">
        <v>42</v>
      </c>
      <c r="T100" s="2"/>
      <c r="U100" s="2"/>
      <c r="V100" s="2"/>
    </row>
    <row r="101" ht="15.75" customHeight="1" spans="1:22">
      <c r="A101" s="9" t="s">
        <v>120</v>
      </c>
      <c r="B101" s="9" t="s">
        <v>1229</v>
      </c>
      <c r="C101" s="9" t="s">
        <v>63</v>
      </c>
      <c r="D101" s="2" t="str">
        <f t="array" ref="D101">IFERROR(INDEX(data!$C$2:$C$12,MATCH(C101,data!$B$2:$B$12,0)),"")</f>
        <v>JKT 3</v>
      </c>
      <c r="E101" s="9" t="s">
        <v>56</v>
      </c>
      <c r="F101" s="9" t="s">
        <v>84</v>
      </c>
      <c r="G101" s="19" t="str">
        <f t="shared" si="16"/>
        <v>Mock Test</v>
      </c>
      <c r="H101" s="9"/>
      <c r="I101" s="15">
        <v>0.625</v>
      </c>
      <c r="J101" s="2" t="str">
        <f t="shared" si="17"/>
        <v/>
      </c>
      <c r="K101" s="2" t="str">
        <f t="shared" si="18"/>
        <v/>
      </c>
      <c r="L101" s="2"/>
      <c r="M101" s="9" t="s">
        <v>84</v>
      </c>
      <c r="N101" s="5">
        <v>1</v>
      </c>
      <c r="O101" s="5">
        <v>1</v>
      </c>
      <c r="P101" s="5">
        <v>0.5</v>
      </c>
      <c r="Q101" s="9" t="s">
        <v>41</v>
      </c>
      <c r="R101" s="2" t="str">
        <f t="array" ref="R101">IFERROR(INDEX(data!$C$2:$C$12,MATCH(Q101,data!$B$2:$B$12,0)),"")</f>
        <v>Online</v>
      </c>
      <c r="S101" s="9" t="s">
        <v>42</v>
      </c>
      <c r="T101" s="2"/>
      <c r="U101" s="2"/>
      <c r="V101" s="2"/>
    </row>
    <row r="102" ht="15.75" customHeight="1" spans="1:22">
      <c r="A102" s="8" t="s">
        <v>120</v>
      </c>
      <c r="B102" s="8" t="s">
        <v>1229</v>
      </c>
      <c r="C102" s="8" t="s">
        <v>63</v>
      </c>
      <c r="D102" s="2" t="str">
        <f t="array" ref="D102">IFERROR(INDEX(data!$C$2:$C$12,MATCH(C102,data!$B$2:$B$12,0)),"")</f>
        <v>JKT 3</v>
      </c>
      <c r="E102" s="8" t="s">
        <v>56</v>
      </c>
      <c r="F102" s="8" t="s">
        <v>84</v>
      </c>
      <c r="G102" s="19" t="str">
        <f t="shared" si="16"/>
        <v>Mock Test</v>
      </c>
      <c r="H102" s="8"/>
      <c r="I102" s="13">
        <v>0.645833333333333</v>
      </c>
      <c r="J102" s="2" t="str">
        <f t="shared" si="17"/>
        <v/>
      </c>
      <c r="K102" s="2" t="str">
        <f t="shared" si="18"/>
        <v/>
      </c>
      <c r="L102" s="2"/>
      <c r="M102" s="8" t="s">
        <v>84</v>
      </c>
      <c r="N102" s="3">
        <v>1</v>
      </c>
      <c r="O102" s="3">
        <v>1</v>
      </c>
      <c r="P102" s="3">
        <v>0.5</v>
      </c>
      <c r="Q102" s="8" t="s">
        <v>41</v>
      </c>
      <c r="R102" s="2" t="str">
        <f t="array" ref="R102">IFERROR(INDEX(data!$C$2:$C$12,MATCH(Q102,data!$B$2:$B$12,0)),"")</f>
        <v>Online</v>
      </c>
      <c r="S102" s="8" t="s">
        <v>42</v>
      </c>
      <c r="T102" s="2"/>
      <c r="U102" s="2"/>
      <c r="V102" s="2"/>
    </row>
    <row r="103" ht="15.75" customHeight="1" spans="1:22">
      <c r="A103" s="9" t="s">
        <v>120</v>
      </c>
      <c r="B103" s="9" t="s">
        <v>1229</v>
      </c>
      <c r="C103" s="9" t="s">
        <v>63</v>
      </c>
      <c r="D103" s="2" t="str">
        <f t="array" ref="D103">IFERROR(INDEX(data!$C$2:$C$12,MATCH(C103,data!$B$2:$B$12,0)),"")</f>
        <v>JKT 3</v>
      </c>
      <c r="E103" s="9" t="s">
        <v>56</v>
      </c>
      <c r="F103" s="9" t="s">
        <v>84</v>
      </c>
      <c r="G103" s="19" t="str">
        <f t="shared" si="16"/>
        <v>Mock Test</v>
      </c>
      <c r="H103" s="9"/>
      <c r="I103" s="15">
        <v>0.75</v>
      </c>
      <c r="J103" s="2" t="str">
        <f t="shared" si="17"/>
        <v/>
      </c>
      <c r="K103" s="2" t="str">
        <f t="shared" si="18"/>
        <v/>
      </c>
      <c r="L103" s="2"/>
      <c r="M103" s="9" t="s">
        <v>84</v>
      </c>
      <c r="N103" s="5">
        <v>1</v>
      </c>
      <c r="O103" s="5">
        <v>1</v>
      </c>
      <c r="P103" s="5">
        <v>1</v>
      </c>
      <c r="Q103" s="9" t="s">
        <v>41</v>
      </c>
      <c r="R103" s="2" t="str">
        <f t="array" ref="R103">IFERROR(INDEX(data!$C$2:$C$12,MATCH(Q103,data!$B$2:$B$12,0)),"")</f>
        <v>Online</v>
      </c>
      <c r="S103" s="9" t="s">
        <v>42</v>
      </c>
      <c r="T103" s="2"/>
      <c r="U103" s="2"/>
      <c r="V103" s="2"/>
    </row>
    <row r="104" ht="15.75" customHeight="1" spans="1:22">
      <c r="A104" s="8" t="s">
        <v>120</v>
      </c>
      <c r="B104" s="8" t="s">
        <v>1229</v>
      </c>
      <c r="C104" s="8" t="s">
        <v>63</v>
      </c>
      <c r="D104" s="2" t="str">
        <f t="array" ref="D104">IFERROR(INDEX(data!$C$2:$C$12,MATCH(C104,data!$B$2:$B$12,0)),"")</f>
        <v>JKT 3</v>
      </c>
      <c r="E104" s="8" t="s">
        <v>56</v>
      </c>
      <c r="F104" s="8" t="s">
        <v>224</v>
      </c>
      <c r="G104" s="19" t="str">
        <f t="shared" si="16"/>
        <v>Offline IELTS</v>
      </c>
      <c r="H104" s="8"/>
      <c r="I104" s="13">
        <v>0.791666666666667</v>
      </c>
      <c r="J104" s="2" t="str">
        <f t="shared" si="17"/>
        <v/>
      </c>
      <c r="K104" s="2" t="str">
        <f t="shared" si="18"/>
        <v/>
      </c>
      <c r="L104" s="2"/>
      <c r="M104" s="8"/>
      <c r="N104" s="3">
        <v>6</v>
      </c>
      <c r="O104" s="3">
        <v>6</v>
      </c>
      <c r="P104" s="3">
        <v>2</v>
      </c>
      <c r="Q104" s="8" t="s">
        <v>63</v>
      </c>
      <c r="R104" s="2" t="str">
        <f t="array" ref="R104">IFERROR(INDEX(data!$C$2:$C$12,MATCH(Q104,data!$B$2:$B$12,0)),"")</f>
        <v>JKT 3</v>
      </c>
      <c r="S104" s="8" t="s">
        <v>42</v>
      </c>
      <c r="T104" s="2"/>
      <c r="U104" s="2"/>
      <c r="V104" s="2"/>
    </row>
    <row r="105" ht="15.75" customHeight="1" spans="1:22">
      <c r="A105" s="9" t="s">
        <v>120</v>
      </c>
      <c r="B105" s="9" t="s">
        <v>1229</v>
      </c>
      <c r="C105" s="9" t="s">
        <v>63</v>
      </c>
      <c r="D105" s="2" t="str">
        <f t="array" ref="D105">IFERROR(INDEX(data!$C$2:$C$12,MATCH(C105,data!$B$2:$B$12,0)),"")</f>
        <v>JKT 3</v>
      </c>
      <c r="E105" s="9" t="s">
        <v>56</v>
      </c>
      <c r="F105" s="9" t="s">
        <v>224</v>
      </c>
      <c r="G105" s="19" t="str">
        <f t="shared" si="16"/>
        <v>Offline IELTS</v>
      </c>
      <c r="H105" s="9"/>
      <c r="I105" s="15">
        <v>0.833333333333333</v>
      </c>
      <c r="J105" s="2" t="str">
        <f t="shared" si="17"/>
        <v/>
      </c>
      <c r="K105" s="2" t="str">
        <f t="shared" si="18"/>
        <v/>
      </c>
      <c r="L105" s="2"/>
      <c r="M105" s="9"/>
      <c r="N105" s="5">
        <v>3</v>
      </c>
      <c r="O105" s="5">
        <v>3</v>
      </c>
      <c r="P105" s="5">
        <v>2</v>
      </c>
      <c r="Q105" s="9" t="s">
        <v>63</v>
      </c>
      <c r="R105" s="2" t="str">
        <f t="array" ref="R105">IFERROR(INDEX(data!$C$2:$C$12,MATCH(Q105,data!$B$2:$B$12,0)),"")</f>
        <v>JKT 3</v>
      </c>
      <c r="S105" s="9" t="s">
        <v>42</v>
      </c>
      <c r="T105" s="2"/>
      <c r="U105" s="2"/>
      <c r="V105" s="2"/>
    </row>
    <row r="106" ht="15.75" customHeight="1" spans="1:22">
      <c r="A106" s="8" t="s">
        <v>120</v>
      </c>
      <c r="B106" s="8" t="s">
        <v>1229</v>
      </c>
      <c r="C106" s="8" t="s">
        <v>63</v>
      </c>
      <c r="D106" s="2" t="str">
        <f t="array" ref="D106">IFERROR(INDEX(data!$C$2:$C$12,MATCH(C106,data!$B$2:$B$12,0)),"")</f>
        <v>JKT 3</v>
      </c>
      <c r="E106" s="8" t="s">
        <v>56</v>
      </c>
      <c r="F106" s="8" t="s">
        <v>101</v>
      </c>
      <c r="G106" s="19" t="str">
        <f t="shared" si="16"/>
        <v>Online IELTS FL</v>
      </c>
      <c r="H106" s="8"/>
      <c r="I106" s="13">
        <v>0.625</v>
      </c>
      <c r="J106" s="2" t="str">
        <f t="shared" si="17"/>
        <v/>
      </c>
      <c r="K106" s="2" t="str">
        <f t="shared" si="18"/>
        <v/>
      </c>
      <c r="L106" s="2"/>
      <c r="M106" s="8" t="s">
        <v>1471</v>
      </c>
      <c r="N106" s="3">
        <v>2</v>
      </c>
      <c r="O106" s="3">
        <v>2</v>
      </c>
      <c r="P106" s="3">
        <v>1</v>
      </c>
      <c r="Q106" s="8" t="s">
        <v>41</v>
      </c>
      <c r="R106" s="2" t="str">
        <f t="array" ref="R106">IFERROR(INDEX(data!$C$2:$C$12,MATCH(Q106,data!$B$2:$B$12,0)),"")</f>
        <v>Online</v>
      </c>
      <c r="S106" s="8" t="s">
        <v>42</v>
      </c>
      <c r="T106" s="2"/>
      <c r="U106" s="2"/>
      <c r="V106" s="2"/>
    </row>
    <row r="107" ht="15.75" customHeight="1" spans="1:22">
      <c r="A107" s="9" t="s">
        <v>120</v>
      </c>
      <c r="B107" s="9" t="s">
        <v>1229</v>
      </c>
      <c r="C107" s="9" t="s">
        <v>63</v>
      </c>
      <c r="D107" s="2" t="str">
        <f t="array" ref="D107">IFERROR(INDEX(data!$C$2:$C$12,MATCH(C107,data!$B$2:$B$12,0)),"")</f>
        <v>JKT 3</v>
      </c>
      <c r="E107" s="9" t="s">
        <v>56</v>
      </c>
      <c r="F107" s="9" t="s">
        <v>101</v>
      </c>
      <c r="G107" s="19" t="str">
        <f t="shared" si="16"/>
        <v>Online IELTS FL</v>
      </c>
      <c r="H107" s="9"/>
      <c r="I107" s="15">
        <v>0.708333333333333</v>
      </c>
      <c r="J107" s="2" t="str">
        <f t="shared" si="17"/>
        <v/>
      </c>
      <c r="K107" s="2" t="str">
        <f t="shared" si="18"/>
        <v/>
      </c>
      <c r="L107" s="2"/>
      <c r="M107" s="9" t="s">
        <v>1471</v>
      </c>
      <c r="N107" s="5">
        <v>1</v>
      </c>
      <c r="O107" s="5">
        <v>1</v>
      </c>
      <c r="P107" s="5">
        <v>1</v>
      </c>
      <c r="Q107" s="9" t="s">
        <v>41</v>
      </c>
      <c r="R107" s="2" t="str">
        <f t="array" ref="R107">IFERROR(INDEX(data!$C$2:$C$12,MATCH(Q107,data!$B$2:$B$12,0)),"")</f>
        <v>Online</v>
      </c>
      <c r="S107" s="9" t="s">
        <v>42</v>
      </c>
      <c r="T107" s="2"/>
      <c r="U107" s="2"/>
      <c r="V107" s="2"/>
    </row>
    <row r="108" ht="15.75" customHeight="1" spans="1:22">
      <c r="A108" s="8" t="s">
        <v>120</v>
      </c>
      <c r="B108" s="8" t="s">
        <v>1229</v>
      </c>
      <c r="C108" s="8" t="s">
        <v>63</v>
      </c>
      <c r="D108" s="2" t="str">
        <f t="array" ref="D108">IFERROR(INDEX(data!$C$2:$C$12,MATCH(C108,data!$B$2:$B$12,0)),"")</f>
        <v>JKT 3</v>
      </c>
      <c r="E108" s="8" t="s">
        <v>56</v>
      </c>
      <c r="F108" s="8" t="s">
        <v>101</v>
      </c>
      <c r="G108" s="19" t="str">
        <f t="shared" si="16"/>
        <v>Online IELTS FL</v>
      </c>
      <c r="H108" s="8"/>
      <c r="I108" s="13">
        <v>0.708333333333333</v>
      </c>
      <c r="J108" s="2" t="str">
        <f t="shared" si="17"/>
        <v/>
      </c>
      <c r="K108" s="2" t="str">
        <f t="shared" si="18"/>
        <v/>
      </c>
      <c r="L108" s="2"/>
      <c r="M108" s="8" t="s">
        <v>1471</v>
      </c>
      <c r="N108" s="3">
        <v>2</v>
      </c>
      <c r="O108" s="3">
        <v>2</v>
      </c>
      <c r="P108" s="3">
        <v>1</v>
      </c>
      <c r="Q108" s="8" t="s">
        <v>41</v>
      </c>
      <c r="R108" s="2" t="str">
        <f t="array" ref="R108">IFERROR(INDEX(data!$C$2:$C$12,MATCH(Q108,data!$B$2:$B$12,0)),"")</f>
        <v>Online</v>
      </c>
      <c r="S108" s="8" t="s">
        <v>42</v>
      </c>
      <c r="T108" s="2"/>
      <c r="U108" s="2"/>
      <c r="V108" s="2"/>
    </row>
    <row r="109" ht="15.75" customHeight="1" spans="1:22">
      <c r="A109" s="9" t="s">
        <v>120</v>
      </c>
      <c r="B109" s="9" t="s">
        <v>1229</v>
      </c>
      <c r="C109" s="9" t="s">
        <v>63</v>
      </c>
      <c r="D109" s="2" t="str">
        <f t="array" ref="D109">IFERROR(INDEX(data!$C$2:$C$12,MATCH(C109,data!$B$2:$B$12,0)),"")</f>
        <v>JKT 3</v>
      </c>
      <c r="E109" s="9" t="s">
        <v>56</v>
      </c>
      <c r="F109" s="9" t="s">
        <v>101</v>
      </c>
      <c r="G109" s="19" t="str">
        <f t="shared" si="16"/>
        <v>Online IELTS FL</v>
      </c>
      <c r="H109" s="9"/>
      <c r="I109" s="15">
        <v>0.666666666666667</v>
      </c>
      <c r="J109" s="2" t="str">
        <f t="shared" si="17"/>
        <v/>
      </c>
      <c r="K109" s="2" t="str">
        <f t="shared" si="18"/>
        <v/>
      </c>
      <c r="L109" s="2"/>
      <c r="M109" s="9" t="s">
        <v>1471</v>
      </c>
      <c r="N109" s="5">
        <v>3</v>
      </c>
      <c r="O109" s="5">
        <v>3</v>
      </c>
      <c r="P109" s="5">
        <v>1</v>
      </c>
      <c r="Q109" s="9" t="s">
        <v>41</v>
      </c>
      <c r="R109" s="2" t="str">
        <f t="array" ref="R109">IFERROR(INDEX(data!$C$2:$C$12,MATCH(Q109,data!$B$2:$B$12,0)),"")</f>
        <v>Online</v>
      </c>
      <c r="S109" s="9" t="s">
        <v>42</v>
      </c>
      <c r="T109" s="2"/>
      <c r="U109" s="2"/>
      <c r="V109" s="2"/>
    </row>
    <row r="110" ht="15.75" customHeight="1" spans="1:22">
      <c r="A110" s="8" t="s">
        <v>120</v>
      </c>
      <c r="B110" s="8" t="s">
        <v>1229</v>
      </c>
      <c r="C110" s="8" t="s">
        <v>63</v>
      </c>
      <c r="D110" s="2" t="str">
        <f t="array" ref="D110">IFERROR(INDEX(data!$C$2:$C$12,MATCH(C110,data!$B$2:$B$12,0)),"")</f>
        <v>JKT 3</v>
      </c>
      <c r="E110" s="8" t="s">
        <v>56</v>
      </c>
      <c r="F110" s="8" t="s">
        <v>101</v>
      </c>
      <c r="G110" s="19" t="str">
        <f t="shared" si="16"/>
        <v>Online IELTS FL</v>
      </c>
      <c r="H110" s="8"/>
      <c r="I110" s="13">
        <v>0.791666666666667</v>
      </c>
      <c r="J110" s="2" t="str">
        <f t="shared" si="17"/>
        <v/>
      </c>
      <c r="K110" s="2" t="str">
        <f t="shared" si="18"/>
        <v/>
      </c>
      <c r="L110" s="2"/>
      <c r="M110" s="8" t="s">
        <v>1471</v>
      </c>
      <c r="N110" s="3">
        <v>2</v>
      </c>
      <c r="O110" s="3">
        <v>3</v>
      </c>
      <c r="P110" s="3">
        <v>1</v>
      </c>
      <c r="Q110" s="8" t="s">
        <v>41</v>
      </c>
      <c r="R110" s="2" t="str">
        <f t="array" ref="R110">IFERROR(INDEX(data!$C$2:$C$12,MATCH(Q110,data!$B$2:$B$12,0)),"")</f>
        <v>Online</v>
      </c>
      <c r="S110" s="8" t="s">
        <v>42</v>
      </c>
      <c r="T110" s="2"/>
      <c r="U110" s="2"/>
      <c r="V110" s="2"/>
    </row>
    <row r="111" ht="15.75" customHeight="1" spans="1:22">
      <c r="A111" s="9" t="s">
        <v>120</v>
      </c>
      <c r="B111" s="9" t="s">
        <v>1229</v>
      </c>
      <c r="C111" s="9" t="s">
        <v>63</v>
      </c>
      <c r="D111" s="2" t="str">
        <f t="array" ref="D111">IFERROR(INDEX(data!$C$2:$C$12,MATCH(C111,data!$B$2:$B$12,0)),"")</f>
        <v>JKT 3</v>
      </c>
      <c r="E111" s="9" t="s">
        <v>56</v>
      </c>
      <c r="F111" s="9" t="s">
        <v>101</v>
      </c>
      <c r="G111" s="19" t="str">
        <f t="shared" si="16"/>
        <v>Online IELTS FL</v>
      </c>
      <c r="H111" s="9"/>
      <c r="I111" s="15">
        <v>0.666666666666667</v>
      </c>
      <c r="J111" s="2" t="str">
        <f t="shared" si="17"/>
        <v/>
      </c>
      <c r="K111" s="2" t="str">
        <f t="shared" si="18"/>
        <v/>
      </c>
      <c r="L111" s="2"/>
      <c r="M111" s="9" t="s">
        <v>1471</v>
      </c>
      <c r="N111" s="5">
        <v>1</v>
      </c>
      <c r="O111" s="5">
        <v>1</v>
      </c>
      <c r="P111" s="5">
        <v>1</v>
      </c>
      <c r="Q111" s="9" t="s">
        <v>41</v>
      </c>
      <c r="R111" s="2" t="str">
        <f t="array" ref="R111">IFERROR(INDEX(data!$C$2:$C$12,MATCH(Q111,data!$B$2:$B$12,0)),"")</f>
        <v>Online</v>
      </c>
      <c r="S111" s="9" t="s">
        <v>42</v>
      </c>
      <c r="T111" s="2"/>
      <c r="U111" s="2"/>
      <c r="V111" s="2"/>
    </row>
    <row r="112" ht="15.75" customHeight="1" spans="1:22">
      <c r="A112" s="8" t="s">
        <v>120</v>
      </c>
      <c r="B112" s="8" t="s">
        <v>1229</v>
      </c>
      <c r="C112" s="8" t="s">
        <v>63</v>
      </c>
      <c r="D112" s="2" t="str">
        <f t="array" ref="D112">IFERROR(INDEX(data!$C$2:$C$12,MATCH(C112,data!$B$2:$B$12,0)),"")</f>
        <v>JKT 3</v>
      </c>
      <c r="E112" s="8" t="s">
        <v>56</v>
      </c>
      <c r="F112" s="8" t="s">
        <v>101</v>
      </c>
      <c r="G112" s="19" t="str">
        <f t="shared" si="16"/>
        <v>Online IELTS FL</v>
      </c>
      <c r="H112" s="8"/>
      <c r="I112" s="13">
        <v>0.791666666666667</v>
      </c>
      <c r="J112" s="2" t="str">
        <f t="shared" si="17"/>
        <v/>
      </c>
      <c r="K112" s="2" t="str">
        <f t="shared" si="18"/>
        <v/>
      </c>
      <c r="L112" s="2"/>
      <c r="M112" s="8" t="s">
        <v>1471</v>
      </c>
      <c r="N112" s="3">
        <v>0</v>
      </c>
      <c r="O112" s="3">
        <v>0</v>
      </c>
      <c r="P112" s="3">
        <v>1</v>
      </c>
      <c r="Q112" s="8" t="s">
        <v>41</v>
      </c>
      <c r="R112" s="2" t="str">
        <f t="array" ref="R112">IFERROR(INDEX(data!$C$2:$C$12,MATCH(Q112,data!$B$2:$B$12,0)),"")</f>
        <v>Online</v>
      </c>
      <c r="S112" s="8" t="s">
        <v>48</v>
      </c>
      <c r="T112" s="2"/>
      <c r="U112" s="2"/>
      <c r="V112" s="2"/>
    </row>
    <row r="113" ht="15.75" customHeight="1" spans="1:22">
      <c r="A113" s="9" t="s">
        <v>120</v>
      </c>
      <c r="B113" s="9" t="s">
        <v>1229</v>
      </c>
      <c r="C113" s="9" t="s">
        <v>63</v>
      </c>
      <c r="D113" s="2" t="str">
        <f t="array" ref="D113">IFERROR(INDEX(data!$C$2:$C$12,MATCH(C113,data!$B$2:$B$12,0)),"")</f>
        <v>JKT 3</v>
      </c>
      <c r="E113" s="9" t="s">
        <v>56</v>
      </c>
      <c r="F113" s="9" t="s">
        <v>101</v>
      </c>
      <c r="G113" s="19" t="str">
        <f t="shared" si="16"/>
        <v>Online IELTS FL</v>
      </c>
      <c r="H113" s="9"/>
      <c r="I113" s="15">
        <v>0.625</v>
      </c>
      <c r="J113" s="2" t="str">
        <f t="shared" si="17"/>
        <v/>
      </c>
      <c r="K113" s="2" t="str">
        <f t="shared" si="18"/>
        <v/>
      </c>
      <c r="L113" s="2"/>
      <c r="M113" s="9" t="s">
        <v>1471</v>
      </c>
      <c r="N113" s="5">
        <v>1</v>
      </c>
      <c r="O113" s="5">
        <v>2</v>
      </c>
      <c r="P113" s="5">
        <v>1</v>
      </c>
      <c r="Q113" s="9" t="s">
        <v>41</v>
      </c>
      <c r="R113" s="2" t="str">
        <f t="array" ref="R113">IFERROR(INDEX(data!$C$2:$C$12,MATCH(Q113,data!$B$2:$B$12,0)),"")</f>
        <v>Online</v>
      </c>
      <c r="S113" s="9" t="s">
        <v>42</v>
      </c>
      <c r="T113" s="2"/>
      <c r="U113" s="2"/>
      <c r="V113" s="2"/>
    </row>
    <row r="114" ht="15.75" customHeight="1" spans="1:22">
      <c r="A114" s="8" t="s">
        <v>120</v>
      </c>
      <c r="B114" s="8" t="s">
        <v>1229</v>
      </c>
      <c r="C114" s="8" t="s">
        <v>63</v>
      </c>
      <c r="D114" s="2" t="str">
        <f t="array" ref="D114">IFERROR(INDEX(data!$C$2:$C$12,MATCH(C114,data!$B$2:$B$12,0)),"")</f>
        <v>JKT 3</v>
      </c>
      <c r="E114" s="8" t="s">
        <v>56</v>
      </c>
      <c r="F114" s="8" t="s">
        <v>101</v>
      </c>
      <c r="G114" s="19" t="str">
        <f t="shared" si="16"/>
        <v>Online IELTS FL</v>
      </c>
      <c r="H114" s="8"/>
      <c r="I114" s="13">
        <v>0.75</v>
      </c>
      <c r="J114" s="2" t="str">
        <f t="shared" si="17"/>
        <v/>
      </c>
      <c r="K114" s="2" t="str">
        <f t="shared" si="18"/>
        <v/>
      </c>
      <c r="L114" s="2"/>
      <c r="M114" s="8" t="s">
        <v>1471</v>
      </c>
      <c r="N114" s="3">
        <v>1</v>
      </c>
      <c r="O114" s="3">
        <v>1</v>
      </c>
      <c r="P114" s="3">
        <v>1</v>
      </c>
      <c r="Q114" s="8" t="s">
        <v>41</v>
      </c>
      <c r="R114" s="2" t="str">
        <f t="array" ref="R114">IFERROR(INDEX(data!$C$2:$C$12,MATCH(Q114,data!$B$2:$B$12,0)),"")</f>
        <v>Online</v>
      </c>
      <c r="S114" s="8" t="s">
        <v>42</v>
      </c>
      <c r="T114" s="2"/>
      <c r="U114" s="2"/>
      <c r="V114" s="2"/>
    </row>
    <row r="115" ht="15.75" customHeight="1" spans="1:22">
      <c r="A115" s="9" t="s">
        <v>120</v>
      </c>
      <c r="B115" s="9" t="s">
        <v>1229</v>
      </c>
      <c r="C115" s="9" t="s">
        <v>63</v>
      </c>
      <c r="D115" s="2" t="str">
        <f t="array" ref="D115">IFERROR(INDEX(data!$C$2:$C$12,MATCH(C115,data!$B$2:$B$12,0)),"")</f>
        <v>JKT 3</v>
      </c>
      <c r="E115" s="9" t="s">
        <v>56</v>
      </c>
      <c r="F115" s="9" t="s">
        <v>101</v>
      </c>
      <c r="G115" s="19" t="str">
        <f t="shared" si="16"/>
        <v>Online IELTS FL</v>
      </c>
      <c r="H115" s="9"/>
      <c r="I115" s="15">
        <v>0.791666666666667</v>
      </c>
      <c r="J115" s="2" t="str">
        <f t="shared" si="17"/>
        <v/>
      </c>
      <c r="K115" s="2" t="str">
        <f t="shared" si="18"/>
        <v/>
      </c>
      <c r="L115" s="2"/>
      <c r="M115" s="9" t="s">
        <v>1471</v>
      </c>
      <c r="N115" s="5">
        <v>0</v>
      </c>
      <c r="O115" s="5">
        <v>0</v>
      </c>
      <c r="P115" s="5">
        <v>1</v>
      </c>
      <c r="Q115" s="9" t="s">
        <v>41</v>
      </c>
      <c r="R115" s="2" t="str">
        <f t="array" ref="R115">IFERROR(INDEX(data!$C$2:$C$12,MATCH(Q115,data!$B$2:$B$12,0)),"")</f>
        <v>Online</v>
      </c>
      <c r="S115" s="9" t="s">
        <v>48</v>
      </c>
      <c r="T115" s="2"/>
      <c r="U115" s="2"/>
      <c r="V115" s="2"/>
    </row>
    <row r="116" ht="15.75" customHeight="1" spans="1:22">
      <c r="A116" s="8" t="s">
        <v>120</v>
      </c>
      <c r="B116" s="8" t="s">
        <v>1229</v>
      </c>
      <c r="C116" s="8" t="s">
        <v>63</v>
      </c>
      <c r="D116" s="2" t="str">
        <f t="array" ref="D116">IFERROR(INDEX(data!$C$2:$C$12,MATCH(C116,data!$B$2:$B$12,0)),"")</f>
        <v>JKT 3</v>
      </c>
      <c r="E116" s="8" t="s">
        <v>56</v>
      </c>
      <c r="F116" s="8" t="s">
        <v>101</v>
      </c>
      <c r="G116" s="19" t="str">
        <f t="shared" si="16"/>
        <v>Online IELTS FL</v>
      </c>
      <c r="H116" s="8"/>
      <c r="I116" s="13">
        <v>0.75</v>
      </c>
      <c r="J116" s="2" t="str">
        <f t="shared" si="17"/>
        <v/>
      </c>
      <c r="K116" s="2" t="str">
        <f t="shared" si="18"/>
        <v/>
      </c>
      <c r="L116" s="2"/>
      <c r="M116" s="8" t="s">
        <v>1471</v>
      </c>
      <c r="N116" s="3">
        <v>0</v>
      </c>
      <c r="O116" s="3">
        <v>0</v>
      </c>
      <c r="P116" s="3">
        <v>1</v>
      </c>
      <c r="Q116" s="8" t="s">
        <v>41</v>
      </c>
      <c r="R116" s="2" t="str">
        <f t="array" ref="R116">IFERROR(INDEX(data!$C$2:$C$12,MATCH(Q116,data!$B$2:$B$12,0)),"")</f>
        <v>Online</v>
      </c>
      <c r="S116" s="8" t="s">
        <v>48</v>
      </c>
      <c r="T116" s="2"/>
      <c r="U116" s="2"/>
      <c r="V116" s="2"/>
    </row>
    <row r="117" ht="15.75" customHeight="1" spans="1:22">
      <c r="A117" s="9" t="s">
        <v>120</v>
      </c>
      <c r="B117" s="9" t="s">
        <v>1229</v>
      </c>
      <c r="C117" s="9" t="s">
        <v>63</v>
      </c>
      <c r="D117" s="2" t="str">
        <f t="array" ref="D117">IFERROR(INDEX(data!$C$2:$C$12,MATCH(C117,data!$B$2:$B$12,0)),"")</f>
        <v>JKT 3</v>
      </c>
      <c r="E117" s="9" t="s">
        <v>56</v>
      </c>
      <c r="F117" s="9" t="s">
        <v>101</v>
      </c>
      <c r="G117" s="19" t="str">
        <f t="shared" si="16"/>
        <v>Online IELTS FL</v>
      </c>
      <c r="H117" s="9"/>
      <c r="I117" s="15">
        <v>0.791666666666667</v>
      </c>
      <c r="J117" s="2" t="str">
        <f t="shared" si="17"/>
        <v/>
      </c>
      <c r="K117" s="2" t="str">
        <f t="shared" si="18"/>
        <v/>
      </c>
      <c r="L117" s="2"/>
      <c r="M117" s="9" t="s">
        <v>1471</v>
      </c>
      <c r="N117" s="5">
        <v>1</v>
      </c>
      <c r="O117" s="5">
        <v>1</v>
      </c>
      <c r="P117" s="5">
        <v>1</v>
      </c>
      <c r="Q117" s="9" t="s">
        <v>41</v>
      </c>
      <c r="R117" s="2" t="str">
        <f t="array" ref="R117">IFERROR(INDEX(data!$C$2:$C$12,MATCH(Q117,data!$B$2:$B$12,0)),"")</f>
        <v>Online</v>
      </c>
      <c r="S117" s="9" t="s">
        <v>42</v>
      </c>
      <c r="T117" s="2"/>
      <c r="U117" s="2"/>
      <c r="V117" s="2"/>
    </row>
    <row r="118" ht="15.75" customHeight="1" spans="1:22">
      <c r="A118" s="8" t="s">
        <v>120</v>
      </c>
      <c r="B118" s="8" t="s">
        <v>1229</v>
      </c>
      <c r="C118" s="8" t="s">
        <v>63</v>
      </c>
      <c r="D118" s="2" t="str">
        <f t="array" ref="D118">IFERROR(INDEX(data!$C$2:$C$12,MATCH(C118,data!$B$2:$B$12,0)),"")</f>
        <v>JKT 3</v>
      </c>
      <c r="E118" s="8" t="s">
        <v>56</v>
      </c>
      <c r="F118" s="8" t="s">
        <v>101</v>
      </c>
      <c r="G118" s="19" t="str">
        <f t="shared" si="16"/>
        <v>Online IELTS FL</v>
      </c>
      <c r="H118" s="8"/>
      <c r="I118" s="13">
        <v>0.708333333333333</v>
      </c>
      <c r="J118" s="2" t="str">
        <f t="shared" si="17"/>
        <v/>
      </c>
      <c r="K118" s="2" t="str">
        <f t="shared" si="18"/>
        <v/>
      </c>
      <c r="L118" s="2"/>
      <c r="M118" s="8" t="s">
        <v>1471</v>
      </c>
      <c r="N118" s="3">
        <v>0</v>
      </c>
      <c r="O118" s="3">
        <v>0</v>
      </c>
      <c r="P118" s="3">
        <v>1</v>
      </c>
      <c r="Q118" s="8" t="s">
        <v>41</v>
      </c>
      <c r="R118" s="2" t="str">
        <f t="array" ref="R118">IFERROR(INDEX(data!$C$2:$C$12,MATCH(Q118,data!$B$2:$B$12,0)),"")</f>
        <v>Online</v>
      </c>
      <c r="S118" s="8" t="s">
        <v>48</v>
      </c>
      <c r="T118" s="2"/>
      <c r="U118" s="2"/>
      <c r="V118" s="2"/>
    </row>
    <row r="119" ht="15.75" customHeight="1" spans="1:22">
      <c r="A119" s="9" t="s">
        <v>120</v>
      </c>
      <c r="B119" s="9" t="s">
        <v>1229</v>
      </c>
      <c r="C119" s="9" t="s">
        <v>63</v>
      </c>
      <c r="D119" s="2" t="str">
        <f t="array" ref="D119">IFERROR(INDEX(data!$C$2:$C$12,MATCH(C119,data!$B$2:$B$12,0)),"")</f>
        <v>JKT 3</v>
      </c>
      <c r="E119" s="9" t="s">
        <v>56</v>
      </c>
      <c r="F119" s="9" t="s">
        <v>101</v>
      </c>
      <c r="G119" s="19" t="str">
        <f t="shared" si="16"/>
        <v>Online IELTS FL</v>
      </c>
      <c r="H119" s="9"/>
      <c r="I119" s="15">
        <v>0.791666666666667</v>
      </c>
      <c r="J119" s="2" t="str">
        <f t="shared" si="17"/>
        <v/>
      </c>
      <c r="K119" s="2" t="str">
        <f t="shared" si="18"/>
        <v/>
      </c>
      <c r="L119" s="2"/>
      <c r="M119" s="9" t="s">
        <v>1471</v>
      </c>
      <c r="N119" s="5">
        <v>1</v>
      </c>
      <c r="O119" s="5">
        <v>1</v>
      </c>
      <c r="P119" s="5">
        <v>1</v>
      </c>
      <c r="Q119" s="9" t="s">
        <v>41</v>
      </c>
      <c r="R119" s="2" t="str">
        <f t="array" ref="R119">IFERROR(INDEX(data!$C$2:$C$12,MATCH(Q119,data!$B$2:$B$12,0)),"")</f>
        <v>Online</v>
      </c>
      <c r="S119" s="9" t="s">
        <v>42</v>
      </c>
      <c r="T119" s="2"/>
      <c r="U119" s="2"/>
      <c r="V119" s="2"/>
    </row>
    <row r="120" ht="15.75" customHeight="1" spans="1:22">
      <c r="A120" s="8" t="s">
        <v>120</v>
      </c>
      <c r="B120" s="8" t="s">
        <v>1229</v>
      </c>
      <c r="C120" s="8" t="s">
        <v>63</v>
      </c>
      <c r="D120" s="2" t="str">
        <f t="array" ref="D120">IFERROR(INDEX(data!$C$2:$C$12,MATCH(C120,data!$B$2:$B$12,0)),"")</f>
        <v>JKT 3</v>
      </c>
      <c r="E120" s="8" t="s">
        <v>56</v>
      </c>
      <c r="F120" s="8" t="s">
        <v>101</v>
      </c>
      <c r="G120" s="19" t="str">
        <f t="shared" si="16"/>
        <v>Online IELTS FL</v>
      </c>
      <c r="H120" s="8"/>
      <c r="I120" s="13">
        <v>0.625</v>
      </c>
      <c r="J120" s="2" t="str">
        <f t="shared" si="17"/>
        <v/>
      </c>
      <c r="K120" s="2" t="str">
        <f t="shared" si="18"/>
        <v/>
      </c>
      <c r="L120" s="2"/>
      <c r="M120" s="8" t="s">
        <v>1471</v>
      </c>
      <c r="N120" s="3">
        <v>0</v>
      </c>
      <c r="O120" s="3">
        <v>0</v>
      </c>
      <c r="P120" s="3">
        <v>1</v>
      </c>
      <c r="Q120" s="8" t="s">
        <v>41</v>
      </c>
      <c r="R120" s="2" t="str">
        <f t="array" ref="R120">IFERROR(INDEX(data!$C$2:$C$12,MATCH(Q120,data!$B$2:$B$12,0)),"")</f>
        <v>Online</v>
      </c>
      <c r="S120" s="8" t="s">
        <v>48</v>
      </c>
      <c r="T120" s="2"/>
      <c r="U120" s="2"/>
      <c r="V120" s="2"/>
    </row>
    <row r="121" ht="15.75" customHeight="1" spans="1:22">
      <c r="A121" s="9" t="s">
        <v>120</v>
      </c>
      <c r="B121" s="9" t="s">
        <v>1229</v>
      </c>
      <c r="C121" s="9" t="s">
        <v>63</v>
      </c>
      <c r="D121" s="2" t="str">
        <f t="array" ref="D121">IFERROR(INDEX(data!$C$2:$C$12,MATCH(C121,data!$B$2:$B$12,0)),"")</f>
        <v>JKT 3</v>
      </c>
      <c r="E121" s="9" t="s">
        <v>56</v>
      </c>
      <c r="F121" s="9" t="s">
        <v>101</v>
      </c>
      <c r="G121" s="19" t="str">
        <f t="shared" si="16"/>
        <v>Online IELTS FL</v>
      </c>
      <c r="H121" s="9"/>
      <c r="I121" s="15">
        <v>0.708333333333333</v>
      </c>
      <c r="J121" s="2" t="str">
        <f t="shared" si="17"/>
        <v/>
      </c>
      <c r="K121" s="2" t="str">
        <f t="shared" si="18"/>
        <v/>
      </c>
      <c r="L121" s="2"/>
      <c r="M121" s="9" t="s">
        <v>1471</v>
      </c>
      <c r="N121" s="5">
        <v>1</v>
      </c>
      <c r="O121" s="5">
        <v>1</v>
      </c>
      <c r="P121" s="5">
        <v>1</v>
      </c>
      <c r="Q121" s="9" t="s">
        <v>41</v>
      </c>
      <c r="R121" s="2" t="str">
        <f t="array" ref="R121">IFERROR(INDEX(data!$C$2:$C$12,MATCH(Q121,data!$B$2:$B$12,0)),"")</f>
        <v>Online</v>
      </c>
      <c r="S121" s="9" t="s">
        <v>42</v>
      </c>
      <c r="T121" s="2"/>
      <c r="U121" s="2"/>
      <c r="V121" s="2"/>
    </row>
    <row r="122" ht="15.75" customHeight="1" spans="1:22">
      <c r="A122" s="8" t="s">
        <v>120</v>
      </c>
      <c r="B122" s="8" t="s">
        <v>1229</v>
      </c>
      <c r="C122" s="8" t="s">
        <v>63</v>
      </c>
      <c r="D122" s="2" t="str">
        <f t="array" ref="D122">IFERROR(INDEX(data!$C$2:$C$12,MATCH(C122,data!$B$2:$B$12,0)),"")</f>
        <v>JKT 3</v>
      </c>
      <c r="E122" s="8" t="s">
        <v>56</v>
      </c>
      <c r="F122" s="8" t="s">
        <v>101</v>
      </c>
      <c r="G122" s="19" t="str">
        <f t="shared" si="16"/>
        <v>Online IELTS FL</v>
      </c>
      <c r="H122" s="8"/>
      <c r="I122" s="13">
        <v>0.708333333333333</v>
      </c>
      <c r="J122" s="2" t="str">
        <f t="shared" si="17"/>
        <v/>
      </c>
      <c r="K122" s="2" t="str">
        <f t="shared" si="18"/>
        <v/>
      </c>
      <c r="L122" s="2"/>
      <c r="M122" s="8" t="s">
        <v>1471</v>
      </c>
      <c r="N122" s="3">
        <v>0</v>
      </c>
      <c r="O122" s="3">
        <v>0</v>
      </c>
      <c r="P122" s="3">
        <v>1</v>
      </c>
      <c r="Q122" s="8" t="s">
        <v>41</v>
      </c>
      <c r="R122" s="2" t="str">
        <f t="array" ref="R122">IFERROR(INDEX(data!$C$2:$C$12,MATCH(Q122,data!$B$2:$B$12,0)),"")</f>
        <v>Online</v>
      </c>
      <c r="S122" s="8" t="s">
        <v>48</v>
      </c>
      <c r="T122" s="2"/>
      <c r="U122" s="2"/>
      <c r="V122" s="2"/>
    </row>
    <row r="123" ht="15.75" customHeight="1" spans="1:22">
      <c r="A123" s="9" t="s">
        <v>120</v>
      </c>
      <c r="B123" s="9" t="s">
        <v>1229</v>
      </c>
      <c r="C123" s="9" t="s">
        <v>63</v>
      </c>
      <c r="D123" s="2" t="str">
        <f t="array" ref="D123">IFERROR(INDEX(data!$C$2:$C$12,MATCH(C123,data!$B$2:$B$12,0)),"")</f>
        <v>JKT 3</v>
      </c>
      <c r="E123" s="9" t="s">
        <v>56</v>
      </c>
      <c r="F123" s="9" t="s">
        <v>101</v>
      </c>
      <c r="G123" s="19" t="str">
        <f t="shared" si="16"/>
        <v>Online IELTS FL</v>
      </c>
      <c r="H123" s="9"/>
      <c r="I123" s="15">
        <v>0.666666666666667</v>
      </c>
      <c r="J123" s="2" t="str">
        <f t="shared" si="17"/>
        <v/>
      </c>
      <c r="K123" s="2" t="str">
        <f t="shared" si="18"/>
        <v/>
      </c>
      <c r="L123" s="2"/>
      <c r="M123" s="9" t="s">
        <v>1471</v>
      </c>
      <c r="N123" s="5">
        <v>0</v>
      </c>
      <c r="O123" s="5">
        <v>0</v>
      </c>
      <c r="P123" s="5">
        <v>1</v>
      </c>
      <c r="Q123" s="9" t="s">
        <v>41</v>
      </c>
      <c r="R123" s="2" t="str">
        <f t="array" ref="R123">IFERROR(INDEX(data!$C$2:$C$12,MATCH(Q123,data!$B$2:$B$12,0)),"")</f>
        <v>Online</v>
      </c>
      <c r="S123" s="9" t="s">
        <v>48</v>
      </c>
      <c r="T123" s="2"/>
      <c r="U123" s="2"/>
      <c r="V123" s="2"/>
    </row>
    <row r="124" ht="15.75" customHeight="1" spans="1:22">
      <c r="A124" s="8" t="s">
        <v>120</v>
      </c>
      <c r="B124" s="8" t="s">
        <v>1229</v>
      </c>
      <c r="C124" s="8" t="s">
        <v>63</v>
      </c>
      <c r="D124" s="2" t="str">
        <f t="array" ref="D124">IFERROR(INDEX(data!$C$2:$C$12,MATCH(C124,data!$B$2:$B$12,0)),"")</f>
        <v>JKT 3</v>
      </c>
      <c r="E124" s="8" t="s">
        <v>56</v>
      </c>
      <c r="F124" s="8" t="s">
        <v>101</v>
      </c>
      <c r="G124" s="19" t="str">
        <f t="shared" si="16"/>
        <v>Online IELTS FL</v>
      </c>
      <c r="H124" s="8"/>
      <c r="I124" s="13">
        <v>0.791666666666667</v>
      </c>
      <c r="J124" s="2" t="str">
        <f t="shared" si="17"/>
        <v/>
      </c>
      <c r="K124" s="2" t="str">
        <f t="shared" si="18"/>
        <v/>
      </c>
      <c r="L124" s="2"/>
      <c r="M124" s="8" t="s">
        <v>1471</v>
      </c>
      <c r="N124" s="3">
        <v>1</v>
      </c>
      <c r="O124" s="3">
        <v>1</v>
      </c>
      <c r="P124" s="3">
        <v>1</v>
      </c>
      <c r="Q124" s="8" t="s">
        <v>41</v>
      </c>
      <c r="R124" s="2" t="str">
        <f t="array" ref="R124">IFERROR(INDEX(data!$C$2:$C$12,MATCH(Q124,data!$B$2:$B$12,0)),"")</f>
        <v>Online</v>
      </c>
      <c r="S124" s="8" t="s">
        <v>42</v>
      </c>
      <c r="T124" s="2"/>
      <c r="U124" s="2"/>
      <c r="V124" s="2"/>
    </row>
    <row r="125" ht="15.75" customHeight="1" spans="1:22">
      <c r="A125" s="9" t="s">
        <v>122</v>
      </c>
      <c r="B125" s="9" t="s">
        <v>1229</v>
      </c>
      <c r="C125" s="9" t="s">
        <v>44</v>
      </c>
      <c r="D125" s="2" t="str">
        <f t="array" ref="D125">IFERROR(INDEX(data!$C$2:$C$12,MATCH(C125,data!$B$2:$B$12,0)),"")</f>
        <v>JKT 1</v>
      </c>
      <c r="E125" s="9" t="s">
        <v>39</v>
      </c>
      <c r="F125" s="9" t="s">
        <v>72</v>
      </c>
      <c r="G125" s="19" t="str">
        <f t="shared" si="16"/>
        <v>Other</v>
      </c>
      <c r="H125" s="9"/>
      <c r="I125" s="14">
        <v>0.791666666666667</v>
      </c>
      <c r="J125" s="2" t="str">
        <f t="shared" si="17"/>
        <v/>
      </c>
      <c r="K125" s="2" t="str">
        <f t="shared" si="18"/>
        <v/>
      </c>
      <c r="L125" s="2"/>
      <c r="M125" s="9" t="s">
        <v>1525</v>
      </c>
      <c r="N125" s="5"/>
      <c r="O125" s="5"/>
      <c r="P125" s="5"/>
      <c r="Q125" s="9" t="s">
        <v>86</v>
      </c>
      <c r="R125" s="2" t="str">
        <f t="array" ref="R125">IFERROR(INDEX(data!$C$2:$C$12,MATCH(Q125,data!$B$2:$B$12,0)),"")</f>
        <v/>
      </c>
      <c r="S125" s="9" t="s">
        <v>42</v>
      </c>
      <c r="T125" s="2"/>
      <c r="U125" s="2"/>
      <c r="V125" s="2"/>
    </row>
    <row r="126" ht="15.75" customHeight="1" spans="1:22">
      <c r="A126" s="8" t="s">
        <v>122</v>
      </c>
      <c r="B126" s="8" t="s">
        <v>1229</v>
      </c>
      <c r="C126" s="8" t="s">
        <v>44</v>
      </c>
      <c r="D126" s="2" t="str">
        <f t="array" ref="D126">IFERROR(INDEX(data!$C$2:$C$12,MATCH(C126,data!$B$2:$B$12,0)),"")</f>
        <v>JKT 1</v>
      </c>
      <c r="E126" s="8" t="s">
        <v>39</v>
      </c>
      <c r="F126" s="8" t="s">
        <v>72</v>
      </c>
      <c r="G126" s="19" t="str">
        <f t="shared" si="16"/>
        <v>Other</v>
      </c>
      <c r="H126" s="8"/>
      <c r="I126" s="16">
        <v>0.791666666666667</v>
      </c>
      <c r="J126" s="2" t="str">
        <f t="shared" si="17"/>
        <v/>
      </c>
      <c r="K126" s="2" t="str">
        <f t="shared" si="18"/>
        <v/>
      </c>
      <c r="L126" s="2"/>
      <c r="M126" s="8" t="s">
        <v>1520</v>
      </c>
      <c r="N126" s="3"/>
      <c r="O126" s="3"/>
      <c r="P126" s="3"/>
      <c r="Q126" s="8" t="s">
        <v>44</v>
      </c>
      <c r="R126" s="2" t="str">
        <f t="array" ref="R126">IFERROR(INDEX(data!$C$2:$C$12,MATCH(Q126,data!$B$2:$B$12,0)),"")</f>
        <v>JKT 1</v>
      </c>
      <c r="S126" s="8" t="s">
        <v>42</v>
      </c>
      <c r="T126" s="2"/>
      <c r="U126" s="2"/>
      <c r="V126" s="2"/>
    </row>
    <row r="127" ht="15.75" customHeight="1" spans="1:22">
      <c r="A127" s="9" t="s">
        <v>122</v>
      </c>
      <c r="B127" s="9" t="s">
        <v>1229</v>
      </c>
      <c r="C127" s="9" t="s">
        <v>44</v>
      </c>
      <c r="D127" s="2" t="str">
        <f t="array" ref="D127">IFERROR(INDEX(data!$C$2:$C$12,MATCH(C127,data!$B$2:$B$12,0)),"")</f>
        <v>JKT 1</v>
      </c>
      <c r="E127" s="9" t="s">
        <v>72</v>
      </c>
      <c r="F127" s="9" t="s">
        <v>123</v>
      </c>
      <c r="G127" s="19" t="str">
        <f t="shared" si="16"/>
        <v>Trial Class</v>
      </c>
      <c r="H127" s="9"/>
      <c r="I127" s="15">
        <v>0.75</v>
      </c>
      <c r="J127" s="2" t="str">
        <f t="shared" si="17"/>
        <v/>
      </c>
      <c r="K127" s="2" t="str">
        <f t="shared" si="18"/>
        <v/>
      </c>
      <c r="L127" s="2"/>
      <c r="M127" s="9"/>
      <c r="N127" s="5"/>
      <c r="O127" s="5"/>
      <c r="P127" s="5"/>
      <c r="Q127" s="9" t="s">
        <v>41</v>
      </c>
      <c r="R127" s="2" t="str">
        <f t="array" ref="R127">IFERROR(INDEX(data!$C$2:$C$12,MATCH(Q127,data!$B$2:$B$12,0)),"")</f>
        <v>Online</v>
      </c>
      <c r="S127" s="9" t="s">
        <v>42</v>
      </c>
      <c r="T127" s="2"/>
      <c r="U127" s="2"/>
      <c r="V127" s="2"/>
    </row>
    <row r="128" ht="15.75" customHeight="1" spans="1:22">
      <c r="A128" s="8" t="s">
        <v>124</v>
      </c>
      <c r="B128" s="8" t="s">
        <v>1229</v>
      </c>
      <c r="C128" s="8" t="s">
        <v>63</v>
      </c>
      <c r="D128" s="2" t="str">
        <f t="array" ref="D128">IFERROR(INDEX(data!$C$2:$C$12,MATCH(C128,data!$B$2:$B$12,0)),"")</f>
        <v>JKT 3</v>
      </c>
      <c r="E128" s="8" t="s">
        <v>39</v>
      </c>
      <c r="F128" s="8" t="s">
        <v>72</v>
      </c>
      <c r="G128" s="19" t="str">
        <f t="shared" si="16"/>
        <v>Other</v>
      </c>
      <c r="H128" s="4">
        <v>44873</v>
      </c>
      <c r="I128" s="13">
        <v>0.666666666666667</v>
      </c>
      <c r="J128" s="2">
        <f t="shared" si="17"/>
        <v>11</v>
      </c>
      <c r="K128" s="2" t="str">
        <f t="shared" si="18"/>
        <v>11 / Nov</v>
      </c>
      <c r="L128" s="2"/>
      <c r="M128" s="8" t="s">
        <v>1549</v>
      </c>
      <c r="N128" s="3"/>
      <c r="O128" s="3"/>
      <c r="P128" s="3"/>
      <c r="Q128" s="8" t="s">
        <v>41</v>
      </c>
      <c r="R128" s="2" t="str">
        <f t="array" ref="R128">IFERROR(INDEX(data!$C$2:$C$12,MATCH(Q128,data!$B$2:$B$12,0)),"")</f>
        <v>Online</v>
      </c>
      <c r="S128" s="8"/>
      <c r="T128" s="2"/>
      <c r="U128" s="2"/>
      <c r="V128" s="2"/>
    </row>
    <row r="129" ht="15.75" customHeight="1" spans="1:22">
      <c r="A129" s="9" t="s">
        <v>124</v>
      </c>
      <c r="B129" s="9" t="s">
        <v>1229</v>
      </c>
      <c r="C129" s="9" t="s">
        <v>63</v>
      </c>
      <c r="D129" s="2" t="str">
        <f t="array" ref="D129">IFERROR(INDEX(data!$C$2:$C$12,MATCH(C129,data!$B$2:$B$12,0)),"")</f>
        <v>JKT 3</v>
      </c>
      <c r="E129" s="9" t="s">
        <v>72</v>
      </c>
      <c r="F129" s="9" t="s">
        <v>72</v>
      </c>
      <c r="G129" s="19" t="str">
        <f t="shared" si="16"/>
        <v>Other</v>
      </c>
      <c r="H129" s="6">
        <v>44876</v>
      </c>
      <c r="I129" s="15">
        <v>0.666666666666667</v>
      </c>
      <c r="J129" s="2">
        <f t="shared" si="17"/>
        <v>11</v>
      </c>
      <c r="K129" s="2" t="str">
        <f t="shared" si="18"/>
        <v>11 / Nov</v>
      </c>
      <c r="L129" s="2"/>
      <c r="M129" s="9" t="s">
        <v>1529</v>
      </c>
      <c r="N129" s="5"/>
      <c r="O129" s="5"/>
      <c r="P129" s="5"/>
      <c r="Q129" s="9" t="s">
        <v>63</v>
      </c>
      <c r="R129" s="2" t="str">
        <f t="array" ref="R129">IFERROR(INDEX(data!$C$2:$C$12,MATCH(Q129,data!$B$2:$B$12,0)),"")</f>
        <v>JKT 3</v>
      </c>
      <c r="S129" s="9"/>
      <c r="T129" s="2"/>
      <c r="U129" s="2"/>
      <c r="V129" s="2"/>
    </row>
    <row r="130" ht="15.75" customHeight="1" spans="1:22">
      <c r="A130" s="8" t="s">
        <v>124</v>
      </c>
      <c r="B130" s="8" t="s">
        <v>1229</v>
      </c>
      <c r="C130" s="8" t="s">
        <v>63</v>
      </c>
      <c r="D130" s="2" t="str">
        <f t="array" ref="D130">IFERROR(INDEX(data!$C$2:$C$12,MATCH(C130,data!$B$2:$B$12,0)),"")</f>
        <v>JKT 3</v>
      </c>
      <c r="E130" s="8" t="s">
        <v>72</v>
      </c>
      <c r="F130" s="8" t="s">
        <v>72</v>
      </c>
      <c r="G130" s="19" t="str">
        <f t="shared" si="16"/>
        <v>Other</v>
      </c>
      <c r="H130" s="4">
        <v>44880</v>
      </c>
      <c r="I130" s="13">
        <v>0.625</v>
      </c>
      <c r="J130" s="2">
        <f t="shared" si="17"/>
        <v>11</v>
      </c>
      <c r="K130" s="2" t="str">
        <f t="shared" si="18"/>
        <v>11 / Nov</v>
      </c>
      <c r="L130" s="2"/>
      <c r="M130" s="8" t="s">
        <v>1549</v>
      </c>
      <c r="N130" s="3"/>
      <c r="O130" s="3"/>
      <c r="P130" s="3"/>
      <c r="Q130" s="8" t="s">
        <v>41</v>
      </c>
      <c r="R130" s="2" t="str">
        <f t="array" ref="R130">IFERROR(INDEX(data!$C$2:$C$12,MATCH(Q130,data!$B$2:$B$12,0)),"")</f>
        <v>Online</v>
      </c>
      <c r="S130" s="8"/>
      <c r="T130" s="2"/>
      <c r="U130" s="2"/>
      <c r="V130" s="2"/>
    </row>
    <row r="131" ht="15.75" customHeight="1" spans="1:22">
      <c r="A131" s="9" t="s">
        <v>124</v>
      </c>
      <c r="B131" s="9" t="s">
        <v>1229</v>
      </c>
      <c r="C131" s="9" t="s">
        <v>63</v>
      </c>
      <c r="D131" s="2" t="str">
        <f t="array" ref="D131">IFERROR(INDEX(data!$C$2:$C$12,MATCH(C131,data!$B$2:$B$12,0)),"")</f>
        <v>JKT 3</v>
      </c>
      <c r="E131" s="9" t="s">
        <v>72</v>
      </c>
      <c r="F131" s="9" t="s">
        <v>72</v>
      </c>
      <c r="G131" s="19" t="str">
        <f t="shared" si="16"/>
        <v>Other</v>
      </c>
      <c r="H131" s="6">
        <v>44880</v>
      </c>
      <c r="I131" s="15">
        <v>0.666666666666667</v>
      </c>
      <c r="J131" s="2">
        <f t="shared" si="17"/>
        <v>11</v>
      </c>
      <c r="K131" s="2" t="str">
        <f t="shared" si="18"/>
        <v>11 / Nov</v>
      </c>
      <c r="L131" s="2"/>
      <c r="M131" s="9" t="s">
        <v>1529</v>
      </c>
      <c r="N131" s="5"/>
      <c r="O131" s="5"/>
      <c r="P131" s="5"/>
      <c r="Q131" s="9" t="s">
        <v>63</v>
      </c>
      <c r="R131" s="2" t="str">
        <f t="array" ref="R131">IFERROR(INDEX(data!$C$2:$C$12,MATCH(Q131,data!$B$2:$B$12,0)),"")</f>
        <v>JKT 3</v>
      </c>
      <c r="S131" s="9"/>
      <c r="T131" s="2"/>
      <c r="U131" s="2"/>
      <c r="V131" s="2"/>
    </row>
    <row r="132" ht="15.75" customHeight="1" spans="1:22">
      <c r="A132" s="8" t="s">
        <v>124</v>
      </c>
      <c r="B132" s="8" t="s">
        <v>1229</v>
      </c>
      <c r="C132" s="8" t="s">
        <v>63</v>
      </c>
      <c r="D132" s="2" t="str">
        <f t="array" ref="D132">IFERROR(INDEX(data!$C$2:$C$12,MATCH(C132,data!$B$2:$B$12,0)),"")</f>
        <v>JKT 3</v>
      </c>
      <c r="E132" s="8" t="s">
        <v>72</v>
      </c>
      <c r="F132" s="8" t="s">
        <v>72</v>
      </c>
      <c r="G132" s="19" t="str">
        <f t="shared" si="16"/>
        <v>Other</v>
      </c>
      <c r="H132" s="4">
        <v>44894</v>
      </c>
      <c r="I132" s="13">
        <v>0.666666666666667</v>
      </c>
      <c r="J132" s="2">
        <f t="shared" si="17"/>
        <v>11</v>
      </c>
      <c r="K132" s="2" t="str">
        <f t="shared" si="18"/>
        <v>11 / Nov</v>
      </c>
      <c r="L132" s="2"/>
      <c r="M132" s="8" t="s">
        <v>1529</v>
      </c>
      <c r="N132" s="3"/>
      <c r="O132" s="3"/>
      <c r="P132" s="3"/>
      <c r="Q132" s="8" t="s">
        <v>63</v>
      </c>
      <c r="R132" s="2" t="str">
        <f t="array" ref="R132">IFERROR(INDEX(data!$C$2:$C$12,MATCH(Q132,data!$B$2:$B$12,0)),"")</f>
        <v>JKT 3</v>
      </c>
      <c r="S132" s="8"/>
      <c r="T132" s="2"/>
      <c r="U132" s="2"/>
      <c r="V132" s="2"/>
    </row>
    <row r="133" ht="15.75" customHeight="1" spans="1:22">
      <c r="A133" s="9" t="s">
        <v>124</v>
      </c>
      <c r="B133" s="9" t="s">
        <v>1229</v>
      </c>
      <c r="C133" s="9" t="s">
        <v>63</v>
      </c>
      <c r="D133" s="2" t="str">
        <f t="array" ref="D133">IFERROR(INDEX(data!$C$2:$C$12,MATCH(C133,data!$B$2:$B$12,0)),"")</f>
        <v>JKT 3</v>
      </c>
      <c r="E133" s="9" t="s">
        <v>39</v>
      </c>
      <c r="F133" s="9" t="s">
        <v>72</v>
      </c>
      <c r="G133" s="19" t="str">
        <f t="shared" si="16"/>
        <v>Other</v>
      </c>
      <c r="H133" s="6">
        <v>44894</v>
      </c>
      <c r="I133" s="15">
        <v>0.791666666666667</v>
      </c>
      <c r="J133" s="2">
        <f t="shared" si="17"/>
        <v>11</v>
      </c>
      <c r="K133" s="2" t="str">
        <f t="shared" si="18"/>
        <v>11 / Nov</v>
      </c>
      <c r="L133" s="2"/>
      <c r="M133" s="9" t="s">
        <v>404</v>
      </c>
      <c r="N133" s="5"/>
      <c r="O133" s="5"/>
      <c r="P133" s="5"/>
      <c r="Q133" s="9" t="s">
        <v>41</v>
      </c>
      <c r="R133" s="2" t="str">
        <f t="array" ref="R133">IFERROR(INDEX(data!$C$2:$C$12,MATCH(Q133,data!$B$2:$B$12,0)),"")</f>
        <v>Online</v>
      </c>
      <c r="S133" s="9"/>
      <c r="T133" s="2"/>
      <c r="U133" s="2"/>
      <c r="V133" s="2"/>
    </row>
    <row r="134" ht="15.75" customHeight="1" spans="1:22">
      <c r="A134" s="8" t="s">
        <v>129</v>
      </c>
      <c r="B134" s="8" t="s">
        <v>1227</v>
      </c>
      <c r="C134" s="8" t="s">
        <v>75</v>
      </c>
      <c r="D134" s="2" t="str">
        <f t="array" ref="D134">IFERROR(INDEX(data!$C$2:$C$12,MATCH(C134,data!$B$2:$B$12,0)),"")</f>
        <v>BDG</v>
      </c>
      <c r="E134" s="8" t="s">
        <v>56</v>
      </c>
      <c r="F134" s="8" t="s">
        <v>99</v>
      </c>
      <c r="G134" s="19" t="str">
        <f t="shared" si="16"/>
        <v>Online IELTS</v>
      </c>
      <c r="H134" s="8"/>
      <c r="I134" s="13">
        <v>0.541666666666667</v>
      </c>
      <c r="J134" s="2" t="str">
        <f t="shared" si="17"/>
        <v/>
      </c>
      <c r="K134" s="2" t="str">
        <f t="shared" si="18"/>
        <v/>
      </c>
      <c r="L134" s="2"/>
      <c r="M134" s="8"/>
      <c r="N134" s="3"/>
      <c r="O134" s="3"/>
      <c r="P134" s="3"/>
      <c r="Q134" s="8" t="s">
        <v>41</v>
      </c>
      <c r="R134" s="2" t="str">
        <f t="array" ref="R134">IFERROR(INDEX(data!$C$2:$C$12,MATCH(Q134,data!$B$2:$B$12,0)),"")</f>
        <v>Online</v>
      </c>
      <c r="S134" s="8" t="s">
        <v>42</v>
      </c>
      <c r="T134" s="2"/>
      <c r="U134" s="2"/>
      <c r="V134" s="2"/>
    </row>
    <row r="135" ht="15.75" customHeight="1" spans="1:22">
      <c r="A135" s="9" t="s">
        <v>129</v>
      </c>
      <c r="B135" s="9" t="s">
        <v>1227</v>
      </c>
      <c r="C135" s="9" t="s">
        <v>75</v>
      </c>
      <c r="D135" s="2" t="str">
        <f t="array" ref="D135">IFERROR(INDEX(data!$C$2:$C$12,MATCH(C135,data!$B$2:$B$12,0)),"")</f>
        <v>BDG</v>
      </c>
      <c r="E135" s="9" t="s">
        <v>60</v>
      </c>
      <c r="F135" s="9" t="s">
        <v>105</v>
      </c>
      <c r="G135" s="19" t="str">
        <f t="shared" si="16"/>
        <v>Online Proskill</v>
      </c>
      <c r="H135" s="9"/>
      <c r="I135" s="15">
        <v>0.791666666666667</v>
      </c>
      <c r="J135" s="2" t="str">
        <f t="shared" si="17"/>
        <v/>
      </c>
      <c r="K135" s="2" t="str">
        <f t="shared" si="18"/>
        <v/>
      </c>
      <c r="L135" s="2"/>
      <c r="M135" s="9"/>
      <c r="N135" s="5"/>
      <c r="O135" s="5"/>
      <c r="P135" s="5"/>
      <c r="Q135" s="9" t="s">
        <v>41</v>
      </c>
      <c r="R135" s="2" t="str">
        <f t="array" ref="R135">IFERROR(INDEX(data!$C$2:$C$12,MATCH(Q135,data!$B$2:$B$12,0)),"")</f>
        <v>Online</v>
      </c>
      <c r="S135" s="9" t="s">
        <v>42</v>
      </c>
      <c r="T135" s="2"/>
      <c r="U135" s="2"/>
      <c r="V135" s="2"/>
    </row>
    <row r="136" ht="15.75" customHeight="1" spans="1:22">
      <c r="A136" s="8" t="s">
        <v>129</v>
      </c>
      <c r="B136" s="8" t="s">
        <v>1227</v>
      </c>
      <c r="C136" s="8" t="s">
        <v>75</v>
      </c>
      <c r="D136" s="2" t="str">
        <f t="array" ref="D136">IFERROR(INDEX(data!$C$2:$C$12,MATCH(C136,data!$B$2:$B$12,0)),"")</f>
        <v>BDG</v>
      </c>
      <c r="E136" s="8" t="s">
        <v>72</v>
      </c>
      <c r="F136" s="8" t="s">
        <v>72</v>
      </c>
      <c r="G136" s="19" t="str">
        <f t="shared" si="16"/>
        <v>Other</v>
      </c>
      <c r="H136" s="8"/>
      <c r="I136" s="13">
        <v>0.5</v>
      </c>
      <c r="J136" s="2" t="str">
        <f t="shared" si="17"/>
        <v/>
      </c>
      <c r="K136" s="2" t="str">
        <f t="shared" si="18"/>
        <v/>
      </c>
      <c r="L136" s="2"/>
      <c r="M136" s="8" t="s">
        <v>165</v>
      </c>
      <c r="N136" s="3"/>
      <c r="O136" s="3"/>
      <c r="P136" s="3"/>
      <c r="Q136" s="8" t="s">
        <v>75</v>
      </c>
      <c r="R136" s="2" t="str">
        <f t="array" ref="R136">IFERROR(INDEX(data!$C$2:$C$12,MATCH(Q136,data!$B$2:$B$12,0)),"")</f>
        <v>BDG</v>
      </c>
      <c r="S136" s="8" t="s">
        <v>42</v>
      </c>
      <c r="T136" s="2"/>
      <c r="U136" s="2"/>
      <c r="V136" s="2"/>
    </row>
    <row r="137" ht="15.75" customHeight="1" spans="1:22">
      <c r="A137" s="9" t="s">
        <v>129</v>
      </c>
      <c r="B137" s="9" t="s">
        <v>1227</v>
      </c>
      <c r="C137" s="9" t="s">
        <v>75</v>
      </c>
      <c r="D137" s="2" t="str">
        <f t="array" ref="D137">IFERROR(INDEX(data!$C$2:$C$12,MATCH(C137,data!$B$2:$B$12,0)),"")</f>
        <v>BDG</v>
      </c>
      <c r="E137" s="9" t="s">
        <v>72</v>
      </c>
      <c r="F137" s="9" t="s">
        <v>72</v>
      </c>
      <c r="G137" s="19" t="str">
        <f t="shared" si="16"/>
        <v>Other</v>
      </c>
      <c r="H137" s="9"/>
      <c r="I137" s="15">
        <v>0.5</v>
      </c>
      <c r="J137" s="2" t="str">
        <f t="shared" si="17"/>
        <v/>
      </c>
      <c r="K137" s="2" t="str">
        <f t="shared" si="18"/>
        <v/>
      </c>
      <c r="L137" s="2"/>
      <c r="M137" s="9" t="s">
        <v>1550</v>
      </c>
      <c r="N137" s="5"/>
      <c r="O137" s="5"/>
      <c r="P137" s="5"/>
      <c r="Q137" s="9" t="s">
        <v>75</v>
      </c>
      <c r="R137" s="2" t="str">
        <f t="array" ref="R137">IFERROR(INDEX(data!$C$2:$C$12,MATCH(Q137,data!$B$2:$B$12,0)),"")</f>
        <v>BDG</v>
      </c>
      <c r="S137" s="9" t="s">
        <v>42</v>
      </c>
      <c r="T137" s="2"/>
      <c r="U137" s="2"/>
      <c r="V137" s="2"/>
    </row>
    <row r="138" ht="15.75" customHeight="1" spans="1:22">
      <c r="A138" s="8" t="s">
        <v>129</v>
      </c>
      <c r="B138" s="8" t="s">
        <v>1227</v>
      </c>
      <c r="C138" s="8" t="s">
        <v>75</v>
      </c>
      <c r="D138" s="2" t="str">
        <f t="array" ref="D138">IFERROR(INDEX(data!$C$2:$C$12,MATCH(C138,data!$B$2:$B$12,0)),"")</f>
        <v>BDG</v>
      </c>
      <c r="E138" s="8" t="s">
        <v>52</v>
      </c>
      <c r="F138" s="8" t="s">
        <v>72</v>
      </c>
      <c r="G138" s="19" t="str">
        <f t="shared" si="16"/>
        <v>Other</v>
      </c>
      <c r="H138" s="8"/>
      <c r="I138" s="13">
        <v>0.5</v>
      </c>
      <c r="J138" s="2" t="str">
        <f t="shared" si="17"/>
        <v/>
      </c>
      <c r="K138" s="2" t="str">
        <f t="shared" si="18"/>
        <v/>
      </c>
      <c r="L138" s="2"/>
      <c r="M138" s="8"/>
      <c r="N138" s="3"/>
      <c r="O138" s="3"/>
      <c r="P138" s="3"/>
      <c r="Q138" s="8" t="s">
        <v>41</v>
      </c>
      <c r="R138" s="2" t="str">
        <f t="array" ref="R138">IFERROR(INDEX(data!$C$2:$C$12,MATCH(Q138,data!$B$2:$B$12,0)),"")</f>
        <v>Online</v>
      </c>
      <c r="S138" s="8" t="s">
        <v>48</v>
      </c>
      <c r="T138" s="2"/>
      <c r="U138" s="2"/>
      <c r="V138" s="2"/>
    </row>
    <row r="139" ht="15.75" customHeight="1" spans="1:22">
      <c r="A139" s="9" t="s">
        <v>129</v>
      </c>
      <c r="B139" s="9" t="s">
        <v>1227</v>
      </c>
      <c r="C139" s="9" t="s">
        <v>75</v>
      </c>
      <c r="D139" s="2" t="str">
        <f t="array" ref="D139">IFERROR(INDEX(data!$C$2:$C$12,MATCH(C139,data!$B$2:$B$12,0)),"")</f>
        <v>BDG</v>
      </c>
      <c r="E139" s="9" t="s">
        <v>72</v>
      </c>
      <c r="F139" s="9" t="s">
        <v>72</v>
      </c>
      <c r="G139" s="19" t="str">
        <f t="shared" si="16"/>
        <v>Other</v>
      </c>
      <c r="H139" s="9"/>
      <c r="I139" s="15">
        <v>0.75</v>
      </c>
      <c r="J139" s="2" t="str">
        <f t="shared" si="17"/>
        <v/>
      </c>
      <c r="K139" s="2" t="str">
        <f t="shared" si="18"/>
        <v/>
      </c>
      <c r="L139" s="2"/>
      <c r="M139" s="9" t="s">
        <v>1551</v>
      </c>
      <c r="N139" s="5"/>
      <c r="O139" s="5"/>
      <c r="P139" s="5"/>
      <c r="Q139" s="9" t="s">
        <v>75</v>
      </c>
      <c r="R139" s="2" t="str">
        <f t="array" ref="R139">IFERROR(INDEX(data!$C$2:$C$12,MATCH(Q139,data!$B$2:$B$12,0)),"")</f>
        <v>BDG</v>
      </c>
      <c r="S139" s="9" t="s">
        <v>42</v>
      </c>
      <c r="T139" s="2"/>
      <c r="U139" s="2"/>
      <c r="V139" s="2"/>
    </row>
    <row r="140" ht="15.75" customHeight="1" spans="1:22">
      <c r="A140" s="8" t="s">
        <v>129</v>
      </c>
      <c r="B140" s="8" t="s">
        <v>1227</v>
      </c>
      <c r="C140" s="8" t="s">
        <v>75</v>
      </c>
      <c r="D140" s="2" t="str">
        <f t="array" ref="D140">IFERROR(INDEX(data!$C$2:$C$12,MATCH(C140,data!$B$2:$B$12,0)),"")</f>
        <v>BDG</v>
      </c>
      <c r="E140" s="8" t="s">
        <v>72</v>
      </c>
      <c r="F140" s="8" t="s">
        <v>72</v>
      </c>
      <c r="G140" s="19" t="str">
        <f t="shared" si="16"/>
        <v>Other</v>
      </c>
      <c r="H140" s="8"/>
      <c r="I140" s="13">
        <v>0.625</v>
      </c>
      <c r="J140" s="2" t="str">
        <f t="shared" si="17"/>
        <v/>
      </c>
      <c r="K140" s="2" t="str">
        <f t="shared" si="18"/>
        <v/>
      </c>
      <c r="L140" s="2"/>
      <c r="M140" s="8" t="s">
        <v>1551</v>
      </c>
      <c r="N140" s="3"/>
      <c r="O140" s="3"/>
      <c r="P140" s="3"/>
      <c r="Q140" s="8" t="s">
        <v>75</v>
      </c>
      <c r="R140" s="2" t="str">
        <f t="array" ref="R140">IFERROR(INDEX(data!$C$2:$C$12,MATCH(Q140,data!$B$2:$B$12,0)),"")</f>
        <v>BDG</v>
      </c>
      <c r="S140" s="8" t="s">
        <v>42</v>
      </c>
      <c r="T140" s="2"/>
      <c r="U140" s="2"/>
      <c r="V140" s="2"/>
    </row>
    <row r="141" ht="15.75" customHeight="1" spans="1:22">
      <c r="A141" s="9" t="s">
        <v>129</v>
      </c>
      <c r="B141" s="9" t="s">
        <v>1227</v>
      </c>
      <c r="C141" s="9" t="s">
        <v>75</v>
      </c>
      <c r="D141" s="2" t="str">
        <f t="array" ref="D141">IFERROR(INDEX(data!$C$2:$C$12,MATCH(C141,data!$B$2:$B$12,0)),"")</f>
        <v>BDG</v>
      </c>
      <c r="E141" s="9" t="s">
        <v>72</v>
      </c>
      <c r="F141" s="9" t="s">
        <v>72</v>
      </c>
      <c r="G141" s="19" t="str">
        <f t="shared" si="16"/>
        <v>Other</v>
      </c>
      <c r="H141" s="9"/>
      <c r="I141" s="15">
        <v>0.833333333333333</v>
      </c>
      <c r="J141" s="2" t="str">
        <f t="shared" si="17"/>
        <v/>
      </c>
      <c r="K141" s="2" t="str">
        <f t="shared" si="18"/>
        <v/>
      </c>
      <c r="L141" s="2"/>
      <c r="M141" s="9" t="s">
        <v>1552</v>
      </c>
      <c r="N141" s="5"/>
      <c r="O141" s="5"/>
      <c r="P141" s="5"/>
      <c r="Q141" s="9" t="s">
        <v>75</v>
      </c>
      <c r="R141" s="2" t="str">
        <f t="array" ref="R141">IFERROR(INDEX(data!$C$2:$C$12,MATCH(Q141,data!$B$2:$B$12,0)),"")</f>
        <v>BDG</v>
      </c>
      <c r="S141" s="9" t="s">
        <v>42</v>
      </c>
      <c r="T141" s="2"/>
      <c r="U141" s="2"/>
      <c r="V141" s="2"/>
    </row>
    <row r="142" ht="15.75" customHeight="1" spans="1:22">
      <c r="A142" s="8" t="s">
        <v>129</v>
      </c>
      <c r="B142" s="8" t="s">
        <v>1227</v>
      </c>
      <c r="C142" s="8" t="s">
        <v>75</v>
      </c>
      <c r="D142" s="2" t="str">
        <f t="array" ref="D142">IFERROR(INDEX(data!$C$2:$C$12,MATCH(C142,data!$B$2:$B$12,0)),"")</f>
        <v>BDG</v>
      </c>
      <c r="E142" s="8" t="s">
        <v>72</v>
      </c>
      <c r="F142" s="8" t="s">
        <v>72</v>
      </c>
      <c r="G142" s="19" t="str">
        <f t="shared" si="16"/>
        <v>Other</v>
      </c>
      <c r="H142" s="8"/>
      <c r="I142" s="13">
        <v>0.5</v>
      </c>
      <c r="J142" s="2" t="str">
        <f t="shared" si="17"/>
        <v/>
      </c>
      <c r="K142" s="2" t="str">
        <f t="shared" si="18"/>
        <v/>
      </c>
      <c r="L142" s="2"/>
      <c r="M142" s="8" t="s">
        <v>1553</v>
      </c>
      <c r="N142" s="3"/>
      <c r="O142" s="3"/>
      <c r="P142" s="3"/>
      <c r="Q142" s="8" t="s">
        <v>86</v>
      </c>
      <c r="R142" s="2" t="str">
        <f t="array" ref="R142">IFERROR(INDEX(data!$C$2:$C$12,MATCH(Q142,data!$B$2:$B$12,0)),"")</f>
        <v/>
      </c>
      <c r="S142" s="8" t="s">
        <v>42</v>
      </c>
      <c r="T142" s="2"/>
      <c r="U142" s="2"/>
      <c r="V142" s="2"/>
    </row>
    <row r="143" ht="15.75" customHeight="1" spans="1:22">
      <c r="A143" s="9" t="s">
        <v>129</v>
      </c>
      <c r="B143" s="9" t="s">
        <v>1227</v>
      </c>
      <c r="C143" s="9" t="s">
        <v>75</v>
      </c>
      <c r="D143" s="2" t="str">
        <f t="array" ref="D143">IFERROR(INDEX(data!$C$2:$C$12,MATCH(C143,data!$B$2:$B$12,0)),"")</f>
        <v>BDG</v>
      </c>
      <c r="E143" s="9" t="s">
        <v>72</v>
      </c>
      <c r="F143" s="9" t="s">
        <v>123</v>
      </c>
      <c r="G143" s="19" t="str">
        <f t="shared" si="16"/>
        <v>Trial Class</v>
      </c>
      <c r="H143" s="9"/>
      <c r="I143" s="15">
        <v>0.625</v>
      </c>
      <c r="J143" s="2" t="str">
        <f t="shared" si="17"/>
        <v/>
      </c>
      <c r="K143" s="2" t="str">
        <f t="shared" si="18"/>
        <v/>
      </c>
      <c r="L143" s="2"/>
      <c r="M143" s="9"/>
      <c r="N143" s="5"/>
      <c r="O143" s="5"/>
      <c r="P143" s="5"/>
      <c r="Q143" s="9" t="s">
        <v>41</v>
      </c>
      <c r="R143" s="2" t="str">
        <f t="array" ref="R143">IFERROR(INDEX(data!$C$2:$C$12,MATCH(Q143,data!$B$2:$B$12,0)),"")</f>
        <v>Online</v>
      </c>
      <c r="S143" s="9" t="s">
        <v>42</v>
      </c>
      <c r="T143" s="2"/>
      <c r="U143" s="2"/>
      <c r="V143" s="2"/>
    </row>
    <row r="144" ht="15.75" customHeight="1" spans="1:22">
      <c r="A144" s="8" t="s">
        <v>129</v>
      </c>
      <c r="B144" s="8" t="s">
        <v>1227</v>
      </c>
      <c r="C144" s="8" t="s">
        <v>75</v>
      </c>
      <c r="D144" s="2" t="str">
        <f t="array" ref="D144">IFERROR(INDEX(data!$C$2:$C$12,MATCH(C144,data!$B$2:$B$12,0)),"")</f>
        <v>BDG</v>
      </c>
      <c r="E144" s="8" t="s">
        <v>72</v>
      </c>
      <c r="F144" s="8" t="s">
        <v>123</v>
      </c>
      <c r="G144" s="19" t="str">
        <f t="shared" si="16"/>
        <v>Trial Class</v>
      </c>
      <c r="H144" s="8"/>
      <c r="I144" s="13">
        <v>0.791666666666667</v>
      </c>
      <c r="J144" s="2" t="str">
        <f t="shared" si="17"/>
        <v/>
      </c>
      <c r="K144" s="2" t="str">
        <f t="shared" si="18"/>
        <v/>
      </c>
      <c r="L144" s="2"/>
      <c r="M144" s="8"/>
      <c r="N144" s="3"/>
      <c r="O144" s="3"/>
      <c r="P144" s="3"/>
      <c r="Q144" s="8" t="s">
        <v>41</v>
      </c>
      <c r="R144" s="2" t="str">
        <f t="array" ref="R144">IFERROR(INDEX(data!$C$2:$C$12,MATCH(Q144,data!$B$2:$B$12,0)),"")</f>
        <v>Online</v>
      </c>
      <c r="S144" s="8" t="s">
        <v>42</v>
      </c>
      <c r="T144" s="2"/>
      <c r="U144" s="2"/>
      <c r="V144" s="2"/>
    </row>
    <row r="145" ht="15.75" customHeight="1" spans="1:22">
      <c r="A145" s="9" t="s">
        <v>129</v>
      </c>
      <c r="B145" s="9" t="s">
        <v>1227</v>
      </c>
      <c r="C145" s="9" t="s">
        <v>75</v>
      </c>
      <c r="D145" s="2" t="str">
        <f t="array" ref="D145">IFERROR(INDEX(data!$C$2:$C$12,MATCH(C145,data!$B$2:$B$12,0)),"")</f>
        <v>BDG</v>
      </c>
      <c r="E145" s="9" t="s">
        <v>72</v>
      </c>
      <c r="F145" s="9" t="s">
        <v>123</v>
      </c>
      <c r="G145" s="19" t="str">
        <f t="shared" si="16"/>
        <v>Trial Class</v>
      </c>
      <c r="H145" s="9"/>
      <c r="I145" s="15">
        <v>0.625</v>
      </c>
      <c r="J145" s="2" t="str">
        <f t="shared" si="17"/>
        <v/>
      </c>
      <c r="K145" s="2" t="str">
        <f t="shared" si="18"/>
        <v/>
      </c>
      <c r="L145" s="2"/>
      <c r="M145" s="9"/>
      <c r="N145" s="5"/>
      <c r="O145" s="5"/>
      <c r="P145" s="5"/>
      <c r="Q145" s="9" t="s">
        <v>41</v>
      </c>
      <c r="R145" s="2" t="str">
        <f t="array" ref="R145">IFERROR(INDEX(data!$C$2:$C$12,MATCH(Q145,data!$B$2:$B$12,0)),"")</f>
        <v>Online</v>
      </c>
      <c r="S145" s="9" t="s">
        <v>42</v>
      </c>
      <c r="T145" s="2"/>
      <c r="U145" s="2"/>
      <c r="V145" s="2"/>
    </row>
    <row r="146" ht="15.75" customHeight="1" spans="1:22">
      <c r="A146" s="8" t="s">
        <v>129</v>
      </c>
      <c r="B146" s="8" t="s">
        <v>1227</v>
      </c>
      <c r="C146" s="8" t="s">
        <v>75</v>
      </c>
      <c r="D146" s="2" t="str">
        <f t="array" ref="D146">IFERROR(INDEX(data!$C$2:$C$12,MATCH(C146,data!$B$2:$B$12,0)),"")</f>
        <v>BDG</v>
      </c>
      <c r="E146" s="8" t="s">
        <v>72</v>
      </c>
      <c r="F146" s="8" t="s">
        <v>123</v>
      </c>
      <c r="G146" s="19" t="str">
        <f t="shared" si="16"/>
        <v>Trial Class</v>
      </c>
      <c r="H146" s="8"/>
      <c r="I146" s="13">
        <v>0.791666666666667</v>
      </c>
      <c r="J146" s="2" t="str">
        <f t="shared" si="17"/>
        <v/>
      </c>
      <c r="K146" s="2" t="str">
        <f t="shared" si="18"/>
        <v/>
      </c>
      <c r="L146" s="2"/>
      <c r="M146" s="8"/>
      <c r="N146" s="3"/>
      <c r="O146" s="3"/>
      <c r="P146" s="3"/>
      <c r="Q146" s="8" t="s">
        <v>41</v>
      </c>
      <c r="R146" s="2" t="str">
        <f t="array" ref="R146">IFERROR(INDEX(data!$C$2:$C$12,MATCH(Q146,data!$B$2:$B$12,0)),"")</f>
        <v>Online</v>
      </c>
      <c r="S146" s="8" t="s">
        <v>42</v>
      </c>
      <c r="T146" s="2"/>
      <c r="U146" s="2"/>
      <c r="V146" s="2"/>
    </row>
    <row r="147" ht="15.75" customHeight="1" spans="1:22">
      <c r="A147" s="9" t="s">
        <v>129</v>
      </c>
      <c r="B147" s="9" t="s">
        <v>1227</v>
      </c>
      <c r="C147" s="9" t="s">
        <v>75</v>
      </c>
      <c r="D147" s="2" t="str">
        <f t="array" ref="D147">IFERROR(INDEX(data!$C$2:$C$12,MATCH(C147,data!$B$2:$B$12,0)),"")</f>
        <v>BDG</v>
      </c>
      <c r="E147" s="9" t="s">
        <v>72</v>
      </c>
      <c r="F147" s="9" t="s">
        <v>123</v>
      </c>
      <c r="G147" s="19" t="str">
        <f t="shared" si="16"/>
        <v>Trial Class</v>
      </c>
      <c r="H147" s="9"/>
      <c r="I147" s="15">
        <v>0.625</v>
      </c>
      <c r="J147" s="2" t="str">
        <f t="shared" si="17"/>
        <v/>
      </c>
      <c r="K147" s="2" t="str">
        <f t="shared" si="18"/>
        <v/>
      </c>
      <c r="L147" s="2"/>
      <c r="M147" s="9"/>
      <c r="N147" s="5"/>
      <c r="O147" s="5"/>
      <c r="P147" s="5"/>
      <c r="Q147" s="9" t="s">
        <v>41</v>
      </c>
      <c r="R147" s="2" t="str">
        <f t="array" ref="R147">IFERROR(INDEX(data!$C$2:$C$12,MATCH(Q147,data!$B$2:$B$12,0)),"")</f>
        <v>Online</v>
      </c>
      <c r="S147" s="9" t="s">
        <v>42</v>
      </c>
      <c r="T147" s="2"/>
      <c r="U147" s="2"/>
      <c r="V147" s="2"/>
    </row>
    <row r="148" ht="15.75" customHeight="1" spans="1:22">
      <c r="A148" s="8" t="s">
        <v>129</v>
      </c>
      <c r="B148" s="8" t="s">
        <v>1227</v>
      </c>
      <c r="C148" s="8" t="s">
        <v>75</v>
      </c>
      <c r="D148" s="2" t="str">
        <f t="array" ref="D148">IFERROR(INDEX(data!$C$2:$C$12,MATCH(C148,data!$B$2:$B$12,0)),"")</f>
        <v>BDG</v>
      </c>
      <c r="E148" s="8" t="s">
        <v>72</v>
      </c>
      <c r="F148" s="8" t="s">
        <v>123</v>
      </c>
      <c r="G148" s="19" t="str">
        <f t="shared" si="16"/>
        <v>Trial Class</v>
      </c>
      <c r="H148" s="8"/>
      <c r="I148" s="13">
        <v>0.791666666666667</v>
      </c>
      <c r="J148" s="2" t="str">
        <f t="shared" si="17"/>
        <v/>
      </c>
      <c r="K148" s="2" t="str">
        <f t="shared" si="18"/>
        <v/>
      </c>
      <c r="L148" s="2"/>
      <c r="M148" s="8"/>
      <c r="N148" s="3"/>
      <c r="O148" s="3"/>
      <c r="P148" s="3"/>
      <c r="Q148" s="8" t="s">
        <v>41</v>
      </c>
      <c r="R148" s="2" t="str">
        <f t="array" ref="R148">IFERROR(INDEX(data!$C$2:$C$12,MATCH(Q148,data!$B$2:$B$12,0)),"")</f>
        <v>Online</v>
      </c>
      <c r="S148" s="8" t="s">
        <v>42</v>
      </c>
      <c r="T148" s="2"/>
      <c r="U148" s="2"/>
      <c r="V148" s="2"/>
    </row>
    <row r="149" ht="15.75" customHeight="1" spans="1:22">
      <c r="A149" s="9" t="s">
        <v>129</v>
      </c>
      <c r="B149" s="9" t="s">
        <v>1227</v>
      </c>
      <c r="C149" s="9" t="s">
        <v>75</v>
      </c>
      <c r="D149" s="2" t="str">
        <f t="array" ref="D149">IFERROR(INDEX(data!$C$2:$C$12,MATCH(C149,data!$B$2:$B$12,0)),"")</f>
        <v>BDG</v>
      </c>
      <c r="E149" s="9" t="s">
        <v>72</v>
      </c>
      <c r="F149" s="9" t="s">
        <v>123</v>
      </c>
      <c r="G149" s="19" t="str">
        <f t="shared" si="16"/>
        <v>Trial Class</v>
      </c>
      <c r="H149" s="9"/>
      <c r="I149" s="15">
        <v>0.791666666666667</v>
      </c>
      <c r="J149" s="2" t="str">
        <f t="shared" si="17"/>
        <v/>
      </c>
      <c r="K149" s="2" t="str">
        <f t="shared" si="18"/>
        <v/>
      </c>
      <c r="L149" s="2"/>
      <c r="M149" s="9"/>
      <c r="N149" s="5"/>
      <c r="O149" s="5"/>
      <c r="P149" s="5"/>
      <c r="Q149" s="9" t="s">
        <v>41</v>
      </c>
      <c r="R149" s="2" t="str">
        <f t="array" ref="R149">IFERROR(INDEX(data!$C$2:$C$12,MATCH(Q149,data!$B$2:$B$12,0)),"")</f>
        <v>Online</v>
      </c>
      <c r="S149" s="9" t="s">
        <v>42</v>
      </c>
      <c r="T149" s="2"/>
      <c r="U149" s="2"/>
      <c r="V149" s="2"/>
    </row>
    <row r="150" ht="15.75" customHeight="1" spans="1:22">
      <c r="A150" s="8" t="s">
        <v>129</v>
      </c>
      <c r="B150" s="8" t="s">
        <v>1227</v>
      </c>
      <c r="C150" s="8" t="s">
        <v>75</v>
      </c>
      <c r="D150" s="2" t="str">
        <f t="array" ref="D150">IFERROR(INDEX(data!$C$2:$C$12,MATCH(C150,data!$B$2:$B$12,0)),"")</f>
        <v>BDG</v>
      </c>
      <c r="E150" s="8" t="s">
        <v>72</v>
      </c>
      <c r="F150" s="8" t="s">
        <v>123</v>
      </c>
      <c r="G150" s="19" t="str">
        <f t="shared" si="16"/>
        <v>Trial Class</v>
      </c>
      <c r="H150" s="8"/>
      <c r="I150" s="13">
        <v>0.625</v>
      </c>
      <c r="J150" s="2" t="str">
        <f t="shared" si="17"/>
        <v/>
      </c>
      <c r="K150" s="2" t="str">
        <f t="shared" si="18"/>
        <v/>
      </c>
      <c r="L150" s="2"/>
      <c r="M150" s="8"/>
      <c r="N150" s="3"/>
      <c r="O150" s="3"/>
      <c r="P150" s="3"/>
      <c r="Q150" s="8" t="s">
        <v>41</v>
      </c>
      <c r="R150" s="2" t="str">
        <f t="array" ref="R150">IFERROR(INDEX(data!$C$2:$C$12,MATCH(Q150,data!$B$2:$B$12,0)),"")</f>
        <v>Online</v>
      </c>
      <c r="S150" s="8" t="s">
        <v>42</v>
      </c>
      <c r="T150" s="2"/>
      <c r="U150" s="2"/>
      <c r="V150" s="2"/>
    </row>
    <row r="151" ht="15.75" customHeight="1" spans="1:22">
      <c r="A151" s="9" t="s">
        <v>130</v>
      </c>
      <c r="B151" s="9" t="s">
        <v>1227</v>
      </c>
      <c r="C151" s="9" t="s">
        <v>44</v>
      </c>
      <c r="D151" s="2" t="str">
        <f t="array" ref="D151">IFERROR(INDEX(data!$C$2:$C$12,MATCH(C151,data!$B$2:$B$12,0)),"")</f>
        <v>JKT 1</v>
      </c>
      <c r="E151" s="9" t="s">
        <v>72</v>
      </c>
      <c r="F151" s="9" t="s">
        <v>1270</v>
      </c>
      <c r="G151" s="19" t="str">
        <f t="shared" si="16"/>
        <v>Offline Proskill</v>
      </c>
      <c r="H151" s="9"/>
      <c r="I151" s="15">
        <v>0.625</v>
      </c>
      <c r="J151" s="2" t="str">
        <f t="shared" si="17"/>
        <v/>
      </c>
      <c r="K151" s="2" t="str">
        <f t="shared" si="18"/>
        <v/>
      </c>
      <c r="L151" s="2"/>
      <c r="M151" s="9"/>
      <c r="N151" s="5"/>
      <c r="O151" s="5"/>
      <c r="P151" s="5"/>
      <c r="Q151" s="9" t="s">
        <v>41</v>
      </c>
      <c r="R151" s="2" t="str">
        <f t="array" ref="R151">IFERROR(INDEX(data!$C$2:$C$12,MATCH(Q151,data!$B$2:$B$12,0)),"")</f>
        <v>Online</v>
      </c>
      <c r="S151" s="9" t="s">
        <v>42</v>
      </c>
      <c r="T151" s="2"/>
      <c r="U151" s="2"/>
      <c r="V151" s="2"/>
    </row>
    <row r="152" ht="15.75" customHeight="1" spans="1:22">
      <c r="A152" s="8" t="s">
        <v>130</v>
      </c>
      <c r="B152" s="8" t="s">
        <v>1227</v>
      </c>
      <c r="C152" s="8" t="s">
        <v>44</v>
      </c>
      <c r="D152" s="2" t="str">
        <f t="array" ref="D152">IFERROR(INDEX(data!$C$2:$C$12,MATCH(C152,data!$B$2:$B$12,0)),"")</f>
        <v>JKT 1</v>
      </c>
      <c r="E152" s="8" t="s">
        <v>56</v>
      </c>
      <c r="F152" s="8" t="s">
        <v>99</v>
      </c>
      <c r="G152" s="19" t="str">
        <f t="shared" si="16"/>
        <v>Online IELTS</v>
      </c>
      <c r="H152" s="8"/>
      <c r="I152" s="16">
        <v>0.541666666666667</v>
      </c>
      <c r="J152" s="2" t="str">
        <f t="shared" si="17"/>
        <v/>
      </c>
      <c r="K152" s="2" t="str">
        <f t="shared" si="18"/>
        <v/>
      </c>
      <c r="L152" s="2"/>
      <c r="M152" s="8"/>
      <c r="N152" s="3"/>
      <c r="O152" s="3"/>
      <c r="P152" s="3"/>
      <c r="Q152" s="8" t="s">
        <v>41</v>
      </c>
      <c r="R152" s="2" t="str">
        <f t="array" ref="R152">IFERROR(INDEX(data!$C$2:$C$12,MATCH(Q152,data!$B$2:$B$12,0)),"")</f>
        <v>Online</v>
      </c>
      <c r="S152" s="8" t="s">
        <v>42</v>
      </c>
      <c r="T152" s="2"/>
      <c r="U152" s="2"/>
      <c r="V152" s="2"/>
    </row>
    <row r="153" ht="15.75" customHeight="1" spans="1:22">
      <c r="A153" s="9" t="s">
        <v>130</v>
      </c>
      <c r="B153" s="9" t="s">
        <v>1227</v>
      </c>
      <c r="C153" s="9" t="s">
        <v>44</v>
      </c>
      <c r="D153" s="2" t="str">
        <f t="array" ref="D153">IFERROR(INDEX(data!$C$2:$C$12,MATCH(C153,data!$B$2:$B$12,0)),"")</f>
        <v>JKT 1</v>
      </c>
      <c r="E153" s="9" t="s">
        <v>39</v>
      </c>
      <c r="F153" s="9" t="s">
        <v>72</v>
      </c>
      <c r="G153" s="19" t="str">
        <f t="shared" si="16"/>
        <v>Other</v>
      </c>
      <c r="H153" s="9"/>
      <c r="I153" s="15">
        <v>0.75</v>
      </c>
      <c r="J153" s="2" t="str">
        <f t="shared" si="17"/>
        <v/>
      </c>
      <c r="K153" s="2" t="str">
        <f t="shared" si="18"/>
        <v/>
      </c>
      <c r="L153" s="2"/>
      <c r="M153" s="9" t="s">
        <v>534</v>
      </c>
      <c r="N153" s="5"/>
      <c r="O153" s="5"/>
      <c r="P153" s="5"/>
      <c r="Q153" s="9" t="s">
        <v>44</v>
      </c>
      <c r="R153" s="2" t="str">
        <f t="array" ref="R153">IFERROR(INDEX(data!$C$2:$C$12,MATCH(Q153,data!$B$2:$B$12,0)),"")</f>
        <v>JKT 1</v>
      </c>
      <c r="S153" s="9" t="s">
        <v>42</v>
      </c>
      <c r="T153" s="2"/>
      <c r="U153" s="2"/>
      <c r="V153" s="2"/>
    </row>
    <row r="154" ht="15.75" customHeight="1" spans="1:22">
      <c r="A154" s="8" t="s">
        <v>130</v>
      </c>
      <c r="B154" s="8" t="s">
        <v>1227</v>
      </c>
      <c r="C154" s="8" t="s">
        <v>44</v>
      </c>
      <c r="D154" s="2" t="str">
        <f t="array" ref="D154">IFERROR(INDEX(data!$C$2:$C$12,MATCH(C154,data!$B$2:$B$12,0)),"")</f>
        <v>JKT 1</v>
      </c>
      <c r="E154" s="8" t="s">
        <v>72</v>
      </c>
      <c r="F154" s="8" t="s">
        <v>123</v>
      </c>
      <c r="G154" s="19" t="str">
        <f t="shared" si="16"/>
        <v>Trial Class</v>
      </c>
      <c r="H154" s="8"/>
      <c r="I154" s="28">
        <v>0.625</v>
      </c>
      <c r="J154" s="2"/>
      <c r="K154" s="2"/>
      <c r="L154" s="2"/>
      <c r="M154" s="8"/>
      <c r="N154" s="3"/>
      <c r="O154" s="3"/>
      <c r="P154" s="3"/>
      <c r="Q154" s="8" t="s">
        <v>41</v>
      </c>
      <c r="R154" s="2" t="str">
        <f t="array" ref="R154">IFERROR(INDEX(data!$C$2:$C$12,MATCH(Q154,data!$B$2:$B$12,0)),"")</f>
        <v>Online</v>
      </c>
      <c r="S154" s="8" t="s">
        <v>42</v>
      </c>
      <c r="T154" s="2"/>
      <c r="U154" s="2"/>
      <c r="V154" s="2"/>
    </row>
    <row r="155" ht="15.75" customHeight="1" spans="1:22">
      <c r="A155" s="9" t="s">
        <v>130</v>
      </c>
      <c r="B155" s="9" t="s">
        <v>1227</v>
      </c>
      <c r="C155" s="9" t="s">
        <v>44</v>
      </c>
      <c r="D155" s="2" t="str">
        <f t="array" ref="D155">IFERROR(INDEX(data!$C$2:$C$12,MATCH(C155,data!$B$2:$B$12,0)),"")</f>
        <v>JKT 1</v>
      </c>
      <c r="E155" s="9" t="s">
        <v>72</v>
      </c>
      <c r="F155" s="9" t="s">
        <v>123</v>
      </c>
      <c r="G155" s="19" t="str">
        <f t="shared" si="16"/>
        <v>Trial Class</v>
      </c>
      <c r="H155" s="9"/>
      <c r="I155" s="15">
        <v>0.625</v>
      </c>
      <c r="J155" s="2" t="str">
        <f t="shared" ref="J155:J167" si="19">IF(H155="","",MONTH(H155))</f>
        <v/>
      </c>
      <c r="K155" s="2" t="str">
        <f t="shared" ref="K155:K167" si="20">IF(H155="","",CONCATENATE(J155," / ",TEXT(H155,"mmm")))</f>
        <v/>
      </c>
      <c r="L155" s="2"/>
      <c r="M155" s="9"/>
      <c r="N155" s="5"/>
      <c r="O155" s="5"/>
      <c r="P155" s="5"/>
      <c r="Q155" s="9" t="s">
        <v>41</v>
      </c>
      <c r="R155" s="2" t="str">
        <f t="array" ref="R155">IFERROR(INDEX(data!$C$2:$C$12,MATCH(Q155,data!$B$2:$B$12,0)),"")</f>
        <v>Online</v>
      </c>
      <c r="S155" s="9" t="s">
        <v>42</v>
      </c>
      <c r="T155" s="2"/>
      <c r="U155" s="2"/>
      <c r="V155" s="2"/>
    </row>
    <row r="156" ht="15.75" customHeight="1" spans="1:23">
      <c r="A156" s="8" t="s">
        <v>88</v>
      </c>
      <c r="B156" s="8" t="s">
        <v>1229</v>
      </c>
      <c r="C156" s="8" t="s">
        <v>50</v>
      </c>
      <c r="D156" s="2" t="str">
        <f t="array" ref="D156">IFERROR(INDEX(data!$C$2:$C$12,MATCH(C156,data!$B$2:$B$12,0)),"")</f>
        <v>JKT 2</v>
      </c>
      <c r="E156" s="8" t="s">
        <v>60</v>
      </c>
      <c r="F156" s="8" t="s">
        <v>107</v>
      </c>
      <c r="G156" s="19" t="str">
        <f t="shared" si="16"/>
        <v>Online Proskill FL</v>
      </c>
      <c r="H156" s="8"/>
      <c r="I156" s="13">
        <v>0.25</v>
      </c>
      <c r="J156" s="2" t="str">
        <f t="shared" si="19"/>
        <v/>
      </c>
      <c r="K156" s="2" t="str">
        <f t="shared" si="20"/>
        <v/>
      </c>
      <c r="L156" s="2"/>
      <c r="M156" s="8" t="s">
        <v>1480</v>
      </c>
      <c r="N156" s="3">
        <v>1</v>
      </c>
      <c r="O156" s="3">
        <v>1</v>
      </c>
      <c r="P156" s="3">
        <v>1</v>
      </c>
      <c r="Q156" s="8" t="s">
        <v>41</v>
      </c>
      <c r="R156" s="2" t="str">
        <f t="array" ref="R156">IFERROR(INDEX(data!$C$2:$C$12,MATCH(Q156,data!$B$2:$B$12,0)),"")</f>
        <v>Online</v>
      </c>
      <c r="S156" s="8" t="s">
        <v>42</v>
      </c>
      <c r="T156" s="2"/>
      <c r="U156" s="2"/>
      <c r="V156" s="2"/>
      <c r="W156" s="31">
        <f t="shared" ref="W156:W163" si="21">47+9.5</f>
        <v>56.5</v>
      </c>
    </row>
    <row r="157" ht="15.75" customHeight="1" spans="1:23">
      <c r="A157" s="9" t="s">
        <v>88</v>
      </c>
      <c r="B157" s="9" t="s">
        <v>1229</v>
      </c>
      <c r="C157" s="9" t="s">
        <v>50</v>
      </c>
      <c r="D157" s="2" t="str">
        <f t="array" ref="D157">IFERROR(INDEX(data!$C$2:$C$12,MATCH(C157,data!$B$2:$B$12,0)),"")</f>
        <v>JKT 2</v>
      </c>
      <c r="E157" s="9" t="s">
        <v>60</v>
      </c>
      <c r="F157" s="9" t="s">
        <v>107</v>
      </c>
      <c r="G157" s="19" t="str">
        <f t="shared" si="16"/>
        <v>Online Proskill FL</v>
      </c>
      <c r="H157" s="9"/>
      <c r="I157" s="15">
        <v>0.25</v>
      </c>
      <c r="J157" s="2" t="str">
        <f t="shared" si="19"/>
        <v/>
      </c>
      <c r="K157" s="2" t="str">
        <f t="shared" si="20"/>
        <v/>
      </c>
      <c r="L157" s="2"/>
      <c r="M157" s="9" t="s">
        <v>1480</v>
      </c>
      <c r="N157" s="5">
        <v>1</v>
      </c>
      <c r="O157" s="5">
        <v>1</v>
      </c>
      <c r="P157" s="5">
        <v>1</v>
      </c>
      <c r="Q157" s="9" t="s">
        <v>41</v>
      </c>
      <c r="R157" s="2" t="str">
        <f t="array" ref="R157">IFERROR(INDEX(data!$C$2:$C$12,MATCH(Q157,data!$B$2:$B$12,0)),"")</f>
        <v>Online</v>
      </c>
      <c r="S157" s="9" t="s">
        <v>42</v>
      </c>
      <c r="T157" s="2"/>
      <c r="U157" s="2"/>
      <c r="V157" s="2"/>
      <c r="W157" s="31">
        <f t="shared" si="21"/>
        <v>56.5</v>
      </c>
    </row>
    <row r="158" ht="15.75" customHeight="1" spans="1:23">
      <c r="A158" s="8" t="s">
        <v>88</v>
      </c>
      <c r="B158" s="8" t="s">
        <v>1229</v>
      </c>
      <c r="C158" s="8" t="s">
        <v>50</v>
      </c>
      <c r="D158" s="2" t="str">
        <f t="array" ref="D158">IFERROR(INDEX(data!$C$2:$C$12,MATCH(C158,data!$B$2:$B$12,0)),"")</f>
        <v>JKT 2</v>
      </c>
      <c r="E158" s="8" t="s">
        <v>60</v>
      </c>
      <c r="F158" s="8" t="s">
        <v>107</v>
      </c>
      <c r="G158" s="19" t="str">
        <f t="shared" si="16"/>
        <v>Online Proskill FL</v>
      </c>
      <c r="H158" s="8"/>
      <c r="I158" s="13">
        <v>0.25</v>
      </c>
      <c r="J158" s="2" t="str">
        <f t="shared" si="19"/>
        <v/>
      </c>
      <c r="K158" s="2" t="str">
        <f t="shared" si="20"/>
        <v/>
      </c>
      <c r="L158" s="2"/>
      <c r="M158" s="8" t="s">
        <v>1480</v>
      </c>
      <c r="N158" s="3">
        <v>1</v>
      </c>
      <c r="O158" s="3">
        <v>1</v>
      </c>
      <c r="P158" s="3">
        <v>1</v>
      </c>
      <c r="Q158" s="8" t="s">
        <v>41</v>
      </c>
      <c r="R158" s="2" t="str">
        <f t="array" ref="R158">IFERROR(INDEX(data!$C$2:$C$12,MATCH(Q158,data!$B$2:$B$12,0)),"")</f>
        <v>Online</v>
      </c>
      <c r="S158" s="8" t="s">
        <v>42</v>
      </c>
      <c r="T158" s="2"/>
      <c r="U158" s="2"/>
      <c r="V158" s="2"/>
      <c r="W158" s="31">
        <f t="shared" si="21"/>
        <v>56.5</v>
      </c>
    </row>
    <row r="159" ht="15.75" customHeight="1" spans="1:23">
      <c r="A159" s="9" t="s">
        <v>88</v>
      </c>
      <c r="B159" s="9" t="s">
        <v>1229</v>
      </c>
      <c r="C159" s="9" t="s">
        <v>50</v>
      </c>
      <c r="D159" s="2" t="str">
        <f t="array" ref="D159">IFERROR(INDEX(data!$C$2:$C$12,MATCH(C159,data!$B$2:$B$12,0)),"")</f>
        <v>JKT 2</v>
      </c>
      <c r="E159" s="9" t="s">
        <v>60</v>
      </c>
      <c r="F159" s="9" t="s">
        <v>107</v>
      </c>
      <c r="G159" s="19" t="str">
        <f t="shared" si="16"/>
        <v>Online Proskill FL</v>
      </c>
      <c r="H159" s="9"/>
      <c r="I159" s="15">
        <v>0.25</v>
      </c>
      <c r="J159" s="2" t="str">
        <f t="shared" si="19"/>
        <v/>
      </c>
      <c r="K159" s="2" t="str">
        <f t="shared" si="20"/>
        <v/>
      </c>
      <c r="L159" s="2"/>
      <c r="M159" s="9" t="s">
        <v>1480</v>
      </c>
      <c r="N159" s="5">
        <v>2</v>
      </c>
      <c r="O159" s="5">
        <v>1</v>
      </c>
      <c r="P159" s="5">
        <v>1</v>
      </c>
      <c r="Q159" s="9" t="s">
        <v>41</v>
      </c>
      <c r="R159" s="2" t="str">
        <f t="array" ref="R159">IFERROR(INDEX(data!$C$2:$C$12,MATCH(Q159,data!$B$2:$B$12,0)),"")</f>
        <v>Online</v>
      </c>
      <c r="S159" s="9" t="s">
        <v>42</v>
      </c>
      <c r="T159" s="2"/>
      <c r="U159" s="2"/>
      <c r="V159" s="2"/>
      <c r="W159" s="31">
        <f t="shared" si="21"/>
        <v>56.5</v>
      </c>
    </row>
    <row r="160" ht="15.75" customHeight="1" spans="1:23">
      <c r="A160" s="8" t="s">
        <v>88</v>
      </c>
      <c r="B160" s="8" t="s">
        <v>1229</v>
      </c>
      <c r="C160" s="8" t="s">
        <v>50</v>
      </c>
      <c r="D160" s="2" t="str">
        <f t="array" ref="D160">IFERROR(INDEX(data!$C$2:$C$12,MATCH(C160,data!$B$2:$B$12,0)),"")</f>
        <v>JKT 2</v>
      </c>
      <c r="E160" s="8" t="s">
        <v>60</v>
      </c>
      <c r="F160" s="8" t="s">
        <v>107</v>
      </c>
      <c r="G160" s="19" t="str">
        <f t="shared" si="16"/>
        <v>Online Proskill FL</v>
      </c>
      <c r="H160" s="8"/>
      <c r="I160" s="13">
        <v>0.25</v>
      </c>
      <c r="J160" s="2" t="str">
        <f t="shared" si="19"/>
        <v/>
      </c>
      <c r="K160" s="2" t="str">
        <f t="shared" si="20"/>
        <v/>
      </c>
      <c r="L160" s="2"/>
      <c r="M160" s="8" t="s">
        <v>1480</v>
      </c>
      <c r="N160" s="3">
        <v>1</v>
      </c>
      <c r="O160" s="3">
        <v>1</v>
      </c>
      <c r="P160" s="3">
        <v>1</v>
      </c>
      <c r="Q160" s="8" t="s">
        <v>41</v>
      </c>
      <c r="R160" s="2" t="str">
        <f t="array" ref="R160">IFERROR(INDEX(data!$C$2:$C$12,MATCH(Q160,data!$B$2:$B$12,0)),"")</f>
        <v>Online</v>
      </c>
      <c r="S160" s="8" t="s">
        <v>42</v>
      </c>
      <c r="T160" s="2"/>
      <c r="U160" s="2"/>
      <c r="V160" s="2"/>
      <c r="W160" s="31">
        <f t="shared" si="21"/>
        <v>56.5</v>
      </c>
    </row>
    <row r="161" ht="15.75" customHeight="1" spans="1:23">
      <c r="A161" s="9" t="s">
        <v>88</v>
      </c>
      <c r="B161" s="9" t="s">
        <v>1229</v>
      </c>
      <c r="C161" s="9" t="s">
        <v>50</v>
      </c>
      <c r="D161" s="2" t="str">
        <f t="array" ref="D161">IFERROR(INDEX(data!$C$2:$C$12,MATCH(C161,data!$B$2:$B$12,0)),"")</f>
        <v>JKT 2</v>
      </c>
      <c r="E161" s="9" t="s">
        <v>60</v>
      </c>
      <c r="F161" s="9" t="s">
        <v>107</v>
      </c>
      <c r="G161" s="19" t="str">
        <f t="shared" si="16"/>
        <v>Online Proskill FL</v>
      </c>
      <c r="H161" s="9"/>
      <c r="I161" s="15">
        <v>0.25</v>
      </c>
      <c r="J161" s="2" t="str">
        <f t="shared" si="19"/>
        <v/>
      </c>
      <c r="K161" s="2" t="str">
        <f t="shared" si="20"/>
        <v/>
      </c>
      <c r="L161" s="2"/>
      <c r="M161" s="9" t="s">
        <v>1480</v>
      </c>
      <c r="N161" s="5">
        <v>2</v>
      </c>
      <c r="O161" s="5">
        <v>1</v>
      </c>
      <c r="P161" s="5">
        <v>1</v>
      </c>
      <c r="Q161" s="9" t="s">
        <v>41</v>
      </c>
      <c r="R161" s="2" t="str">
        <f t="array" ref="R161">IFERROR(INDEX(data!$C$2:$C$12,MATCH(Q161,data!$B$2:$B$12,0)),"")</f>
        <v>Online</v>
      </c>
      <c r="S161" s="9" t="s">
        <v>42</v>
      </c>
      <c r="T161" s="2"/>
      <c r="U161" s="2"/>
      <c r="V161" s="2"/>
      <c r="W161" s="31">
        <f t="shared" si="21"/>
        <v>56.5</v>
      </c>
    </row>
    <row r="162" ht="15.75" customHeight="1" spans="1:23">
      <c r="A162" s="8" t="s">
        <v>88</v>
      </c>
      <c r="B162" s="8" t="s">
        <v>1229</v>
      </c>
      <c r="C162" s="8" t="s">
        <v>50</v>
      </c>
      <c r="D162" s="2" t="str">
        <f t="array" ref="D162">IFERROR(INDEX(data!$C$2:$C$12,MATCH(C162,data!$B$2:$B$12,0)),"")</f>
        <v>JKT 2</v>
      </c>
      <c r="E162" s="8" t="s">
        <v>60</v>
      </c>
      <c r="F162" s="8" t="s">
        <v>107</v>
      </c>
      <c r="G162" s="19" t="str">
        <f t="shared" si="16"/>
        <v>Online Proskill FL</v>
      </c>
      <c r="H162" s="8"/>
      <c r="I162" s="13">
        <v>0.25</v>
      </c>
      <c r="J162" s="2" t="str">
        <f t="shared" si="19"/>
        <v/>
      </c>
      <c r="K162" s="2" t="str">
        <f t="shared" si="20"/>
        <v/>
      </c>
      <c r="L162" s="2"/>
      <c r="M162" s="8" t="s">
        <v>1480</v>
      </c>
      <c r="N162" s="3">
        <v>1</v>
      </c>
      <c r="O162" s="3">
        <v>1</v>
      </c>
      <c r="P162" s="3">
        <v>1</v>
      </c>
      <c r="Q162" s="8" t="s">
        <v>41</v>
      </c>
      <c r="R162" s="2" t="str">
        <f t="array" ref="R162">IFERROR(INDEX(data!$C$2:$C$12,MATCH(Q162,data!$B$2:$B$12,0)),"")</f>
        <v>Online</v>
      </c>
      <c r="S162" s="8" t="s">
        <v>42</v>
      </c>
      <c r="T162" s="2"/>
      <c r="U162" s="2"/>
      <c r="V162" s="2"/>
      <c r="W162" s="31">
        <f t="shared" si="21"/>
        <v>56.5</v>
      </c>
    </row>
    <row r="163" ht="15.75" customHeight="1" spans="1:23">
      <c r="A163" s="9" t="s">
        <v>88</v>
      </c>
      <c r="B163" s="9" t="s">
        <v>1229</v>
      </c>
      <c r="C163" s="9" t="s">
        <v>50</v>
      </c>
      <c r="D163" s="2" t="str">
        <f t="array" ref="D163">IFERROR(INDEX(data!$C$2:$C$12,MATCH(C163,data!$B$2:$B$12,0)),"")</f>
        <v>JKT 2</v>
      </c>
      <c r="E163" s="9" t="s">
        <v>60</v>
      </c>
      <c r="F163" s="9" t="s">
        <v>107</v>
      </c>
      <c r="G163" s="19" t="str">
        <f t="shared" si="16"/>
        <v>Online Proskill FL</v>
      </c>
      <c r="H163" s="9"/>
      <c r="I163" s="15">
        <v>0.25</v>
      </c>
      <c r="J163" s="2" t="str">
        <f t="shared" si="19"/>
        <v/>
      </c>
      <c r="K163" s="2" t="str">
        <f t="shared" si="20"/>
        <v/>
      </c>
      <c r="L163" s="2"/>
      <c r="M163" s="9" t="s">
        <v>1480</v>
      </c>
      <c r="N163" s="5">
        <v>1</v>
      </c>
      <c r="O163" s="5">
        <v>1</v>
      </c>
      <c r="P163" s="5">
        <v>1</v>
      </c>
      <c r="Q163" s="9" t="s">
        <v>41</v>
      </c>
      <c r="R163" s="2" t="str">
        <f t="array" ref="R163">IFERROR(INDEX(data!$C$2:$C$12,MATCH(Q163,data!$B$2:$B$12,0)),"")</f>
        <v>Online</v>
      </c>
      <c r="S163" s="9" t="s">
        <v>42</v>
      </c>
      <c r="T163" s="2"/>
      <c r="U163" s="2"/>
      <c r="V163" s="2"/>
      <c r="W163" s="31">
        <f t="shared" si="21"/>
        <v>56.5</v>
      </c>
    </row>
    <row r="164" ht="15.75" customHeight="1" spans="1:22">
      <c r="A164" s="8" t="s">
        <v>94</v>
      </c>
      <c r="B164" s="8" t="s">
        <v>1229</v>
      </c>
      <c r="C164" s="8" t="s">
        <v>50</v>
      </c>
      <c r="D164" s="2" t="str">
        <f t="array" ref="D164">IFERROR(INDEX(data!$C$2:$C$12,MATCH(C164,data!$B$2:$B$12,0)),"")</f>
        <v>JKT 2</v>
      </c>
      <c r="E164" s="8" t="s">
        <v>72</v>
      </c>
      <c r="F164" s="8" t="s">
        <v>123</v>
      </c>
      <c r="G164" s="19" t="str">
        <f t="shared" si="16"/>
        <v>Trial Class</v>
      </c>
      <c r="H164" s="4">
        <v>44868</v>
      </c>
      <c r="I164" s="13">
        <v>0.625</v>
      </c>
      <c r="J164" s="2">
        <f t="shared" si="19"/>
        <v>11</v>
      </c>
      <c r="K164" s="2" t="str">
        <f t="shared" si="20"/>
        <v>11 / Nov</v>
      </c>
      <c r="L164" s="2"/>
      <c r="M164" s="8" t="s">
        <v>1235</v>
      </c>
      <c r="N164" s="3">
        <v>2</v>
      </c>
      <c r="O164" s="3">
        <v>2</v>
      </c>
      <c r="P164" s="3">
        <v>1</v>
      </c>
      <c r="Q164" s="8" t="s">
        <v>41</v>
      </c>
      <c r="R164" s="2" t="str">
        <f t="array" ref="R164">IFERROR(INDEX(data!$C$2:$C$12,MATCH(Q164,data!$B$2:$B$12,0)),"")</f>
        <v>Online</v>
      </c>
      <c r="S164" s="8" t="s">
        <v>42</v>
      </c>
      <c r="T164" s="2"/>
      <c r="U164" s="2"/>
      <c r="V164" s="2"/>
    </row>
    <row r="165" ht="15.75" customHeight="1" spans="1:22">
      <c r="A165" s="9" t="s">
        <v>94</v>
      </c>
      <c r="B165" s="9" t="s">
        <v>1229</v>
      </c>
      <c r="C165" s="9" t="s">
        <v>50</v>
      </c>
      <c r="D165" s="2" t="str">
        <f t="array" ref="D165">IFERROR(INDEX(data!$C$2:$C$12,MATCH(C165,data!$B$2:$B$12,0)),"")</f>
        <v>JKT 2</v>
      </c>
      <c r="E165" s="9" t="s">
        <v>72</v>
      </c>
      <c r="F165" s="9" t="s">
        <v>123</v>
      </c>
      <c r="G165" s="19" t="str">
        <f t="shared" si="16"/>
        <v>Trial Class</v>
      </c>
      <c r="H165" s="6">
        <v>44882</v>
      </c>
      <c r="I165" s="15">
        <v>0.666666666666667</v>
      </c>
      <c r="J165" s="2">
        <f t="shared" si="19"/>
        <v>11</v>
      </c>
      <c r="K165" s="2" t="str">
        <f t="shared" si="20"/>
        <v>11 / Nov</v>
      </c>
      <c r="L165" s="2"/>
      <c r="M165" s="9" t="s">
        <v>1235</v>
      </c>
      <c r="N165" s="5">
        <v>4</v>
      </c>
      <c r="O165" s="5">
        <v>3</v>
      </c>
      <c r="P165" s="5">
        <v>1</v>
      </c>
      <c r="Q165" s="9" t="s">
        <v>41</v>
      </c>
      <c r="R165" s="2" t="str">
        <f t="array" ref="R165">IFERROR(INDEX(data!$C$2:$C$12,MATCH(Q165,data!$B$2:$B$12,0)),"")</f>
        <v>Online</v>
      </c>
      <c r="S165" s="9" t="s">
        <v>42</v>
      </c>
      <c r="T165" s="2"/>
      <c r="U165" s="2"/>
      <c r="V165" s="2"/>
    </row>
    <row r="166" ht="15.75" customHeight="1" spans="1:22">
      <c r="A166" s="8" t="s">
        <v>94</v>
      </c>
      <c r="B166" s="8" t="s">
        <v>1229</v>
      </c>
      <c r="C166" s="8" t="s">
        <v>50</v>
      </c>
      <c r="D166" s="2" t="str">
        <f t="array" ref="D166">IFERROR(INDEX(data!$C$2:$C$12,MATCH(C166,data!$B$2:$B$12,0)),"")</f>
        <v>JKT 2</v>
      </c>
      <c r="E166" s="8" t="s">
        <v>72</v>
      </c>
      <c r="F166" s="8" t="s">
        <v>123</v>
      </c>
      <c r="G166" s="19" t="str">
        <f t="shared" si="16"/>
        <v>Trial Class</v>
      </c>
      <c r="H166" s="4">
        <v>44889</v>
      </c>
      <c r="I166" s="13">
        <v>0.708333333333333</v>
      </c>
      <c r="J166" s="2">
        <f t="shared" si="19"/>
        <v>11</v>
      </c>
      <c r="K166" s="2" t="str">
        <f t="shared" si="20"/>
        <v>11 / Nov</v>
      </c>
      <c r="L166" s="2"/>
      <c r="M166" s="8" t="s">
        <v>1235</v>
      </c>
      <c r="N166" s="3">
        <v>3</v>
      </c>
      <c r="O166" s="3">
        <v>3</v>
      </c>
      <c r="P166" s="3">
        <v>1</v>
      </c>
      <c r="Q166" s="8" t="s">
        <v>41</v>
      </c>
      <c r="R166" s="2" t="str">
        <f t="array" ref="R166">IFERROR(INDEX(data!$C$2:$C$12,MATCH(Q166,data!$B$2:$B$12,0)),"")</f>
        <v>Online</v>
      </c>
      <c r="S166" s="8" t="s">
        <v>42</v>
      </c>
      <c r="T166" s="2"/>
      <c r="U166" s="2"/>
      <c r="V166" s="2"/>
    </row>
    <row r="167" ht="15.75" customHeight="1" spans="1:22">
      <c r="A167" s="9" t="s">
        <v>94</v>
      </c>
      <c r="B167" s="9" t="s">
        <v>1229</v>
      </c>
      <c r="C167" s="9" t="s">
        <v>50</v>
      </c>
      <c r="D167" s="2" t="str">
        <f t="array" ref="D167">IFERROR(INDEX(data!$C$2:$C$12,MATCH(C167,data!$B$2:$B$12,0)),"")</f>
        <v>JKT 2</v>
      </c>
      <c r="E167" s="9" t="s">
        <v>39</v>
      </c>
      <c r="F167" s="9" t="s">
        <v>82</v>
      </c>
      <c r="G167" s="19" t="str">
        <f t="shared" si="16"/>
        <v>Member's Party</v>
      </c>
      <c r="H167" s="6">
        <v>44875</v>
      </c>
      <c r="I167" s="15">
        <v>0.791666666666667</v>
      </c>
      <c r="J167" s="2">
        <f t="shared" si="19"/>
        <v>11</v>
      </c>
      <c r="K167" s="2" t="str">
        <f t="shared" si="20"/>
        <v>11 / Nov</v>
      </c>
      <c r="L167" s="2"/>
      <c r="M167" s="9" t="s">
        <v>82</v>
      </c>
      <c r="N167" s="5"/>
      <c r="O167" s="5"/>
      <c r="P167" s="5"/>
      <c r="Q167" s="9"/>
      <c r="R167" s="2" t="str">
        <f t="array" ref="R167">IFERROR(INDEX(data!$C$2:$C$12,MATCH(Q167,data!$B$2:$B$12,0)),"")</f>
        <v/>
      </c>
      <c r="S167" s="9" t="s">
        <v>42</v>
      </c>
      <c r="T167" s="2"/>
      <c r="U167" s="2"/>
      <c r="V167" s="2"/>
    </row>
    <row r="168" ht="15.75" customHeight="1" spans="1:22">
      <c r="A168" s="8" t="s">
        <v>94</v>
      </c>
      <c r="B168" s="8" t="s">
        <v>1229</v>
      </c>
      <c r="C168" s="8" t="s">
        <v>50</v>
      </c>
      <c r="D168" s="2"/>
      <c r="E168" s="8" t="s">
        <v>72</v>
      </c>
      <c r="F168" s="8" t="s">
        <v>72</v>
      </c>
      <c r="G168" s="19"/>
      <c r="H168" s="4">
        <v>44882</v>
      </c>
      <c r="I168" s="13">
        <v>0.5</v>
      </c>
      <c r="J168" s="2"/>
      <c r="K168" s="2"/>
      <c r="L168" s="2"/>
      <c r="M168" s="8" t="s">
        <v>165</v>
      </c>
      <c r="N168" s="3"/>
      <c r="O168" s="3"/>
      <c r="P168" s="3"/>
      <c r="Q168" s="8"/>
      <c r="R168" s="2"/>
      <c r="S168" s="8"/>
      <c r="T168" s="2"/>
      <c r="U168" s="2"/>
      <c r="V168" s="2"/>
    </row>
    <row r="169" ht="15.75" customHeight="1" spans="1:22">
      <c r="A169" s="9" t="s">
        <v>74</v>
      </c>
      <c r="B169" s="9" t="s">
        <v>1227</v>
      </c>
      <c r="C169" s="9" t="s">
        <v>1249</v>
      </c>
      <c r="D169" s="2" t="str">
        <f t="array" ref="D169">IFERROR(INDEX(data!$C$2:$C$12,MATCH(C169,data!$B$2:$B$12,0)),"")</f>
        <v/>
      </c>
      <c r="E169" s="9" t="s">
        <v>72</v>
      </c>
      <c r="F169" s="9" t="s">
        <v>82</v>
      </c>
      <c r="G169" s="19" t="str">
        <f t="shared" ref="G169:G1004" si="22">F169</f>
        <v>Member's Party</v>
      </c>
      <c r="H169" s="9"/>
      <c r="I169" s="15">
        <v>0.708333333333333</v>
      </c>
      <c r="J169" s="2" t="str">
        <f t="shared" ref="J169:J1004" si="23">IF(H169="","",MONTH(H169))</f>
        <v/>
      </c>
      <c r="K169" s="2" t="str">
        <f t="shared" ref="K169:K1004" si="24">IF(H169="","",CONCATENATE(J169," / ",TEXT(H169,"mmm")))</f>
        <v/>
      </c>
      <c r="L169" s="2"/>
      <c r="M169" s="9" t="s">
        <v>1554</v>
      </c>
      <c r="N169" s="5"/>
      <c r="O169" s="5"/>
      <c r="P169" s="5">
        <v>1</v>
      </c>
      <c r="Q169" s="9" t="s">
        <v>1249</v>
      </c>
      <c r="R169" s="2" t="str">
        <f t="array" ref="R169">IFERROR(INDEX(data!$C$2:$C$12,MATCH(Q169,data!$B$2:$B$12,0)),"")</f>
        <v/>
      </c>
      <c r="S169" s="9" t="s">
        <v>42</v>
      </c>
      <c r="T169" s="2"/>
      <c r="U169" s="2"/>
      <c r="V169" s="2"/>
    </row>
    <row r="170" ht="15.75" customHeight="1" spans="1:22">
      <c r="A170" s="8" t="s">
        <v>74</v>
      </c>
      <c r="B170" s="8" t="s">
        <v>1227</v>
      </c>
      <c r="C170" s="8" t="s">
        <v>1249</v>
      </c>
      <c r="D170" s="2" t="str">
        <f t="array" ref="D170">IFERROR(INDEX(data!$C$2:$C$12,MATCH(C170,data!$B$2:$B$12,0)),"")</f>
        <v/>
      </c>
      <c r="E170" s="8" t="s">
        <v>72</v>
      </c>
      <c r="F170" s="8" t="s">
        <v>72</v>
      </c>
      <c r="G170" s="19" t="str">
        <f t="shared" si="22"/>
        <v>Other</v>
      </c>
      <c r="H170" s="8"/>
      <c r="I170" s="13">
        <v>0.5</v>
      </c>
      <c r="J170" s="2" t="str">
        <f t="shared" si="23"/>
        <v/>
      </c>
      <c r="K170" s="2" t="str">
        <f t="shared" si="24"/>
        <v/>
      </c>
      <c r="L170" s="2"/>
      <c r="M170" s="8" t="s">
        <v>1555</v>
      </c>
      <c r="N170" s="3"/>
      <c r="O170" s="3"/>
      <c r="P170" s="3">
        <v>1</v>
      </c>
      <c r="Q170" s="8" t="s">
        <v>1249</v>
      </c>
      <c r="R170" s="2" t="str">
        <f t="array" ref="R170">IFERROR(INDEX(data!$C$2:$C$12,MATCH(Q170,data!$B$2:$B$12,0)),"")</f>
        <v/>
      </c>
      <c r="S170" s="8" t="s">
        <v>42</v>
      </c>
      <c r="T170" s="2"/>
      <c r="U170" s="2"/>
      <c r="V170" s="2"/>
    </row>
    <row r="171" ht="15.75" customHeight="1" spans="1:22">
      <c r="A171" s="9" t="s">
        <v>74</v>
      </c>
      <c r="B171" s="9" t="s">
        <v>1227</v>
      </c>
      <c r="C171" s="9" t="s">
        <v>1249</v>
      </c>
      <c r="D171" s="2" t="str">
        <f t="array" ref="D171">IFERROR(INDEX(data!$C$2:$C$12,MATCH(C171,data!$B$2:$B$12,0)),"")</f>
        <v/>
      </c>
      <c r="E171" s="9" t="s">
        <v>56</v>
      </c>
      <c r="F171" s="9" t="s">
        <v>99</v>
      </c>
      <c r="G171" s="19" t="str">
        <f t="shared" si="22"/>
        <v>Online IELTS</v>
      </c>
      <c r="H171" s="9"/>
      <c r="I171" s="15">
        <v>0.541666666666667</v>
      </c>
      <c r="J171" s="2" t="str">
        <f t="shared" si="23"/>
        <v/>
      </c>
      <c r="K171" s="2" t="str">
        <f t="shared" si="24"/>
        <v/>
      </c>
      <c r="L171" s="2"/>
      <c r="M171" s="29">
        <v>44870</v>
      </c>
      <c r="N171" s="5">
        <v>15</v>
      </c>
      <c r="O171" s="5"/>
      <c r="P171" s="5">
        <v>2</v>
      </c>
      <c r="Q171" s="9" t="s">
        <v>41</v>
      </c>
      <c r="R171" s="2" t="str">
        <f t="array" ref="R171">IFERROR(INDEX(data!$C$2:$C$12,MATCH(Q171,data!$B$2:$B$12,0)),"")</f>
        <v>Online</v>
      </c>
      <c r="S171" s="9" t="s">
        <v>42</v>
      </c>
      <c r="T171" s="2"/>
      <c r="U171" s="2"/>
      <c r="V171" s="2"/>
    </row>
    <row r="172" ht="15.75" customHeight="1" spans="1:22">
      <c r="A172" s="8" t="s">
        <v>74</v>
      </c>
      <c r="B172" s="8" t="s">
        <v>1227</v>
      </c>
      <c r="C172" s="8" t="s">
        <v>1249</v>
      </c>
      <c r="D172" s="2" t="str">
        <f t="array" ref="D172">IFERROR(INDEX(data!$C$2:$C$12,MATCH(C172,data!$B$2:$B$12,0)),"")</f>
        <v/>
      </c>
      <c r="E172" s="8" t="s">
        <v>56</v>
      </c>
      <c r="F172" s="8" t="s">
        <v>99</v>
      </c>
      <c r="G172" s="19" t="str">
        <f t="shared" si="22"/>
        <v>Online IELTS</v>
      </c>
      <c r="H172" s="8"/>
      <c r="I172" s="13">
        <v>0.541666666666667</v>
      </c>
      <c r="J172" s="2" t="str">
        <f t="shared" si="23"/>
        <v/>
      </c>
      <c r="K172" s="2" t="str">
        <f t="shared" si="24"/>
        <v/>
      </c>
      <c r="L172" s="2"/>
      <c r="M172" s="30">
        <v>44877</v>
      </c>
      <c r="N172" s="3">
        <v>17</v>
      </c>
      <c r="O172" s="3"/>
      <c r="P172" s="3">
        <v>2</v>
      </c>
      <c r="Q172" s="8" t="s">
        <v>41</v>
      </c>
      <c r="R172" s="2" t="str">
        <f t="array" ref="R172">IFERROR(INDEX(data!$C$2:$C$12,MATCH(Q172,data!$B$2:$B$12,0)),"")</f>
        <v>Online</v>
      </c>
      <c r="S172" s="8" t="s">
        <v>42</v>
      </c>
      <c r="T172" s="2"/>
      <c r="U172" s="2"/>
      <c r="V172" s="2"/>
    </row>
    <row r="173" ht="15.75" customHeight="1" spans="1:22">
      <c r="A173" s="9" t="s">
        <v>74</v>
      </c>
      <c r="B173" s="9" t="s">
        <v>1227</v>
      </c>
      <c r="C173" s="9" t="s">
        <v>1249</v>
      </c>
      <c r="D173" s="2" t="str">
        <f t="array" ref="D173">IFERROR(INDEX(data!$C$2:$C$12,MATCH(C173,data!$B$2:$B$12,0)),"")</f>
        <v/>
      </c>
      <c r="E173" s="9" t="s">
        <v>69</v>
      </c>
      <c r="F173" s="9" t="s">
        <v>78</v>
      </c>
      <c r="G173" s="19" t="str">
        <f t="shared" si="22"/>
        <v>Marketing Event</v>
      </c>
      <c r="H173" s="9"/>
      <c r="I173" s="15">
        <v>0.416666666666667</v>
      </c>
      <c r="J173" s="2" t="str">
        <f t="shared" si="23"/>
        <v/>
      </c>
      <c r="K173" s="2" t="str">
        <f t="shared" si="24"/>
        <v/>
      </c>
      <c r="L173" s="2"/>
      <c r="M173" s="9" t="s">
        <v>1556</v>
      </c>
      <c r="N173" s="5"/>
      <c r="O173" s="5"/>
      <c r="P173" s="5">
        <v>3</v>
      </c>
      <c r="Q173" s="9" t="s">
        <v>86</v>
      </c>
      <c r="R173" s="2" t="str">
        <f t="array" ref="R173">IFERROR(INDEX(data!$C$2:$C$12,MATCH(Q173,data!$B$2:$B$12,0)),"")</f>
        <v/>
      </c>
      <c r="S173" s="9" t="s">
        <v>48</v>
      </c>
      <c r="T173" s="2"/>
      <c r="U173" s="2"/>
      <c r="V173" s="2"/>
    </row>
    <row r="174" ht="15.75" customHeight="1" spans="1:22">
      <c r="A174" s="8"/>
      <c r="B174" s="8"/>
      <c r="C174" s="8"/>
      <c r="D174" s="2" t="str">
        <f t="array" ref="D174">IFERROR(INDEX(data!$C$2:$C$12,MATCH(C174,data!$B$2:$B$12,0)),"")</f>
        <v/>
      </c>
      <c r="E174" s="8"/>
      <c r="F174" s="8"/>
      <c r="G174" s="19">
        <f t="shared" si="22"/>
        <v>0</v>
      </c>
      <c r="H174" s="8"/>
      <c r="I174" s="13"/>
      <c r="J174" s="2" t="str">
        <f t="shared" si="23"/>
        <v/>
      </c>
      <c r="K174" s="2" t="str">
        <f t="shared" si="24"/>
        <v/>
      </c>
      <c r="L174" s="2"/>
      <c r="M174" s="8"/>
      <c r="N174" s="3"/>
      <c r="O174" s="3"/>
      <c r="P174" s="3"/>
      <c r="Q174" s="8"/>
      <c r="R174" s="2" t="str">
        <f t="array" ref="R174">IFERROR(INDEX(data!$C$2:$C$12,MATCH(Q174,data!$B$2:$B$12,0)),"")</f>
        <v/>
      </c>
      <c r="S174" s="8"/>
      <c r="T174" s="2"/>
      <c r="U174" s="2"/>
      <c r="V174" s="2"/>
    </row>
    <row r="175" ht="15.75" customHeight="1" spans="1:22">
      <c r="A175" s="9"/>
      <c r="B175" s="9"/>
      <c r="C175" s="9"/>
      <c r="D175" s="2" t="str">
        <f t="array" ref="D175">IFERROR(INDEX(data!$C$2:$C$12,MATCH(C175,data!$B$2:$B$12,0)),"")</f>
        <v/>
      </c>
      <c r="E175" s="9"/>
      <c r="F175" s="9"/>
      <c r="G175" s="19">
        <f t="shared" si="22"/>
        <v>0</v>
      </c>
      <c r="H175" s="9"/>
      <c r="I175" s="15"/>
      <c r="J175" s="2" t="str">
        <f t="shared" si="23"/>
        <v/>
      </c>
      <c r="K175" s="2" t="str">
        <f t="shared" si="24"/>
        <v/>
      </c>
      <c r="L175" s="2"/>
      <c r="M175" s="9"/>
      <c r="N175" s="5"/>
      <c r="O175" s="5"/>
      <c r="P175" s="5"/>
      <c r="Q175" s="9"/>
      <c r="R175" s="2" t="str">
        <f t="array" ref="R175">IFERROR(INDEX(data!$C$2:$C$12,MATCH(Q175,data!$B$2:$B$12,0)),"")</f>
        <v/>
      </c>
      <c r="S175" s="9"/>
      <c r="T175" s="2"/>
      <c r="U175" s="2"/>
      <c r="V175" s="2"/>
    </row>
    <row r="176" ht="15.75" customHeight="1" spans="1:22">
      <c r="A176" s="8"/>
      <c r="B176" s="8"/>
      <c r="C176" s="8"/>
      <c r="D176" s="2" t="str">
        <f t="array" ref="D176">IFERROR(INDEX(data!$C$2:$C$12,MATCH(C176,data!$B$2:$B$12,0)),"")</f>
        <v/>
      </c>
      <c r="E176" s="8"/>
      <c r="F176" s="8"/>
      <c r="G176" s="19">
        <f t="shared" si="22"/>
        <v>0</v>
      </c>
      <c r="H176" s="8"/>
      <c r="I176" s="13"/>
      <c r="J176" s="2" t="str">
        <f t="shared" si="23"/>
        <v/>
      </c>
      <c r="K176" s="2" t="str">
        <f t="shared" si="24"/>
        <v/>
      </c>
      <c r="L176" s="2"/>
      <c r="M176" s="8"/>
      <c r="N176" s="3"/>
      <c r="O176" s="3"/>
      <c r="P176" s="3"/>
      <c r="Q176" s="8"/>
      <c r="R176" s="2" t="str">
        <f t="array" ref="R176">IFERROR(INDEX(data!$C$2:$C$12,MATCH(Q176,data!$B$2:$B$12,0)),"")</f>
        <v/>
      </c>
      <c r="S176" s="8"/>
      <c r="T176" s="2"/>
      <c r="U176" s="2"/>
      <c r="V176" s="2"/>
    </row>
    <row r="177" ht="15.75" customHeight="1" spans="1:22">
      <c r="A177" s="9"/>
      <c r="B177" s="9"/>
      <c r="C177" s="9"/>
      <c r="D177" s="2" t="str">
        <f t="array" ref="D177">IFERROR(INDEX(data!$C$2:$C$12,MATCH(C177,data!$B$2:$B$12,0)),"")</f>
        <v/>
      </c>
      <c r="E177" s="9"/>
      <c r="F177" s="9"/>
      <c r="G177" s="19">
        <f t="shared" si="22"/>
        <v>0</v>
      </c>
      <c r="H177" s="9"/>
      <c r="I177" s="15"/>
      <c r="J177" s="2" t="str">
        <f t="shared" si="23"/>
        <v/>
      </c>
      <c r="K177" s="2" t="str">
        <f t="shared" si="24"/>
        <v/>
      </c>
      <c r="L177" s="2"/>
      <c r="M177" s="9"/>
      <c r="N177" s="5"/>
      <c r="O177" s="5"/>
      <c r="P177" s="5"/>
      <c r="Q177" s="9"/>
      <c r="R177" s="2" t="str">
        <f t="array" ref="R177">IFERROR(INDEX(data!$C$2:$C$12,MATCH(Q177,data!$B$2:$B$12,0)),"")</f>
        <v/>
      </c>
      <c r="S177" s="9"/>
      <c r="T177" s="2"/>
      <c r="U177" s="2"/>
      <c r="V177" s="2"/>
    </row>
    <row r="178" ht="15.75" customHeight="1" spans="1:22">
      <c r="A178" s="8"/>
      <c r="B178" s="8"/>
      <c r="C178" s="8"/>
      <c r="D178" s="2" t="str">
        <f t="array" ref="D178">IFERROR(INDEX(data!$C$2:$C$12,MATCH(C178,data!$B$2:$B$12,0)),"")</f>
        <v/>
      </c>
      <c r="E178" s="8"/>
      <c r="F178" s="8"/>
      <c r="G178" s="19">
        <f t="shared" si="22"/>
        <v>0</v>
      </c>
      <c r="H178" s="8"/>
      <c r="I178" s="13"/>
      <c r="J178" s="2" t="str">
        <f t="shared" si="23"/>
        <v/>
      </c>
      <c r="K178" s="2" t="str">
        <f t="shared" si="24"/>
        <v/>
      </c>
      <c r="L178" s="2"/>
      <c r="M178" s="8"/>
      <c r="N178" s="3"/>
      <c r="O178" s="3"/>
      <c r="P178" s="3"/>
      <c r="Q178" s="8"/>
      <c r="R178" s="2" t="str">
        <f t="array" ref="R178">IFERROR(INDEX(data!$C$2:$C$12,MATCH(Q178,data!$B$2:$B$12,0)),"")</f>
        <v/>
      </c>
      <c r="S178" s="8"/>
      <c r="T178" s="2"/>
      <c r="U178" s="2"/>
      <c r="V178" s="2"/>
    </row>
    <row r="179" ht="15.75" customHeight="1" spans="1:22">
      <c r="A179" s="9"/>
      <c r="B179" s="9"/>
      <c r="C179" s="9"/>
      <c r="D179" s="2" t="str">
        <f t="array" ref="D179">IFERROR(INDEX(data!$C$2:$C$12,MATCH(C179,data!$B$2:$B$12,0)),"")</f>
        <v/>
      </c>
      <c r="E179" s="9"/>
      <c r="F179" s="9"/>
      <c r="G179" s="19">
        <f t="shared" si="22"/>
        <v>0</v>
      </c>
      <c r="H179" s="9"/>
      <c r="I179" s="15"/>
      <c r="J179" s="2" t="str">
        <f t="shared" si="23"/>
        <v/>
      </c>
      <c r="K179" s="2" t="str">
        <f t="shared" si="24"/>
        <v/>
      </c>
      <c r="L179" s="2"/>
      <c r="M179" s="9"/>
      <c r="N179" s="5"/>
      <c r="O179" s="5"/>
      <c r="P179" s="5"/>
      <c r="Q179" s="9"/>
      <c r="R179" s="2" t="str">
        <f t="array" ref="R179">IFERROR(INDEX(data!$C$2:$C$12,MATCH(Q179,data!$B$2:$B$12,0)),"")</f>
        <v/>
      </c>
      <c r="S179" s="9"/>
      <c r="T179" s="2"/>
      <c r="U179" s="2"/>
      <c r="V179" s="2"/>
    </row>
    <row r="180" ht="15.75" customHeight="1" spans="1:22">
      <c r="A180" s="8"/>
      <c r="B180" s="8"/>
      <c r="C180" s="8"/>
      <c r="D180" s="2" t="str">
        <f t="array" ref="D180">IFERROR(INDEX(data!$C$2:$C$12,MATCH(C180,data!$B$2:$B$12,0)),"")</f>
        <v/>
      </c>
      <c r="E180" s="8"/>
      <c r="F180" s="8"/>
      <c r="G180" s="19">
        <f t="shared" si="22"/>
        <v>0</v>
      </c>
      <c r="H180" s="8"/>
      <c r="I180" s="13"/>
      <c r="J180" s="2" t="str">
        <f t="shared" si="23"/>
        <v/>
      </c>
      <c r="K180" s="2" t="str">
        <f t="shared" si="24"/>
        <v/>
      </c>
      <c r="L180" s="2"/>
      <c r="M180" s="8"/>
      <c r="N180" s="3"/>
      <c r="O180" s="3"/>
      <c r="P180" s="3"/>
      <c r="Q180" s="8"/>
      <c r="R180" s="2" t="str">
        <f t="array" ref="R180">IFERROR(INDEX(data!$C$2:$C$12,MATCH(Q180,data!$B$2:$B$12,0)),"")</f>
        <v/>
      </c>
      <c r="S180" s="8"/>
      <c r="T180" s="2"/>
      <c r="U180" s="2"/>
      <c r="V180" s="2"/>
    </row>
    <row r="181" ht="15.75" customHeight="1" spans="1:22">
      <c r="A181" s="9"/>
      <c r="B181" s="9"/>
      <c r="C181" s="9"/>
      <c r="D181" s="2" t="str">
        <f t="array" ref="D181">IFERROR(INDEX(data!$C$2:$C$12,MATCH(C181,data!$B$2:$B$12,0)),"")</f>
        <v/>
      </c>
      <c r="E181" s="9"/>
      <c r="F181" s="9"/>
      <c r="G181" s="19">
        <f t="shared" si="22"/>
        <v>0</v>
      </c>
      <c r="H181" s="9"/>
      <c r="I181" s="15"/>
      <c r="J181" s="2" t="str">
        <f t="shared" si="23"/>
        <v/>
      </c>
      <c r="K181" s="2" t="str">
        <f t="shared" si="24"/>
        <v/>
      </c>
      <c r="L181" s="2"/>
      <c r="M181" s="9"/>
      <c r="N181" s="5"/>
      <c r="O181" s="5"/>
      <c r="P181" s="5"/>
      <c r="Q181" s="9"/>
      <c r="R181" s="2" t="str">
        <f t="array" ref="R181">IFERROR(INDEX(data!$C$2:$C$12,MATCH(Q181,data!$B$2:$B$12,0)),"")</f>
        <v/>
      </c>
      <c r="S181" s="9"/>
      <c r="T181" s="2"/>
      <c r="U181" s="2"/>
      <c r="V181" s="2"/>
    </row>
    <row r="182" ht="15.75" customHeight="1" spans="1:22">
      <c r="A182" s="8"/>
      <c r="B182" s="8"/>
      <c r="C182" s="8"/>
      <c r="D182" s="2" t="str">
        <f t="array" ref="D182">IFERROR(INDEX(data!$C$2:$C$12,MATCH(C182,data!$B$2:$B$12,0)),"")</f>
        <v/>
      </c>
      <c r="E182" s="8"/>
      <c r="F182" s="8"/>
      <c r="G182" s="19">
        <f t="shared" si="22"/>
        <v>0</v>
      </c>
      <c r="H182" s="8"/>
      <c r="I182" s="13"/>
      <c r="J182" s="2" t="str">
        <f t="shared" si="23"/>
        <v/>
      </c>
      <c r="K182" s="2" t="str">
        <f t="shared" si="24"/>
        <v/>
      </c>
      <c r="L182" s="2"/>
      <c r="M182" s="8"/>
      <c r="N182" s="3"/>
      <c r="O182" s="3"/>
      <c r="P182" s="3"/>
      <c r="Q182" s="8"/>
      <c r="R182" s="2" t="str">
        <f t="array" ref="R182">IFERROR(INDEX(data!$C$2:$C$12,MATCH(Q182,data!$B$2:$B$12,0)),"")</f>
        <v/>
      </c>
      <c r="S182" s="8"/>
      <c r="T182" s="2"/>
      <c r="U182" s="2"/>
      <c r="V182" s="2"/>
    </row>
    <row r="183" ht="15.75" customHeight="1" spans="1:22">
      <c r="A183" s="9"/>
      <c r="B183" s="9"/>
      <c r="C183" s="9"/>
      <c r="D183" s="2" t="str">
        <f t="array" ref="D183">IFERROR(INDEX(data!$C$2:$C$12,MATCH(C183,data!$B$2:$B$12,0)),"")</f>
        <v/>
      </c>
      <c r="E183" s="9"/>
      <c r="F183" s="9"/>
      <c r="G183" s="19">
        <f t="shared" si="22"/>
        <v>0</v>
      </c>
      <c r="H183" s="9"/>
      <c r="I183" s="15"/>
      <c r="J183" s="2" t="str">
        <f t="shared" si="23"/>
        <v/>
      </c>
      <c r="K183" s="2" t="str">
        <f t="shared" si="24"/>
        <v/>
      </c>
      <c r="L183" s="2"/>
      <c r="M183" s="9"/>
      <c r="N183" s="5"/>
      <c r="O183" s="5"/>
      <c r="P183" s="5"/>
      <c r="Q183" s="9"/>
      <c r="R183" s="2" t="str">
        <f t="array" ref="R183">IFERROR(INDEX(data!$C$2:$C$12,MATCH(Q183,data!$B$2:$B$12,0)),"")</f>
        <v/>
      </c>
      <c r="S183" s="9"/>
      <c r="T183" s="2"/>
      <c r="U183" s="2"/>
      <c r="V183" s="2"/>
    </row>
    <row r="184" ht="15.75" customHeight="1" spans="1:22">
      <c r="A184" s="8"/>
      <c r="B184" s="8"/>
      <c r="C184" s="8"/>
      <c r="D184" s="2" t="str">
        <f t="array" ref="D184">IFERROR(INDEX(data!$C$2:$C$12,MATCH(C184,data!$B$2:$B$12,0)),"")</f>
        <v/>
      </c>
      <c r="E184" s="8"/>
      <c r="F184" s="8"/>
      <c r="G184" s="19">
        <f t="shared" si="22"/>
        <v>0</v>
      </c>
      <c r="H184" s="8"/>
      <c r="I184" s="13"/>
      <c r="J184" s="2" t="str">
        <f t="shared" si="23"/>
        <v/>
      </c>
      <c r="K184" s="2" t="str">
        <f t="shared" si="24"/>
        <v/>
      </c>
      <c r="L184" s="2"/>
      <c r="M184" s="8"/>
      <c r="N184" s="3"/>
      <c r="O184" s="3"/>
      <c r="P184" s="3"/>
      <c r="Q184" s="8"/>
      <c r="R184" s="2" t="str">
        <f t="array" ref="R184">IFERROR(INDEX(data!$C$2:$C$12,MATCH(Q184,data!$B$2:$B$12,0)),"")</f>
        <v/>
      </c>
      <c r="S184" s="8"/>
      <c r="T184" s="2"/>
      <c r="U184" s="2"/>
      <c r="V184" s="2"/>
    </row>
    <row r="185" ht="15.75" customHeight="1" spans="1:22">
      <c r="A185" s="9"/>
      <c r="B185" s="9"/>
      <c r="C185" s="9"/>
      <c r="D185" s="2" t="str">
        <f t="array" ref="D185">IFERROR(INDEX(data!$C$2:$C$12,MATCH(C185,data!$B$2:$B$12,0)),"")</f>
        <v/>
      </c>
      <c r="E185" s="9"/>
      <c r="F185" s="9"/>
      <c r="G185" s="19">
        <f t="shared" si="22"/>
        <v>0</v>
      </c>
      <c r="H185" s="9"/>
      <c r="I185" s="15"/>
      <c r="J185" s="2" t="str">
        <f t="shared" si="23"/>
        <v/>
      </c>
      <c r="K185" s="2" t="str">
        <f t="shared" si="24"/>
        <v/>
      </c>
      <c r="L185" s="2"/>
      <c r="M185" s="9"/>
      <c r="N185" s="5"/>
      <c r="O185" s="5"/>
      <c r="P185" s="5"/>
      <c r="Q185" s="9"/>
      <c r="R185" s="2" t="str">
        <f t="array" ref="R185">IFERROR(INDEX(data!$C$2:$C$12,MATCH(Q185,data!$B$2:$B$12,0)),"")</f>
        <v/>
      </c>
      <c r="S185" s="9"/>
      <c r="T185" s="2"/>
      <c r="U185" s="2"/>
      <c r="V185" s="2"/>
    </row>
    <row r="186" ht="15.75" customHeight="1" spans="1:22">
      <c r="A186" s="8"/>
      <c r="B186" s="8"/>
      <c r="C186" s="8"/>
      <c r="D186" s="2" t="str">
        <f t="array" ref="D186">IFERROR(INDEX(data!$C$2:$C$12,MATCH(C186,data!$B$2:$B$12,0)),"")</f>
        <v/>
      </c>
      <c r="E186" s="8"/>
      <c r="F186" s="8"/>
      <c r="G186" s="19">
        <f t="shared" si="22"/>
        <v>0</v>
      </c>
      <c r="H186" s="8"/>
      <c r="I186" s="13"/>
      <c r="J186" s="2" t="str">
        <f t="shared" si="23"/>
        <v/>
      </c>
      <c r="K186" s="2" t="str">
        <f t="shared" si="24"/>
        <v/>
      </c>
      <c r="L186" s="2"/>
      <c r="M186" s="8"/>
      <c r="N186" s="3"/>
      <c r="O186" s="3"/>
      <c r="P186" s="3"/>
      <c r="Q186" s="8"/>
      <c r="R186" s="2" t="str">
        <f t="array" ref="R186">IFERROR(INDEX(data!$C$2:$C$12,MATCH(Q186,data!$B$2:$B$12,0)),"")</f>
        <v/>
      </c>
      <c r="S186" s="8"/>
      <c r="T186" s="2"/>
      <c r="U186" s="2"/>
      <c r="V186" s="2"/>
    </row>
    <row r="187" ht="15.75" customHeight="1" spans="1:22">
      <c r="A187" s="9"/>
      <c r="B187" s="9"/>
      <c r="C187" s="9"/>
      <c r="D187" s="2" t="str">
        <f t="array" ref="D187">IFERROR(INDEX(data!$C$2:$C$12,MATCH(C187,data!$B$2:$B$12,0)),"")</f>
        <v/>
      </c>
      <c r="E187" s="9"/>
      <c r="F187" s="9"/>
      <c r="G187" s="19">
        <f t="shared" si="22"/>
        <v>0</v>
      </c>
      <c r="H187" s="9"/>
      <c r="I187" s="15"/>
      <c r="J187" s="2" t="str">
        <f t="shared" si="23"/>
        <v/>
      </c>
      <c r="K187" s="2" t="str">
        <f t="shared" si="24"/>
        <v/>
      </c>
      <c r="L187" s="2"/>
      <c r="M187" s="9"/>
      <c r="N187" s="5"/>
      <c r="O187" s="5"/>
      <c r="P187" s="5"/>
      <c r="Q187" s="9"/>
      <c r="R187" s="2" t="str">
        <f t="array" ref="R187">IFERROR(INDEX(data!$C$2:$C$12,MATCH(Q187,data!$B$2:$B$12,0)),"")</f>
        <v/>
      </c>
      <c r="S187" s="9"/>
      <c r="T187" s="2"/>
      <c r="U187" s="2"/>
      <c r="V187" s="2"/>
    </row>
    <row r="188" ht="15.75" customHeight="1" spans="1:22">
      <c r="A188" s="8"/>
      <c r="B188" s="8"/>
      <c r="C188" s="8"/>
      <c r="D188" s="2" t="str">
        <f t="array" ref="D188">IFERROR(INDEX(data!$C$2:$C$12,MATCH(C188,data!$B$2:$B$12,0)),"")</f>
        <v/>
      </c>
      <c r="E188" s="8"/>
      <c r="F188" s="8"/>
      <c r="G188" s="19">
        <f t="shared" si="22"/>
        <v>0</v>
      </c>
      <c r="H188" s="8"/>
      <c r="I188" s="13"/>
      <c r="J188" s="2" t="str">
        <f t="shared" si="23"/>
        <v/>
      </c>
      <c r="K188" s="2" t="str">
        <f t="shared" si="24"/>
        <v/>
      </c>
      <c r="L188" s="2"/>
      <c r="M188" s="8"/>
      <c r="N188" s="3"/>
      <c r="O188" s="3"/>
      <c r="P188" s="3"/>
      <c r="Q188" s="8"/>
      <c r="R188" s="2" t="str">
        <f t="array" ref="R188">IFERROR(INDEX(data!$C$2:$C$12,MATCH(Q188,data!$B$2:$B$12,0)),"")</f>
        <v/>
      </c>
      <c r="S188" s="8"/>
      <c r="T188" s="2"/>
      <c r="U188" s="2"/>
      <c r="V188" s="2"/>
    </row>
    <row r="189" ht="15.75" customHeight="1" spans="1:22">
      <c r="A189" s="9"/>
      <c r="B189" s="9"/>
      <c r="C189" s="9"/>
      <c r="D189" s="2" t="str">
        <f t="array" ref="D189">IFERROR(INDEX(data!$C$2:$C$12,MATCH(C189,data!$B$2:$B$12,0)),"")</f>
        <v/>
      </c>
      <c r="E189" s="9"/>
      <c r="F189" s="9"/>
      <c r="G189" s="19">
        <f t="shared" si="22"/>
        <v>0</v>
      </c>
      <c r="H189" s="9"/>
      <c r="I189" s="15"/>
      <c r="J189" s="2" t="str">
        <f t="shared" si="23"/>
        <v/>
      </c>
      <c r="K189" s="2" t="str">
        <f t="shared" si="24"/>
        <v/>
      </c>
      <c r="L189" s="2"/>
      <c r="M189" s="9"/>
      <c r="N189" s="5"/>
      <c r="O189" s="5"/>
      <c r="P189" s="5"/>
      <c r="Q189" s="9"/>
      <c r="R189" s="2" t="str">
        <f t="array" ref="R189">IFERROR(INDEX(data!$C$2:$C$12,MATCH(Q189,data!$B$2:$B$12,0)),"")</f>
        <v/>
      </c>
      <c r="S189" s="9"/>
      <c r="T189" s="2"/>
      <c r="U189" s="2"/>
      <c r="V189" s="2"/>
    </row>
    <row r="190" ht="15.75" customHeight="1" spans="1:22">
      <c r="A190" s="8"/>
      <c r="B190" s="8"/>
      <c r="C190" s="8"/>
      <c r="D190" s="2" t="str">
        <f t="array" ref="D190">IFERROR(INDEX(data!$C$2:$C$12,MATCH(C190,data!$B$2:$B$12,0)),"")</f>
        <v/>
      </c>
      <c r="E190" s="8"/>
      <c r="F190" s="8"/>
      <c r="G190" s="19">
        <f t="shared" si="22"/>
        <v>0</v>
      </c>
      <c r="H190" s="8"/>
      <c r="I190" s="13"/>
      <c r="J190" s="2" t="str">
        <f t="shared" si="23"/>
        <v/>
      </c>
      <c r="K190" s="2" t="str">
        <f t="shared" si="24"/>
        <v/>
      </c>
      <c r="L190" s="2"/>
      <c r="M190" s="8"/>
      <c r="N190" s="3"/>
      <c r="O190" s="3"/>
      <c r="P190" s="3"/>
      <c r="Q190" s="8"/>
      <c r="R190" s="2" t="str">
        <f t="array" ref="R190">IFERROR(INDEX(data!$C$2:$C$12,MATCH(Q190,data!$B$2:$B$12,0)),"")</f>
        <v/>
      </c>
      <c r="S190" s="8"/>
      <c r="T190" s="2"/>
      <c r="U190" s="2"/>
      <c r="V190" s="2"/>
    </row>
    <row r="191" ht="15.75" customHeight="1" spans="1:22">
      <c r="A191" s="9"/>
      <c r="B191" s="9"/>
      <c r="C191" s="9"/>
      <c r="D191" s="2" t="str">
        <f t="array" ref="D191">IFERROR(INDEX(data!$C$2:$C$12,MATCH(C191,data!$B$2:$B$12,0)),"")</f>
        <v/>
      </c>
      <c r="E191" s="9"/>
      <c r="F191" s="9"/>
      <c r="G191" s="19">
        <f t="shared" si="22"/>
        <v>0</v>
      </c>
      <c r="H191" s="9"/>
      <c r="I191" s="15"/>
      <c r="J191" s="2" t="str">
        <f t="shared" si="23"/>
        <v/>
      </c>
      <c r="K191" s="2" t="str">
        <f t="shared" si="24"/>
        <v/>
      </c>
      <c r="L191" s="2"/>
      <c r="M191" s="9"/>
      <c r="N191" s="5"/>
      <c r="O191" s="5"/>
      <c r="P191" s="5"/>
      <c r="Q191" s="9"/>
      <c r="R191" s="2" t="str">
        <f t="array" ref="R191">IFERROR(INDEX(data!$C$2:$C$12,MATCH(Q191,data!$B$2:$B$12,0)),"")</f>
        <v/>
      </c>
      <c r="S191" s="9"/>
      <c r="T191" s="2"/>
      <c r="U191" s="2"/>
      <c r="V191" s="2"/>
    </row>
    <row r="192" ht="15.75" customHeight="1" spans="1:22">
      <c r="A192" s="8"/>
      <c r="B192" s="8"/>
      <c r="C192" s="8"/>
      <c r="D192" s="2" t="str">
        <f t="array" ref="D192">IFERROR(INDEX(data!$C$2:$C$12,MATCH(C192,data!$B$2:$B$12,0)),"")</f>
        <v/>
      </c>
      <c r="E192" s="8"/>
      <c r="F192" s="8"/>
      <c r="G192" s="19">
        <f t="shared" si="22"/>
        <v>0</v>
      </c>
      <c r="H192" s="8"/>
      <c r="I192" s="13"/>
      <c r="J192" s="2" t="str">
        <f t="shared" si="23"/>
        <v/>
      </c>
      <c r="K192" s="2" t="str">
        <f t="shared" si="24"/>
        <v/>
      </c>
      <c r="L192" s="2"/>
      <c r="M192" s="8"/>
      <c r="N192" s="3"/>
      <c r="O192" s="3"/>
      <c r="P192" s="3"/>
      <c r="Q192" s="8"/>
      <c r="R192" s="2" t="str">
        <f t="array" ref="R192">IFERROR(INDEX(data!$C$2:$C$12,MATCH(Q192,data!$B$2:$B$12,0)),"")</f>
        <v/>
      </c>
      <c r="S192" s="8"/>
      <c r="T192" s="2"/>
      <c r="U192" s="2"/>
      <c r="V192" s="2"/>
    </row>
    <row r="193" ht="15.75" customHeight="1" spans="1:22">
      <c r="A193" s="9"/>
      <c r="B193" s="9"/>
      <c r="C193" s="9"/>
      <c r="D193" s="2" t="str">
        <f t="array" ref="D193">IFERROR(INDEX(data!$C$2:$C$12,MATCH(C193,data!$B$2:$B$12,0)),"")</f>
        <v/>
      </c>
      <c r="E193" s="9"/>
      <c r="F193" s="9"/>
      <c r="G193" s="19">
        <f t="shared" si="22"/>
        <v>0</v>
      </c>
      <c r="H193" s="9"/>
      <c r="I193" s="15"/>
      <c r="J193" s="2" t="str">
        <f t="shared" si="23"/>
        <v/>
      </c>
      <c r="K193" s="2" t="str">
        <f t="shared" si="24"/>
        <v/>
      </c>
      <c r="L193" s="2"/>
      <c r="M193" s="9"/>
      <c r="N193" s="5"/>
      <c r="O193" s="5"/>
      <c r="P193" s="5"/>
      <c r="Q193" s="9"/>
      <c r="R193" s="2" t="str">
        <f t="array" ref="R193">IFERROR(INDEX(data!$C$2:$C$12,MATCH(Q193,data!$B$2:$B$12,0)),"")</f>
        <v/>
      </c>
      <c r="S193" s="9"/>
      <c r="T193" s="2"/>
      <c r="U193" s="2"/>
      <c r="V193" s="2"/>
    </row>
    <row r="194" ht="15.75" customHeight="1" spans="1:22">
      <c r="A194" s="8"/>
      <c r="B194" s="8"/>
      <c r="C194" s="8"/>
      <c r="D194" s="2" t="str">
        <f t="array" ref="D194">IFERROR(INDEX(data!$C$2:$C$12,MATCH(C194,data!$B$2:$B$12,0)),"")</f>
        <v/>
      </c>
      <c r="E194" s="8"/>
      <c r="F194" s="8"/>
      <c r="G194" s="19">
        <f t="shared" si="22"/>
        <v>0</v>
      </c>
      <c r="H194" s="8"/>
      <c r="I194" s="13"/>
      <c r="J194" s="2" t="str">
        <f t="shared" si="23"/>
        <v/>
      </c>
      <c r="K194" s="2" t="str">
        <f t="shared" si="24"/>
        <v/>
      </c>
      <c r="L194" s="2"/>
      <c r="M194" s="8"/>
      <c r="N194" s="3"/>
      <c r="O194" s="3"/>
      <c r="P194" s="3"/>
      <c r="Q194" s="8"/>
      <c r="R194" s="2" t="str">
        <f t="array" ref="R194">IFERROR(INDEX(data!$C$2:$C$12,MATCH(Q194,data!$B$2:$B$12,0)),"")</f>
        <v/>
      </c>
      <c r="S194" s="8"/>
      <c r="T194" s="2"/>
      <c r="U194" s="2"/>
      <c r="V194" s="2"/>
    </row>
    <row r="195" ht="15.75" customHeight="1" spans="1:22">
      <c r="A195" s="9"/>
      <c r="B195" s="9"/>
      <c r="C195" s="9"/>
      <c r="D195" s="2" t="str">
        <f t="array" ref="D195">IFERROR(INDEX(data!$C$2:$C$12,MATCH(C195,data!$B$2:$B$12,0)),"")</f>
        <v/>
      </c>
      <c r="E195" s="9"/>
      <c r="F195" s="9"/>
      <c r="G195" s="19">
        <f t="shared" si="22"/>
        <v>0</v>
      </c>
      <c r="H195" s="9"/>
      <c r="I195" s="15"/>
      <c r="J195" s="2" t="str">
        <f t="shared" si="23"/>
        <v/>
      </c>
      <c r="K195" s="2" t="str">
        <f t="shared" si="24"/>
        <v/>
      </c>
      <c r="L195" s="2"/>
      <c r="M195" s="9"/>
      <c r="N195" s="5"/>
      <c r="O195" s="5"/>
      <c r="P195" s="5"/>
      <c r="Q195" s="9"/>
      <c r="R195" s="2" t="str">
        <f t="array" ref="R195">IFERROR(INDEX(data!$C$2:$C$12,MATCH(Q195,data!$B$2:$B$12,0)),"")</f>
        <v/>
      </c>
      <c r="S195" s="9"/>
      <c r="T195" s="2"/>
      <c r="U195" s="2"/>
      <c r="V195" s="2"/>
    </row>
    <row r="196" ht="15.75" customHeight="1" spans="1:22">
      <c r="A196" s="8"/>
      <c r="B196" s="8"/>
      <c r="C196" s="8"/>
      <c r="D196" s="2" t="str">
        <f t="array" ref="D196">IFERROR(INDEX(data!$C$2:$C$12,MATCH(C196,data!$B$2:$B$12,0)),"")</f>
        <v/>
      </c>
      <c r="E196" s="8"/>
      <c r="F196" s="8"/>
      <c r="G196" s="19">
        <f t="shared" si="22"/>
        <v>0</v>
      </c>
      <c r="H196" s="8"/>
      <c r="I196" s="13"/>
      <c r="J196" s="2" t="str">
        <f t="shared" si="23"/>
        <v/>
      </c>
      <c r="K196" s="2" t="str">
        <f t="shared" si="24"/>
        <v/>
      </c>
      <c r="L196" s="2"/>
      <c r="M196" s="8"/>
      <c r="N196" s="3"/>
      <c r="O196" s="3"/>
      <c r="P196" s="3"/>
      <c r="Q196" s="8"/>
      <c r="R196" s="2" t="str">
        <f t="array" ref="R196">IFERROR(INDEX(data!$C$2:$C$12,MATCH(Q196,data!$B$2:$B$12,0)),"")</f>
        <v/>
      </c>
      <c r="S196" s="8"/>
      <c r="T196" s="2"/>
      <c r="U196" s="2"/>
      <c r="V196" s="2"/>
    </row>
    <row r="197" ht="15.75" customHeight="1" spans="1:22">
      <c r="A197" s="9"/>
      <c r="B197" s="9"/>
      <c r="C197" s="9"/>
      <c r="D197" s="2" t="str">
        <f t="array" ref="D197">IFERROR(INDEX(data!$C$2:$C$12,MATCH(C197,data!$B$2:$B$12,0)),"")</f>
        <v/>
      </c>
      <c r="E197" s="9"/>
      <c r="F197" s="9"/>
      <c r="G197" s="19">
        <f t="shared" si="22"/>
        <v>0</v>
      </c>
      <c r="H197" s="9"/>
      <c r="I197" s="15"/>
      <c r="J197" s="2" t="str">
        <f t="shared" si="23"/>
        <v/>
      </c>
      <c r="K197" s="2" t="str">
        <f t="shared" si="24"/>
        <v/>
      </c>
      <c r="L197" s="2"/>
      <c r="M197" s="9"/>
      <c r="N197" s="5"/>
      <c r="O197" s="5"/>
      <c r="P197" s="5"/>
      <c r="Q197" s="9"/>
      <c r="R197" s="2" t="str">
        <f t="array" ref="R197">IFERROR(INDEX(data!$C$2:$C$12,MATCH(Q197,data!$B$2:$B$12,0)),"")</f>
        <v/>
      </c>
      <c r="S197" s="9"/>
      <c r="T197" s="2"/>
      <c r="U197" s="2"/>
      <c r="V197" s="2"/>
    </row>
    <row r="198" ht="15.75" customHeight="1" spans="1:22">
      <c r="A198" s="8"/>
      <c r="B198" s="8"/>
      <c r="C198" s="8"/>
      <c r="D198" s="2" t="str">
        <f t="array" ref="D198">IFERROR(INDEX(data!$C$2:$C$12,MATCH(C198,data!$B$2:$B$12,0)),"")</f>
        <v/>
      </c>
      <c r="E198" s="8"/>
      <c r="F198" s="8"/>
      <c r="G198" s="19">
        <f t="shared" si="22"/>
        <v>0</v>
      </c>
      <c r="H198" s="8"/>
      <c r="I198" s="13"/>
      <c r="J198" s="2" t="str">
        <f t="shared" si="23"/>
        <v/>
      </c>
      <c r="K198" s="2" t="str">
        <f t="shared" si="24"/>
        <v/>
      </c>
      <c r="L198" s="2"/>
      <c r="M198" s="8"/>
      <c r="N198" s="3"/>
      <c r="O198" s="3"/>
      <c r="P198" s="3"/>
      <c r="Q198" s="8"/>
      <c r="R198" s="2" t="str">
        <f t="array" ref="R198">IFERROR(INDEX(data!$C$2:$C$12,MATCH(Q198,data!$B$2:$B$12,0)),"")</f>
        <v/>
      </c>
      <c r="S198" s="8"/>
      <c r="T198" s="2"/>
      <c r="U198" s="2"/>
      <c r="V198" s="2"/>
    </row>
    <row r="199" ht="15.75" customHeight="1" spans="1:22">
      <c r="A199" s="9"/>
      <c r="B199" s="9"/>
      <c r="C199" s="9"/>
      <c r="D199" s="2" t="str">
        <f t="array" ref="D199">IFERROR(INDEX(data!$C$2:$C$12,MATCH(C199,data!$B$2:$B$12,0)),"")</f>
        <v/>
      </c>
      <c r="E199" s="9"/>
      <c r="F199" s="9"/>
      <c r="G199" s="19">
        <f t="shared" si="22"/>
        <v>0</v>
      </c>
      <c r="H199" s="9"/>
      <c r="I199" s="15"/>
      <c r="J199" s="2" t="str">
        <f t="shared" si="23"/>
        <v/>
      </c>
      <c r="K199" s="2" t="str">
        <f t="shared" si="24"/>
        <v/>
      </c>
      <c r="L199" s="2"/>
      <c r="M199" s="9"/>
      <c r="N199" s="5"/>
      <c r="O199" s="5"/>
      <c r="P199" s="5"/>
      <c r="Q199" s="9"/>
      <c r="R199" s="2" t="str">
        <f t="array" ref="R199">IFERROR(INDEX(data!$C$2:$C$12,MATCH(Q199,data!$B$2:$B$12,0)),"")</f>
        <v/>
      </c>
      <c r="S199" s="9"/>
      <c r="T199" s="2"/>
      <c r="U199" s="2"/>
      <c r="V199" s="2"/>
    </row>
    <row r="200" ht="15.75" customHeight="1" spans="1:22">
      <c r="A200" s="8"/>
      <c r="B200" s="8"/>
      <c r="C200" s="8"/>
      <c r="D200" s="2" t="str">
        <f t="array" ref="D200">IFERROR(INDEX(data!$C$2:$C$12,MATCH(C200,data!$B$2:$B$12,0)),"")</f>
        <v/>
      </c>
      <c r="E200" s="8"/>
      <c r="F200" s="8"/>
      <c r="G200" s="19">
        <f t="shared" si="22"/>
        <v>0</v>
      </c>
      <c r="H200" s="8"/>
      <c r="I200" s="13"/>
      <c r="J200" s="2" t="str">
        <f t="shared" si="23"/>
        <v/>
      </c>
      <c r="K200" s="2" t="str">
        <f t="shared" si="24"/>
        <v/>
      </c>
      <c r="L200" s="2"/>
      <c r="M200" s="8"/>
      <c r="N200" s="3"/>
      <c r="O200" s="3"/>
      <c r="P200" s="3"/>
      <c r="Q200" s="8"/>
      <c r="R200" s="2" t="str">
        <f t="array" ref="R200">IFERROR(INDEX(data!$C$2:$C$12,MATCH(Q200,data!$B$2:$B$12,0)),"")</f>
        <v/>
      </c>
      <c r="S200" s="8"/>
      <c r="T200" s="2"/>
      <c r="U200" s="2"/>
      <c r="V200" s="2"/>
    </row>
    <row r="201" ht="15.75" customHeight="1" spans="1:22">
      <c r="A201" s="9"/>
      <c r="B201" s="9"/>
      <c r="C201" s="9"/>
      <c r="D201" s="2" t="str">
        <f t="array" ref="D201">IFERROR(INDEX(data!$C$2:$C$12,MATCH(C201,data!$B$2:$B$12,0)),"")</f>
        <v/>
      </c>
      <c r="E201" s="9"/>
      <c r="F201" s="9"/>
      <c r="G201" s="19">
        <f t="shared" si="22"/>
        <v>0</v>
      </c>
      <c r="H201" s="9"/>
      <c r="I201" s="15"/>
      <c r="J201" s="2" t="str">
        <f t="shared" si="23"/>
        <v/>
      </c>
      <c r="K201" s="2" t="str">
        <f t="shared" si="24"/>
        <v/>
      </c>
      <c r="L201" s="2"/>
      <c r="M201" s="9"/>
      <c r="N201" s="5"/>
      <c r="O201" s="5"/>
      <c r="P201" s="5"/>
      <c r="Q201" s="9"/>
      <c r="R201" s="2" t="str">
        <f t="array" ref="R201">IFERROR(INDEX(data!$C$2:$C$12,MATCH(Q201,data!$B$2:$B$12,0)),"")</f>
        <v/>
      </c>
      <c r="S201" s="9"/>
      <c r="T201" s="2"/>
      <c r="U201" s="2"/>
      <c r="V201" s="2"/>
    </row>
    <row r="202" ht="15.75" customHeight="1" spans="1:22">
      <c r="A202" s="8"/>
      <c r="B202" s="8"/>
      <c r="C202" s="8"/>
      <c r="D202" s="2" t="str">
        <f t="array" ref="D202">IFERROR(INDEX(data!$C$2:$C$12,MATCH(C202,data!$B$2:$B$12,0)),"")</f>
        <v/>
      </c>
      <c r="E202" s="8"/>
      <c r="F202" s="8"/>
      <c r="G202" s="19">
        <f t="shared" si="22"/>
        <v>0</v>
      </c>
      <c r="H202" s="8"/>
      <c r="I202" s="13"/>
      <c r="J202" s="2" t="str">
        <f t="shared" si="23"/>
        <v/>
      </c>
      <c r="K202" s="2" t="str">
        <f t="shared" si="24"/>
        <v/>
      </c>
      <c r="L202" s="2"/>
      <c r="M202" s="8"/>
      <c r="N202" s="3"/>
      <c r="O202" s="3"/>
      <c r="P202" s="3"/>
      <c r="Q202" s="8"/>
      <c r="R202" s="2" t="str">
        <f t="array" ref="R202">IFERROR(INDEX(data!$C$2:$C$12,MATCH(Q202,data!$B$2:$B$12,0)),"")</f>
        <v/>
      </c>
      <c r="S202" s="8"/>
      <c r="T202" s="2"/>
      <c r="U202" s="2"/>
      <c r="V202" s="2"/>
    </row>
    <row r="203" ht="15.75" customHeight="1" spans="1:22">
      <c r="A203" s="9"/>
      <c r="B203" s="9"/>
      <c r="C203" s="9"/>
      <c r="D203" s="2" t="str">
        <f t="array" ref="D203">IFERROR(INDEX(data!$C$2:$C$12,MATCH(C203,data!$B$2:$B$12,0)),"")</f>
        <v/>
      </c>
      <c r="E203" s="9"/>
      <c r="F203" s="9"/>
      <c r="G203" s="19">
        <f t="shared" si="22"/>
        <v>0</v>
      </c>
      <c r="H203" s="9"/>
      <c r="I203" s="15"/>
      <c r="J203" s="2" t="str">
        <f t="shared" si="23"/>
        <v/>
      </c>
      <c r="K203" s="2" t="str">
        <f t="shared" si="24"/>
        <v/>
      </c>
      <c r="L203" s="2"/>
      <c r="M203" s="9"/>
      <c r="N203" s="5"/>
      <c r="O203" s="5"/>
      <c r="P203" s="5"/>
      <c r="Q203" s="9"/>
      <c r="R203" s="2" t="str">
        <f t="array" ref="R203">IFERROR(INDEX(data!$C$2:$C$12,MATCH(Q203,data!$B$2:$B$12,0)),"")</f>
        <v/>
      </c>
      <c r="S203" s="9"/>
      <c r="T203" s="2"/>
      <c r="U203" s="2"/>
      <c r="V203" s="2"/>
    </row>
    <row r="204" ht="15.75" customHeight="1" spans="1:22">
      <c r="A204" s="8"/>
      <c r="B204" s="8"/>
      <c r="C204" s="8"/>
      <c r="D204" s="2" t="str">
        <f t="array" ref="D204">IFERROR(INDEX(data!$C$2:$C$12,MATCH(C204,data!$B$2:$B$12,0)),"")</f>
        <v/>
      </c>
      <c r="E204" s="8"/>
      <c r="F204" s="8"/>
      <c r="G204" s="19">
        <f t="shared" si="22"/>
        <v>0</v>
      </c>
      <c r="H204" s="8"/>
      <c r="I204" s="13"/>
      <c r="J204" s="2" t="str">
        <f t="shared" si="23"/>
        <v/>
      </c>
      <c r="K204" s="2" t="str">
        <f t="shared" si="24"/>
        <v/>
      </c>
      <c r="L204" s="2"/>
      <c r="M204" s="8"/>
      <c r="N204" s="3"/>
      <c r="O204" s="3"/>
      <c r="P204" s="3"/>
      <c r="Q204" s="8"/>
      <c r="R204" s="2" t="str">
        <f t="array" ref="R204">IFERROR(INDEX(data!$C$2:$C$12,MATCH(Q204,data!$B$2:$B$12,0)),"")</f>
        <v/>
      </c>
      <c r="S204" s="8"/>
      <c r="T204" s="2"/>
      <c r="U204" s="2"/>
      <c r="V204" s="2"/>
    </row>
    <row r="205" ht="15.75" customHeight="1" spans="1:22">
      <c r="A205" s="9"/>
      <c r="B205" s="9"/>
      <c r="C205" s="9"/>
      <c r="D205" s="2" t="str">
        <f t="array" ref="D205">IFERROR(INDEX(data!$C$2:$C$12,MATCH(C205,data!$B$2:$B$12,0)),"")</f>
        <v/>
      </c>
      <c r="E205" s="9"/>
      <c r="F205" s="9"/>
      <c r="G205" s="19">
        <f t="shared" si="22"/>
        <v>0</v>
      </c>
      <c r="H205" s="9"/>
      <c r="I205" s="15"/>
      <c r="J205" s="2" t="str">
        <f t="shared" si="23"/>
        <v/>
      </c>
      <c r="K205" s="2" t="str">
        <f t="shared" si="24"/>
        <v/>
      </c>
      <c r="L205" s="2"/>
      <c r="M205" s="9"/>
      <c r="N205" s="5"/>
      <c r="O205" s="5"/>
      <c r="P205" s="5"/>
      <c r="Q205" s="9"/>
      <c r="R205" s="2" t="str">
        <f t="array" ref="R205">IFERROR(INDEX(data!$C$2:$C$12,MATCH(Q205,data!$B$2:$B$12,0)),"")</f>
        <v/>
      </c>
      <c r="S205" s="9"/>
      <c r="T205" s="2"/>
      <c r="U205" s="2"/>
      <c r="V205" s="2"/>
    </row>
    <row r="206" ht="15.75" customHeight="1" spans="1:22">
      <c r="A206" s="8"/>
      <c r="B206" s="8"/>
      <c r="C206" s="8"/>
      <c r="D206" s="2" t="str">
        <f t="array" ref="D206">IFERROR(INDEX(data!$C$2:$C$12,MATCH(C206,data!$B$2:$B$12,0)),"")</f>
        <v/>
      </c>
      <c r="E206" s="8"/>
      <c r="F206" s="8"/>
      <c r="G206" s="19">
        <f t="shared" si="22"/>
        <v>0</v>
      </c>
      <c r="H206" s="8"/>
      <c r="I206" s="13"/>
      <c r="J206" s="2" t="str">
        <f t="shared" si="23"/>
        <v/>
      </c>
      <c r="K206" s="2" t="str">
        <f t="shared" si="24"/>
        <v/>
      </c>
      <c r="L206" s="2"/>
      <c r="M206" s="8"/>
      <c r="N206" s="3"/>
      <c r="O206" s="3"/>
      <c r="P206" s="3"/>
      <c r="Q206" s="8"/>
      <c r="R206" s="2" t="str">
        <f t="array" ref="R206">IFERROR(INDEX(data!$C$2:$C$12,MATCH(Q206,data!$B$2:$B$12,0)),"")</f>
        <v/>
      </c>
      <c r="S206" s="8"/>
      <c r="T206" s="2"/>
      <c r="U206" s="2"/>
      <c r="V206" s="2"/>
    </row>
    <row r="207" ht="15.75" customHeight="1" spans="1:22">
      <c r="A207" s="9"/>
      <c r="B207" s="9"/>
      <c r="C207" s="9"/>
      <c r="D207" s="2" t="str">
        <f t="array" ref="D207">IFERROR(INDEX(data!$C$2:$C$12,MATCH(C207,data!$B$2:$B$12,0)),"")</f>
        <v/>
      </c>
      <c r="E207" s="9"/>
      <c r="F207" s="9"/>
      <c r="G207" s="19">
        <f t="shared" si="22"/>
        <v>0</v>
      </c>
      <c r="H207" s="9"/>
      <c r="I207" s="15"/>
      <c r="J207" s="2" t="str">
        <f t="shared" si="23"/>
        <v/>
      </c>
      <c r="K207" s="2" t="str">
        <f t="shared" si="24"/>
        <v/>
      </c>
      <c r="L207" s="2"/>
      <c r="M207" s="9"/>
      <c r="N207" s="5"/>
      <c r="O207" s="5"/>
      <c r="P207" s="5"/>
      <c r="Q207" s="9"/>
      <c r="R207" s="2" t="str">
        <f t="array" ref="R207">IFERROR(INDEX(data!$C$2:$C$12,MATCH(Q207,data!$B$2:$B$12,0)),"")</f>
        <v/>
      </c>
      <c r="S207" s="9"/>
      <c r="T207" s="2"/>
      <c r="U207" s="2"/>
      <c r="V207" s="2"/>
    </row>
    <row r="208" ht="15.75" customHeight="1" spans="1:22">
      <c r="A208" s="8"/>
      <c r="B208" s="8"/>
      <c r="C208" s="8"/>
      <c r="D208" s="2" t="str">
        <f t="array" ref="D208">IFERROR(INDEX(data!$C$2:$C$12,MATCH(C208,data!$B$2:$B$12,0)),"")</f>
        <v/>
      </c>
      <c r="E208" s="8"/>
      <c r="F208" s="8"/>
      <c r="G208" s="19">
        <f t="shared" si="22"/>
        <v>0</v>
      </c>
      <c r="H208" s="8"/>
      <c r="I208" s="13"/>
      <c r="J208" s="2" t="str">
        <f t="shared" si="23"/>
        <v/>
      </c>
      <c r="K208" s="2" t="str">
        <f t="shared" si="24"/>
        <v/>
      </c>
      <c r="L208" s="2"/>
      <c r="M208" s="8"/>
      <c r="N208" s="3"/>
      <c r="O208" s="3"/>
      <c r="P208" s="3"/>
      <c r="Q208" s="8"/>
      <c r="R208" s="2" t="str">
        <f t="array" ref="R208">IFERROR(INDEX(data!$C$2:$C$12,MATCH(Q208,data!$B$2:$B$12,0)),"")</f>
        <v/>
      </c>
      <c r="S208" s="8"/>
      <c r="T208" s="2"/>
      <c r="U208" s="2"/>
      <c r="V208" s="2"/>
    </row>
    <row r="209" ht="15.75" customHeight="1" spans="1:22">
      <c r="A209" s="9"/>
      <c r="B209" s="9"/>
      <c r="C209" s="9"/>
      <c r="D209" s="2" t="str">
        <f t="array" ref="D209">IFERROR(INDEX(data!$C$2:$C$12,MATCH(C209,data!$B$2:$B$12,0)),"")</f>
        <v/>
      </c>
      <c r="E209" s="9"/>
      <c r="F209" s="9"/>
      <c r="G209" s="19">
        <f t="shared" si="22"/>
        <v>0</v>
      </c>
      <c r="H209" s="9"/>
      <c r="I209" s="15"/>
      <c r="J209" s="2" t="str">
        <f t="shared" si="23"/>
        <v/>
      </c>
      <c r="K209" s="2" t="str">
        <f t="shared" si="24"/>
        <v/>
      </c>
      <c r="L209" s="2"/>
      <c r="M209" s="9"/>
      <c r="N209" s="5"/>
      <c r="O209" s="5"/>
      <c r="P209" s="5"/>
      <c r="Q209" s="9"/>
      <c r="R209" s="2" t="str">
        <f t="array" ref="R209">IFERROR(INDEX(data!$C$2:$C$12,MATCH(Q209,data!$B$2:$B$12,0)),"")</f>
        <v/>
      </c>
      <c r="S209" s="9"/>
      <c r="T209" s="2"/>
      <c r="U209" s="2"/>
      <c r="V209" s="2"/>
    </row>
    <row r="210" ht="15.75" customHeight="1" spans="1:22">
      <c r="A210" s="8"/>
      <c r="B210" s="8"/>
      <c r="C210" s="8"/>
      <c r="D210" s="2" t="str">
        <f t="array" ref="D210">IFERROR(INDEX(data!$C$2:$C$12,MATCH(C210,data!$B$2:$B$12,0)),"")</f>
        <v/>
      </c>
      <c r="E210" s="8"/>
      <c r="F210" s="8"/>
      <c r="G210" s="19">
        <f t="shared" si="22"/>
        <v>0</v>
      </c>
      <c r="H210" s="8"/>
      <c r="I210" s="13"/>
      <c r="J210" s="2" t="str">
        <f t="shared" si="23"/>
        <v/>
      </c>
      <c r="K210" s="2" t="str">
        <f t="shared" si="24"/>
        <v/>
      </c>
      <c r="L210" s="2"/>
      <c r="M210" s="8"/>
      <c r="N210" s="3"/>
      <c r="O210" s="3"/>
      <c r="P210" s="3"/>
      <c r="Q210" s="8"/>
      <c r="R210" s="2" t="str">
        <f t="array" ref="R210">IFERROR(INDEX(data!$C$2:$C$12,MATCH(Q210,data!$B$2:$B$12,0)),"")</f>
        <v/>
      </c>
      <c r="S210" s="8"/>
      <c r="T210" s="2"/>
      <c r="U210" s="2"/>
      <c r="V210" s="2"/>
    </row>
    <row r="211" ht="15.75" customHeight="1" spans="1:22">
      <c r="A211" s="9"/>
      <c r="B211" s="9"/>
      <c r="C211" s="9"/>
      <c r="D211" s="2" t="str">
        <f t="array" ref="D211">IFERROR(INDEX(data!$C$2:$C$12,MATCH(C211,data!$B$2:$B$12,0)),"")</f>
        <v/>
      </c>
      <c r="E211" s="9"/>
      <c r="F211" s="9"/>
      <c r="G211" s="19">
        <f t="shared" si="22"/>
        <v>0</v>
      </c>
      <c r="H211" s="9"/>
      <c r="I211" s="15"/>
      <c r="J211" s="2" t="str">
        <f t="shared" si="23"/>
        <v/>
      </c>
      <c r="K211" s="2" t="str">
        <f t="shared" si="24"/>
        <v/>
      </c>
      <c r="L211" s="2"/>
      <c r="M211" s="9"/>
      <c r="N211" s="5"/>
      <c r="O211" s="5"/>
      <c r="P211" s="5"/>
      <c r="Q211" s="9"/>
      <c r="R211" s="2" t="str">
        <f t="array" ref="R211">IFERROR(INDEX(data!$C$2:$C$12,MATCH(Q211,data!$B$2:$B$12,0)),"")</f>
        <v/>
      </c>
      <c r="S211" s="9"/>
      <c r="T211" s="2"/>
      <c r="U211" s="2"/>
      <c r="V211" s="2"/>
    </row>
    <row r="212" ht="15.75" customHeight="1" spans="1:22">
      <c r="A212" s="8"/>
      <c r="B212" s="8"/>
      <c r="C212" s="8"/>
      <c r="D212" s="2" t="str">
        <f t="array" ref="D212">IFERROR(INDEX(data!$C$2:$C$12,MATCH(C212,data!$B$2:$B$12,0)),"")</f>
        <v/>
      </c>
      <c r="E212" s="8"/>
      <c r="F212" s="8"/>
      <c r="G212" s="19">
        <f t="shared" si="22"/>
        <v>0</v>
      </c>
      <c r="H212" s="8"/>
      <c r="I212" s="13"/>
      <c r="J212" s="2" t="str">
        <f t="shared" si="23"/>
        <v/>
      </c>
      <c r="K212" s="2" t="str">
        <f t="shared" si="24"/>
        <v/>
      </c>
      <c r="L212" s="2"/>
      <c r="M212" s="8"/>
      <c r="N212" s="3"/>
      <c r="O212" s="3"/>
      <c r="P212" s="3"/>
      <c r="Q212" s="8"/>
      <c r="R212" s="2" t="str">
        <f t="array" ref="R212">IFERROR(INDEX(data!$C$2:$C$12,MATCH(Q212,data!$B$2:$B$12,0)),"")</f>
        <v/>
      </c>
      <c r="S212" s="8"/>
      <c r="T212" s="2"/>
      <c r="U212" s="2"/>
      <c r="V212" s="2"/>
    </row>
    <row r="213" ht="15.75" customHeight="1" spans="1:22">
      <c r="A213" s="9"/>
      <c r="B213" s="9"/>
      <c r="C213" s="9"/>
      <c r="D213" s="2" t="str">
        <f t="array" ref="D213">IFERROR(INDEX(data!$C$2:$C$12,MATCH(C213,data!$B$2:$B$12,0)),"")</f>
        <v/>
      </c>
      <c r="E213" s="9"/>
      <c r="F213" s="9"/>
      <c r="G213" s="19">
        <f t="shared" si="22"/>
        <v>0</v>
      </c>
      <c r="H213" s="9"/>
      <c r="I213" s="15"/>
      <c r="J213" s="2" t="str">
        <f t="shared" si="23"/>
        <v/>
      </c>
      <c r="K213" s="2" t="str">
        <f t="shared" si="24"/>
        <v/>
      </c>
      <c r="L213" s="2"/>
      <c r="M213" s="9"/>
      <c r="N213" s="5"/>
      <c r="O213" s="5"/>
      <c r="P213" s="5"/>
      <c r="Q213" s="9"/>
      <c r="R213" s="2" t="str">
        <f t="array" ref="R213">IFERROR(INDEX(data!$C$2:$C$12,MATCH(Q213,data!$B$2:$B$12,0)),"")</f>
        <v/>
      </c>
      <c r="S213" s="9"/>
      <c r="T213" s="2"/>
      <c r="U213" s="2"/>
      <c r="V213" s="2"/>
    </row>
    <row r="214" ht="15.75" customHeight="1" spans="1:22">
      <c r="A214" s="8"/>
      <c r="B214" s="8"/>
      <c r="C214" s="8"/>
      <c r="D214" s="2" t="str">
        <f t="array" ref="D214">IFERROR(INDEX(data!$C$2:$C$12,MATCH(C214,data!$B$2:$B$12,0)),"")</f>
        <v/>
      </c>
      <c r="E214" s="8"/>
      <c r="F214" s="8"/>
      <c r="G214" s="19">
        <f t="shared" si="22"/>
        <v>0</v>
      </c>
      <c r="H214" s="8"/>
      <c r="I214" s="13"/>
      <c r="J214" s="2" t="str">
        <f t="shared" si="23"/>
        <v/>
      </c>
      <c r="K214" s="2" t="str">
        <f t="shared" si="24"/>
        <v/>
      </c>
      <c r="L214" s="2"/>
      <c r="M214" s="8"/>
      <c r="N214" s="3"/>
      <c r="O214" s="3"/>
      <c r="P214" s="3"/>
      <c r="Q214" s="8"/>
      <c r="R214" s="2" t="str">
        <f t="array" ref="R214">IFERROR(INDEX(data!$C$2:$C$12,MATCH(Q214,data!$B$2:$B$12,0)),"")</f>
        <v/>
      </c>
      <c r="S214" s="8"/>
      <c r="T214" s="2"/>
      <c r="U214" s="2"/>
      <c r="V214" s="2"/>
    </row>
    <row r="215" ht="15.75" customHeight="1" spans="1:22">
      <c r="A215" s="9"/>
      <c r="B215" s="9"/>
      <c r="C215" s="9"/>
      <c r="D215" s="2" t="str">
        <f t="array" ref="D215">IFERROR(INDEX(data!$C$2:$C$12,MATCH(C215,data!$B$2:$B$12,0)),"")</f>
        <v/>
      </c>
      <c r="E215" s="9"/>
      <c r="F215" s="9"/>
      <c r="G215" s="19">
        <f t="shared" si="22"/>
        <v>0</v>
      </c>
      <c r="H215" s="9"/>
      <c r="I215" s="15"/>
      <c r="J215" s="2" t="str">
        <f t="shared" si="23"/>
        <v/>
      </c>
      <c r="K215" s="2" t="str">
        <f t="shared" si="24"/>
        <v/>
      </c>
      <c r="L215" s="2"/>
      <c r="M215" s="9"/>
      <c r="N215" s="5"/>
      <c r="O215" s="5"/>
      <c r="P215" s="5"/>
      <c r="Q215" s="9"/>
      <c r="R215" s="2" t="str">
        <f t="array" ref="R215">IFERROR(INDEX(data!$C$2:$C$12,MATCH(Q215,data!$B$2:$B$12,0)),"")</f>
        <v/>
      </c>
      <c r="S215" s="9"/>
      <c r="T215" s="2"/>
      <c r="U215" s="2"/>
      <c r="V215" s="2"/>
    </row>
    <row r="216" ht="15.75" customHeight="1" spans="1:22">
      <c r="A216" s="8"/>
      <c r="B216" s="8"/>
      <c r="C216" s="8"/>
      <c r="D216" s="2" t="str">
        <f t="array" ref="D216">IFERROR(INDEX(data!$C$2:$C$12,MATCH(C216,data!$B$2:$B$12,0)),"")</f>
        <v/>
      </c>
      <c r="E216" s="8"/>
      <c r="F216" s="8"/>
      <c r="G216" s="19">
        <f t="shared" si="22"/>
        <v>0</v>
      </c>
      <c r="H216" s="8"/>
      <c r="I216" s="13"/>
      <c r="J216" s="2" t="str">
        <f t="shared" si="23"/>
        <v/>
      </c>
      <c r="K216" s="2" t="str">
        <f t="shared" si="24"/>
        <v/>
      </c>
      <c r="L216" s="2"/>
      <c r="M216" s="8"/>
      <c r="N216" s="3"/>
      <c r="O216" s="3"/>
      <c r="P216" s="3"/>
      <c r="Q216" s="8"/>
      <c r="R216" s="2" t="str">
        <f t="array" ref="R216">IFERROR(INDEX(data!$C$2:$C$12,MATCH(Q216,data!$B$2:$B$12,0)),"")</f>
        <v/>
      </c>
      <c r="S216" s="8"/>
      <c r="T216" s="2"/>
      <c r="U216" s="2"/>
      <c r="V216" s="2"/>
    </row>
    <row r="217" ht="15.75" customHeight="1" spans="1:22">
      <c r="A217" s="9"/>
      <c r="B217" s="9"/>
      <c r="C217" s="9"/>
      <c r="D217" s="2" t="str">
        <f t="array" ref="D217">IFERROR(INDEX(data!$C$2:$C$12,MATCH(C217,data!$B$2:$B$12,0)),"")</f>
        <v/>
      </c>
      <c r="E217" s="9"/>
      <c r="F217" s="9"/>
      <c r="G217" s="19">
        <f t="shared" si="22"/>
        <v>0</v>
      </c>
      <c r="H217" s="9"/>
      <c r="I217" s="15"/>
      <c r="J217" s="2" t="str">
        <f t="shared" si="23"/>
        <v/>
      </c>
      <c r="K217" s="2" t="str">
        <f t="shared" si="24"/>
        <v/>
      </c>
      <c r="L217" s="2"/>
      <c r="M217" s="9"/>
      <c r="N217" s="5"/>
      <c r="O217" s="5"/>
      <c r="P217" s="5"/>
      <c r="Q217" s="9"/>
      <c r="R217" s="2" t="str">
        <f t="array" ref="R217">IFERROR(INDEX(data!$C$2:$C$12,MATCH(Q217,data!$B$2:$B$12,0)),"")</f>
        <v/>
      </c>
      <c r="S217" s="9"/>
      <c r="T217" s="2"/>
      <c r="U217" s="2"/>
      <c r="V217" s="2"/>
    </row>
    <row r="218" ht="15.75" customHeight="1" spans="1:22">
      <c r="A218" s="8"/>
      <c r="B218" s="8"/>
      <c r="C218" s="8"/>
      <c r="D218" s="2" t="str">
        <f t="array" ref="D218">IFERROR(INDEX(data!$C$2:$C$12,MATCH(C218,data!$B$2:$B$12,0)),"")</f>
        <v/>
      </c>
      <c r="E218" s="8"/>
      <c r="F218" s="8"/>
      <c r="G218" s="19">
        <f t="shared" si="22"/>
        <v>0</v>
      </c>
      <c r="H218" s="8"/>
      <c r="I218" s="13"/>
      <c r="J218" s="2" t="str">
        <f t="shared" si="23"/>
        <v/>
      </c>
      <c r="K218" s="2" t="str">
        <f t="shared" si="24"/>
        <v/>
      </c>
      <c r="L218" s="2"/>
      <c r="M218" s="8"/>
      <c r="N218" s="3"/>
      <c r="O218" s="3"/>
      <c r="P218" s="3"/>
      <c r="Q218" s="8"/>
      <c r="R218" s="2" t="str">
        <f t="array" ref="R218">IFERROR(INDEX(data!$C$2:$C$12,MATCH(Q218,data!$B$2:$B$12,0)),"")</f>
        <v/>
      </c>
      <c r="S218" s="8"/>
      <c r="T218" s="2"/>
      <c r="U218" s="2"/>
      <c r="V218" s="2"/>
    </row>
    <row r="219" ht="15.75" customHeight="1" spans="1:22">
      <c r="A219" s="9"/>
      <c r="B219" s="9"/>
      <c r="C219" s="9"/>
      <c r="D219" s="2" t="str">
        <f t="array" ref="D219">IFERROR(INDEX(data!$C$2:$C$12,MATCH(C219,data!$B$2:$B$12,0)),"")</f>
        <v/>
      </c>
      <c r="E219" s="9"/>
      <c r="F219" s="9"/>
      <c r="G219" s="19">
        <f t="shared" si="22"/>
        <v>0</v>
      </c>
      <c r="H219" s="9"/>
      <c r="I219" s="15"/>
      <c r="J219" s="2" t="str">
        <f t="shared" si="23"/>
        <v/>
      </c>
      <c r="K219" s="2" t="str">
        <f t="shared" si="24"/>
        <v/>
      </c>
      <c r="L219" s="2"/>
      <c r="M219" s="9"/>
      <c r="N219" s="5"/>
      <c r="O219" s="5"/>
      <c r="P219" s="5"/>
      <c r="Q219" s="9"/>
      <c r="R219" s="2" t="str">
        <f t="array" ref="R219">IFERROR(INDEX(data!$C$2:$C$12,MATCH(Q219,data!$B$2:$B$12,0)),"")</f>
        <v/>
      </c>
      <c r="S219" s="9"/>
      <c r="T219" s="2"/>
      <c r="U219" s="2"/>
      <c r="V219" s="2"/>
    </row>
    <row r="220" ht="15.75" customHeight="1" spans="1:22">
      <c r="A220" s="8"/>
      <c r="B220" s="8"/>
      <c r="C220" s="8"/>
      <c r="D220" s="2" t="str">
        <f t="array" ref="D220">IFERROR(INDEX(data!$C$2:$C$12,MATCH(C220,data!$B$2:$B$12,0)),"")</f>
        <v/>
      </c>
      <c r="E220" s="8"/>
      <c r="F220" s="8"/>
      <c r="G220" s="19">
        <f t="shared" si="22"/>
        <v>0</v>
      </c>
      <c r="H220" s="8"/>
      <c r="I220" s="13"/>
      <c r="J220" s="2" t="str">
        <f t="shared" si="23"/>
        <v/>
      </c>
      <c r="K220" s="2" t="str">
        <f t="shared" si="24"/>
        <v/>
      </c>
      <c r="L220" s="2"/>
      <c r="M220" s="8"/>
      <c r="N220" s="3"/>
      <c r="O220" s="3"/>
      <c r="P220" s="3"/>
      <c r="Q220" s="8"/>
      <c r="R220" s="2" t="str">
        <f t="array" ref="R220">IFERROR(INDEX(data!$C$2:$C$12,MATCH(Q220,data!$B$2:$B$12,0)),"")</f>
        <v/>
      </c>
      <c r="S220" s="8"/>
      <c r="T220" s="2"/>
      <c r="U220" s="2"/>
      <c r="V220" s="2"/>
    </row>
    <row r="221" ht="15.75" customHeight="1" spans="1:22">
      <c r="A221" s="9"/>
      <c r="B221" s="9"/>
      <c r="C221" s="9"/>
      <c r="D221" s="2" t="str">
        <f t="array" ref="D221">IFERROR(INDEX(data!$C$2:$C$12,MATCH(C221,data!$B$2:$B$12,0)),"")</f>
        <v/>
      </c>
      <c r="E221" s="9"/>
      <c r="F221" s="9"/>
      <c r="G221" s="19">
        <f t="shared" si="22"/>
        <v>0</v>
      </c>
      <c r="H221" s="9"/>
      <c r="I221" s="15"/>
      <c r="J221" s="2" t="str">
        <f t="shared" si="23"/>
        <v/>
      </c>
      <c r="K221" s="2" t="str">
        <f t="shared" si="24"/>
        <v/>
      </c>
      <c r="L221" s="2"/>
      <c r="M221" s="9"/>
      <c r="N221" s="5"/>
      <c r="O221" s="5"/>
      <c r="P221" s="5"/>
      <c r="Q221" s="9"/>
      <c r="R221" s="2" t="str">
        <f t="array" ref="R221">IFERROR(INDEX(data!$C$2:$C$12,MATCH(Q221,data!$B$2:$B$12,0)),"")</f>
        <v/>
      </c>
      <c r="S221" s="9"/>
      <c r="T221" s="2"/>
      <c r="U221" s="2"/>
      <c r="V221" s="2"/>
    </row>
    <row r="222" ht="15.75" customHeight="1" spans="1:22">
      <c r="A222" s="8"/>
      <c r="B222" s="8"/>
      <c r="C222" s="8"/>
      <c r="D222" s="2" t="str">
        <f t="array" ref="D222">IFERROR(INDEX(data!$C$2:$C$12,MATCH(C222,data!$B$2:$B$12,0)),"")</f>
        <v/>
      </c>
      <c r="E222" s="8"/>
      <c r="F222" s="8"/>
      <c r="G222" s="19">
        <f t="shared" si="22"/>
        <v>0</v>
      </c>
      <c r="H222" s="8"/>
      <c r="I222" s="13"/>
      <c r="J222" s="2" t="str">
        <f t="shared" si="23"/>
        <v/>
      </c>
      <c r="K222" s="2" t="str">
        <f t="shared" si="24"/>
        <v/>
      </c>
      <c r="L222" s="2"/>
      <c r="M222" s="8"/>
      <c r="N222" s="3"/>
      <c r="O222" s="3"/>
      <c r="P222" s="3"/>
      <c r="Q222" s="8"/>
      <c r="R222" s="2" t="str">
        <f t="array" ref="R222">IFERROR(INDEX(data!$C$2:$C$12,MATCH(Q222,data!$B$2:$B$12,0)),"")</f>
        <v/>
      </c>
      <c r="S222" s="8"/>
      <c r="T222" s="2"/>
      <c r="U222" s="2"/>
      <c r="V222" s="2"/>
    </row>
    <row r="223" ht="15.75" customHeight="1" spans="1:22">
      <c r="A223" s="9"/>
      <c r="B223" s="9"/>
      <c r="C223" s="9"/>
      <c r="D223" s="2" t="str">
        <f t="array" ref="D223">IFERROR(INDEX(data!$C$2:$C$12,MATCH(C223,data!$B$2:$B$12,0)),"")</f>
        <v/>
      </c>
      <c r="E223" s="9"/>
      <c r="F223" s="9"/>
      <c r="G223" s="19">
        <f t="shared" si="22"/>
        <v>0</v>
      </c>
      <c r="H223" s="9"/>
      <c r="I223" s="15"/>
      <c r="J223" s="2" t="str">
        <f t="shared" si="23"/>
        <v/>
      </c>
      <c r="K223" s="2" t="str">
        <f t="shared" si="24"/>
        <v/>
      </c>
      <c r="L223" s="2"/>
      <c r="M223" s="9"/>
      <c r="N223" s="5"/>
      <c r="O223" s="5"/>
      <c r="P223" s="5"/>
      <c r="Q223" s="9"/>
      <c r="R223" s="2" t="str">
        <f t="array" ref="R223">IFERROR(INDEX(data!$C$2:$C$12,MATCH(Q223,data!$B$2:$B$12,0)),"")</f>
        <v/>
      </c>
      <c r="S223" s="9"/>
      <c r="T223" s="2"/>
      <c r="U223" s="2"/>
      <c r="V223" s="2"/>
    </row>
    <row r="224" ht="15.75" customHeight="1" spans="1:22">
      <c r="A224" s="8"/>
      <c r="B224" s="8"/>
      <c r="C224" s="8"/>
      <c r="D224" s="2" t="str">
        <f t="array" ref="D224">IFERROR(INDEX(data!$C$2:$C$12,MATCH(C224,data!$B$2:$B$12,0)),"")</f>
        <v/>
      </c>
      <c r="E224" s="8"/>
      <c r="F224" s="8"/>
      <c r="G224" s="19">
        <f t="shared" si="22"/>
        <v>0</v>
      </c>
      <c r="H224" s="8"/>
      <c r="I224" s="13"/>
      <c r="J224" s="2" t="str">
        <f t="shared" si="23"/>
        <v/>
      </c>
      <c r="K224" s="2" t="str">
        <f t="shared" si="24"/>
        <v/>
      </c>
      <c r="L224" s="2"/>
      <c r="M224" s="8"/>
      <c r="N224" s="3"/>
      <c r="O224" s="3"/>
      <c r="P224" s="3"/>
      <c r="Q224" s="8"/>
      <c r="R224" s="2" t="str">
        <f t="array" ref="R224">IFERROR(INDEX(data!$C$2:$C$12,MATCH(Q224,data!$B$2:$B$12,0)),"")</f>
        <v/>
      </c>
      <c r="S224" s="8"/>
      <c r="T224" s="2"/>
      <c r="U224" s="2"/>
      <c r="V224" s="2"/>
    </row>
    <row r="225" ht="15.75" customHeight="1" spans="1:22">
      <c r="A225" s="9"/>
      <c r="B225" s="9"/>
      <c r="C225" s="9"/>
      <c r="D225" s="2" t="str">
        <f t="array" ref="D225">IFERROR(INDEX(data!$C$2:$C$12,MATCH(C225,data!$B$2:$B$12,0)),"")</f>
        <v/>
      </c>
      <c r="E225" s="9"/>
      <c r="F225" s="9"/>
      <c r="G225" s="19">
        <f t="shared" si="22"/>
        <v>0</v>
      </c>
      <c r="H225" s="9"/>
      <c r="I225" s="15"/>
      <c r="J225" s="2" t="str">
        <f t="shared" si="23"/>
        <v/>
      </c>
      <c r="K225" s="2" t="str">
        <f t="shared" si="24"/>
        <v/>
      </c>
      <c r="L225" s="2"/>
      <c r="M225" s="9"/>
      <c r="N225" s="5"/>
      <c r="O225" s="5"/>
      <c r="P225" s="5"/>
      <c r="Q225" s="9"/>
      <c r="R225" s="2" t="str">
        <f t="array" ref="R225">IFERROR(INDEX(data!$C$2:$C$12,MATCH(Q225,data!$B$2:$B$12,0)),"")</f>
        <v/>
      </c>
      <c r="S225" s="9"/>
      <c r="T225" s="2"/>
      <c r="U225" s="2"/>
      <c r="V225" s="2"/>
    </row>
    <row r="226" ht="15.75" customHeight="1" spans="1:22">
      <c r="A226" s="8"/>
      <c r="B226" s="8"/>
      <c r="C226" s="8"/>
      <c r="D226" s="2" t="str">
        <f t="array" ref="D226">IFERROR(INDEX(data!$C$2:$C$12,MATCH(C226,data!$B$2:$B$12,0)),"")</f>
        <v/>
      </c>
      <c r="E226" s="8"/>
      <c r="F226" s="8"/>
      <c r="G226" s="19">
        <f t="shared" si="22"/>
        <v>0</v>
      </c>
      <c r="H226" s="8"/>
      <c r="I226" s="13"/>
      <c r="J226" s="2" t="str">
        <f t="shared" si="23"/>
        <v/>
      </c>
      <c r="K226" s="2" t="str">
        <f t="shared" si="24"/>
        <v/>
      </c>
      <c r="L226" s="2"/>
      <c r="M226" s="8"/>
      <c r="N226" s="3"/>
      <c r="O226" s="3"/>
      <c r="P226" s="3"/>
      <c r="Q226" s="8"/>
      <c r="R226" s="2" t="str">
        <f t="array" ref="R226">IFERROR(INDEX(data!$C$2:$C$12,MATCH(Q226,data!$B$2:$B$12,0)),"")</f>
        <v/>
      </c>
      <c r="S226" s="8"/>
      <c r="T226" s="2"/>
      <c r="U226" s="2"/>
      <c r="V226" s="2"/>
    </row>
    <row r="227" ht="15.75" customHeight="1" spans="1:22">
      <c r="A227" s="9"/>
      <c r="B227" s="9"/>
      <c r="C227" s="9"/>
      <c r="D227" s="2" t="str">
        <f t="array" ref="D227">IFERROR(INDEX(data!$C$2:$C$12,MATCH(C227,data!$B$2:$B$12,0)),"")</f>
        <v/>
      </c>
      <c r="E227" s="9"/>
      <c r="F227" s="9"/>
      <c r="G227" s="19">
        <f t="shared" si="22"/>
        <v>0</v>
      </c>
      <c r="H227" s="9"/>
      <c r="I227" s="15"/>
      <c r="J227" s="2" t="str">
        <f t="shared" si="23"/>
        <v/>
      </c>
      <c r="K227" s="2" t="str">
        <f t="shared" si="24"/>
        <v/>
      </c>
      <c r="L227" s="2"/>
      <c r="M227" s="9"/>
      <c r="N227" s="5"/>
      <c r="O227" s="5"/>
      <c r="P227" s="5"/>
      <c r="Q227" s="9"/>
      <c r="R227" s="2" t="str">
        <f t="array" ref="R227">IFERROR(INDEX(data!$C$2:$C$12,MATCH(Q227,data!$B$2:$B$12,0)),"")</f>
        <v/>
      </c>
      <c r="S227" s="9"/>
      <c r="T227" s="2"/>
      <c r="U227" s="2"/>
      <c r="V227" s="2"/>
    </row>
    <row r="228" ht="15.75" customHeight="1" spans="1:22">
      <c r="A228" s="8"/>
      <c r="B228" s="8"/>
      <c r="C228" s="8"/>
      <c r="D228" s="2" t="str">
        <f t="array" ref="D228">IFERROR(INDEX(data!$C$2:$C$12,MATCH(C228,data!$B$2:$B$12,0)),"")</f>
        <v/>
      </c>
      <c r="E228" s="8"/>
      <c r="F228" s="8"/>
      <c r="G228" s="19">
        <f t="shared" si="22"/>
        <v>0</v>
      </c>
      <c r="H228" s="8"/>
      <c r="I228" s="13"/>
      <c r="J228" s="2" t="str">
        <f t="shared" si="23"/>
        <v/>
      </c>
      <c r="K228" s="2" t="str">
        <f t="shared" si="24"/>
        <v/>
      </c>
      <c r="L228" s="2"/>
      <c r="M228" s="8"/>
      <c r="N228" s="3"/>
      <c r="O228" s="3"/>
      <c r="P228" s="3"/>
      <c r="Q228" s="8"/>
      <c r="R228" s="2" t="str">
        <f t="array" ref="R228">IFERROR(INDEX(data!$C$2:$C$12,MATCH(Q228,data!$B$2:$B$12,0)),"")</f>
        <v/>
      </c>
      <c r="S228" s="8"/>
      <c r="T228" s="2"/>
      <c r="U228" s="2"/>
      <c r="V228" s="2"/>
    </row>
    <row r="229" ht="15.75" customHeight="1" spans="1:22">
      <c r="A229" s="9"/>
      <c r="B229" s="9"/>
      <c r="C229" s="9"/>
      <c r="D229" s="2" t="str">
        <f t="array" ref="D229">IFERROR(INDEX(data!$C$2:$C$12,MATCH(C229,data!$B$2:$B$12,0)),"")</f>
        <v/>
      </c>
      <c r="E229" s="9"/>
      <c r="F229" s="9"/>
      <c r="G229" s="19">
        <f t="shared" si="22"/>
        <v>0</v>
      </c>
      <c r="H229" s="9"/>
      <c r="I229" s="15"/>
      <c r="J229" s="2" t="str">
        <f t="shared" si="23"/>
        <v/>
      </c>
      <c r="K229" s="2" t="str">
        <f t="shared" si="24"/>
        <v/>
      </c>
      <c r="L229" s="2"/>
      <c r="M229" s="9"/>
      <c r="N229" s="5"/>
      <c r="O229" s="5"/>
      <c r="P229" s="5"/>
      <c r="Q229" s="9"/>
      <c r="R229" s="2" t="str">
        <f t="array" ref="R229">IFERROR(INDEX(data!$C$2:$C$12,MATCH(Q229,data!$B$2:$B$12,0)),"")</f>
        <v/>
      </c>
      <c r="S229" s="9"/>
      <c r="T229" s="2"/>
      <c r="U229" s="2"/>
      <c r="V229" s="2"/>
    </row>
    <row r="230" ht="15.75" customHeight="1" spans="1:22">
      <c r="A230" s="8"/>
      <c r="B230" s="8"/>
      <c r="C230" s="8"/>
      <c r="D230" s="2" t="str">
        <f t="array" ref="D230">IFERROR(INDEX(data!$C$2:$C$12,MATCH(C230,data!$B$2:$B$12,0)),"")</f>
        <v/>
      </c>
      <c r="E230" s="8"/>
      <c r="F230" s="8"/>
      <c r="G230" s="19">
        <f t="shared" si="22"/>
        <v>0</v>
      </c>
      <c r="H230" s="8"/>
      <c r="I230" s="13"/>
      <c r="J230" s="2" t="str">
        <f t="shared" si="23"/>
        <v/>
      </c>
      <c r="K230" s="2" t="str">
        <f t="shared" si="24"/>
        <v/>
      </c>
      <c r="L230" s="2"/>
      <c r="M230" s="8"/>
      <c r="N230" s="3"/>
      <c r="O230" s="3"/>
      <c r="P230" s="3"/>
      <c r="Q230" s="8"/>
      <c r="R230" s="2" t="str">
        <f t="array" ref="R230">IFERROR(INDEX(data!$C$2:$C$12,MATCH(Q230,data!$B$2:$B$12,0)),"")</f>
        <v/>
      </c>
      <c r="S230" s="8"/>
      <c r="T230" s="2"/>
      <c r="U230" s="2"/>
      <c r="V230" s="2"/>
    </row>
    <row r="231" ht="15.75" customHeight="1" spans="1:22">
      <c r="A231" s="9"/>
      <c r="B231" s="9"/>
      <c r="C231" s="9"/>
      <c r="D231" s="2" t="str">
        <f t="array" ref="D231">IFERROR(INDEX(data!$C$2:$C$12,MATCH(C231,data!$B$2:$B$12,0)),"")</f>
        <v/>
      </c>
      <c r="E231" s="9"/>
      <c r="F231" s="9"/>
      <c r="G231" s="19">
        <f t="shared" si="22"/>
        <v>0</v>
      </c>
      <c r="H231" s="9"/>
      <c r="I231" s="15"/>
      <c r="J231" s="2" t="str">
        <f t="shared" si="23"/>
        <v/>
      </c>
      <c r="K231" s="2" t="str">
        <f t="shared" si="24"/>
        <v/>
      </c>
      <c r="L231" s="2"/>
      <c r="M231" s="9"/>
      <c r="N231" s="5"/>
      <c r="O231" s="5"/>
      <c r="P231" s="5"/>
      <c r="Q231" s="9"/>
      <c r="R231" s="2" t="str">
        <f t="array" ref="R231">IFERROR(INDEX(data!$C$2:$C$12,MATCH(Q231,data!$B$2:$B$12,0)),"")</f>
        <v/>
      </c>
      <c r="S231" s="9"/>
      <c r="T231" s="2"/>
      <c r="U231" s="2"/>
      <c r="V231" s="2"/>
    </row>
    <row r="232" ht="15.75" customHeight="1" spans="1:22">
      <c r="A232" s="8"/>
      <c r="B232" s="8"/>
      <c r="C232" s="8"/>
      <c r="D232" s="2" t="str">
        <f t="array" ref="D232">IFERROR(INDEX(data!$C$2:$C$12,MATCH(C232,data!$B$2:$B$12,0)),"")</f>
        <v/>
      </c>
      <c r="E232" s="8"/>
      <c r="F232" s="8"/>
      <c r="G232" s="19">
        <f t="shared" si="22"/>
        <v>0</v>
      </c>
      <c r="H232" s="8"/>
      <c r="I232" s="13"/>
      <c r="J232" s="2" t="str">
        <f t="shared" si="23"/>
        <v/>
      </c>
      <c r="K232" s="2" t="str">
        <f t="shared" si="24"/>
        <v/>
      </c>
      <c r="L232" s="2"/>
      <c r="M232" s="8"/>
      <c r="N232" s="3"/>
      <c r="O232" s="3"/>
      <c r="P232" s="3"/>
      <c r="Q232" s="8"/>
      <c r="R232" s="2" t="str">
        <f t="array" ref="R232">IFERROR(INDEX(data!$C$2:$C$12,MATCH(Q232,data!$B$2:$B$12,0)),"")</f>
        <v/>
      </c>
      <c r="S232" s="8"/>
      <c r="T232" s="2"/>
      <c r="U232" s="2"/>
      <c r="V232" s="2"/>
    </row>
    <row r="233" ht="15.75" customHeight="1" spans="1:22">
      <c r="A233" s="9"/>
      <c r="B233" s="9"/>
      <c r="C233" s="9"/>
      <c r="D233" s="2" t="str">
        <f t="array" ref="D233">IFERROR(INDEX(data!$C$2:$C$12,MATCH(C233,data!$B$2:$B$12,0)),"")</f>
        <v/>
      </c>
      <c r="E233" s="9"/>
      <c r="F233" s="9"/>
      <c r="G233" s="19">
        <f t="shared" si="22"/>
        <v>0</v>
      </c>
      <c r="H233" s="9"/>
      <c r="I233" s="15"/>
      <c r="J233" s="2" t="str">
        <f t="shared" si="23"/>
        <v/>
      </c>
      <c r="K233" s="2" t="str">
        <f t="shared" si="24"/>
        <v/>
      </c>
      <c r="L233" s="2"/>
      <c r="M233" s="9"/>
      <c r="N233" s="5"/>
      <c r="O233" s="5"/>
      <c r="P233" s="5"/>
      <c r="Q233" s="9"/>
      <c r="R233" s="2" t="str">
        <f t="array" ref="R233">IFERROR(INDEX(data!$C$2:$C$12,MATCH(Q233,data!$B$2:$B$12,0)),"")</f>
        <v/>
      </c>
      <c r="S233" s="9"/>
      <c r="T233" s="2"/>
      <c r="U233" s="2"/>
      <c r="V233" s="2"/>
    </row>
    <row r="234" ht="15.75" customHeight="1" spans="1:22">
      <c r="A234" s="8"/>
      <c r="B234" s="8"/>
      <c r="C234" s="8"/>
      <c r="D234" s="2" t="str">
        <f t="array" ref="D234">IFERROR(INDEX(data!$C$2:$C$12,MATCH(C234,data!$B$2:$B$12,0)),"")</f>
        <v/>
      </c>
      <c r="E234" s="8"/>
      <c r="F234" s="8"/>
      <c r="G234" s="19">
        <f t="shared" si="22"/>
        <v>0</v>
      </c>
      <c r="H234" s="8"/>
      <c r="I234" s="13"/>
      <c r="J234" s="2" t="str">
        <f t="shared" si="23"/>
        <v/>
      </c>
      <c r="K234" s="2" t="str">
        <f t="shared" si="24"/>
        <v/>
      </c>
      <c r="L234" s="2"/>
      <c r="M234" s="8"/>
      <c r="N234" s="3"/>
      <c r="O234" s="3"/>
      <c r="P234" s="3"/>
      <c r="Q234" s="8"/>
      <c r="R234" s="2" t="str">
        <f t="array" ref="R234">IFERROR(INDEX(data!$C$2:$C$12,MATCH(Q234,data!$B$2:$B$12,0)),"")</f>
        <v/>
      </c>
      <c r="S234" s="8"/>
      <c r="T234" s="2"/>
      <c r="U234" s="2"/>
      <c r="V234" s="2"/>
    </row>
    <row r="235" ht="15.75" customHeight="1" spans="1:22">
      <c r="A235" s="9"/>
      <c r="B235" s="9"/>
      <c r="C235" s="9"/>
      <c r="D235" s="2" t="str">
        <f t="array" ref="D235">IFERROR(INDEX(data!$C$2:$C$12,MATCH(C235,data!$B$2:$B$12,0)),"")</f>
        <v/>
      </c>
      <c r="E235" s="9"/>
      <c r="F235" s="9"/>
      <c r="G235" s="19">
        <f t="shared" si="22"/>
        <v>0</v>
      </c>
      <c r="H235" s="9"/>
      <c r="I235" s="15"/>
      <c r="J235" s="2" t="str">
        <f t="shared" si="23"/>
        <v/>
      </c>
      <c r="K235" s="2" t="str">
        <f t="shared" si="24"/>
        <v/>
      </c>
      <c r="L235" s="2"/>
      <c r="M235" s="9"/>
      <c r="N235" s="5"/>
      <c r="O235" s="5"/>
      <c r="P235" s="5"/>
      <c r="Q235" s="9"/>
      <c r="R235" s="2" t="str">
        <f t="array" ref="R235">IFERROR(INDEX(data!$C$2:$C$12,MATCH(Q235,data!$B$2:$B$12,0)),"")</f>
        <v/>
      </c>
      <c r="S235" s="9"/>
      <c r="T235" s="2"/>
      <c r="U235" s="2"/>
      <c r="V235" s="2"/>
    </row>
    <row r="236" ht="15.75" customHeight="1" spans="1:22">
      <c r="A236" s="8"/>
      <c r="B236" s="8"/>
      <c r="C236" s="8"/>
      <c r="D236" s="2" t="str">
        <f t="array" ref="D236">IFERROR(INDEX(data!$C$2:$C$12,MATCH(C236,data!$B$2:$B$12,0)),"")</f>
        <v/>
      </c>
      <c r="E236" s="8"/>
      <c r="F236" s="8"/>
      <c r="G236" s="19">
        <f t="shared" si="22"/>
        <v>0</v>
      </c>
      <c r="H236" s="8"/>
      <c r="I236" s="13"/>
      <c r="J236" s="2" t="str">
        <f t="shared" si="23"/>
        <v/>
      </c>
      <c r="K236" s="2" t="str">
        <f t="shared" si="24"/>
        <v/>
      </c>
      <c r="L236" s="2"/>
      <c r="M236" s="8"/>
      <c r="N236" s="3"/>
      <c r="O236" s="3"/>
      <c r="P236" s="3"/>
      <c r="Q236" s="8"/>
      <c r="R236" s="2" t="str">
        <f t="array" ref="R236">IFERROR(INDEX(data!$C$2:$C$12,MATCH(Q236,data!$B$2:$B$12,0)),"")</f>
        <v/>
      </c>
      <c r="S236" s="8"/>
      <c r="T236" s="2"/>
      <c r="U236" s="2"/>
      <c r="V236" s="2"/>
    </row>
    <row r="237" ht="15.75" customHeight="1" spans="1:22">
      <c r="A237" s="9"/>
      <c r="B237" s="9"/>
      <c r="C237" s="9"/>
      <c r="D237" s="2" t="str">
        <f t="array" ref="D237">IFERROR(INDEX(data!$C$2:$C$12,MATCH(C237,data!$B$2:$B$12,0)),"")</f>
        <v/>
      </c>
      <c r="E237" s="9"/>
      <c r="F237" s="9"/>
      <c r="G237" s="19">
        <f t="shared" si="22"/>
        <v>0</v>
      </c>
      <c r="H237" s="9"/>
      <c r="I237" s="15"/>
      <c r="J237" s="2" t="str">
        <f t="shared" si="23"/>
        <v/>
      </c>
      <c r="K237" s="2" t="str">
        <f t="shared" si="24"/>
        <v/>
      </c>
      <c r="L237" s="2"/>
      <c r="M237" s="9"/>
      <c r="N237" s="5"/>
      <c r="O237" s="5"/>
      <c r="P237" s="5"/>
      <c r="Q237" s="9"/>
      <c r="R237" s="2" t="str">
        <f t="array" ref="R237">IFERROR(INDEX(data!$C$2:$C$12,MATCH(Q237,data!$B$2:$B$12,0)),"")</f>
        <v/>
      </c>
      <c r="S237" s="9"/>
      <c r="T237" s="2"/>
      <c r="U237" s="2"/>
      <c r="V237" s="2"/>
    </row>
    <row r="238" ht="15.75" customHeight="1" spans="1:22">
      <c r="A238" s="8"/>
      <c r="B238" s="8"/>
      <c r="C238" s="8"/>
      <c r="D238" s="2" t="str">
        <f t="array" ref="D238">IFERROR(INDEX(data!$C$2:$C$12,MATCH(C238,data!$B$2:$B$12,0)),"")</f>
        <v/>
      </c>
      <c r="E238" s="8"/>
      <c r="F238" s="8"/>
      <c r="G238" s="19">
        <f t="shared" si="22"/>
        <v>0</v>
      </c>
      <c r="H238" s="8"/>
      <c r="I238" s="13"/>
      <c r="J238" s="2" t="str">
        <f t="shared" si="23"/>
        <v/>
      </c>
      <c r="K238" s="2" t="str">
        <f t="shared" si="24"/>
        <v/>
      </c>
      <c r="L238" s="2"/>
      <c r="M238" s="8"/>
      <c r="N238" s="3"/>
      <c r="O238" s="3"/>
      <c r="P238" s="3"/>
      <c r="Q238" s="8"/>
      <c r="R238" s="2" t="str">
        <f t="array" ref="R238">IFERROR(INDEX(data!$C$2:$C$12,MATCH(Q238,data!$B$2:$B$12,0)),"")</f>
        <v/>
      </c>
      <c r="S238" s="8"/>
      <c r="T238" s="2"/>
      <c r="U238" s="2"/>
      <c r="V238" s="2"/>
    </row>
    <row r="239" ht="15.75" customHeight="1" spans="1:22">
      <c r="A239" s="9"/>
      <c r="B239" s="9"/>
      <c r="C239" s="9"/>
      <c r="D239" s="2" t="str">
        <f t="array" ref="D239">IFERROR(INDEX(data!$C$2:$C$12,MATCH(C239,data!$B$2:$B$12,0)),"")</f>
        <v/>
      </c>
      <c r="E239" s="9"/>
      <c r="F239" s="9"/>
      <c r="G239" s="19">
        <f t="shared" si="22"/>
        <v>0</v>
      </c>
      <c r="H239" s="9"/>
      <c r="I239" s="15"/>
      <c r="J239" s="2" t="str">
        <f t="shared" si="23"/>
        <v/>
      </c>
      <c r="K239" s="2" t="str">
        <f t="shared" si="24"/>
        <v/>
      </c>
      <c r="L239" s="2"/>
      <c r="M239" s="9"/>
      <c r="N239" s="5"/>
      <c r="O239" s="5"/>
      <c r="P239" s="5"/>
      <c r="Q239" s="9"/>
      <c r="R239" s="2" t="str">
        <f t="array" ref="R239">IFERROR(INDEX(data!$C$2:$C$12,MATCH(Q239,data!$B$2:$B$12,0)),"")</f>
        <v/>
      </c>
      <c r="S239" s="9"/>
      <c r="T239" s="2"/>
      <c r="U239" s="2"/>
      <c r="V239" s="2"/>
    </row>
    <row r="240" ht="15.75" customHeight="1" spans="1:22">
      <c r="A240" s="8"/>
      <c r="B240" s="8"/>
      <c r="C240" s="8"/>
      <c r="D240" s="2" t="str">
        <f t="array" ref="D240">IFERROR(INDEX(data!$C$2:$C$12,MATCH(C240,data!$B$2:$B$12,0)),"")</f>
        <v/>
      </c>
      <c r="E240" s="8"/>
      <c r="F240" s="8"/>
      <c r="G240" s="19">
        <f t="shared" si="22"/>
        <v>0</v>
      </c>
      <c r="H240" s="8"/>
      <c r="I240" s="13"/>
      <c r="J240" s="2" t="str">
        <f t="shared" si="23"/>
        <v/>
      </c>
      <c r="K240" s="2" t="str">
        <f t="shared" si="24"/>
        <v/>
      </c>
      <c r="L240" s="2"/>
      <c r="M240" s="8"/>
      <c r="N240" s="3"/>
      <c r="O240" s="3"/>
      <c r="P240" s="3"/>
      <c r="Q240" s="8"/>
      <c r="R240" s="2" t="str">
        <f t="array" ref="R240">IFERROR(INDEX(data!$C$2:$C$12,MATCH(Q240,data!$B$2:$B$12,0)),"")</f>
        <v/>
      </c>
      <c r="S240" s="8"/>
      <c r="T240" s="2"/>
      <c r="U240" s="2"/>
      <c r="V240" s="2"/>
    </row>
    <row r="241" ht="15.75" customHeight="1" spans="1:22">
      <c r="A241" s="9"/>
      <c r="B241" s="9"/>
      <c r="C241" s="9"/>
      <c r="D241" s="2" t="str">
        <f t="array" ref="D241">IFERROR(INDEX(data!$C$2:$C$12,MATCH(C241,data!$B$2:$B$12,0)),"")</f>
        <v/>
      </c>
      <c r="E241" s="9"/>
      <c r="F241" s="9"/>
      <c r="G241" s="19">
        <f t="shared" si="22"/>
        <v>0</v>
      </c>
      <c r="H241" s="9"/>
      <c r="I241" s="15"/>
      <c r="J241" s="2" t="str">
        <f t="shared" si="23"/>
        <v/>
      </c>
      <c r="K241" s="2" t="str">
        <f t="shared" si="24"/>
        <v/>
      </c>
      <c r="L241" s="2"/>
      <c r="M241" s="9"/>
      <c r="N241" s="5"/>
      <c r="O241" s="5"/>
      <c r="P241" s="5"/>
      <c r="Q241" s="9"/>
      <c r="R241" s="2" t="str">
        <f t="array" ref="R241">IFERROR(INDEX(data!$C$2:$C$12,MATCH(Q241,data!$B$2:$B$12,0)),"")</f>
        <v/>
      </c>
      <c r="S241" s="9"/>
      <c r="T241" s="2"/>
      <c r="U241" s="2"/>
      <c r="V241" s="2"/>
    </row>
    <row r="242" ht="15.75" customHeight="1" spans="1:22">
      <c r="A242" s="8"/>
      <c r="B242" s="8"/>
      <c r="C242" s="8"/>
      <c r="D242" s="2" t="str">
        <f t="array" ref="D242">IFERROR(INDEX(data!$C$2:$C$12,MATCH(C242,data!$B$2:$B$12,0)),"")</f>
        <v/>
      </c>
      <c r="E242" s="8"/>
      <c r="F242" s="8"/>
      <c r="G242" s="19">
        <f t="shared" si="22"/>
        <v>0</v>
      </c>
      <c r="H242" s="8"/>
      <c r="I242" s="13"/>
      <c r="J242" s="2" t="str">
        <f t="shared" si="23"/>
        <v/>
      </c>
      <c r="K242" s="2" t="str">
        <f t="shared" si="24"/>
        <v/>
      </c>
      <c r="L242" s="2"/>
      <c r="M242" s="8"/>
      <c r="N242" s="3"/>
      <c r="O242" s="3"/>
      <c r="P242" s="3"/>
      <c r="Q242" s="8"/>
      <c r="R242" s="2" t="str">
        <f t="array" ref="R242">IFERROR(INDEX(data!$C$2:$C$12,MATCH(Q242,data!$B$2:$B$12,0)),"")</f>
        <v/>
      </c>
      <c r="S242" s="8"/>
      <c r="T242" s="2"/>
      <c r="U242" s="2"/>
      <c r="V242" s="2"/>
    </row>
    <row r="243" ht="15.75" customHeight="1" spans="1:22">
      <c r="A243" s="9"/>
      <c r="B243" s="9"/>
      <c r="C243" s="9"/>
      <c r="D243" s="2" t="str">
        <f t="array" ref="D243">IFERROR(INDEX(data!$C$2:$C$12,MATCH(C243,data!$B$2:$B$12,0)),"")</f>
        <v/>
      </c>
      <c r="E243" s="9"/>
      <c r="F243" s="9"/>
      <c r="G243" s="19">
        <f t="shared" si="22"/>
        <v>0</v>
      </c>
      <c r="H243" s="9"/>
      <c r="I243" s="15"/>
      <c r="J243" s="2" t="str">
        <f t="shared" si="23"/>
        <v/>
      </c>
      <c r="K243" s="2" t="str">
        <f t="shared" si="24"/>
        <v/>
      </c>
      <c r="L243" s="2"/>
      <c r="M243" s="9"/>
      <c r="N243" s="5"/>
      <c r="O243" s="5"/>
      <c r="P243" s="5"/>
      <c r="Q243" s="9"/>
      <c r="R243" s="2" t="str">
        <f t="array" ref="R243">IFERROR(INDEX(data!$C$2:$C$12,MATCH(Q243,data!$B$2:$B$12,0)),"")</f>
        <v/>
      </c>
      <c r="S243" s="9"/>
      <c r="T243" s="2"/>
      <c r="U243" s="2"/>
      <c r="V243" s="2"/>
    </row>
    <row r="244" ht="15.75" customHeight="1" spans="1:22">
      <c r="A244" s="8"/>
      <c r="B244" s="8"/>
      <c r="C244" s="8"/>
      <c r="D244" s="2" t="str">
        <f t="array" ref="D244">IFERROR(INDEX(data!$C$2:$C$12,MATCH(C244,data!$B$2:$B$12,0)),"")</f>
        <v/>
      </c>
      <c r="E244" s="8"/>
      <c r="F244" s="8"/>
      <c r="G244" s="19">
        <f t="shared" si="22"/>
        <v>0</v>
      </c>
      <c r="H244" s="8"/>
      <c r="I244" s="13"/>
      <c r="J244" s="2" t="str">
        <f t="shared" si="23"/>
        <v/>
      </c>
      <c r="K244" s="2" t="str">
        <f t="shared" si="24"/>
        <v/>
      </c>
      <c r="L244" s="2"/>
      <c r="M244" s="8"/>
      <c r="N244" s="3"/>
      <c r="O244" s="3"/>
      <c r="P244" s="3"/>
      <c r="Q244" s="8"/>
      <c r="R244" s="2" t="str">
        <f t="array" ref="R244">IFERROR(INDEX(data!$C$2:$C$12,MATCH(Q244,data!$B$2:$B$12,0)),"")</f>
        <v/>
      </c>
      <c r="S244" s="8"/>
      <c r="T244" s="2"/>
      <c r="U244" s="2"/>
      <c r="V244" s="2"/>
    </row>
    <row r="245" ht="15.75" customHeight="1" spans="1:22">
      <c r="A245" s="9"/>
      <c r="B245" s="9"/>
      <c r="C245" s="9"/>
      <c r="D245" s="2" t="str">
        <f t="array" ref="D245">IFERROR(INDEX(data!$C$2:$C$12,MATCH(C245,data!$B$2:$B$12,0)),"")</f>
        <v/>
      </c>
      <c r="E245" s="9"/>
      <c r="F245" s="9"/>
      <c r="G245" s="19">
        <f t="shared" si="22"/>
        <v>0</v>
      </c>
      <c r="H245" s="9"/>
      <c r="I245" s="15"/>
      <c r="J245" s="2" t="str">
        <f t="shared" si="23"/>
        <v/>
      </c>
      <c r="K245" s="2" t="str">
        <f t="shared" si="24"/>
        <v/>
      </c>
      <c r="L245" s="2"/>
      <c r="M245" s="9"/>
      <c r="N245" s="5"/>
      <c r="O245" s="5"/>
      <c r="P245" s="5"/>
      <c r="Q245" s="9"/>
      <c r="R245" s="2" t="str">
        <f t="array" ref="R245">IFERROR(INDEX(data!$C$2:$C$12,MATCH(Q245,data!$B$2:$B$12,0)),"")</f>
        <v/>
      </c>
      <c r="S245" s="9"/>
      <c r="T245" s="2"/>
      <c r="U245" s="2"/>
      <c r="V245" s="2"/>
    </row>
    <row r="246" ht="15.75" customHeight="1" spans="1:22">
      <c r="A246" s="8"/>
      <c r="B246" s="8"/>
      <c r="C246" s="8"/>
      <c r="D246" s="2" t="str">
        <f t="array" ref="D246">IFERROR(INDEX(data!$C$2:$C$12,MATCH(C246,data!$B$2:$B$12,0)),"")</f>
        <v/>
      </c>
      <c r="E246" s="8"/>
      <c r="F246" s="8"/>
      <c r="G246" s="19">
        <f t="shared" si="22"/>
        <v>0</v>
      </c>
      <c r="H246" s="8"/>
      <c r="I246" s="13"/>
      <c r="J246" s="2" t="str">
        <f t="shared" si="23"/>
        <v/>
      </c>
      <c r="K246" s="2" t="str">
        <f t="shared" si="24"/>
        <v/>
      </c>
      <c r="L246" s="2"/>
      <c r="M246" s="8"/>
      <c r="N246" s="3"/>
      <c r="O246" s="3"/>
      <c r="P246" s="3"/>
      <c r="Q246" s="8"/>
      <c r="R246" s="2" t="str">
        <f t="array" ref="R246">IFERROR(INDEX(data!$C$2:$C$12,MATCH(Q246,data!$B$2:$B$12,0)),"")</f>
        <v/>
      </c>
      <c r="S246" s="8"/>
      <c r="T246" s="2"/>
      <c r="U246" s="2"/>
      <c r="V246" s="2"/>
    </row>
    <row r="247" ht="15.75" customHeight="1" spans="1:22">
      <c r="A247" s="9"/>
      <c r="B247" s="9"/>
      <c r="C247" s="9"/>
      <c r="D247" s="2" t="str">
        <f t="array" ref="D247">IFERROR(INDEX(data!$C$2:$C$12,MATCH(C247,data!$B$2:$B$12,0)),"")</f>
        <v/>
      </c>
      <c r="E247" s="9"/>
      <c r="F247" s="9"/>
      <c r="G247" s="19">
        <f t="shared" si="22"/>
        <v>0</v>
      </c>
      <c r="H247" s="9"/>
      <c r="I247" s="15"/>
      <c r="J247" s="2" t="str">
        <f t="shared" si="23"/>
        <v/>
      </c>
      <c r="K247" s="2" t="str">
        <f t="shared" si="24"/>
        <v/>
      </c>
      <c r="L247" s="2"/>
      <c r="M247" s="9"/>
      <c r="N247" s="5"/>
      <c r="O247" s="5"/>
      <c r="P247" s="5"/>
      <c r="Q247" s="9"/>
      <c r="R247" s="2" t="str">
        <f t="array" ref="R247">IFERROR(INDEX(data!$C$2:$C$12,MATCH(Q247,data!$B$2:$B$12,0)),"")</f>
        <v/>
      </c>
      <c r="S247" s="9"/>
      <c r="T247" s="2"/>
      <c r="U247" s="2"/>
      <c r="V247" s="2"/>
    </row>
    <row r="248" ht="15.75" customHeight="1" spans="1:22">
      <c r="A248" s="8"/>
      <c r="B248" s="8"/>
      <c r="C248" s="8"/>
      <c r="D248" s="2" t="str">
        <f t="array" ref="D248">IFERROR(INDEX(data!$C$2:$C$12,MATCH(C248,data!$B$2:$B$12,0)),"")</f>
        <v/>
      </c>
      <c r="E248" s="8"/>
      <c r="F248" s="8"/>
      <c r="G248" s="19">
        <f t="shared" si="22"/>
        <v>0</v>
      </c>
      <c r="H248" s="8"/>
      <c r="I248" s="13"/>
      <c r="J248" s="2" t="str">
        <f t="shared" si="23"/>
        <v/>
      </c>
      <c r="K248" s="2" t="str">
        <f t="shared" si="24"/>
        <v/>
      </c>
      <c r="L248" s="2"/>
      <c r="M248" s="8"/>
      <c r="N248" s="3"/>
      <c r="O248" s="3"/>
      <c r="P248" s="3"/>
      <c r="Q248" s="8"/>
      <c r="R248" s="2" t="str">
        <f t="array" ref="R248">IFERROR(INDEX(data!$C$2:$C$12,MATCH(Q248,data!$B$2:$B$12,0)),"")</f>
        <v/>
      </c>
      <c r="S248" s="8"/>
      <c r="T248" s="2"/>
      <c r="U248" s="2"/>
      <c r="V248" s="2"/>
    </row>
    <row r="249" ht="15.75" customHeight="1" spans="1:22">
      <c r="A249" s="9"/>
      <c r="B249" s="9"/>
      <c r="C249" s="9"/>
      <c r="D249" s="2" t="str">
        <f t="array" ref="D249">IFERROR(INDEX(data!$C$2:$C$12,MATCH(C249,data!$B$2:$B$12,0)),"")</f>
        <v/>
      </c>
      <c r="E249" s="9"/>
      <c r="F249" s="9"/>
      <c r="G249" s="19">
        <f t="shared" si="22"/>
        <v>0</v>
      </c>
      <c r="H249" s="9"/>
      <c r="I249" s="15"/>
      <c r="J249" s="2" t="str">
        <f t="shared" si="23"/>
        <v/>
      </c>
      <c r="K249" s="2" t="str">
        <f t="shared" si="24"/>
        <v/>
      </c>
      <c r="L249" s="2"/>
      <c r="M249" s="9"/>
      <c r="N249" s="5"/>
      <c r="O249" s="5"/>
      <c r="P249" s="5"/>
      <c r="Q249" s="9"/>
      <c r="R249" s="2" t="str">
        <f t="array" ref="R249">IFERROR(INDEX(data!$C$2:$C$12,MATCH(Q249,data!$B$2:$B$12,0)),"")</f>
        <v/>
      </c>
      <c r="S249" s="9"/>
      <c r="T249" s="2"/>
      <c r="U249" s="2"/>
      <c r="V249" s="2"/>
    </row>
    <row r="250" ht="15.75" customHeight="1" spans="1:22">
      <c r="A250" s="8"/>
      <c r="B250" s="8"/>
      <c r="C250" s="8"/>
      <c r="D250" s="2" t="str">
        <f t="array" ref="D250">IFERROR(INDEX(data!$C$2:$C$12,MATCH(C250,data!$B$2:$B$12,0)),"")</f>
        <v/>
      </c>
      <c r="E250" s="8"/>
      <c r="F250" s="8"/>
      <c r="G250" s="19">
        <f t="shared" si="22"/>
        <v>0</v>
      </c>
      <c r="H250" s="8"/>
      <c r="I250" s="13"/>
      <c r="J250" s="2" t="str">
        <f t="shared" si="23"/>
        <v/>
      </c>
      <c r="K250" s="2" t="str">
        <f t="shared" si="24"/>
        <v/>
      </c>
      <c r="L250" s="2"/>
      <c r="M250" s="8"/>
      <c r="N250" s="3"/>
      <c r="O250" s="3"/>
      <c r="P250" s="3"/>
      <c r="Q250" s="8"/>
      <c r="R250" s="2" t="str">
        <f t="array" ref="R250">IFERROR(INDEX(data!$C$2:$C$12,MATCH(Q250,data!$B$2:$B$12,0)),"")</f>
        <v/>
      </c>
      <c r="S250" s="8"/>
      <c r="T250" s="2"/>
      <c r="U250" s="2"/>
      <c r="V250" s="2"/>
    </row>
    <row r="251" ht="15.75" customHeight="1" spans="1:22">
      <c r="A251" s="9"/>
      <c r="B251" s="9"/>
      <c r="C251" s="9"/>
      <c r="D251" s="2" t="str">
        <f t="array" ref="D251">IFERROR(INDEX(data!$C$2:$C$12,MATCH(C251,data!$B$2:$B$12,0)),"")</f>
        <v/>
      </c>
      <c r="E251" s="9"/>
      <c r="F251" s="9"/>
      <c r="G251" s="19">
        <f t="shared" si="22"/>
        <v>0</v>
      </c>
      <c r="H251" s="9"/>
      <c r="I251" s="15"/>
      <c r="J251" s="2" t="str">
        <f t="shared" si="23"/>
        <v/>
      </c>
      <c r="K251" s="2" t="str">
        <f t="shared" si="24"/>
        <v/>
      </c>
      <c r="L251" s="2"/>
      <c r="M251" s="9"/>
      <c r="N251" s="5"/>
      <c r="O251" s="5"/>
      <c r="P251" s="5"/>
      <c r="Q251" s="9"/>
      <c r="R251" s="2" t="str">
        <f t="array" ref="R251">IFERROR(INDEX(data!$C$2:$C$12,MATCH(Q251,data!$B$2:$B$12,0)),"")</f>
        <v/>
      </c>
      <c r="S251" s="9"/>
      <c r="T251" s="2"/>
      <c r="U251" s="2"/>
      <c r="V251" s="2"/>
    </row>
    <row r="252" ht="15.75" customHeight="1" spans="1:22">
      <c r="A252" s="8"/>
      <c r="B252" s="8"/>
      <c r="C252" s="8"/>
      <c r="D252" s="2" t="str">
        <f t="array" ref="D252">IFERROR(INDEX(data!$C$2:$C$12,MATCH(C252,data!$B$2:$B$12,0)),"")</f>
        <v/>
      </c>
      <c r="E252" s="8"/>
      <c r="F252" s="8"/>
      <c r="G252" s="19">
        <f t="shared" si="22"/>
        <v>0</v>
      </c>
      <c r="H252" s="8"/>
      <c r="I252" s="13"/>
      <c r="J252" s="2" t="str">
        <f t="shared" si="23"/>
        <v/>
      </c>
      <c r="K252" s="2" t="str">
        <f t="shared" si="24"/>
        <v/>
      </c>
      <c r="L252" s="2"/>
      <c r="M252" s="8"/>
      <c r="N252" s="3"/>
      <c r="O252" s="3"/>
      <c r="P252" s="3"/>
      <c r="Q252" s="8"/>
      <c r="R252" s="2" t="str">
        <f t="array" ref="R252">IFERROR(INDEX(data!$C$2:$C$12,MATCH(Q252,data!$B$2:$B$12,0)),"")</f>
        <v/>
      </c>
      <c r="S252" s="8"/>
      <c r="T252" s="2"/>
      <c r="U252" s="2"/>
      <c r="V252" s="2"/>
    </row>
    <row r="253" ht="15.75" customHeight="1" spans="1:22">
      <c r="A253" s="9"/>
      <c r="B253" s="9"/>
      <c r="C253" s="9"/>
      <c r="D253" s="2" t="str">
        <f t="array" ref="D253">IFERROR(INDEX(data!$C$2:$C$12,MATCH(C253,data!$B$2:$B$12,0)),"")</f>
        <v/>
      </c>
      <c r="E253" s="9"/>
      <c r="F253" s="9"/>
      <c r="G253" s="19">
        <f t="shared" si="22"/>
        <v>0</v>
      </c>
      <c r="H253" s="9"/>
      <c r="I253" s="15"/>
      <c r="J253" s="2" t="str">
        <f t="shared" si="23"/>
        <v/>
      </c>
      <c r="K253" s="2" t="str">
        <f t="shared" si="24"/>
        <v/>
      </c>
      <c r="L253" s="2"/>
      <c r="M253" s="9"/>
      <c r="N253" s="5"/>
      <c r="O253" s="5"/>
      <c r="P253" s="5"/>
      <c r="Q253" s="9"/>
      <c r="R253" s="2" t="str">
        <f t="array" ref="R253">IFERROR(INDEX(data!$C$2:$C$12,MATCH(Q253,data!$B$2:$B$12,0)),"")</f>
        <v/>
      </c>
      <c r="S253" s="9"/>
      <c r="T253" s="2"/>
      <c r="U253" s="2"/>
      <c r="V253" s="2"/>
    </row>
    <row r="254" ht="15.75" customHeight="1" spans="1:22">
      <c r="A254" s="8"/>
      <c r="B254" s="8"/>
      <c r="C254" s="8"/>
      <c r="D254" s="2" t="str">
        <f t="array" ref="D254">IFERROR(INDEX(data!$C$2:$C$12,MATCH(C254,data!$B$2:$B$12,0)),"")</f>
        <v/>
      </c>
      <c r="E254" s="8"/>
      <c r="F254" s="8"/>
      <c r="G254" s="19">
        <f t="shared" si="22"/>
        <v>0</v>
      </c>
      <c r="H254" s="8"/>
      <c r="I254" s="13"/>
      <c r="J254" s="2" t="str">
        <f t="shared" si="23"/>
        <v/>
      </c>
      <c r="K254" s="2" t="str">
        <f t="shared" si="24"/>
        <v/>
      </c>
      <c r="L254" s="2"/>
      <c r="M254" s="8"/>
      <c r="N254" s="3"/>
      <c r="O254" s="3"/>
      <c r="P254" s="3"/>
      <c r="Q254" s="8"/>
      <c r="R254" s="2" t="str">
        <f t="array" ref="R254">IFERROR(INDEX(data!$C$2:$C$12,MATCH(Q254,data!$B$2:$B$12,0)),"")</f>
        <v/>
      </c>
      <c r="S254" s="8"/>
      <c r="T254" s="2"/>
      <c r="U254" s="2"/>
      <c r="V254" s="2"/>
    </row>
    <row r="255" ht="15.75" customHeight="1" spans="1:22">
      <c r="A255" s="9"/>
      <c r="B255" s="9"/>
      <c r="C255" s="9"/>
      <c r="D255" s="2" t="str">
        <f t="array" ref="D255">IFERROR(INDEX(data!$C$2:$C$12,MATCH(C255,data!$B$2:$B$12,0)),"")</f>
        <v/>
      </c>
      <c r="E255" s="9"/>
      <c r="F255" s="9"/>
      <c r="G255" s="19">
        <f t="shared" si="22"/>
        <v>0</v>
      </c>
      <c r="H255" s="9"/>
      <c r="I255" s="15"/>
      <c r="J255" s="2" t="str">
        <f t="shared" si="23"/>
        <v/>
      </c>
      <c r="K255" s="2" t="str">
        <f t="shared" si="24"/>
        <v/>
      </c>
      <c r="L255" s="2"/>
      <c r="M255" s="9"/>
      <c r="N255" s="5"/>
      <c r="O255" s="5"/>
      <c r="P255" s="5"/>
      <c r="Q255" s="9"/>
      <c r="R255" s="2" t="str">
        <f t="array" ref="R255">IFERROR(INDEX(data!$C$2:$C$12,MATCH(Q255,data!$B$2:$B$12,0)),"")</f>
        <v/>
      </c>
      <c r="S255" s="9"/>
      <c r="T255" s="2"/>
      <c r="U255" s="2"/>
      <c r="V255" s="2"/>
    </row>
    <row r="256" ht="15.75" customHeight="1" spans="1:22">
      <c r="A256" s="8"/>
      <c r="B256" s="8"/>
      <c r="C256" s="8"/>
      <c r="D256" s="2" t="str">
        <f t="array" ref="D256">IFERROR(INDEX(data!$C$2:$C$12,MATCH(C256,data!$B$2:$B$12,0)),"")</f>
        <v/>
      </c>
      <c r="E256" s="8"/>
      <c r="F256" s="8"/>
      <c r="G256" s="19">
        <f t="shared" si="22"/>
        <v>0</v>
      </c>
      <c r="H256" s="8"/>
      <c r="I256" s="13"/>
      <c r="J256" s="2" t="str">
        <f t="shared" si="23"/>
        <v/>
      </c>
      <c r="K256" s="2" t="str">
        <f t="shared" si="24"/>
        <v/>
      </c>
      <c r="L256" s="2"/>
      <c r="M256" s="8"/>
      <c r="N256" s="3"/>
      <c r="O256" s="3"/>
      <c r="P256" s="3"/>
      <c r="Q256" s="8"/>
      <c r="R256" s="2" t="str">
        <f t="array" ref="R256">IFERROR(INDEX(data!$C$2:$C$12,MATCH(Q256,data!$B$2:$B$12,0)),"")</f>
        <v/>
      </c>
      <c r="S256" s="8"/>
      <c r="T256" s="2"/>
      <c r="U256" s="2"/>
      <c r="V256" s="2"/>
    </row>
    <row r="257" ht="15.75" customHeight="1" spans="1:22">
      <c r="A257" s="9"/>
      <c r="B257" s="9"/>
      <c r="C257" s="9"/>
      <c r="D257" s="2" t="str">
        <f t="array" ref="D257">IFERROR(INDEX(data!$C$2:$C$12,MATCH(C257,data!$B$2:$B$12,0)),"")</f>
        <v/>
      </c>
      <c r="E257" s="9"/>
      <c r="F257" s="9"/>
      <c r="G257" s="19">
        <f t="shared" si="22"/>
        <v>0</v>
      </c>
      <c r="H257" s="9"/>
      <c r="I257" s="15"/>
      <c r="J257" s="2" t="str">
        <f t="shared" si="23"/>
        <v/>
      </c>
      <c r="K257" s="2" t="str">
        <f t="shared" si="24"/>
        <v/>
      </c>
      <c r="L257" s="2"/>
      <c r="M257" s="9"/>
      <c r="N257" s="5"/>
      <c r="O257" s="5"/>
      <c r="P257" s="5"/>
      <c r="Q257" s="9"/>
      <c r="R257" s="2" t="str">
        <f t="array" ref="R257">IFERROR(INDEX(data!$C$2:$C$12,MATCH(Q257,data!$B$2:$B$12,0)),"")</f>
        <v/>
      </c>
      <c r="S257" s="9"/>
      <c r="T257" s="2"/>
      <c r="U257" s="2"/>
      <c r="V257" s="2"/>
    </row>
    <row r="258" ht="15.75" customHeight="1" spans="1:22">
      <c r="A258" s="8"/>
      <c r="B258" s="8"/>
      <c r="C258" s="8"/>
      <c r="D258" s="2" t="str">
        <f t="array" ref="D258">IFERROR(INDEX(data!$C$2:$C$12,MATCH(C258,data!$B$2:$B$12,0)),"")</f>
        <v/>
      </c>
      <c r="E258" s="8"/>
      <c r="F258" s="8"/>
      <c r="G258" s="19">
        <f t="shared" si="22"/>
        <v>0</v>
      </c>
      <c r="H258" s="8"/>
      <c r="I258" s="13"/>
      <c r="J258" s="2" t="str">
        <f t="shared" si="23"/>
        <v/>
      </c>
      <c r="K258" s="2" t="str">
        <f t="shared" si="24"/>
        <v/>
      </c>
      <c r="L258" s="2"/>
      <c r="M258" s="8"/>
      <c r="N258" s="3"/>
      <c r="O258" s="3"/>
      <c r="P258" s="3"/>
      <c r="Q258" s="8"/>
      <c r="R258" s="2" t="str">
        <f t="array" ref="R258">IFERROR(INDEX(data!$C$2:$C$12,MATCH(Q258,data!$B$2:$B$12,0)),"")</f>
        <v/>
      </c>
      <c r="S258" s="8"/>
      <c r="T258" s="2"/>
      <c r="U258" s="2"/>
      <c r="V258" s="2"/>
    </row>
    <row r="259" ht="15.75" customHeight="1" spans="1:22">
      <c r="A259" s="9"/>
      <c r="B259" s="9"/>
      <c r="C259" s="9"/>
      <c r="D259" s="2" t="str">
        <f t="array" ref="D259">IFERROR(INDEX(data!$C$2:$C$12,MATCH(C259,data!$B$2:$B$12,0)),"")</f>
        <v/>
      </c>
      <c r="E259" s="9"/>
      <c r="F259" s="9"/>
      <c r="G259" s="19">
        <f t="shared" si="22"/>
        <v>0</v>
      </c>
      <c r="H259" s="9"/>
      <c r="I259" s="15"/>
      <c r="J259" s="2" t="str">
        <f t="shared" si="23"/>
        <v/>
      </c>
      <c r="K259" s="2" t="str">
        <f t="shared" si="24"/>
        <v/>
      </c>
      <c r="L259" s="2"/>
      <c r="M259" s="9"/>
      <c r="N259" s="5"/>
      <c r="O259" s="5"/>
      <c r="P259" s="5"/>
      <c r="Q259" s="9"/>
      <c r="R259" s="2" t="str">
        <f t="array" ref="R259">IFERROR(INDEX(data!$C$2:$C$12,MATCH(Q259,data!$B$2:$B$12,0)),"")</f>
        <v/>
      </c>
      <c r="S259" s="9"/>
      <c r="T259" s="2"/>
      <c r="U259" s="2"/>
      <c r="V259" s="2"/>
    </row>
    <row r="260" ht="15.75" customHeight="1" spans="1:22">
      <c r="A260" s="8"/>
      <c r="B260" s="8"/>
      <c r="C260" s="8"/>
      <c r="D260" s="2" t="str">
        <f t="array" ref="D260">IFERROR(INDEX(data!$C$2:$C$12,MATCH(C260,data!$B$2:$B$12,0)),"")</f>
        <v/>
      </c>
      <c r="E260" s="8"/>
      <c r="F260" s="8"/>
      <c r="G260" s="19">
        <f t="shared" si="22"/>
        <v>0</v>
      </c>
      <c r="H260" s="8"/>
      <c r="I260" s="13"/>
      <c r="J260" s="2" t="str">
        <f t="shared" si="23"/>
        <v/>
      </c>
      <c r="K260" s="2" t="str">
        <f t="shared" si="24"/>
        <v/>
      </c>
      <c r="L260" s="2"/>
      <c r="M260" s="8"/>
      <c r="N260" s="3"/>
      <c r="O260" s="3"/>
      <c r="P260" s="3"/>
      <c r="Q260" s="8"/>
      <c r="R260" s="2" t="str">
        <f t="array" ref="R260">IFERROR(INDEX(data!$C$2:$C$12,MATCH(Q260,data!$B$2:$B$12,0)),"")</f>
        <v/>
      </c>
      <c r="S260" s="8"/>
      <c r="T260" s="2"/>
      <c r="U260" s="2"/>
      <c r="V260" s="2"/>
    </row>
    <row r="261" ht="15.75" customHeight="1" spans="1:22">
      <c r="A261" s="9"/>
      <c r="B261" s="9"/>
      <c r="C261" s="9"/>
      <c r="D261" s="2" t="str">
        <f t="array" ref="D261">IFERROR(INDEX(data!$C$2:$C$12,MATCH(C261,data!$B$2:$B$12,0)),"")</f>
        <v/>
      </c>
      <c r="E261" s="9"/>
      <c r="F261" s="9"/>
      <c r="G261" s="19">
        <f t="shared" si="22"/>
        <v>0</v>
      </c>
      <c r="H261" s="9"/>
      <c r="I261" s="15"/>
      <c r="J261" s="2" t="str">
        <f t="shared" si="23"/>
        <v/>
      </c>
      <c r="K261" s="2" t="str">
        <f t="shared" si="24"/>
        <v/>
      </c>
      <c r="L261" s="2"/>
      <c r="M261" s="9"/>
      <c r="N261" s="5"/>
      <c r="O261" s="5"/>
      <c r="P261" s="5"/>
      <c r="Q261" s="9"/>
      <c r="R261" s="2" t="str">
        <f t="array" ref="R261">IFERROR(INDEX(data!$C$2:$C$12,MATCH(Q261,data!$B$2:$B$12,0)),"")</f>
        <v/>
      </c>
      <c r="S261" s="9"/>
      <c r="T261" s="2"/>
      <c r="U261" s="2"/>
      <c r="V261" s="2"/>
    </row>
    <row r="262" ht="15.75" customHeight="1" spans="1:22">
      <c r="A262" s="8"/>
      <c r="B262" s="8"/>
      <c r="C262" s="8"/>
      <c r="D262" s="2" t="str">
        <f t="array" ref="D262">IFERROR(INDEX(data!$C$2:$C$12,MATCH(C262,data!$B$2:$B$12,0)),"")</f>
        <v/>
      </c>
      <c r="E262" s="8"/>
      <c r="F262" s="8"/>
      <c r="G262" s="19">
        <f t="shared" si="22"/>
        <v>0</v>
      </c>
      <c r="H262" s="8"/>
      <c r="I262" s="13"/>
      <c r="J262" s="2" t="str">
        <f t="shared" si="23"/>
        <v/>
      </c>
      <c r="K262" s="2" t="str">
        <f t="shared" si="24"/>
        <v/>
      </c>
      <c r="L262" s="2"/>
      <c r="M262" s="8"/>
      <c r="N262" s="3"/>
      <c r="O262" s="3"/>
      <c r="P262" s="3"/>
      <c r="Q262" s="8"/>
      <c r="R262" s="2" t="str">
        <f t="array" ref="R262">IFERROR(INDEX(data!$C$2:$C$12,MATCH(Q262,data!$B$2:$B$12,0)),"")</f>
        <v/>
      </c>
      <c r="S262" s="8"/>
      <c r="T262" s="2"/>
      <c r="U262" s="2"/>
      <c r="V262" s="2"/>
    </row>
    <row r="263" ht="15.75" customHeight="1" spans="1:22">
      <c r="A263" s="9"/>
      <c r="B263" s="9"/>
      <c r="C263" s="9"/>
      <c r="D263" s="2" t="str">
        <f t="array" ref="D263">IFERROR(INDEX(data!$C$2:$C$12,MATCH(C263,data!$B$2:$B$12,0)),"")</f>
        <v/>
      </c>
      <c r="E263" s="9"/>
      <c r="F263" s="9"/>
      <c r="G263" s="19">
        <f t="shared" si="22"/>
        <v>0</v>
      </c>
      <c r="H263" s="9"/>
      <c r="I263" s="15"/>
      <c r="J263" s="2" t="str">
        <f t="shared" si="23"/>
        <v/>
      </c>
      <c r="K263" s="2" t="str">
        <f t="shared" si="24"/>
        <v/>
      </c>
      <c r="L263" s="2"/>
      <c r="M263" s="9"/>
      <c r="N263" s="5"/>
      <c r="O263" s="5"/>
      <c r="P263" s="5"/>
      <c r="Q263" s="9"/>
      <c r="R263" s="2" t="str">
        <f t="array" ref="R263">IFERROR(INDEX(data!$C$2:$C$12,MATCH(Q263,data!$B$2:$B$12,0)),"")</f>
        <v/>
      </c>
      <c r="S263" s="9"/>
      <c r="T263" s="2"/>
      <c r="U263" s="2"/>
      <c r="V263" s="2"/>
    </row>
    <row r="264" ht="15.75" customHeight="1" spans="1:22">
      <c r="A264" s="8"/>
      <c r="B264" s="8"/>
      <c r="C264" s="8"/>
      <c r="D264" s="2" t="str">
        <f t="array" ref="D264">IFERROR(INDEX(data!$C$2:$C$12,MATCH(C264,data!$B$2:$B$12,0)),"")</f>
        <v/>
      </c>
      <c r="E264" s="8"/>
      <c r="F264" s="8"/>
      <c r="G264" s="19">
        <f t="shared" si="22"/>
        <v>0</v>
      </c>
      <c r="H264" s="8"/>
      <c r="I264" s="13"/>
      <c r="J264" s="2" t="str">
        <f t="shared" si="23"/>
        <v/>
      </c>
      <c r="K264" s="2" t="str">
        <f t="shared" si="24"/>
        <v/>
      </c>
      <c r="L264" s="2"/>
      <c r="M264" s="8"/>
      <c r="N264" s="3"/>
      <c r="O264" s="3"/>
      <c r="P264" s="3"/>
      <c r="Q264" s="8"/>
      <c r="R264" s="2" t="str">
        <f t="array" ref="R264">IFERROR(INDEX(data!$C$2:$C$12,MATCH(Q264,data!$B$2:$B$12,0)),"")</f>
        <v/>
      </c>
      <c r="S264" s="8"/>
      <c r="T264" s="2"/>
      <c r="U264" s="2"/>
      <c r="V264" s="2"/>
    </row>
    <row r="265" ht="15.75" customHeight="1" spans="1:22">
      <c r="A265" s="9"/>
      <c r="B265" s="9"/>
      <c r="C265" s="9"/>
      <c r="D265" s="2" t="str">
        <f t="array" ref="D265">IFERROR(INDEX(data!$C$2:$C$12,MATCH(C265,data!$B$2:$B$12,0)),"")</f>
        <v/>
      </c>
      <c r="E265" s="9"/>
      <c r="F265" s="9"/>
      <c r="G265" s="19">
        <f t="shared" si="22"/>
        <v>0</v>
      </c>
      <c r="H265" s="9"/>
      <c r="I265" s="15"/>
      <c r="J265" s="2" t="str">
        <f t="shared" si="23"/>
        <v/>
      </c>
      <c r="K265" s="2" t="str">
        <f t="shared" si="24"/>
        <v/>
      </c>
      <c r="L265" s="2"/>
      <c r="M265" s="9"/>
      <c r="N265" s="5"/>
      <c r="O265" s="5"/>
      <c r="P265" s="5"/>
      <c r="Q265" s="9"/>
      <c r="R265" s="2" t="str">
        <f t="array" ref="R265">IFERROR(INDEX(data!$C$2:$C$12,MATCH(Q265,data!$B$2:$B$12,0)),"")</f>
        <v/>
      </c>
      <c r="S265" s="9"/>
      <c r="T265" s="2"/>
      <c r="U265" s="2"/>
      <c r="V265" s="2"/>
    </row>
    <row r="266" ht="15.75" customHeight="1" spans="1:22">
      <c r="A266" s="8"/>
      <c r="B266" s="8"/>
      <c r="C266" s="8"/>
      <c r="D266" s="2" t="str">
        <f t="array" ref="D266">IFERROR(INDEX(data!$C$2:$C$12,MATCH(C266,data!$B$2:$B$12,0)),"")</f>
        <v/>
      </c>
      <c r="E266" s="8"/>
      <c r="F266" s="8"/>
      <c r="G266" s="19">
        <f t="shared" si="22"/>
        <v>0</v>
      </c>
      <c r="H266" s="8"/>
      <c r="I266" s="13"/>
      <c r="J266" s="2" t="str">
        <f t="shared" si="23"/>
        <v/>
      </c>
      <c r="K266" s="2" t="str">
        <f t="shared" si="24"/>
        <v/>
      </c>
      <c r="L266" s="2"/>
      <c r="M266" s="8"/>
      <c r="N266" s="3"/>
      <c r="O266" s="3"/>
      <c r="P266" s="3"/>
      <c r="Q266" s="8"/>
      <c r="R266" s="2" t="str">
        <f t="array" ref="R266">IFERROR(INDEX(data!$C$2:$C$12,MATCH(Q266,data!$B$2:$B$12,0)),"")</f>
        <v/>
      </c>
      <c r="S266" s="8"/>
      <c r="T266" s="2"/>
      <c r="U266" s="2"/>
      <c r="V266" s="2"/>
    </row>
    <row r="267" ht="15.75" customHeight="1" spans="1:22">
      <c r="A267" s="9"/>
      <c r="B267" s="9"/>
      <c r="C267" s="9"/>
      <c r="D267" s="2" t="str">
        <f t="array" ref="D267">IFERROR(INDEX(data!$C$2:$C$12,MATCH(C267,data!$B$2:$B$12,0)),"")</f>
        <v/>
      </c>
      <c r="E267" s="9"/>
      <c r="F267" s="9"/>
      <c r="G267" s="19">
        <f t="shared" si="22"/>
        <v>0</v>
      </c>
      <c r="H267" s="9"/>
      <c r="I267" s="15"/>
      <c r="J267" s="2" t="str">
        <f t="shared" si="23"/>
        <v/>
      </c>
      <c r="K267" s="2" t="str">
        <f t="shared" si="24"/>
        <v/>
      </c>
      <c r="L267" s="2"/>
      <c r="M267" s="9"/>
      <c r="N267" s="5"/>
      <c r="O267" s="5"/>
      <c r="P267" s="5"/>
      <c r="Q267" s="9"/>
      <c r="R267" s="2" t="str">
        <f t="array" ref="R267">IFERROR(INDEX(data!$C$2:$C$12,MATCH(Q267,data!$B$2:$B$12,0)),"")</f>
        <v/>
      </c>
      <c r="S267" s="9"/>
      <c r="T267" s="2"/>
      <c r="U267" s="2"/>
      <c r="V267" s="2"/>
    </row>
    <row r="268" ht="15.75" customHeight="1" spans="1:22">
      <c r="A268" s="8"/>
      <c r="B268" s="8"/>
      <c r="C268" s="8"/>
      <c r="D268" s="2" t="str">
        <f t="array" ref="D268">IFERROR(INDEX(data!$C$2:$C$12,MATCH(C268,data!$B$2:$B$12,0)),"")</f>
        <v/>
      </c>
      <c r="E268" s="8"/>
      <c r="F268" s="8"/>
      <c r="G268" s="19">
        <f t="shared" si="22"/>
        <v>0</v>
      </c>
      <c r="H268" s="8"/>
      <c r="I268" s="13"/>
      <c r="J268" s="2" t="str">
        <f t="shared" si="23"/>
        <v/>
      </c>
      <c r="K268" s="2" t="str">
        <f t="shared" si="24"/>
        <v/>
      </c>
      <c r="L268" s="2"/>
      <c r="M268" s="8"/>
      <c r="N268" s="3"/>
      <c r="O268" s="3"/>
      <c r="P268" s="3"/>
      <c r="Q268" s="8"/>
      <c r="R268" s="2" t="str">
        <f t="array" ref="R268">IFERROR(INDEX(data!$C$2:$C$12,MATCH(Q268,data!$B$2:$B$12,0)),"")</f>
        <v/>
      </c>
      <c r="S268" s="8"/>
      <c r="T268" s="2"/>
      <c r="U268" s="2"/>
      <c r="V268" s="2"/>
    </row>
    <row r="269" ht="15.75" customHeight="1" spans="1:22">
      <c r="A269" s="9"/>
      <c r="B269" s="9"/>
      <c r="C269" s="9"/>
      <c r="D269" s="2" t="str">
        <f t="array" ref="D269">IFERROR(INDEX(data!$C$2:$C$12,MATCH(C269,data!$B$2:$B$12,0)),"")</f>
        <v/>
      </c>
      <c r="E269" s="9"/>
      <c r="F269" s="9"/>
      <c r="G269" s="19">
        <f t="shared" si="22"/>
        <v>0</v>
      </c>
      <c r="H269" s="9"/>
      <c r="I269" s="15"/>
      <c r="J269" s="2" t="str">
        <f t="shared" si="23"/>
        <v/>
      </c>
      <c r="K269" s="2" t="str">
        <f t="shared" si="24"/>
        <v/>
      </c>
      <c r="L269" s="2"/>
      <c r="M269" s="9"/>
      <c r="N269" s="5"/>
      <c r="O269" s="5"/>
      <c r="P269" s="5"/>
      <c r="Q269" s="9"/>
      <c r="R269" s="2" t="str">
        <f t="array" ref="R269">IFERROR(INDEX(data!$C$2:$C$12,MATCH(Q269,data!$B$2:$B$12,0)),"")</f>
        <v/>
      </c>
      <c r="S269" s="9"/>
      <c r="T269" s="2"/>
      <c r="U269" s="2"/>
      <c r="V269" s="2"/>
    </row>
    <row r="270" ht="15.75" customHeight="1" spans="1:22">
      <c r="A270" s="8"/>
      <c r="B270" s="8"/>
      <c r="C270" s="8"/>
      <c r="D270" s="2" t="str">
        <f t="array" ref="D270">IFERROR(INDEX(data!$C$2:$C$12,MATCH(C270,data!$B$2:$B$12,0)),"")</f>
        <v/>
      </c>
      <c r="E270" s="8"/>
      <c r="F270" s="8"/>
      <c r="G270" s="19">
        <f t="shared" si="22"/>
        <v>0</v>
      </c>
      <c r="H270" s="8"/>
      <c r="I270" s="13"/>
      <c r="J270" s="2" t="str">
        <f t="shared" si="23"/>
        <v/>
      </c>
      <c r="K270" s="2" t="str">
        <f t="shared" si="24"/>
        <v/>
      </c>
      <c r="L270" s="2"/>
      <c r="M270" s="8"/>
      <c r="N270" s="3"/>
      <c r="O270" s="3"/>
      <c r="P270" s="3"/>
      <c r="Q270" s="8"/>
      <c r="R270" s="2" t="str">
        <f t="array" ref="R270">IFERROR(INDEX(data!$C$2:$C$12,MATCH(Q270,data!$B$2:$B$12,0)),"")</f>
        <v/>
      </c>
      <c r="S270" s="8"/>
      <c r="T270" s="2"/>
      <c r="U270" s="2"/>
      <c r="V270" s="2"/>
    </row>
    <row r="271" ht="15.75" customHeight="1" spans="1:22">
      <c r="A271" s="9"/>
      <c r="B271" s="9"/>
      <c r="C271" s="9"/>
      <c r="D271" s="2" t="str">
        <f t="array" ref="D271">IFERROR(INDEX(data!$C$2:$C$12,MATCH(C271,data!$B$2:$B$12,0)),"")</f>
        <v/>
      </c>
      <c r="E271" s="9"/>
      <c r="F271" s="9"/>
      <c r="G271" s="19">
        <f t="shared" si="22"/>
        <v>0</v>
      </c>
      <c r="H271" s="9"/>
      <c r="I271" s="15"/>
      <c r="J271" s="2" t="str">
        <f t="shared" si="23"/>
        <v/>
      </c>
      <c r="K271" s="2" t="str">
        <f t="shared" si="24"/>
        <v/>
      </c>
      <c r="L271" s="2"/>
      <c r="M271" s="9"/>
      <c r="N271" s="5"/>
      <c r="O271" s="5"/>
      <c r="P271" s="5"/>
      <c r="Q271" s="9"/>
      <c r="R271" s="2" t="str">
        <f t="array" ref="R271">IFERROR(INDEX(data!$C$2:$C$12,MATCH(Q271,data!$B$2:$B$12,0)),"")</f>
        <v/>
      </c>
      <c r="S271" s="9"/>
      <c r="T271" s="2"/>
      <c r="U271" s="2"/>
      <c r="V271" s="2"/>
    </row>
    <row r="272" ht="15.75" customHeight="1" spans="1:22">
      <c r="A272" s="8"/>
      <c r="B272" s="8"/>
      <c r="C272" s="8"/>
      <c r="D272" s="2" t="str">
        <f t="array" ref="D272">IFERROR(INDEX(data!$C$2:$C$12,MATCH(C272,data!$B$2:$B$12,0)),"")</f>
        <v/>
      </c>
      <c r="E272" s="8"/>
      <c r="F272" s="8"/>
      <c r="G272" s="19">
        <f t="shared" si="22"/>
        <v>0</v>
      </c>
      <c r="H272" s="8"/>
      <c r="I272" s="13"/>
      <c r="J272" s="2" t="str">
        <f t="shared" si="23"/>
        <v/>
      </c>
      <c r="K272" s="2" t="str">
        <f t="shared" si="24"/>
        <v/>
      </c>
      <c r="L272" s="2"/>
      <c r="M272" s="8"/>
      <c r="N272" s="3"/>
      <c r="O272" s="3"/>
      <c r="P272" s="3"/>
      <c r="Q272" s="8"/>
      <c r="R272" s="2" t="str">
        <f t="array" ref="R272">IFERROR(INDEX(data!$C$2:$C$12,MATCH(Q272,data!$B$2:$B$12,0)),"")</f>
        <v/>
      </c>
      <c r="S272" s="8"/>
      <c r="T272" s="2"/>
      <c r="U272" s="2"/>
      <c r="V272" s="2"/>
    </row>
    <row r="273" ht="15.75" customHeight="1" spans="1:22">
      <c r="A273" s="9"/>
      <c r="B273" s="9"/>
      <c r="C273" s="9"/>
      <c r="D273" s="2" t="str">
        <f t="array" ref="D273">IFERROR(INDEX(data!$C$2:$C$12,MATCH(C273,data!$B$2:$B$12,0)),"")</f>
        <v/>
      </c>
      <c r="E273" s="9"/>
      <c r="F273" s="9"/>
      <c r="G273" s="19">
        <f t="shared" si="22"/>
        <v>0</v>
      </c>
      <c r="H273" s="9"/>
      <c r="I273" s="15"/>
      <c r="J273" s="2" t="str">
        <f t="shared" si="23"/>
        <v/>
      </c>
      <c r="K273" s="2" t="str">
        <f t="shared" si="24"/>
        <v/>
      </c>
      <c r="L273" s="2"/>
      <c r="M273" s="9"/>
      <c r="N273" s="5"/>
      <c r="O273" s="5"/>
      <c r="P273" s="5"/>
      <c r="Q273" s="9"/>
      <c r="R273" s="2" t="str">
        <f t="array" ref="R273">IFERROR(INDEX(data!$C$2:$C$12,MATCH(Q273,data!$B$2:$B$12,0)),"")</f>
        <v/>
      </c>
      <c r="S273" s="9"/>
      <c r="T273" s="2"/>
      <c r="U273" s="2"/>
      <c r="V273" s="2"/>
    </row>
    <row r="274" ht="15.75" customHeight="1" spans="1:22">
      <c r="A274" s="8"/>
      <c r="B274" s="8"/>
      <c r="C274" s="8"/>
      <c r="D274" s="2" t="str">
        <f t="array" ref="D274">IFERROR(INDEX(data!$C$2:$C$12,MATCH(C274,data!$B$2:$B$12,0)),"")</f>
        <v/>
      </c>
      <c r="E274" s="8"/>
      <c r="F274" s="8"/>
      <c r="G274" s="19">
        <f t="shared" si="22"/>
        <v>0</v>
      </c>
      <c r="H274" s="8"/>
      <c r="I274" s="13"/>
      <c r="J274" s="2" t="str">
        <f t="shared" si="23"/>
        <v/>
      </c>
      <c r="K274" s="2" t="str">
        <f t="shared" si="24"/>
        <v/>
      </c>
      <c r="L274" s="2"/>
      <c r="M274" s="8"/>
      <c r="N274" s="3"/>
      <c r="O274" s="3"/>
      <c r="P274" s="3"/>
      <c r="Q274" s="8"/>
      <c r="R274" s="2" t="str">
        <f t="array" ref="R274">IFERROR(INDEX(data!$C$2:$C$12,MATCH(Q274,data!$B$2:$B$12,0)),"")</f>
        <v/>
      </c>
      <c r="S274" s="8"/>
      <c r="T274" s="2"/>
      <c r="U274" s="2"/>
      <c r="V274" s="2"/>
    </row>
    <row r="275" ht="15.75" customHeight="1" spans="1:22">
      <c r="A275" s="9"/>
      <c r="B275" s="9"/>
      <c r="C275" s="9"/>
      <c r="D275" s="2" t="str">
        <f t="array" ref="D275">IFERROR(INDEX(data!$C$2:$C$12,MATCH(C275,data!$B$2:$B$12,0)),"")</f>
        <v/>
      </c>
      <c r="E275" s="9"/>
      <c r="F275" s="9"/>
      <c r="G275" s="19">
        <f t="shared" si="22"/>
        <v>0</v>
      </c>
      <c r="H275" s="9"/>
      <c r="I275" s="15"/>
      <c r="J275" s="2" t="str">
        <f t="shared" si="23"/>
        <v/>
      </c>
      <c r="K275" s="2" t="str">
        <f t="shared" si="24"/>
        <v/>
      </c>
      <c r="L275" s="2"/>
      <c r="M275" s="9"/>
      <c r="N275" s="5"/>
      <c r="O275" s="5"/>
      <c r="P275" s="5"/>
      <c r="Q275" s="9"/>
      <c r="R275" s="2" t="str">
        <f t="array" ref="R275">IFERROR(INDEX(data!$C$2:$C$12,MATCH(Q275,data!$B$2:$B$12,0)),"")</f>
        <v/>
      </c>
      <c r="S275" s="9"/>
      <c r="T275" s="2"/>
      <c r="U275" s="2"/>
      <c r="V275" s="2"/>
    </row>
    <row r="276" ht="15.75" customHeight="1" spans="1:22">
      <c r="A276" s="8"/>
      <c r="B276" s="8"/>
      <c r="C276" s="8"/>
      <c r="D276" s="2" t="str">
        <f t="array" ref="D276">IFERROR(INDEX(data!$C$2:$C$12,MATCH(C276,data!$B$2:$B$12,0)),"")</f>
        <v/>
      </c>
      <c r="E276" s="8"/>
      <c r="F276" s="8"/>
      <c r="G276" s="19">
        <f t="shared" si="22"/>
        <v>0</v>
      </c>
      <c r="H276" s="8"/>
      <c r="I276" s="13"/>
      <c r="J276" s="2" t="str">
        <f t="shared" si="23"/>
        <v/>
      </c>
      <c r="K276" s="2" t="str">
        <f t="shared" si="24"/>
        <v/>
      </c>
      <c r="L276" s="2"/>
      <c r="M276" s="8"/>
      <c r="N276" s="3"/>
      <c r="O276" s="3"/>
      <c r="P276" s="3"/>
      <c r="Q276" s="8"/>
      <c r="R276" s="2" t="str">
        <f t="array" ref="R276">IFERROR(INDEX(data!$C$2:$C$12,MATCH(Q276,data!$B$2:$B$12,0)),"")</f>
        <v/>
      </c>
      <c r="S276" s="8"/>
      <c r="T276" s="2"/>
      <c r="U276" s="2"/>
      <c r="V276" s="2"/>
    </row>
    <row r="277" ht="15.75" customHeight="1" spans="1:22">
      <c r="A277" s="9"/>
      <c r="B277" s="9"/>
      <c r="C277" s="9"/>
      <c r="D277" s="2" t="str">
        <f t="array" ref="D277">IFERROR(INDEX(data!$C$2:$C$12,MATCH(C277,data!$B$2:$B$12,0)),"")</f>
        <v/>
      </c>
      <c r="E277" s="9"/>
      <c r="F277" s="9"/>
      <c r="G277" s="19">
        <f t="shared" si="22"/>
        <v>0</v>
      </c>
      <c r="H277" s="9"/>
      <c r="I277" s="15"/>
      <c r="J277" s="2" t="str">
        <f t="shared" si="23"/>
        <v/>
      </c>
      <c r="K277" s="2" t="str">
        <f t="shared" si="24"/>
        <v/>
      </c>
      <c r="L277" s="2"/>
      <c r="M277" s="9"/>
      <c r="N277" s="5"/>
      <c r="O277" s="5"/>
      <c r="P277" s="5"/>
      <c r="Q277" s="9"/>
      <c r="R277" s="2" t="str">
        <f t="array" ref="R277">IFERROR(INDEX(data!$C$2:$C$12,MATCH(Q277,data!$B$2:$B$12,0)),"")</f>
        <v/>
      </c>
      <c r="S277" s="9"/>
      <c r="T277" s="2"/>
      <c r="U277" s="2"/>
      <c r="V277" s="2"/>
    </row>
    <row r="278" ht="15.75" customHeight="1" spans="1:22">
      <c r="A278" s="8"/>
      <c r="B278" s="8"/>
      <c r="C278" s="8"/>
      <c r="D278" s="2" t="str">
        <f t="array" ref="D278">IFERROR(INDEX(data!$C$2:$C$12,MATCH(C278,data!$B$2:$B$12,0)),"")</f>
        <v/>
      </c>
      <c r="E278" s="8"/>
      <c r="F278" s="8"/>
      <c r="G278" s="19">
        <f t="shared" si="22"/>
        <v>0</v>
      </c>
      <c r="H278" s="8"/>
      <c r="I278" s="13"/>
      <c r="J278" s="2" t="str">
        <f t="shared" si="23"/>
        <v/>
      </c>
      <c r="K278" s="2" t="str">
        <f t="shared" si="24"/>
        <v/>
      </c>
      <c r="L278" s="2"/>
      <c r="M278" s="8"/>
      <c r="N278" s="3"/>
      <c r="O278" s="3"/>
      <c r="P278" s="3"/>
      <c r="Q278" s="8"/>
      <c r="R278" s="2" t="str">
        <f t="array" ref="R278">IFERROR(INDEX(data!$C$2:$C$12,MATCH(Q278,data!$B$2:$B$12,0)),"")</f>
        <v/>
      </c>
      <c r="S278" s="8"/>
      <c r="T278" s="2"/>
      <c r="U278" s="2"/>
      <c r="V278" s="2"/>
    </row>
    <row r="279" ht="15.75" customHeight="1" spans="1:22">
      <c r="A279" s="9"/>
      <c r="B279" s="9"/>
      <c r="C279" s="9"/>
      <c r="D279" s="2" t="str">
        <f t="array" ref="D279">IFERROR(INDEX(data!$C$2:$C$12,MATCH(C279,data!$B$2:$B$12,0)),"")</f>
        <v/>
      </c>
      <c r="E279" s="9"/>
      <c r="F279" s="9"/>
      <c r="G279" s="19">
        <f t="shared" si="22"/>
        <v>0</v>
      </c>
      <c r="H279" s="9"/>
      <c r="I279" s="15"/>
      <c r="J279" s="2" t="str">
        <f t="shared" si="23"/>
        <v/>
      </c>
      <c r="K279" s="2" t="str">
        <f t="shared" si="24"/>
        <v/>
      </c>
      <c r="L279" s="2"/>
      <c r="M279" s="9"/>
      <c r="N279" s="5"/>
      <c r="O279" s="5"/>
      <c r="P279" s="5"/>
      <c r="Q279" s="9"/>
      <c r="R279" s="2" t="str">
        <f t="array" ref="R279">IFERROR(INDEX(data!$C$2:$C$12,MATCH(Q279,data!$B$2:$B$12,0)),"")</f>
        <v/>
      </c>
      <c r="S279" s="9"/>
      <c r="T279" s="2"/>
      <c r="U279" s="2"/>
      <c r="V279" s="2"/>
    </row>
    <row r="280" ht="15.75" customHeight="1" spans="1:22">
      <c r="A280" s="8"/>
      <c r="B280" s="8"/>
      <c r="C280" s="8"/>
      <c r="D280" s="2" t="str">
        <f t="array" ref="D280">IFERROR(INDEX(data!$C$2:$C$12,MATCH(C280,data!$B$2:$B$12,0)),"")</f>
        <v/>
      </c>
      <c r="E280" s="8"/>
      <c r="F280" s="8"/>
      <c r="G280" s="19">
        <f t="shared" si="22"/>
        <v>0</v>
      </c>
      <c r="H280" s="8"/>
      <c r="I280" s="13"/>
      <c r="J280" s="2" t="str">
        <f t="shared" si="23"/>
        <v/>
      </c>
      <c r="K280" s="2" t="str">
        <f t="shared" si="24"/>
        <v/>
      </c>
      <c r="L280" s="2"/>
      <c r="M280" s="8"/>
      <c r="N280" s="3"/>
      <c r="O280" s="3"/>
      <c r="P280" s="3"/>
      <c r="Q280" s="8"/>
      <c r="R280" s="2" t="str">
        <f t="array" ref="R280">IFERROR(INDEX(data!$C$2:$C$12,MATCH(Q280,data!$B$2:$B$12,0)),"")</f>
        <v/>
      </c>
      <c r="S280" s="8"/>
      <c r="T280" s="2"/>
      <c r="U280" s="2"/>
      <c r="V280" s="2"/>
    </row>
    <row r="281" ht="15.75" customHeight="1" spans="1:22">
      <c r="A281" s="9"/>
      <c r="B281" s="9"/>
      <c r="C281" s="9"/>
      <c r="D281" s="2" t="str">
        <f t="array" ref="D281">IFERROR(INDEX(data!$C$2:$C$12,MATCH(C281,data!$B$2:$B$12,0)),"")</f>
        <v/>
      </c>
      <c r="E281" s="9"/>
      <c r="F281" s="9"/>
      <c r="G281" s="19">
        <f t="shared" si="22"/>
        <v>0</v>
      </c>
      <c r="H281" s="9"/>
      <c r="I281" s="15"/>
      <c r="J281" s="2" t="str">
        <f t="shared" si="23"/>
        <v/>
      </c>
      <c r="K281" s="2" t="str">
        <f t="shared" si="24"/>
        <v/>
      </c>
      <c r="L281" s="2"/>
      <c r="M281" s="9"/>
      <c r="N281" s="5"/>
      <c r="O281" s="5"/>
      <c r="P281" s="5"/>
      <c r="Q281" s="9"/>
      <c r="R281" s="2" t="str">
        <f t="array" ref="R281">IFERROR(INDEX(data!$C$2:$C$12,MATCH(Q281,data!$B$2:$B$12,0)),"")</f>
        <v/>
      </c>
      <c r="S281" s="9"/>
      <c r="T281" s="2"/>
      <c r="U281" s="2"/>
      <c r="V281" s="2"/>
    </row>
    <row r="282" ht="15.75" customHeight="1" spans="1:22">
      <c r="A282" s="8"/>
      <c r="B282" s="8"/>
      <c r="C282" s="8"/>
      <c r="D282" s="2" t="str">
        <f t="array" ref="D282">IFERROR(INDEX(data!$C$2:$C$12,MATCH(C282,data!$B$2:$B$12,0)),"")</f>
        <v/>
      </c>
      <c r="E282" s="8"/>
      <c r="F282" s="8"/>
      <c r="G282" s="19">
        <f t="shared" si="22"/>
        <v>0</v>
      </c>
      <c r="H282" s="8"/>
      <c r="I282" s="13"/>
      <c r="J282" s="2" t="str">
        <f t="shared" si="23"/>
        <v/>
      </c>
      <c r="K282" s="2" t="str">
        <f t="shared" si="24"/>
        <v/>
      </c>
      <c r="L282" s="2"/>
      <c r="M282" s="8"/>
      <c r="N282" s="3"/>
      <c r="O282" s="3"/>
      <c r="P282" s="3"/>
      <c r="Q282" s="8"/>
      <c r="R282" s="2" t="str">
        <f t="array" ref="R282">IFERROR(INDEX(data!$C$2:$C$12,MATCH(Q282,data!$B$2:$B$12,0)),"")</f>
        <v/>
      </c>
      <c r="S282" s="8"/>
      <c r="T282" s="2"/>
      <c r="U282" s="2"/>
      <c r="V282" s="2"/>
    </row>
    <row r="283" ht="15.75" customHeight="1" spans="1:22">
      <c r="A283" s="9"/>
      <c r="B283" s="9"/>
      <c r="C283" s="9"/>
      <c r="D283" s="2" t="str">
        <f t="array" ref="D283">IFERROR(INDEX(data!$C$2:$C$12,MATCH(C283,data!$B$2:$B$12,0)),"")</f>
        <v/>
      </c>
      <c r="E283" s="9"/>
      <c r="F283" s="9"/>
      <c r="G283" s="19">
        <f t="shared" si="22"/>
        <v>0</v>
      </c>
      <c r="H283" s="9"/>
      <c r="I283" s="15"/>
      <c r="J283" s="2" t="str">
        <f t="shared" si="23"/>
        <v/>
      </c>
      <c r="K283" s="2" t="str">
        <f t="shared" si="24"/>
        <v/>
      </c>
      <c r="L283" s="2"/>
      <c r="M283" s="9"/>
      <c r="N283" s="5"/>
      <c r="O283" s="5"/>
      <c r="P283" s="5"/>
      <c r="Q283" s="9"/>
      <c r="R283" s="2" t="str">
        <f t="array" ref="R283">IFERROR(INDEX(data!$C$2:$C$12,MATCH(Q283,data!$B$2:$B$12,0)),"")</f>
        <v/>
      </c>
      <c r="S283" s="9"/>
      <c r="T283" s="2"/>
      <c r="U283" s="2"/>
      <c r="V283" s="2"/>
    </row>
    <row r="284" ht="15.75" customHeight="1" spans="1:22">
      <c r="A284" s="8"/>
      <c r="B284" s="8"/>
      <c r="C284" s="8"/>
      <c r="D284" s="2" t="str">
        <f t="array" ref="D284">IFERROR(INDEX(data!$C$2:$C$12,MATCH(C284,data!$B$2:$B$12,0)),"")</f>
        <v/>
      </c>
      <c r="E284" s="8"/>
      <c r="F284" s="8"/>
      <c r="G284" s="19">
        <f t="shared" si="22"/>
        <v>0</v>
      </c>
      <c r="H284" s="8"/>
      <c r="I284" s="13"/>
      <c r="J284" s="2" t="str">
        <f t="shared" si="23"/>
        <v/>
      </c>
      <c r="K284" s="2" t="str">
        <f t="shared" si="24"/>
        <v/>
      </c>
      <c r="L284" s="2"/>
      <c r="M284" s="8"/>
      <c r="N284" s="3"/>
      <c r="O284" s="3"/>
      <c r="P284" s="3"/>
      <c r="Q284" s="8"/>
      <c r="R284" s="2" t="str">
        <f t="array" ref="R284">IFERROR(INDEX(data!$C$2:$C$12,MATCH(Q284,data!$B$2:$B$12,0)),"")</f>
        <v/>
      </c>
      <c r="S284" s="8"/>
      <c r="T284" s="2"/>
      <c r="U284" s="2"/>
      <c r="V284" s="2"/>
    </row>
    <row r="285" ht="15.75" customHeight="1" spans="1:22">
      <c r="A285" s="9"/>
      <c r="B285" s="9"/>
      <c r="C285" s="9"/>
      <c r="D285" s="2" t="str">
        <f t="array" ref="D285">IFERROR(INDEX(data!$C$2:$C$12,MATCH(C285,data!$B$2:$B$12,0)),"")</f>
        <v/>
      </c>
      <c r="E285" s="9"/>
      <c r="F285" s="9"/>
      <c r="G285" s="19">
        <f t="shared" si="22"/>
        <v>0</v>
      </c>
      <c r="H285" s="9"/>
      <c r="I285" s="15"/>
      <c r="J285" s="2" t="str">
        <f t="shared" si="23"/>
        <v/>
      </c>
      <c r="K285" s="2" t="str">
        <f t="shared" si="24"/>
        <v/>
      </c>
      <c r="L285" s="2"/>
      <c r="M285" s="9"/>
      <c r="N285" s="5"/>
      <c r="O285" s="5"/>
      <c r="P285" s="5"/>
      <c r="Q285" s="9"/>
      <c r="R285" s="2" t="str">
        <f t="array" ref="R285">IFERROR(INDEX(data!$C$2:$C$12,MATCH(Q285,data!$B$2:$B$12,0)),"")</f>
        <v/>
      </c>
      <c r="S285" s="9"/>
      <c r="T285" s="2"/>
      <c r="U285" s="2"/>
      <c r="V285" s="2"/>
    </row>
    <row r="286" ht="15.75" customHeight="1" spans="1:22">
      <c r="A286" s="8"/>
      <c r="B286" s="8"/>
      <c r="C286" s="8"/>
      <c r="D286" s="2" t="str">
        <f t="array" ref="D286">IFERROR(INDEX(data!$C$2:$C$12,MATCH(C286,data!$B$2:$B$12,0)),"")</f>
        <v/>
      </c>
      <c r="E286" s="8"/>
      <c r="F286" s="8"/>
      <c r="G286" s="19">
        <f t="shared" si="22"/>
        <v>0</v>
      </c>
      <c r="H286" s="8"/>
      <c r="I286" s="13"/>
      <c r="J286" s="2" t="str">
        <f t="shared" si="23"/>
        <v/>
      </c>
      <c r="K286" s="2" t="str">
        <f t="shared" si="24"/>
        <v/>
      </c>
      <c r="L286" s="2"/>
      <c r="M286" s="8"/>
      <c r="N286" s="3"/>
      <c r="O286" s="3"/>
      <c r="P286" s="3"/>
      <c r="Q286" s="8"/>
      <c r="R286" s="2" t="str">
        <f t="array" ref="R286">IFERROR(INDEX(data!$C$2:$C$12,MATCH(Q286,data!$B$2:$B$12,0)),"")</f>
        <v/>
      </c>
      <c r="S286" s="8"/>
      <c r="T286" s="2"/>
      <c r="U286" s="2"/>
      <c r="V286" s="2"/>
    </row>
    <row r="287" ht="15.75" customHeight="1" spans="1:22">
      <c r="A287" s="9"/>
      <c r="B287" s="9"/>
      <c r="C287" s="9"/>
      <c r="D287" s="2" t="str">
        <f t="array" ref="D287">IFERROR(INDEX(data!$C$2:$C$12,MATCH(C287,data!$B$2:$B$12,0)),"")</f>
        <v/>
      </c>
      <c r="E287" s="9"/>
      <c r="F287" s="9"/>
      <c r="G287" s="19">
        <f t="shared" si="22"/>
        <v>0</v>
      </c>
      <c r="H287" s="9"/>
      <c r="I287" s="15"/>
      <c r="J287" s="2" t="str">
        <f t="shared" si="23"/>
        <v/>
      </c>
      <c r="K287" s="2" t="str">
        <f t="shared" si="24"/>
        <v/>
      </c>
      <c r="L287" s="2"/>
      <c r="M287" s="9"/>
      <c r="N287" s="5"/>
      <c r="O287" s="5"/>
      <c r="P287" s="5"/>
      <c r="Q287" s="9"/>
      <c r="R287" s="2" t="str">
        <f t="array" ref="R287">IFERROR(INDEX(data!$C$2:$C$12,MATCH(Q287,data!$B$2:$B$12,0)),"")</f>
        <v/>
      </c>
      <c r="S287" s="9"/>
      <c r="T287" s="2"/>
      <c r="U287" s="2"/>
      <c r="V287" s="2"/>
    </row>
    <row r="288" ht="15.75" customHeight="1" spans="1:22">
      <c r="A288" s="8"/>
      <c r="B288" s="8"/>
      <c r="C288" s="8"/>
      <c r="D288" s="2" t="str">
        <f t="array" ref="D288">IFERROR(INDEX(data!$C$2:$C$12,MATCH(C288,data!$B$2:$B$12,0)),"")</f>
        <v/>
      </c>
      <c r="E288" s="8"/>
      <c r="F288" s="8"/>
      <c r="G288" s="19">
        <f t="shared" si="22"/>
        <v>0</v>
      </c>
      <c r="H288" s="8"/>
      <c r="I288" s="13"/>
      <c r="J288" s="2" t="str">
        <f t="shared" si="23"/>
        <v/>
      </c>
      <c r="K288" s="2" t="str">
        <f t="shared" si="24"/>
        <v/>
      </c>
      <c r="L288" s="2"/>
      <c r="M288" s="8"/>
      <c r="N288" s="3"/>
      <c r="O288" s="3"/>
      <c r="P288" s="3"/>
      <c r="Q288" s="8"/>
      <c r="R288" s="2" t="str">
        <f t="array" ref="R288">IFERROR(INDEX(data!$C$2:$C$12,MATCH(Q288,data!$B$2:$B$12,0)),"")</f>
        <v/>
      </c>
      <c r="S288" s="8"/>
      <c r="T288" s="2"/>
      <c r="U288" s="2"/>
      <c r="V288" s="2"/>
    </row>
    <row r="289" ht="15.75" customHeight="1" spans="1:22">
      <c r="A289" s="9"/>
      <c r="B289" s="9"/>
      <c r="C289" s="9"/>
      <c r="D289" s="2" t="str">
        <f t="array" ref="D289">IFERROR(INDEX(data!$C$2:$C$12,MATCH(C289,data!$B$2:$B$12,0)),"")</f>
        <v/>
      </c>
      <c r="E289" s="9"/>
      <c r="F289" s="9"/>
      <c r="G289" s="19">
        <f t="shared" si="22"/>
        <v>0</v>
      </c>
      <c r="H289" s="9"/>
      <c r="I289" s="15"/>
      <c r="J289" s="2" t="str">
        <f t="shared" si="23"/>
        <v/>
      </c>
      <c r="K289" s="2" t="str">
        <f t="shared" si="24"/>
        <v/>
      </c>
      <c r="L289" s="2"/>
      <c r="M289" s="9"/>
      <c r="N289" s="5"/>
      <c r="O289" s="5"/>
      <c r="P289" s="5"/>
      <c r="Q289" s="9"/>
      <c r="R289" s="2" t="str">
        <f t="array" ref="R289">IFERROR(INDEX(data!$C$2:$C$12,MATCH(Q289,data!$B$2:$B$12,0)),"")</f>
        <v/>
      </c>
      <c r="S289" s="9"/>
      <c r="T289" s="2"/>
      <c r="U289" s="2"/>
      <c r="V289" s="2"/>
    </row>
    <row r="290" ht="15.75" customHeight="1" spans="1:22">
      <c r="A290" s="8"/>
      <c r="B290" s="8"/>
      <c r="C290" s="8"/>
      <c r="D290" s="2" t="str">
        <f t="array" ref="D290">IFERROR(INDEX(data!$C$2:$C$12,MATCH(C290,data!$B$2:$B$12,0)),"")</f>
        <v/>
      </c>
      <c r="E290" s="8"/>
      <c r="F290" s="8"/>
      <c r="G290" s="19">
        <f t="shared" si="22"/>
        <v>0</v>
      </c>
      <c r="H290" s="8"/>
      <c r="I290" s="13"/>
      <c r="J290" s="2" t="str">
        <f t="shared" si="23"/>
        <v/>
      </c>
      <c r="K290" s="2" t="str">
        <f t="shared" si="24"/>
        <v/>
      </c>
      <c r="L290" s="2"/>
      <c r="M290" s="8"/>
      <c r="N290" s="3"/>
      <c r="O290" s="3"/>
      <c r="P290" s="3"/>
      <c r="Q290" s="8"/>
      <c r="R290" s="2" t="str">
        <f t="array" ref="R290">IFERROR(INDEX(data!$C$2:$C$12,MATCH(Q290,data!$B$2:$B$12,0)),"")</f>
        <v/>
      </c>
      <c r="S290" s="8"/>
      <c r="T290" s="2"/>
      <c r="U290" s="2"/>
      <c r="V290" s="2"/>
    </row>
    <row r="291" ht="15.75" customHeight="1" spans="1:22">
      <c r="A291" s="9"/>
      <c r="B291" s="9"/>
      <c r="C291" s="9"/>
      <c r="D291" s="2" t="str">
        <f t="array" ref="D291">IFERROR(INDEX(data!$C$2:$C$12,MATCH(C291,data!$B$2:$B$12,0)),"")</f>
        <v/>
      </c>
      <c r="E291" s="9"/>
      <c r="F291" s="9"/>
      <c r="G291" s="19">
        <f t="shared" si="22"/>
        <v>0</v>
      </c>
      <c r="H291" s="9"/>
      <c r="I291" s="15"/>
      <c r="J291" s="2" t="str">
        <f t="shared" si="23"/>
        <v/>
      </c>
      <c r="K291" s="2" t="str">
        <f t="shared" si="24"/>
        <v/>
      </c>
      <c r="L291" s="2"/>
      <c r="M291" s="9"/>
      <c r="N291" s="5"/>
      <c r="O291" s="5"/>
      <c r="P291" s="5"/>
      <c r="Q291" s="9"/>
      <c r="R291" s="2" t="str">
        <f t="array" ref="R291">IFERROR(INDEX(data!$C$2:$C$12,MATCH(Q291,data!$B$2:$B$12,0)),"")</f>
        <v/>
      </c>
      <c r="S291" s="9"/>
      <c r="T291" s="2"/>
      <c r="U291" s="2"/>
      <c r="V291" s="2"/>
    </row>
    <row r="292" ht="15.75" customHeight="1" spans="1:22">
      <c r="A292" s="8"/>
      <c r="B292" s="8"/>
      <c r="C292" s="8"/>
      <c r="D292" s="2" t="str">
        <f t="array" ref="D292">IFERROR(INDEX(data!$C$2:$C$12,MATCH(C292,data!$B$2:$B$12,0)),"")</f>
        <v/>
      </c>
      <c r="E292" s="8"/>
      <c r="F292" s="8"/>
      <c r="G292" s="19">
        <f t="shared" si="22"/>
        <v>0</v>
      </c>
      <c r="H292" s="8"/>
      <c r="I292" s="13"/>
      <c r="J292" s="2" t="str">
        <f t="shared" si="23"/>
        <v/>
      </c>
      <c r="K292" s="2" t="str">
        <f t="shared" si="24"/>
        <v/>
      </c>
      <c r="L292" s="2"/>
      <c r="M292" s="8"/>
      <c r="N292" s="3"/>
      <c r="O292" s="3"/>
      <c r="P292" s="3"/>
      <c r="Q292" s="8"/>
      <c r="R292" s="2" t="str">
        <f t="array" ref="R292">IFERROR(INDEX(data!$C$2:$C$12,MATCH(Q292,data!$B$2:$B$12,0)),"")</f>
        <v/>
      </c>
      <c r="S292" s="8"/>
      <c r="T292" s="2"/>
      <c r="U292" s="2"/>
      <c r="V292" s="2"/>
    </row>
    <row r="293" ht="15.75" customHeight="1" spans="1:22">
      <c r="A293" s="9"/>
      <c r="B293" s="9"/>
      <c r="C293" s="9"/>
      <c r="D293" s="2" t="str">
        <f t="array" ref="D293">IFERROR(INDEX(data!$C$2:$C$12,MATCH(C293,data!$B$2:$B$12,0)),"")</f>
        <v/>
      </c>
      <c r="E293" s="9"/>
      <c r="F293" s="9"/>
      <c r="G293" s="19">
        <f t="shared" si="22"/>
        <v>0</v>
      </c>
      <c r="H293" s="9"/>
      <c r="I293" s="15"/>
      <c r="J293" s="2" t="str">
        <f t="shared" si="23"/>
        <v/>
      </c>
      <c r="K293" s="2" t="str">
        <f t="shared" si="24"/>
        <v/>
      </c>
      <c r="L293" s="2"/>
      <c r="M293" s="9"/>
      <c r="N293" s="5"/>
      <c r="O293" s="5"/>
      <c r="P293" s="5"/>
      <c r="Q293" s="9"/>
      <c r="R293" s="2" t="str">
        <f t="array" ref="R293">IFERROR(INDEX(data!$C$2:$C$12,MATCH(Q293,data!$B$2:$B$12,0)),"")</f>
        <v/>
      </c>
      <c r="S293" s="9"/>
      <c r="T293" s="2"/>
      <c r="U293" s="2"/>
      <c r="V293" s="2"/>
    </row>
    <row r="294" ht="15.75" customHeight="1" spans="1:22">
      <c r="A294" s="8"/>
      <c r="B294" s="8"/>
      <c r="C294" s="8"/>
      <c r="D294" s="2" t="str">
        <f t="array" ref="D294">IFERROR(INDEX(data!$C$2:$C$12,MATCH(C294,data!$B$2:$B$12,0)),"")</f>
        <v/>
      </c>
      <c r="E294" s="8"/>
      <c r="F294" s="8"/>
      <c r="G294" s="19">
        <f t="shared" si="22"/>
        <v>0</v>
      </c>
      <c r="H294" s="8"/>
      <c r="I294" s="13"/>
      <c r="J294" s="2" t="str">
        <f t="shared" si="23"/>
        <v/>
      </c>
      <c r="K294" s="2" t="str">
        <f t="shared" si="24"/>
        <v/>
      </c>
      <c r="L294" s="2"/>
      <c r="M294" s="8"/>
      <c r="N294" s="3"/>
      <c r="O294" s="3"/>
      <c r="P294" s="3"/>
      <c r="Q294" s="8"/>
      <c r="R294" s="2" t="str">
        <f t="array" ref="R294">IFERROR(INDEX(data!$C$2:$C$12,MATCH(Q294,data!$B$2:$B$12,0)),"")</f>
        <v/>
      </c>
      <c r="S294" s="8"/>
      <c r="T294" s="2"/>
      <c r="U294" s="2"/>
      <c r="V294" s="2"/>
    </row>
    <row r="295" ht="15.75" customHeight="1" spans="1:22">
      <c r="A295" s="9"/>
      <c r="B295" s="9"/>
      <c r="C295" s="9"/>
      <c r="D295" s="2" t="str">
        <f t="array" ref="D295">IFERROR(INDEX(data!$C$2:$C$12,MATCH(C295,data!$B$2:$B$12,0)),"")</f>
        <v/>
      </c>
      <c r="E295" s="9"/>
      <c r="F295" s="9"/>
      <c r="G295" s="19">
        <f t="shared" si="22"/>
        <v>0</v>
      </c>
      <c r="H295" s="9"/>
      <c r="I295" s="15"/>
      <c r="J295" s="2" t="str">
        <f t="shared" si="23"/>
        <v/>
      </c>
      <c r="K295" s="2" t="str">
        <f t="shared" si="24"/>
        <v/>
      </c>
      <c r="L295" s="2"/>
      <c r="M295" s="9"/>
      <c r="N295" s="5"/>
      <c r="O295" s="5"/>
      <c r="P295" s="5"/>
      <c r="Q295" s="9"/>
      <c r="R295" s="2" t="str">
        <f t="array" ref="R295">IFERROR(INDEX(data!$C$2:$C$12,MATCH(Q295,data!$B$2:$B$12,0)),"")</f>
        <v/>
      </c>
      <c r="S295" s="9"/>
      <c r="T295" s="2"/>
      <c r="U295" s="2"/>
      <c r="V295" s="2"/>
    </row>
    <row r="296" ht="15.75" customHeight="1" spans="1:22">
      <c r="A296" s="8"/>
      <c r="B296" s="8"/>
      <c r="C296" s="8"/>
      <c r="D296" s="2" t="str">
        <f t="array" ref="D296">IFERROR(INDEX(data!$C$2:$C$12,MATCH(C296,data!$B$2:$B$12,0)),"")</f>
        <v/>
      </c>
      <c r="E296" s="8"/>
      <c r="F296" s="8"/>
      <c r="G296" s="19">
        <f t="shared" si="22"/>
        <v>0</v>
      </c>
      <c r="H296" s="8"/>
      <c r="I296" s="13"/>
      <c r="J296" s="2" t="str">
        <f t="shared" si="23"/>
        <v/>
      </c>
      <c r="K296" s="2" t="str">
        <f t="shared" si="24"/>
        <v/>
      </c>
      <c r="L296" s="2"/>
      <c r="M296" s="8"/>
      <c r="N296" s="3"/>
      <c r="O296" s="3"/>
      <c r="P296" s="3"/>
      <c r="Q296" s="8"/>
      <c r="R296" s="2" t="str">
        <f t="array" ref="R296">IFERROR(INDEX(data!$C$2:$C$12,MATCH(Q296,data!$B$2:$B$12,0)),"")</f>
        <v/>
      </c>
      <c r="S296" s="8"/>
      <c r="T296" s="2"/>
      <c r="U296" s="2"/>
      <c r="V296" s="2"/>
    </row>
    <row r="297" ht="15.75" customHeight="1" spans="1:22">
      <c r="A297" s="9"/>
      <c r="B297" s="9"/>
      <c r="C297" s="9"/>
      <c r="D297" s="2" t="str">
        <f t="array" ref="D297">IFERROR(INDEX(data!$C$2:$C$12,MATCH(C297,data!$B$2:$B$12,0)),"")</f>
        <v/>
      </c>
      <c r="E297" s="9"/>
      <c r="F297" s="9"/>
      <c r="G297" s="19">
        <f t="shared" si="22"/>
        <v>0</v>
      </c>
      <c r="H297" s="9"/>
      <c r="I297" s="15"/>
      <c r="J297" s="2" t="str">
        <f t="shared" si="23"/>
        <v/>
      </c>
      <c r="K297" s="2" t="str">
        <f t="shared" si="24"/>
        <v/>
      </c>
      <c r="L297" s="2"/>
      <c r="M297" s="9"/>
      <c r="N297" s="5"/>
      <c r="O297" s="5"/>
      <c r="P297" s="5"/>
      <c r="Q297" s="9"/>
      <c r="R297" s="2" t="str">
        <f t="array" ref="R297">IFERROR(INDEX(data!$C$2:$C$12,MATCH(Q297,data!$B$2:$B$12,0)),"")</f>
        <v/>
      </c>
      <c r="S297" s="9"/>
      <c r="T297" s="2"/>
      <c r="U297" s="2"/>
      <c r="V297" s="2"/>
    </row>
    <row r="298" ht="15.75" customHeight="1" spans="1:22">
      <c r="A298" s="8"/>
      <c r="B298" s="8"/>
      <c r="C298" s="8"/>
      <c r="D298" s="2" t="str">
        <f t="array" ref="D298">IFERROR(INDEX(data!$C$2:$C$12,MATCH(C298,data!$B$2:$B$12,0)),"")</f>
        <v/>
      </c>
      <c r="E298" s="8"/>
      <c r="F298" s="8"/>
      <c r="G298" s="19">
        <f t="shared" si="22"/>
        <v>0</v>
      </c>
      <c r="H298" s="8"/>
      <c r="I298" s="13"/>
      <c r="J298" s="2" t="str">
        <f t="shared" si="23"/>
        <v/>
      </c>
      <c r="K298" s="2" t="str">
        <f t="shared" si="24"/>
        <v/>
      </c>
      <c r="L298" s="2"/>
      <c r="M298" s="8"/>
      <c r="N298" s="3"/>
      <c r="O298" s="3"/>
      <c r="P298" s="3"/>
      <c r="Q298" s="8"/>
      <c r="R298" s="2" t="str">
        <f t="array" ref="R298">IFERROR(INDEX(data!$C$2:$C$12,MATCH(Q298,data!$B$2:$B$12,0)),"")</f>
        <v/>
      </c>
      <c r="S298" s="8"/>
      <c r="T298" s="2"/>
      <c r="U298" s="2"/>
      <c r="V298" s="2"/>
    </row>
    <row r="299" ht="15.75" customHeight="1" spans="1:22">
      <c r="A299" s="9"/>
      <c r="B299" s="9"/>
      <c r="C299" s="9"/>
      <c r="D299" s="2" t="str">
        <f t="array" ref="D299">IFERROR(INDEX(data!$C$2:$C$12,MATCH(C299,data!$B$2:$B$12,0)),"")</f>
        <v/>
      </c>
      <c r="E299" s="9"/>
      <c r="F299" s="9"/>
      <c r="G299" s="19">
        <f t="shared" si="22"/>
        <v>0</v>
      </c>
      <c r="H299" s="9"/>
      <c r="I299" s="15"/>
      <c r="J299" s="2" t="str">
        <f t="shared" si="23"/>
        <v/>
      </c>
      <c r="K299" s="2" t="str">
        <f t="shared" si="24"/>
        <v/>
      </c>
      <c r="L299" s="2"/>
      <c r="M299" s="9"/>
      <c r="N299" s="5"/>
      <c r="O299" s="5"/>
      <c r="P299" s="5"/>
      <c r="Q299" s="9"/>
      <c r="R299" s="2" t="str">
        <f t="array" ref="R299">IFERROR(INDEX(data!$C$2:$C$12,MATCH(Q299,data!$B$2:$B$12,0)),"")</f>
        <v/>
      </c>
      <c r="S299" s="9"/>
      <c r="T299" s="2"/>
      <c r="U299" s="2"/>
      <c r="V299" s="2"/>
    </row>
    <row r="300" ht="15.75" customHeight="1" spans="1:22">
      <c r="A300" s="8"/>
      <c r="B300" s="8"/>
      <c r="C300" s="8"/>
      <c r="D300" s="2" t="str">
        <f t="array" ref="D300">IFERROR(INDEX(data!$C$2:$C$12,MATCH(C300,data!$B$2:$B$12,0)),"")</f>
        <v/>
      </c>
      <c r="E300" s="8"/>
      <c r="F300" s="8"/>
      <c r="G300" s="19">
        <f t="shared" si="22"/>
        <v>0</v>
      </c>
      <c r="H300" s="8"/>
      <c r="I300" s="13"/>
      <c r="J300" s="2" t="str">
        <f t="shared" si="23"/>
        <v/>
      </c>
      <c r="K300" s="2" t="str">
        <f t="shared" si="24"/>
        <v/>
      </c>
      <c r="L300" s="2"/>
      <c r="M300" s="8"/>
      <c r="N300" s="3"/>
      <c r="O300" s="3"/>
      <c r="P300" s="3"/>
      <c r="Q300" s="8"/>
      <c r="R300" s="2" t="str">
        <f t="array" ref="R300">IFERROR(INDEX(data!$C$2:$C$12,MATCH(Q300,data!$B$2:$B$12,0)),"")</f>
        <v/>
      </c>
      <c r="S300" s="8"/>
      <c r="T300" s="2"/>
      <c r="U300" s="2"/>
      <c r="V300" s="2"/>
    </row>
    <row r="301" ht="15.75" customHeight="1" spans="1:22">
      <c r="A301" s="9"/>
      <c r="B301" s="9"/>
      <c r="C301" s="9"/>
      <c r="D301" s="2" t="str">
        <f t="array" ref="D301">IFERROR(INDEX(data!$C$2:$C$12,MATCH(C301,data!$B$2:$B$12,0)),"")</f>
        <v/>
      </c>
      <c r="E301" s="9"/>
      <c r="F301" s="9"/>
      <c r="G301" s="19">
        <f t="shared" si="22"/>
        <v>0</v>
      </c>
      <c r="H301" s="9"/>
      <c r="I301" s="15"/>
      <c r="J301" s="2" t="str">
        <f t="shared" si="23"/>
        <v/>
      </c>
      <c r="K301" s="2" t="str">
        <f t="shared" si="24"/>
        <v/>
      </c>
      <c r="L301" s="2"/>
      <c r="M301" s="9"/>
      <c r="N301" s="5"/>
      <c r="O301" s="5"/>
      <c r="P301" s="5"/>
      <c r="Q301" s="9"/>
      <c r="R301" s="2" t="str">
        <f t="array" ref="R301">IFERROR(INDEX(data!$C$2:$C$12,MATCH(Q301,data!$B$2:$B$12,0)),"")</f>
        <v/>
      </c>
      <c r="S301" s="9"/>
      <c r="T301" s="2"/>
      <c r="U301" s="2"/>
      <c r="V301" s="2"/>
    </row>
    <row r="302" ht="15.75" customHeight="1" spans="1:22">
      <c r="A302" s="8"/>
      <c r="B302" s="8"/>
      <c r="C302" s="8"/>
      <c r="D302" s="2" t="str">
        <f t="array" ref="D302">IFERROR(INDEX(data!$C$2:$C$12,MATCH(C302,data!$B$2:$B$12,0)),"")</f>
        <v/>
      </c>
      <c r="E302" s="8"/>
      <c r="F302" s="8"/>
      <c r="G302" s="19">
        <f t="shared" si="22"/>
        <v>0</v>
      </c>
      <c r="H302" s="8"/>
      <c r="I302" s="13"/>
      <c r="J302" s="2" t="str">
        <f t="shared" si="23"/>
        <v/>
      </c>
      <c r="K302" s="2" t="str">
        <f t="shared" si="24"/>
        <v/>
      </c>
      <c r="L302" s="2"/>
      <c r="M302" s="8"/>
      <c r="N302" s="3"/>
      <c r="O302" s="3"/>
      <c r="P302" s="3"/>
      <c r="Q302" s="8"/>
      <c r="R302" s="2" t="str">
        <f t="array" ref="R302">IFERROR(INDEX(data!$C$2:$C$12,MATCH(Q302,data!$B$2:$B$12,0)),"")</f>
        <v/>
      </c>
      <c r="S302" s="8"/>
      <c r="T302" s="2"/>
      <c r="U302" s="2"/>
      <c r="V302" s="2"/>
    </row>
    <row r="303" ht="15.75" customHeight="1" spans="1:22">
      <c r="A303" s="9"/>
      <c r="B303" s="9"/>
      <c r="C303" s="9"/>
      <c r="D303" s="2" t="str">
        <f t="array" ref="D303">IFERROR(INDEX(data!$C$2:$C$12,MATCH(C303,data!$B$2:$B$12,0)),"")</f>
        <v/>
      </c>
      <c r="E303" s="9"/>
      <c r="F303" s="9"/>
      <c r="G303" s="19">
        <f t="shared" si="22"/>
        <v>0</v>
      </c>
      <c r="H303" s="9"/>
      <c r="I303" s="15"/>
      <c r="J303" s="2" t="str">
        <f t="shared" si="23"/>
        <v/>
      </c>
      <c r="K303" s="2" t="str">
        <f t="shared" si="24"/>
        <v/>
      </c>
      <c r="L303" s="2"/>
      <c r="M303" s="9"/>
      <c r="N303" s="5"/>
      <c r="O303" s="5"/>
      <c r="P303" s="5"/>
      <c r="Q303" s="9"/>
      <c r="R303" s="2" t="str">
        <f t="array" ref="R303">IFERROR(INDEX(data!$C$2:$C$12,MATCH(Q303,data!$B$2:$B$12,0)),"")</f>
        <v/>
      </c>
      <c r="S303" s="9"/>
      <c r="T303" s="2"/>
      <c r="U303" s="2"/>
      <c r="V303" s="2"/>
    </row>
    <row r="304" ht="15.75" customHeight="1" spans="1:22">
      <c r="A304" s="8"/>
      <c r="B304" s="8"/>
      <c r="C304" s="8"/>
      <c r="D304" s="2" t="str">
        <f t="array" ref="D304">IFERROR(INDEX(data!$C$2:$C$12,MATCH(C304,data!$B$2:$B$12,0)),"")</f>
        <v/>
      </c>
      <c r="E304" s="8"/>
      <c r="F304" s="8"/>
      <c r="G304" s="19">
        <f t="shared" si="22"/>
        <v>0</v>
      </c>
      <c r="H304" s="8"/>
      <c r="I304" s="13"/>
      <c r="J304" s="2" t="str">
        <f t="shared" si="23"/>
        <v/>
      </c>
      <c r="K304" s="2" t="str">
        <f t="shared" si="24"/>
        <v/>
      </c>
      <c r="L304" s="2"/>
      <c r="M304" s="8"/>
      <c r="N304" s="3"/>
      <c r="O304" s="3"/>
      <c r="P304" s="3"/>
      <c r="Q304" s="8"/>
      <c r="R304" s="2" t="str">
        <f t="array" ref="R304">IFERROR(INDEX(data!$C$2:$C$12,MATCH(Q304,data!$B$2:$B$12,0)),"")</f>
        <v/>
      </c>
      <c r="S304" s="8"/>
      <c r="T304" s="2"/>
      <c r="U304" s="2"/>
      <c r="V304" s="2"/>
    </row>
    <row r="305" ht="15.75" customHeight="1" spans="1:22">
      <c r="A305" s="9"/>
      <c r="B305" s="9"/>
      <c r="C305" s="9"/>
      <c r="D305" s="2" t="str">
        <f t="array" ref="D305">IFERROR(INDEX(data!$C$2:$C$12,MATCH(C305,data!$B$2:$B$12,0)),"")</f>
        <v/>
      </c>
      <c r="E305" s="9"/>
      <c r="F305" s="9"/>
      <c r="G305" s="19">
        <f t="shared" si="22"/>
        <v>0</v>
      </c>
      <c r="H305" s="9"/>
      <c r="I305" s="15"/>
      <c r="J305" s="2" t="str">
        <f t="shared" si="23"/>
        <v/>
      </c>
      <c r="K305" s="2" t="str">
        <f t="shared" si="24"/>
        <v/>
      </c>
      <c r="L305" s="2"/>
      <c r="M305" s="9"/>
      <c r="N305" s="5"/>
      <c r="O305" s="5"/>
      <c r="P305" s="5"/>
      <c r="Q305" s="9"/>
      <c r="R305" s="2" t="str">
        <f t="array" ref="R305">IFERROR(INDEX(data!$C$2:$C$12,MATCH(Q305,data!$B$2:$B$12,0)),"")</f>
        <v/>
      </c>
      <c r="S305" s="9"/>
      <c r="T305" s="2"/>
      <c r="U305" s="2"/>
      <c r="V305" s="2"/>
    </row>
    <row r="306" ht="15.75" customHeight="1" spans="1:22">
      <c r="A306" s="8"/>
      <c r="B306" s="8"/>
      <c r="C306" s="8"/>
      <c r="D306" s="2" t="str">
        <f t="array" ref="D306">IFERROR(INDEX(data!$C$2:$C$12,MATCH(C306,data!$B$2:$B$12,0)),"")</f>
        <v/>
      </c>
      <c r="E306" s="8"/>
      <c r="F306" s="8"/>
      <c r="G306" s="19">
        <f t="shared" si="22"/>
        <v>0</v>
      </c>
      <c r="H306" s="8"/>
      <c r="I306" s="13"/>
      <c r="J306" s="2" t="str">
        <f t="shared" si="23"/>
        <v/>
      </c>
      <c r="K306" s="2" t="str">
        <f t="shared" si="24"/>
        <v/>
      </c>
      <c r="L306" s="2"/>
      <c r="M306" s="8"/>
      <c r="N306" s="3"/>
      <c r="O306" s="3"/>
      <c r="P306" s="3"/>
      <c r="Q306" s="8"/>
      <c r="R306" s="2" t="str">
        <f t="array" ref="R306">IFERROR(INDEX(data!$C$2:$C$12,MATCH(Q306,data!$B$2:$B$12,0)),"")</f>
        <v/>
      </c>
      <c r="S306" s="8"/>
      <c r="T306" s="2"/>
      <c r="U306" s="2"/>
      <c r="V306" s="2"/>
    </row>
    <row r="307" ht="15.75" customHeight="1" spans="1:22">
      <c r="A307" s="9"/>
      <c r="B307" s="9"/>
      <c r="C307" s="9"/>
      <c r="D307" s="2" t="str">
        <f t="array" ref="D307">IFERROR(INDEX(data!$C$2:$C$12,MATCH(C307,data!$B$2:$B$12,0)),"")</f>
        <v/>
      </c>
      <c r="E307" s="9"/>
      <c r="F307" s="9"/>
      <c r="G307" s="19">
        <f t="shared" si="22"/>
        <v>0</v>
      </c>
      <c r="H307" s="9"/>
      <c r="I307" s="15"/>
      <c r="J307" s="2" t="str">
        <f t="shared" si="23"/>
        <v/>
      </c>
      <c r="K307" s="2" t="str">
        <f t="shared" si="24"/>
        <v/>
      </c>
      <c r="L307" s="2"/>
      <c r="M307" s="9"/>
      <c r="N307" s="5"/>
      <c r="O307" s="5"/>
      <c r="P307" s="5"/>
      <c r="Q307" s="9"/>
      <c r="R307" s="2" t="str">
        <f t="array" ref="R307">IFERROR(INDEX(data!$C$2:$C$12,MATCH(Q307,data!$B$2:$B$12,0)),"")</f>
        <v/>
      </c>
      <c r="S307" s="9"/>
      <c r="T307" s="2"/>
      <c r="U307" s="2"/>
      <c r="V307" s="2"/>
    </row>
    <row r="308" ht="15.75" customHeight="1" spans="1:22">
      <c r="A308" s="8"/>
      <c r="B308" s="8"/>
      <c r="C308" s="8"/>
      <c r="D308" s="2" t="str">
        <f t="array" ref="D308">IFERROR(INDEX(data!$C$2:$C$12,MATCH(C308,data!$B$2:$B$12,0)),"")</f>
        <v/>
      </c>
      <c r="E308" s="8"/>
      <c r="F308" s="8"/>
      <c r="G308" s="19">
        <f t="shared" si="22"/>
        <v>0</v>
      </c>
      <c r="H308" s="8"/>
      <c r="I308" s="13"/>
      <c r="J308" s="2" t="str">
        <f t="shared" si="23"/>
        <v/>
      </c>
      <c r="K308" s="2" t="str">
        <f t="shared" si="24"/>
        <v/>
      </c>
      <c r="L308" s="2"/>
      <c r="M308" s="8"/>
      <c r="N308" s="3"/>
      <c r="O308" s="3"/>
      <c r="P308" s="3"/>
      <c r="Q308" s="8"/>
      <c r="R308" s="2" t="str">
        <f t="array" ref="R308">IFERROR(INDEX(data!$C$2:$C$12,MATCH(Q308,data!$B$2:$B$12,0)),"")</f>
        <v/>
      </c>
      <c r="S308" s="8"/>
      <c r="T308" s="2"/>
      <c r="U308" s="2"/>
      <c r="V308" s="2"/>
    </row>
    <row r="309" ht="15.75" customHeight="1" spans="1:22">
      <c r="A309" s="9"/>
      <c r="B309" s="9"/>
      <c r="C309" s="9"/>
      <c r="D309" s="2" t="str">
        <f t="array" ref="D309">IFERROR(INDEX(data!$C$2:$C$12,MATCH(C309,data!$B$2:$B$12,0)),"")</f>
        <v/>
      </c>
      <c r="E309" s="9"/>
      <c r="F309" s="9"/>
      <c r="G309" s="19">
        <f t="shared" si="22"/>
        <v>0</v>
      </c>
      <c r="H309" s="9"/>
      <c r="I309" s="15"/>
      <c r="J309" s="2" t="str">
        <f t="shared" si="23"/>
        <v/>
      </c>
      <c r="K309" s="2" t="str">
        <f t="shared" si="24"/>
        <v/>
      </c>
      <c r="L309" s="2"/>
      <c r="M309" s="9"/>
      <c r="N309" s="5"/>
      <c r="O309" s="5"/>
      <c r="P309" s="5"/>
      <c r="Q309" s="9"/>
      <c r="R309" s="2" t="str">
        <f t="array" ref="R309">IFERROR(INDEX(data!$C$2:$C$12,MATCH(Q309,data!$B$2:$B$12,0)),"")</f>
        <v/>
      </c>
      <c r="S309" s="9"/>
      <c r="T309" s="2"/>
      <c r="U309" s="2"/>
      <c r="V309" s="2"/>
    </row>
    <row r="310" ht="15.75" customHeight="1" spans="1:22">
      <c r="A310" s="8"/>
      <c r="B310" s="8"/>
      <c r="C310" s="8"/>
      <c r="D310" s="2" t="str">
        <f t="array" ref="D310">IFERROR(INDEX(data!$C$2:$C$12,MATCH(C310,data!$B$2:$B$12,0)),"")</f>
        <v/>
      </c>
      <c r="E310" s="8"/>
      <c r="F310" s="8"/>
      <c r="G310" s="19">
        <f t="shared" si="22"/>
        <v>0</v>
      </c>
      <c r="H310" s="8"/>
      <c r="I310" s="13"/>
      <c r="J310" s="2" t="str">
        <f t="shared" si="23"/>
        <v/>
      </c>
      <c r="K310" s="2" t="str">
        <f t="shared" si="24"/>
        <v/>
      </c>
      <c r="L310" s="2"/>
      <c r="M310" s="8"/>
      <c r="N310" s="3"/>
      <c r="O310" s="3"/>
      <c r="P310" s="3"/>
      <c r="Q310" s="8"/>
      <c r="R310" s="2" t="str">
        <f t="array" ref="R310">IFERROR(INDEX(data!$C$2:$C$12,MATCH(Q310,data!$B$2:$B$12,0)),"")</f>
        <v/>
      </c>
      <c r="S310" s="8"/>
      <c r="T310" s="2"/>
      <c r="U310" s="2"/>
      <c r="V310" s="2"/>
    </row>
    <row r="311" ht="15.75" customHeight="1" spans="1:22">
      <c r="A311" s="9"/>
      <c r="B311" s="9"/>
      <c r="C311" s="9"/>
      <c r="D311" s="2" t="str">
        <f t="array" ref="D311">IFERROR(INDEX(data!$C$2:$C$12,MATCH(C311,data!$B$2:$B$12,0)),"")</f>
        <v/>
      </c>
      <c r="E311" s="9"/>
      <c r="F311" s="9"/>
      <c r="G311" s="19">
        <f t="shared" si="22"/>
        <v>0</v>
      </c>
      <c r="H311" s="9"/>
      <c r="I311" s="15"/>
      <c r="J311" s="2" t="str">
        <f t="shared" si="23"/>
        <v/>
      </c>
      <c r="K311" s="2" t="str">
        <f t="shared" si="24"/>
        <v/>
      </c>
      <c r="L311" s="2"/>
      <c r="M311" s="9"/>
      <c r="N311" s="5"/>
      <c r="O311" s="5"/>
      <c r="P311" s="5"/>
      <c r="Q311" s="9"/>
      <c r="R311" s="2" t="str">
        <f t="array" ref="R311">IFERROR(INDEX(data!$C$2:$C$12,MATCH(Q311,data!$B$2:$B$12,0)),"")</f>
        <v/>
      </c>
      <c r="S311" s="9"/>
      <c r="T311" s="2"/>
      <c r="U311" s="2"/>
      <c r="V311" s="2"/>
    </row>
    <row r="312" ht="15.75" customHeight="1" spans="1:22">
      <c r="A312" s="8"/>
      <c r="B312" s="8"/>
      <c r="C312" s="8"/>
      <c r="D312" s="2" t="str">
        <f t="array" ref="D312">IFERROR(INDEX(data!$C$2:$C$12,MATCH(C312,data!$B$2:$B$12,0)),"")</f>
        <v/>
      </c>
      <c r="E312" s="8"/>
      <c r="F312" s="8"/>
      <c r="G312" s="19">
        <f t="shared" si="22"/>
        <v>0</v>
      </c>
      <c r="H312" s="8"/>
      <c r="I312" s="13"/>
      <c r="J312" s="2" t="str">
        <f t="shared" si="23"/>
        <v/>
      </c>
      <c r="K312" s="2" t="str">
        <f t="shared" si="24"/>
        <v/>
      </c>
      <c r="L312" s="2"/>
      <c r="M312" s="8"/>
      <c r="N312" s="3"/>
      <c r="O312" s="3"/>
      <c r="P312" s="3"/>
      <c r="Q312" s="8"/>
      <c r="R312" s="2" t="str">
        <f t="array" ref="R312">IFERROR(INDEX(data!$C$2:$C$12,MATCH(Q312,data!$B$2:$B$12,0)),"")</f>
        <v/>
      </c>
      <c r="S312" s="8"/>
      <c r="T312" s="2"/>
      <c r="U312" s="2"/>
      <c r="V312" s="2"/>
    </row>
    <row r="313" ht="15.75" customHeight="1" spans="1:22">
      <c r="A313" s="9"/>
      <c r="B313" s="9"/>
      <c r="C313" s="9"/>
      <c r="D313" s="2" t="str">
        <f t="array" ref="D313">IFERROR(INDEX(data!$C$2:$C$12,MATCH(C313,data!$B$2:$B$12,0)),"")</f>
        <v/>
      </c>
      <c r="E313" s="9"/>
      <c r="F313" s="9"/>
      <c r="G313" s="19">
        <f t="shared" si="22"/>
        <v>0</v>
      </c>
      <c r="H313" s="9"/>
      <c r="I313" s="15"/>
      <c r="J313" s="2" t="str">
        <f t="shared" si="23"/>
        <v/>
      </c>
      <c r="K313" s="2" t="str">
        <f t="shared" si="24"/>
        <v/>
      </c>
      <c r="L313" s="2"/>
      <c r="M313" s="9"/>
      <c r="N313" s="5"/>
      <c r="O313" s="5"/>
      <c r="P313" s="5"/>
      <c r="Q313" s="9"/>
      <c r="R313" s="2" t="str">
        <f t="array" ref="R313">IFERROR(INDEX(data!$C$2:$C$12,MATCH(Q313,data!$B$2:$B$12,0)),"")</f>
        <v/>
      </c>
      <c r="S313" s="9"/>
      <c r="T313" s="2"/>
      <c r="U313" s="2"/>
      <c r="V313" s="2"/>
    </row>
    <row r="314" ht="15.75" customHeight="1" spans="1:22">
      <c r="A314" s="8"/>
      <c r="B314" s="8"/>
      <c r="C314" s="8"/>
      <c r="D314" s="2" t="str">
        <f t="array" ref="D314">IFERROR(INDEX(data!$C$2:$C$12,MATCH(C314,data!$B$2:$B$12,0)),"")</f>
        <v/>
      </c>
      <c r="E314" s="8"/>
      <c r="F314" s="8"/>
      <c r="G314" s="19">
        <f t="shared" si="22"/>
        <v>0</v>
      </c>
      <c r="H314" s="8"/>
      <c r="I314" s="13"/>
      <c r="J314" s="2" t="str">
        <f t="shared" si="23"/>
        <v/>
      </c>
      <c r="K314" s="2" t="str">
        <f t="shared" si="24"/>
        <v/>
      </c>
      <c r="L314" s="2"/>
      <c r="M314" s="8"/>
      <c r="N314" s="3"/>
      <c r="O314" s="3"/>
      <c r="P314" s="3"/>
      <c r="Q314" s="8"/>
      <c r="R314" s="2" t="str">
        <f t="array" ref="R314">IFERROR(INDEX(data!$C$2:$C$12,MATCH(Q314,data!$B$2:$B$12,0)),"")</f>
        <v/>
      </c>
      <c r="S314" s="8"/>
      <c r="T314" s="2"/>
      <c r="U314" s="2"/>
      <c r="V314" s="2"/>
    </row>
    <row r="315" ht="15.75" customHeight="1" spans="1:22">
      <c r="A315" s="9"/>
      <c r="B315" s="9"/>
      <c r="C315" s="9"/>
      <c r="D315" s="2" t="str">
        <f t="array" ref="D315">IFERROR(INDEX(data!$C$2:$C$12,MATCH(C315,data!$B$2:$B$12,0)),"")</f>
        <v/>
      </c>
      <c r="E315" s="9"/>
      <c r="F315" s="9"/>
      <c r="G315" s="19">
        <f t="shared" si="22"/>
        <v>0</v>
      </c>
      <c r="H315" s="9"/>
      <c r="I315" s="15"/>
      <c r="J315" s="2" t="str">
        <f t="shared" si="23"/>
        <v/>
      </c>
      <c r="K315" s="2" t="str">
        <f t="shared" si="24"/>
        <v/>
      </c>
      <c r="L315" s="2"/>
      <c r="M315" s="9"/>
      <c r="N315" s="5"/>
      <c r="O315" s="5"/>
      <c r="P315" s="5"/>
      <c r="Q315" s="9"/>
      <c r="R315" s="2" t="str">
        <f t="array" ref="R315">IFERROR(INDEX(data!$C$2:$C$12,MATCH(Q315,data!$B$2:$B$12,0)),"")</f>
        <v/>
      </c>
      <c r="S315" s="9"/>
      <c r="T315" s="2"/>
      <c r="U315" s="2"/>
      <c r="V315" s="2"/>
    </row>
    <row r="316" ht="15.75" customHeight="1" spans="1:22">
      <c r="A316" s="8"/>
      <c r="B316" s="8"/>
      <c r="C316" s="8"/>
      <c r="D316" s="2" t="str">
        <f t="array" ref="D316">IFERROR(INDEX(data!$C$2:$C$12,MATCH(C316,data!$B$2:$B$12,0)),"")</f>
        <v/>
      </c>
      <c r="E316" s="8"/>
      <c r="F316" s="8"/>
      <c r="G316" s="19">
        <f t="shared" si="22"/>
        <v>0</v>
      </c>
      <c r="H316" s="8"/>
      <c r="I316" s="13"/>
      <c r="J316" s="2" t="str">
        <f t="shared" si="23"/>
        <v/>
      </c>
      <c r="K316" s="2" t="str">
        <f t="shared" si="24"/>
        <v/>
      </c>
      <c r="L316" s="2"/>
      <c r="M316" s="8"/>
      <c r="N316" s="3"/>
      <c r="O316" s="3"/>
      <c r="P316" s="3"/>
      <c r="Q316" s="8"/>
      <c r="R316" s="2" t="str">
        <f t="array" ref="R316">IFERROR(INDEX(data!$C$2:$C$12,MATCH(Q316,data!$B$2:$B$12,0)),"")</f>
        <v/>
      </c>
      <c r="S316" s="8"/>
      <c r="T316" s="2"/>
      <c r="U316" s="2"/>
      <c r="V316" s="2"/>
    </row>
    <row r="317" ht="15.75" customHeight="1" spans="1:22">
      <c r="A317" s="9"/>
      <c r="B317" s="9"/>
      <c r="C317" s="9"/>
      <c r="D317" s="2" t="str">
        <f t="array" ref="D317">IFERROR(INDEX(data!$C$2:$C$12,MATCH(C317,data!$B$2:$B$12,0)),"")</f>
        <v/>
      </c>
      <c r="E317" s="9"/>
      <c r="F317" s="9"/>
      <c r="G317" s="19">
        <f t="shared" si="22"/>
        <v>0</v>
      </c>
      <c r="H317" s="9"/>
      <c r="I317" s="15"/>
      <c r="J317" s="2" t="str">
        <f t="shared" si="23"/>
        <v/>
      </c>
      <c r="K317" s="2" t="str">
        <f t="shared" si="24"/>
        <v/>
      </c>
      <c r="L317" s="2"/>
      <c r="M317" s="9"/>
      <c r="N317" s="5"/>
      <c r="O317" s="5"/>
      <c r="P317" s="5"/>
      <c r="Q317" s="9"/>
      <c r="R317" s="2" t="str">
        <f t="array" ref="R317">IFERROR(INDEX(data!$C$2:$C$12,MATCH(Q317,data!$B$2:$B$12,0)),"")</f>
        <v/>
      </c>
      <c r="S317" s="9"/>
      <c r="T317" s="2"/>
      <c r="U317" s="2"/>
      <c r="V317" s="2"/>
    </row>
    <row r="318" ht="15.75" customHeight="1" spans="1:22">
      <c r="A318" s="8"/>
      <c r="B318" s="8"/>
      <c r="C318" s="8"/>
      <c r="D318" s="2" t="str">
        <f t="array" ref="D318">IFERROR(INDEX(data!$C$2:$C$12,MATCH(C318,data!$B$2:$B$12,0)),"")</f>
        <v/>
      </c>
      <c r="E318" s="8"/>
      <c r="F318" s="8"/>
      <c r="G318" s="19">
        <f t="shared" si="22"/>
        <v>0</v>
      </c>
      <c r="H318" s="8"/>
      <c r="I318" s="13"/>
      <c r="J318" s="2" t="str">
        <f t="shared" si="23"/>
        <v/>
      </c>
      <c r="K318" s="2" t="str">
        <f t="shared" si="24"/>
        <v/>
      </c>
      <c r="L318" s="2"/>
      <c r="M318" s="8"/>
      <c r="N318" s="3"/>
      <c r="O318" s="3"/>
      <c r="P318" s="3"/>
      <c r="Q318" s="8"/>
      <c r="R318" s="2" t="str">
        <f t="array" ref="R318">IFERROR(INDEX(data!$C$2:$C$12,MATCH(Q318,data!$B$2:$B$12,0)),"")</f>
        <v/>
      </c>
      <c r="S318" s="8"/>
      <c r="T318" s="2"/>
      <c r="U318" s="2"/>
      <c r="V318" s="2"/>
    </row>
    <row r="319" ht="15.75" customHeight="1" spans="1:22">
      <c r="A319" s="9"/>
      <c r="B319" s="9"/>
      <c r="C319" s="9"/>
      <c r="D319" s="2" t="str">
        <f t="array" ref="D319">IFERROR(INDEX(data!$C$2:$C$12,MATCH(C319,data!$B$2:$B$12,0)),"")</f>
        <v/>
      </c>
      <c r="E319" s="9"/>
      <c r="F319" s="9"/>
      <c r="G319" s="19">
        <f t="shared" si="22"/>
        <v>0</v>
      </c>
      <c r="H319" s="9"/>
      <c r="I319" s="15"/>
      <c r="J319" s="2" t="str">
        <f t="shared" si="23"/>
        <v/>
      </c>
      <c r="K319" s="2" t="str">
        <f t="shared" si="24"/>
        <v/>
      </c>
      <c r="L319" s="2"/>
      <c r="M319" s="9"/>
      <c r="N319" s="5"/>
      <c r="O319" s="5"/>
      <c r="P319" s="5"/>
      <c r="Q319" s="9"/>
      <c r="R319" s="2" t="str">
        <f t="array" ref="R319">IFERROR(INDEX(data!$C$2:$C$12,MATCH(Q319,data!$B$2:$B$12,0)),"")</f>
        <v/>
      </c>
      <c r="S319" s="9"/>
      <c r="T319" s="2"/>
      <c r="U319" s="2"/>
      <c r="V319" s="2"/>
    </row>
    <row r="320" ht="15.75" customHeight="1" spans="1:22">
      <c r="A320" s="8"/>
      <c r="B320" s="8"/>
      <c r="C320" s="8"/>
      <c r="D320" s="2" t="str">
        <f t="array" ref="D320">IFERROR(INDEX(data!$C$2:$C$12,MATCH(C320,data!$B$2:$B$12,0)),"")</f>
        <v/>
      </c>
      <c r="E320" s="8"/>
      <c r="F320" s="8"/>
      <c r="G320" s="19">
        <f t="shared" si="22"/>
        <v>0</v>
      </c>
      <c r="H320" s="8"/>
      <c r="I320" s="13"/>
      <c r="J320" s="2" t="str">
        <f t="shared" si="23"/>
        <v/>
      </c>
      <c r="K320" s="2" t="str">
        <f t="shared" si="24"/>
        <v/>
      </c>
      <c r="L320" s="2"/>
      <c r="M320" s="8"/>
      <c r="N320" s="3"/>
      <c r="O320" s="3"/>
      <c r="P320" s="3"/>
      <c r="Q320" s="8"/>
      <c r="R320" s="2" t="str">
        <f t="array" ref="R320">IFERROR(INDEX(data!$C$2:$C$12,MATCH(Q320,data!$B$2:$B$12,0)),"")</f>
        <v/>
      </c>
      <c r="S320" s="8"/>
      <c r="T320" s="2"/>
      <c r="U320" s="2"/>
      <c r="V320" s="2"/>
    </row>
    <row r="321" ht="15.75" customHeight="1" spans="1:22">
      <c r="A321" s="9"/>
      <c r="B321" s="9"/>
      <c r="C321" s="9"/>
      <c r="D321" s="2" t="str">
        <f t="array" ref="D321">IFERROR(INDEX(data!$C$2:$C$12,MATCH(C321,data!$B$2:$B$12,0)),"")</f>
        <v/>
      </c>
      <c r="E321" s="9"/>
      <c r="F321" s="9"/>
      <c r="G321" s="19">
        <f t="shared" si="22"/>
        <v>0</v>
      </c>
      <c r="H321" s="9"/>
      <c r="I321" s="15"/>
      <c r="J321" s="2" t="str">
        <f t="shared" si="23"/>
        <v/>
      </c>
      <c r="K321" s="2" t="str">
        <f t="shared" si="24"/>
        <v/>
      </c>
      <c r="L321" s="2"/>
      <c r="M321" s="9"/>
      <c r="N321" s="5"/>
      <c r="O321" s="5"/>
      <c r="P321" s="5"/>
      <c r="Q321" s="9"/>
      <c r="R321" s="2" t="str">
        <f t="array" ref="R321">IFERROR(INDEX(data!$C$2:$C$12,MATCH(Q321,data!$B$2:$B$12,0)),"")</f>
        <v/>
      </c>
      <c r="S321" s="9"/>
      <c r="T321" s="2"/>
      <c r="U321" s="2"/>
      <c r="V321" s="2"/>
    </row>
    <row r="322" ht="15.75" customHeight="1" spans="1:22">
      <c r="A322" s="8"/>
      <c r="B322" s="8"/>
      <c r="C322" s="8"/>
      <c r="D322" s="2" t="str">
        <f t="array" ref="D322">IFERROR(INDEX(data!$C$2:$C$12,MATCH(C322,data!$B$2:$B$12,0)),"")</f>
        <v/>
      </c>
      <c r="E322" s="8"/>
      <c r="F322" s="8"/>
      <c r="G322" s="19">
        <f t="shared" si="22"/>
        <v>0</v>
      </c>
      <c r="H322" s="8"/>
      <c r="I322" s="13"/>
      <c r="J322" s="2" t="str">
        <f t="shared" si="23"/>
        <v/>
      </c>
      <c r="K322" s="2" t="str">
        <f t="shared" si="24"/>
        <v/>
      </c>
      <c r="L322" s="2"/>
      <c r="M322" s="8"/>
      <c r="N322" s="3"/>
      <c r="O322" s="3"/>
      <c r="P322" s="3"/>
      <c r="Q322" s="8"/>
      <c r="R322" s="2" t="str">
        <f t="array" ref="R322">IFERROR(INDEX(data!$C$2:$C$12,MATCH(Q322,data!$B$2:$B$12,0)),"")</f>
        <v/>
      </c>
      <c r="S322" s="8"/>
      <c r="T322" s="2"/>
      <c r="U322" s="2"/>
      <c r="V322" s="2"/>
    </row>
    <row r="323" ht="15.75" customHeight="1" spans="1:22">
      <c r="A323" s="9"/>
      <c r="B323" s="9"/>
      <c r="C323" s="9"/>
      <c r="D323" s="2" t="str">
        <f t="array" ref="D323">IFERROR(INDEX(data!$C$2:$C$12,MATCH(C323,data!$B$2:$B$12,0)),"")</f>
        <v/>
      </c>
      <c r="E323" s="9"/>
      <c r="F323" s="9"/>
      <c r="G323" s="19">
        <f t="shared" si="22"/>
        <v>0</v>
      </c>
      <c r="H323" s="9"/>
      <c r="I323" s="15"/>
      <c r="J323" s="2" t="str">
        <f t="shared" si="23"/>
        <v/>
      </c>
      <c r="K323" s="2" t="str">
        <f t="shared" si="24"/>
        <v/>
      </c>
      <c r="L323" s="2"/>
      <c r="M323" s="9"/>
      <c r="N323" s="5"/>
      <c r="O323" s="5"/>
      <c r="P323" s="5"/>
      <c r="Q323" s="9"/>
      <c r="R323" s="2" t="str">
        <f t="array" ref="R323">IFERROR(INDEX(data!$C$2:$C$12,MATCH(Q323,data!$B$2:$B$12,0)),"")</f>
        <v/>
      </c>
      <c r="S323" s="9"/>
      <c r="T323" s="2"/>
      <c r="U323" s="2"/>
      <c r="V323" s="2"/>
    </row>
    <row r="324" ht="15.75" customHeight="1" spans="1:22">
      <c r="A324" s="8"/>
      <c r="B324" s="8"/>
      <c r="C324" s="8"/>
      <c r="D324" s="2" t="str">
        <f t="array" ref="D324">IFERROR(INDEX(data!$C$2:$C$12,MATCH(C324,data!$B$2:$B$12,0)),"")</f>
        <v/>
      </c>
      <c r="E324" s="8"/>
      <c r="F324" s="8"/>
      <c r="G324" s="19">
        <f t="shared" si="22"/>
        <v>0</v>
      </c>
      <c r="H324" s="8"/>
      <c r="I324" s="13"/>
      <c r="J324" s="2" t="str">
        <f t="shared" si="23"/>
        <v/>
      </c>
      <c r="K324" s="2" t="str">
        <f t="shared" si="24"/>
        <v/>
      </c>
      <c r="L324" s="2"/>
      <c r="M324" s="8"/>
      <c r="N324" s="3"/>
      <c r="O324" s="3"/>
      <c r="P324" s="3"/>
      <c r="Q324" s="8"/>
      <c r="R324" s="2" t="str">
        <f t="array" ref="R324">IFERROR(INDEX(data!$C$2:$C$12,MATCH(Q324,data!$B$2:$B$12,0)),"")</f>
        <v/>
      </c>
      <c r="S324" s="8"/>
      <c r="T324" s="2"/>
      <c r="U324" s="2"/>
      <c r="V324" s="2"/>
    </row>
    <row r="325" ht="15.75" customHeight="1" spans="1:22">
      <c r="A325" s="9"/>
      <c r="B325" s="9"/>
      <c r="C325" s="9"/>
      <c r="D325" s="2" t="str">
        <f t="array" ref="D325">IFERROR(INDEX(data!$C$2:$C$12,MATCH(C325,data!$B$2:$B$12,0)),"")</f>
        <v/>
      </c>
      <c r="E325" s="9"/>
      <c r="F325" s="9"/>
      <c r="G325" s="19">
        <f t="shared" si="22"/>
        <v>0</v>
      </c>
      <c r="H325" s="9"/>
      <c r="I325" s="15"/>
      <c r="J325" s="2" t="str">
        <f t="shared" si="23"/>
        <v/>
      </c>
      <c r="K325" s="2" t="str">
        <f t="shared" si="24"/>
        <v/>
      </c>
      <c r="L325" s="2"/>
      <c r="M325" s="9"/>
      <c r="N325" s="5"/>
      <c r="O325" s="5"/>
      <c r="P325" s="5"/>
      <c r="Q325" s="9"/>
      <c r="R325" s="2" t="str">
        <f t="array" ref="R325">IFERROR(INDEX(data!$C$2:$C$12,MATCH(Q325,data!$B$2:$B$12,0)),"")</f>
        <v/>
      </c>
      <c r="S325" s="9"/>
      <c r="T325" s="2"/>
      <c r="U325" s="2"/>
      <c r="V325" s="2"/>
    </row>
    <row r="326" ht="15.75" customHeight="1" spans="1:22">
      <c r="A326" s="8"/>
      <c r="B326" s="8"/>
      <c r="C326" s="8"/>
      <c r="D326" s="2" t="str">
        <f t="array" ref="D326">IFERROR(INDEX(data!$C$2:$C$12,MATCH(C326,data!$B$2:$B$12,0)),"")</f>
        <v/>
      </c>
      <c r="E326" s="8"/>
      <c r="F326" s="8"/>
      <c r="G326" s="19">
        <f t="shared" si="22"/>
        <v>0</v>
      </c>
      <c r="H326" s="8"/>
      <c r="I326" s="13"/>
      <c r="J326" s="2" t="str">
        <f t="shared" si="23"/>
        <v/>
      </c>
      <c r="K326" s="2" t="str">
        <f t="shared" si="24"/>
        <v/>
      </c>
      <c r="L326" s="2"/>
      <c r="M326" s="8"/>
      <c r="N326" s="3"/>
      <c r="O326" s="3"/>
      <c r="P326" s="3"/>
      <c r="Q326" s="8"/>
      <c r="R326" s="2" t="str">
        <f t="array" ref="R326">IFERROR(INDEX(data!$C$2:$C$12,MATCH(Q326,data!$B$2:$B$12,0)),"")</f>
        <v/>
      </c>
      <c r="S326" s="8"/>
      <c r="T326" s="2"/>
      <c r="U326" s="2"/>
      <c r="V326" s="2"/>
    </row>
    <row r="327" ht="15.75" customHeight="1" spans="1:22">
      <c r="A327" s="9"/>
      <c r="B327" s="9"/>
      <c r="C327" s="9"/>
      <c r="D327" s="2" t="str">
        <f t="array" ref="D327">IFERROR(INDEX(data!$C$2:$C$12,MATCH(C327,data!$B$2:$B$12,0)),"")</f>
        <v/>
      </c>
      <c r="E327" s="9"/>
      <c r="F327" s="9"/>
      <c r="G327" s="19">
        <f t="shared" si="22"/>
        <v>0</v>
      </c>
      <c r="H327" s="9"/>
      <c r="I327" s="15"/>
      <c r="J327" s="2" t="str">
        <f t="shared" si="23"/>
        <v/>
      </c>
      <c r="K327" s="2" t="str">
        <f t="shared" si="24"/>
        <v/>
      </c>
      <c r="L327" s="2"/>
      <c r="M327" s="9"/>
      <c r="N327" s="5"/>
      <c r="O327" s="5"/>
      <c r="P327" s="5"/>
      <c r="Q327" s="9"/>
      <c r="R327" s="2" t="str">
        <f t="array" ref="R327">IFERROR(INDEX(data!$C$2:$C$12,MATCH(Q327,data!$B$2:$B$12,0)),"")</f>
        <v/>
      </c>
      <c r="S327" s="9"/>
      <c r="T327" s="2"/>
      <c r="U327" s="2"/>
      <c r="V327" s="2"/>
    </row>
    <row r="328" ht="15.75" customHeight="1" spans="1:22">
      <c r="A328" s="8"/>
      <c r="B328" s="8"/>
      <c r="C328" s="8"/>
      <c r="D328" s="2" t="str">
        <f t="array" ref="D328">IFERROR(INDEX(data!$C$2:$C$12,MATCH(C328,data!$B$2:$B$12,0)),"")</f>
        <v/>
      </c>
      <c r="E328" s="8"/>
      <c r="F328" s="8"/>
      <c r="G328" s="19">
        <f t="shared" si="22"/>
        <v>0</v>
      </c>
      <c r="H328" s="8"/>
      <c r="I328" s="13"/>
      <c r="J328" s="2" t="str">
        <f t="shared" si="23"/>
        <v/>
      </c>
      <c r="K328" s="2" t="str">
        <f t="shared" si="24"/>
        <v/>
      </c>
      <c r="L328" s="2"/>
      <c r="M328" s="8"/>
      <c r="N328" s="3"/>
      <c r="O328" s="3"/>
      <c r="P328" s="3"/>
      <c r="Q328" s="8"/>
      <c r="R328" s="2" t="str">
        <f t="array" ref="R328">IFERROR(INDEX(data!$C$2:$C$12,MATCH(Q328,data!$B$2:$B$12,0)),"")</f>
        <v/>
      </c>
      <c r="S328" s="8"/>
      <c r="T328" s="2"/>
      <c r="U328" s="2"/>
      <c r="V328" s="2"/>
    </row>
    <row r="329" ht="15.75" customHeight="1" spans="1:22">
      <c r="A329" s="9"/>
      <c r="B329" s="9"/>
      <c r="C329" s="9"/>
      <c r="D329" s="2" t="str">
        <f t="array" ref="D329">IFERROR(INDEX(data!$C$2:$C$12,MATCH(C329,data!$B$2:$B$12,0)),"")</f>
        <v/>
      </c>
      <c r="E329" s="9"/>
      <c r="F329" s="9"/>
      <c r="G329" s="19">
        <f t="shared" si="22"/>
        <v>0</v>
      </c>
      <c r="H329" s="9"/>
      <c r="I329" s="15"/>
      <c r="J329" s="2" t="str">
        <f t="shared" si="23"/>
        <v/>
      </c>
      <c r="K329" s="2" t="str">
        <f t="shared" si="24"/>
        <v/>
      </c>
      <c r="L329" s="2"/>
      <c r="M329" s="9"/>
      <c r="N329" s="5"/>
      <c r="O329" s="5"/>
      <c r="P329" s="5"/>
      <c r="Q329" s="9"/>
      <c r="R329" s="2" t="str">
        <f t="array" ref="R329">IFERROR(INDEX(data!$C$2:$C$12,MATCH(Q329,data!$B$2:$B$12,0)),"")</f>
        <v/>
      </c>
      <c r="S329" s="9"/>
      <c r="T329" s="2"/>
      <c r="U329" s="2"/>
      <c r="V329" s="2"/>
    </row>
    <row r="330" ht="15.75" customHeight="1" spans="1:22">
      <c r="A330" s="8"/>
      <c r="B330" s="8"/>
      <c r="C330" s="8"/>
      <c r="D330" s="2" t="str">
        <f t="array" ref="D330">IFERROR(INDEX(data!$C$2:$C$12,MATCH(C330,data!$B$2:$B$12,0)),"")</f>
        <v/>
      </c>
      <c r="E330" s="8"/>
      <c r="F330" s="8"/>
      <c r="G330" s="19">
        <f t="shared" si="22"/>
        <v>0</v>
      </c>
      <c r="H330" s="8"/>
      <c r="I330" s="13"/>
      <c r="J330" s="2" t="str">
        <f t="shared" si="23"/>
        <v/>
      </c>
      <c r="K330" s="2" t="str">
        <f t="shared" si="24"/>
        <v/>
      </c>
      <c r="L330" s="2"/>
      <c r="M330" s="8"/>
      <c r="N330" s="3"/>
      <c r="O330" s="3"/>
      <c r="P330" s="3"/>
      <c r="Q330" s="8"/>
      <c r="R330" s="2" t="str">
        <f t="array" ref="R330">IFERROR(INDEX(data!$C$2:$C$12,MATCH(Q330,data!$B$2:$B$12,0)),"")</f>
        <v/>
      </c>
      <c r="S330" s="8"/>
      <c r="T330" s="2"/>
      <c r="U330" s="2"/>
      <c r="V330" s="2"/>
    </row>
    <row r="331" ht="15.75" customHeight="1" spans="1:22">
      <c r="A331" s="9"/>
      <c r="B331" s="9"/>
      <c r="C331" s="9"/>
      <c r="D331" s="2" t="str">
        <f t="array" ref="D331">IFERROR(INDEX(data!$C$2:$C$12,MATCH(C331,data!$B$2:$B$12,0)),"")</f>
        <v/>
      </c>
      <c r="E331" s="9"/>
      <c r="F331" s="9"/>
      <c r="G331" s="19">
        <f t="shared" si="22"/>
        <v>0</v>
      </c>
      <c r="H331" s="9"/>
      <c r="I331" s="15"/>
      <c r="J331" s="2" t="str">
        <f t="shared" si="23"/>
        <v/>
      </c>
      <c r="K331" s="2" t="str">
        <f t="shared" si="24"/>
        <v/>
      </c>
      <c r="L331" s="2"/>
      <c r="M331" s="9"/>
      <c r="N331" s="5"/>
      <c r="O331" s="5"/>
      <c r="P331" s="5"/>
      <c r="Q331" s="9"/>
      <c r="R331" s="2" t="str">
        <f t="array" ref="R331">IFERROR(INDEX(data!$C$2:$C$12,MATCH(Q331,data!$B$2:$B$12,0)),"")</f>
        <v/>
      </c>
      <c r="S331" s="9"/>
      <c r="T331" s="2"/>
      <c r="U331" s="2"/>
      <c r="V331" s="2"/>
    </row>
    <row r="332" ht="15.75" customHeight="1" spans="1:22">
      <c r="A332" s="8"/>
      <c r="B332" s="8"/>
      <c r="C332" s="8"/>
      <c r="D332" s="2" t="str">
        <f t="array" ref="D332">IFERROR(INDEX(data!$C$2:$C$12,MATCH(C332,data!$B$2:$B$12,0)),"")</f>
        <v/>
      </c>
      <c r="E332" s="8"/>
      <c r="F332" s="8"/>
      <c r="G332" s="19">
        <f t="shared" si="22"/>
        <v>0</v>
      </c>
      <c r="H332" s="8"/>
      <c r="I332" s="13"/>
      <c r="J332" s="2" t="str">
        <f t="shared" si="23"/>
        <v/>
      </c>
      <c r="K332" s="2" t="str">
        <f t="shared" si="24"/>
        <v/>
      </c>
      <c r="L332" s="2"/>
      <c r="M332" s="8"/>
      <c r="N332" s="3"/>
      <c r="O332" s="3"/>
      <c r="P332" s="3"/>
      <c r="Q332" s="8"/>
      <c r="R332" s="2" t="str">
        <f t="array" ref="R332">IFERROR(INDEX(data!$C$2:$C$12,MATCH(Q332,data!$B$2:$B$12,0)),"")</f>
        <v/>
      </c>
      <c r="S332" s="8"/>
      <c r="T332" s="2"/>
      <c r="U332" s="2"/>
      <c r="V332" s="2"/>
    </row>
    <row r="333" ht="15.75" customHeight="1" spans="1:22">
      <c r="A333" s="9"/>
      <c r="B333" s="9"/>
      <c r="C333" s="9"/>
      <c r="D333" s="2" t="str">
        <f t="array" ref="D333">IFERROR(INDEX(data!$C$2:$C$12,MATCH(C333,data!$B$2:$B$12,0)),"")</f>
        <v/>
      </c>
      <c r="E333" s="9"/>
      <c r="F333" s="9"/>
      <c r="G333" s="19">
        <f t="shared" si="22"/>
        <v>0</v>
      </c>
      <c r="H333" s="9"/>
      <c r="I333" s="15"/>
      <c r="J333" s="2" t="str">
        <f t="shared" si="23"/>
        <v/>
      </c>
      <c r="K333" s="2" t="str">
        <f t="shared" si="24"/>
        <v/>
      </c>
      <c r="L333" s="2"/>
      <c r="M333" s="9"/>
      <c r="N333" s="5"/>
      <c r="O333" s="5"/>
      <c r="P333" s="5"/>
      <c r="Q333" s="9"/>
      <c r="R333" s="2" t="str">
        <f t="array" ref="R333">IFERROR(INDEX(data!$C$2:$C$12,MATCH(Q333,data!$B$2:$B$12,0)),"")</f>
        <v/>
      </c>
      <c r="S333" s="9"/>
      <c r="T333" s="2"/>
      <c r="U333" s="2"/>
      <c r="V333" s="2"/>
    </row>
    <row r="334" ht="15.75" customHeight="1" spans="1:22">
      <c r="A334" s="8"/>
      <c r="B334" s="8"/>
      <c r="C334" s="8"/>
      <c r="D334" s="2" t="str">
        <f t="array" ref="D334">IFERROR(INDEX(data!$C$2:$C$12,MATCH(C334,data!$B$2:$B$12,0)),"")</f>
        <v/>
      </c>
      <c r="E334" s="8"/>
      <c r="F334" s="8"/>
      <c r="G334" s="19">
        <f t="shared" si="22"/>
        <v>0</v>
      </c>
      <c r="H334" s="8"/>
      <c r="I334" s="13"/>
      <c r="J334" s="2" t="str">
        <f t="shared" si="23"/>
        <v/>
      </c>
      <c r="K334" s="2" t="str">
        <f t="shared" si="24"/>
        <v/>
      </c>
      <c r="L334" s="2"/>
      <c r="M334" s="8"/>
      <c r="N334" s="3"/>
      <c r="O334" s="3"/>
      <c r="P334" s="3"/>
      <c r="Q334" s="8"/>
      <c r="R334" s="2" t="str">
        <f t="array" ref="R334">IFERROR(INDEX(data!$C$2:$C$12,MATCH(Q334,data!$B$2:$B$12,0)),"")</f>
        <v/>
      </c>
      <c r="S334" s="8"/>
      <c r="T334" s="2"/>
      <c r="U334" s="2"/>
      <c r="V334" s="2"/>
    </row>
    <row r="335" ht="15.75" customHeight="1" spans="1:22">
      <c r="A335" s="9"/>
      <c r="B335" s="9"/>
      <c r="C335" s="9"/>
      <c r="D335" s="2" t="str">
        <f t="array" ref="D335">IFERROR(INDEX(data!$C$2:$C$12,MATCH(C335,data!$B$2:$B$12,0)),"")</f>
        <v/>
      </c>
      <c r="E335" s="9"/>
      <c r="F335" s="9"/>
      <c r="G335" s="19">
        <f t="shared" si="22"/>
        <v>0</v>
      </c>
      <c r="H335" s="9"/>
      <c r="I335" s="15"/>
      <c r="J335" s="2" t="str">
        <f t="shared" si="23"/>
        <v/>
      </c>
      <c r="K335" s="2" t="str">
        <f t="shared" si="24"/>
        <v/>
      </c>
      <c r="L335" s="2"/>
      <c r="M335" s="9"/>
      <c r="N335" s="5"/>
      <c r="O335" s="5"/>
      <c r="P335" s="5"/>
      <c r="Q335" s="9"/>
      <c r="R335" s="2" t="str">
        <f t="array" ref="R335">IFERROR(INDEX(data!$C$2:$C$12,MATCH(Q335,data!$B$2:$B$12,0)),"")</f>
        <v/>
      </c>
      <c r="S335" s="9"/>
      <c r="T335" s="2"/>
      <c r="U335" s="2"/>
      <c r="V335" s="2"/>
    </row>
    <row r="336" ht="15.75" customHeight="1" spans="1:22">
      <c r="A336" s="8"/>
      <c r="B336" s="8"/>
      <c r="C336" s="8"/>
      <c r="D336" s="2" t="str">
        <f t="array" ref="D336">IFERROR(INDEX(data!$C$2:$C$12,MATCH(C336,data!$B$2:$B$12,0)),"")</f>
        <v/>
      </c>
      <c r="E336" s="8"/>
      <c r="F336" s="8"/>
      <c r="G336" s="19">
        <f t="shared" si="22"/>
        <v>0</v>
      </c>
      <c r="H336" s="8"/>
      <c r="I336" s="13"/>
      <c r="J336" s="2" t="str">
        <f t="shared" si="23"/>
        <v/>
      </c>
      <c r="K336" s="2" t="str">
        <f t="shared" si="24"/>
        <v/>
      </c>
      <c r="L336" s="2"/>
      <c r="M336" s="8"/>
      <c r="N336" s="3"/>
      <c r="O336" s="3"/>
      <c r="P336" s="3"/>
      <c r="Q336" s="8"/>
      <c r="R336" s="2" t="str">
        <f t="array" ref="R336">IFERROR(INDEX(data!$C$2:$C$12,MATCH(Q336,data!$B$2:$B$12,0)),"")</f>
        <v/>
      </c>
      <c r="S336" s="8"/>
      <c r="T336" s="2"/>
      <c r="U336" s="2"/>
      <c r="V336" s="2"/>
    </row>
    <row r="337" ht="15.75" customHeight="1" spans="1:22">
      <c r="A337" s="9"/>
      <c r="B337" s="9"/>
      <c r="C337" s="9"/>
      <c r="D337" s="2" t="str">
        <f t="array" ref="D337">IFERROR(INDEX(data!$C$2:$C$12,MATCH(C337,data!$B$2:$B$12,0)),"")</f>
        <v/>
      </c>
      <c r="E337" s="9"/>
      <c r="F337" s="9"/>
      <c r="G337" s="19">
        <f t="shared" si="22"/>
        <v>0</v>
      </c>
      <c r="H337" s="9"/>
      <c r="I337" s="15"/>
      <c r="J337" s="2" t="str">
        <f t="shared" si="23"/>
        <v/>
      </c>
      <c r="K337" s="2" t="str">
        <f t="shared" si="24"/>
        <v/>
      </c>
      <c r="L337" s="2"/>
      <c r="M337" s="9"/>
      <c r="N337" s="5"/>
      <c r="O337" s="5"/>
      <c r="P337" s="5"/>
      <c r="Q337" s="9"/>
      <c r="R337" s="2" t="str">
        <f t="array" ref="R337">IFERROR(INDEX(data!$C$2:$C$12,MATCH(Q337,data!$B$2:$B$12,0)),"")</f>
        <v/>
      </c>
      <c r="S337" s="9"/>
      <c r="T337" s="2"/>
      <c r="U337" s="2"/>
      <c r="V337" s="2"/>
    </row>
    <row r="338" ht="15.75" customHeight="1" spans="1:22">
      <c r="A338" s="8"/>
      <c r="B338" s="8"/>
      <c r="C338" s="8"/>
      <c r="D338" s="2" t="str">
        <f t="array" ref="D338">IFERROR(INDEX(data!$C$2:$C$12,MATCH(C338,data!$B$2:$B$12,0)),"")</f>
        <v/>
      </c>
      <c r="E338" s="8"/>
      <c r="F338" s="8"/>
      <c r="G338" s="19">
        <f t="shared" si="22"/>
        <v>0</v>
      </c>
      <c r="H338" s="8"/>
      <c r="I338" s="13"/>
      <c r="J338" s="2" t="str">
        <f t="shared" si="23"/>
        <v/>
      </c>
      <c r="K338" s="2" t="str">
        <f t="shared" si="24"/>
        <v/>
      </c>
      <c r="L338" s="2"/>
      <c r="M338" s="8"/>
      <c r="N338" s="3"/>
      <c r="O338" s="3"/>
      <c r="P338" s="3"/>
      <c r="Q338" s="8"/>
      <c r="R338" s="2" t="str">
        <f t="array" ref="R338">IFERROR(INDEX(data!$C$2:$C$12,MATCH(Q338,data!$B$2:$B$12,0)),"")</f>
        <v/>
      </c>
      <c r="S338" s="8"/>
      <c r="T338" s="2"/>
      <c r="U338" s="2"/>
      <c r="V338" s="2"/>
    </row>
    <row r="339" ht="15.75" customHeight="1" spans="1:22">
      <c r="A339" s="9"/>
      <c r="B339" s="9"/>
      <c r="C339" s="9"/>
      <c r="D339" s="2" t="str">
        <f t="array" ref="D339">IFERROR(INDEX(data!$C$2:$C$12,MATCH(C339,data!$B$2:$B$12,0)),"")</f>
        <v/>
      </c>
      <c r="E339" s="9"/>
      <c r="F339" s="9"/>
      <c r="G339" s="19">
        <f t="shared" si="22"/>
        <v>0</v>
      </c>
      <c r="H339" s="9"/>
      <c r="I339" s="15"/>
      <c r="J339" s="2" t="str">
        <f t="shared" si="23"/>
        <v/>
      </c>
      <c r="K339" s="2" t="str">
        <f t="shared" si="24"/>
        <v/>
      </c>
      <c r="L339" s="2"/>
      <c r="M339" s="9"/>
      <c r="N339" s="5"/>
      <c r="O339" s="5"/>
      <c r="P339" s="5"/>
      <c r="Q339" s="9"/>
      <c r="R339" s="2" t="str">
        <f t="array" ref="R339">IFERROR(INDEX(data!$C$2:$C$12,MATCH(Q339,data!$B$2:$B$12,0)),"")</f>
        <v/>
      </c>
      <c r="S339" s="9"/>
      <c r="T339" s="2"/>
      <c r="U339" s="2"/>
      <c r="V339" s="2"/>
    </row>
    <row r="340" ht="15.75" customHeight="1" spans="1:22">
      <c r="A340" s="8"/>
      <c r="B340" s="8"/>
      <c r="C340" s="8"/>
      <c r="D340" s="2" t="str">
        <f t="array" ref="D340">IFERROR(INDEX(data!$C$2:$C$12,MATCH(C340,data!$B$2:$B$12,0)),"")</f>
        <v/>
      </c>
      <c r="E340" s="8"/>
      <c r="F340" s="8"/>
      <c r="G340" s="19">
        <f t="shared" si="22"/>
        <v>0</v>
      </c>
      <c r="H340" s="8"/>
      <c r="I340" s="13"/>
      <c r="J340" s="2" t="str">
        <f t="shared" si="23"/>
        <v/>
      </c>
      <c r="K340" s="2" t="str">
        <f t="shared" si="24"/>
        <v/>
      </c>
      <c r="L340" s="2"/>
      <c r="M340" s="8"/>
      <c r="N340" s="3"/>
      <c r="O340" s="3"/>
      <c r="P340" s="3"/>
      <c r="Q340" s="8"/>
      <c r="R340" s="2" t="str">
        <f t="array" ref="R340">IFERROR(INDEX(data!$C$2:$C$12,MATCH(Q340,data!$B$2:$B$12,0)),"")</f>
        <v/>
      </c>
      <c r="S340" s="8"/>
      <c r="T340" s="2"/>
      <c r="U340" s="2"/>
      <c r="V340" s="2"/>
    </row>
    <row r="341" ht="15.75" customHeight="1" spans="1:22">
      <c r="A341" s="9"/>
      <c r="B341" s="9"/>
      <c r="C341" s="9"/>
      <c r="D341" s="2" t="str">
        <f t="array" ref="D341">IFERROR(INDEX(data!$C$2:$C$12,MATCH(C341,data!$B$2:$B$12,0)),"")</f>
        <v/>
      </c>
      <c r="E341" s="9"/>
      <c r="F341" s="9"/>
      <c r="G341" s="19">
        <f t="shared" si="22"/>
        <v>0</v>
      </c>
      <c r="H341" s="9"/>
      <c r="I341" s="15"/>
      <c r="J341" s="2" t="str">
        <f t="shared" si="23"/>
        <v/>
      </c>
      <c r="K341" s="2" t="str">
        <f t="shared" si="24"/>
        <v/>
      </c>
      <c r="L341" s="2"/>
      <c r="M341" s="9"/>
      <c r="N341" s="5"/>
      <c r="O341" s="5"/>
      <c r="P341" s="5"/>
      <c r="Q341" s="9"/>
      <c r="R341" s="2" t="str">
        <f t="array" ref="R341">IFERROR(INDEX(data!$C$2:$C$12,MATCH(Q341,data!$B$2:$B$12,0)),"")</f>
        <v/>
      </c>
      <c r="S341" s="9"/>
      <c r="T341" s="2"/>
      <c r="U341" s="2"/>
      <c r="V341" s="2"/>
    </row>
    <row r="342" ht="15.75" customHeight="1" spans="1:22">
      <c r="A342" s="8"/>
      <c r="B342" s="8"/>
      <c r="C342" s="8"/>
      <c r="D342" s="2" t="str">
        <f t="array" ref="D342">IFERROR(INDEX(data!$C$2:$C$12,MATCH(C342,data!$B$2:$B$12,0)),"")</f>
        <v/>
      </c>
      <c r="E342" s="8"/>
      <c r="F342" s="8"/>
      <c r="G342" s="19">
        <f t="shared" si="22"/>
        <v>0</v>
      </c>
      <c r="H342" s="8"/>
      <c r="I342" s="13"/>
      <c r="J342" s="2" t="str">
        <f t="shared" si="23"/>
        <v/>
      </c>
      <c r="K342" s="2" t="str">
        <f t="shared" si="24"/>
        <v/>
      </c>
      <c r="L342" s="2"/>
      <c r="M342" s="8"/>
      <c r="N342" s="3"/>
      <c r="O342" s="3"/>
      <c r="P342" s="3"/>
      <c r="Q342" s="8"/>
      <c r="R342" s="2" t="str">
        <f t="array" ref="R342">IFERROR(INDEX(data!$C$2:$C$12,MATCH(Q342,data!$B$2:$B$12,0)),"")</f>
        <v/>
      </c>
      <c r="S342" s="8"/>
      <c r="T342" s="2"/>
      <c r="U342" s="2"/>
      <c r="V342" s="2"/>
    </row>
    <row r="343" ht="15.75" customHeight="1" spans="1:22">
      <c r="A343" s="9"/>
      <c r="B343" s="9"/>
      <c r="C343" s="9"/>
      <c r="D343" s="2" t="str">
        <f t="array" ref="D343">IFERROR(INDEX(data!$C$2:$C$12,MATCH(C343,data!$B$2:$B$12,0)),"")</f>
        <v/>
      </c>
      <c r="E343" s="9"/>
      <c r="F343" s="9"/>
      <c r="G343" s="19">
        <f t="shared" si="22"/>
        <v>0</v>
      </c>
      <c r="H343" s="9"/>
      <c r="I343" s="15"/>
      <c r="J343" s="2" t="str">
        <f t="shared" si="23"/>
        <v/>
      </c>
      <c r="K343" s="2" t="str">
        <f t="shared" si="24"/>
        <v/>
      </c>
      <c r="L343" s="2"/>
      <c r="M343" s="9"/>
      <c r="N343" s="5"/>
      <c r="O343" s="5"/>
      <c r="P343" s="5"/>
      <c r="Q343" s="9"/>
      <c r="R343" s="2" t="str">
        <f t="array" ref="R343">IFERROR(INDEX(data!$C$2:$C$12,MATCH(Q343,data!$B$2:$B$12,0)),"")</f>
        <v/>
      </c>
      <c r="S343" s="9"/>
      <c r="T343" s="2"/>
      <c r="U343" s="2"/>
      <c r="V343" s="2"/>
    </row>
    <row r="344" ht="15.75" customHeight="1" spans="1:22">
      <c r="A344" s="8"/>
      <c r="B344" s="8"/>
      <c r="C344" s="8"/>
      <c r="D344" s="2" t="str">
        <f t="array" ref="D344">IFERROR(INDEX(data!$C$2:$C$12,MATCH(C344,data!$B$2:$B$12,0)),"")</f>
        <v/>
      </c>
      <c r="E344" s="8"/>
      <c r="F344" s="8"/>
      <c r="G344" s="19">
        <f t="shared" si="22"/>
        <v>0</v>
      </c>
      <c r="H344" s="8"/>
      <c r="I344" s="13"/>
      <c r="J344" s="2" t="str">
        <f t="shared" si="23"/>
        <v/>
      </c>
      <c r="K344" s="2" t="str">
        <f t="shared" si="24"/>
        <v/>
      </c>
      <c r="L344" s="2"/>
      <c r="M344" s="8"/>
      <c r="N344" s="3"/>
      <c r="O344" s="3"/>
      <c r="P344" s="3"/>
      <c r="Q344" s="8"/>
      <c r="R344" s="2" t="str">
        <f t="array" ref="R344">IFERROR(INDEX(data!$C$2:$C$12,MATCH(Q344,data!$B$2:$B$12,0)),"")</f>
        <v/>
      </c>
      <c r="S344" s="8"/>
      <c r="T344" s="2"/>
      <c r="U344" s="2"/>
      <c r="V344" s="2"/>
    </row>
    <row r="345" ht="15.75" customHeight="1" spans="1:22">
      <c r="A345" s="9"/>
      <c r="B345" s="9"/>
      <c r="C345" s="9"/>
      <c r="D345" s="2" t="str">
        <f t="array" ref="D345">IFERROR(INDEX(data!$C$2:$C$12,MATCH(C345,data!$B$2:$B$12,0)),"")</f>
        <v/>
      </c>
      <c r="E345" s="9"/>
      <c r="F345" s="9"/>
      <c r="G345" s="19">
        <f t="shared" si="22"/>
        <v>0</v>
      </c>
      <c r="H345" s="9"/>
      <c r="I345" s="15"/>
      <c r="J345" s="2" t="str">
        <f t="shared" si="23"/>
        <v/>
      </c>
      <c r="K345" s="2" t="str">
        <f t="shared" si="24"/>
        <v/>
      </c>
      <c r="L345" s="2"/>
      <c r="M345" s="9"/>
      <c r="N345" s="5"/>
      <c r="O345" s="5"/>
      <c r="P345" s="5"/>
      <c r="Q345" s="9"/>
      <c r="R345" s="2" t="str">
        <f t="array" ref="R345">IFERROR(INDEX(data!$C$2:$C$12,MATCH(Q345,data!$B$2:$B$12,0)),"")</f>
        <v/>
      </c>
      <c r="S345" s="9"/>
      <c r="T345" s="2"/>
      <c r="U345" s="2"/>
      <c r="V345" s="2"/>
    </row>
    <row r="346" ht="15.75" customHeight="1" spans="1:22">
      <c r="A346" s="8"/>
      <c r="B346" s="8"/>
      <c r="C346" s="8"/>
      <c r="D346" s="2" t="str">
        <f t="array" ref="D346">IFERROR(INDEX(data!$C$2:$C$12,MATCH(C346,data!$B$2:$B$12,0)),"")</f>
        <v/>
      </c>
      <c r="E346" s="8"/>
      <c r="F346" s="8"/>
      <c r="G346" s="19">
        <f t="shared" si="22"/>
        <v>0</v>
      </c>
      <c r="H346" s="8"/>
      <c r="I346" s="13"/>
      <c r="J346" s="2" t="str">
        <f t="shared" si="23"/>
        <v/>
      </c>
      <c r="K346" s="2" t="str">
        <f t="shared" si="24"/>
        <v/>
      </c>
      <c r="L346" s="2"/>
      <c r="M346" s="8"/>
      <c r="N346" s="3"/>
      <c r="O346" s="3"/>
      <c r="P346" s="3"/>
      <c r="Q346" s="8"/>
      <c r="R346" s="2" t="str">
        <f t="array" ref="R346">IFERROR(INDEX(data!$C$2:$C$12,MATCH(Q346,data!$B$2:$B$12,0)),"")</f>
        <v/>
      </c>
      <c r="S346" s="8"/>
      <c r="T346" s="2"/>
      <c r="U346" s="2"/>
      <c r="V346" s="2"/>
    </row>
    <row r="347" ht="15.75" customHeight="1" spans="1:22">
      <c r="A347" s="9"/>
      <c r="B347" s="9"/>
      <c r="C347" s="9"/>
      <c r="D347" s="2" t="str">
        <f t="array" ref="D347">IFERROR(INDEX(data!$C$2:$C$12,MATCH(C347,data!$B$2:$B$12,0)),"")</f>
        <v/>
      </c>
      <c r="E347" s="9"/>
      <c r="F347" s="9"/>
      <c r="G347" s="19">
        <f t="shared" si="22"/>
        <v>0</v>
      </c>
      <c r="H347" s="9"/>
      <c r="I347" s="15"/>
      <c r="J347" s="2" t="str">
        <f t="shared" si="23"/>
        <v/>
      </c>
      <c r="K347" s="2" t="str">
        <f t="shared" si="24"/>
        <v/>
      </c>
      <c r="L347" s="2"/>
      <c r="M347" s="9"/>
      <c r="N347" s="5"/>
      <c r="O347" s="5"/>
      <c r="P347" s="5"/>
      <c r="Q347" s="9"/>
      <c r="R347" s="2" t="str">
        <f t="array" ref="R347">IFERROR(INDEX(data!$C$2:$C$12,MATCH(Q347,data!$B$2:$B$12,0)),"")</f>
        <v/>
      </c>
      <c r="S347" s="9"/>
      <c r="T347" s="2"/>
      <c r="U347" s="2"/>
      <c r="V347" s="2"/>
    </row>
    <row r="348" ht="15.75" customHeight="1" spans="1:22">
      <c r="A348" s="8"/>
      <c r="B348" s="8"/>
      <c r="C348" s="8"/>
      <c r="D348" s="2" t="str">
        <f t="array" ref="D348">IFERROR(INDEX(data!$C$2:$C$12,MATCH(C348,data!$B$2:$B$12,0)),"")</f>
        <v/>
      </c>
      <c r="E348" s="8"/>
      <c r="F348" s="8"/>
      <c r="G348" s="19">
        <f t="shared" si="22"/>
        <v>0</v>
      </c>
      <c r="H348" s="8"/>
      <c r="I348" s="13"/>
      <c r="J348" s="2" t="str">
        <f t="shared" si="23"/>
        <v/>
      </c>
      <c r="K348" s="2" t="str">
        <f t="shared" si="24"/>
        <v/>
      </c>
      <c r="L348" s="2"/>
      <c r="M348" s="8"/>
      <c r="N348" s="3"/>
      <c r="O348" s="3"/>
      <c r="P348" s="3"/>
      <c r="Q348" s="8"/>
      <c r="R348" s="2" t="str">
        <f t="array" ref="R348">IFERROR(INDEX(data!$C$2:$C$12,MATCH(Q348,data!$B$2:$B$12,0)),"")</f>
        <v/>
      </c>
      <c r="S348" s="8"/>
      <c r="T348" s="2"/>
      <c r="U348" s="2"/>
      <c r="V348" s="2"/>
    </row>
    <row r="349" ht="15.75" customHeight="1" spans="1:22">
      <c r="A349" s="9"/>
      <c r="B349" s="9"/>
      <c r="C349" s="9"/>
      <c r="D349" s="2" t="str">
        <f t="array" ref="D349">IFERROR(INDEX(data!$C$2:$C$12,MATCH(C349,data!$B$2:$B$12,0)),"")</f>
        <v/>
      </c>
      <c r="E349" s="9"/>
      <c r="F349" s="9"/>
      <c r="G349" s="19">
        <f t="shared" si="22"/>
        <v>0</v>
      </c>
      <c r="H349" s="9"/>
      <c r="I349" s="15"/>
      <c r="J349" s="2" t="str">
        <f t="shared" si="23"/>
        <v/>
      </c>
      <c r="K349" s="2" t="str">
        <f t="shared" si="24"/>
        <v/>
      </c>
      <c r="L349" s="2"/>
      <c r="M349" s="9"/>
      <c r="N349" s="5"/>
      <c r="O349" s="5"/>
      <c r="P349" s="5"/>
      <c r="Q349" s="9"/>
      <c r="R349" s="2" t="str">
        <f t="array" ref="R349">IFERROR(INDEX(data!$C$2:$C$12,MATCH(Q349,data!$B$2:$B$12,0)),"")</f>
        <v/>
      </c>
      <c r="S349" s="9"/>
      <c r="T349" s="2"/>
      <c r="U349" s="2"/>
      <c r="V349" s="2"/>
    </row>
    <row r="350" ht="15.75" customHeight="1" spans="1:22">
      <c r="A350" s="8"/>
      <c r="B350" s="8"/>
      <c r="C350" s="8"/>
      <c r="D350" s="2" t="str">
        <f t="array" ref="D350">IFERROR(INDEX(data!$C$2:$C$12,MATCH(C350,data!$B$2:$B$12,0)),"")</f>
        <v/>
      </c>
      <c r="E350" s="8"/>
      <c r="F350" s="8"/>
      <c r="G350" s="19">
        <f t="shared" si="22"/>
        <v>0</v>
      </c>
      <c r="H350" s="8"/>
      <c r="I350" s="13"/>
      <c r="J350" s="2" t="str">
        <f t="shared" si="23"/>
        <v/>
      </c>
      <c r="K350" s="2" t="str">
        <f t="shared" si="24"/>
        <v/>
      </c>
      <c r="L350" s="2"/>
      <c r="M350" s="8"/>
      <c r="N350" s="3"/>
      <c r="O350" s="3"/>
      <c r="P350" s="3"/>
      <c r="Q350" s="8"/>
      <c r="R350" s="2" t="str">
        <f t="array" ref="R350">IFERROR(INDEX(data!$C$2:$C$12,MATCH(Q350,data!$B$2:$B$12,0)),"")</f>
        <v/>
      </c>
      <c r="S350" s="8"/>
      <c r="T350" s="2"/>
      <c r="U350" s="2"/>
      <c r="V350" s="2"/>
    </row>
    <row r="351" ht="15.75" customHeight="1" spans="1:22">
      <c r="A351" s="9"/>
      <c r="B351" s="9"/>
      <c r="C351" s="9"/>
      <c r="D351" s="2" t="str">
        <f t="array" ref="D351">IFERROR(INDEX(data!$C$2:$C$12,MATCH(C351,data!$B$2:$B$12,0)),"")</f>
        <v/>
      </c>
      <c r="E351" s="9"/>
      <c r="F351" s="9"/>
      <c r="G351" s="19">
        <f t="shared" si="22"/>
        <v>0</v>
      </c>
      <c r="H351" s="9"/>
      <c r="I351" s="15"/>
      <c r="J351" s="2" t="str">
        <f t="shared" si="23"/>
        <v/>
      </c>
      <c r="K351" s="2" t="str">
        <f t="shared" si="24"/>
        <v/>
      </c>
      <c r="L351" s="2"/>
      <c r="M351" s="9"/>
      <c r="N351" s="5"/>
      <c r="O351" s="5"/>
      <c r="P351" s="5"/>
      <c r="Q351" s="9"/>
      <c r="R351" s="2" t="str">
        <f t="array" ref="R351">IFERROR(INDEX(data!$C$2:$C$12,MATCH(Q351,data!$B$2:$B$12,0)),"")</f>
        <v/>
      </c>
      <c r="S351" s="9"/>
      <c r="T351" s="2"/>
      <c r="U351" s="2"/>
      <c r="V351" s="2"/>
    </row>
    <row r="352" ht="15.75" customHeight="1" spans="1:22">
      <c r="A352" s="8"/>
      <c r="B352" s="8"/>
      <c r="C352" s="8"/>
      <c r="D352" s="2" t="str">
        <f t="array" ref="D352">IFERROR(INDEX(data!$C$2:$C$12,MATCH(C352,data!$B$2:$B$12,0)),"")</f>
        <v/>
      </c>
      <c r="E352" s="8"/>
      <c r="F352" s="8"/>
      <c r="G352" s="19">
        <f t="shared" si="22"/>
        <v>0</v>
      </c>
      <c r="H352" s="8"/>
      <c r="I352" s="13"/>
      <c r="J352" s="2" t="str">
        <f t="shared" si="23"/>
        <v/>
      </c>
      <c r="K352" s="2" t="str">
        <f t="shared" si="24"/>
        <v/>
      </c>
      <c r="L352" s="2"/>
      <c r="M352" s="8"/>
      <c r="N352" s="3"/>
      <c r="O352" s="3"/>
      <c r="P352" s="3"/>
      <c r="Q352" s="8"/>
      <c r="R352" s="2" t="str">
        <f t="array" ref="R352">IFERROR(INDEX(data!$C$2:$C$12,MATCH(Q352,data!$B$2:$B$12,0)),"")</f>
        <v/>
      </c>
      <c r="S352" s="8"/>
      <c r="T352" s="2"/>
      <c r="U352" s="2"/>
      <c r="V352" s="2"/>
    </row>
    <row r="353" ht="15.75" customHeight="1" spans="1:22">
      <c r="A353" s="9"/>
      <c r="B353" s="9"/>
      <c r="C353" s="9"/>
      <c r="D353" s="2" t="str">
        <f t="array" ref="D353">IFERROR(INDEX(data!$C$2:$C$12,MATCH(C353,data!$B$2:$B$12,0)),"")</f>
        <v/>
      </c>
      <c r="E353" s="9"/>
      <c r="F353" s="9"/>
      <c r="G353" s="19">
        <f t="shared" si="22"/>
        <v>0</v>
      </c>
      <c r="H353" s="9"/>
      <c r="I353" s="15"/>
      <c r="J353" s="2" t="str">
        <f t="shared" si="23"/>
        <v/>
      </c>
      <c r="K353" s="2" t="str">
        <f t="shared" si="24"/>
        <v/>
      </c>
      <c r="L353" s="2"/>
      <c r="M353" s="9"/>
      <c r="N353" s="5"/>
      <c r="O353" s="5"/>
      <c r="P353" s="5"/>
      <c r="Q353" s="9"/>
      <c r="R353" s="2" t="str">
        <f t="array" ref="R353">IFERROR(INDEX(data!$C$2:$C$12,MATCH(Q353,data!$B$2:$B$12,0)),"")</f>
        <v/>
      </c>
      <c r="S353" s="9"/>
      <c r="T353" s="2"/>
      <c r="U353" s="2"/>
      <c r="V353" s="2"/>
    </row>
    <row r="354" ht="15.75" customHeight="1" spans="1:22">
      <c r="A354" s="8"/>
      <c r="B354" s="8"/>
      <c r="C354" s="8"/>
      <c r="D354" s="2" t="str">
        <f t="array" ref="D354">IFERROR(INDEX(data!$C$2:$C$12,MATCH(C354,data!$B$2:$B$12,0)),"")</f>
        <v/>
      </c>
      <c r="E354" s="8"/>
      <c r="F354" s="8"/>
      <c r="G354" s="19">
        <f t="shared" si="22"/>
        <v>0</v>
      </c>
      <c r="H354" s="8"/>
      <c r="I354" s="13"/>
      <c r="J354" s="2" t="str">
        <f t="shared" si="23"/>
        <v/>
      </c>
      <c r="K354" s="2" t="str">
        <f t="shared" si="24"/>
        <v/>
      </c>
      <c r="L354" s="2"/>
      <c r="M354" s="8"/>
      <c r="N354" s="3"/>
      <c r="O354" s="3"/>
      <c r="P354" s="3"/>
      <c r="Q354" s="8"/>
      <c r="R354" s="2" t="str">
        <f t="array" ref="R354">IFERROR(INDEX(data!$C$2:$C$12,MATCH(Q354,data!$B$2:$B$12,0)),"")</f>
        <v/>
      </c>
      <c r="S354" s="8"/>
      <c r="T354" s="2"/>
      <c r="U354" s="2"/>
      <c r="V354" s="2"/>
    </row>
    <row r="355" ht="15.75" customHeight="1" spans="1:22">
      <c r="A355" s="9"/>
      <c r="B355" s="9"/>
      <c r="C355" s="9"/>
      <c r="D355" s="2" t="str">
        <f t="array" ref="D355">IFERROR(INDEX(data!$C$2:$C$12,MATCH(C355,data!$B$2:$B$12,0)),"")</f>
        <v/>
      </c>
      <c r="E355" s="9"/>
      <c r="F355" s="9"/>
      <c r="G355" s="19">
        <f t="shared" si="22"/>
        <v>0</v>
      </c>
      <c r="H355" s="9"/>
      <c r="I355" s="15"/>
      <c r="J355" s="2" t="str">
        <f t="shared" si="23"/>
        <v/>
      </c>
      <c r="K355" s="2" t="str">
        <f t="shared" si="24"/>
        <v/>
      </c>
      <c r="L355" s="2"/>
      <c r="M355" s="9"/>
      <c r="N355" s="5"/>
      <c r="O355" s="5"/>
      <c r="P355" s="5"/>
      <c r="Q355" s="9"/>
      <c r="R355" s="2" t="str">
        <f t="array" ref="R355">IFERROR(INDEX(data!$C$2:$C$12,MATCH(Q355,data!$B$2:$B$12,0)),"")</f>
        <v/>
      </c>
      <c r="S355" s="9"/>
      <c r="T355" s="2"/>
      <c r="U355" s="2"/>
      <c r="V355" s="2"/>
    </row>
    <row r="356" ht="15.75" customHeight="1" spans="1:22">
      <c r="A356" s="8"/>
      <c r="B356" s="8"/>
      <c r="C356" s="8"/>
      <c r="D356" s="2" t="str">
        <f t="array" ref="D356">IFERROR(INDEX(data!$C$2:$C$12,MATCH(C356,data!$B$2:$B$12,0)),"")</f>
        <v/>
      </c>
      <c r="E356" s="8"/>
      <c r="F356" s="8"/>
      <c r="G356" s="19">
        <f t="shared" si="22"/>
        <v>0</v>
      </c>
      <c r="H356" s="8"/>
      <c r="I356" s="13"/>
      <c r="J356" s="2" t="str">
        <f t="shared" si="23"/>
        <v/>
      </c>
      <c r="K356" s="2" t="str">
        <f t="shared" si="24"/>
        <v/>
      </c>
      <c r="L356" s="2"/>
      <c r="M356" s="8"/>
      <c r="N356" s="3"/>
      <c r="O356" s="3"/>
      <c r="P356" s="3"/>
      <c r="Q356" s="8"/>
      <c r="R356" s="2" t="str">
        <f t="array" ref="R356">IFERROR(INDEX(data!$C$2:$C$12,MATCH(Q356,data!$B$2:$B$12,0)),"")</f>
        <v/>
      </c>
      <c r="S356" s="8"/>
      <c r="T356" s="2"/>
      <c r="U356" s="2"/>
      <c r="V356" s="2"/>
    </row>
    <row r="357" ht="15.75" customHeight="1" spans="1:22">
      <c r="A357" s="9"/>
      <c r="B357" s="9"/>
      <c r="C357" s="9"/>
      <c r="D357" s="2" t="str">
        <f t="array" ref="D357">IFERROR(INDEX(data!$C$2:$C$12,MATCH(C357,data!$B$2:$B$12,0)),"")</f>
        <v/>
      </c>
      <c r="E357" s="9"/>
      <c r="F357" s="9"/>
      <c r="G357" s="19">
        <f t="shared" si="22"/>
        <v>0</v>
      </c>
      <c r="H357" s="9"/>
      <c r="I357" s="15"/>
      <c r="J357" s="2" t="str">
        <f t="shared" si="23"/>
        <v/>
      </c>
      <c r="K357" s="2" t="str">
        <f t="shared" si="24"/>
        <v/>
      </c>
      <c r="L357" s="2"/>
      <c r="M357" s="9"/>
      <c r="N357" s="5"/>
      <c r="O357" s="5"/>
      <c r="P357" s="5"/>
      <c r="Q357" s="9"/>
      <c r="R357" s="2" t="str">
        <f t="array" ref="R357">IFERROR(INDEX(data!$C$2:$C$12,MATCH(Q357,data!$B$2:$B$12,0)),"")</f>
        <v/>
      </c>
      <c r="S357" s="9"/>
      <c r="T357" s="2"/>
      <c r="U357" s="2"/>
      <c r="V357" s="2"/>
    </row>
    <row r="358" ht="15.75" customHeight="1" spans="1:22">
      <c r="A358" s="8"/>
      <c r="B358" s="8"/>
      <c r="C358" s="8"/>
      <c r="D358" s="2" t="str">
        <f t="array" ref="D358">IFERROR(INDEX(data!$C$2:$C$12,MATCH(C358,data!$B$2:$B$12,0)),"")</f>
        <v/>
      </c>
      <c r="E358" s="8"/>
      <c r="F358" s="8"/>
      <c r="G358" s="19">
        <f t="shared" si="22"/>
        <v>0</v>
      </c>
      <c r="H358" s="8"/>
      <c r="I358" s="13"/>
      <c r="J358" s="2" t="str">
        <f t="shared" si="23"/>
        <v/>
      </c>
      <c r="K358" s="2" t="str">
        <f t="shared" si="24"/>
        <v/>
      </c>
      <c r="L358" s="2"/>
      <c r="M358" s="8"/>
      <c r="N358" s="3"/>
      <c r="O358" s="3"/>
      <c r="P358" s="3"/>
      <c r="Q358" s="8"/>
      <c r="R358" s="2" t="str">
        <f t="array" ref="R358">IFERROR(INDEX(data!$C$2:$C$12,MATCH(Q358,data!$B$2:$B$12,0)),"")</f>
        <v/>
      </c>
      <c r="S358" s="8"/>
      <c r="T358" s="2"/>
      <c r="U358" s="2"/>
      <c r="V358" s="2"/>
    </row>
    <row r="359" ht="15.75" customHeight="1" spans="1:22">
      <c r="A359" s="9"/>
      <c r="B359" s="9"/>
      <c r="C359" s="9"/>
      <c r="D359" s="2" t="str">
        <f t="array" ref="D359">IFERROR(INDEX(data!$C$2:$C$12,MATCH(C359,data!$B$2:$B$12,0)),"")</f>
        <v/>
      </c>
      <c r="E359" s="9"/>
      <c r="F359" s="9"/>
      <c r="G359" s="19">
        <f t="shared" si="22"/>
        <v>0</v>
      </c>
      <c r="H359" s="9"/>
      <c r="I359" s="15"/>
      <c r="J359" s="2" t="str">
        <f t="shared" si="23"/>
        <v/>
      </c>
      <c r="K359" s="2" t="str">
        <f t="shared" si="24"/>
        <v/>
      </c>
      <c r="L359" s="2"/>
      <c r="M359" s="9"/>
      <c r="N359" s="5"/>
      <c r="O359" s="5"/>
      <c r="P359" s="5"/>
      <c r="Q359" s="9"/>
      <c r="R359" s="2" t="str">
        <f t="array" ref="R359">IFERROR(INDEX(data!$C$2:$C$12,MATCH(Q359,data!$B$2:$B$12,0)),"")</f>
        <v/>
      </c>
      <c r="S359" s="9"/>
      <c r="T359" s="2"/>
      <c r="U359" s="2"/>
      <c r="V359" s="2"/>
    </row>
    <row r="360" ht="15.75" customHeight="1" spans="1:22">
      <c r="A360" s="8"/>
      <c r="B360" s="8"/>
      <c r="C360" s="8"/>
      <c r="D360" s="2" t="str">
        <f t="array" ref="D360">IFERROR(INDEX(data!$C$2:$C$12,MATCH(C360,data!$B$2:$B$12,0)),"")</f>
        <v/>
      </c>
      <c r="E360" s="8"/>
      <c r="F360" s="8"/>
      <c r="G360" s="19">
        <f t="shared" si="22"/>
        <v>0</v>
      </c>
      <c r="H360" s="8"/>
      <c r="I360" s="13"/>
      <c r="J360" s="2" t="str">
        <f t="shared" si="23"/>
        <v/>
      </c>
      <c r="K360" s="2" t="str">
        <f t="shared" si="24"/>
        <v/>
      </c>
      <c r="L360" s="2"/>
      <c r="M360" s="8"/>
      <c r="N360" s="3"/>
      <c r="O360" s="3"/>
      <c r="P360" s="3"/>
      <c r="Q360" s="8"/>
      <c r="R360" s="2" t="str">
        <f t="array" ref="R360">IFERROR(INDEX(data!$C$2:$C$12,MATCH(Q360,data!$B$2:$B$12,0)),"")</f>
        <v/>
      </c>
      <c r="S360" s="8"/>
      <c r="T360" s="2"/>
      <c r="U360" s="2"/>
      <c r="V360" s="2"/>
    </row>
    <row r="361" ht="15.75" customHeight="1" spans="1:22">
      <c r="A361" s="9"/>
      <c r="B361" s="9"/>
      <c r="C361" s="9"/>
      <c r="D361" s="2" t="str">
        <f t="array" ref="D361">IFERROR(INDEX(data!$C$2:$C$12,MATCH(C361,data!$B$2:$B$12,0)),"")</f>
        <v/>
      </c>
      <c r="E361" s="9"/>
      <c r="F361" s="9"/>
      <c r="G361" s="19">
        <f t="shared" si="22"/>
        <v>0</v>
      </c>
      <c r="H361" s="9"/>
      <c r="I361" s="15"/>
      <c r="J361" s="2" t="str">
        <f t="shared" si="23"/>
        <v/>
      </c>
      <c r="K361" s="2" t="str">
        <f t="shared" si="24"/>
        <v/>
      </c>
      <c r="L361" s="2"/>
      <c r="M361" s="9"/>
      <c r="N361" s="5"/>
      <c r="O361" s="5"/>
      <c r="P361" s="5"/>
      <c r="Q361" s="9"/>
      <c r="R361" s="2" t="str">
        <f t="array" ref="R361">IFERROR(INDEX(data!$C$2:$C$12,MATCH(Q361,data!$B$2:$B$12,0)),"")</f>
        <v/>
      </c>
      <c r="S361" s="9"/>
      <c r="T361" s="2"/>
      <c r="U361" s="2"/>
      <c r="V361" s="2"/>
    </row>
    <row r="362" ht="15.75" customHeight="1" spans="1:22">
      <c r="A362" s="8"/>
      <c r="B362" s="8"/>
      <c r="C362" s="8"/>
      <c r="D362" s="2" t="str">
        <f t="array" ref="D362">IFERROR(INDEX(data!$C$2:$C$12,MATCH(C362,data!$B$2:$B$12,0)),"")</f>
        <v/>
      </c>
      <c r="E362" s="8"/>
      <c r="F362" s="8"/>
      <c r="G362" s="19">
        <f t="shared" si="22"/>
        <v>0</v>
      </c>
      <c r="H362" s="8"/>
      <c r="I362" s="13"/>
      <c r="J362" s="2" t="str">
        <f t="shared" si="23"/>
        <v/>
      </c>
      <c r="K362" s="2" t="str">
        <f t="shared" si="24"/>
        <v/>
      </c>
      <c r="L362" s="2"/>
      <c r="M362" s="8"/>
      <c r="N362" s="3"/>
      <c r="O362" s="3"/>
      <c r="P362" s="3"/>
      <c r="Q362" s="8"/>
      <c r="R362" s="2" t="str">
        <f t="array" ref="R362">IFERROR(INDEX(data!$C$2:$C$12,MATCH(Q362,data!$B$2:$B$12,0)),"")</f>
        <v/>
      </c>
      <c r="S362" s="8"/>
      <c r="T362" s="2"/>
      <c r="U362" s="2"/>
      <c r="V362" s="2"/>
    </row>
    <row r="363" ht="15.75" customHeight="1" spans="1:22">
      <c r="A363" s="9"/>
      <c r="B363" s="9"/>
      <c r="C363" s="9"/>
      <c r="D363" s="2" t="str">
        <f t="array" ref="D363">IFERROR(INDEX(data!$C$2:$C$12,MATCH(C363,data!$B$2:$B$12,0)),"")</f>
        <v/>
      </c>
      <c r="E363" s="9"/>
      <c r="F363" s="9"/>
      <c r="G363" s="19">
        <f t="shared" si="22"/>
        <v>0</v>
      </c>
      <c r="H363" s="9"/>
      <c r="I363" s="15"/>
      <c r="J363" s="2" t="str">
        <f t="shared" si="23"/>
        <v/>
      </c>
      <c r="K363" s="2" t="str">
        <f t="shared" si="24"/>
        <v/>
      </c>
      <c r="L363" s="2"/>
      <c r="M363" s="9"/>
      <c r="N363" s="5"/>
      <c r="O363" s="5"/>
      <c r="P363" s="5"/>
      <c r="Q363" s="9"/>
      <c r="R363" s="2" t="str">
        <f t="array" ref="R363">IFERROR(INDEX(data!$C$2:$C$12,MATCH(Q363,data!$B$2:$B$12,0)),"")</f>
        <v/>
      </c>
      <c r="S363" s="9"/>
      <c r="T363" s="2"/>
      <c r="U363" s="2"/>
      <c r="V363" s="2"/>
    </row>
    <row r="364" ht="15.75" customHeight="1" spans="1:22">
      <c r="A364" s="8"/>
      <c r="B364" s="8"/>
      <c r="C364" s="8"/>
      <c r="D364" s="2" t="str">
        <f t="array" ref="D364">IFERROR(INDEX(data!$C$2:$C$12,MATCH(C364,data!$B$2:$B$12,0)),"")</f>
        <v/>
      </c>
      <c r="E364" s="8"/>
      <c r="F364" s="8"/>
      <c r="G364" s="19">
        <f t="shared" si="22"/>
        <v>0</v>
      </c>
      <c r="H364" s="8"/>
      <c r="I364" s="13"/>
      <c r="J364" s="2" t="str">
        <f t="shared" si="23"/>
        <v/>
      </c>
      <c r="K364" s="2" t="str">
        <f t="shared" si="24"/>
        <v/>
      </c>
      <c r="L364" s="2"/>
      <c r="M364" s="8"/>
      <c r="N364" s="3"/>
      <c r="O364" s="3"/>
      <c r="P364" s="3"/>
      <c r="Q364" s="8"/>
      <c r="R364" s="2" t="str">
        <f t="array" ref="R364">IFERROR(INDEX(data!$C$2:$C$12,MATCH(Q364,data!$B$2:$B$12,0)),"")</f>
        <v/>
      </c>
      <c r="S364" s="8"/>
      <c r="T364" s="2"/>
      <c r="U364" s="2"/>
      <c r="V364" s="2"/>
    </row>
    <row r="365" ht="15.75" customHeight="1" spans="1:22">
      <c r="A365" s="9"/>
      <c r="B365" s="9"/>
      <c r="C365" s="9"/>
      <c r="D365" s="2" t="str">
        <f t="array" ref="D365">IFERROR(INDEX(data!$C$2:$C$12,MATCH(C365,data!$B$2:$B$12,0)),"")</f>
        <v/>
      </c>
      <c r="E365" s="9"/>
      <c r="F365" s="9"/>
      <c r="G365" s="19">
        <f t="shared" si="22"/>
        <v>0</v>
      </c>
      <c r="H365" s="9"/>
      <c r="I365" s="15"/>
      <c r="J365" s="2" t="str">
        <f t="shared" si="23"/>
        <v/>
      </c>
      <c r="K365" s="2" t="str">
        <f t="shared" si="24"/>
        <v/>
      </c>
      <c r="L365" s="2"/>
      <c r="M365" s="9"/>
      <c r="N365" s="5"/>
      <c r="O365" s="5"/>
      <c r="P365" s="5"/>
      <c r="Q365" s="9"/>
      <c r="R365" s="2" t="str">
        <f t="array" ref="R365">IFERROR(INDEX(data!$C$2:$C$12,MATCH(Q365,data!$B$2:$B$12,0)),"")</f>
        <v/>
      </c>
      <c r="S365" s="9"/>
      <c r="T365" s="2"/>
      <c r="U365" s="2"/>
      <c r="V365" s="2"/>
    </row>
    <row r="366" ht="15.75" customHeight="1" spans="1:22">
      <c r="A366" s="8"/>
      <c r="B366" s="8"/>
      <c r="C366" s="8"/>
      <c r="D366" s="2" t="str">
        <f t="array" ref="D366">IFERROR(INDEX(data!$C$2:$C$12,MATCH(C366,data!$B$2:$B$12,0)),"")</f>
        <v/>
      </c>
      <c r="E366" s="8"/>
      <c r="F366" s="8"/>
      <c r="G366" s="19">
        <f t="shared" si="22"/>
        <v>0</v>
      </c>
      <c r="H366" s="8"/>
      <c r="I366" s="13"/>
      <c r="J366" s="2" t="str">
        <f t="shared" si="23"/>
        <v/>
      </c>
      <c r="K366" s="2" t="str">
        <f t="shared" si="24"/>
        <v/>
      </c>
      <c r="L366" s="2"/>
      <c r="M366" s="8"/>
      <c r="N366" s="3"/>
      <c r="O366" s="3"/>
      <c r="P366" s="3"/>
      <c r="Q366" s="8"/>
      <c r="R366" s="2" t="str">
        <f t="array" ref="R366">IFERROR(INDEX(data!$C$2:$C$12,MATCH(Q366,data!$B$2:$B$12,0)),"")</f>
        <v/>
      </c>
      <c r="S366" s="8"/>
      <c r="T366" s="2"/>
      <c r="U366" s="2"/>
      <c r="V366" s="2"/>
    </row>
    <row r="367" ht="15.75" customHeight="1" spans="1:22">
      <c r="A367" s="9"/>
      <c r="B367" s="9"/>
      <c r="C367" s="9"/>
      <c r="D367" s="2" t="str">
        <f t="array" ref="D367">IFERROR(INDEX(data!$C$2:$C$12,MATCH(C367,data!$B$2:$B$12,0)),"")</f>
        <v/>
      </c>
      <c r="E367" s="9"/>
      <c r="F367" s="9"/>
      <c r="G367" s="19">
        <f t="shared" si="22"/>
        <v>0</v>
      </c>
      <c r="H367" s="9"/>
      <c r="I367" s="15"/>
      <c r="J367" s="2" t="str">
        <f t="shared" si="23"/>
        <v/>
      </c>
      <c r="K367" s="2" t="str">
        <f t="shared" si="24"/>
        <v/>
      </c>
      <c r="L367" s="2"/>
      <c r="M367" s="9"/>
      <c r="N367" s="5"/>
      <c r="O367" s="5"/>
      <c r="P367" s="5"/>
      <c r="Q367" s="9"/>
      <c r="R367" s="2" t="str">
        <f t="array" ref="R367">IFERROR(INDEX(data!$C$2:$C$12,MATCH(Q367,data!$B$2:$B$12,0)),"")</f>
        <v/>
      </c>
      <c r="S367" s="9"/>
      <c r="T367" s="2"/>
      <c r="U367" s="2"/>
      <c r="V367" s="2"/>
    </row>
    <row r="368" ht="15.75" customHeight="1" spans="1:22">
      <c r="A368" s="8"/>
      <c r="B368" s="8"/>
      <c r="C368" s="8"/>
      <c r="D368" s="2" t="str">
        <f t="array" ref="D368">IFERROR(INDEX(data!$C$2:$C$12,MATCH(C368,data!$B$2:$B$12,0)),"")</f>
        <v/>
      </c>
      <c r="E368" s="8"/>
      <c r="F368" s="8"/>
      <c r="G368" s="19">
        <f t="shared" si="22"/>
        <v>0</v>
      </c>
      <c r="H368" s="8"/>
      <c r="I368" s="13"/>
      <c r="J368" s="2" t="str">
        <f t="shared" si="23"/>
        <v/>
      </c>
      <c r="K368" s="2" t="str">
        <f t="shared" si="24"/>
        <v/>
      </c>
      <c r="L368" s="2"/>
      <c r="M368" s="8"/>
      <c r="N368" s="3"/>
      <c r="O368" s="3"/>
      <c r="P368" s="3"/>
      <c r="Q368" s="8"/>
      <c r="R368" s="2" t="str">
        <f t="array" ref="R368">IFERROR(INDEX(data!$C$2:$C$12,MATCH(Q368,data!$B$2:$B$12,0)),"")</f>
        <v/>
      </c>
      <c r="S368" s="8"/>
      <c r="T368" s="2"/>
      <c r="U368" s="2"/>
      <c r="V368" s="2"/>
    </row>
    <row r="369" ht="15.75" customHeight="1" spans="1:22">
      <c r="A369" s="9"/>
      <c r="B369" s="9"/>
      <c r="C369" s="9"/>
      <c r="D369" s="2" t="str">
        <f t="array" ref="D369">IFERROR(INDEX(data!$C$2:$C$12,MATCH(C369,data!$B$2:$B$12,0)),"")</f>
        <v/>
      </c>
      <c r="E369" s="9"/>
      <c r="F369" s="9"/>
      <c r="G369" s="19">
        <f t="shared" si="22"/>
        <v>0</v>
      </c>
      <c r="H369" s="9"/>
      <c r="I369" s="15"/>
      <c r="J369" s="2" t="str">
        <f t="shared" si="23"/>
        <v/>
      </c>
      <c r="K369" s="2" t="str">
        <f t="shared" si="24"/>
        <v/>
      </c>
      <c r="L369" s="2"/>
      <c r="M369" s="9"/>
      <c r="N369" s="5"/>
      <c r="O369" s="5"/>
      <c r="P369" s="5"/>
      <c r="Q369" s="9"/>
      <c r="R369" s="2" t="str">
        <f t="array" ref="R369">IFERROR(INDEX(data!$C$2:$C$12,MATCH(Q369,data!$B$2:$B$12,0)),"")</f>
        <v/>
      </c>
      <c r="S369" s="9"/>
      <c r="T369" s="2"/>
      <c r="U369" s="2"/>
      <c r="V369" s="2"/>
    </row>
    <row r="370" ht="15.75" customHeight="1" spans="1:22">
      <c r="A370" s="8"/>
      <c r="B370" s="8"/>
      <c r="C370" s="8"/>
      <c r="D370" s="2" t="str">
        <f t="array" ref="D370">IFERROR(INDEX(data!$C$2:$C$12,MATCH(C370,data!$B$2:$B$12,0)),"")</f>
        <v/>
      </c>
      <c r="E370" s="8"/>
      <c r="F370" s="8"/>
      <c r="G370" s="19">
        <f t="shared" si="22"/>
        <v>0</v>
      </c>
      <c r="H370" s="8"/>
      <c r="I370" s="13"/>
      <c r="J370" s="2" t="str">
        <f t="shared" si="23"/>
        <v/>
      </c>
      <c r="K370" s="2" t="str">
        <f t="shared" si="24"/>
        <v/>
      </c>
      <c r="L370" s="2"/>
      <c r="M370" s="8"/>
      <c r="N370" s="3"/>
      <c r="O370" s="3"/>
      <c r="P370" s="3"/>
      <c r="Q370" s="8"/>
      <c r="R370" s="2" t="str">
        <f t="array" ref="R370">IFERROR(INDEX(data!$C$2:$C$12,MATCH(Q370,data!$B$2:$B$12,0)),"")</f>
        <v/>
      </c>
      <c r="S370" s="8"/>
      <c r="T370" s="2"/>
      <c r="U370" s="2"/>
      <c r="V370" s="2"/>
    </row>
    <row r="371" ht="15.75" customHeight="1" spans="1:22">
      <c r="A371" s="9"/>
      <c r="B371" s="9"/>
      <c r="C371" s="9"/>
      <c r="D371" s="2" t="str">
        <f t="array" ref="D371">IFERROR(INDEX(data!$C$2:$C$12,MATCH(C371,data!$B$2:$B$12,0)),"")</f>
        <v/>
      </c>
      <c r="E371" s="9"/>
      <c r="F371" s="9"/>
      <c r="G371" s="19">
        <f t="shared" si="22"/>
        <v>0</v>
      </c>
      <c r="H371" s="9"/>
      <c r="I371" s="15"/>
      <c r="J371" s="2" t="str">
        <f t="shared" si="23"/>
        <v/>
      </c>
      <c r="K371" s="2" t="str">
        <f t="shared" si="24"/>
        <v/>
      </c>
      <c r="L371" s="2"/>
      <c r="M371" s="9"/>
      <c r="N371" s="5"/>
      <c r="O371" s="5"/>
      <c r="P371" s="5"/>
      <c r="Q371" s="9"/>
      <c r="R371" s="2" t="str">
        <f t="array" ref="R371">IFERROR(INDEX(data!$C$2:$C$12,MATCH(Q371,data!$B$2:$B$12,0)),"")</f>
        <v/>
      </c>
      <c r="S371" s="9"/>
      <c r="T371" s="2"/>
      <c r="U371" s="2"/>
      <c r="V371" s="2"/>
    </row>
    <row r="372" ht="15.75" customHeight="1" spans="1:22">
      <c r="A372" s="8"/>
      <c r="B372" s="8"/>
      <c r="C372" s="8"/>
      <c r="D372" s="2" t="str">
        <f t="array" ref="D372">IFERROR(INDEX(data!$C$2:$C$12,MATCH(C372,data!$B$2:$B$12,0)),"")</f>
        <v/>
      </c>
      <c r="E372" s="8"/>
      <c r="F372" s="8"/>
      <c r="G372" s="19">
        <f t="shared" si="22"/>
        <v>0</v>
      </c>
      <c r="H372" s="8"/>
      <c r="I372" s="13"/>
      <c r="J372" s="2" t="str">
        <f t="shared" si="23"/>
        <v/>
      </c>
      <c r="K372" s="2" t="str">
        <f t="shared" si="24"/>
        <v/>
      </c>
      <c r="L372" s="2"/>
      <c r="M372" s="8"/>
      <c r="N372" s="3"/>
      <c r="O372" s="3"/>
      <c r="P372" s="3"/>
      <c r="Q372" s="8"/>
      <c r="R372" s="2" t="str">
        <f t="array" ref="R372">IFERROR(INDEX(data!$C$2:$C$12,MATCH(Q372,data!$B$2:$B$12,0)),"")</f>
        <v/>
      </c>
      <c r="S372" s="8"/>
      <c r="T372" s="2"/>
      <c r="U372" s="2"/>
      <c r="V372" s="2"/>
    </row>
    <row r="373" ht="15.75" customHeight="1" spans="1:22">
      <c r="A373" s="9"/>
      <c r="B373" s="9"/>
      <c r="C373" s="9"/>
      <c r="D373" s="2" t="str">
        <f t="array" ref="D373">IFERROR(INDEX(data!$C$2:$C$12,MATCH(C373,data!$B$2:$B$12,0)),"")</f>
        <v/>
      </c>
      <c r="E373" s="9"/>
      <c r="F373" s="9"/>
      <c r="G373" s="19">
        <f t="shared" si="22"/>
        <v>0</v>
      </c>
      <c r="H373" s="9"/>
      <c r="I373" s="15"/>
      <c r="J373" s="2" t="str">
        <f t="shared" si="23"/>
        <v/>
      </c>
      <c r="K373" s="2" t="str">
        <f t="shared" si="24"/>
        <v/>
      </c>
      <c r="L373" s="2"/>
      <c r="M373" s="9"/>
      <c r="N373" s="5"/>
      <c r="O373" s="5"/>
      <c r="P373" s="5"/>
      <c r="Q373" s="9"/>
      <c r="R373" s="2" t="str">
        <f t="array" ref="R373">IFERROR(INDEX(data!$C$2:$C$12,MATCH(Q373,data!$B$2:$B$12,0)),"")</f>
        <v/>
      </c>
      <c r="S373" s="9"/>
      <c r="T373" s="2"/>
      <c r="U373" s="2"/>
      <c r="V373" s="2"/>
    </row>
    <row r="374" ht="15.75" customHeight="1" spans="1:22">
      <c r="A374" s="8"/>
      <c r="B374" s="8"/>
      <c r="C374" s="8"/>
      <c r="D374" s="2" t="str">
        <f t="array" ref="D374">IFERROR(INDEX(data!$C$2:$C$12,MATCH(C374,data!$B$2:$B$12,0)),"")</f>
        <v/>
      </c>
      <c r="E374" s="8"/>
      <c r="F374" s="8"/>
      <c r="G374" s="19">
        <f t="shared" si="22"/>
        <v>0</v>
      </c>
      <c r="H374" s="8"/>
      <c r="I374" s="13"/>
      <c r="J374" s="2" t="str">
        <f t="shared" si="23"/>
        <v/>
      </c>
      <c r="K374" s="2" t="str">
        <f t="shared" si="24"/>
        <v/>
      </c>
      <c r="L374" s="2"/>
      <c r="M374" s="8"/>
      <c r="N374" s="3"/>
      <c r="O374" s="3"/>
      <c r="P374" s="3"/>
      <c r="Q374" s="8"/>
      <c r="R374" s="2" t="str">
        <f t="array" ref="R374">IFERROR(INDEX(data!$C$2:$C$12,MATCH(Q374,data!$B$2:$B$12,0)),"")</f>
        <v/>
      </c>
      <c r="S374" s="8"/>
      <c r="T374" s="2"/>
      <c r="U374" s="2"/>
      <c r="V374" s="2"/>
    </row>
    <row r="375" ht="15.75" customHeight="1" spans="1:22">
      <c r="A375" s="9"/>
      <c r="B375" s="9"/>
      <c r="C375" s="9"/>
      <c r="D375" s="2" t="str">
        <f t="array" ref="D375">IFERROR(INDEX(data!$C$2:$C$12,MATCH(C375,data!$B$2:$B$12,0)),"")</f>
        <v/>
      </c>
      <c r="E375" s="9"/>
      <c r="F375" s="9"/>
      <c r="G375" s="19">
        <f t="shared" si="22"/>
        <v>0</v>
      </c>
      <c r="H375" s="9"/>
      <c r="I375" s="15"/>
      <c r="J375" s="2" t="str">
        <f t="shared" si="23"/>
        <v/>
      </c>
      <c r="K375" s="2" t="str">
        <f t="shared" si="24"/>
        <v/>
      </c>
      <c r="L375" s="2"/>
      <c r="M375" s="9"/>
      <c r="N375" s="5"/>
      <c r="O375" s="5"/>
      <c r="P375" s="5"/>
      <c r="Q375" s="9"/>
      <c r="R375" s="2" t="str">
        <f t="array" ref="R375">IFERROR(INDEX(data!$C$2:$C$12,MATCH(Q375,data!$B$2:$B$12,0)),"")</f>
        <v/>
      </c>
      <c r="S375" s="9"/>
      <c r="T375" s="2"/>
      <c r="U375" s="2"/>
      <c r="V375" s="2"/>
    </row>
    <row r="376" ht="15.75" customHeight="1" spans="1:22">
      <c r="A376" s="8"/>
      <c r="B376" s="8"/>
      <c r="C376" s="8"/>
      <c r="D376" s="2" t="str">
        <f t="array" ref="D376">IFERROR(INDEX(data!$C$2:$C$12,MATCH(C376,data!$B$2:$B$12,0)),"")</f>
        <v/>
      </c>
      <c r="E376" s="8"/>
      <c r="F376" s="8"/>
      <c r="G376" s="19">
        <f t="shared" si="22"/>
        <v>0</v>
      </c>
      <c r="H376" s="8"/>
      <c r="I376" s="13"/>
      <c r="J376" s="2" t="str">
        <f t="shared" si="23"/>
        <v/>
      </c>
      <c r="K376" s="2" t="str">
        <f t="shared" si="24"/>
        <v/>
      </c>
      <c r="L376" s="2"/>
      <c r="M376" s="8"/>
      <c r="N376" s="3"/>
      <c r="O376" s="3"/>
      <c r="P376" s="3"/>
      <c r="Q376" s="8"/>
      <c r="R376" s="2" t="str">
        <f t="array" ref="R376">IFERROR(INDEX(data!$C$2:$C$12,MATCH(Q376,data!$B$2:$B$12,0)),"")</f>
        <v/>
      </c>
      <c r="S376" s="8"/>
      <c r="T376" s="2"/>
      <c r="U376" s="2"/>
      <c r="V376" s="2"/>
    </row>
    <row r="377" ht="15.75" customHeight="1" spans="1:22">
      <c r="A377" s="9"/>
      <c r="B377" s="9"/>
      <c r="C377" s="9"/>
      <c r="D377" s="2" t="str">
        <f t="array" ref="D377">IFERROR(INDEX(data!$C$2:$C$12,MATCH(C377,data!$B$2:$B$12,0)),"")</f>
        <v/>
      </c>
      <c r="E377" s="9"/>
      <c r="F377" s="9"/>
      <c r="G377" s="19">
        <f t="shared" si="22"/>
        <v>0</v>
      </c>
      <c r="H377" s="9"/>
      <c r="I377" s="15"/>
      <c r="J377" s="2" t="str">
        <f t="shared" si="23"/>
        <v/>
      </c>
      <c r="K377" s="2" t="str">
        <f t="shared" si="24"/>
        <v/>
      </c>
      <c r="L377" s="2"/>
      <c r="M377" s="9"/>
      <c r="N377" s="5"/>
      <c r="O377" s="5"/>
      <c r="P377" s="5"/>
      <c r="Q377" s="9"/>
      <c r="R377" s="2" t="str">
        <f t="array" ref="R377">IFERROR(INDEX(data!$C$2:$C$12,MATCH(Q377,data!$B$2:$B$12,0)),"")</f>
        <v/>
      </c>
      <c r="S377" s="9"/>
      <c r="T377" s="2"/>
      <c r="U377" s="2"/>
      <c r="V377" s="2"/>
    </row>
    <row r="378" ht="15.75" customHeight="1" spans="1:22">
      <c r="A378" s="8"/>
      <c r="B378" s="8"/>
      <c r="C378" s="8"/>
      <c r="D378" s="2" t="str">
        <f t="array" ref="D378">IFERROR(INDEX(data!$C$2:$C$12,MATCH(C378,data!$B$2:$B$12,0)),"")</f>
        <v/>
      </c>
      <c r="E378" s="8"/>
      <c r="F378" s="8"/>
      <c r="G378" s="19">
        <f t="shared" si="22"/>
        <v>0</v>
      </c>
      <c r="H378" s="8"/>
      <c r="I378" s="13"/>
      <c r="J378" s="2" t="str">
        <f t="shared" si="23"/>
        <v/>
      </c>
      <c r="K378" s="2" t="str">
        <f t="shared" si="24"/>
        <v/>
      </c>
      <c r="L378" s="2"/>
      <c r="M378" s="8"/>
      <c r="N378" s="3"/>
      <c r="O378" s="3"/>
      <c r="P378" s="3"/>
      <c r="Q378" s="8"/>
      <c r="R378" s="2" t="str">
        <f t="array" ref="R378">IFERROR(INDEX(data!$C$2:$C$12,MATCH(Q378,data!$B$2:$B$12,0)),"")</f>
        <v/>
      </c>
      <c r="S378" s="8"/>
      <c r="T378" s="2"/>
      <c r="U378" s="2"/>
      <c r="V378" s="2"/>
    </row>
    <row r="379" ht="15.75" customHeight="1" spans="1:22">
      <c r="A379" s="9"/>
      <c r="B379" s="9"/>
      <c r="C379" s="9"/>
      <c r="D379" s="2" t="str">
        <f t="array" ref="D379">IFERROR(INDEX(data!$C$2:$C$12,MATCH(C379,data!$B$2:$B$12,0)),"")</f>
        <v/>
      </c>
      <c r="E379" s="9"/>
      <c r="F379" s="9"/>
      <c r="G379" s="19">
        <f t="shared" si="22"/>
        <v>0</v>
      </c>
      <c r="H379" s="9"/>
      <c r="I379" s="15"/>
      <c r="J379" s="2" t="str">
        <f t="shared" si="23"/>
        <v/>
      </c>
      <c r="K379" s="2" t="str">
        <f t="shared" si="24"/>
        <v/>
      </c>
      <c r="L379" s="2"/>
      <c r="M379" s="9"/>
      <c r="N379" s="5"/>
      <c r="O379" s="5"/>
      <c r="P379" s="5"/>
      <c r="Q379" s="9"/>
      <c r="R379" s="2" t="str">
        <f t="array" ref="R379">IFERROR(INDEX(data!$C$2:$C$12,MATCH(Q379,data!$B$2:$B$12,0)),"")</f>
        <v/>
      </c>
      <c r="S379" s="9"/>
      <c r="T379" s="2"/>
      <c r="U379" s="2"/>
      <c r="V379" s="2"/>
    </row>
    <row r="380" ht="15.75" customHeight="1" spans="1:22">
      <c r="A380" s="8"/>
      <c r="B380" s="8"/>
      <c r="C380" s="8"/>
      <c r="D380" s="2" t="str">
        <f t="array" ref="D380">IFERROR(INDEX(data!$C$2:$C$12,MATCH(C380,data!$B$2:$B$12,0)),"")</f>
        <v/>
      </c>
      <c r="E380" s="8"/>
      <c r="F380" s="8"/>
      <c r="G380" s="19">
        <f t="shared" si="22"/>
        <v>0</v>
      </c>
      <c r="H380" s="8"/>
      <c r="I380" s="13"/>
      <c r="J380" s="2" t="str">
        <f t="shared" si="23"/>
        <v/>
      </c>
      <c r="K380" s="2" t="str">
        <f t="shared" si="24"/>
        <v/>
      </c>
      <c r="L380" s="2"/>
      <c r="M380" s="8"/>
      <c r="N380" s="3"/>
      <c r="O380" s="3"/>
      <c r="P380" s="3"/>
      <c r="Q380" s="8"/>
      <c r="R380" s="2" t="str">
        <f t="array" ref="R380">IFERROR(INDEX(data!$C$2:$C$12,MATCH(Q380,data!$B$2:$B$12,0)),"")</f>
        <v/>
      </c>
      <c r="S380" s="8"/>
      <c r="T380" s="2"/>
      <c r="U380" s="2"/>
      <c r="V380" s="2"/>
    </row>
    <row r="381" ht="15.75" customHeight="1" spans="1:22">
      <c r="A381" s="9"/>
      <c r="B381" s="9"/>
      <c r="C381" s="9"/>
      <c r="D381" s="2" t="str">
        <f t="array" ref="D381">IFERROR(INDEX(data!$C$2:$C$12,MATCH(C381,data!$B$2:$B$12,0)),"")</f>
        <v/>
      </c>
      <c r="E381" s="9"/>
      <c r="F381" s="9"/>
      <c r="G381" s="19">
        <f t="shared" si="22"/>
        <v>0</v>
      </c>
      <c r="H381" s="9"/>
      <c r="I381" s="15"/>
      <c r="J381" s="2" t="str">
        <f t="shared" si="23"/>
        <v/>
      </c>
      <c r="K381" s="2" t="str">
        <f t="shared" si="24"/>
        <v/>
      </c>
      <c r="L381" s="2"/>
      <c r="M381" s="9"/>
      <c r="N381" s="5"/>
      <c r="O381" s="5"/>
      <c r="P381" s="5"/>
      <c r="Q381" s="9"/>
      <c r="R381" s="2" t="str">
        <f t="array" ref="R381">IFERROR(INDEX(data!$C$2:$C$12,MATCH(Q381,data!$B$2:$B$12,0)),"")</f>
        <v/>
      </c>
      <c r="S381" s="9"/>
      <c r="T381" s="2"/>
      <c r="U381" s="2"/>
      <c r="V381" s="2"/>
    </row>
    <row r="382" ht="15.75" customHeight="1" spans="1:22">
      <c r="A382" s="8"/>
      <c r="B382" s="8"/>
      <c r="C382" s="8"/>
      <c r="D382" s="2" t="str">
        <f t="array" ref="D382">IFERROR(INDEX(data!$C$2:$C$12,MATCH(C382,data!$B$2:$B$12,0)),"")</f>
        <v/>
      </c>
      <c r="E382" s="8"/>
      <c r="F382" s="8"/>
      <c r="G382" s="19">
        <f t="shared" si="22"/>
        <v>0</v>
      </c>
      <c r="H382" s="8"/>
      <c r="I382" s="13"/>
      <c r="J382" s="2" t="str">
        <f t="shared" si="23"/>
        <v/>
      </c>
      <c r="K382" s="2" t="str">
        <f t="shared" si="24"/>
        <v/>
      </c>
      <c r="L382" s="2"/>
      <c r="M382" s="8"/>
      <c r="N382" s="3"/>
      <c r="O382" s="3"/>
      <c r="P382" s="3"/>
      <c r="Q382" s="8"/>
      <c r="R382" s="2" t="str">
        <f t="array" ref="R382">IFERROR(INDEX(data!$C$2:$C$12,MATCH(Q382,data!$B$2:$B$12,0)),"")</f>
        <v/>
      </c>
      <c r="S382" s="8"/>
      <c r="T382" s="2"/>
      <c r="U382" s="2"/>
      <c r="V382" s="2"/>
    </row>
    <row r="383" ht="15.75" customHeight="1" spans="1:22">
      <c r="A383" s="9"/>
      <c r="B383" s="9"/>
      <c r="C383" s="9"/>
      <c r="D383" s="2" t="str">
        <f t="array" ref="D383">IFERROR(INDEX(data!$C$2:$C$12,MATCH(C383,data!$B$2:$B$12,0)),"")</f>
        <v/>
      </c>
      <c r="E383" s="9"/>
      <c r="F383" s="9"/>
      <c r="G383" s="19">
        <f t="shared" si="22"/>
        <v>0</v>
      </c>
      <c r="H383" s="9"/>
      <c r="I383" s="15"/>
      <c r="J383" s="2" t="str">
        <f t="shared" si="23"/>
        <v/>
      </c>
      <c r="K383" s="2" t="str">
        <f t="shared" si="24"/>
        <v/>
      </c>
      <c r="L383" s="2"/>
      <c r="M383" s="9"/>
      <c r="N383" s="5"/>
      <c r="O383" s="5"/>
      <c r="P383" s="5"/>
      <c r="Q383" s="9"/>
      <c r="R383" s="2" t="str">
        <f t="array" ref="R383">IFERROR(INDEX(data!$C$2:$C$12,MATCH(Q383,data!$B$2:$B$12,0)),"")</f>
        <v/>
      </c>
      <c r="S383" s="9"/>
      <c r="T383" s="2"/>
      <c r="U383" s="2"/>
      <c r="V383" s="2"/>
    </row>
    <row r="384" ht="15.75" customHeight="1" spans="1:22">
      <c r="A384" s="8"/>
      <c r="B384" s="8"/>
      <c r="C384" s="8"/>
      <c r="D384" s="2" t="str">
        <f t="array" ref="D384">IFERROR(INDEX(data!$C$2:$C$12,MATCH(C384,data!$B$2:$B$12,0)),"")</f>
        <v/>
      </c>
      <c r="E384" s="8"/>
      <c r="F384" s="8"/>
      <c r="G384" s="19">
        <f t="shared" si="22"/>
        <v>0</v>
      </c>
      <c r="H384" s="8"/>
      <c r="I384" s="13"/>
      <c r="J384" s="2" t="str">
        <f t="shared" si="23"/>
        <v/>
      </c>
      <c r="K384" s="2" t="str">
        <f t="shared" si="24"/>
        <v/>
      </c>
      <c r="L384" s="2"/>
      <c r="M384" s="8"/>
      <c r="N384" s="3"/>
      <c r="O384" s="3"/>
      <c r="P384" s="3"/>
      <c r="Q384" s="8"/>
      <c r="R384" s="2" t="str">
        <f t="array" ref="R384">IFERROR(INDEX(data!$C$2:$C$12,MATCH(Q384,data!$B$2:$B$12,0)),"")</f>
        <v/>
      </c>
      <c r="S384" s="8"/>
      <c r="T384" s="2"/>
      <c r="U384" s="2"/>
      <c r="V384" s="2"/>
    </row>
    <row r="385" ht="15.75" customHeight="1" spans="1:22">
      <c r="A385" s="9"/>
      <c r="B385" s="9"/>
      <c r="C385" s="9"/>
      <c r="D385" s="2" t="str">
        <f t="array" ref="D385">IFERROR(INDEX(data!$C$2:$C$12,MATCH(C385,data!$B$2:$B$12,0)),"")</f>
        <v/>
      </c>
      <c r="E385" s="9"/>
      <c r="F385" s="9"/>
      <c r="G385" s="19">
        <f t="shared" si="22"/>
        <v>0</v>
      </c>
      <c r="H385" s="9"/>
      <c r="I385" s="15"/>
      <c r="J385" s="2" t="str">
        <f t="shared" si="23"/>
        <v/>
      </c>
      <c r="K385" s="2" t="str">
        <f t="shared" si="24"/>
        <v/>
      </c>
      <c r="L385" s="2"/>
      <c r="M385" s="9"/>
      <c r="N385" s="5"/>
      <c r="O385" s="5"/>
      <c r="P385" s="5"/>
      <c r="Q385" s="9"/>
      <c r="R385" s="2" t="str">
        <f t="array" ref="R385">IFERROR(INDEX(data!$C$2:$C$12,MATCH(Q385,data!$B$2:$B$12,0)),"")</f>
        <v/>
      </c>
      <c r="S385" s="9"/>
      <c r="T385" s="2"/>
      <c r="U385" s="2"/>
      <c r="V385" s="2"/>
    </row>
    <row r="386" ht="15.75" customHeight="1" spans="1:22">
      <c r="A386" s="8"/>
      <c r="B386" s="8"/>
      <c r="C386" s="8"/>
      <c r="D386" s="2" t="str">
        <f t="array" ref="D386">IFERROR(INDEX(data!$C$2:$C$12,MATCH(C386,data!$B$2:$B$12,0)),"")</f>
        <v/>
      </c>
      <c r="E386" s="8"/>
      <c r="F386" s="8"/>
      <c r="G386" s="19">
        <f t="shared" si="22"/>
        <v>0</v>
      </c>
      <c r="H386" s="8"/>
      <c r="I386" s="13"/>
      <c r="J386" s="2" t="str">
        <f t="shared" si="23"/>
        <v/>
      </c>
      <c r="K386" s="2" t="str">
        <f t="shared" si="24"/>
        <v/>
      </c>
      <c r="L386" s="2"/>
      <c r="M386" s="8"/>
      <c r="N386" s="3"/>
      <c r="O386" s="3"/>
      <c r="P386" s="3"/>
      <c r="Q386" s="8"/>
      <c r="R386" s="2" t="str">
        <f t="array" ref="R386">IFERROR(INDEX(data!$C$2:$C$12,MATCH(Q386,data!$B$2:$B$12,0)),"")</f>
        <v/>
      </c>
      <c r="S386" s="8"/>
      <c r="T386" s="2"/>
      <c r="U386" s="2"/>
      <c r="V386" s="2"/>
    </row>
    <row r="387" ht="15.75" customHeight="1" spans="1:22">
      <c r="A387" s="9"/>
      <c r="B387" s="9"/>
      <c r="C387" s="9"/>
      <c r="D387" s="2" t="str">
        <f t="array" ref="D387">IFERROR(INDEX(data!$C$2:$C$12,MATCH(C387,data!$B$2:$B$12,0)),"")</f>
        <v/>
      </c>
      <c r="E387" s="9"/>
      <c r="F387" s="9"/>
      <c r="G387" s="19">
        <f t="shared" si="22"/>
        <v>0</v>
      </c>
      <c r="H387" s="9"/>
      <c r="I387" s="15"/>
      <c r="J387" s="2" t="str">
        <f t="shared" si="23"/>
        <v/>
      </c>
      <c r="K387" s="2" t="str">
        <f t="shared" si="24"/>
        <v/>
      </c>
      <c r="L387" s="2"/>
      <c r="M387" s="9"/>
      <c r="N387" s="5"/>
      <c r="O387" s="5"/>
      <c r="P387" s="5"/>
      <c r="Q387" s="9"/>
      <c r="R387" s="2" t="str">
        <f t="array" ref="R387">IFERROR(INDEX(data!$C$2:$C$12,MATCH(Q387,data!$B$2:$B$12,0)),"")</f>
        <v/>
      </c>
      <c r="S387" s="9"/>
      <c r="T387" s="2"/>
      <c r="U387" s="2"/>
      <c r="V387" s="2"/>
    </row>
    <row r="388" ht="15.75" customHeight="1" spans="1:22">
      <c r="A388" s="8"/>
      <c r="B388" s="8"/>
      <c r="C388" s="8"/>
      <c r="D388" s="2" t="str">
        <f t="array" ref="D388">IFERROR(INDEX(data!$C$2:$C$12,MATCH(C388,data!$B$2:$B$12,0)),"")</f>
        <v/>
      </c>
      <c r="E388" s="8"/>
      <c r="F388" s="8"/>
      <c r="G388" s="19">
        <f t="shared" si="22"/>
        <v>0</v>
      </c>
      <c r="H388" s="8"/>
      <c r="I388" s="13"/>
      <c r="J388" s="2" t="str">
        <f t="shared" si="23"/>
        <v/>
      </c>
      <c r="K388" s="2" t="str">
        <f t="shared" si="24"/>
        <v/>
      </c>
      <c r="L388" s="2"/>
      <c r="M388" s="8"/>
      <c r="N388" s="3"/>
      <c r="O388" s="3"/>
      <c r="P388" s="3"/>
      <c r="Q388" s="8"/>
      <c r="R388" s="2" t="str">
        <f t="array" ref="R388">IFERROR(INDEX(data!$C$2:$C$12,MATCH(Q388,data!$B$2:$B$12,0)),"")</f>
        <v/>
      </c>
      <c r="S388" s="8"/>
      <c r="T388" s="2"/>
      <c r="U388" s="2"/>
      <c r="V388" s="2"/>
    </row>
    <row r="389" ht="15.75" customHeight="1" spans="1:22">
      <c r="A389" s="9"/>
      <c r="B389" s="9"/>
      <c r="C389" s="9"/>
      <c r="D389" s="2" t="str">
        <f t="array" ref="D389">IFERROR(INDEX(data!$C$2:$C$12,MATCH(C389,data!$B$2:$B$12,0)),"")</f>
        <v/>
      </c>
      <c r="E389" s="9"/>
      <c r="F389" s="9"/>
      <c r="G389" s="19">
        <f t="shared" si="22"/>
        <v>0</v>
      </c>
      <c r="H389" s="9"/>
      <c r="I389" s="15"/>
      <c r="J389" s="2" t="str">
        <f t="shared" si="23"/>
        <v/>
      </c>
      <c r="K389" s="2" t="str">
        <f t="shared" si="24"/>
        <v/>
      </c>
      <c r="L389" s="2"/>
      <c r="M389" s="9"/>
      <c r="N389" s="5"/>
      <c r="O389" s="5"/>
      <c r="P389" s="5"/>
      <c r="Q389" s="9"/>
      <c r="R389" s="2" t="str">
        <f t="array" ref="R389">IFERROR(INDEX(data!$C$2:$C$12,MATCH(Q389,data!$B$2:$B$12,0)),"")</f>
        <v/>
      </c>
      <c r="S389" s="9"/>
      <c r="T389" s="2"/>
      <c r="U389" s="2"/>
      <c r="V389" s="2"/>
    </row>
    <row r="390" ht="15.75" customHeight="1" spans="1:22">
      <c r="A390" s="8"/>
      <c r="B390" s="8"/>
      <c r="C390" s="8"/>
      <c r="D390" s="2" t="str">
        <f t="array" ref="D390">IFERROR(INDEX(data!$C$2:$C$12,MATCH(C390,data!$B$2:$B$12,0)),"")</f>
        <v/>
      </c>
      <c r="E390" s="8"/>
      <c r="F390" s="8"/>
      <c r="G390" s="19">
        <f t="shared" si="22"/>
        <v>0</v>
      </c>
      <c r="H390" s="8"/>
      <c r="I390" s="13"/>
      <c r="J390" s="2" t="str">
        <f t="shared" si="23"/>
        <v/>
      </c>
      <c r="K390" s="2" t="str">
        <f t="shared" si="24"/>
        <v/>
      </c>
      <c r="L390" s="2"/>
      <c r="M390" s="8"/>
      <c r="N390" s="3"/>
      <c r="O390" s="3"/>
      <c r="P390" s="3"/>
      <c r="Q390" s="8"/>
      <c r="R390" s="2" t="str">
        <f t="array" ref="R390">IFERROR(INDEX(data!$C$2:$C$12,MATCH(Q390,data!$B$2:$B$12,0)),"")</f>
        <v/>
      </c>
      <c r="S390" s="8"/>
      <c r="T390" s="2"/>
      <c r="U390" s="2"/>
      <c r="V390" s="2"/>
    </row>
    <row r="391" ht="15.75" customHeight="1" spans="1:22">
      <c r="A391" s="9"/>
      <c r="B391" s="9"/>
      <c r="C391" s="9"/>
      <c r="D391" s="2" t="str">
        <f t="array" ref="D391">IFERROR(INDEX(data!$C$2:$C$12,MATCH(C391,data!$B$2:$B$12,0)),"")</f>
        <v/>
      </c>
      <c r="E391" s="9"/>
      <c r="F391" s="9"/>
      <c r="G391" s="19">
        <f t="shared" si="22"/>
        <v>0</v>
      </c>
      <c r="H391" s="9"/>
      <c r="I391" s="15"/>
      <c r="J391" s="2" t="str">
        <f t="shared" si="23"/>
        <v/>
      </c>
      <c r="K391" s="2" t="str">
        <f t="shared" si="24"/>
        <v/>
      </c>
      <c r="L391" s="2"/>
      <c r="M391" s="9"/>
      <c r="N391" s="5"/>
      <c r="O391" s="5"/>
      <c r="P391" s="5"/>
      <c r="Q391" s="9"/>
      <c r="R391" s="2" t="str">
        <f t="array" ref="R391">IFERROR(INDEX(data!$C$2:$C$12,MATCH(Q391,data!$B$2:$B$12,0)),"")</f>
        <v/>
      </c>
      <c r="S391" s="9"/>
      <c r="T391" s="2"/>
      <c r="U391" s="2"/>
      <c r="V391" s="2"/>
    </row>
    <row r="392" ht="15.75" customHeight="1" spans="1:22">
      <c r="A392" s="8"/>
      <c r="B392" s="8"/>
      <c r="C392" s="8"/>
      <c r="D392" s="2" t="str">
        <f t="array" ref="D392">IFERROR(INDEX(data!$C$2:$C$12,MATCH(C392,data!$B$2:$B$12,0)),"")</f>
        <v/>
      </c>
      <c r="E392" s="8"/>
      <c r="F392" s="8"/>
      <c r="G392" s="19">
        <f t="shared" si="22"/>
        <v>0</v>
      </c>
      <c r="H392" s="8"/>
      <c r="I392" s="13"/>
      <c r="J392" s="2" t="str">
        <f t="shared" si="23"/>
        <v/>
      </c>
      <c r="K392" s="2" t="str">
        <f t="shared" si="24"/>
        <v/>
      </c>
      <c r="L392" s="2"/>
      <c r="M392" s="8"/>
      <c r="N392" s="3"/>
      <c r="O392" s="3"/>
      <c r="P392" s="3"/>
      <c r="Q392" s="8"/>
      <c r="R392" s="2" t="str">
        <f t="array" ref="R392">IFERROR(INDEX(data!$C$2:$C$12,MATCH(Q392,data!$B$2:$B$12,0)),"")</f>
        <v/>
      </c>
      <c r="S392" s="8"/>
      <c r="T392" s="2"/>
      <c r="U392" s="2"/>
      <c r="V392" s="2"/>
    </row>
    <row r="393" ht="15.75" customHeight="1" spans="1:22">
      <c r="A393" s="9"/>
      <c r="B393" s="9"/>
      <c r="C393" s="9"/>
      <c r="D393" s="2" t="str">
        <f t="array" ref="D393">IFERROR(INDEX(data!$C$2:$C$12,MATCH(C393,data!$B$2:$B$12,0)),"")</f>
        <v/>
      </c>
      <c r="E393" s="9"/>
      <c r="F393" s="9"/>
      <c r="G393" s="19">
        <f t="shared" si="22"/>
        <v>0</v>
      </c>
      <c r="H393" s="9"/>
      <c r="I393" s="15"/>
      <c r="J393" s="2" t="str">
        <f t="shared" si="23"/>
        <v/>
      </c>
      <c r="K393" s="2" t="str">
        <f t="shared" si="24"/>
        <v/>
      </c>
      <c r="L393" s="2"/>
      <c r="M393" s="9"/>
      <c r="N393" s="5"/>
      <c r="O393" s="5"/>
      <c r="P393" s="5"/>
      <c r="Q393" s="9"/>
      <c r="R393" s="2" t="str">
        <f t="array" ref="R393">IFERROR(INDEX(data!$C$2:$C$12,MATCH(Q393,data!$B$2:$B$12,0)),"")</f>
        <v/>
      </c>
      <c r="S393" s="9"/>
      <c r="T393" s="2"/>
      <c r="U393" s="2"/>
      <c r="V393" s="2"/>
    </row>
    <row r="394" ht="15.75" customHeight="1" spans="1:22">
      <c r="A394" s="8"/>
      <c r="B394" s="8"/>
      <c r="C394" s="8"/>
      <c r="D394" s="2" t="str">
        <f t="array" ref="D394">IFERROR(INDEX(data!$C$2:$C$12,MATCH(C394,data!$B$2:$B$12,0)),"")</f>
        <v/>
      </c>
      <c r="E394" s="8"/>
      <c r="F394" s="8"/>
      <c r="G394" s="19">
        <f t="shared" si="22"/>
        <v>0</v>
      </c>
      <c r="H394" s="8"/>
      <c r="I394" s="13"/>
      <c r="J394" s="2" t="str">
        <f t="shared" si="23"/>
        <v/>
      </c>
      <c r="K394" s="2" t="str">
        <f t="shared" si="24"/>
        <v/>
      </c>
      <c r="L394" s="2"/>
      <c r="M394" s="8"/>
      <c r="N394" s="3"/>
      <c r="O394" s="3"/>
      <c r="P394" s="3"/>
      <c r="Q394" s="8"/>
      <c r="R394" s="2" t="str">
        <f t="array" ref="R394">IFERROR(INDEX(data!$C$2:$C$12,MATCH(Q394,data!$B$2:$B$12,0)),"")</f>
        <v/>
      </c>
      <c r="S394" s="8"/>
      <c r="T394" s="2"/>
      <c r="U394" s="2"/>
      <c r="V394" s="2"/>
    </row>
    <row r="395" ht="15.75" customHeight="1" spans="1:22">
      <c r="A395" s="9"/>
      <c r="B395" s="9"/>
      <c r="C395" s="9"/>
      <c r="D395" s="2" t="str">
        <f t="array" ref="D395">IFERROR(INDEX(data!$C$2:$C$12,MATCH(C395,data!$B$2:$B$12,0)),"")</f>
        <v/>
      </c>
      <c r="E395" s="9"/>
      <c r="F395" s="9"/>
      <c r="G395" s="19">
        <f t="shared" si="22"/>
        <v>0</v>
      </c>
      <c r="H395" s="9"/>
      <c r="I395" s="15"/>
      <c r="J395" s="2" t="str">
        <f t="shared" si="23"/>
        <v/>
      </c>
      <c r="K395" s="2" t="str">
        <f t="shared" si="24"/>
        <v/>
      </c>
      <c r="L395" s="2"/>
      <c r="M395" s="9"/>
      <c r="N395" s="5"/>
      <c r="O395" s="5"/>
      <c r="P395" s="5"/>
      <c r="Q395" s="9"/>
      <c r="R395" s="2" t="str">
        <f t="array" ref="R395">IFERROR(INDEX(data!$C$2:$C$12,MATCH(Q395,data!$B$2:$B$12,0)),"")</f>
        <v/>
      </c>
      <c r="S395" s="9"/>
      <c r="T395" s="2"/>
      <c r="U395" s="2"/>
      <c r="V395" s="2"/>
    </row>
    <row r="396" ht="15.75" customHeight="1" spans="1:22">
      <c r="A396" s="8"/>
      <c r="B396" s="8"/>
      <c r="C396" s="8"/>
      <c r="D396" s="2" t="str">
        <f t="array" ref="D396">IFERROR(INDEX(data!$C$2:$C$12,MATCH(C396,data!$B$2:$B$12,0)),"")</f>
        <v/>
      </c>
      <c r="E396" s="8"/>
      <c r="F396" s="8"/>
      <c r="G396" s="19">
        <f t="shared" si="22"/>
        <v>0</v>
      </c>
      <c r="H396" s="8"/>
      <c r="I396" s="13"/>
      <c r="J396" s="2" t="str">
        <f t="shared" si="23"/>
        <v/>
      </c>
      <c r="K396" s="2" t="str">
        <f t="shared" si="24"/>
        <v/>
      </c>
      <c r="L396" s="2"/>
      <c r="M396" s="8"/>
      <c r="N396" s="3"/>
      <c r="O396" s="3"/>
      <c r="P396" s="3"/>
      <c r="Q396" s="8"/>
      <c r="R396" s="2" t="str">
        <f t="array" ref="R396">IFERROR(INDEX(data!$C$2:$C$12,MATCH(Q396,data!$B$2:$B$12,0)),"")</f>
        <v/>
      </c>
      <c r="S396" s="8"/>
      <c r="T396" s="2"/>
      <c r="U396" s="2"/>
      <c r="V396" s="2"/>
    </row>
    <row r="397" ht="15.75" customHeight="1" spans="1:22">
      <c r="A397" s="9"/>
      <c r="B397" s="9"/>
      <c r="C397" s="9"/>
      <c r="D397" s="2" t="str">
        <f t="array" ref="D397">IFERROR(INDEX(data!$C$2:$C$12,MATCH(C397,data!$B$2:$B$12,0)),"")</f>
        <v/>
      </c>
      <c r="E397" s="9"/>
      <c r="F397" s="9"/>
      <c r="G397" s="19">
        <f t="shared" si="22"/>
        <v>0</v>
      </c>
      <c r="H397" s="9"/>
      <c r="I397" s="15"/>
      <c r="J397" s="2" t="str">
        <f t="shared" si="23"/>
        <v/>
      </c>
      <c r="K397" s="2" t="str">
        <f t="shared" si="24"/>
        <v/>
      </c>
      <c r="L397" s="2"/>
      <c r="M397" s="9"/>
      <c r="N397" s="5"/>
      <c r="O397" s="5"/>
      <c r="P397" s="5"/>
      <c r="Q397" s="9"/>
      <c r="R397" s="2" t="str">
        <f t="array" ref="R397">IFERROR(INDEX(data!$C$2:$C$12,MATCH(Q397,data!$B$2:$B$12,0)),"")</f>
        <v/>
      </c>
      <c r="S397" s="9"/>
      <c r="T397" s="2"/>
      <c r="U397" s="2"/>
      <c r="V397" s="2"/>
    </row>
    <row r="398" ht="15.75" customHeight="1" spans="1:22">
      <c r="A398" s="8"/>
      <c r="B398" s="8"/>
      <c r="C398" s="8"/>
      <c r="D398" s="2" t="str">
        <f t="array" ref="D398">IFERROR(INDEX(data!$C$2:$C$12,MATCH(C398,data!$B$2:$B$12,0)),"")</f>
        <v/>
      </c>
      <c r="E398" s="8"/>
      <c r="F398" s="8"/>
      <c r="G398" s="19">
        <f t="shared" si="22"/>
        <v>0</v>
      </c>
      <c r="H398" s="8"/>
      <c r="I398" s="13"/>
      <c r="J398" s="2" t="str">
        <f t="shared" si="23"/>
        <v/>
      </c>
      <c r="K398" s="2" t="str">
        <f t="shared" si="24"/>
        <v/>
      </c>
      <c r="L398" s="2"/>
      <c r="M398" s="8"/>
      <c r="N398" s="3"/>
      <c r="O398" s="3"/>
      <c r="P398" s="3"/>
      <c r="Q398" s="8"/>
      <c r="R398" s="2" t="str">
        <f t="array" ref="R398">IFERROR(INDEX(data!$C$2:$C$12,MATCH(Q398,data!$B$2:$B$12,0)),"")</f>
        <v/>
      </c>
      <c r="S398" s="8"/>
      <c r="T398" s="2"/>
      <c r="U398" s="2"/>
      <c r="V398" s="2"/>
    </row>
    <row r="399" ht="15.75" customHeight="1" spans="1:22">
      <c r="A399" s="9"/>
      <c r="B399" s="9"/>
      <c r="C399" s="9"/>
      <c r="D399" s="2" t="str">
        <f t="array" ref="D399">IFERROR(INDEX(data!$C$2:$C$12,MATCH(C399,data!$B$2:$B$12,0)),"")</f>
        <v/>
      </c>
      <c r="E399" s="9"/>
      <c r="F399" s="9"/>
      <c r="G399" s="19">
        <f t="shared" si="22"/>
        <v>0</v>
      </c>
      <c r="H399" s="9"/>
      <c r="I399" s="15"/>
      <c r="J399" s="2" t="str">
        <f t="shared" si="23"/>
        <v/>
      </c>
      <c r="K399" s="2" t="str">
        <f t="shared" si="24"/>
        <v/>
      </c>
      <c r="L399" s="2"/>
      <c r="M399" s="9"/>
      <c r="N399" s="5"/>
      <c r="O399" s="5"/>
      <c r="P399" s="5"/>
      <c r="Q399" s="9"/>
      <c r="R399" s="2" t="str">
        <f t="array" ref="R399">IFERROR(INDEX(data!$C$2:$C$12,MATCH(Q399,data!$B$2:$B$12,0)),"")</f>
        <v/>
      </c>
      <c r="S399" s="9"/>
      <c r="T399" s="2"/>
      <c r="U399" s="2"/>
      <c r="V399" s="2"/>
    </row>
    <row r="400" ht="15.75" customHeight="1" spans="1:22">
      <c r="A400" s="8"/>
      <c r="B400" s="8"/>
      <c r="C400" s="8"/>
      <c r="D400" s="2" t="str">
        <f t="array" ref="D400">IFERROR(INDEX(data!$C$2:$C$12,MATCH(C400,data!$B$2:$B$12,0)),"")</f>
        <v/>
      </c>
      <c r="E400" s="8"/>
      <c r="F400" s="8"/>
      <c r="G400" s="19">
        <f t="shared" si="22"/>
        <v>0</v>
      </c>
      <c r="H400" s="8"/>
      <c r="I400" s="13"/>
      <c r="J400" s="2" t="str">
        <f t="shared" si="23"/>
        <v/>
      </c>
      <c r="K400" s="2" t="str">
        <f t="shared" si="24"/>
        <v/>
      </c>
      <c r="L400" s="2"/>
      <c r="M400" s="8"/>
      <c r="N400" s="3"/>
      <c r="O400" s="3"/>
      <c r="P400" s="3"/>
      <c r="Q400" s="8"/>
      <c r="R400" s="2" t="str">
        <f t="array" ref="R400">IFERROR(INDEX(data!$C$2:$C$12,MATCH(Q400,data!$B$2:$B$12,0)),"")</f>
        <v/>
      </c>
      <c r="S400" s="8"/>
      <c r="T400" s="2"/>
      <c r="U400" s="2"/>
      <c r="V400" s="2"/>
    </row>
    <row r="401" ht="15.75" customHeight="1" spans="1:22">
      <c r="A401" s="9"/>
      <c r="B401" s="9"/>
      <c r="C401" s="9"/>
      <c r="D401" s="2" t="str">
        <f t="array" ref="D401">IFERROR(INDEX(data!$C$2:$C$12,MATCH(C401,data!$B$2:$B$12,0)),"")</f>
        <v/>
      </c>
      <c r="E401" s="9"/>
      <c r="F401" s="9"/>
      <c r="G401" s="19">
        <f t="shared" si="22"/>
        <v>0</v>
      </c>
      <c r="H401" s="9"/>
      <c r="I401" s="15"/>
      <c r="J401" s="2" t="str">
        <f t="shared" si="23"/>
        <v/>
      </c>
      <c r="K401" s="2" t="str">
        <f t="shared" si="24"/>
        <v/>
      </c>
      <c r="L401" s="2"/>
      <c r="M401" s="9"/>
      <c r="N401" s="5"/>
      <c r="O401" s="5"/>
      <c r="P401" s="5"/>
      <c r="Q401" s="9"/>
      <c r="R401" s="2" t="str">
        <f t="array" ref="R401">IFERROR(INDEX(data!$C$2:$C$12,MATCH(Q401,data!$B$2:$B$12,0)),"")</f>
        <v/>
      </c>
      <c r="S401" s="9"/>
      <c r="T401" s="2"/>
      <c r="U401" s="2"/>
      <c r="V401" s="2"/>
    </row>
    <row r="402" ht="15.75" customHeight="1" spans="1:22">
      <c r="A402" s="8"/>
      <c r="B402" s="8"/>
      <c r="C402" s="8"/>
      <c r="D402" s="2" t="str">
        <f t="array" ref="D402">IFERROR(INDEX(data!$C$2:$C$12,MATCH(C402,data!$B$2:$B$12,0)),"")</f>
        <v/>
      </c>
      <c r="E402" s="8"/>
      <c r="F402" s="8"/>
      <c r="G402" s="19">
        <f t="shared" si="22"/>
        <v>0</v>
      </c>
      <c r="H402" s="8"/>
      <c r="I402" s="13"/>
      <c r="J402" s="2" t="str">
        <f t="shared" si="23"/>
        <v/>
      </c>
      <c r="K402" s="2" t="str">
        <f t="shared" si="24"/>
        <v/>
      </c>
      <c r="L402" s="2"/>
      <c r="M402" s="8"/>
      <c r="N402" s="3"/>
      <c r="O402" s="3"/>
      <c r="P402" s="3"/>
      <c r="Q402" s="8"/>
      <c r="R402" s="2" t="str">
        <f t="array" ref="R402">IFERROR(INDEX(data!$C$2:$C$12,MATCH(Q402,data!$B$2:$B$12,0)),"")</f>
        <v/>
      </c>
      <c r="S402" s="8"/>
      <c r="T402" s="2"/>
      <c r="U402" s="2"/>
      <c r="V402" s="2"/>
    </row>
    <row r="403" ht="15.75" customHeight="1" spans="1:22">
      <c r="A403" s="9"/>
      <c r="B403" s="9"/>
      <c r="C403" s="9"/>
      <c r="D403" s="2" t="str">
        <f t="array" ref="D403">IFERROR(INDEX(data!$C$2:$C$12,MATCH(C403,data!$B$2:$B$12,0)),"")</f>
        <v/>
      </c>
      <c r="E403" s="9"/>
      <c r="F403" s="9"/>
      <c r="G403" s="19">
        <f t="shared" si="22"/>
        <v>0</v>
      </c>
      <c r="H403" s="9"/>
      <c r="I403" s="15"/>
      <c r="J403" s="2" t="str">
        <f t="shared" si="23"/>
        <v/>
      </c>
      <c r="K403" s="2" t="str">
        <f t="shared" si="24"/>
        <v/>
      </c>
      <c r="L403" s="2"/>
      <c r="M403" s="9"/>
      <c r="N403" s="5"/>
      <c r="O403" s="5"/>
      <c r="P403" s="5"/>
      <c r="Q403" s="9"/>
      <c r="R403" s="2" t="str">
        <f t="array" ref="R403">IFERROR(INDEX(data!$C$2:$C$12,MATCH(Q403,data!$B$2:$B$12,0)),"")</f>
        <v/>
      </c>
      <c r="S403" s="9"/>
      <c r="T403" s="2"/>
      <c r="U403" s="2"/>
      <c r="V403" s="2"/>
    </row>
    <row r="404" ht="15.75" customHeight="1" spans="1:22">
      <c r="A404" s="8"/>
      <c r="B404" s="8"/>
      <c r="C404" s="8"/>
      <c r="D404" s="2" t="str">
        <f t="array" ref="D404">IFERROR(INDEX(data!$C$2:$C$12,MATCH(C404,data!$B$2:$B$12,0)),"")</f>
        <v/>
      </c>
      <c r="E404" s="8"/>
      <c r="F404" s="8"/>
      <c r="G404" s="19">
        <f t="shared" si="22"/>
        <v>0</v>
      </c>
      <c r="H404" s="8"/>
      <c r="I404" s="13"/>
      <c r="J404" s="2" t="str">
        <f t="shared" si="23"/>
        <v/>
      </c>
      <c r="K404" s="2" t="str">
        <f t="shared" si="24"/>
        <v/>
      </c>
      <c r="L404" s="2"/>
      <c r="M404" s="8"/>
      <c r="N404" s="3"/>
      <c r="O404" s="3"/>
      <c r="P404" s="3"/>
      <c r="Q404" s="8"/>
      <c r="R404" s="2" t="str">
        <f t="array" ref="R404">IFERROR(INDEX(data!$C$2:$C$12,MATCH(Q404,data!$B$2:$B$12,0)),"")</f>
        <v/>
      </c>
      <c r="S404" s="8"/>
      <c r="T404" s="2"/>
      <c r="U404" s="2"/>
      <c r="V404" s="2"/>
    </row>
    <row r="405" ht="15.75" customHeight="1" spans="1:22">
      <c r="A405" s="9"/>
      <c r="B405" s="9"/>
      <c r="C405" s="9"/>
      <c r="D405" s="2" t="str">
        <f t="array" ref="D405">IFERROR(INDEX(data!$C$2:$C$12,MATCH(C405,data!$B$2:$B$12,0)),"")</f>
        <v/>
      </c>
      <c r="E405" s="9"/>
      <c r="F405" s="9"/>
      <c r="G405" s="19">
        <f t="shared" si="22"/>
        <v>0</v>
      </c>
      <c r="H405" s="9"/>
      <c r="I405" s="15"/>
      <c r="J405" s="2" t="str">
        <f t="shared" si="23"/>
        <v/>
      </c>
      <c r="K405" s="2" t="str">
        <f t="shared" si="24"/>
        <v/>
      </c>
      <c r="L405" s="2"/>
      <c r="M405" s="9"/>
      <c r="N405" s="5"/>
      <c r="O405" s="5"/>
      <c r="P405" s="5"/>
      <c r="Q405" s="9"/>
      <c r="R405" s="2" t="str">
        <f t="array" ref="R405">IFERROR(INDEX(data!$C$2:$C$12,MATCH(Q405,data!$B$2:$B$12,0)),"")</f>
        <v/>
      </c>
      <c r="S405" s="9"/>
      <c r="T405" s="2"/>
      <c r="U405" s="2"/>
      <c r="V405" s="2"/>
    </row>
    <row r="406" ht="15.75" customHeight="1" spans="1:22">
      <c r="A406" s="8"/>
      <c r="B406" s="8"/>
      <c r="C406" s="8"/>
      <c r="D406" s="2" t="str">
        <f t="array" ref="D406">IFERROR(INDEX(data!$C$2:$C$12,MATCH(C406,data!$B$2:$B$12,0)),"")</f>
        <v/>
      </c>
      <c r="E406" s="8"/>
      <c r="F406" s="8"/>
      <c r="G406" s="19">
        <f t="shared" si="22"/>
        <v>0</v>
      </c>
      <c r="H406" s="8"/>
      <c r="I406" s="13"/>
      <c r="J406" s="2" t="str">
        <f t="shared" si="23"/>
        <v/>
      </c>
      <c r="K406" s="2" t="str">
        <f t="shared" si="24"/>
        <v/>
      </c>
      <c r="L406" s="2"/>
      <c r="M406" s="8"/>
      <c r="N406" s="3"/>
      <c r="O406" s="3"/>
      <c r="P406" s="3"/>
      <c r="Q406" s="8"/>
      <c r="R406" s="2" t="str">
        <f t="array" ref="R406">IFERROR(INDEX(data!$C$2:$C$12,MATCH(Q406,data!$B$2:$B$12,0)),"")</f>
        <v/>
      </c>
      <c r="S406" s="8"/>
      <c r="T406" s="2"/>
      <c r="U406" s="2"/>
      <c r="V406" s="2"/>
    </row>
    <row r="407" ht="15.75" customHeight="1" spans="1:22">
      <c r="A407" s="9"/>
      <c r="B407" s="9"/>
      <c r="C407" s="9"/>
      <c r="D407" s="2" t="str">
        <f t="array" ref="D407">IFERROR(INDEX(data!$C$2:$C$12,MATCH(C407,data!$B$2:$B$12,0)),"")</f>
        <v/>
      </c>
      <c r="E407" s="9"/>
      <c r="F407" s="9"/>
      <c r="G407" s="19">
        <f t="shared" si="22"/>
        <v>0</v>
      </c>
      <c r="H407" s="9"/>
      <c r="I407" s="15"/>
      <c r="J407" s="2" t="str">
        <f t="shared" si="23"/>
        <v/>
      </c>
      <c r="K407" s="2" t="str">
        <f t="shared" si="24"/>
        <v/>
      </c>
      <c r="L407" s="2"/>
      <c r="M407" s="9"/>
      <c r="N407" s="5"/>
      <c r="O407" s="5"/>
      <c r="P407" s="5"/>
      <c r="Q407" s="9"/>
      <c r="R407" s="2" t="str">
        <f t="array" ref="R407">IFERROR(INDEX(data!$C$2:$C$12,MATCH(Q407,data!$B$2:$B$12,0)),"")</f>
        <v/>
      </c>
      <c r="S407" s="9"/>
      <c r="T407" s="2"/>
      <c r="U407" s="2"/>
      <c r="V407" s="2"/>
    </row>
    <row r="408" ht="15.75" customHeight="1" spans="1:22">
      <c r="A408" s="8"/>
      <c r="B408" s="8"/>
      <c r="C408" s="8"/>
      <c r="D408" s="2" t="str">
        <f t="array" ref="D408">IFERROR(INDEX(data!$C$2:$C$12,MATCH(C408,data!$B$2:$B$12,0)),"")</f>
        <v/>
      </c>
      <c r="E408" s="8"/>
      <c r="F408" s="8"/>
      <c r="G408" s="19">
        <f t="shared" si="22"/>
        <v>0</v>
      </c>
      <c r="H408" s="8"/>
      <c r="I408" s="13"/>
      <c r="J408" s="2" t="str">
        <f t="shared" si="23"/>
        <v/>
      </c>
      <c r="K408" s="2" t="str">
        <f t="shared" si="24"/>
        <v/>
      </c>
      <c r="L408" s="2"/>
      <c r="M408" s="8"/>
      <c r="N408" s="3"/>
      <c r="O408" s="3"/>
      <c r="P408" s="3"/>
      <c r="Q408" s="8"/>
      <c r="R408" s="2" t="str">
        <f t="array" ref="R408">IFERROR(INDEX(data!$C$2:$C$12,MATCH(Q408,data!$B$2:$B$12,0)),"")</f>
        <v/>
      </c>
      <c r="S408" s="8"/>
      <c r="T408" s="2"/>
      <c r="U408" s="2"/>
      <c r="V408" s="2"/>
    </row>
    <row r="409" ht="15.75" customHeight="1" spans="1:22">
      <c r="A409" s="9"/>
      <c r="B409" s="9"/>
      <c r="C409" s="9"/>
      <c r="D409" s="2" t="str">
        <f t="array" ref="D409">IFERROR(INDEX(data!$C$2:$C$12,MATCH(C409,data!$B$2:$B$12,0)),"")</f>
        <v/>
      </c>
      <c r="E409" s="9"/>
      <c r="F409" s="9"/>
      <c r="G409" s="19">
        <f t="shared" si="22"/>
        <v>0</v>
      </c>
      <c r="H409" s="9"/>
      <c r="I409" s="15"/>
      <c r="J409" s="2" t="str">
        <f t="shared" si="23"/>
        <v/>
      </c>
      <c r="K409" s="2" t="str">
        <f t="shared" si="24"/>
        <v/>
      </c>
      <c r="L409" s="2"/>
      <c r="M409" s="9"/>
      <c r="N409" s="5"/>
      <c r="O409" s="5"/>
      <c r="P409" s="5"/>
      <c r="Q409" s="9"/>
      <c r="R409" s="2" t="str">
        <f t="array" ref="R409">IFERROR(INDEX(data!$C$2:$C$12,MATCH(Q409,data!$B$2:$B$12,0)),"")</f>
        <v/>
      </c>
      <c r="S409" s="9"/>
      <c r="T409" s="2"/>
      <c r="U409" s="2"/>
      <c r="V409" s="2"/>
    </row>
    <row r="410" ht="15.75" customHeight="1" spans="1:22">
      <c r="A410" s="8"/>
      <c r="B410" s="8"/>
      <c r="C410" s="8"/>
      <c r="D410" s="2" t="str">
        <f t="array" ref="D410">IFERROR(INDEX(data!$C$2:$C$12,MATCH(C410,data!$B$2:$B$12,0)),"")</f>
        <v/>
      </c>
      <c r="E410" s="8"/>
      <c r="F410" s="8"/>
      <c r="G410" s="19">
        <f t="shared" si="22"/>
        <v>0</v>
      </c>
      <c r="H410" s="8"/>
      <c r="I410" s="13"/>
      <c r="J410" s="2" t="str">
        <f t="shared" si="23"/>
        <v/>
      </c>
      <c r="K410" s="2" t="str">
        <f t="shared" si="24"/>
        <v/>
      </c>
      <c r="L410" s="2"/>
      <c r="M410" s="8"/>
      <c r="N410" s="3"/>
      <c r="O410" s="3"/>
      <c r="P410" s="3"/>
      <c r="Q410" s="8"/>
      <c r="R410" s="2" t="str">
        <f t="array" ref="R410">IFERROR(INDEX(data!$C$2:$C$12,MATCH(Q410,data!$B$2:$B$12,0)),"")</f>
        <v/>
      </c>
      <c r="S410" s="8"/>
      <c r="T410" s="2"/>
      <c r="U410" s="2"/>
      <c r="V410" s="2"/>
    </row>
    <row r="411" ht="15.75" customHeight="1" spans="1:22">
      <c r="A411" s="9"/>
      <c r="B411" s="9"/>
      <c r="C411" s="9"/>
      <c r="D411" s="2" t="str">
        <f t="array" ref="D411">IFERROR(INDEX(data!$C$2:$C$12,MATCH(C411,data!$B$2:$B$12,0)),"")</f>
        <v/>
      </c>
      <c r="E411" s="9"/>
      <c r="F411" s="9"/>
      <c r="G411" s="19">
        <f t="shared" si="22"/>
        <v>0</v>
      </c>
      <c r="H411" s="9"/>
      <c r="I411" s="15"/>
      <c r="J411" s="2" t="str">
        <f t="shared" si="23"/>
        <v/>
      </c>
      <c r="K411" s="2" t="str">
        <f t="shared" si="24"/>
        <v/>
      </c>
      <c r="L411" s="2"/>
      <c r="M411" s="9"/>
      <c r="N411" s="5"/>
      <c r="O411" s="5"/>
      <c r="P411" s="5"/>
      <c r="Q411" s="9"/>
      <c r="R411" s="2" t="str">
        <f t="array" ref="R411">IFERROR(INDEX(data!$C$2:$C$12,MATCH(Q411,data!$B$2:$B$12,0)),"")</f>
        <v/>
      </c>
      <c r="S411" s="9"/>
      <c r="T411" s="2"/>
      <c r="U411" s="2"/>
      <c r="V411" s="2"/>
    </row>
    <row r="412" ht="15.75" customHeight="1" spans="1:22">
      <c r="A412" s="8"/>
      <c r="B412" s="8"/>
      <c r="C412" s="8"/>
      <c r="D412" s="2" t="str">
        <f t="array" ref="D412">IFERROR(INDEX(data!$C$2:$C$12,MATCH(C412,data!$B$2:$B$12,0)),"")</f>
        <v/>
      </c>
      <c r="E412" s="8"/>
      <c r="F412" s="8"/>
      <c r="G412" s="19">
        <f t="shared" si="22"/>
        <v>0</v>
      </c>
      <c r="H412" s="8"/>
      <c r="I412" s="13"/>
      <c r="J412" s="2" t="str">
        <f t="shared" si="23"/>
        <v/>
      </c>
      <c r="K412" s="2" t="str">
        <f t="shared" si="24"/>
        <v/>
      </c>
      <c r="L412" s="2"/>
      <c r="M412" s="8"/>
      <c r="N412" s="3"/>
      <c r="O412" s="3"/>
      <c r="P412" s="3"/>
      <c r="Q412" s="8"/>
      <c r="R412" s="2" t="str">
        <f t="array" ref="R412">IFERROR(INDEX(data!$C$2:$C$12,MATCH(Q412,data!$B$2:$B$12,0)),"")</f>
        <v/>
      </c>
      <c r="S412" s="8"/>
      <c r="T412" s="2"/>
      <c r="U412" s="2"/>
      <c r="V412" s="2"/>
    </row>
    <row r="413" ht="15.75" customHeight="1" spans="1:22">
      <c r="A413" s="9"/>
      <c r="B413" s="9"/>
      <c r="C413" s="9"/>
      <c r="D413" s="2" t="str">
        <f t="array" ref="D413">IFERROR(INDEX(data!$C$2:$C$12,MATCH(C413,data!$B$2:$B$12,0)),"")</f>
        <v/>
      </c>
      <c r="E413" s="9"/>
      <c r="F413" s="9"/>
      <c r="G413" s="19">
        <f t="shared" si="22"/>
        <v>0</v>
      </c>
      <c r="H413" s="9"/>
      <c r="I413" s="15"/>
      <c r="J413" s="2" t="str">
        <f t="shared" si="23"/>
        <v/>
      </c>
      <c r="K413" s="2" t="str">
        <f t="shared" si="24"/>
        <v/>
      </c>
      <c r="L413" s="2"/>
      <c r="M413" s="9"/>
      <c r="N413" s="5"/>
      <c r="O413" s="5"/>
      <c r="P413" s="5"/>
      <c r="Q413" s="9"/>
      <c r="R413" s="2" t="str">
        <f t="array" ref="R413">IFERROR(INDEX(data!$C$2:$C$12,MATCH(Q413,data!$B$2:$B$12,0)),"")</f>
        <v/>
      </c>
      <c r="S413" s="9"/>
      <c r="T413" s="2"/>
      <c r="U413" s="2"/>
      <c r="V413" s="2"/>
    </row>
    <row r="414" ht="15.75" customHeight="1" spans="1:22">
      <c r="A414" s="8"/>
      <c r="B414" s="8"/>
      <c r="C414" s="8"/>
      <c r="D414" s="2" t="str">
        <f t="array" ref="D414">IFERROR(INDEX(data!$C$2:$C$12,MATCH(C414,data!$B$2:$B$12,0)),"")</f>
        <v/>
      </c>
      <c r="E414" s="8"/>
      <c r="F414" s="8"/>
      <c r="G414" s="19">
        <f t="shared" si="22"/>
        <v>0</v>
      </c>
      <c r="H414" s="8"/>
      <c r="I414" s="13"/>
      <c r="J414" s="2" t="str">
        <f t="shared" si="23"/>
        <v/>
      </c>
      <c r="K414" s="2" t="str">
        <f t="shared" si="24"/>
        <v/>
      </c>
      <c r="L414" s="2"/>
      <c r="M414" s="8"/>
      <c r="N414" s="3"/>
      <c r="O414" s="3"/>
      <c r="P414" s="3"/>
      <c r="Q414" s="8"/>
      <c r="R414" s="2" t="str">
        <f t="array" ref="R414">IFERROR(INDEX(data!$C$2:$C$12,MATCH(Q414,data!$B$2:$B$12,0)),"")</f>
        <v/>
      </c>
      <c r="S414" s="8"/>
      <c r="T414" s="2"/>
      <c r="U414" s="2"/>
      <c r="V414" s="2"/>
    </row>
    <row r="415" ht="15.75" customHeight="1" spans="1:22">
      <c r="A415" s="9"/>
      <c r="B415" s="9"/>
      <c r="C415" s="9"/>
      <c r="D415" s="2" t="str">
        <f t="array" ref="D415">IFERROR(INDEX(data!$C$2:$C$12,MATCH(C415,data!$B$2:$B$12,0)),"")</f>
        <v/>
      </c>
      <c r="E415" s="9"/>
      <c r="F415" s="9"/>
      <c r="G415" s="19">
        <f t="shared" si="22"/>
        <v>0</v>
      </c>
      <c r="H415" s="9"/>
      <c r="I415" s="15"/>
      <c r="J415" s="2" t="str">
        <f t="shared" si="23"/>
        <v/>
      </c>
      <c r="K415" s="2" t="str">
        <f t="shared" si="24"/>
        <v/>
      </c>
      <c r="L415" s="2"/>
      <c r="M415" s="9"/>
      <c r="N415" s="5"/>
      <c r="O415" s="5"/>
      <c r="P415" s="5"/>
      <c r="Q415" s="9"/>
      <c r="R415" s="2" t="str">
        <f t="array" ref="R415">IFERROR(INDEX(data!$C$2:$C$12,MATCH(Q415,data!$B$2:$B$12,0)),"")</f>
        <v/>
      </c>
      <c r="S415" s="9"/>
      <c r="T415" s="2"/>
      <c r="U415" s="2"/>
      <c r="V415" s="2"/>
    </row>
    <row r="416" ht="15.75" customHeight="1" spans="1:22">
      <c r="A416" s="8"/>
      <c r="B416" s="8"/>
      <c r="C416" s="8"/>
      <c r="D416" s="2" t="str">
        <f t="array" ref="D416">IFERROR(INDEX(data!$C$2:$C$12,MATCH(C416,data!$B$2:$B$12,0)),"")</f>
        <v/>
      </c>
      <c r="E416" s="8"/>
      <c r="F416" s="8"/>
      <c r="G416" s="19">
        <f t="shared" si="22"/>
        <v>0</v>
      </c>
      <c r="H416" s="8"/>
      <c r="I416" s="13"/>
      <c r="J416" s="2" t="str">
        <f t="shared" si="23"/>
        <v/>
      </c>
      <c r="K416" s="2" t="str">
        <f t="shared" si="24"/>
        <v/>
      </c>
      <c r="L416" s="2"/>
      <c r="M416" s="8"/>
      <c r="N416" s="3"/>
      <c r="O416" s="3"/>
      <c r="P416" s="3"/>
      <c r="Q416" s="8"/>
      <c r="R416" s="2" t="str">
        <f t="array" ref="R416">IFERROR(INDEX(data!$C$2:$C$12,MATCH(Q416,data!$B$2:$B$12,0)),"")</f>
        <v/>
      </c>
      <c r="S416" s="8"/>
      <c r="T416" s="2"/>
      <c r="U416" s="2"/>
      <c r="V416" s="2"/>
    </row>
    <row r="417" ht="15.75" customHeight="1" spans="1:22">
      <c r="A417" s="9"/>
      <c r="B417" s="9"/>
      <c r="C417" s="9"/>
      <c r="D417" s="2" t="str">
        <f t="array" ref="D417">IFERROR(INDEX(data!$C$2:$C$12,MATCH(C417,data!$B$2:$B$12,0)),"")</f>
        <v/>
      </c>
      <c r="E417" s="9"/>
      <c r="F417" s="9"/>
      <c r="G417" s="19">
        <f t="shared" si="22"/>
        <v>0</v>
      </c>
      <c r="H417" s="9"/>
      <c r="I417" s="15"/>
      <c r="J417" s="2" t="str">
        <f t="shared" si="23"/>
        <v/>
      </c>
      <c r="K417" s="2" t="str">
        <f t="shared" si="24"/>
        <v/>
      </c>
      <c r="L417" s="2"/>
      <c r="M417" s="9"/>
      <c r="N417" s="5"/>
      <c r="O417" s="5"/>
      <c r="P417" s="5"/>
      <c r="Q417" s="9"/>
      <c r="R417" s="2" t="str">
        <f t="array" ref="R417">IFERROR(INDEX(data!$C$2:$C$12,MATCH(Q417,data!$B$2:$B$12,0)),"")</f>
        <v/>
      </c>
      <c r="S417" s="9"/>
      <c r="T417" s="2"/>
      <c r="U417" s="2"/>
      <c r="V417" s="2"/>
    </row>
    <row r="418" ht="15.75" customHeight="1" spans="1:22">
      <c r="A418" s="8"/>
      <c r="B418" s="8"/>
      <c r="C418" s="8"/>
      <c r="D418" s="2" t="str">
        <f t="array" ref="D418">IFERROR(INDEX(data!$C$2:$C$12,MATCH(C418,data!$B$2:$B$12,0)),"")</f>
        <v/>
      </c>
      <c r="E418" s="8"/>
      <c r="F418" s="8"/>
      <c r="G418" s="19">
        <f t="shared" si="22"/>
        <v>0</v>
      </c>
      <c r="H418" s="8"/>
      <c r="I418" s="13"/>
      <c r="J418" s="2" t="str">
        <f t="shared" si="23"/>
        <v/>
      </c>
      <c r="K418" s="2" t="str">
        <f t="shared" si="24"/>
        <v/>
      </c>
      <c r="L418" s="2"/>
      <c r="M418" s="8"/>
      <c r="N418" s="3"/>
      <c r="O418" s="3"/>
      <c r="P418" s="3"/>
      <c r="Q418" s="8"/>
      <c r="R418" s="2" t="str">
        <f t="array" ref="R418">IFERROR(INDEX(data!$C$2:$C$12,MATCH(Q418,data!$B$2:$B$12,0)),"")</f>
        <v/>
      </c>
      <c r="S418" s="8"/>
      <c r="T418" s="2"/>
      <c r="U418" s="2"/>
      <c r="V418" s="2"/>
    </row>
    <row r="419" ht="15.75" customHeight="1" spans="1:22">
      <c r="A419" s="9"/>
      <c r="B419" s="9"/>
      <c r="C419" s="9"/>
      <c r="D419" s="2" t="str">
        <f t="array" ref="D419">IFERROR(INDEX(data!$C$2:$C$12,MATCH(C419,data!$B$2:$B$12,0)),"")</f>
        <v/>
      </c>
      <c r="E419" s="9"/>
      <c r="F419" s="9"/>
      <c r="G419" s="19">
        <f t="shared" si="22"/>
        <v>0</v>
      </c>
      <c r="H419" s="9"/>
      <c r="I419" s="15"/>
      <c r="J419" s="2" t="str">
        <f t="shared" si="23"/>
        <v/>
      </c>
      <c r="K419" s="2" t="str">
        <f t="shared" si="24"/>
        <v/>
      </c>
      <c r="L419" s="2"/>
      <c r="M419" s="9"/>
      <c r="N419" s="5"/>
      <c r="O419" s="5"/>
      <c r="P419" s="5"/>
      <c r="Q419" s="9"/>
      <c r="R419" s="2" t="str">
        <f t="array" ref="R419">IFERROR(INDEX(data!$C$2:$C$12,MATCH(Q419,data!$B$2:$B$12,0)),"")</f>
        <v/>
      </c>
      <c r="S419" s="9"/>
      <c r="T419" s="2"/>
      <c r="U419" s="2"/>
      <c r="V419" s="2"/>
    </row>
    <row r="420" ht="15.75" customHeight="1" spans="1:22">
      <c r="A420" s="8"/>
      <c r="B420" s="8"/>
      <c r="C420" s="8"/>
      <c r="D420" s="2" t="str">
        <f t="array" ref="D420">IFERROR(INDEX(data!$C$2:$C$12,MATCH(C420,data!$B$2:$B$12,0)),"")</f>
        <v/>
      </c>
      <c r="E420" s="8"/>
      <c r="F420" s="8"/>
      <c r="G420" s="19">
        <f t="shared" si="22"/>
        <v>0</v>
      </c>
      <c r="H420" s="8"/>
      <c r="I420" s="13"/>
      <c r="J420" s="2" t="str">
        <f t="shared" si="23"/>
        <v/>
      </c>
      <c r="K420" s="2" t="str">
        <f t="shared" si="24"/>
        <v/>
      </c>
      <c r="L420" s="2"/>
      <c r="M420" s="8"/>
      <c r="N420" s="3"/>
      <c r="O420" s="3"/>
      <c r="P420" s="3"/>
      <c r="Q420" s="8"/>
      <c r="R420" s="2" t="str">
        <f t="array" ref="R420">IFERROR(INDEX(data!$C$2:$C$12,MATCH(Q420,data!$B$2:$B$12,0)),"")</f>
        <v/>
      </c>
      <c r="S420" s="8"/>
      <c r="T420" s="2"/>
      <c r="U420" s="2"/>
      <c r="V420" s="2"/>
    </row>
    <row r="421" ht="15.75" customHeight="1" spans="1:22">
      <c r="A421" s="9"/>
      <c r="B421" s="9"/>
      <c r="C421" s="9"/>
      <c r="D421" s="2" t="str">
        <f t="array" ref="D421">IFERROR(INDEX(data!$C$2:$C$12,MATCH(C421,data!$B$2:$B$12,0)),"")</f>
        <v/>
      </c>
      <c r="E421" s="9"/>
      <c r="F421" s="9"/>
      <c r="G421" s="19">
        <f t="shared" si="22"/>
        <v>0</v>
      </c>
      <c r="H421" s="9"/>
      <c r="I421" s="15"/>
      <c r="J421" s="2" t="str">
        <f t="shared" si="23"/>
        <v/>
      </c>
      <c r="K421" s="2" t="str">
        <f t="shared" si="24"/>
        <v/>
      </c>
      <c r="L421" s="2"/>
      <c r="M421" s="9"/>
      <c r="N421" s="5"/>
      <c r="O421" s="5"/>
      <c r="P421" s="5"/>
      <c r="Q421" s="9"/>
      <c r="R421" s="2" t="str">
        <f t="array" ref="R421">IFERROR(INDEX(data!$C$2:$C$12,MATCH(Q421,data!$B$2:$B$12,0)),"")</f>
        <v/>
      </c>
      <c r="S421" s="9"/>
      <c r="T421" s="2"/>
      <c r="U421" s="2"/>
      <c r="V421" s="2"/>
    </row>
    <row r="422" ht="15.75" customHeight="1" spans="1:22">
      <c r="A422" s="8"/>
      <c r="B422" s="8"/>
      <c r="C422" s="8"/>
      <c r="D422" s="2" t="str">
        <f t="array" ref="D422">IFERROR(INDEX(data!$C$2:$C$12,MATCH(C422,data!$B$2:$B$12,0)),"")</f>
        <v/>
      </c>
      <c r="E422" s="8"/>
      <c r="F422" s="8"/>
      <c r="G422" s="19">
        <f t="shared" si="22"/>
        <v>0</v>
      </c>
      <c r="H422" s="8"/>
      <c r="I422" s="13"/>
      <c r="J422" s="2" t="str">
        <f t="shared" si="23"/>
        <v/>
      </c>
      <c r="K422" s="2" t="str">
        <f t="shared" si="24"/>
        <v/>
      </c>
      <c r="L422" s="2"/>
      <c r="M422" s="8"/>
      <c r="N422" s="3"/>
      <c r="O422" s="3"/>
      <c r="P422" s="3"/>
      <c r="Q422" s="8"/>
      <c r="R422" s="2" t="str">
        <f t="array" ref="R422">IFERROR(INDEX(data!$C$2:$C$12,MATCH(Q422,data!$B$2:$B$12,0)),"")</f>
        <v/>
      </c>
      <c r="S422" s="8"/>
      <c r="T422" s="2"/>
      <c r="U422" s="2"/>
      <c r="V422" s="2"/>
    </row>
    <row r="423" ht="15.75" customHeight="1" spans="1:22">
      <c r="A423" s="9"/>
      <c r="B423" s="9"/>
      <c r="C423" s="9"/>
      <c r="D423" s="2" t="str">
        <f t="array" ref="D423">IFERROR(INDEX(data!$C$2:$C$12,MATCH(C423,data!$B$2:$B$12,0)),"")</f>
        <v/>
      </c>
      <c r="E423" s="9"/>
      <c r="F423" s="9"/>
      <c r="G423" s="19">
        <f t="shared" si="22"/>
        <v>0</v>
      </c>
      <c r="H423" s="9"/>
      <c r="I423" s="15"/>
      <c r="J423" s="2" t="str">
        <f t="shared" si="23"/>
        <v/>
      </c>
      <c r="K423" s="2" t="str">
        <f t="shared" si="24"/>
        <v/>
      </c>
      <c r="L423" s="2"/>
      <c r="M423" s="9"/>
      <c r="N423" s="5"/>
      <c r="O423" s="5"/>
      <c r="P423" s="5"/>
      <c r="Q423" s="9"/>
      <c r="R423" s="2" t="str">
        <f t="array" ref="R423">IFERROR(INDEX(data!$C$2:$C$12,MATCH(Q423,data!$B$2:$B$12,0)),"")</f>
        <v/>
      </c>
      <c r="S423" s="9"/>
      <c r="T423" s="2"/>
      <c r="U423" s="2"/>
      <c r="V423" s="2"/>
    </row>
    <row r="424" ht="15.75" customHeight="1" spans="1:22">
      <c r="A424" s="8"/>
      <c r="B424" s="8"/>
      <c r="C424" s="8"/>
      <c r="D424" s="2" t="str">
        <f t="array" ref="D424">IFERROR(INDEX(data!$C$2:$C$12,MATCH(C424,data!$B$2:$B$12,0)),"")</f>
        <v/>
      </c>
      <c r="E424" s="8"/>
      <c r="F424" s="8"/>
      <c r="G424" s="19">
        <f t="shared" si="22"/>
        <v>0</v>
      </c>
      <c r="H424" s="8"/>
      <c r="I424" s="13"/>
      <c r="J424" s="2" t="str">
        <f t="shared" si="23"/>
        <v/>
      </c>
      <c r="K424" s="2" t="str">
        <f t="shared" si="24"/>
        <v/>
      </c>
      <c r="L424" s="2"/>
      <c r="M424" s="8"/>
      <c r="N424" s="3"/>
      <c r="O424" s="3"/>
      <c r="P424" s="3"/>
      <c r="Q424" s="8"/>
      <c r="R424" s="2" t="str">
        <f t="array" ref="R424">IFERROR(INDEX(data!$C$2:$C$12,MATCH(Q424,data!$B$2:$B$12,0)),"")</f>
        <v/>
      </c>
      <c r="S424" s="8"/>
      <c r="T424" s="2"/>
      <c r="U424" s="2"/>
      <c r="V424" s="2"/>
    </row>
    <row r="425" ht="15.75" customHeight="1" spans="1:22">
      <c r="A425" s="9"/>
      <c r="B425" s="9"/>
      <c r="C425" s="9"/>
      <c r="D425" s="2" t="str">
        <f t="array" ref="D425">IFERROR(INDEX(data!$C$2:$C$12,MATCH(C425,data!$B$2:$B$12,0)),"")</f>
        <v/>
      </c>
      <c r="E425" s="9"/>
      <c r="F425" s="9"/>
      <c r="G425" s="19">
        <f t="shared" si="22"/>
        <v>0</v>
      </c>
      <c r="H425" s="9"/>
      <c r="I425" s="15"/>
      <c r="J425" s="2" t="str">
        <f t="shared" si="23"/>
        <v/>
      </c>
      <c r="K425" s="2" t="str">
        <f t="shared" si="24"/>
        <v/>
      </c>
      <c r="L425" s="2"/>
      <c r="M425" s="9"/>
      <c r="N425" s="5"/>
      <c r="O425" s="5"/>
      <c r="P425" s="5"/>
      <c r="Q425" s="9"/>
      <c r="R425" s="2" t="str">
        <f t="array" ref="R425">IFERROR(INDEX(data!$C$2:$C$12,MATCH(Q425,data!$B$2:$B$12,0)),"")</f>
        <v/>
      </c>
      <c r="S425" s="9"/>
      <c r="T425" s="2"/>
      <c r="U425" s="2"/>
      <c r="V425" s="2"/>
    </row>
    <row r="426" ht="15.75" customHeight="1" spans="1:22">
      <c r="A426" s="8"/>
      <c r="B426" s="8"/>
      <c r="C426" s="8"/>
      <c r="D426" s="2" t="str">
        <f t="array" ref="D426">IFERROR(INDEX(data!$C$2:$C$12,MATCH(C426,data!$B$2:$B$12,0)),"")</f>
        <v/>
      </c>
      <c r="E426" s="8"/>
      <c r="F426" s="8"/>
      <c r="G426" s="19">
        <f t="shared" si="22"/>
        <v>0</v>
      </c>
      <c r="H426" s="8"/>
      <c r="I426" s="13"/>
      <c r="J426" s="2" t="str">
        <f t="shared" si="23"/>
        <v/>
      </c>
      <c r="K426" s="2" t="str">
        <f t="shared" si="24"/>
        <v/>
      </c>
      <c r="L426" s="2"/>
      <c r="M426" s="8"/>
      <c r="N426" s="3"/>
      <c r="O426" s="3"/>
      <c r="P426" s="3"/>
      <c r="Q426" s="8"/>
      <c r="R426" s="2" t="str">
        <f t="array" ref="R426">IFERROR(INDEX(data!$C$2:$C$12,MATCH(Q426,data!$B$2:$B$12,0)),"")</f>
        <v/>
      </c>
      <c r="S426" s="8"/>
      <c r="T426" s="2"/>
      <c r="U426" s="2"/>
      <c r="V426" s="2"/>
    </row>
    <row r="427" ht="15.75" customHeight="1" spans="1:22">
      <c r="A427" s="9"/>
      <c r="B427" s="9"/>
      <c r="C427" s="9"/>
      <c r="D427" s="2" t="str">
        <f t="array" ref="D427">IFERROR(INDEX(data!$C$2:$C$12,MATCH(C427,data!$B$2:$B$12,0)),"")</f>
        <v/>
      </c>
      <c r="E427" s="9"/>
      <c r="F427" s="9"/>
      <c r="G427" s="19">
        <f t="shared" si="22"/>
        <v>0</v>
      </c>
      <c r="H427" s="9"/>
      <c r="I427" s="15"/>
      <c r="J427" s="2" t="str">
        <f t="shared" si="23"/>
        <v/>
      </c>
      <c r="K427" s="2" t="str">
        <f t="shared" si="24"/>
        <v/>
      </c>
      <c r="L427" s="2"/>
      <c r="M427" s="9"/>
      <c r="N427" s="5"/>
      <c r="O427" s="5"/>
      <c r="P427" s="5"/>
      <c r="Q427" s="9"/>
      <c r="R427" s="2" t="str">
        <f t="array" ref="R427">IFERROR(INDEX(data!$C$2:$C$12,MATCH(Q427,data!$B$2:$B$12,0)),"")</f>
        <v/>
      </c>
      <c r="S427" s="9"/>
      <c r="T427" s="2"/>
      <c r="U427" s="2"/>
      <c r="V427" s="2"/>
    </row>
    <row r="428" ht="15.75" customHeight="1" spans="1:22">
      <c r="A428" s="8"/>
      <c r="B428" s="8"/>
      <c r="C428" s="8"/>
      <c r="D428" s="2" t="str">
        <f t="array" ref="D428">IFERROR(INDEX(data!$C$2:$C$12,MATCH(C428,data!$B$2:$B$12,0)),"")</f>
        <v/>
      </c>
      <c r="E428" s="8"/>
      <c r="F428" s="8"/>
      <c r="G428" s="19">
        <f t="shared" si="22"/>
        <v>0</v>
      </c>
      <c r="H428" s="8"/>
      <c r="I428" s="13"/>
      <c r="J428" s="2" t="str">
        <f t="shared" si="23"/>
        <v/>
      </c>
      <c r="K428" s="2" t="str">
        <f t="shared" si="24"/>
        <v/>
      </c>
      <c r="L428" s="2"/>
      <c r="M428" s="8"/>
      <c r="N428" s="3"/>
      <c r="O428" s="3"/>
      <c r="P428" s="3"/>
      <c r="Q428" s="8"/>
      <c r="R428" s="2" t="str">
        <f t="array" ref="R428">IFERROR(INDEX(data!$C$2:$C$12,MATCH(Q428,data!$B$2:$B$12,0)),"")</f>
        <v/>
      </c>
      <c r="S428" s="8"/>
      <c r="T428" s="2"/>
      <c r="U428" s="2"/>
      <c r="V428" s="2"/>
    </row>
    <row r="429" ht="15.75" customHeight="1" spans="1:22">
      <c r="A429" s="9"/>
      <c r="B429" s="9"/>
      <c r="C429" s="9"/>
      <c r="D429" s="2" t="str">
        <f t="array" ref="D429">IFERROR(INDEX(data!$C$2:$C$12,MATCH(C429,data!$B$2:$B$12,0)),"")</f>
        <v/>
      </c>
      <c r="E429" s="9"/>
      <c r="F429" s="9"/>
      <c r="G429" s="19">
        <f t="shared" si="22"/>
        <v>0</v>
      </c>
      <c r="H429" s="9"/>
      <c r="I429" s="15"/>
      <c r="J429" s="2" t="str">
        <f t="shared" si="23"/>
        <v/>
      </c>
      <c r="K429" s="2" t="str">
        <f t="shared" si="24"/>
        <v/>
      </c>
      <c r="L429" s="2"/>
      <c r="M429" s="9"/>
      <c r="N429" s="5"/>
      <c r="O429" s="5"/>
      <c r="P429" s="5"/>
      <c r="Q429" s="9"/>
      <c r="R429" s="2" t="str">
        <f t="array" ref="R429">IFERROR(INDEX(data!$C$2:$C$12,MATCH(Q429,data!$B$2:$B$12,0)),"")</f>
        <v/>
      </c>
      <c r="S429" s="9"/>
      <c r="T429" s="2"/>
      <c r="U429" s="2"/>
      <c r="V429" s="2"/>
    </row>
    <row r="430" ht="15.75" customHeight="1" spans="1:22">
      <c r="A430" s="8"/>
      <c r="B430" s="8"/>
      <c r="C430" s="8"/>
      <c r="D430" s="2" t="str">
        <f t="array" ref="D430">IFERROR(INDEX(data!$C$2:$C$12,MATCH(C430,data!$B$2:$B$12,0)),"")</f>
        <v/>
      </c>
      <c r="E430" s="8"/>
      <c r="F430" s="8"/>
      <c r="G430" s="19">
        <f t="shared" si="22"/>
        <v>0</v>
      </c>
      <c r="H430" s="8"/>
      <c r="I430" s="13"/>
      <c r="J430" s="2" t="str">
        <f t="shared" si="23"/>
        <v/>
      </c>
      <c r="K430" s="2" t="str">
        <f t="shared" si="24"/>
        <v/>
      </c>
      <c r="L430" s="2"/>
      <c r="M430" s="8"/>
      <c r="N430" s="3"/>
      <c r="O430" s="3"/>
      <c r="P430" s="3"/>
      <c r="Q430" s="8"/>
      <c r="R430" s="2" t="str">
        <f t="array" ref="R430">IFERROR(INDEX(data!$C$2:$C$12,MATCH(Q430,data!$B$2:$B$12,0)),"")</f>
        <v/>
      </c>
      <c r="S430" s="8"/>
      <c r="T430" s="2"/>
      <c r="U430" s="2"/>
      <c r="V430" s="2"/>
    </row>
    <row r="431" ht="15.75" customHeight="1" spans="1:22">
      <c r="A431" s="9"/>
      <c r="B431" s="9"/>
      <c r="C431" s="9"/>
      <c r="D431" s="2" t="str">
        <f t="array" ref="D431">IFERROR(INDEX(data!$C$2:$C$12,MATCH(C431,data!$B$2:$B$12,0)),"")</f>
        <v/>
      </c>
      <c r="E431" s="9"/>
      <c r="F431" s="9"/>
      <c r="G431" s="19">
        <f t="shared" si="22"/>
        <v>0</v>
      </c>
      <c r="H431" s="9"/>
      <c r="I431" s="15"/>
      <c r="J431" s="2" t="str">
        <f t="shared" si="23"/>
        <v/>
      </c>
      <c r="K431" s="2" t="str">
        <f t="shared" si="24"/>
        <v/>
      </c>
      <c r="L431" s="2"/>
      <c r="M431" s="9"/>
      <c r="N431" s="5"/>
      <c r="O431" s="5"/>
      <c r="P431" s="5"/>
      <c r="Q431" s="9"/>
      <c r="R431" s="2" t="str">
        <f t="array" ref="R431">IFERROR(INDEX(data!$C$2:$C$12,MATCH(Q431,data!$B$2:$B$12,0)),"")</f>
        <v/>
      </c>
      <c r="S431" s="9"/>
      <c r="T431" s="2"/>
      <c r="U431" s="2"/>
      <c r="V431" s="2"/>
    </row>
    <row r="432" ht="15.75" customHeight="1" spans="1:22">
      <c r="A432" s="8"/>
      <c r="B432" s="8"/>
      <c r="C432" s="8"/>
      <c r="D432" s="2" t="str">
        <f t="array" ref="D432">IFERROR(INDEX(data!$C$2:$C$12,MATCH(C432,data!$B$2:$B$12,0)),"")</f>
        <v/>
      </c>
      <c r="E432" s="8"/>
      <c r="F432" s="8"/>
      <c r="G432" s="19">
        <f t="shared" si="22"/>
        <v>0</v>
      </c>
      <c r="H432" s="8"/>
      <c r="I432" s="13"/>
      <c r="J432" s="2" t="str">
        <f t="shared" si="23"/>
        <v/>
      </c>
      <c r="K432" s="2" t="str">
        <f t="shared" si="24"/>
        <v/>
      </c>
      <c r="L432" s="2"/>
      <c r="M432" s="8"/>
      <c r="N432" s="3"/>
      <c r="O432" s="3"/>
      <c r="P432" s="3"/>
      <c r="Q432" s="8"/>
      <c r="R432" s="2" t="str">
        <f t="array" ref="R432">IFERROR(INDEX(data!$C$2:$C$12,MATCH(Q432,data!$B$2:$B$12,0)),"")</f>
        <v/>
      </c>
      <c r="S432" s="8"/>
      <c r="T432" s="2"/>
      <c r="U432" s="2"/>
      <c r="V432" s="2"/>
    </row>
    <row r="433" ht="15.75" customHeight="1" spans="1:22">
      <c r="A433" s="9"/>
      <c r="B433" s="9"/>
      <c r="C433" s="9"/>
      <c r="D433" s="2" t="str">
        <f t="array" ref="D433">IFERROR(INDEX(data!$C$2:$C$12,MATCH(C433,data!$B$2:$B$12,0)),"")</f>
        <v/>
      </c>
      <c r="E433" s="9"/>
      <c r="F433" s="9"/>
      <c r="G433" s="19">
        <f t="shared" si="22"/>
        <v>0</v>
      </c>
      <c r="H433" s="9"/>
      <c r="I433" s="15"/>
      <c r="J433" s="2" t="str">
        <f t="shared" si="23"/>
        <v/>
      </c>
      <c r="K433" s="2" t="str">
        <f t="shared" si="24"/>
        <v/>
      </c>
      <c r="L433" s="2"/>
      <c r="M433" s="9"/>
      <c r="N433" s="5"/>
      <c r="O433" s="5"/>
      <c r="P433" s="5"/>
      <c r="Q433" s="9"/>
      <c r="R433" s="2" t="str">
        <f t="array" ref="R433">IFERROR(INDEX(data!$C$2:$C$12,MATCH(Q433,data!$B$2:$B$12,0)),"")</f>
        <v/>
      </c>
      <c r="S433" s="9"/>
      <c r="T433" s="2"/>
      <c r="U433" s="2"/>
      <c r="V433" s="2"/>
    </row>
    <row r="434" ht="15.75" customHeight="1" spans="1:22">
      <c r="A434" s="8"/>
      <c r="B434" s="8"/>
      <c r="C434" s="8"/>
      <c r="D434" s="2" t="str">
        <f t="array" ref="D434">IFERROR(INDEX(data!$C$2:$C$12,MATCH(C434,data!$B$2:$B$12,0)),"")</f>
        <v/>
      </c>
      <c r="E434" s="8"/>
      <c r="F434" s="8"/>
      <c r="G434" s="19">
        <f t="shared" si="22"/>
        <v>0</v>
      </c>
      <c r="H434" s="8"/>
      <c r="I434" s="13"/>
      <c r="J434" s="2" t="str">
        <f t="shared" si="23"/>
        <v/>
      </c>
      <c r="K434" s="2" t="str">
        <f t="shared" si="24"/>
        <v/>
      </c>
      <c r="L434" s="2"/>
      <c r="M434" s="8"/>
      <c r="N434" s="3"/>
      <c r="O434" s="3"/>
      <c r="P434" s="3"/>
      <c r="Q434" s="8"/>
      <c r="R434" s="2" t="str">
        <f t="array" ref="R434">IFERROR(INDEX(data!$C$2:$C$12,MATCH(Q434,data!$B$2:$B$12,0)),"")</f>
        <v/>
      </c>
      <c r="S434" s="8"/>
      <c r="T434" s="2"/>
      <c r="U434" s="2"/>
      <c r="V434" s="2"/>
    </row>
    <row r="435" ht="15.75" customHeight="1" spans="1:22">
      <c r="A435" s="9"/>
      <c r="B435" s="9"/>
      <c r="C435" s="9"/>
      <c r="D435" s="2" t="str">
        <f t="array" ref="D435">IFERROR(INDEX(data!$C$2:$C$12,MATCH(C435,data!$B$2:$B$12,0)),"")</f>
        <v/>
      </c>
      <c r="E435" s="9"/>
      <c r="F435" s="9"/>
      <c r="G435" s="19">
        <f t="shared" si="22"/>
        <v>0</v>
      </c>
      <c r="H435" s="9"/>
      <c r="I435" s="15"/>
      <c r="J435" s="2" t="str">
        <f t="shared" si="23"/>
        <v/>
      </c>
      <c r="K435" s="2" t="str">
        <f t="shared" si="24"/>
        <v/>
      </c>
      <c r="L435" s="2"/>
      <c r="M435" s="9"/>
      <c r="N435" s="5"/>
      <c r="O435" s="5"/>
      <c r="P435" s="5"/>
      <c r="Q435" s="9"/>
      <c r="R435" s="2" t="str">
        <f t="array" ref="R435">IFERROR(INDEX(data!$C$2:$C$12,MATCH(Q435,data!$B$2:$B$12,0)),"")</f>
        <v/>
      </c>
      <c r="S435" s="9"/>
      <c r="T435" s="2"/>
      <c r="U435" s="2"/>
      <c r="V435" s="2"/>
    </row>
    <row r="436" ht="15.75" customHeight="1" spans="1:22">
      <c r="A436" s="8"/>
      <c r="B436" s="8"/>
      <c r="C436" s="8"/>
      <c r="D436" s="2" t="str">
        <f t="array" ref="D436">IFERROR(INDEX(data!$C$2:$C$12,MATCH(C436,data!$B$2:$B$12,0)),"")</f>
        <v/>
      </c>
      <c r="E436" s="8"/>
      <c r="F436" s="8"/>
      <c r="G436" s="19">
        <f t="shared" si="22"/>
        <v>0</v>
      </c>
      <c r="H436" s="8"/>
      <c r="I436" s="13"/>
      <c r="J436" s="2" t="str">
        <f t="shared" si="23"/>
        <v/>
      </c>
      <c r="K436" s="2" t="str">
        <f t="shared" si="24"/>
        <v/>
      </c>
      <c r="L436" s="2"/>
      <c r="M436" s="8"/>
      <c r="N436" s="3"/>
      <c r="O436" s="3"/>
      <c r="P436" s="3"/>
      <c r="Q436" s="8"/>
      <c r="R436" s="2" t="str">
        <f t="array" ref="R436">IFERROR(INDEX(data!$C$2:$C$12,MATCH(Q436,data!$B$2:$B$12,0)),"")</f>
        <v/>
      </c>
      <c r="S436" s="8"/>
      <c r="T436" s="2"/>
      <c r="U436" s="2"/>
      <c r="V436" s="2"/>
    </row>
    <row r="437" ht="15.75" customHeight="1" spans="1:22">
      <c r="A437" s="9"/>
      <c r="B437" s="9"/>
      <c r="C437" s="9"/>
      <c r="D437" s="2" t="str">
        <f t="array" ref="D437">IFERROR(INDEX(data!$C$2:$C$12,MATCH(C437,data!$B$2:$B$12,0)),"")</f>
        <v/>
      </c>
      <c r="E437" s="9"/>
      <c r="F437" s="9"/>
      <c r="G437" s="19">
        <f t="shared" si="22"/>
        <v>0</v>
      </c>
      <c r="H437" s="9"/>
      <c r="I437" s="15"/>
      <c r="J437" s="2" t="str">
        <f t="shared" si="23"/>
        <v/>
      </c>
      <c r="K437" s="2" t="str">
        <f t="shared" si="24"/>
        <v/>
      </c>
      <c r="L437" s="2"/>
      <c r="M437" s="9"/>
      <c r="N437" s="5"/>
      <c r="O437" s="5"/>
      <c r="P437" s="5"/>
      <c r="Q437" s="9"/>
      <c r="R437" s="2" t="str">
        <f t="array" ref="R437">IFERROR(INDEX(data!$C$2:$C$12,MATCH(Q437,data!$B$2:$B$12,0)),"")</f>
        <v/>
      </c>
      <c r="S437" s="9"/>
      <c r="T437" s="2"/>
      <c r="U437" s="2"/>
      <c r="V437" s="2"/>
    </row>
    <row r="438" ht="15.75" customHeight="1" spans="1:22">
      <c r="A438" s="8"/>
      <c r="B438" s="8"/>
      <c r="C438" s="8"/>
      <c r="D438" s="2" t="str">
        <f t="array" ref="D438">IFERROR(INDEX(data!$C$2:$C$12,MATCH(C438,data!$B$2:$B$12,0)),"")</f>
        <v/>
      </c>
      <c r="E438" s="8"/>
      <c r="F438" s="8"/>
      <c r="G438" s="19">
        <f t="shared" si="22"/>
        <v>0</v>
      </c>
      <c r="H438" s="8"/>
      <c r="I438" s="13"/>
      <c r="J438" s="2" t="str">
        <f t="shared" si="23"/>
        <v/>
      </c>
      <c r="K438" s="2" t="str">
        <f t="shared" si="24"/>
        <v/>
      </c>
      <c r="L438" s="2"/>
      <c r="M438" s="8"/>
      <c r="N438" s="3"/>
      <c r="O438" s="3"/>
      <c r="P438" s="3"/>
      <c r="Q438" s="8"/>
      <c r="R438" s="2" t="str">
        <f t="array" ref="R438">IFERROR(INDEX(data!$C$2:$C$12,MATCH(Q438,data!$B$2:$B$12,0)),"")</f>
        <v/>
      </c>
      <c r="S438" s="8"/>
      <c r="T438" s="2"/>
      <c r="U438" s="2"/>
      <c r="V438" s="2"/>
    </row>
    <row r="439" ht="15.75" customHeight="1" spans="1:22">
      <c r="A439" s="9"/>
      <c r="B439" s="9"/>
      <c r="C439" s="9"/>
      <c r="D439" s="2" t="str">
        <f t="array" ref="D439">IFERROR(INDEX(data!$C$2:$C$12,MATCH(C439,data!$B$2:$B$12,0)),"")</f>
        <v/>
      </c>
      <c r="E439" s="9"/>
      <c r="F439" s="9"/>
      <c r="G439" s="19">
        <f t="shared" si="22"/>
        <v>0</v>
      </c>
      <c r="H439" s="9"/>
      <c r="I439" s="15"/>
      <c r="J439" s="2" t="str">
        <f t="shared" si="23"/>
        <v/>
      </c>
      <c r="K439" s="2" t="str">
        <f t="shared" si="24"/>
        <v/>
      </c>
      <c r="L439" s="2"/>
      <c r="M439" s="9"/>
      <c r="N439" s="5"/>
      <c r="O439" s="5"/>
      <c r="P439" s="5"/>
      <c r="Q439" s="9"/>
      <c r="R439" s="2" t="str">
        <f t="array" ref="R439">IFERROR(INDEX(data!$C$2:$C$12,MATCH(Q439,data!$B$2:$B$12,0)),"")</f>
        <v/>
      </c>
      <c r="S439" s="9"/>
      <c r="T439" s="2"/>
      <c r="U439" s="2"/>
      <c r="V439" s="2"/>
    </row>
    <row r="440" ht="15.75" customHeight="1" spans="1:22">
      <c r="A440" s="8"/>
      <c r="B440" s="8"/>
      <c r="C440" s="8"/>
      <c r="D440" s="2" t="str">
        <f t="array" ref="D440">IFERROR(INDEX(data!$C$2:$C$12,MATCH(C440,data!$B$2:$B$12,0)),"")</f>
        <v/>
      </c>
      <c r="E440" s="8"/>
      <c r="F440" s="8"/>
      <c r="G440" s="19">
        <f t="shared" si="22"/>
        <v>0</v>
      </c>
      <c r="H440" s="8"/>
      <c r="I440" s="13"/>
      <c r="J440" s="2" t="str">
        <f t="shared" si="23"/>
        <v/>
      </c>
      <c r="K440" s="2" t="str">
        <f t="shared" si="24"/>
        <v/>
      </c>
      <c r="L440" s="2"/>
      <c r="M440" s="8"/>
      <c r="N440" s="3"/>
      <c r="O440" s="3"/>
      <c r="P440" s="3"/>
      <c r="Q440" s="8"/>
      <c r="R440" s="2" t="str">
        <f t="array" ref="R440">IFERROR(INDEX(data!$C$2:$C$12,MATCH(Q440,data!$B$2:$B$12,0)),"")</f>
        <v/>
      </c>
      <c r="S440" s="8"/>
      <c r="T440" s="2"/>
      <c r="U440" s="2"/>
      <c r="V440" s="2"/>
    </row>
    <row r="441" ht="15.75" customHeight="1" spans="1:22">
      <c r="A441" s="9"/>
      <c r="B441" s="9"/>
      <c r="C441" s="9"/>
      <c r="D441" s="2" t="str">
        <f t="array" ref="D441">IFERROR(INDEX(data!$C$2:$C$12,MATCH(C441,data!$B$2:$B$12,0)),"")</f>
        <v/>
      </c>
      <c r="E441" s="9"/>
      <c r="F441" s="9"/>
      <c r="G441" s="19">
        <f t="shared" si="22"/>
        <v>0</v>
      </c>
      <c r="H441" s="9"/>
      <c r="I441" s="15"/>
      <c r="J441" s="2" t="str">
        <f t="shared" si="23"/>
        <v/>
      </c>
      <c r="K441" s="2" t="str">
        <f t="shared" si="24"/>
        <v/>
      </c>
      <c r="L441" s="2"/>
      <c r="M441" s="9"/>
      <c r="N441" s="5"/>
      <c r="O441" s="5"/>
      <c r="P441" s="5"/>
      <c r="Q441" s="9"/>
      <c r="R441" s="2" t="str">
        <f t="array" ref="R441">IFERROR(INDEX(data!$C$2:$C$12,MATCH(Q441,data!$B$2:$B$12,0)),"")</f>
        <v/>
      </c>
      <c r="S441" s="9"/>
      <c r="T441" s="2"/>
      <c r="U441" s="2"/>
      <c r="V441" s="2"/>
    </row>
    <row r="442" ht="15.75" customHeight="1" spans="1:22">
      <c r="A442" s="8"/>
      <c r="B442" s="8"/>
      <c r="C442" s="8"/>
      <c r="D442" s="2" t="str">
        <f t="array" ref="D442">IFERROR(INDEX(data!$C$2:$C$12,MATCH(C442,data!$B$2:$B$12,0)),"")</f>
        <v/>
      </c>
      <c r="E442" s="8"/>
      <c r="F442" s="8"/>
      <c r="G442" s="19">
        <f t="shared" si="22"/>
        <v>0</v>
      </c>
      <c r="H442" s="8"/>
      <c r="I442" s="13"/>
      <c r="J442" s="2" t="str">
        <f t="shared" si="23"/>
        <v/>
      </c>
      <c r="K442" s="2" t="str">
        <f t="shared" si="24"/>
        <v/>
      </c>
      <c r="L442" s="2"/>
      <c r="M442" s="8"/>
      <c r="N442" s="3"/>
      <c r="O442" s="3"/>
      <c r="P442" s="3"/>
      <c r="Q442" s="8"/>
      <c r="R442" s="2" t="str">
        <f t="array" ref="R442">IFERROR(INDEX(data!$C$2:$C$12,MATCH(Q442,data!$B$2:$B$12,0)),"")</f>
        <v/>
      </c>
      <c r="S442" s="8"/>
      <c r="T442" s="2"/>
      <c r="U442" s="2"/>
      <c r="V442" s="2"/>
    </row>
    <row r="443" ht="15.75" customHeight="1" spans="1:22">
      <c r="A443" s="9"/>
      <c r="B443" s="9"/>
      <c r="C443" s="9"/>
      <c r="D443" s="2" t="str">
        <f t="array" ref="D443">IFERROR(INDEX(data!$C$2:$C$12,MATCH(C443,data!$B$2:$B$12,0)),"")</f>
        <v/>
      </c>
      <c r="E443" s="9"/>
      <c r="F443" s="9"/>
      <c r="G443" s="19">
        <f t="shared" si="22"/>
        <v>0</v>
      </c>
      <c r="H443" s="9"/>
      <c r="I443" s="15"/>
      <c r="J443" s="2" t="str">
        <f t="shared" si="23"/>
        <v/>
      </c>
      <c r="K443" s="2" t="str">
        <f t="shared" si="24"/>
        <v/>
      </c>
      <c r="L443" s="2"/>
      <c r="M443" s="9"/>
      <c r="N443" s="5"/>
      <c r="O443" s="5"/>
      <c r="P443" s="5"/>
      <c r="Q443" s="9"/>
      <c r="R443" s="2" t="str">
        <f t="array" ref="R443">IFERROR(INDEX(data!$C$2:$C$12,MATCH(Q443,data!$B$2:$B$12,0)),"")</f>
        <v/>
      </c>
      <c r="S443" s="9"/>
      <c r="T443" s="2"/>
      <c r="U443" s="2"/>
      <c r="V443" s="2"/>
    </row>
    <row r="444" ht="15.75" customHeight="1" spans="1:22">
      <c r="A444" s="8"/>
      <c r="B444" s="8"/>
      <c r="C444" s="8"/>
      <c r="D444" s="2" t="str">
        <f t="array" ref="D444">IFERROR(INDEX(data!$C$2:$C$12,MATCH(C444,data!$B$2:$B$12,0)),"")</f>
        <v/>
      </c>
      <c r="E444" s="8"/>
      <c r="F444" s="8"/>
      <c r="G444" s="19">
        <f t="shared" si="22"/>
        <v>0</v>
      </c>
      <c r="H444" s="8"/>
      <c r="I444" s="13"/>
      <c r="J444" s="2" t="str">
        <f t="shared" si="23"/>
        <v/>
      </c>
      <c r="K444" s="2" t="str">
        <f t="shared" si="24"/>
        <v/>
      </c>
      <c r="L444" s="2"/>
      <c r="M444" s="8"/>
      <c r="N444" s="3"/>
      <c r="O444" s="3"/>
      <c r="P444" s="3"/>
      <c r="Q444" s="8"/>
      <c r="R444" s="2" t="str">
        <f t="array" ref="R444">IFERROR(INDEX(data!$C$2:$C$12,MATCH(Q444,data!$B$2:$B$12,0)),"")</f>
        <v/>
      </c>
      <c r="S444" s="8"/>
      <c r="T444" s="2"/>
      <c r="U444" s="2"/>
      <c r="V444" s="2"/>
    </row>
    <row r="445" ht="15.75" customHeight="1" spans="1:22">
      <c r="A445" s="9"/>
      <c r="B445" s="9"/>
      <c r="C445" s="9"/>
      <c r="D445" s="2" t="str">
        <f t="array" ref="D445">IFERROR(INDEX(data!$C$2:$C$12,MATCH(C445,data!$B$2:$B$12,0)),"")</f>
        <v/>
      </c>
      <c r="E445" s="9"/>
      <c r="F445" s="9"/>
      <c r="G445" s="19">
        <f t="shared" si="22"/>
        <v>0</v>
      </c>
      <c r="H445" s="9"/>
      <c r="I445" s="15"/>
      <c r="J445" s="2" t="str">
        <f t="shared" si="23"/>
        <v/>
      </c>
      <c r="K445" s="2" t="str">
        <f t="shared" si="24"/>
        <v/>
      </c>
      <c r="L445" s="2"/>
      <c r="M445" s="9"/>
      <c r="N445" s="5"/>
      <c r="O445" s="5"/>
      <c r="P445" s="5"/>
      <c r="Q445" s="9"/>
      <c r="R445" s="2" t="str">
        <f t="array" ref="R445">IFERROR(INDEX(data!$C$2:$C$12,MATCH(Q445,data!$B$2:$B$12,0)),"")</f>
        <v/>
      </c>
      <c r="S445" s="9"/>
      <c r="T445" s="2"/>
      <c r="U445" s="2"/>
      <c r="V445" s="2"/>
    </row>
    <row r="446" ht="15.75" customHeight="1" spans="1:22">
      <c r="A446" s="8"/>
      <c r="B446" s="8"/>
      <c r="C446" s="8"/>
      <c r="D446" s="2" t="str">
        <f t="array" ref="D446">IFERROR(INDEX(data!$C$2:$C$12,MATCH(C446,data!$B$2:$B$12,0)),"")</f>
        <v/>
      </c>
      <c r="E446" s="8"/>
      <c r="F446" s="8"/>
      <c r="G446" s="19">
        <f t="shared" si="22"/>
        <v>0</v>
      </c>
      <c r="H446" s="8"/>
      <c r="I446" s="13"/>
      <c r="J446" s="2" t="str">
        <f t="shared" si="23"/>
        <v/>
      </c>
      <c r="K446" s="2" t="str">
        <f t="shared" si="24"/>
        <v/>
      </c>
      <c r="L446" s="2"/>
      <c r="M446" s="8"/>
      <c r="N446" s="3"/>
      <c r="O446" s="3"/>
      <c r="P446" s="3"/>
      <c r="Q446" s="8"/>
      <c r="R446" s="2" t="str">
        <f t="array" ref="R446">IFERROR(INDEX(data!$C$2:$C$12,MATCH(Q446,data!$B$2:$B$12,0)),"")</f>
        <v/>
      </c>
      <c r="S446" s="8"/>
      <c r="T446" s="2"/>
      <c r="U446" s="2"/>
      <c r="V446" s="2"/>
    </row>
    <row r="447" ht="15.75" customHeight="1" spans="1:22">
      <c r="A447" s="9"/>
      <c r="B447" s="9"/>
      <c r="C447" s="9"/>
      <c r="D447" s="2" t="str">
        <f t="array" ref="D447">IFERROR(INDEX(data!$C$2:$C$12,MATCH(C447,data!$B$2:$B$12,0)),"")</f>
        <v/>
      </c>
      <c r="E447" s="9"/>
      <c r="F447" s="9"/>
      <c r="G447" s="19">
        <f t="shared" si="22"/>
        <v>0</v>
      </c>
      <c r="H447" s="9"/>
      <c r="I447" s="15"/>
      <c r="J447" s="2" t="str">
        <f t="shared" si="23"/>
        <v/>
      </c>
      <c r="K447" s="2" t="str">
        <f t="shared" si="24"/>
        <v/>
      </c>
      <c r="L447" s="2"/>
      <c r="M447" s="9"/>
      <c r="N447" s="5"/>
      <c r="O447" s="5"/>
      <c r="P447" s="5"/>
      <c r="Q447" s="9"/>
      <c r="R447" s="2" t="str">
        <f t="array" ref="R447">IFERROR(INDEX(data!$C$2:$C$12,MATCH(Q447,data!$B$2:$B$12,0)),"")</f>
        <v/>
      </c>
      <c r="S447" s="9"/>
      <c r="T447" s="2"/>
      <c r="U447" s="2"/>
      <c r="V447" s="2"/>
    </row>
    <row r="448" ht="15.75" customHeight="1" spans="1:22">
      <c r="A448" s="8"/>
      <c r="B448" s="8"/>
      <c r="C448" s="8"/>
      <c r="D448" s="2" t="str">
        <f t="array" ref="D448">IFERROR(INDEX(data!$C$2:$C$12,MATCH(C448,data!$B$2:$B$12,0)),"")</f>
        <v/>
      </c>
      <c r="E448" s="8"/>
      <c r="F448" s="8"/>
      <c r="G448" s="19">
        <f t="shared" si="22"/>
        <v>0</v>
      </c>
      <c r="H448" s="8"/>
      <c r="I448" s="13"/>
      <c r="J448" s="2" t="str">
        <f t="shared" si="23"/>
        <v/>
      </c>
      <c r="K448" s="2" t="str">
        <f t="shared" si="24"/>
        <v/>
      </c>
      <c r="L448" s="2"/>
      <c r="M448" s="8"/>
      <c r="N448" s="3"/>
      <c r="O448" s="3"/>
      <c r="P448" s="3"/>
      <c r="Q448" s="8"/>
      <c r="R448" s="2" t="str">
        <f t="array" ref="R448">IFERROR(INDEX(data!$C$2:$C$12,MATCH(Q448,data!$B$2:$B$12,0)),"")</f>
        <v/>
      </c>
      <c r="S448" s="8"/>
      <c r="T448" s="2"/>
      <c r="U448" s="2"/>
      <c r="V448" s="2"/>
    </row>
    <row r="449" ht="15.75" customHeight="1" spans="1:22">
      <c r="A449" s="9"/>
      <c r="B449" s="9"/>
      <c r="C449" s="9"/>
      <c r="D449" s="2" t="str">
        <f t="array" ref="D449">IFERROR(INDEX(data!$C$2:$C$12,MATCH(C449,data!$B$2:$B$12,0)),"")</f>
        <v/>
      </c>
      <c r="E449" s="9"/>
      <c r="F449" s="9"/>
      <c r="G449" s="19">
        <f t="shared" si="22"/>
        <v>0</v>
      </c>
      <c r="H449" s="9"/>
      <c r="I449" s="15"/>
      <c r="J449" s="2" t="str">
        <f t="shared" si="23"/>
        <v/>
      </c>
      <c r="K449" s="2" t="str">
        <f t="shared" si="24"/>
        <v/>
      </c>
      <c r="L449" s="2"/>
      <c r="M449" s="9"/>
      <c r="N449" s="5"/>
      <c r="O449" s="5"/>
      <c r="P449" s="5"/>
      <c r="Q449" s="9"/>
      <c r="R449" s="2" t="str">
        <f t="array" ref="R449">IFERROR(INDEX(data!$C$2:$C$12,MATCH(Q449,data!$B$2:$B$12,0)),"")</f>
        <v/>
      </c>
      <c r="S449" s="9"/>
      <c r="T449" s="2"/>
      <c r="U449" s="2"/>
      <c r="V449" s="2"/>
    </row>
    <row r="450" ht="15.75" customHeight="1" spans="1:22">
      <c r="A450" s="8"/>
      <c r="B450" s="8"/>
      <c r="C450" s="8"/>
      <c r="D450" s="2" t="str">
        <f t="array" ref="D450">IFERROR(INDEX(data!$C$2:$C$12,MATCH(C450,data!$B$2:$B$12,0)),"")</f>
        <v/>
      </c>
      <c r="E450" s="8"/>
      <c r="F450" s="8"/>
      <c r="G450" s="19">
        <f t="shared" si="22"/>
        <v>0</v>
      </c>
      <c r="H450" s="8"/>
      <c r="I450" s="13"/>
      <c r="J450" s="2" t="str">
        <f t="shared" si="23"/>
        <v/>
      </c>
      <c r="K450" s="2" t="str">
        <f t="shared" si="24"/>
        <v/>
      </c>
      <c r="L450" s="2"/>
      <c r="M450" s="8"/>
      <c r="N450" s="3"/>
      <c r="O450" s="3"/>
      <c r="P450" s="3"/>
      <c r="Q450" s="8"/>
      <c r="R450" s="2" t="str">
        <f t="array" ref="R450">IFERROR(INDEX(data!$C$2:$C$12,MATCH(Q450,data!$B$2:$B$12,0)),"")</f>
        <v/>
      </c>
      <c r="S450" s="8"/>
      <c r="T450" s="2"/>
      <c r="U450" s="2"/>
      <c r="V450" s="2"/>
    </row>
    <row r="451" ht="15.75" customHeight="1" spans="1:22">
      <c r="A451" s="9"/>
      <c r="B451" s="9"/>
      <c r="C451" s="9"/>
      <c r="D451" s="2" t="str">
        <f t="array" ref="D451">IFERROR(INDEX(data!$C$2:$C$12,MATCH(C451,data!$B$2:$B$12,0)),"")</f>
        <v/>
      </c>
      <c r="E451" s="9"/>
      <c r="F451" s="9"/>
      <c r="G451" s="19">
        <f t="shared" si="22"/>
        <v>0</v>
      </c>
      <c r="H451" s="9"/>
      <c r="I451" s="15"/>
      <c r="J451" s="2" t="str">
        <f t="shared" si="23"/>
        <v/>
      </c>
      <c r="K451" s="2" t="str">
        <f t="shared" si="24"/>
        <v/>
      </c>
      <c r="L451" s="2"/>
      <c r="M451" s="9"/>
      <c r="N451" s="5"/>
      <c r="O451" s="5"/>
      <c r="P451" s="5"/>
      <c r="Q451" s="9"/>
      <c r="R451" s="2" t="str">
        <f t="array" ref="R451">IFERROR(INDEX(data!$C$2:$C$12,MATCH(Q451,data!$B$2:$B$12,0)),"")</f>
        <v/>
      </c>
      <c r="S451" s="9"/>
      <c r="T451" s="2"/>
      <c r="U451" s="2"/>
      <c r="V451" s="2"/>
    </row>
    <row r="452" ht="15.75" customHeight="1" spans="1:22">
      <c r="A452" s="8"/>
      <c r="B452" s="8"/>
      <c r="C452" s="8"/>
      <c r="D452" s="2" t="str">
        <f t="array" ref="D452">IFERROR(INDEX(data!$C$2:$C$12,MATCH(C452,data!$B$2:$B$12,0)),"")</f>
        <v/>
      </c>
      <c r="E452" s="8"/>
      <c r="F452" s="8"/>
      <c r="G452" s="19">
        <f t="shared" si="22"/>
        <v>0</v>
      </c>
      <c r="H452" s="8"/>
      <c r="I452" s="13"/>
      <c r="J452" s="2" t="str">
        <f t="shared" si="23"/>
        <v/>
      </c>
      <c r="K452" s="2" t="str">
        <f t="shared" si="24"/>
        <v/>
      </c>
      <c r="L452" s="2"/>
      <c r="M452" s="8"/>
      <c r="N452" s="3"/>
      <c r="O452" s="3"/>
      <c r="P452" s="3"/>
      <c r="Q452" s="8"/>
      <c r="R452" s="2" t="str">
        <f t="array" ref="R452">IFERROR(INDEX(data!$C$2:$C$12,MATCH(Q452,data!$B$2:$B$12,0)),"")</f>
        <v/>
      </c>
      <c r="S452" s="8"/>
      <c r="T452" s="2"/>
      <c r="U452" s="2"/>
      <c r="V452" s="2"/>
    </row>
    <row r="453" ht="15.75" customHeight="1" spans="1:22">
      <c r="A453" s="9"/>
      <c r="B453" s="9"/>
      <c r="C453" s="9"/>
      <c r="D453" s="2" t="str">
        <f t="array" ref="D453">IFERROR(INDEX(data!$C$2:$C$12,MATCH(C453,data!$B$2:$B$12,0)),"")</f>
        <v/>
      </c>
      <c r="E453" s="9"/>
      <c r="F453" s="9"/>
      <c r="G453" s="19">
        <f t="shared" si="22"/>
        <v>0</v>
      </c>
      <c r="H453" s="9"/>
      <c r="I453" s="15"/>
      <c r="J453" s="2" t="str">
        <f t="shared" si="23"/>
        <v/>
      </c>
      <c r="K453" s="2" t="str">
        <f t="shared" si="24"/>
        <v/>
      </c>
      <c r="L453" s="2"/>
      <c r="M453" s="9"/>
      <c r="N453" s="5"/>
      <c r="O453" s="5"/>
      <c r="P453" s="5"/>
      <c r="Q453" s="9"/>
      <c r="R453" s="2" t="str">
        <f t="array" ref="R453">IFERROR(INDEX(data!$C$2:$C$12,MATCH(Q453,data!$B$2:$B$12,0)),"")</f>
        <v/>
      </c>
      <c r="S453" s="9"/>
      <c r="T453" s="2"/>
      <c r="U453" s="2"/>
      <c r="V453" s="2"/>
    </row>
    <row r="454" ht="15.75" customHeight="1" spans="1:22">
      <c r="A454" s="8"/>
      <c r="B454" s="8"/>
      <c r="C454" s="8"/>
      <c r="D454" s="2" t="str">
        <f t="array" ref="D454">IFERROR(INDEX(data!$C$2:$C$12,MATCH(C454,data!$B$2:$B$12,0)),"")</f>
        <v/>
      </c>
      <c r="E454" s="8"/>
      <c r="F454" s="8"/>
      <c r="G454" s="19">
        <f t="shared" si="22"/>
        <v>0</v>
      </c>
      <c r="H454" s="8"/>
      <c r="I454" s="13"/>
      <c r="J454" s="2" t="str">
        <f t="shared" si="23"/>
        <v/>
      </c>
      <c r="K454" s="2" t="str">
        <f t="shared" si="24"/>
        <v/>
      </c>
      <c r="L454" s="2"/>
      <c r="M454" s="8"/>
      <c r="N454" s="3"/>
      <c r="O454" s="3"/>
      <c r="P454" s="3"/>
      <c r="Q454" s="8"/>
      <c r="R454" s="2" t="str">
        <f t="array" ref="R454">IFERROR(INDEX(data!$C$2:$C$12,MATCH(Q454,data!$B$2:$B$12,0)),"")</f>
        <v/>
      </c>
      <c r="S454" s="8"/>
      <c r="T454" s="2"/>
      <c r="U454" s="2"/>
      <c r="V454" s="2"/>
    </row>
    <row r="455" ht="15.75" customHeight="1" spans="1:22">
      <c r="A455" s="9"/>
      <c r="B455" s="9"/>
      <c r="C455" s="9"/>
      <c r="D455" s="2" t="str">
        <f t="array" ref="D455">IFERROR(INDEX(data!$C$2:$C$12,MATCH(C455,data!$B$2:$B$12,0)),"")</f>
        <v/>
      </c>
      <c r="E455" s="9"/>
      <c r="F455" s="9"/>
      <c r="G455" s="19">
        <f t="shared" si="22"/>
        <v>0</v>
      </c>
      <c r="H455" s="9"/>
      <c r="I455" s="15"/>
      <c r="J455" s="2" t="str">
        <f t="shared" si="23"/>
        <v/>
      </c>
      <c r="K455" s="2" t="str">
        <f t="shared" si="24"/>
        <v/>
      </c>
      <c r="L455" s="2"/>
      <c r="M455" s="9"/>
      <c r="N455" s="5"/>
      <c r="O455" s="5"/>
      <c r="P455" s="5"/>
      <c r="Q455" s="9"/>
      <c r="R455" s="2" t="str">
        <f t="array" ref="R455">IFERROR(INDEX(data!$C$2:$C$12,MATCH(Q455,data!$B$2:$B$12,0)),"")</f>
        <v/>
      </c>
      <c r="S455" s="9"/>
      <c r="T455" s="2"/>
      <c r="U455" s="2"/>
      <c r="V455" s="2"/>
    </row>
    <row r="456" ht="15.75" customHeight="1" spans="1:22">
      <c r="A456" s="8"/>
      <c r="B456" s="8"/>
      <c r="C456" s="8"/>
      <c r="D456" s="2" t="str">
        <f t="array" ref="D456">IFERROR(INDEX(data!$C$2:$C$12,MATCH(C456,data!$B$2:$B$12,0)),"")</f>
        <v/>
      </c>
      <c r="E456" s="8"/>
      <c r="F456" s="8"/>
      <c r="G456" s="19">
        <f t="shared" si="22"/>
        <v>0</v>
      </c>
      <c r="H456" s="8"/>
      <c r="I456" s="13"/>
      <c r="J456" s="2" t="str">
        <f t="shared" si="23"/>
        <v/>
      </c>
      <c r="K456" s="2" t="str">
        <f t="shared" si="24"/>
        <v/>
      </c>
      <c r="L456" s="2"/>
      <c r="M456" s="8"/>
      <c r="N456" s="3"/>
      <c r="O456" s="3"/>
      <c r="P456" s="3"/>
      <c r="Q456" s="8"/>
      <c r="R456" s="2" t="str">
        <f t="array" ref="R456">IFERROR(INDEX(data!$C$2:$C$12,MATCH(Q456,data!$B$2:$B$12,0)),"")</f>
        <v/>
      </c>
      <c r="S456" s="8"/>
      <c r="T456" s="2"/>
      <c r="U456" s="2"/>
      <c r="V456" s="2"/>
    </row>
    <row r="457" ht="15.75" customHeight="1" spans="1:22">
      <c r="A457" s="9"/>
      <c r="B457" s="9"/>
      <c r="C457" s="9"/>
      <c r="D457" s="2" t="str">
        <f t="array" ref="D457">IFERROR(INDEX(data!$C$2:$C$12,MATCH(C457,data!$B$2:$B$12,0)),"")</f>
        <v/>
      </c>
      <c r="E457" s="9"/>
      <c r="F457" s="9"/>
      <c r="G457" s="19">
        <f t="shared" si="22"/>
        <v>0</v>
      </c>
      <c r="H457" s="9"/>
      <c r="I457" s="15"/>
      <c r="J457" s="2" t="str">
        <f t="shared" si="23"/>
        <v/>
      </c>
      <c r="K457" s="2" t="str">
        <f t="shared" si="24"/>
        <v/>
      </c>
      <c r="L457" s="2"/>
      <c r="M457" s="9"/>
      <c r="N457" s="5"/>
      <c r="O457" s="5"/>
      <c r="P457" s="5"/>
      <c r="Q457" s="9"/>
      <c r="R457" s="2" t="str">
        <f t="array" ref="R457">IFERROR(INDEX(data!$C$2:$C$12,MATCH(Q457,data!$B$2:$B$12,0)),"")</f>
        <v/>
      </c>
      <c r="S457" s="9"/>
      <c r="T457" s="2"/>
      <c r="U457" s="2"/>
      <c r="V457" s="2"/>
    </row>
    <row r="458" ht="15.75" customHeight="1" spans="1:22">
      <c r="A458" s="8"/>
      <c r="B458" s="8"/>
      <c r="C458" s="8"/>
      <c r="D458" s="2" t="str">
        <f t="array" ref="D458">IFERROR(INDEX(data!$C$2:$C$12,MATCH(C458,data!$B$2:$B$12,0)),"")</f>
        <v/>
      </c>
      <c r="E458" s="8"/>
      <c r="F458" s="8"/>
      <c r="G458" s="19">
        <f t="shared" si="22"/>
        <v>0</v>
      </c>
      <c r="H458" s="8"/>
      <c r="I458" s="13"/>
      <c r="J458" s="2" t="str">
        <f t="shared" si="23"/>
        <v/>
      </c>
      <c r="K458" s="2" t="str">
        <f t="shared" si="24"/>
        <v/>
      </c>
      <c r="L458" s="2"/>
      <c r="M458" s="8"/>
      <c r="N458" s="3"/>
      <c r="O458" s="3"/>
      <c r="P458" s="3"/>
      <c r="Q458" s="8"/>
      <c r="R458" s="2" t="str">
        <f t="array" ref="R458">IFERROR(INDEX(data!$C$2:$C$12,MATCH(Q458,data!$B$2:$B$12,0)),"")</f>
        <v/>
      </c>
      <c r="S458" s="8"/>
      <c r="T458" s="2"/>
      <c r="U458" s="2"/>
      <c r="V458" s="2"/>
    </row>
    <row r="459" ht="15.75" customHeight="1" spans="1:22">
      <c r="A459" s="9"/>
      <c r="B459" s="9"/>
      <c r="C459" s="9"/>
      <c r="D459" s="2" t="str">
        <f t="array" ref="D459">IFERROR(INDEX(data!$C$2:$C$12,MATCH(C459,data!$B$2:$B$12,0)),"")</f>
        <v/>
      </c>
      <c r="E459" s="9"/>
      <c r="F459" s="9"/>
      <c r="G459" s="19">
        <f t="shared" si="22"/>
        <v>0</v>
      </c>
      <c r="H459" s="9"/>
      <c r="I459" s="15"/>
      <c r="J459" s="2" t="str">
        <f t="shared" si="23"/>
        <v/>
      </c>
      <c r="K459" s="2" t="str">
        <f t="shared" si="24"/>
        <v/>
      </c>
      <c r="L459" s="2"/>
      <c r="M459" s="9"/>
      <c r="N459" s="5"/>
      <c r="O459" s="5"/>
      <c r="P459" s="5"/>
      <c r="Q459" s="9"/>
      <c r="R459" s="2" t="str">
        <f t="array" ref="R459">IFERROR(INDEX(data!$C$2:$C$12,MATCH(Q459,data!$B$2:$B$12,0)),"")</f>
        <v/>
      </c>
      <c r="S459" s="9"/>
      <c r="T459" s="2"/>
      <c r="U459" s="2"/>
      <c r="V459" s="2"/>
    </row>
    <row r="460" ht="15.75" customHeight="1" spans="1:22">
      <c r="A460" s="8"/>
      <c r="B460" s="8"/>
      <c r="C460" s="8"/>
      <c r="D460" s="2" t="str">
        <f t="array" ref="D460">IFERROR(INDEX(data!$C$2:$C$12,MATCH(C460,data!$B$2:$B$12,0)),"")</f>
        <v/>
      </c>
      <c r="E460" s="8"/>
      <c r="F460" s="8"/>
      <c r="G460" s="19">
        <f t="shared" si="22"/>
        <v>0</v>
      </c>
      <c r="H460" s="8"/>
      <c r="I460" s="13"/>
      <c r="J460" s="2" t="str">
        <f t="shared" si="23"/>
        <v/>
      </c>
      <c r="K460" s="2" t="str">
        <f t="shared" si="24"/>
        <v/>
      </c>
      <c r="L460" s="2"/>
      <c r="M460" s="8"/>
      <c r="N460" s="3"/>
      <c r="O460" s="3"/>
      <c r="P460" s="3"/>
      <c r="Q460" s="8"/>
      <c r="R460" s="2" t="str">
        <f t="array" ref="R460">IFERROR(INDEX(data!$C$2:$C$12,MATCH(Q460,data!$B$2:$B$12,0)),"")</f>
        <v/>
      </c>
      <c r="S460" s="8"/>
      <c r="T460" s="2"/>
      <c r="U460" s="2"/>
      <c r="V460" s="2"/>
    </row>
    <row r="461" ht="15.75" customHeight="1" spans="1:22">
      <c r="A461" s="9"/>
      <c r="B461" s="9"/>
      <c r="C461" s="9"/>
      <c r="D461" s="2" t="str">
        <f t="array" ref="D461">IFERROR(INDEX(data!$C$2:$C$12,MATCH(C461,data!$B$2:$B$12,0)),"")</f>
        <v/>
      </c>
      <c r="E461" s="9"/>
      <c r="F461" s="9"/>
      <c r="G461" s="19">
        <f t="shared" si="22"/>
        <v>0</v>
      </c>
      <c r="H461" s="9"/>
      <c r="I461" s="15"/>
      <c r="J461" s="2" t="str">
        <f t="shared" si="23"/>
        <v/>
      </c>
      <c r="K461" s="2" t="str">
        <f t="shared" si="24"/>
        <v/>
      </c>
      <c r="L461" s="2"/>
      <c r="M461" s="9"/>
      <c r="N461" s="5"/>
      <c r="O461" s="5"/>
      <c r="P461" s="5"/>
      <c r="Q461" s="9"/>
      <c r="R461" s="2" t="str">
        <f t="array" ref="R461">IFERROR(INDEX(data!$C$2:$C$12,MATCH(Q461,data!$B$2:$B$12,0)),"")</f>
        <v/>
      </c>
      <c r="S461" s="9"/>
      <c r="T461" s="2"/>
      <c r="U461" s="2"/>
      <c r="V461" s="2"/>
    </row>
    <row r="462" ht="15.75" customHeight="1" spans="1:22">
      <c r="A462" s="8"/>
      <c r="B462" s="8"/>
      <c r="C462" s="8"/>
      <c r="D462" s="2" t="str">
        <f t="array" ref="D462">IFERROR(INDEX(data!$C$2:$C$12,MATCH(C462,data!$B$2:$B$12,0)),"")</f>
        <v/>
      </c>
      <c r="E462" s="8"/>
      <c r="F462" s="8"/>
      <c r="G462" s="19">
        <f t="shared" si="22"/>
        <v>0</v>
      </c>
      <c r="H462" s="8"/>
      <c r="I462" s="13"/>
      <c r="J462" s="2" t="str">
        <f t="shared" si="23"/>
        <v/>
      </c>
      <c r="K462" s="2" t="str">
        <f t="shared" si="24"/>
        <v/>
      </c>
      <c r="L462" s="2"/>
      <c r="M462" s="8"/>
      <c r="N462" s="3"/>
      <c r="O462" s="3"/>
      <c r="P462" s="3"/>
      <c r="Q462" s="8"/>
      <c r="R462" s="2" t="str">
        <f t="array" ref="R462">IFERROR(INDEX(data!$C$2:$C$12,MATCH(Q462,data!$B$2:$B$12,0)),"")</f>
        <v/>
      </c>
      <c r="S462" s="8"/>
      <c r="T462" s="2"/>
      <c r="U462" s="2"/>
      <c r="V462" s="2"/>
    </row>
    <row r="463" ht="15.75" customHeight="1" spans="1:22">
      <c r="A463" s="9"/>
      <c r="B463" s="9"/>
      <c r="C463" s="9"/>
      <c r="D463" s="2" t="str">
        <f t="array" ref="D463">IFERROR(INDEX(data!$C$2:$C$12,MATCH(C463,data!$B$2:$B$12,0)),"")</f>
        <v/>
      </c>
      <c r="E463" s="9"/>
      <c r="F463" s="9"/>
      <c r="G463" s="19">
        <f t="shared" si="22"/>
        <v>0</v>
      </c>
      <c r="H463" s="9"/>
      <c r="I463" s="15"/>
      <c r="J463" s="2" t="str">
        <f t="shared" si="23"/>
        <v/>
      </c>
      <c r="K463" s="2" t="str">
        <f t="shared" si="24"/>
        <v/>
      </c>
      <c r="L463" s="2"/>
      <c r="M463" s="9"/>
      <c r="N463" s="5"/>
      <c r="O463" s="5"/>
      <c r="P463" s="5"/>
      <c r="Q463" s="9"/>
      <c r="R463" s="2" t="str">
        <f t="array" ref="R463">IFERROR(INDEX(data!$C$2:$C$12,MATCH(Q463,data!$B$2:$B$12,0)),"")</f>
        <v/>
      </c>
      <c r="S463" s="9"/>
      <c r="T463" s="2"/>
      <c r="U463" s="2"/>
      <c r="V463" s="2"/>
    </row>
    <row r="464" ht="15.75" customHeight="1" spans="1:22">
      <c r="A464" s="8"/>
      <c r="B464" s="8"/>
      <c r="C464" s="8"/>
      <c r="D464" s="2" t="str">
        <f t="array" ref="D464">IFERROR(INDEX(data!$C$2:$C$12,MATCH(C464,data!$B$2:$B$12,0)),"")</f>
        <v/>
      </c>
      <c r="E464" s="8"/>
      <c r="F464" s="8"/>
      <c r="G464" s="19">
        <f t="shared" si="22"/>
        <v>0</v>
      </c>
      <c r="H464" s="8"/>
      <c r="I464" s="13"/>
      <c r="J464" s="2" t="str">
        <f t="shared" si="23"/>
        <v/>
      </c>
      <c r="K464" s="2" t="str">
        <f t="shared" si="24"/>
        <v/>
      </c>
      <c r="L464" s="2"/>
      <c r="M464" s="8"/>
      <c r="N464" s="3"/>
      <c r="O464" s="3"/>
      <c r="P464" s="3"/>
      <c r="Q464" s="8"/>
      <c r="R464" s="2" t="str">
        <f t="array" ref="R464">IFERROR(INDEX(data!$C$2:$C$12,MATCH(Q464,data!$B$2:$B$12,0)),"")</f>
        <v/>
      </c>
      <c r="S464" s="8"/>
      <c r="T464" s="2"/>
      <c r="U464" s="2"/>
      <c r="V464" s="2"/>
    </row>
    <row r="465" ht="15.75" customHeight="1" spans="1:22">
      <c r="A465" s="9"/>
      <c r="B465" s="9"/>
      <c r="C465" s="9"/>
      <c r="D465" s="2" t="str">
        <f t="array" ref="D465">IFERROR(INDEX(data!$C$2:$C$12,MATCH(C465,data!$B$2:$B$12,0)),"")</f>
        <v/>
      </c>
      <c r="E465" s="9"/>
      <c r="F465" s="9"/>
      <c r="G465" s="19">
        <f t="shared" si="22"/>
        <v>0</v>
      </c>
      <c r="H465" s="9"/>
      <c r="I465" s="15"/>
      <c r="J465" s="2" t="str">
        <f t="shared" si="23"/>
        <v/>
      </c>
      <c r="K465" s="2" t="str">
        <f t="shared" si="24"/>
        <v/>
      </c>
      <c r="L465" s="2"/>
      <c r="M465" s="9"/>
      <c r="N465" s="5"/>
      <c r="O465" s="5"/>
      <c r="P465" s="5"/>
      <c r="Q465" s="9"/>
      <c r="R465" s="2" t="str">
        <f t="array" ref="R465">IFERROR(INDEX(data!$C$2:$C$12,MATCH(Q465,data!$B$2:$B$12,0)),"")</f>
        <v/>
      </c>
      <c r="S465" s="9"/>
      <c r="T465" s="2"/>
      <c r="U465" s="2"/>
      <c r="V465" s="2"/>
    </row>
    <row r="466" ht="15.75" customHeight="1" spans="1:22">
      <c r="A466" s="8"/>
      <c r="B466" s="8"/>
      <c r="C466" s="8"/>
      <c r="D466" s="2" t="str">
        <f t="array" ref="D466">IFERROR(INDEX(data!$C$2:$C$12,MATCH(C466,data!$B$2:$B$12,0)),"")</f>
        <v/>
      </c>
      <c r="E466" s="8"/>
      <c r="F466" s="8"/>
      <c r="G466" s="19">
        <f t="shared" si="22"/>
        <v>0</v>
      </c>
      <c r="H466" s="8"/>
      <c r="I466" s="13"/>
      <c r="J466" s="2" t="str">
        <f t="shared" si="23"/>
        <v/>
      </c>
      <c r="K466" s="2" t="str">
        <f t="shared" si="24"/>
        <v/>
      </c>
      <c r="L466" s="2"/>
      <c r="M466" s="8"/>
      <c r="N466" s="3"/>
      <c r="O466" s="3"/>
      <c r="P466" s="3"/>
      <c r="Q466" s="8"/>
      <c r="R466" s="2" t="str">
        <f t="array" ref="R466">IFERROR(INDEX(data!$C$2:$C$12,MATCH(Q466,data!$B$2:$B$12,0)),"")</f>
        <v/>
      </c>
      <c r="S466" s="8"/>
      <c r="T466" s="2"/>
      <c r="U466" s="2"/>
      <c r="V466" s="2"/>
    </row>
    <row r="467" ht="15.75" customHeight="1" spans="1:22">
      <c r="A467" s="9"/>
      <c r="B467" s="9"/>
      <c r="C467" s="9"/>
      <c r="D467" s="2" t="str">
        <f t="array" ref="D467">IFERROR(INDEX(data!$C$2:$C$12,MATCH(C467,data!$B$2:$B$12,0)),"")</f>
        <v/>
      </c>
      <c r="E467" s="9"/>
      <c r="F467" s="9"/>
      <c r="G467" s="19">
        <f t="shared" si="22"/>
        <v>0</v>
      </c>
      <c r="H467" s="9"/>
      <c r="I467" s="15"/>
      <c r="J467" s="2" t="str">
        <f t="shared" si="23"/>
        <v/>
      </c>
      <c r="K467" s="2" t="str">
        <f t="shared" si="24"/>
        <v/>
      </c>
      <c r="L467" s="2"/>
      <c r="M467" s="9"/>
      <c r="N467" s="5"/>
      <c r="O467" s="5"/>
      <c r="P467" s="5"/>
      <c r="Q467" s="9"/>
      <c r="R467" s="2" t="str">
        <f t="array" ref="R467">IFERROR(INDEX(data!$C$2:$C$12,MATCH(Q467,data!$B$2:$B$12,0)),"")</f>
        <v/>
      </c>
      <c r="S467" s="9"/>
      <c r="T467" s="2"/>
      <c r="U467" s="2"/>
      <c r="V467" s="2"/>
    </row>
    <row r="468" ht="15.75" customHeight="1" spans="1:22">
      <c r="A468" s="8"/>
      <c r="B468" s="8"/>
      <c r="C468" s="8"/>
      <c r="D468" s="2" t="str">
        <f t="array" ref="D468">IFERROR(INDEX(data!$C$2:$C$12,MATCH(C468,data!$B$2:$B$12,0)),"")</f>
        <v/>
      </c>
      <c r="E468" s="8"/>
      <c r="F468" s="8"/>
      <c r="G468" s="19">
        <f t="shared" si="22"/>
        <v>0</v>
      </c>
      <c r="H468" s="8"/>
      <c r="I468" s="13"/>
      <c r="J468" s="2" t="str">
        <f t="shared" si="23"/>
        <v/>
      </c>
      <c r="K468" s="2" t="str">
        <f t="shared" si="24"/>
        <v/>
      </c>
      <c r="L468" s="2"/>
      <c r="M468" s="8"/>
      <c r="N468" s="3"/>
      <c r="O468" s="3"/>
      <c r="P468" s="3"/>
      <c r="Q468" s="8"/>
      <c r="R468" s="2" t="str">
        <f t="array" ref="R468">IFERROR(INDEX(data!$C$2:$C$12,MATCH(Q468,data!$B$2:$B$12,0)),"")</f>
        <v/>
      </c>
      <c r="S468" s="8"/>
      <c r="T468" s="2"/>
      <c r="U468" s="2"/>
      <c r="V468" s="2"/>
    </row>
    <row r="469" ht="15.75" customHeight="1" spans="1:22">
      <c r="A469" s="9"/>
      <c r="B469" s="9"/>
      <c r="C469" s="9"/>
      <c r="D469" s="2" t="str">
        <f t="array" ref="D469">IFERROR(INDEX(data!$C$2:$C$12,MATCH(C469,data!$B$2:$B$12,0)),"")</f>
        <v/>
      </c>
      <c r="E469" s="9"/>
      <c r="F469" s="9"/>
      <c r="G469" s="19">
        <f t="shared" si="22"/>
        <v>0</v>
      </c>
      <c r="H469" s="9"/>
      <c r="I469" s="15"/>
      <c r="J469" s="2" t="str">
        <f t="shared" si="23"/>
        <v/>
      </c>
      <c r="K469" s="2" t="str">
        <f t="shared" si="24"/>
        <v/>
      </c>
      <c r="L469" s="2"/>
      <c r="M469" s="9"/>
      <c r="N469" s="5"/>
      <c r="O469" s="5"/>
      <c r="P469" s="5"/>
      <c r="Q469" s="9"/>
      <c r="R469" s="2" t="str">
        <f t="array" ref="R469">IFERROR(INDEX(data!$C$2:$C$12,MATCH(Q469,data!$B$2:$B$12,0)),"")</f>
        <v/>
      </c>
      <c r="S469" s="9"/>
      <c r="T469" s="2"/>
      <c r="U469" s="2"/>
      <c r="V469" s="2"/>
    </row>
    <row r="470" ht="15.75" customHeight="1" spans="1:22">
      <c r="A470" s="8"/>
      <c r="B470" s="8"/>
      <c r="C470" s="8"/>
      <c r="D470" s="2" t="str">
        <f t="array" ref="D470">IFERROR(INDEX(data!$C$2:$C$12,MATCH(C470,data!$B$2:$B$12,0)),"")</f>
        <v/>
      </c>
      <c r="E470" s="8"/>
      <c r="F470" s="8"/>
      <c r="G470" s="19">
        <f t="shared" si="22"/>
        <v>0</v>
      </c>
      <c r="H470" s="8"/>
      <c r="I470" s="13"/>
      <c r="J470" s="2" t="str">
        <f t="shared" si="23"/>
        <v/>
      </c>
      <c r="K470" s="2" t="str">
        <f t="shared" si="24"/>
        <v/>
      </c>
      <c r="L470" s="2"/>
      <c r="M470" s="8"/>
      <c r="N470" s="3"/>
      <c r="O470" s="3"/>
      <c r="P470" s="3"/>
      <c r="Q470" s="8"/>
      <c r="R470" s="2" t="str">
        <f t="array" ref="R470">IFERROR(INDEX(data!$C$2:$C$12,MATCH(Q470,data!$B$2:$B$12,0)),"")</f>
        <v/>
      </c>
      <c r="S470" s="8"/>
      <c r="T470" s="2"/>
      <c r="U470" s="2"/>
      <c r="V470" s="2"/>
    </row>
    <row r="471" ht="15.75" customHeight="1" spans="1:22">
      <c r="A471" s="9"/>
      <c r="B471" s="9"/>
      <c r="C471" s="9"/>
      <c r="D471" s="2" t="str">
        <f t="array" ref="D471">IFERROR(INDEX(data!$C$2:$C$12,MATCH(C471,data!$B$2:$B$12,0)),"")</f>
        <v/>
      </c>
      <c r="E471" s="9"/>
      <c r="F471" s="9"/>
      <c r="G471" s="19">
        <f t="shared" si="22"/>
        <v>0</v>
      </c>
      <c r="H471" s="9"/>
      <c r="I471" s="15"/>
      <c r="J471" s="2" t="str">
        <f t="shared" si="23"/>
        <v/>
      </c>
      <c r="K471" s="2" t="str">
        <f t="shared" si="24"/>
        <v/>
      </c>
      <c r="L471" s="2"/>
      <c r="M471" s="9"/>
      <c r="N471" s="5"/>
      <c r="O471" s="5"/>
      <c r="P471" s="5"/>
      <c r="Q471" s="9"/>
      <c r="R471" s="2" t="str">
        <f t="array" ref="R471">IFERROR(INDEX(data!$C$2:$C$12,MATCH(Q471,data!$B$2:$B$12,0)),"")</f>
        <v/>
      </c>
      <c r="S471" s="9"/>
      <c r="T471" s="2"/>
      <c r="U471" s="2"/>
      <c r="V471" s="2"/>
    </row>
    <row r="472" ht="15.75" customHeight="1" spans="1:22">
      <c r="A472" s="8"/>
      <c r="B472" s="8"/>
      <c r="C472" s="8"/>
      <c r="D472" s="2" t="str">
        <f t="array" ref="D472">IFERROR(INDEX(data!$C$2:$C$12,MATCH(C472,data!$B$2:$B$12,0)),"")</f>
        <v/>
      </c>
      <c r="E472" s="8"/>
      <c r="F472" s="8"/>
      <c r="G472" s="19">
        <f t="shared" si="22"/>
        <v>0</v>
      </c>
      <c r="H472" s="8"/>
      <c r="I472" s="13"/>
      <c r="J472" s="2" t="str">
        <f t="shared" si="23"/>
        <v/>
      </c>
      <c r="K472" s="2" t="str">
        <f t="shared" si="24"/>
        <v/>
      </c>
      <c r="L472" s="2"/>
      <c r="M472" s="8"/>
      <c r="N472" s="3"/>
      <c r="O472" s="3"/>
      <c r="P472" s="3"/>
      <c r="Q472" s="8"/>
      <c r="R472" s="2" t="str">
        <f t="array" ref="R472">IFERROR(INDEX(data!$C$2:$C$12,MATCH(Q472,data!$B$2:$B$12,0)),"")</f>
        <v/>
      </c>
      <c r="S472" s="8"/>
      <c r="T472" s="2"/>
      <c r="U472" s="2"/>
      <c r="V472" s="2"/>
    </row>
    <row r="473" ht="15.75" customHeight="1" spans="1:22">
      <c r="A473" s="9"/>
      <c r="B473" s="9"/>
      <c r="C473" s="9"/>
      <c r="D473" s="2" t="str">
        <f t="array" ref="D473">IFERROR(INDEX(data!$C$2:$C$12,MATCH(C473,data!$B$2:$B$12,0)),"")</f>
        <v/>
      </c>
      <c r="E473" s="9"/>
      <c r="F473" s="9"/>
      <c r="G473" s="19">
        <f t="shared" si="22"/>
        <v>0</v>
      </c>
      <c r="H473" s="9"/>
      <c r="I473" s="15"/>
      <c r="J473" s="2" t="str">
        <f t="shared" si="23"/>
        <v/>
      </c>
      <c r="K473" s="2" t="str">
        <f t="shared" si="24"/>
        <v/>
      </c>
      <c r="L473" s="2"/>
      <c r="M473" s="9"/>
      <c r="N473" s="5"/>
      <c r="O473" s="5"/>
      <c r="P473" s="5"/>
      <c r="Q473" s="9"/>
      <c r="R473" s="2" t="str">
        <f t="array" ref="R473">IFERROR(INDEX(data!$C$2:$C$12,MATCH(Q473,data!$B$2:$B$12,0)),"")</f>
        <v/>
      </c>
      <c r="S473" s="9"/>
      <c r="T473" s="2"/>
      <c r="U473" s="2"/>
      <c r="V473" s="2"/>
    </row>
    <row r="474" ht="15.75" customHeight="1" spans="1:22">
      <c r="A474" s="8"/>
      <c r="B474" s="8"/>
      <c r="C474" s="8"/>
      <c r="D474" s="2" t="str">
        <f t="array" ref="D474">IFERROR(INDEX(data!$C$2:$C$12,MATCH(C474,data!$B$2:$B$12,0)),"")</f>
        <v/>
      </c>
      <c r="E474" s="8"/>
      <c r="F474" s="8"/>
      <c r="G474" s="19">
        <f t="shared" si="22"/>
        <v>0</v>
      </c>
      <c r="H474" s="8"/>
      <c r="I474" s="13"/>
      <c r="J474" s="2" t="str">
        <f t="shared" si="23"/>
        <v/>
      </c>
      <c r="K474" s="2" t="str">
        <f t="shared" si="24"/>
        <v/>
      </c>
      <c r="L474" s="2"/>
      <c r="M474" s="8"/>
      <c r="N474" s="3"/>
      <c r="O474" s="3"/>
      <c r="P474" s="3"/>
      <c r="Q474" s="8"/>
      <c r="R474" s="2" t="str">
        <f t="array" ref="R474">IFERROR(INDEX(data!$C$2:$C$12,MATCH(Q474,data!$B$2:$B$12,0)),"")</f>
        <v/>
      </c>
      <c r="S474" s="8"/>
      <c r="T474" s="2"/>
      <c r="U474" s="2"/>
      <c r="V474" s="2"/>
    </row>
    <row r="475" ht="15.75" customHeight="1" spans="1:22">
      <c r="A475" s="9"/>
      <c r="B475" s="9"/>
      <c r="C475" s="9"/>
      <c r="D475" s="2" t="str">
        <f t="array" ref="D475">IFERROR(INDEX(data!$C$2:$C$12,MATCH(C475,data!$B$2:$B$12,0)),"")</f>
        <v/>
      </c>
      <c r="E475" s="9"/>
      <c r="F475" s="9"/>
      <c r="G475" s="19">
        <f t="shared" si="22"/>
        <v>0</v>
      </c>
      <c r="H475" s="9"/>
      <c r="I475" s="15"/>
      <c r="J475" s="2" t="str">
        <f t="shared" si="23"/>
        <v/>
      </c>
      <c r="K475" s="2" t="str">
        <f t="shared" si="24"/>
        <v/>
      </c>
      <c r="L475" s="2"/>
      <c r="M475" s="9"/>
      <c r="N475" s="5"/>
      <c r="O475" s="5"/>
      <c r="P475" s="5"/>
      <c r="Q475" s="9"/>
      <c r="R475" s="2" t="str">
        <f t="array" ref="R475">IFERROR(INDEX(data!$C$2:$C$12,MATCH(Q475,data!$B$2:$B$12,0)),"")</f>
        <v/>
      </c>
      <c r="S475" s="9"/>
      <c r="T475" s="2"/>
      <c r="U475" s="2"/>
      <c r="V475" s="2"/>
    </row>
    <row r="476" ht="15.75" customHeight="1" spans="1:22">
      <c r="A476" s="8"/>
      <c r="B476" s="8"/>
      <c r="C476" s="8"/>
      <c r="D476" s="2" t="str">
        <f t="array" ref="D476">IFERROR(INDEX(data!$C$2:$C$12,MATCH(C476,data!$B$2:$B$12,0)),"")</f>
        <v/>
      </c>
      <c r="E476" s="8"/>
      <c r="F476" s="8"/>
      <c r="G476" s="19">
        <f t="shared" si="22"/>
        <v>0</v>
      </c>
      <c r="H476" s="8"/>
      <c r="I476" s="13"/>
      <c r="J476" s="2" t="str">
        <f t="shared" si="23"/>
        <v/>
      </c>
      <c r="K476" s="2" t="str">
        <f t="shared" si="24"/>
        <v/>
      </c>
      <c r="L476" s="2"/>
      <c r="M476" s="8"/>
      <c r="N476" s="3"/>
      <c r="O476" s="3"/>
      <c r="P476" s="3"/>
      <c r="Q476" s="8"/>
      <c r="R476" s="2" t="str">
        <f t="array" ref="R476">IFERROR(INDEX(data!$C$2:$C$12,MATCH(Q476,data!$B$2:$B$12,0)),"")</f>
        <v/>
      </c>
      <c r="S476" s="8"/>
      <c r="T476" s="2"/>
      <c r="U476" s="2"/>
      <c r="V476" s="2"/>
    </row>
    <row r="477" ht="15.75" customHeight="1" spans="1:22">
      <c r="A477" s="9"/>
      <c r="B477" s="9"/>
      <c r="C477" s="9"/>
      <c r="D477" s="2" t="str">
        <f t="array" ref="D477">IFERROR(INDEX(data!$C$2:$C$12,MATCH(C477,data!$B$2:$B$12,0)),"")</f>
        <v/>
      </c>
      <c r="E477" s="9"/>
      <c r="F477" s="9"/>
      <c r="G477" s="19">
        <f t="shared" si="22"/>
        <v>0</v>
      </c>
      <c r="H477" s="9"/>
      <c r="I477" s="15"/>
      <c r="J477" s="2" t="str">
        <f t="shared" si="23"/>
        <v/>
      </c>
      <c r="K477" s="2" t="str">
        <f t="shared" si="24"/>
        <v/>
      </c>
      <c r="L477" s="2"/>
      <c r="M477" s="9"/>
      <c r="N477" s="5"/>
      <c r="O477" s="5"/>
      <c r="P477" s="5"/>
      <c r="Q477" s="9"/>
      <c r="R477" s="2" t="str">
        <f t="array" ref="R477">IFERROR(INDEX(data!$C$2:$C$12,MATCH(Q477,data!$B$2:$B$12,0)),"")</f>
        <v/>
      </c>
      <c r="S477" s="9"/>
      <c r="T477" s="2"/>
      <c r="U477" s="2"/>
      <c r="V477" s="2"/>
    </row>
    <row r="478" ht="15.75" customHeight="1" spans="1:22">
      <c r="A478" s="8"/>
      <c r="B478" s="8"/>
      <c r="C478" s="8"/>
      <c r="D478" s="2" t="str">
        <f t="array" ref="D478">IFERROR(INDEX(data!$C$2:$C$12,MATCH(C478,data!$B$2:$B$12,0)),"")</f>
        <v/>
      </c>
      <c r="E478" s="8"/>
      <c r="F478" s="8"/>
      <c r="G478" s="19">
        <f t="shared" si="22"/>
        <v>0</v>
      </c>
      <c r="H478" s="8"/>
      <c r="I478" s="13"/>
      <c r="J478" s="2" t="str">
        <f t="shared" si="23"/>
        <v/>
      </c>
      <c r="K478" s="2" t="str">
        <f t="shared" si="24"/>
        <v/>
      </c>
      <c r="L478" s="2"/>
      <c r="M478" s="8"/>
      <c r="N478" s="3"/>
      <c r="O478" s="3"/>
      <c r="P478" s="3"/>
      <c r="Q478" s="8"/>
      <c r="R478" s="2" t="str">
        <f t="array" ref="R478">IFERROR(INDEX(data!$C$2:$C$12,MATCH(Q478,data!$B$2:$B$12,0)),"")</f>
        <v/>
      </c>
      <c r="S478" s="8"/>
      <c r="T478" s="2"/>
      <c r="U478" s="2"/>
      <c r="V478" s="2"/>
    </row>
    <row r="479" ht="15.75" customHeight="1" spans="1:22">
      <c r="A479" s="9"/>
      <c r="B479" s="9"/>
      <c r="C479" s="9"/>
      <c r="D479" s="2" t="str">
        <f t="array" ref="D479">IFERROR(INDEX(data!$C$2:$C$12,MATCH(C479,data!$B$2:$B$12,0)),"")</f>
        <v/>
      </c>
      <c r="E479" s="9"/>
      <c r="F479" s="9"/>
      <c r="G479" s="19">
        <f t="shared" si="22"/>
        <v>0</v>
      </c>
      <c r="H479" s="9"/>
      <c r="I479" s="15"/>
      <c r="J479" s="2" t="str">
        <f t="shared" si="23"/>
        <v/>
      </c>
      <c r="K479" s="2" t="str">
        <f t="shared" si="24"/>
        <v/>
      </c>
      <c r="L479" s="2"/>
      <c r="M479" s="9"/>
      <c r="N479" s="5"/>
      <c r="O479" s="5"/>
      <c r="P479" s="5"/>
      <c r="Q479" s="9"/>
      <c r="R479" s="2" t="str">
        <f t="array" ref="R479">IFERROR(INDEX(data!$C$2:$C$12,MATCH(Q479,data!$B$2:$B$12,0)),"")</f>
        <v/>
      </c>
      <c r="S479" s="9"/>
      <c r="T479" s="2"/>
      <c r="U479" s="2"/>
      <c r="V479" s="2"/>
    </row>
    <row r="480" ht="15.75" customHeight="1" spans="1:22">
      <c r="A480" s="8"/>
      <c r="B480" s="8"/>
      <c r="C480" s="8"/>
      <c r="D480" s="2" t="str">
        <f t="array" ref="D480">IFERROR(INDEX(data!$C$2:$C$12,MATCH(C480,data!$B$2:$B$12,0)),"")</f>
        <v/>
      </c>
      <c r="E480" s="8"/>
      <c r="F480" s="8"/>
      <c r="G480" s="19">
        <f t="shared" si="22"/>
        <v>0</v>
      </c>
      <c r="H480" s="8"/>
      <c r="I480" s="13"/>
      <c r="J480" s="2" t="str">
        <f t="shared" si="23"/>
        <v/>
      </c>
      <c r="K480" s="2" t="str">
        <f t="shared" si="24"/>
        <v/>
      </c>
      <c r="L480" s="2"/>
      <c r="M480" s="8"/>
      <c r="N480" s="3"/>
      <c r="O480" s="3"/>
      <c r="P480" s="3"/>
      <c r="Q480" s="8"/>
      <c r="R480" s="2" t="str">
        <f t="array" ref="R480">IFERROR(INDEX(data!$C$2:$C$12,MATCH(Q480,data!$B$2:$B$12,0)),"")</f>
        <v/>
      </c>
      <c r="S480" s="8"/>
      <c r="T480" s="2"/>
      <c r="U480" s="2"/>
      <c r="V480" s="2"/>
    </row>
    <row r="481" ht="15.75" customHeight="1" spans="1:22">
      <c r="A481" s="9"/>
      <c r="B481" s="9"/>
      <c r="C481" s="9"/>
      <c r="D481" s="2" t="str">
        <f t="array" ref="D481">IFERROR(INDEX(data!$C$2:$C$12,MATCH(C481,data!$B$2:$B$12,0)),"")</f>
        <v/>
      </c>
      <c r="E481" s="9"/>
      <c r="F481" s="9"/>
      <c r="G481" s="19">
        <f t="shared" si="22"/>
        <v>0</v>
      </c>
      <c r="H481" s="9"/>
      <c r="I481" s="15"/>
      <c r="J481" s="2" t="str">
        <f t="shared" si="23"/>
        <v/>
      </c>
      <c r="K481" s="2" t="str">
        <f t="shared" si="24"/>
        <v/>
      </c>
      <c r="L481" s="2"/>
      <c r="M481" s="9"/>
      <c r="N481" s="5"/>
      <c r="O481" s="5"/>
      <c r="P481" s="5"/>
      <c r="Q481" s="9"/>
      <c r="R481" s="2" t="str">
        <f t="array" ref="R481">IFERROR(INDEX(data!$C$2:$C$12,MATCH(Q481,data!$B$2:$B$12,0)),"")</f>
        <v/>
      </c>
      <c r="S481" s="9"/>
      <c r="T481" s="2"/>
      <c r="U481" s="2"/>
      <c r="V481" s="2"/>
    </row>
    <row r="482" ht="15.75" customHeight="1" spans="1:22">
      <c r="A482" s="8"/>
      <c r="B482" s="8"/>
      <c r="C482" s="8"/>
      <c r="D482" s="2" t="str">
        <f t="array" ref="D482">IFERROR(INDEX(data!$C$2:$C$12,MATCH(C482,data!$B$2:$B$12,0)),"")</f>
        <v/>
      </c>
      <c r="E482" s="8"/>
      <c r="F482" s="8"/>
      <c r="G482" s="19">
        <f t="shared" si="22"/>
        <v>0</v>
      </c>
      <c r="H482" s="8"/>
      <c r="I482" s="13"/>
      <c r="J482" s="2" t="str">
        <f t="shared" si="23"/>
        <v/>
      </c>
      <c r="K482" s="2" t="str">
        <f t="shared" si="24"/>
        <v/>
      </c>
      <c r="L482" s="2"/>
      <c r="M482" s="8"/>
      <c r="N482" s="3"/>
      <c r="O482" s="3"/>
      <c r="P482" s="3"/>
      <c r="Q482" s="8"/>
      <c r="R482" s="2" t="str">
        <f t="array" ref="R482">IFERROR(INDEX(data!$C$2:$C$12,MATCH(Q482,data!$B$2:$B$12,0)),"")</f>
        <v/>
      </c>
      <c r="S482" s="8"/>
      <c r="T482" s="2"/>
      <c r="U482" s="2"/>
      <c r="V482" s="2"/>
    </row>
    <row r="483" ht="15.75" customHeight="1" spans="1:22">
      <c r="A483" s="9"/>
      <c r="B483" s="9"/>
      <c r="C483" s="9"/>
      <c r="D483" s="2" t="str">
        <f t="array" ref="D483">IFERROR(INDEX(data!$C$2:$C$12,MATCH(C483,data!$B$2:$B$12,0)),"")</f>
        <v/>
      </c>
      <c r="E483" s="9"/>
      <c r="F483" s="9"/>
      <c r="G483" s="19">
        <f t="shared" si="22"/>
        <v>0</v>
      </c>
      <c r="H483" s="9"/>
      <c r="I483" s="15"/>
      <c r="J483" s="2" t="str">
        <f t="shared" si="23"/>
        <v/>
      </c>
      <c r="K483" s="2" t="str">
        <f t="shared" si="24"/>
        <v/>
      </c>
      <c r="L483" s="2"/>
      <c r="M483" s="9"/>
      <c r="N483" s="5"/>
      <c r="O483" s="5"/>
      <c r="P483" s="5"/>
      <c r="Q483" s="9"/>
      <c r="R483" s="2" t="str">
        <f t="array" ref="R483">IFERROR(INDEX(data!$C$2:$C$12,MATCH(Q483,data!$B$2:$B$12,0)),"")</f>
        <v/>
      </c>
      <c r="S483" s="9"/>
      <c r="T483" s="2"/>
      <c r="U483" s="2"/>
      <c r="V483" s="2"/>
    </row>
    <row r="484" ht="15.75" customHeight="1" spans="1:22">
      <c r="A484" s="8"/>
      <c r="B484" s="8"/>
      <c r="C484" s="8"/>
      <c r="D484" s="2" t="str">
        <f t="array" ref="D484">IFERROR(INDEX(data!$C$2:$C$12,MATCH(C484,data!$B$2:$B$12,0)),"")</f>
        <v/>
      </c>
      <c r="E484" s="8"/>
      <c r="F484" s="8"/>
      <c r="G484" s="19">
        <f t="shared" si="22"/>
        <v>0</v>
      </c>
      <c r="H484" s="8"/>
      <c r="I484" s="13"/>
      <c r="J484" s="2" t="str">
        <f t="shared" si="23"/>
        <v/>
      </c>
      <c r="K484" s="2" t="str">
        <f t="shared" si="24"/>
        <v/>
      </c>
      <c r="L484" s="2"/>
      <c r="M484" s="8"/>
      <c r="N484" s="3"/>
      <c r="O484" s="3"/>
      <c r="P484" s="3"/>
      <c r="Q484" s="8"/>
      <c r="R484" s="2" t="str">
        <f t="array" ref="R484">IFERROR(INDEX(data!$C$2:$C$12,MATCH(Q484,data!$B$2:$B$12,0)),"")</f>
        <v/>
      </c>
      <c r="S484" s="8"/>
      <c r="T484" s="2"/>
      <c r="U484" s="2"/>
      <c r="V484" s="2"/>
    </row>
    <row r="485" ht="15.75" customHeight="1" spans="1:22">
      <c r="A485" s="9"/>
      <c r="B485" s="9"/>
      <c r="C485" s="9"/>
      <c r="D485" s="2" t="str">
        <f t="array" ref="D485">IFERROR(INDEX(data!$C$2:$C$12,MATCH(C485,data!$B$2:$B$12,0)),"")</f>
        <v/>
      </c>
      <c r="E485" s="9"/>
      <c r="F485" s="9"/>
      <c r="G485" s="19">
        <f t="shared" si="22"/>
        <v>0</v>
      </c>
      <c r="H485" s="9"/>
      <c r="I485" s="15"/>
      <c r="J485" s="2" t="str">
        <f t="shared" si="23"/>
        <v/>
      </c>
      <c r="K485" s="2" t="str">
        <f t="shared" si="24"/>
        <v/>
      </c>
      <c r="L485" s="2"/>
      <c r="M485" s="9"/>
      <c r="N485" s="5"/>
      <c r="O485" s="5"/>
      <c r="P485" s="5"/>
      <c r="Q485" s="9"/>
      <c r="R485" s="2" t="str">
        <f t="array" ref="R485">IFERROR(INDEX(data!$C$2:$C$12,MATCH(Q485,data!$B$2:$B$12,0)),"")</f>
        <v/>
      </c>
      <c r="S485" s="9"/>
      <c r="T485" s="2"/>
      <c r="U485" s="2"/>
      <c r="V485" s="2"/>
    </row>
    <row r="486" ht="15.75" customHeight="1" spans="1:22">
      <c r="A486" s="8"/>
      <c r="B486" s="8"/>
      <c r="C486" s="8"/>
      <c r="D486" s="2" t="str">
        <f t="array" ref="D486">IFERROR(INDEX(data!$C$2:$C$12,MATCH(C486,data!$B$2:$B$12,0)),"")</f>
        <v/>
      </c>
      <c r="E486" s="8"/>
      <c r="F486" s="8"/>
      <c r="G486" s="19">
        <f t="shared" si="22"/>
        <v>0</v>
      </c>
      <c r="H486" s="8"/>
      <c r="I486" s="13"/>
      <c r="J486" s="2" t="str">
        <f t="shared" si="23"/>
        <v/>
      </c>
      <c r="K486" s="2" t="str">
        <f t="shared" si="24"/>
        <v/>
      </c>
      <c r="L486" s="2"/>
      <c r="M486" s="8"/>
      <c r="N486" s="3"/>
      <c r="O486" s="3"/>
      <c r="P486" s="3"/>
      <c r="Q486" s="8"/>
      <c r="R486" s="2" t="str">
        <f t="array" ref="R486">IFERROR(INDEX(data!$C$2:$C$12,MATCH(Q486,data!$B$2:$B$12,0)),"")</f>
        <v/>
      </c>
      <c r="S486" s="8"/>
      <c r="T486" s="2"/>
      <c r="U486" s="2"/>
      <c r="V486" s="2"/>
    </row>
    <row r="487" ht="15.75" customHeight="1" spans="1:22">
      <c r="A487" s="9"/>
      <c r="B487" s="9"/>
      <c r="C487" s="9"/>
      <c r="D487" s="2" t="str">
        <f t="array" ref="D487">IFERROR(INDEX(data!$C$2:$C$12,MATCH(C487,data!$B$2:$B$12,0)),"")</f>
        <v/>
      </c>
      <c r="E487" s="9"/>
      <c r="F487" s="9"/>
      <c r="G487" s="19">
        <f t="shared" si="22"/>
        <v>0</v>
      </c>
      <c r="H487" s="9"/>
      <c r="I487" s="15"/>
      <c r="J487" s="2" t="str">
        <f t="shared" si="23"/>
        <v/>
      </c>
      <c r="K487" s="2" t="str">
        <f t="shared" si="24"/>
        <v/>
      </c>
      <c r="L487" s="2"/>
      <c r="M487" s="9"/>
      <c r="N487" s="5"/>
      <c r="O487" s="5"/>
      <c r="P487" s="5"/>
      <c r="Q487" s="9"/>
      <c r="R487" s="2" t="str">
        <f t="array" ref="R487">IFERROR(INDEX(data!$C$2:$C$12,MATCH(Q487,data!$B$2:$B$12,0)),"")</f>
        <v/>
      </c>
      <c r="S487" s="9"/>
      <c r="T487" s="2"/>
      <c r="U487" s="2"/>
      <c r="V487" s="2"/>
    </row>
    <row r="488" ht="15.75" customHeight="1" spans="1:22">
      <c r="A488" s="8"/>
      <c r="B488" s="8"/>
      <c r="C488" s="8"/>
      <c r="D488" s="2" t="str">
        <f t="array" ref="D488">IFERROR(INDEX(data!$C$2:$C$12,MATCH(C488,data!$B$2:$B$12,0)),"")</f>
        <v/>
      </c>
      <c r="E488" s="8"/>
      <c r="F488" s="8"/>
      <c r="G488" s="19">
        <f t="shared" si="22"/>
        <v>0</v>
      </c>
      <c r="H488" s="8"/>
      <c r="I488" s="13"/>
      <c r="J488" s="2" t="str">
        <f t="shared" si="23"/>
        <v/>
      </c>
      <c r="K488" s="2" t="str">
        <f t="shared" si="24"/>
        <v/>
      </c>
      <c r="L488" s="2"/>
      <c r="M488" s="8"/>
      <c r="N488" s="3"/>
      <c r="O488" s="3"/>
      <c r="P488" s="3"/>
      <c r="Q488" s="8"/>
      <c r="R488" s="2" t="str">
        <f t="array" ref="R488">IFERROR(INDEX(data!$C$2:$C$12,MATCH(Q488,data!$B$2:$B$12,0)),"")</f>
        <v/>
      </c>
      <c r="S488" s="8"/>
      <c r="T488" s="2"/>
      <c r="U488" s="2"/>
      <c r="V488" s="2"/>
    </row>
    <row r="489" ht="15.75" customHeight="1" spans="1:22">
      <c r="A489" s="9"/>
      <c r="B489" s="9"/>
      <c r="C489" s="9"/>
      <c r="D489" s="2" t="str">
        <f t="array" ref="D489">IFERROR(INDEX(data!$C$2:$C$12,MATCH(C489,data!$B$2:$B$12,0)),"")</f>
        <v/>
      </c>
      <c r="E489" s="9"/>
      <c r="F489" s="9"/>
      <c r="G489" s="19">
        <f t="shared" si="22"/>
        <v>0</v>
      </c>
      <c r="H489" s="9"/>
      <c r="I489" s="15"/>
      <c r="J489" s="2" t="str">
        <f t="shared" si="23"/>
        <v/>
      </c>
      <c r="K489" s="2" t="str">
        <f t="shared" si="24"/>
        <v/>
      </c>
      <c r="L489" s="2"/>
      <c r="M489" s="9"/>
      <c r="N489" s="5"/>
      <c r="O489" s="5"/>
      <c r="P489" s="5"/>
      <c r="Q489" s="9"/>
      <c r="R489" s="2" t="str">
        <f t="array" ref="R489">IFERROR(INDEX(data!$C$2:$C$12,MATCH(Q489,data!$B$2:$B$12,0)),"")</f>
        <v/>
      </c>
      <c r="S489" s="9"/>
      <c r="T489" s="2"/>
      <c r="U489" s="2"/>
      <c r="V489" s="2"/>
    </row>
    <row r="490" ht="15.75" customHeight="1" spans="1:22">
      <c r="A490" s="8"/>
      <c r="B490" s="8"/>
      <c r="C490" s="8"/>
      <c r="D490" s="2" t="str">
        <f t="array" ref="D490">IFERROR(INDEX(data!$C$2:$C$12,MATCH(C490,data!$B$2:$B$12,0)),"")</f>
        <v/>
      </c>
      <c r="E490" s="8"/>
      <c r="F490" s="8"/>
      <c r="G490" s="19">
        <f t="shared" si="22"/>
        <v>0</v>
      </c>
      <c r="H490" s="8"/>
      <c r="I490" s="13"/>
      <c r="J490" s="2" t="str">
        <f t="shared" si="23"/>
        <v/>
      </c>
      <c r="K490" s="2" t="str">
        <f t="shared" si="24"/>
        <v/>
      </c>
      <c r="L490" s="2"/>
      <c r="M490" s="8"/>
      <c r="N490" s="3"/>
      <c r="O490" s="3"/>
      <c r="P490" s="3"/>
      <c r="Q490" s="8"/>
      <c r="R490" s="2" t="str">
        <f t="array" ref="R490">IFERROR(INDEX(data!$C$2:$C$12,MATCH(Q490,data!$B$2:$B$12,0)),"")</f>
        <v/>
      </c>
      <c r="S490" s="8"/>
      <c r="T490" s="2"/>
      <c r="U490" s="2"/>
      <c r="V490" s="2"/>
    </row>
    <row r="491" ht="15.75" customHeight="1" spans="1:22">
      <c r="A491" s="9"/>
      <c r="B491" s="9"/>
      <c r="C491" s="9"/>
      <c r="D491" s="2" t="str">
        <f t="array" ref="D491">IFERROR(INDEX(data!$C$2:$C$12,MATCH(C491,data!$B$2:$B$12,0)),"")</f>
        <v/>
      </c>
      <c r="E491" s="9"/>
      <c r="F491" s="9"/>
      <c r="G491" s="19">
        <f t="shared" si="22"/>
        <v>0</v>
      </c>
      <c r="H491" s="9"/>
      <c r="I491" s="15"/>
      <c r="J491" s="2" t="str">
        <f t="shared" si="23"/>
        <v/>
      </c>
      <c r="K491" s="2" t="str">
        <f t="shared" si="24"/>
        <v/>
      </c>
      <c r="L491" s="2"/>
      <c r="M491" s="9"/>
      <c r="N491" s="5"/>
      <c r="O491" s="5"/>
      <c r="P491" s="5"/>
      <c r="Q491" s="9"/>
      <c r="R491" s="2" t="str">
        <f t="array" ref="R491">IFERROR(INDEX(data!$C$2:$C$12,MATCH(Q491,data!$B$2:$B$12,0)),"")</f>
        <v/>
      </c>
      <c r="S491" s="9"/>
      <c r="T491" s="2"/>
      <c r="U491" s="2"/>
      <c r="V491" s="2"/>
    </row>
    <row r="492" ht="15.75" customHeight="1" spans="1:22">
      <c r="A492" s="8"/>
      <c r="B492" s="8"/>
      <c r="C492" s="8"/>
      <c r="D492" s="2" t="str">
        <f t="array" ref="D492">IFERROR(INDEX(data!$C$2:$C$12,MATCH(C492,data!$B$2:$B$12,0)),"")</f>
        <v/>
      </c>
      <c r="E492" s="8"/>
      <c r="F492" s="8"/>
      <c r="G492" s="19">
        <f t="shared" si="22"/>
        <v>0</v>
      </c>
      <c r="H492" s="8"/>
      <c r="I492" s="13"/>
      <c r="J492" s="2" t="str">
        <f t="shared" si="23"/>
        <v/>
      </c>
      <c r="K492" s="2" t="str">
        <f t="shared" si="24"/>
        <v/>
      </c>
      <c r="L492" s="2"/>
      <c r="M492" s="8"/>
      <c r="N492" s="3"/>
      <c r="O492" s="3"/>
      <c r="P492" s="3"/>
      <c r="Q492" s="8"/>
      <c r="R492" s="2" t="str">
        <f t="array" ref="R492">IFERROR(INDEX(data!$C$2:$C$12,MATCH(Q492,data!$B$2:$B$12,0)),"")</f>
        <v/>
      </c>
      <c r="S492" s="8"/>
      <c r="T492" s="2"/>
      <c r="U492" s="2"/>
      <c r="V492" s="2"/>
    </row>
    <row r="493" ht="15.75" customHeight="1" spans="1:22">
      <c r="A493" s="9"/>
      <c r="B493" s="9"/>
      <c r="C493" s="9"/>
      <c r="D493" s="2" t="str">
        <f t="array" ref="D493">IFERROR(INDEX(data!$C$2:$C$12,MATCH(C493,data!$B$2:$B$12,0)),"")</f>
        <v/>
      </c>
      <c r="E493" s="9"/>
      <c r="F493" s="9"/>
      <c r="G493" s="19">
        <f t="shared" si="22"/>
        <v>0</v>
      </c>
      <c r="H493" s="9"/>
      <c r="I493" s="15"/>
      <c r="J493" s="2" t="str">
        <f t="shared" si="23"/>
        <v/>
      </c>
      <c r="K493" s="2" t="str">
        <f t="shared" si="24"/>
        <v/>
      </c>
      <c r="L493" s="2"/>
      <c r="M493" s="9"/>
      <c r="N493" s="5"/>
      <c r="O493" s="5"/>
      <c r="P493" s="5"/>
      <c r="Q493" s="9"/>
      <c r="R493" s="2" t="str">
        <f t="array" ref="R493">IFERROR(INDEX(data!$C$2:$C$12,MATCH(Q493,data!$B$2:$B$12,0)),"")</f>
        <v/>
      </c>
      <c r="S493" s="9"/>
      <c r="T493" s="2"/>
      <c r="U493" s="2"/>
      <c r="V493" s="2"/>
    </row>
    <row r="494" ht="15.75" customHeight="1" spans="1:22">
      <c r="A494" s="8"/>
      <c r="B494" s="8"/>
      <c r="C494" s="8"/>
      <c r="D494" s="2" t="str">
        <f t="array" ref="D494">IFERROR(INDEX(data!$C$2:$C$12,MATCH(C494,data!$B$2:$B$12,0)),"")</f>
        <v/>
      </c>
      <c r="E494" s="8"/>
      <c r="F494" s="8"/>
      <c r="G494" s="19">
        <f t="shared" si="22"/>
        <v>0</v>
      </c>
      <c r="H494" s="8"/>
      <c r="I494" s="13"/>
      <c r="J494" s="2" t="str">
        <f t="shared" si="23"/>
        <v/>
      </c>
      <c r="K494" s="2" t="str">
        <f t="shared" si="24"/>
        <v/>
      </c>
      <c r="L494" s="2"/>
      <c r="M494" s="8"/>
      <c r="N494" s="3"/>
      <c r="O494" s="3"/>
      <c r="P494" s="3"/>
      <c r="Q494" s="8"/>
      <c r="R494" s="2" t="str">
        <f t="array" ref="R494">IFERROR(INDEX(data!$C$2:$C$12,MATCH(Q494,data!$B$2:$B$12,0)),"")</f>
        <v/>
      </c>
      <c r="S494" s="8"/>
      <c r="T494" s="2"/>
      <c r="U494" s="2"/>
      <c r="V494" s="2"/>
    </row>
    <row r="495" ht="15.75" customHeight="1" spans="1:22">
      <c r="A495" s="9"/>
      <c r="B495" s="9"/>
      <c r="C495" s="9"/>
      <c r="D495" s="2" t="str">
        <f t="array" ref="D495">IFERROR(INDEX(data!$C$2:$C$12,MATCH(C495,data!$B$2:$B$12,0)),"")</f>
        <v/>
      </c>
      <c r="E495" s="9"/>
      <c r="F495" s="9"/>
      <c r="G495" s="19">
        <f t="shared" si="22"/>
        <v>0</v>
      </c>
      <c r="H495" s="9"/>
      <c r="I495" s="15"/>
      <c r="J495" s="2" t="str">
        <f t="shared" si="23"/>
        <v/>
      </c>
      <c r="K495" s="2" t="str">
        <f t="shared" si="24"/>
        <v/>
      </c>
      <c r="L495" s="2"/>
      <c r="M495" s="9"/>
      <c r="N495" s="5"/>
      <c r="O495" s="5"/>
      <c r="P495" s="5"/>
      <c r="Q495" s="9"/>
      <c r="R495" s="2" t="str">
        <f t="array" ref="R495">IFERROR(INDEX(data!$C$2:$C$12,MATCH(Q495,data!$B$2:$B$12,0)),"")</f>
        <v/>
      </c>
      <c r="S495" s="9"/>
      <c r="T495" s="2"/>
      <c r="U495" s="2"/>
      <c r="V495" s="2"/>
    </row>
    <row r="496" ht="15.75" customHeight="1" spans="1:22">
      <c r="A496" s="8"/>
      <c r="B496" s="8"/>
      <c r="C496" s="8"/>
      <c r="D496" s="2" t="str">
        <f t="array" ref="D496">IFERROR(INDEX(data!$C$2:$C$12,MATCH(C496,data!$B$2:$B$12,0)),"")</f>
        <v/>
      </c>
      <c r="E496" s="8"/>
      <c r="F496" s="8"/>
      <c r="G496" s="19">
        <f t="shared" si="22"/>
        <v>0</v>
      </c>
      <c r="H496" s="8"/>
      <c r="I496" s="13"/>
      <c r="J496" s="2" t="str">
        <f t="shared" si="23"/>
        <v/>
      </c>
      <c r="K496" s="2" t="str">
        <f t="shared" si="24"/>
        <v/>
      </c>
      <c r="L496" s="2"/>
      <c r="M496" s="8"/>
      <c r="N496" s="3"/>
      <c r="O496" s="3"/>
      <c r="P496" s="3"/>
      <c r="Q496" s="8"/>
      <c r="R496" s="2" t="str">
        <f t="array" ref="R496">IFERROR(INDEX(data!$C$2:$C$12,MATCH(Q496,data!$B$2:$B$12,0)),"")</f>
        <v/>
      </c>
      <c r="S496" s="8"/>
      <c r="T496" s="2"/>
      <c r="U496" s="2"/>
      <c r="V496" s="2"/>
    </row>
    <row r="497" ht="15.75" customHeight="1" spans="1:22">
      <c r="A497" s="9"/>
      <c r="B497" s="9"/>
      <c r="C497" s="9"/>
      <c r="D497" s="2" t="str">
        <f t="array" ref="D497">IFERROR(INDEX(data!$C$2:$C$12,MATCH(C497,data!$B$2:$B$12,0)),"")</f>
        <v/>
      </c>
      <c r="E497" s="9"/>
      <c r="F497" s="9"/>
      <c r="G497" s="19">
        <f t="shared" si="22"/>
        <v>0</v>
      </c>
      <c r="H497" s="9"/>
      <c r="I497" s="15"/>
      <c r="J497" s="2" t="str">
        <f t="shared" si="23"/>
        <v/>
      </c>
      <c r="K497" s="2" t="str">
        <f t="shared" si="24"/>
        <v/>
      </c>
      <c r="L497" s="2"/>
      <c r="M497" s="9"/>
      <c r="N497" s="5"/>
      <c r="O497" s="5"/>
      <c r="P497" s="5"/>
      <c r="Q497" s="9"/>
      <c r="R497" s="2" t="str">
        <f t="array" ref="R497">IFERROR(INDEX(data!$C$2:$C$12,MATCH(Q497,data!$B$2:$B$12,0)),"")</f>
        <v/>
      </c>
      <c r="S497" s="9"/>
      <c r="T497" s="2"/>
      <c r="U497" s="2"/>
      <c r="V497" s="2"/>
    </row>
    <row r="498" ht="15.75" customHeight="1" spans="1:22">
      <c r="A498" s="8"/>
      <c r="B498" s="8"/>
      <c r="C498" s="8"/>
      <c r="D498" s="2" t="str">
        <f t="array" ref="D498">IFERROR(INDEX(data!$C$2:$C$12,MATCH(C498,data!$B$2:$B$12,0)),"")</f>
        <v/>
      </c>
      <c r="E498" s="8"/>
      <c r="F498" s="8"/>
      <c r="G498" s="19">
        <f t="shared" si="22"/>
        <v>0</v>
      </c>
      <c r="H498" s="8"/>
      <c r="I498" s="13"/>
      <c r="J498" s="2" t="str">
        <f t="shared" si="23"/>
        <v/>
      </c>
      <c r="K498" s="2" t="str">
        <f t="shared" si="24"/>
        <v/>
      </c>
      <c r="L498" s="2"/>
      <c r="M498" s="8"/>
      <c r="N498" s="3"/>
      <c r="O498" s="3"/>
      <c r="P498" s="3"/>
      <c r="Q498" s="8"/>
      <c r="R498" s="2" t="str">
        <f t="array" ref="R498">IFERROR(INDEX(data!$C$2:$C$12,MATCH(Q498,data!$B$2:$B$12,0)),"")</f>
        <v/>
      </c>
      <c r="S498" s="8"/>
      <c r="T498" s="2"/>
      <c r="U498" s="2"/>
      <c r="V498" s="2"/>
    </row>
    <row r="499" ht="15.75" customHeight="1" spans="1:22">
      <c r="A499" s="9"/>
      <c r="B499" s="9"/>
      <c r="C499" s="9"/>
      <c r="D499" s="2" t="str">
        <f t="array" ref="D499">IFERROR(INDEX(data!$C$2:$C$12,MATCH(C499,data!$B$2:$B$12,0)),"")</f>
        <v/>
      </c>
      <c r="E499" s="9"/>
      <c r="F499" s="9"/>
      <c r="G499" s="19">
        <f t="shared" si="22"/>
        <v>0</v>
      </c>
      <c r="H499" s="9"/>
      <c r="I499" s="15"/>
      <c r="J499" s="2" t="str">
        <f t="shared" si="23"/>
        <v/>
      </c>
      <c r="K499" s="2" t="str">
        <f t="shared" si="24"/>
        <v/>
      </c>
      <c r="L499" s="2"/>
      <c r="M499" s="9"/>
      <c r="N499" s="5"/>
      <c r="O499" s="5"/>
      <c r="P499" s="5"/>
      <c r="Q499" s="9"/>
      <c r="R499" s="2" t="str">
        <f t="array" ref="R499">IFERROR(INDEX(data!$C$2:$C$12,MATCH(Q499,data!$B$2:$B$12,0)),"")</f>
        <v/>
      </c>
      <c r="S499" s="9"/>
      <c r="T499" s="2"/>
      <c r="U499" s="2"/>
      <c r="V499" s="2"/>
    </row>
    <row r="500" ht="15.75" customHeight="1" spans="1:22">
      <c r="A500" s="8"/>
      <c r="B500" s="8"/>
      <c r="C500" s="8"/>
      <c r="D500" s="2" t="str">
        <f t="array" ref="D500">IFERROR(INDEX(data!$C$2:$C$12,MATCH(C500,data!$B$2:$B$12,0)),"")</f>
        <v/>
      </c>
      <c r="E500" s="8"/>
      <c r="F500" s="8"/>
      <c r="G500" s="19">
        <f t="shared" si="22"/>
        <v>0</v>
      </c>
      <c r="H500" s="8"/>
      <c r="I500" s="13"/>
      <c r="J500" s="2" t="str">
        <f t="shared" si="23"/>
        <v/>
      </c>
      <c r="K500" s="2" t="str">
        <f t="shared" si="24"/>
        <v/>
      </c>
      <c r="L500" s="2"/>
      <c r="M500" s="8"/>
      <c r="N500" s="3"/>
      <c r="O500" s="3"/>
      <c r="P500" s="3"/>
      <c r="Q500" s="8"/>
      <c r="R500" s="2" t="str">
        <f t="array" ref="R500">IFERROR(INDEX(data!$C$2:$C$12,MATCH(Q500,data!$B$2:$B$12,0)),"")</f>
        <v/>
      </c>
      <c r="S500" s="8"/>
      <c r="T500" s="2"/>
      <c r="U500" s="2"/>
      <c r="V500" s="2"/>
    </row>
    <row r="501" ht="15.75" customHeight="1" spans="1:22">
      <c r="A501" s="9"/>
      <c r="B501" s="9"/>
      <c r="C501" s="9"/>
      <c r="D501" s="2" t="str">
        <f t="array" ref="D501">IFERROR(INDEX(data!$C$2:$C$12,MATCH(C501,data!$B$2:$B$12,0)),"")</f>
        <v/>
      </c>
      <c r="E501" s="9"/>
      <c r="F501" s="9"/>
      <c r="G501" s="19">
        <f t="shared" si="22"/>
        <v>0</v>
      </c>
      <c r="H501" s="9"/>
      <c r="I501" s="15"/>
      <c r="J501" s="2" t="str">
        <f t="shared" si="23"/>
        <v/>
      </c>
      <c r="K501" s="2" t="str">
        <f t="shared" si="24"/>
        <v/>
      </c>
      <c r="L501" s="2"/>
      <c r="M501" s="9"/>
      <c r="N501" s="5"/>
      <c r="O501" s="5"/>
      <c r="P501" s="5"/>
      <c r="Q501" s="9"/>
      <c r="R501" s="2" t="str">
        <f t="array" ref="R501">IFERROR(INDEX(data!$C$2:$C$12,MATCH(Q501,data!$B$2:$B$12,0)),"")</f>
        <v/>
      </c>
      <c r="S501" s="9"/>
      <c r="T501" s="2"/>
      <c r="U501" s="2"/>
      <c r="V501" s="2"/>
    </row>
    <row r="502" ht="15.75" customHeight="1" spans="1:22">
      <c r="A502" s="8"/>
      <c r="B502" s="8"/>
      <c r="C502" s="8"/>
      <c r="D502" s="2" t="str">
        <f t="array" ref="D502">IFERROR(INDEX(data!$C$2:$C$12,MATCH(C502,data!$B$2:$B$12,0)),"")</f>
        <v/>
      </c>
      <c r="E502" s="8"/>
      <c r="F502" s="8"/>
      <c r="G502" s="19">
        <f t="shared" si="22"/>
        <v>0</v>
      </c>
      <c r="H502" s="8"/>
      <c r="I502" s="13"/>
      <c r="J502" s="2" t="str">
        <f t="shared" si="23"/>
        <v/>
      </c>
      <c r="K502" s="2" t="str">
        <f t="shared" si="24"/>
        <v/>
      </c>
      <c r="L502" s="2"/>
      <c r="M502" s="8"/>
      <c r="N502" s="3"/>
      <c r="O502" s="3"/>
      <c r="P502" s="3"/>
      <c r="Q502" s="8"/>
      <c r="R502" s="2" t="str">
        <f t="array" ref="R502">IFERROR(INDEX(data!$C$2:$C$12,MATCH(Q502,data!$B$2:$B$12,0)),"")</f>
        <v/>
      </c>
      <c r="S502" s="8"/>
      <c r="T502" s="2"/>
      <c r="U502" s="2"/>
      <c r="V502" s="2"/>
    </row>
    <row r="503" ht="15.75" customHeight="1" spans="1:22">
      <c r="A503" s="9"/>
      <c r="B503" s="9"/>
      <c r="C503" s="9"/>
      <c r="D503" s="2" t="str">
        <f t="array" ref="D503">IFERROR(INDEX(data!$C$2:$C$12,MATCH(C503,data!$B$2:$B$12,0)),"")</f>
        <v/>
      </c>
      <c r="E503" s="9"/>
      <c r="F503" s="9"/>
      <c r="G503" s="19">
        <f t="shared" si="22"/>
        <v>0</v>
      </c>
      <c r="H503" s="9"/>
      <c r="I503" s="15"/>
      <c r="J503" s="2" t="str">
        <f t="shared" si="23"/>
        <v/>
      </c>
      <c r="K503" s="2" t="str">
        <f t="shared" si="24"/>
        <v/>
      </c>
      <c r="L503" s="2"/>
      <c r="M503" s="9"/>
      <c r="N503" s="5"/>
      <c r="O503" s="5"/>
      <c r="P503" s="5"/>
      <c r="Q503" s="9"/>
      <c r="R503" s="2" t="str">
        <f t="array" ref="R503">IFERROR(INDEX(data!$C$2:$C$12,MATCH(Q503,data!$B$2:$B$12,0)),"")</f>
        <v/>
      </c>
      <c r="S503" s="9"/>
      <c r="T503" s="2"/>
      <c r="U503" s="2"/>
      <c r="V503" s="2"/>
    </row>
    <row r="504" ht="15.75" customHeight="1" spans="1:22">
      <c r="A504" s="8"/>
      <c r="B504" s="8"/>
      <c r="C504" s="8"/>
      <c r="D504" s="2" t="str">
        <f t="array" ref="D504">IFERROR(INDEX(data!$C$2:$C$12,MATCH(C504,data!$B$2:$B$12,0)),"")</f>
        <v/>
      </c>
      <c r="E504" s="8"/>
      <c r="F504" s="8"/>
      <c r="G504" s="19">
        <f t="shared" si="22"/>
        <v>0</v>
      </c>
      <c r="H504" s="8"/>
      <c r="I504" s="13"/>
      <c r="J504" s="2" t="str">
        <f t="shared" si="23"/>
        <v/>
      </c>
      <c r="K504" s="2" t="str">
        <f t="shared" si="24"/>
        <v/>
      </c>
      <c r="L504" s="2"/>
      <c r="M504" s="8"/>
      <c r="N504" s="3"/>
      <c r="O504" s="3"/>
      <c r="P504" s="3"/>
      <c r="Q504" s="8"/>
      <c r="R504" s="2" t="str">
        <f t="array" ref="R504">IFERROR(INDEX(data!$C$2:$C$12,MATCH(Q504,data!$B$2:$B$12,0)),"")</f>
        <v/>
      </c>
      <c r="S504" s="8"/>
      <c r="T504" s="2"/>
      <c r="U504" s="2"/>
      <c r="V504" s="2"/>
    </row>
    <row r="505" ht="15.75" customHeight="1" spans="1:22">
      <c r="A505" s="9"/>
      <c r="B505" s="9"/>
      <c r="C505" s="9"/>
      <c r="D505" s="2" t="str">
        <f t="array" ref="D505">IFERROR(INDEX(data!$C$2:$C$12,MATCH(C505,data!$B$2:$B$12,0)),"")</f>
        <v/>
      </c>
      <c r="E505" s="9"/>
      <c r="F505" s="9"/>
      <c r="G505" s="19">
        <f t="shared" si="22"/>
        <v>0</v>
      </c>
      <c r="H505" s="9"/>
      <c r="I505" s="15"/>
      <c r="J505" s="2" t="str">
        <f t="shared" si="23"/>
        <v/>
      </c>
      <c r="K505" s="2" t="str">
        <f t="shared" si="24"/>
        <v/>
      </c>
      <c r="L505" s="2"/>
      <c r="M505" s="9"/>
      <c r="N505" s="5"/>
      <c r="O505" s="5"/>
      <c r="P505" s="5"/>
      <c r="Q505" s="9"/>
      <c r="R505" s="2" t="str">
        <f t="array" ref="R505">IFERROR(INDEX(data!$C$2:$C$12,MATCH(Q505,data!$B$2:$B$12,0)),"")</f>
        <v/>
      </c>
      <c r="S505" s="9"/>
      <c r="T505" s="2"/>
      <c r="U505" s="2"/>
      <c r="V505" s="2"/>
    </row>
    <row r="506" ht="15.75" customHeight="1" spans="1:22">
      <c r="A506" s="8"/>
      <c r="B506" s="8"/>
      <c r="C506" s="8"/>
      <c r="D506" s="2" t="str">
        <f t="array" ref="D506">IFERROR(INDEX(data!$C$2:$C$12,MATCH(C506,data!$B$2:$B$12,0)),"")</f>
        <v/>
      </c>
      <c r="E506" s="8"/>
      <c r="F506" s="8"/>
      <c r="G506" s="19">
        <f t="shared" si="22"/>
        <v>0</v>
      </c>
      <c r="H506" s="8"/>
      <c r="I506" s="13"/>
      <c r="J506" s="2" t="str">
        <f t="shared" si="23"/>
        <v/>
      </c>
      <c r="K506" s="2" t="str">
        <f t="shared" si="24"/>
        <v/>
      </c>
      <c r="L506" s="2"/>
      <c r="M506" s="8"/>
      <c r="N506" s="3"/>
      <c r="O506" s="3"/>
      <c r="P506" s="3"/>
      <c r="Q506" s="8"/>
      <c r="R506" s="2" t="str">
        <f t="array" ref="R506">IFERROR(INDEX(data!$C$2:$C$12,MATCH(Q506,data!$B$2:$B$12,0)),"")</f>
        <v/>
      </c>
      <c r="S506" s="8"/>
      <c r="T506" s="2"/>
      <c r="U506" s="2"/>
      <c r="V506" s="2"/>
    </row>
    <row r="507" ht="15.75" customHeight="1" spans="1:22">
      <c r="A507" s="9"/>
      <c r="B507" s="9"/>
      <c r="C507" s="9"/>
      <c r="D507" s="2" t="str">
        <f t="array" ref="D507">IFERROR(INDEX(data!$C$2:$C$12,MATCH(C507,data!$B$2:$B$12,0)),"")</f>
        <v/>
      </c>
      <c r="E507" s="9"/>
      <c r="F507" s="9"/>
      <c r="G507" s="19">
        <f t="shared" si="22"/>
        <v>0</v>
      </c>
      <c r="H507" s="9"/>
      <c r="I507" s="15"/>
      <c r="J507" s="2" t="str">
        <f t="shared" si="23"/>
        <v/>
      </c>
      <c r="K507" s="2" t="str">
        <f t="shared" si="24"/>
        <v/>
      </c>
      <c r="L507" s="2"/>
      <c r="M507" s="9"/>
      <c r="N507" s="5"/>
      <c r="O507" s="5"/>
      <c r="P507" s="5"/>
      <c r="Q507" s="9"/>
      <c r="R507" s="2" t="str">
        <f t="array" ref="R507">IFERROR(INDEX(data!$C$2:$C$12,MATCH(Q507,data!$B$2:$B$12,0)),"")</f>
        <v/>
      </c>
      <c r="S507" s="9"/>
      <c r="T507" s="2"/>
      <c r="U507" s="2"/>
      <c r="V507" s="2"/>
    </row>
    <row r="508" ht="15.75" customHeight="1" spans="1:22">
      <c r="A508" s="8"/>
      <c r="B508" s="8"/>
      <c r="C508" s="8"/>
      <c r="D508" s="2" t="str">
        <f t="array" ref="D508">IFERROR(INDEX(data!$C$2:$C$12,MATCH(C508,data!$B$2:$B$12,0)),"")</f>
        <v/>
      </c>
      <c r="E508" s="8"/>
      <c r="F508" s="8"/>
      <c r="G508" s="19">
        <f t="shared" si="22"/>
        <v>0</v>
      </c>
      <c r="H508" s="8"/>
      <c r="I508" s="13"/>
      <c r="J508" s="2" t="str">
        <f t="shared" si="23"/>
        <v/>
      </c>
      <c r="K508" s="2" t="str">
        <f t="shared" si="24"/>
        <v/>
      </c>
      <c r="L508" s="2"/>
      <c r="M508" s="8"/>
      <c r="N508" s="3"/>
      <c r="O508" s="3"/>
      <c r="P508" s="3"/>
      <c r="Q508" s="8"/>
      <c r="R508" s="2" t="str">
        <f t="array" ref="R508">IFERROR(INDEX(data!$C$2:$C$12,MATCH(Q508,data!$B$2:$B$12,0)),"")</f>
        <v/>
      </c>
      <c r="S508" s="8"/>
      <c r="T508" s="2"/>
      <c r="U508" s="2"/>
      <c r="V508" s="2"/>
    </row>
    <row r="509" ht="15.75" customHeight="1" spans="1:22">
      <c r="A509" s="9"/>
      <c r="B509" s="9"/>
      <c r="C509" s="9"/>
      <c r="D509" s="2" t="str">
        <f t="array" ref="D509">IFERROR(INDEX(data!$C$2:$C$12,MATCH(C509,data!$B$2:$B$12,0)),"")</f>
        <v/>
      </c>
      <c r="E509" s="9"/>
      <c r="F509" s="9"/>
      <c r="G509" s="19">
        <f t="shared" si="22"/>
        <v>0</v>
      </c>
      <c r="H509" s="9"/>
      <c r="I509" s="15"/>
      <c r="J509" s="2" t="str">
        <f t="shared" si="23"/>
        <v/>
      </c>
      <c r="K509" s="2" t="str">
        <f t="shared" si="24"/>
        <v/>
      </c>
      <c r="L509" s="2"/>
      <c r="M509" s="9"/>
      <c r="N509" s="5"/>
      <c r="O509" s="5"/>
      <c r="P509" s="5"/>
      <c r="Q509" s="9"/>
      <c r="R509" s="2" t="str">
        <f t="array" ref="R509">IFERROR(INDEX(data!$C$2:$C$12,MATCH(Q509,data!$B$2:$B$12,0)),"")</f>
        <v/>
      </c>
      <c r="S509" s="9"/>
      <c r="T509" s="2"/>
      <c r="U509" s="2"/>
      <c r="V509" s="2"/>
    </row>
    <row r="510" ht="15.75" customHeight="1" spans="1:22">
      <c r="A510" s="8"/>
      <c r="B510" s="8"/>
      <c r="C510" s="8"/>
      <c r="D510" s="2" t="str">
        <f t="array" ref="D510">IFERROR(INDEX(data!$C$2:$C$12,MATCH(C510,data!$B$2:$B$12,0)),"")</f>
        <v/>
      </c>
      <c r="E510" s="8"/>
      <c r="F510" s="8"/>
      <c r="G510" s="19">
        <f t="shared" si="22"/>
        <v>0</v>
      </c>
      <c r="H510" s="8"/>
      <c r="I510" s="13"/>
      <c r="J510" s="2" t="str">
        <f t="shared" si="23"/>
        <v/>
      </c>
      <c r="K510" s="2" t="str">
        <f t="shared" si="24"/>
        <v/>
      </c>
      <c r="L510" s="2"/>
      <c r="M510" s="8"/>
      <c r="N510" s="3"/>
      <c r="O510" s="3"/>
      <c r="P510" s="3"/>
      <c r="Q510" s="8"/>
      <c r="R510" s="2" t="str">
        <f t="array" ref="R510">IFERROR(INDEX(data!$C$2:$C$12,MATCH(Q510,data!$B$2:$B$12,0)),"")</f>
        <v/>
      </c>
      <c r="S510" s="8"/>
      <c r="T510" s="2"/>
      <c r="U510" s="2"/>
      <c r="V510" s="2"/>
    </row>
    <row r="511" ht="15.75" customHeight="1" spans="1:22">
      <c r="A511" s="9"/>
      <c r="B511" s="9"/>
      <c r="C511" s="9"/>
      <c r="D511" s="2" t="str">
        <f t="array" ref="D511">IFERROR(INDEX(data!$C$2:$C$12,MATCH(C511,data!$B$2:$B$12,0)),"")</f>
        <v/>
      </c>
      <c r="E511" s="9"/>
      <c r="F511" s="9"/>
      <c r="G511" s="19">
        <f t="shared" si="22"/>
        <v>0</v>
      </c>
      <c r="H511" s="9"/>
      <c r="I511" s="15"/>
      <c r="J511" s="2" t="str">
        <f t="shared" si="23"/>
        <v/>
      </c>
      <c r="K511" s="2" t="str">
        <f t="shared" si="24"/>
        <v/>
      </c>
      <c r="L511" s="2"/>
      <c r="M511" s="9"/>
      <c r="N511" s="5"/>
      <c r="O511" s="5"/>
      <c r="P511" s="5"/>
      <c r="Q511" s="9"/>
      <c r="R511" s="2" t="str">
        <f t="array" ref="R511">IFERROR(INDEX(data!$C$2:$C$12,MATCH(Q511,data!$B$2:$B$12,0)),"")</f>
        <v/>
      </c>
      <c r="S511" s="9"/>
      <c r="T511" s="2"/>
      <c r="U511" s="2"/>
      <c r="V511" s="2"/>
    </row>
    <row r="512" ht="15.75" customHeight="1" spans="1:22">
      <c r="A512" s="8"/>
      <c r="B512" s="8"/>
      <c r="C512" s="8"/>
      <c r="D512" s="2" t="str">
        <f t="array" ref="D512">IFERROR(INDEX(data!$C$2:$C$12,MATCH(C512,data!$B$2:$B$12,0)),"")</f>
        <v/>
      </c>
      <c r="E512" s="8"/>
      <c r="F512" s="8"/>
      <c r="G512" s="19">
        <f t="shared" si="22"/>
        <v>0</v>
      </c>
      <c r="H512" s="8"/>
      <c r="I512" s="13"/>
      <c r="J512" s="2" t="str">
        <f t="shared" si="23"/>
        <v/>
      </c>
      <c r="K512" s="2" t="str">
        <f t="shared" si="24"/>
        <v/>
      </c>
      <c r="L512" s="2"/>
      <c r="M512" s="8"/>
      <c r="N512" s="3"/>
      <c r="O512" s="3"/>
      <c r="P512" s="3"/>
      <c r="Q512" s="8"/>
      <c r="R512" s="2" t="str">
        <f t="array" ref="R512">IFERROR(INDEX(data!$C$2:$C$12,MATCH(Q512,data!$B$2:$B$12,0)),"")</f>
        <v/>
      </c>
      <c r="S512" s="8"/>
      <c r="T512" s="2"/>
      <c r="U512" s="2"/>
      <c r="V512" s="2"/>
    </row>
    <row r="513" ht="15.75" customHeight="1" spans="1:22">
      <c r="A513" s="9"/>
      <c r="B513" s="9"/>
      <c r="C513" s="9"/>
      <c r="D513" s="2" t="str">
        <f t="array" ref="D513">IFERROR(INDEX(data!$C$2:$C$12,MATCH(C513,data!$B$2:$B$12,0)),"")</f>
        <v/>
      </c>
      <c r="E513" s="9"/>
      <c r="F513" s="9"/>
      <c r="G513" s="19">
        <f t="shared" si="22"/>
        <v>0</v>
      </c>
      <c r="H513" s="9"/>
      <c r="I513" s="15"/>
      <c r="J513" s="2" t="str">
        <f t="shared" si="23"/>
        <v/>
      </c>
      <c r="K513" s="2" t="str">
        <f t="shared" si="24"/>
        <v/>
      </c>
      <c r="L513" s="2"/>
      <c r="M513" s="9"/>
      <c r="N513" s="5"/>
      <c r="O513" s="5"/>
      <c r="P513" s="5"/>
      <c r="Q513" s="9"/>
      <c r="R513" s="2" t="str">
        <f t="array" ref="R513">IFERROR(INDEX(data!$C$2:$C$12,MATCH(Q513,data!$B$2:$B$12,0)),"")</f>
        <v/>
      </c>
      <c r="S513" s="9"/>
      <c r="T513" s="2"/>
      <c r="U513" s="2"/>
      <c r="V513" s="2"/>
    </row>
    <row r="514" ht="15.75" customHeight="1" spans="1:22">
      <c r="A514" s="8"/>
      <c r="B514" s="8"/>
      <c r="C514" s="8"/>
      <c r="D514" s="2" t="str">
        <f t="array" ref="D514">IFERROR(INDEX(data!$C$2:$C$12,MATCH(C514,data!$B$2:$B$12,0)),"")</f>
        <v/>
      </c>
      <c r="E514" s="8"/>
      <c r="F514" s="8"/>
      <c r="G514" s="19">
        <f t="shared" si="22"/>
        <v>0</v>
      </c>
      <c r="H514" s="8"/>
      <c r="I514" s="13"/>
      <c r="J514" s="2" t="str">
        <f t="shared" si="23"/>
        <v/>
      </c>
      <c r="K514" s="2" t="str">
        <f t="shared" si="24"/>
        <v/>
      </c>
      <c r="L514" s="2"/>
      <c r="M514" s="8"/>
      <c r="N514" s="3"/>
      <c r="O514" s="3"/>
      <c r="P514" s="3"/>
      <c r="Q514" s="8"/>
      <c r="R514" s="2" t="str">
        <f t="array" ref="R514">IFERROR(INDEX(data!$C$2:$C$12,MATCH(Q514,data!$B$2:$B$12,0)),"")</f>
        <v/>
      </c>
      <c r="S514" s="8"/>
      <c r="T514" s="2"/>
      <c r="U514" s="2"/>
      <c r="V514" s="2"/>
    </row>
    <row r="515" ht="15.75" customHeight="1" spans="1:22">
      <c r="A515" s="9"/>
      <c r="B515" s="9"/>
      <c r="C515" s="9"/>
      <c r="D515" s="2" t="str">
        <f t="array" ref="D515">IFERROR(INDEX(data!$C$2:$C$12,MATCH(C515,data!$B$2:$B$12,0)),"")</f>
        <v/>
      </c>
      <c r="E515" s="9"/>
      <c r="F515" s="9"/>
      <c r="G515" s="19">
        <f t="shared" si="22"/>
        <v>0</v>
      </c>
      <c r="H515" s="9"/>
      <c r="I515" s="15"/>
      <c r="J515" s="2" t="str">
        <f t="shared" si="23"/>
        <v/>
      </c>
      <c r="K515" s="2" t="str">
        <f t="shared" si="24"/>
        <v/>
      </c>
      <c r="L515" s="2"/>
      <c r="M515" s="9"/>
      <c r="N515" s="5"/>
      <c r="O515" s="5"/>
      <c r="P515" s="5"/>
      <c r="Q515" s="9"/>
      <c r="R515" s="2" t="str">
        <f t="array" ref="R515">IFERROR(INDEX(data!$C$2:$C$12,MATCH(Q515,data!$B$2:$B$12,0)),"")</f>
        <v/>
      </c>
      <c r="S515" s="9"/>
      <c r="T515" s="2"/>
      <c r="U515" s="2"/>
      <c r="V515" s="2"/>
    </row>
    <row r="516" ht="15.75" customHeight="1" spans="1:22">
      <c r="A516" s="8"/>
      <c r="B516" s="8"/>
      <c r="C516" s="8"/>
      <c r="D516" s="2" t="str">
        <f t="array" ref="D516">IFERROR(INDEX(data!$C$2:$C$12,MATCH(C516,data!$B$2:$B$12,0)),"")</f>
        <v/>
      </c>
      <c r="E516" s="8"/>
      <c r="F516" s="8"/>
      <c r="G516" s="19">
        <f t="shared" si="22"/>
        <v>0</v>
      </c>
      <c r="H516" s="8"/>
      <c r="I516" s="13"/>
      <c r="J516" s="2" t="str">
        <f t="shared" si="23"/>
        <v/>
      </c>
      <c r="K516" s="2" t="str">
        <f t="shared" si="24"/>
        <v/>
      </c>
      <c r="L516" s="2"/>
      <c r="M516" s="8"/>
      <c r="N516" s="3"/>
      <c r="O516" s="3"/>
      <c r="P516" s="3"/>
      <c r="Q516" s="8"/>
      <c r="R516" s="2" t="str">
        <f t="array" ref="R516">IFERROR(INDEX(data!$C$2:$C$12,MATCH(Q516,data!$B$2:$B$12,0)),"")</f>
        <v/>
      </c>
      <c r="S516" s="8"/>
      <c r="T516" s="2"/>
      <c r="U516" s="2"/>
      <c r="V516" s="2"/>
    </row>
    <row r="517" ht="15.75" customHeight="1" spans="1:22">
      <c r="A517" s="9"/>
      <c r="B517" s="9"/>
      <c r="C517" s="9"/>
      <c r="D517" s="2" t="str">
        <f t="array" ref="D517">IFERROR(INDEX(data!$C$2:$C$12,MATCH(C517,data!$B$2:$B$12,0)),"")</f>
        <v/>
      </c>
      <c r="E517" s="9"/>
      <c r="F517" s="9"/>
      <c r="G517" s="19">
        <f t="shared" si="22"/>
        <v>0</v>
      </c>
      <c r="H517" s="9"/>
      <c r="I517" s="15"/>
      <c r="J517" s="2" t="str">
        <f t="shared" si="23"/>
        <v/>
      </c>
      <c r="K517" s="2" t="str">
        <f t="shared" si="24"/>
        <v/>
      </c>
      <c r="L517" s="2"/>
      <c r="M517" s="9"/>
      <c r="N517" s="5"/>
      <c r="O517" s="5"/>
      <c r="P517" s="5"/>
      <c r="Q517" s="9"/>
      <c r="R517" s="2" t="str">
        <f t="array" ref="R517">IFERROR(INDEX(data!$C$2:$C$12,MATCH(Q517,data!$B$2:$B$12,0)),"")</f>
        <v/>
      </c>
      <c r="S517" s="9"/>
      <c r="T517" s="2"/>
      <c r="U517" s="2"/>
      <c r="V517" s="2"/>
    </row>
    <row r="518" ht="15.75" customHeight="1" spans="1:22">
      <c r="A518" s="8"/>
      <c r="B518" s="8"/>
      <c r="C518" s="8"/>
      <c r="D518" s="2" t="str">
        <f t="array" ref="D518">IFERROR(INDEX(data!$C$2:$C$12,MATCH(C518,data!$B$2:$B$12,0)),"")</f>
        <v/>
      </c>
      <c r="E518" s="8"/>
      <c r="F518" s="8"/>
      <c r="G518" s="19">
        <f t="shared" si="22"/>
        <v>0</v>
      </c>
      <c r="H518" s="8"/>
      <c r="I518" s="13"/>
      <c r="J518" s="2" t="str">
        <f t="shared" si="23"/>
        <v/>
      </c>
      <c r="K518" s="2" t="str">
        <f t="shared" si="24"/>
        <v/>
      </c>
      <c r="L518" s="2"/>
      <c r="M518" s="8"/>
      <c r="N518" s="3"/>
      <c r="O518" s="3"/>
      <c r="P518" s="3"/>
      <c r="Q518" s="8"/>
      <c r="R518" s="2" t="str">
        <f t="array" ref="R518">IFERROR(INDEX(data!$C$2:$C$12,MATCH(Q518,data!$B$2:$B$12,0)),"")</f>
        <v/>
      </c>
      <c r="S518" s="8"/>
      <c r="T518" s="2"/>
      <c r="U518" s="2"/>
      <c r="V518" s="2"/>
    </row>
    <row r="519" ht="15.75" customHeight="1" spans="1:22">
      <c r="A519" s="9"/>
      <c r="B519" s="9"/>
      <c r="C519" s="9"/>
      <c r="D519" s="2" t="str">
        <f t="array" ref="D519">IFERROR(INDEX(data!$C$2:$C$12,MATCH(C519,data!$B$2:$B$12,0)),"")</f>
        <v/>
      </c>
      <c r="E519" s="9"/>
      <c r="F519" s="9"/>
      <c r="G519" s="19">
        <f t="shared" si="22"/>
        <v>0</v>
      </c>
      <c r="H519" s="9"/>
      <c r="I519" s="15"/>
      <c r="J519" s="2" t="str">
        <f t="shared" si="23"/>
        <v/>
      </c>
      <c r="K519" s="2" t="str">
        <f t="shared" si="24"/>
        <v/>
      </c>
      <c r="L519" s="2"/>
      <c r="M519" s="9"/>
      <c r="N519" s="5"/>
      <c r="O519" s="5"/>
      <c r="P519" s="5"/>
      <c r="Q519" s="9"/>
      <c r="R519" s="2" t="str">
        <f t="array" ref="R519">IFERROR(INDEX(data!$C$2:$C$12,MATCH(Q519,data!$B$2:$B$12,0)),"")</f>
        <v/>
      </c>
      <c r="S519" s="9"/>
      <c r="T519" s="2"/>
      <c r="U519" s="2"/>
      <c r="V519" s="2"/>
    </row>
    <row r="520" ht="15.75" customHeight="1" spans="1:22">
      <c r="A520" s="8"/>
      <c r="B520" s="8"/>
      <c r="C520" s="8"/>
      <c r="D520" s="2" t="str">
        <f t="array" ref="D520">IFERROR(INDEX(data!$C$2:$C$12,MATCH(C520,data!$B$2:$B$12,0)),"")</f>
        <v/>
      </c>
      <c r="E520" s="8"/>
      <c r="F520" s="8"/>
      <c r="G520" s="19">
        <f t="shared" si="22"/>
        <v>0</v>
      </c>
      <c r="H520" s="8"/>
      <c r="I520" s="13"/>
      <c r="J520" s="2" t="str">
        <f t="shared" si="23"/>
        <v/>
      </c>
      <c r="K520" s="2" t="str">
        <f t="shared" si="24"/>
        <v/>
      </c>
      <c r="L520" s="2"/>
      <c r="M520" s="8"/>
      <c r="N520" s="3"/>
      <c r="O520" s="3"/>
      <c r="P520" s="3"/>
      <c r="Q520" s="8"/>
      <c r="R520" s="2" t="str">
        <f t="array" ref="R520">IFERROR(INDEX(data!$C$2:$C$12,MATCH(Q520,data!$B$2:$B$12,0)),"")</f>
        <v/>
      </c>
      <c r="S520" s="8"/>
      <c r="T520" s="2"/>
      <c r="U520" s="2"/>
      <c r="V520" s="2"/>
    </row>
    <row r="521" ht="15.75" customHeight="1" spans="1:22">
      <c r="A521" s="9"/>
      <c r="B521" s="9"/>
      <c r="C521" s="9"/>
      <c r="D521" s="2" t="str">
        <f t="array" ref="D521">IFERROR(INDEX(data!$C$2:$C$12,MATCH(C521,data!$B$2:$B$12,0)),"")</f>
        <v/>
      </c>
      <c r="E521" s="9"/>
      <c r="F521" s="9"/>
      <c r="G521" s="19">
        <f t="shared" si="22"/>
        <v>0</v>
      </c>
      <c r="H521" s="9"/>
      <c r="I521" s="15"/>
      <c r="J521" s="2" t="str">
        <f t="shared" si="23"/>
        <v/>
      </c>
      <c r="K521" s="2" t="str">
        <f t="shared" si="24"/>
        <v/>
      </c>
      <c r="L521" s="2"/>
      <c r="M521" s="9"/>
      <c r="N521" s="5"/>
      <c r="O521" s="5"/>
      <c r="P521" s="5"/>
      <c r="Q521" s="9"/>
      <c r="R521" s="2" t="str">
        <f t="array" ref="R521">IFERROR(INDEX(data!$C$2:$C$12,MATCH(Q521,data!$B$2:$B$12,0)),"")</f>
        <v/>
      </c>
      <c r="S521" s="9"/>
      <c r="T521" s="2"/>
      <c r="U521" s="2"/>
      <c r="V521" s="2"/>
    </row>
    <row r="522" ht="15.75" customHeight="1" spans="1:22">
      <c r="A522" s="8"/>
      <c r="B522" s="8"/>
      <c r="C522" s="8"/>
      <c r="D522" s="2" t="str">
        <f t="array" ref="D522">IFERROR(INDEX(data!$C$2:$C$12,MATCH(C522,data!$B$2:$B$12,0)),"")</f>
        <v/>
      </c>
      <c r="E522" s="8"/>
      <c r="F522" s="8"/>
      <c r="G522" s="19">
        <f t="shared" si="22"/>
        <v>0</v>
      </c>
      <c r="H522" s="8"/>
      <c r="I522" s="13"/>
      <c r="J522" s="2" t="str">
        <f t="shared" si="23"/>
        <v/>
      </c>
      <c r="K522" s="2" t="str">
        <f t="shared" si="24"/>
        <v/>
      </c>
      <c r="L522" s="2"/>
      <c r="M522" s="8"/>
      <c r="N522" s="3"/>
      <c r="O522" s="3"/>
      <c r="P522" s="3"/>
      <c r="Q522" s="8"/>
      <c r="R522" s="2" t="str">
        <f t="array" ref="R522">IFERROR(INDEX(data!$C$2:$C$12,MATCH(Q522,data!$B$2:$B$12,0)),"")</f>
        <v/>
      </c>
      <c r="S522" s="8"/>
      <c r="T522" s="2"/>
      <c r="U522" s="2"/>
      <c r="V522" s="2"/>
    </row>
    <row r="523" ht="15.75" customHeight="1" spans="1:22">
      <c r="A523" s="9"/>
      <c r="B523" s="9"/>
      <c r="C523" s="9"/>
      <c r="D523" s="2" t="str">
        <f t="array" ref="D523">IFERROR(INDEX(data!$C$2:$C$12,MATCH(C523,data!$B$2:$B$12,0)),"")</f>
        <v/>
      </c>
      <c r="E523" s="9"/>
      <c r="F523" s="9"/>
      <c r="G523" s="19">
        <f t="shared" si="22"/>
        <v>0</v>
      </c>
      <c r="H523" s="9"/>
      <c r="I523" s="15"/>
      <c r="J523" s="2" t="str">
        <f t="shared" si="23"/>
        <v/>
      </c>
      <c r="K523" s="2" t="str">
        <f t="shared" si="24"/>
        <v/>
      </c>
      <c r="L523" s="2"/>
      <c r="M523" s="9"/>
      <c r="N523" s="5"/>
      <c r="O523" s="5"/>
      <c r="P523" s="5"/>
      <c r="Q523" s="9"/>
      <c r="R523" s="2" t="str">
        <f t="array" ref="R523">IFERROR(INDEX(data!$C$2:$C$12,MATCH(Q523,data!$B$2:$B$12,0)),"")</f>
        <v/>
      </c>
      <c r="S523" s="9"/>
      <c r="T523" s="2"/>
      <c r="U523" s="2"/>
      <c r="V523" s="2"/>
    </row>
    <row r="524" ht="15.75" customHeight="1" spans="1:22">
      <c r="A524" s="8"/>
      <c r="B524" s="8"/>
      <c r="C524" s="8"/>
      <c r="D524" s="2" t="str">
        <f t="array" ref="D524">IFERROR(INDEX(data!$C$2:$C$12,MATCH(C524,data!$B$2:$B$12,0)),"")</f>
        <v/>
      </c>
      <c r="E524" s="8"/>
      <c r="F524" s="8"/>
      <c r="G524" s="19">
        <f t="shared" si="22"/>
        <v>0</v>
      </c>
      <c r="H524" s="8"/>
      <c r="I524" s="13"/>
      <c r="J524" s="2" t="str">
        <f t="shared" si="23"/>
        <v/>
      </c>
      <c r="K524" s="2" t="str">
        <f t="shared" si="24"/>
        <v/>
      </c>
      <c r="L524" s="2"/>
      <c r="M524" s="8"/>
      <c r="N524" s="3"/>
      <c r="O524" s="3"/>
      <c r="P524" s="3"/>
      <c r="Q524" s="8"/>
      <c r="R524" s="2" t="str">
        <f t="array" ref="R524">IFERROR(INDEX(data!$C$2:$C$12,MATCH(Q524,data!$B$2:$B$12,0)),"")</f>
        <v/>
      </c>
      <c r="S524" s="8"/>
      <c r="T524" s="2"/>
      <c r="U524" s="2"/>
      <c r="V524" s="2"/>
    </row>
    <row r="525" ht="15.75" customHeight="1" spans="1:22">
      <c r="A525" s="9"/>
      <c r="B525" s="9"/>
      <c r="C525" s="9"/>
      <c r="D525" s="2" t="str">
        <f t="array" ref="D525">IFERROR(INDEX(data!$C$2:$C$12,MATCH(C525,data!$B$2:$B$12,0)),"")</f>
        <v/>
      </c>
      <c r="E525" s="9"/>
      <c r="F525" s="9"/>
      <c r="G525" s="19">
        <f t="shared" si="22"/>
        <v>0</v>
      </c>
      <c r="H525" s="9"/>
      <c r="I525" s="15"/>
      <c r="J525" s="2" t="str">
        <f t="shared" si="23"/>
        <v/>
      </c>
      <c r="K525" s="2" t="str">
        <f t="shared" si="24"/>
        <v/>
      </c>
      <c r="L525" s="2"/>
      <c r="M525" s="9"/>
      <c r="N525" s="5"/>
      <c r="O525" s="5"/>
      <c r="P525" s="5"/>
      <c r="Q525" s="9"/>
      <c r="R525" s="2" t="str">
        <f t="array" ref="R525">IFERROR(INDEX(data!$C$2:$C$12,MATCH(Q525,data!$B$2:$B$12,0)),"")</f>
        <v/>
      </c>
      <c r="S525" s="9"/>
      <c r="T525" s="2"/>
      <c r="U525" s="2"/>
      <c r="V525" s="2"/>
    </row>
    <row r="526" ht="15.75" customHeight="1" spans="1:22">
      <c r="A526" s="8"/>
      <c r="B526" s="8"/>
      <c r="C526" s="8"/>
      <c r="D526" s="2" t="str">
        <f t="array" ref="D526">IFERROR(INDEX(data!$C$2:$C$12,MATCH(C526,data!$B$2:$B$12,0)),"")</f>
        <v/>
      </c>
      <c r="E526" s="8"/>
      <c r="F526" s="8"/>
      <c r="G526" s="19">
        <f t="shared" si="22"/>
        <v>0</v>
      </c>
      <c r="H526" s="8"/>
      <c r="I526" s="13"/>
      <c r="J526" s="2" t="str">
        <f t="shared" si="23"/>
        <v/>
      </c>
      <c r="K526" s="2" t="str">
        <f t="shared" si="24"/>
        <v/>
      </c>
      <c r="L526" s="2"/>
      <c r="M526" s="8"/>
      <c r="N526" s="3"/>
      <c r="O526" s="3"/>
      <c r="P526" s="3"/>
      <c r="Q526" s="8"/>
      <c r="R526" s="2" t="str">
        <f t="array" ref="R526">IFERROR(INDEX(data!$C$2:$C$12,MATCH(Q526,data!$B$2:$B$12,0)),"")</f>
        <v/>
      </c>
      <c r="S526" s="8"/>
      <c r="T526" s="2"/>
      <c r="U526" s="2"/>
      <c r="V526" s="2"/>
    </row>
    <row r="527" ht="15.75" customHeight="1" spans="1:22">
      <c r="A527" s="9"/>
      <c r="B527" s="9"/>
      <c r="C527" s="9"/>
      <c r="D527" s="2" t="str">
        <f t="array" ref="D527">IFERROR(INDEX(data!$C$2:$C$12,MATCH(C527,data!$B$2:$B$12,0)),"")</f>
        <v/>
      </c>
      <c r="E527" s="9"/>
      <c r="F527" s="9"/>
      <c r="G527" s="19">
        <f t="shared" si="22"/>
        <v>0</v>
      </c>
      <c r="H527" s="9"/>
      <c r="I527" s="15"/>
      <c r="J527" s="2" t="str">
        <f t="shared" si="23"/>
        <v/>
      </c>
      <c r="K527" s="2" t="str">
        <f t="shared" si="24"/>
        <v/>
      </c>
      <c r="L527" s="2"/>
      <c r="M527" s="9"/>
      <c r="N527" s="5"/>
      <c r="O527" s="5"/>
      <c r="P527" s="5"/>
      <c r="Q527" s="9"/>
      <c r="R527" s="2" t="str">
        <f t="array" ref="R527">IFERROR(INDEX(data!$C$2:$C$12,MATCH(Q527,data!$B$2:$B$12,0)),"")</f>
        <v/>
      </c>
      <c r="S527" s="9"/>
      <c r="T527" s="2"/>
      <c r="U527" s="2"/>
      <c r="V527" s="2"/>
    </row>
    <row r="528" ht="15.75" customHeight="1" spans="1:22">
      <c r="A528" s="8"/>
      <c r="B528" s="8"/>
      <c r="C528" s="8"/>
      <c r="D528" s="2" t="str">
        <f t="array" ref="D528">IFERROR(INDEX(data!$C$2:$C$12,MATCH(C528,data!$B$2:$B$12,0)),"")</f>
        <v/>
      </c>
      <c r="E528" s="8"/>
      <c r="F528" s="8"/>
      <c r="G528" s="19">
        <f t="shared" si="22"/>
        <v>0</v>
      </c>
      <c r="H528" s="8"/>
      <c r="I528" s="13"/>
      <c r="J528" s="2" t="str">
        <f t="shared" si="23"/>
        <v/>
      </c>
      <c r="K528" s="2" t="str">
        <f t="shared" si="24"/>
        <v/>
      </c>
      <c r="L528" s="2"/>
      <c r="M528" s="8"/>
      <c r="N528" s="3"/>
      <c r="O528" s="3"/>
      <c r="P528" s="3"/>
      <c r="Q528" s="8"/>
      <c r="R528" s="2" t="str">
        <f t="array" ref="R528">IFERROR(INDEX(data!$C$2:$C$12,MATCH(Q528,data!$B$2:$B$12,0)),"")</f>
        <v/>
      </c>
      <c r="S528" s="8"/>
      <c r="T528" s="2"/>
      <c r="U528" s="2"/>
      <c r="V528" s="2"/>
    </row>
    <row r="529" ht="15.75" customHeight="1" spans="1:22">
      <c r="A529" s="9"/>
      <c r="B529" s="9"/>
      <c r="C529" s="9"/>
      <c r="D529" s="2" t="str">
        <f t="array" ref="D529">IFERROR(INDEX(data!$C$2:$C$12,MATCH(C529,data!$B$2:$B$12,0)),"")</f>
        <v/>
      </c>
      <c r="E529" s="9"/>
      <c r="F529" s="9"/>
      <c r="G529" s="19">
        <f t="shared" si="22"/>
        <v>0</v>
      </c>
      <c r="H529" s="9"/>
      <c r="I529" s="15"/>
      <c r="J529" s="2" t="str">
        <f t="shared" si="23"/>
        <v/>
      </c>
      <c r="K529" s="2" t="str">
        <f t="shared" si="24"/>
        <v/>
      </c>
      <c r="L529" s="2"/>
      <c r="M529" s="9"/>
      <c r="N529" s="5"/>
      <c r="O529" s="5"/>
      <c r="P529" s="5"/>
      <c r="Q529" s="9"/>
      <c r="R529" s="2" t="str">
        <f t="array" ref="R529">IFERROR(INDEX(data!$C$2:$C$12,MATCH(Q529,data!$B$2:$B$12,0)),"")</f>
        <v/>
      </c>
      <c r="S529" s="9"/>
      <c r="T529" s="2"/>
      <c r="U529" s="2"/>
      <c r="V529" s="2"/>
    </row>
    <row r="530" ht="15.75" customHeight="1" spans="1:22">
      <c r="A530" s="8"/>
      <c r="B530" s="8"/>
      <c r="C530" s="8"/>
      <c r="D530" s="2" t="str">
        <f t="array" ref="D530">IFERROR(INDEX(data!$C$2:$C$12,MATCH(C530,data!$B$2:$B$12,0)),"")</f>
        <v/>
      </c>
      <c r="E530" s="8"/>
      <c r="F530" s="8"/>
      <c r="G530" s="19">
        <f t="shared" si="22"/>
        <v>0</v>
      </c>
      <c r="H530" s="8"/>
      <c r="I530" s="13"/>
      <c r="J530" s="2" t="str">
        <f t="shared" si="23"/>
        <v/>
      </c>
      <c r="K530" s="2" t="str">
        <f t="shared" si="24"/>
        <v/>
      </c>
      <c r="L530" s="2"/>
      <c r="M530" s="8"/>
      <c r="N530" s="3"/>
      <c r="O530" s="3"/>
      <c r="P530" s="3"/>
      <c r="Q530" s="8"/>
      <c r="R530" s="2" t="str">
        <f t="array" ref="R530">IFERROR(INDEX(data!$C$2:$C$12,MATCH(Q530,data!$B$2:$B$12,0)),"")</f>
        <v/>
      </c>
      <c r="S530" s="8"/>
      <c r="T530" s="2"/>
      <c r="U530" s="2"/>
      <c r="V530" s="2"/>
    </row>
    <row r="531" ht="15.75" customHeight="1" spans="1:22">
      <c r="A531" s="9"/>
      <c r="B531" s="9"/>
      <c r="C531" s="9"/>
      <c r="D531" s="2" t="str">
        <f t="array" ref="D531">IFERROR(INDEX(data!$C$2:$C$12,MATCH(C531,data!$B$2:$B$12,0)),"")</f>
        <v/>
      </c>
      <c r="E531" s="9"/>
      <c r="F531" s="9"/>
      <c r="G531" s="19">
        <f t="shared" si="22"/>
        <v>0</v>
      </c>
      <c r="H531" s="9"/>
      <c r="I531" s="15"/>
      <c r="J531" s="2" t="str">
        <f t="shared" si="23"/>
        <v/>
      </c>
      <c r="K531" s="2" t="str">
        <f t="shared" si="24"/>
        <v/>
      </c>
      <c r="L531" s="2"/>
      <c r="M531" s="9"/>
      <c r="N531" s="5"/>
      <c r="O531" s="5"/>
      <c r="P531" s="5"/>
      <c r="Q531" s="9"/>
      <c r="R531" s="2" t="str">
        <f t="array" ref="R531">IFERROR(INDEX(data!$C$2:$C$12,MATCH(Q531,data!$B$2:$B$12,0)),"")</f>
        <v/>
      </c>
      <c r="S531" s="9"/>
      <c r="T531" s="2"/>
      <c r="U531" s="2"/>
      <c r="V531" s="2"/>
    </row>
    <row r="532" ht="15.75" customHeight="1" spans="1:22">
      <c r="A532" s="8"/>
      <c r="B532" s="8"/>
      <c r="C532" s="8"/>
      <c r="D532" s="2" t="str">
        <f t="array" ref="D532">IFERROR(INDEX(data!$C$2:$C$12,MATCH(C532,data!$B$2:$B$12,0)),"")</f>
        <v/>
      </c>
      <c r="E532" s="8"/>
      <c r="F532" s="8"/>
      <c r="G532" s="19">
        <f t="shared" si="22"/>
        <v>0</v>
      </c>
      <c r="H532" s="8"/>
      <c r="I532" s="13"/>
      <c r="J532" s="2" t="str">
        <f t="shared" si="23"/>
        <v/>
      </c>
      <c r="K532" s="2" t="str">
        <f t="shared" si="24"/>
        <v/>
      </c>
      <c r="L532" s="2"/>
      <c r="M532" s="8"/>
      <c r="N532" s="3"/>
      <c r="O532" s="3"/>
      <c r="P532" s="3"/>
      <c r="Q532" s="8"/>
      <c r="R532" s="2" t="str">
        <f t="array" ref="R532">IFERROR(INDEX(data!$C$2:$C$12,MATCH(Q532,data!$B$2:$B$12,0)),"")</f>
        <v/>
      </c>
      <c r="S532" s="8"/>
      <c r="T532" s="2"/>
      <c r="U532" s="2"/>
      <c r="V532" s="2"/>
    </row>
    <row r="533" ht="15.75" customHeight="1" spans="1:22">
      <c r="A533" s="9"/>
      <c r="B533" s="9"/>
      <c r="C533" s="9"/>
      <c r="D533" s="2" t="str">
        <f t="array" ref="D533">IFERROR(INDEX(data!$C$2:$C$12,MATCH(C533,data!$B$2:$B$12,0)),"")</f>
        <v/>
      </c>
      <c r="E533" s="9"/>
      <c r="F533" s="9"/>
      <c r="G533" s="19">
        <f t="shared" si="22"/>
        <v>0</v>
      </c>
      <c r="H533" s="9"/>
      <c r="I533" s="15"/>
      <c r="J533" s="2" t="str">
        <f t="shared" si="23"/>
        <v/>
      </c>
      <c r="K533" s="2" t="str">
        <f t="shared" si="24"/>
        <v/>
      </c>
      <c r="L533" s="2"/>
      <c r="M533" s="9"/>
      <c r="N533" s="5"/>
      <c r="O533" s="5"/>
      <c r="P533" s="5"/>
      <c r="Q533" s="9"/>
      <c r="R533" s="2" t="str">
        <f t="array" ref="R533">IFERROR(INDEX(data!$C$2:$C$12,MATCH(Q533,data!$B$2:$B$12,0)),"")</f>
        <v/>
      </c>
      <c r="S533" s="9"/>
      <c r="T533" s="2"/>
      <c r="U533" s="2"/>
      <c r="V533" s="2"/>
    </row>
    <row r="534" ht="15.75" customHeight="1" spans="1:22">
      <c r="A534" s="8"/>
      <c r="B534" s="8"/>
      <c r="C534" s="8"/>
      <c r="D534" s="2" t="str">
        <f t="array" ref="D534">IFERROR(INDEX(data!$C$2:$C$12,MATCH(C534,data!$B$2:$B$12,0)),"")</f>
        <v/>
      </c>
      <c r="E534" s="8"/>
      <c r="F534" s="8"/>
      <c r="G534" s="19">
        <f t="shared" si="22"/>
        <v>0</v>
      </c>
      <c r="H534" s="8"/>
      <c r="I534" s="13"/>
      <c r="J534" s="2" t="str">
        <f t="shared" si="23"/>
        <v/>
      </c>
      <c r="K534" s="2" t="str">
        <f t="shared" si="24"/>
        <v/>
      </c>
      <c r="L534" s="2"/>
      <c r="M534" s="8"/>
      <c r="N534" s="3"/>
      <c r="O534" s="3"/>
      <c r="P534" s="3"/>
      <c r="Q534" s="8"/>
      <c r="R534" s="2" t="str">
        <f t="array" ref="R534">IFERROR(INDEX(data!$C$2:$C$12,MATCH(Q534,data!$B$2:$B$12,0)),"")</f>
        <v/>
      </c>
      <c r="S534" s="8"/>
      <c r="T534" s="2"/>
      <c r="U534" s="2"/>
      <c r="V534" s="2"/>
    </row>
    <row r="535" ht="15.75" customHeight="1" spans="1:22">
      <c r="A535" s="9"/>
      <c r="B535" s="9"/>
      <c r="C535" s="9"/>
      <c r="D535" s="2" t="str">
        <f t="array" ref="D535">IFERROR(INDEX(data!$C$2:$C$12,MATCH(C535,data!$B$2:$B$12,0)),"")</f>
        <v/>
      </c>
      <c r="E535" s="9"/>
      <c r="F535" s="9"/>
      <c r="G535" s="19">
        <f t="shared" si="22"/>
        <v>0</v>
      </c>
      <c r="H535" s="9"/>
      <c r="I535" s="15"/>
      <c r="J535" s="2" t="str">
        <f t="shared" si="23"/>
        <v/>
      </c>
      <c r="K535" s="2" t="str">
        <f t="shared" si="24"/>
        <v/>
      </c>
      <c r="L535" s="2"/>
      <c r="M535" s="9"/>
      <c r="N535" s="5"/>
      <c r="O535" s="5"/>
      <c r="P535" s="5"/>
      <c r="Q535" s="9"/>
      <c r="R535" s="2" t="str">
        <f t="array" ref="R535">IFERROR(INDEX(data!$C$2:$C$12,MATCH(Q535,data!$B$2:$B$12,0)),"")</f>
        <v/>
      </c>
      <c r="S535" s="9"/>
      <c r="T535" s="2"/>
      <c r="U535" s="2"/>
      <c r="V535" s="2"/>
    </row>
    <row r="536" ht="15.75" customHeight="1" spans="1:22">
      <c r="A536" s="8"/>
      <c r="B536" s="8"/>
      <c r="C536" s="8"/>
      <c r="D536" s="2" t="str">
        <f t="array" ref="D536">IFERROR(INDEX(data!$C$2:$C$12,MATCH(C536,data!$B$2:$B$12,0)),"")</f>
        <v/>
      </c>
      <c r="E536" s="8"/>
      <c r="F536" s="8"/>
      <c r="G536" s="19">
        <f t="shared" si="22"/>
        <v>0</v>
      </c>
      <c r="H536" s="8"/>
      <c r="I536" s="13"/>
      <c r="J536" s="2" t="str">
        <f t="shared" si="23"/>
        <v/>
      </c>
      <c r="K536" s="2" t="str">
        <f t="shared" si="24"/>
        <v/>
      </c>
      <c r="L536" s="2"/>
      <c r="M536" s="8"/>
      <c r="N536" s="3"/>
      <c r="O536" s="3"/>
      <c r="P536" s="3"/>
      <c r="Q536" s="8"/>
      <c r="R536" s="2" t="str">
        <f t="array" ref="R536">IFERROR(INDEX(data!$C$2:$C$12,MATCH(Q536,data!$B$2:$B$12,0)),"")</f>
        <v/>
      </c>
      <c r="S536" s="8"/>
      <c r="T536" s="2"/>
      <c r="U536" s="2"/>
      <c r="V536" s="2"/>
    </row>
    <row r="537" ht="15.75" customHeight="1" spans="1:22">
      <c r="A537" s="9"/>
      <c r="B537" s="9"/>
      <c r="C537" s="9"/>
      <c r="D537" s="2" t="str">
        <f t="array" ref="D537">IFERROR(INDEX(data!$C$2:$C$12,MATCH(C537,data!$B$2:$B$12,0)),"")</f>
        <v/>
      </c>
      <c r="E537" s="9"/>
      <c r="F537" s="9"/>
      <c r="G537" s="19">
        <f t="shared" si="22"/>
        <v>0</v>
      </c>
      <c r="H537" s="9"/>
      <c r="I537" s="15"/>
      <c r="J537" s="2" t="str">
        <f t="shared" si="23"/>
        <v/>
      </c>
      <c r="K537" s="2" t="str">
        <f t="shared" si="24"/>
        <v/>
      </c>
      <c r="L537" s="2"/>
      <c r="M537" s="9"/>
      <c r="N537" s="5"/>
      <c r="O537" s="5"/>
      <c r="P537" s="5"/>
      <c r="Q537" s="9"/>
      <c r="R537" s="2" t="str">
        <f t="array" ref="R537">IFERROR(INDEX(data!$C$2:$C$12,MATCH(Q537,data!$B$2:$B$12,0)),"")</f>
        <v/>
      </c>
      <c r="S537" s="9"/>
      <c r="T537" s="2"/>
      <c r="U537" s="2"/>
      <c r="V537" s="2"/>
    </row>
    <row r="538" ht="15.75" customHeight="1" spans="1:22">
      <c r="A538" s="8"/>
      <c r="B538" s="8"/>
      <c r="C538" s="8"/>
      <c r="D538" s="2" t="str">
        <f t="array" ref="D538">IFERROR(INDEX(data!$C$2:$C$12,MATCH(C538,data!$B$2:$B$12,0)),"")</f>
        <v/>
      </c>
      <c r="E538" s="8"/>
      <c r="F538" s="8"/>
      <c r="G538" s="19">
        <f t="shared" si="22"/>
        <v>0</v>
      </c>
      <c r="H538" s="8"/>
      <c r="I538" s="13"/>
      <c r="J538" s="2" t="str">
        <f t="shared" si="23"/>
        <v/>
      </c>
      <c r="K538" s="2" t="str">
        <f t="shared" si="24"/>
        <v/>
      </c>
      <c r="L538" s="2"/>
      <c r="M538" s="8"/>
      <c r="N538" s="3"/>
      <c r="O538" s="3"/>
      <c r="P538" s="3"/>
      <c r="Q538" s="8"/>
      <c r="R538" s="2" t="str">
        <f t="array" ref="R538">IFERROR(INDEX(data!$C$2:$C$12,MATCH(Q538,data!$B$2:$B$12,0)),"")</f>
        <v/>
      </c>
      <c r="S538" s="8"/>
      <c r="T538" s="2"/>
      <c r="U538" s="2"/>
      <c r="V538" s="2"/>
    </row>
    <row r="539" ht="15.75" customHeight="1" spans="1:22">
      <c r="A539" s="9"/>
      <c r="B539" s="9"/>
      <c r="C539" s="9"/>
      <c r="D539" s="2" t="str">
        <f t="array" ref="D539">IFERROR(INDEX(data!$C$2:$C$12,MATCH(C539,data!$B$2:$B$12,0)),"")</f>
        <v/>
      </c>
      <c r="E539" s="9"/>
      <c r="F539" s="9"/>
      <c r="G539" s="19">
        <f t="shared" si="22"/>
        <v>0</v>
      </c>
      <c r="H539" s="9"/>
      <c r="I539" s="15"/>
      <c r="J539" s="2" t="str">
        <f t="shared" si="23"/>
        <v/>
      </c>
      <c r="K539" s="2" t="str">
        <f t="shared" si="24"/>
        <v/>
      </c>
      <c r="L539" s="2"/>
      <c r="M539" s="9"/>
      <c r="N539" s="5"/>
      <c r="O539" s="5"/>
      <c r="P539" s="5"/>
      <c r="Q539" s="9"/>
      <c r="R539" s="2" t="str">
        <f t="array" ref="R539">IFERROR(INDEX(data!$C$2:$C$12,MATCH(Q539,data!$B$2:$B$12,0)),"")</f>
        <v/>
      </c>
      <c r="S539" s="9"/>
      <c r="T539" s="2"/>
      <c r="U539" s="2"/>
      <c r="V539" s="2"/>
    </row>
    <row r="540" ht="15.75" customHeight="1" spans="1:22">
      <c r="A540" s="8"/>
      <c r="B540" s="8"/>
      <c r="C540" s="8"/>
      <c r="D540" s="2" t="str">
        <f t="array" ref="D540">IFERROR(INDEX(data!$C$2:$C$12,MATCH(C540,data!$B$2:$B$12,0)),"")</f>
        <v/>
      </c>
      <c r="E540" s="8"/>
      <c r="F540" s="8"/>
      <c r="G540" s="19">
        <f t="shared" si="22"/>
        <v>0</v>
      </c>
      <c r="H540" s="8"/>
      <c r="I540" s="13"/>
      <c r="J540" s="2" t="str">
        <f t="shared" si="23"/>
        <v/>
      </c>
      <c r="K540" s="2" t="str">
        <f t="shared" si="24"/>
        <v/>
      </c>
      <c r="L540" s="2"/>
      <c r="M540" s="8"/>
      <c r="N540" s="3"/>
      <c r="O540" s="3"/>
      <c r="P540" s="3"/>
      <c r="Q540" s="8"/>
      <c r="R540" s="2" t="str">
        <f t="array" ref="R540">IFERROR(INDEX(data!$C$2:$C$12,MATCH(Q540,data!$B$2:$B$12,0)),"")</f>
        <v/>
      </c>
      <c r="S540" s="8"/>
      <c r="T540" s="2"/>
      <c r="U540" s="2"/>
      <c r="V540" s="2"/>
    </row>
    <row r="541" ht="15.75" customHeight="1" spans="1:22">
      <c r="A541" s="9"/>
      <c r="B541" s="9"/>
      <c r="C541" s="9"/>
      <c r="D541" s="2" t="str">
        <f t="array" ref="D541">IFERROR(INDEX(data!$C$2:$C$12,MATCH(C541,data!$B$2:$B$12,0)),"")</f>
        <v/>
      </c>
      <c r="E541" s="9"/>
      <c r="F541" s="9"/>
      <c r="G541" s="19">
        <f t="shared" si="22"/>
        <v>0</v>
      </c>
      <c r="H541" s="9"/>
      <c r="I541" s="15"/>
      <c r="J541" s="2" t="str">
        <f t="shared" si="23"/>
        <v/>
      </c>
      <c r="K541" s="2" t="str">
        <f t="shared" si="24"/>
        <v/>
      </c>
      <c r="L541" s="2"/>
      <c r="M541" s="9"/>
      <c r="N541" s="5"/>
      <c r="O541" s="5"/>
      <c r="P541" s="5"/>
      <c r="Q541" s="9"/>
      <c r="R541" s="2" t="str">
        <f t="array" ref="R541">IFERROR(INDEX(data!$C$2:$C$12,MATCH(Q541,data!$B$2:$B$12,0)),"")</f>
        <v/>
      </c>
      <c r="S541" s="9"/>
      <c r="T541" s="2"/>
      <c r="U541" s="2"/>
      <c r="V541" s="2"/>
    </row>
    <row r="542" ht="15.75" customHeight="1" spans="1:22">
      <c r="A542" s="8"/>
      <c r="B542" s="8"/>
      <c r="C542" s="8"/>
      <c r="D542" s="2" t="str">
        <f t="array" ref="D542">IFERROR(INDEX(data!$C$2:$C$12,MATCH(C542,data!$B$2:$B$12,0)),"")</f>
        <v/>
      </c>
      <c r="E542" s="8"/>
      <c r="F542" s="8"/>
      <c r="G542" s="19">
        <f t="shared" si="22"/>
        <v>0</v>
      </c>
      <c r="H542" s="8"/>
      <c r="I542" s="13"/>
      <c r="J542" s="2" t="str">
        <f t="shared" si="23"/>
        <v/>
      </c>
      <c r="K542" s="2" t="str">
        <f t="shared" si="24"/>
        <v/>
      </c>
      <c r="L542" s="2"/>
      <c r="M542" s="8"/>
      <c r="N542" s="3"/>
      <c r="O542" s="3"/>
      <c r="P542" s="3"/>
      <c r="Q542" s="8"/>
      <c r="R542" s="2" t="str">
        <f t="array" ref="R542">IFERROR(INDEX(data!$C$2:$C$12,MATCH(Q542,data!$B$2:$B$12,0)),"")</f>
        <v/>
      </c>
      <c r="S542" s="8"/>
      <c r="T542" s="2"/>
      <c r="U542" s="2"/>
      <c r="V542" s="2"/>
    </row>
    <row r="543" ht="15.75" customHeight="1" spans="1:22">
      <c r="A543" s="9"/>
      <c r="B543" s="9"/>
      <c r="C543" s="9"/>
      <c r="D543" s="2" t="str">
        <f t="array" ref="D543">IFERROR(INDEX(data!$C$2:$C$12,MATCH(C543,data!$B$2:$B$12,0)),"")</f>
        <v/>
      </c>
      <c r="E543" s="9"/>
      <c r="F543" s="9"/>
      <c r="G543" s="19">
        <f t="shared" si="22"/>
        <v>0</v>
      </c>
      <c r="H543" s="9"/>
      <c r="I543" s="15"/>
      <c r="J543" s="2" t="str">
        <f t="shared" si="23"/>
        <v/>
      </c>
      <c r="K543" s="2" t="str">
        <f t="shared" si="24"/>
        <v/>
      </c>
      <c r="L543" s="2"/>
      <c r="M543" s="9"/>
      <c r="N543" s="5"/>
      <c r="O543" s="5"/>
      <c r="P543" s="5"/>
      <c r="Q543" s="9"/>
      <c r="R543" s="2" t="str">
        <f t="array" ref="R543">IFERROR(INDEX(data!$C$2:$C$12,MATCH(Q543,data!$B$2:$B$12,0)),"")</f>
        <v/>
      </c>
      <c r="S543" s="9"/>
      <c r="T543" s="2"/>
      <c r="U543" s="2"/>
      <c r="V543" s="2"/>
    </row>
    <row r="544" ht="15.75" customHeight="1" spans="1:22">
      <c r="A544" s="8"/>
      <c r="B544" s="8"/>
      <c r="C544" s="8"/>
      <c r="D544" s="2" t="str">
        <f t="array" ref="D544">IFERROR(INDEX(data!$C$2:$C$12,MATCH(C544,data!$B$2:$B$12,0)),"")</f>
        <v/>
      </c>
      <c r="E544" s="8"/>
      <c r="F544" s="8"/>
      <c r="G544" s="19">
        <f t="shared" si="22"/>
        <v>0</v>
      </c>
      <c r="H544" s="8"/>
      <c r="I544" s="13"/>
      <c r="J544" s="2" t="str">
        <f t="shared" si="23"/>
        <v/>
      </c>
      <c r="K544" s="2" t="str">
        <f t="shared" si="24"/>
        <v/>
      </c>
      <c r="L544" s="2"/>
      <c r="M544" s="8"/>
      <c r="N544" s="3"/>
      <c r="O544" s="3"/>
      <c r="P544" s="3"/>
      <c r="Q544" s="8"/>
      <c r="R544" s="2" t="str">
        <f t="array" ref="R544">IFERROR(INDEX(data!$C$2:$C$12,MATCH(Q544,data!$B$2:$B$12,0)),"")</f>
        <v/>
      </c>
      <c r="S544" s="8"/>
      <c r="T544" s="2"/>
      <c r="U544" s="2"/>
      <c r="V544" s="2"/>
    </row>
    <row r="545" ht="15.75" customHeight="1" spans="1:22">
      <c r="A545" s="9"/>
      <c r="B545" s="9"/>
      <c r="C545" s="9"/>
      <c r="D545" s="2" t="str">
        <f t="array" ref="D545">IFERROR(INDEX(data!$C$2:$C$12,MATCH(C545,data!$B$2:$B$12,0)),"")</f>
        <v/>
      </c>
      <c r="E545" s="9"/>
      <c r="F545" s="9"/>
      <c r="G545" s="19">
        <f t="shared" si="22"/>
        <v>0</v>
      </c>
      <c r="H545" s="9"/>
      <c r="I545" s="15"/>
      <c r="J545" s="2" t="str">
        <f t="shared" si="23"/>
        <v/>
      </c>
      <c r="K545" s="2" t="str">
        <f t="shared" si="24"/>
        <v/>
      </c>
      <c r="L545" s="2"/>
      <c r="M545" s="9"/>
      <c r="N545" s="5"/>
      <c r="O545" s="5"/>
      <c r="P545" s="5"/>
      <c r="Q545" s="9"/>
      <c r="R545" s="2" t="str">
        <f t="array" ref="R545">IFERROR(INDEX(data!$C$2:$C$12,MATCH(Q545,data!$B$2:$B$12,0)),"")</f>
        <v/>
      </c>
      <c r="S545" s="9"/>
      <c r="T545" s="2"/>
      <c r="U545" s="2"/>
      <c r="V545" s="2"/>
    </row>
    <row r="546" ht="15.75" customHeight="1" spans="1:22">
      <c r="A546" s="8"/>
      <c r="B546" s="8"/>
      <c r="C546" s="8"/>
      <c r="D546" s="2" t="str">
        <f t="array" ref="D546">IFERROR(INDEX(data!$C$2:$C$12,MATCH(C546,data!$B$2:$B$12,0)),"")</f>
        <v/>
      </c>
      <c r="E546" s="8"/>
      <c r="F546" s="8"/>
      <c r="G546" s="19">
        <f t="shared" si="22"/>
        <v>0</v>
      </c>
      <c r="H546" s="8"/>
      <c r="I546" s="13"/>
      <c r="J546" s="2" t="str">
        <f t="shared" si="23"/>
        <v/>
      </c>
      <c r="K546" s="2" t="str">
        <f t="shared" si="24"/>
        <v/>
      </c>
      <c r="L546" s="2"/>
      <c r="M546" s="8"/>
      <c r="N546" s="3"/>
      <c r="O546" s="3"/>
      <c r="P546" s="3"/>
      <c r="Q546" s="8"/>
      <c r="R546" s="2" t="str">
        <f t="array" ref="R546">IFERROR(INDEX(data!$C$2:$C$12,MATCH(Q546,data!$B$2:$B$12,0)),"")</f>
        <v/>
      </c>
      <c r="S546" s="8"/>
      <c r="T546" s="2"/>
      <c r="U546" s="2"/>
      <c r="V546" s="2"/>
    </row>
    <row r="547" ht="15.75" customHeight="1" spans="1:22">
      <c r="A547" s="9"/>
      <c r="B547" s="9"/>
      <c r="C547" s="9"/>
      <c r="D547" s="2" t="str">
        <f t="array" ref="D547">IFERROR(INDEX(data!$C$2:$C$12,MATCH(C547,data!$B$2:$B$12,0)),"")</f>
        <v/>
      </c>
      <c r="E547" s="9"/>
      <c r="F547" s="9"/>
      <c r="G547" s="19">
        <f t="shared" si="22"/>
        <v>0</v>
      </c>
      <c r="H547" s="9"/>
      <c r="I547" s="15"/>
      <c r="J547" s="2" t="str">
        <f t="shared" si="23"/>
        <v/>
      </c>
      <c r="K547" s="2" t="str">
        <f t="shared" si="24"/>
        <v/>
      </c>
      <c r="L547" s="2"/>
      <c r="M547" s="9"/>
      <c r="N547" s="5"/>
      <c r="O547" s="5"/>
      <c r="P547" s="5"/>
      <c r="Q547" s="9"/>
      <c r="R547" s="2" t="str">
        <f t="array" ref="R547">IFERROR(INDEX(data!$C$2:$C$12,MATCH(Q547,data!$B$2:$B$12,0)),"")</f>
        <v/>
      </c>
      <c r="S547" s="9"/>
      <c r="T547" s="2"/>
      <c r="U547" s="2"/>
      <c r="V547" s="2"/>
    </row>
    <row r="548" ht="15.75" customHeight="1" spans="1:22">
      <c r="A548" s="8"/>
      <c r="B548" s="8"/>
      <c r="C548" s="8"/>
      <c r="D548" s="2" t="str">
        <f t="array" ref="D548">IFERROR(INDEX(data!$C$2:$C$12,MATCH(C548,data!$B$2:$B$12,0)),"")</f>
        <v/>
      </c>
      <c r="E548" s="8"/>
      <c r="F548" s="8"/>
      <c r="G548" s="19">
        <f t="shared" si="22"/>
        <v>0</v>
      </c>
      <c r="H548" s="8"/>
      <c r="I548" s="13"/>
      <c r="J548" s="2" t="str">
        <f t="shared" si="23"/>
        <v/>
      </c>
      <c r="K548" s="2" t="str">
        <f t="shared" si="24"/>
        <v/>
      </c>
      <c r="L548" s="2"/>
      <c r="M548" s="8"/>
      <c r="N548" s="3"/>
      <c r="O548" s="3"/>
      <c r="P548" s="3"/>
      <c r="Q548" s="8"/>
      <c r="R548" s="2" t="str">
        <f t="array" ref="R548">IFERROR(INDEX(data!$C$2:$C$12,MATCH(Q548,data!$B$2:$B$12,0)),"")</f>
        <v/>
      </c>
      <c r="S548" s="8"/>
      <c r="T548" s="2"/>
      <c r="U548" s="2"/>
      <c r="V548" s="2"/>
    </row>
    <row r="549" ht="15.75" customHeight="1" spans="1:22">
      <c r="A549" s="9"/>
      <c r="B549" s="9"/>
      <c r="C549" s="9"/>
      <c r="D549" s="2" t="str">
        <f t="array" ref="D549">IFERROR(INDEX(data!$C$2:$C$12,MATCH(C549,data!$B$2:$B$12,0)),"")</f>
        <v/>
      </c>
      <c r="E549" s="9"/>
      <c r="F549" s="9"/>
      <c r="G549" s="19">
        <f t="shared" si="22"/>
        <v>0</v>
      </c>
      <c r="H549" s="9"/>
      <c r="I549" s="15"/>
      <c r="J549" s="2" t="str">
        <f t="shared" si="23"/>
        <v/>
      </c>
      <c r="K549" s="2" t="str">
        <f t="shared" si="24"/>
        <v/>
      </c>
      <c r="L549" s="2"/>
      <c r="M549" s="9"/>
      <c r="N549" s="5"/>
      <c r="O549" s="5"/>
      <c r="P549" s="5"/>
      <c r="Q549" s="9"/>
      <c r="R549" s="2" t="str">
        <f t="array" ref="R549">IFERROR(INDEX(data!$C$2:$C$12,MATCH(Q549,data!$B$2:$B$12,0)),"")</f>
        <v/>
      </c>
      <c r="S549" s="9"/>
      <c r="T549" s="2"/>
      <c r="U549" s="2"/>
      <c r="V549" s="2"/>
    </row>
    <row r="550" ht="15.75" customHeight="1" spans="1:22">
      <c r="A550" s="8"/>
      <c r="B550" s="8"/>
      <c r="C550" s="8"/>
      <c r="D550" s="2" t="str">
        <f t="array" ref="D550">IFERROR(INDEX(data!$C$2:$C$12,MATCH(C550,data!$B$2:$B$12,0)),"")</f>
        <v/>
      </c>
      <c r="E550" s="8"/>
      <c r="F550" s="8"/>
      <c r="G550" s="19">
        <f t="shared" si="22"/>
        <v>0</v>
      </c>
      <c r="H550" s="8"/>
      <c r="I550" s="13"/>
      <c r="J550" s="2" t="str">
        <f t="shared" si="23"/>
        <v/>
      </c>
      <c r="K550" s="2" t="str">
        <f t="shared" si="24"/>
        <v/>
      </c>
      <c r="L550" s="2"/>
      <c r="M550" s="8"/>
      <c r="N550" s="3"/>
      <c r="O550" s="3"/>
      <c r="P550" s="3"/>
      <c r="Q550" s="8"/>
      <c r="R550" s="2" t="str">
        <f t="array" ref="R550">IFERROR(INDEX(data!$C$2:$C$12,MATCH(Q550,data!$B$2:$B$12,0)),"")</f>
        <v/>
      </c>
      <c r="S550" s="8"/>
      <c r="T550" s="2"/>
      <c r="U550" s="2"/>
      <c r="V550" s="2"/>
    </row>
    <row r="551" ht="15.75" customHeight="1" spans="1:22">
      <c r="A551" s="9"/>
      <c r="B551" s="9"/>
      <c r="C551" s="9"/>
      <c r="D551" s="2" t="str">
        <f t="array" ref="D551">IFERROR(INDEX(data!$C$2:$C$12,MATCH(C551,data!$B$2:$B$12,0)),"")</f>
        <v/>
      </c>
      <c r="E551" s="9"/>
      <c r="F551" s="9"/>
      <c r="G551" s="19">
        <f t="shared" si="22"/>
        <v>0</v>
      </c>
      <c r="H551" s="9"/>
      <c r="I551" s="15"/>
      <c r="J551" s="2" t="str">
        <f t="shared" si="23"/>
        <v/>
      </c>
      <c r="K551" s="2" t="str">
        <f t="shared" si="24"/>
        <v/>
      </c>
      <c r="L551" s="2"/>
      <c r="M551" s="9"/>
      <c r="N551" s="5"/>
      <c r="O551" s="5"/>
      <c r="P551" s="5"/>
      <c r="Q551" s="9"/>
      <c r="R551" s="2" t="str">
        <f t="array" ref="R551">IFERROR(INDEX(data!$C$2:$C$12,MATCH(Q551,data!$B$2:$B$12,0)),"")</f>
        <v/>
      </c>
      <c r="S551" s="9"/>
      <c r="T551" s="2"/>
      <c r="U551" s="2"/>
      <c r="V551" s="2"/>
    </row>
    <row r="552" ht="15.75" customHeight="1" spans="1:22">
      <c r="A552" s="8"/>
      <c r="B552" s="8"/>
      <c r="C552" s="8"/>
      <c r="D552" s="2" t="str">
        <f t="array" ref="D552">IFERROR(INDEX(data!$C$2:$C$12,MATCH(C552,data!$B$2:$B$12,0)),"")</f>
        <v/>
      </c>
      <c r="E552" s="8"/>
      <c r="F552" s="8"/>
      <c r="G552" s="19">
        <f t="shared" si="22"/>
        <v>0</v>
      </c>
      <c r="H552" s="8"/>
      <c r="I552" s="13"/>
      <c r="J552" s="2" t="str">
        <f t="shared" si="23"/>
        <v/>
      </c>
      <c r="K552" s="2" t="str">
        <f t="shared" si="24"/>
        <v/>
      </c>
      <c r="L552" s="2"/>
      <c r="M552" s="8"/>
      <c r="N552" s="3"/>
      <c r="O552" s="3"/>
      <c r="P552" s="3"/>
      <c r="Q552" s="8"/>
      <c r="R552" s="2" t="str">
        <f t="array" ref="R552">IFERROR(INDEX(data!$C$2:$C$12,MATCH(Q552,data!$B$2:$B$12,0)),"")</f>
        <v/>
      </c>
      <c r="S552" s="8"/>
      <c r="T552" s="2"/>
      <c r="U552" s="2"/>
      <c r="V552" s="2"/>
    </row>
    <row r="553" ht="15.75" customHeight="1" spans="1:22">
      <c r="A553" s="9"/>
      <c r="B553" s="9"/>
      <c r="C553" s="9"/>
      <c r="D553" s="2" t="str">
        <f t="array" ref="D553">IFERROR(INDEX(data!$C$2:$C$12,MATCH(C553,data!$B$2:$B$12,0)),"")</f>
        <v/>
      </c>
      <c r="E553" s="9"/>
      <c r="F553" s="9"/>
      <c r="G553" s="19">
        <f t="shared" si="22"/>
        <v>0</v>
      </c>
      <c r="H553" s="9"/>
      <c r="I553" s="15"/>
      <c r="J553" s="2" t="str">
        <f t="shared" si="23"/>
        <v/>
      </c>
      <c r="K553" s="2" t="str">
        <f t="shared" si="24"/>
        <v/>
      </c>
      <c r="L553" s="2"/>
      <c r="M553" s="9"/>
      <c r="N553" s="5"/>
      <c r="O553" s="5"/>
      <c r="P553" s="5"/>
      <c r="Q553" s="9"/>
      <c r="R553" s="2" t="str">
        <f t="array" ref="R553">IFERROR(INDEX(data!$C$2:$C$12,MATCH(Q553,data!$B$2:$B$12,0)),"")</f>
        <v/>
      </c>
      <c r="S553" s="9"/>
      <c r="T553" s="2"/>
      <c r="U553" s="2"/>
      <c r="V553" s="2"/>
    </row>
    <row r="554" ht="15.75" customHeight="1" spans="1:22">
      <c r="A554" s="8"/>
      <c r="B554" s="8"/>
      <c r="C554" s="8"/>
      <c r="D554" s="2" t="str">
        <f t="array" ref="D554">IFERROR(INDEX(data!$C$2:$C$12,MATCH(C554,data!$B$2:$B$12,0)),"")</f>
        <v/>
      </c>
      <c r="E554" s="8"/>
      <c r="F554" s="8"/>
      <c r="G554" s="19">
        <f t="shared" si="22"/>
        <v>0</v>
      </c>
      <c r="H554" s="8"/>
      <c r="I554" s="13"/>
      <c r="J554" s="2" t="str">
        <f t="shared" si="23"/>
        <v/>
      </c>
      <c r="K554" s="2" t="str">
        <f t="shared" si="24"/>
        <v/>
      </c>
      <c r="L554" s="2"/>
      <c r="M554" s="8"/>
      <c r="N554" s="3"/>
      <c r="O554" s="3"/>
      <c r="P554" s="3"/>
      <c r="Q554" s="8"/>
      <c r="R554" s="2" t="str">
        <f t="array" ref="R554">IFERROR(INDEX(data!$C$2:$C$12,MATCH(Q554,data!$B$2:$B$12,0)),"")</f>
        <v/>
      </c>
      <c r="S554" s="8"/>
      <c r="T554" s="2"/>
      <c r="U554" s="2"/>
      <c r="V554" s="2"/>
    </row>
    <row r="555" ht="15.75" customHeight="1" spans="1:22">
      <c r="A555" s="9"/>
      <c r="B555" s="9"/>
      <c r="C555" s="9"/>
      <c r="D555" s="2" t="str">
        <f t="array" ref="D555">IFERROR(INDEX(data!$C$2:$C$12,MATCH(C555,data!$B$2:$B$12,0)),"")</f>
        <v/>
      </c>
      <c r="E555" s="9"/>
      <c r="F555" s="9"/>
      <c r="G555" s="19">
        <f t="shared" si="22"/>
        <v>0</v>
      </c>
      <c r="H555" s="9"/>
      <c r="I555" s="15"/>
      <c r="J555" s="2" t="str">
        <f t="shared" si="23"/>
        <v/>
      </c>
      <c r="K555" s="2" t="str">
        <f t="shared" si="24"/>
        <v/>
      </c>
      <c r="L555" s="2"/>
      <c r="M555" s="9"/>
      <c r="N555" s="5"/>
      <c r="O555" s="5"/>
      <c r="P555" s="5"/>
      <c r="Q555" s="9"/>
      <c r="R555" s="2" t="str">
        <f t="array" ref="R555">IFERROR(INDEX(data!$C$2:$C$12,MATCH(Q555,data!$B$2:$B$12,0)),"")</f>
        <v/>
      </c>
      <c r="S555" s="9"/>
      <c r="T555" s="2"/>
      <c r="U555" s="2"/>
      <c r="V555" s="2"/>
    </row>
    <row r="556" ht="15.75" customHeight="1" spans="1:22">
      <c r="A556" s="8"/>
      <c r="B556" s="8"/>
      <c r="C556" s="8"/>
      <c r="D556" s="2" t="str">
        <f t="array" ref="D556">IFERROR(INDEX(data!$C$2:$C$12,MATCH(C556,data!$B$2:$B$12,0)),"")</f>
        <v/>
      </c>
      <c r="E556" s="8"/>
      <c r="F556" s="8"/>
      <c r="G556" s="19">
        <f t="shared" si="22"/>
        <v>0</v>
      </c>
      <c r="H556" s="8"/>
      <c r="I556" s="13"/>
      <c r="J556" s="2" t="str">
        <f t="shared" si="23"/>
        <v/>
      </c>
      <c r="K556" s="2" t="str">
        <f t="shared" si="24"/>
        <v/>
      </c>
      <c r="L556" s="2"/>
      <c r="M556" s="8"/>
      <c r="N556" s="3"/>
      <c r="O556" s="3"/>
      <c r="P556" s="3"/>
      <c r="Q556" s="8"/>
      <c r="R556" s="2" t="str">
        <f t="array" ref="R556">IFERROR(INDEX(data!$C$2:$C$12,MATCH(Q556,data!$B$2:$B$12,0)),"")</f>
        <v/>
      </c>
      <c r="S556" s="8"/>
      <c r="T556" s="2"/>
      <c r="U556" s="2"/>
      <c r="V556" s="2"/>
    </row>
    <row r="557" ht="15.75" customHeight="1" spans="1:22">
      <c r="A557" s="9"/>
      <c r="B557" s="9"/>
      <c r="C557" s="9"/>
      <c r="D557" s="2" t="str">
        <f t="array" ref="D557">IFERROR(INDEX(data!$C$2:$C$12,MATCH(C557,data!$B$2:$B$12,0)),"")</f>
        <v/>
      </c>
      <c r="E557" s="9"/>
      <c r="F557" s="9"/>
      <c r="G557" s="19">
        <f t="shared" si="22"/>
        <v>0</v>
      </c>
      <c r="H557" s="9"/>
      <c r="I557" s="15"/>
      <c r="J557" s="2" t="str">
        <f t="shared" si="23"/>
        <v/>
      </c>
      <c r="K557" s="2" t="str">
        <f t="shared" si="24"/>
        <v/>
      </c>
      <c r="L557" s="2"/>
      <c r="M557" s="9"/>
      <c r="N557" s="5"/>
      <c r="O557" s="5"/>
      <c r="P557" s="5"/>
      <c r="Q557" s="9"/>
      <c r="R557" s="2" t="str">
        <f t="array" ref="R557">IFERROR(INDEX(data!$C$2:$C$12,MATCH(Q557,data!$B$2:$B$12,0)),"")</f>
        <v/>
      </c>
      <c r="S557" s="9"/>
      <c r="T557" s="2"/>
      <c r="U557" s="2"/>
      <c r="V557" s="2"/>
    </row>
    <row r="558" ht="15.75" customHeight="1" spans="1:22">
      <c r="A558" s="8"/>
      <c r="B558" s="8"/>
      <c r="C558" s="8"/>
      <c r="D558" s="2" t="str">
        <f t="array" ref="D558">IFERROR(INDEX(data!$C$2:$C$12,MATCH(C558,data!$B$2:$B$12,0)),"")</f>
        <v/>
      </c>
      <c r="E558" s="8"/>
      <c r="F558" s="8"/>
      <c r="G558" s="19">
        <f t="shared" si="22"/>
        <v>0</v>
      </c>
      <c r="H558" s="8"/>
      <c r="I558" s="13"/>
      <c r="J558" s="2" t="str">
        <f t="shared" si="23"/>
        <v/>
      </c>
      <c r="K558" s="2" t="str">
        <f t="shared" si="24"/>
        <v/>
      </c>
      <c r="L558" s="2"/>
      <c r="M558" s="8"/>
      <c r="N558" s="3"/>
      <c r="O558" s="3"/>
      <c r="P558" s="3"/>
      <c r="Q558" s="8"/>
      <c r="R558" s="2" t="str">
        <f t="array" ref="R558">IFERROR(INDEX(data!$C$2:$C$12,MATCH(Q558,data!$B$2:$B$12,0)),"")</f>
        <v/>
      </c>
      <c r="S558" s="8"/>
      <c r="T558" s="2"/>
      <c r="U558" s="2"/>
      <c r="V558" s="2"/>
    </row>
    <row r="559" ht="15.75" customHeight="1" spans="1:22">
      <c r="A559" s="9"/>
      <c r="B559" s="9"/>
      <c r="C559" s="9"/>
      <c r="D559" s="2" t="str">
        <f t="array" ref="D559">IFERROR(INDEX(data!$C$2:$C$12,MATCH(C559,data!$B$2:$B$12,0)),"")</f>
        <v/>
      </c>
      <c r="E559" s="9"/>
      <c r="F559" s="9"/>
      <c r="G559" s="19">
        <f t="shared" si="22"/>
        <v>0</v>
      </c>
      <c r="H559" s="9"/>
      <c r="I559" s="15"/>
      <c r="J559" s="2" t="str">
        <f t="shared" si="23"/>
        <v/>
      </c>
      <c r="K559" s="2" t="str">
        <f t="shared" si="24"/>
        <v/>
      </c>
      <c r="L559" s="2"/>
      <c r="M559" s="9"/>
      <c r="N559" s="5"/>
      <c r="O559" s="5"/>
      <c r="P559" s="5"/>
      <c r="Q559" s="9"/>
      <c r="R559" s="2" t="str">
        <f t="array" ref="R559">IFERROR(INDEX(data!$C$2:$C$12,MATCH(Q559,data!$B$2:$B$12,0)),"")</f>
        <v/>
      </c>
      <c r="S559" s="9"/>
      <c r="T559" s="2"/>
      <c r="U559" s="2"/>
      <c r="V559" s="2"/>
    </row>
    <row r="560" ht="15.75" customHeight="1" spans="1:22">
      <c r="A560" s="8"/>
      <c r="B560" s="8"/>
      <c r="C560" s="8"/>
      <c r="D560" s="2" t="str">
        <f t="array" ref="D560">IFERROR(INDEX(data!$C$2:$C$12,MATCH(C560,data!$B$2:$B$12,0)),"")</f>
        <v/>
      </c>
      <c r="E560" s="8"/>
      <c r="F560" s="8"/>
      <c r="G560" s="19">
        <f t="shared" si="22"/>
        <v>0</v>
      </c>
      <c r="H560" s="8"/>
      <c r="I560" s="13"/>
      <c r="J560" s="2" t="str">
        <f t="shared" si="23"/>
        <v/>
      </c>
      <c r="K560" s="2" t="str">
        <f t="shared" si="24"/>
        <v/>
      </c>
      <c r="L560" s="2"/>
      <c r="M560" s="8"/>
      <c r="N560" s="3"/>
      <c r="O560" s="3"/>
      <c r="P560" s="3"/>
      <c r="Q560" s="8"/>
      <c r="R560" s="2" t="str">
        <f t="array" ref="R560">IFERROR(INDEX(data!$C$2:$C$12,MATCH(Q560,data!$B$2:$B$12,0)),"")</f>
        <v/>
      </c>
      <c r="S560" s="8"/>
      <c r="T560" s="2"/>
      <c r="U560" s="2"/>
      <c r="V560" s="2"/>
    </row>
    <row r="561" ht="15.75" customHeight="1" spans="1:22">
      <c r="A561" s="9"/>
      <c r="B561" s="9"/>
      <c r="C561" s="9"/>
      <c r="D561" s="2" t="str">
        <f t="array" ref="D561">IFERROR(INDEX(data!$C$2:$C$12,MATCH(C561,data!$B$2:$B$12,0)),"")</f>
        <v/>
      </c>
      <c r="E561" s="9"/>
      <c r="F561" s="9"/>
      <c r="G561" s="19">
        <f t="shared" si="22"/>
        <v>0</v>
      </c>
      <c r="H561" s="9"/>
      <c r="I561" s="15"/>
      <c r="J561" s="2" t="str">
        <f t="shared" si="23"/>
        <v/>
      </c>
      <c r="K561" s="2" t="str">
        <f t="shared" si="24"/>
        <v/>
      </c>
      <c r="L561" s="2"/>
      <c r="M561" s="9"/>
      <c r="N561" s="5"/>
      <c r="O561" s="5"/>
      <c r="P561" s="5"/>
      <c r="Q561" s="9"/>
      <c r="R561" s="2" t="str">
        <f t="array" ref="R561">IFERROR(INDEX(data!$C$2:$C$12,MATCH(Q561,data!$B$2:$B$12,0)),"")</f>
        <v/>
      </c>
      <c r="S561" s="9"/>
      <c r="T561" s="2"/>
      <c r="U561" s="2"/>
      <c r="V561" s="2"/>
    </row>
    <row r="562" ht="15.75" customHeight="1" spans="1:22">
      <c r="A562" s="8"/>
      <c r="B562" s="8"/>
      <c r="C562" s="8"/>
      <c r="D562" s="2" t="str">
        <f t="array" ref="D562">IFERROR(INDEX(data!$C$2:$C$12,MATCH(C562,data!$B$2:$B$12,0)),"")</f>
        <v/>
      </c>
      <c r="E562" s="8"/>
      <c r="F562" s="8"/>
      <c r="G562" s="19">
        <f t="shared" si="22"/>
        <v>0</v>
      </c>
      <c r="H562" s="8"/>
      <c r="I562" s="13"/>
      <c r="J562" s="2" t="str">
        <f t="shared" si="23"/>
        <v/>
      </c>
      <c r="K562" s="2" t="str">
        <f t="shared" si="24"/>
        <v/>
      </c>
      <c r="L562" s="2"/>
      <c r="M562" s="8"/>
      <c r="N562" s="3"/>
      <c r="O562" s="3"/>
      <c r="P562" s="3"/>
      <c r="Q562" s="8"/>
      <c r="R562" s="2" t="str">
        <f t="array" ref="R562">IFERROR(INDEX(data!$C$2:$C$12,MATCH(Q562,data!$B$2:$B$12,0)),"")</f>
        <v/>
      </c>
      <c r="S562" s="8"/>
      <c r="T562" s="2"/>
      <c r="U562" s="2"/>
      <c r="V562" s="2"/>
    </row>
    <row r="563" ht="15.75" customHeight="1" spans="1:22">
      <c r="A563" s="9"/>
      <c r="B563" s="9"/>
      <c r="C563" s="9"/>
      <c r="D563" s="2" t="str">
        <f t="array" ref="D563">IFERROR(INDEX(data!$C$2:$C$12,MATCH(C563,data!$B$2:$B$12,0)),"")</f>
        <v/>
      </c>
      <c r="E563" s="9"/>
      <c r="F563" s="9"/>
      <c r="G563" s="19">
        <f t="shared" si="22"/>
        <v>0</v>
      </c>
      <c r="H563" s="9"/>
      <c r="I563" s="15"/>
      <c r="J563" s="2" t="str">
        <f t="shared" si="23"/>
        <v/>
      </c>
      <c r="K563" s="2" t="str">
        <f t="shared" si="24"/>
        <v/>
      </c>
      <c r="L563" s="2"/>
      <c r="M563" s="9"/>
      <c r="N563" s="5"/>
      <c r="O563" s="5"/>
      <c r="P563" s="5"/>
      <c r="Q563" s="9"/>
      <c r="R563" s="2" t="str">
        <f t="array" ref="R563">IFERROR(INDEX(data!$C$2:$C$12,MATCH(Q563,data!$B$2:$B$12,0)),"")</f>
        <v/>
      </c>
      <c r="S563" s="9"/>
      <c r="T563" s="2"/>
      <c r="U563" s="2"/>
      <c r="V563" s="2"/>
    </row>
    <row r="564" ht="15.75" customHeight="1" spans="1:22">
      <c r="A564" s="8"/>
      <c r="B564" s="8"/>
      <c r="C564" s="8"/>
      <c r="D564" s="2" t="str">
        <f t="array" ref="D564">IFERROR(INDEX(data!$C$2:$C$12,MATCH(C564,data!$B$2:$B$12,0)),"")</f>
        <v/>
      </c>
      <c r="E564" s="8"/>
      <c r="F564" s="8"/>
      <c r="G564" s="19">
        <f t="shared" si="22"/>
        <v>0</v>
      </c>
      <c r="H564" s="8"/>
      <c r="I564" s="13"/>
      <c r="J564" s="2" t="str">
        <f t="shared" si="23"/>
        <v/>
      </c>
      <c r="K564" s="2" t="str">
        <f t="shared" si="24"/>
        <v/>
      </c>
      <c r="L564" s="2"/>
      <c r="M564" s="8"/>
      <c r="N564" s="3"/>
      <c r="O564" s="3"/>
      <c r="P564" s="3"/>
      <c r="Q564" s="8"/>
      <c r="R564" s="2" t="str">
        <f t="array" ref="R564">IFERROR(INDEX(data!$C$2:$C$12,MATCH(Q564,data!$B$2:$B$12,0)),"")</f>
        <v/>
      </c>
      <c r="S564" s="8"/>
      <c r="T564" s="2"/>
      <c r="U564" s="2"/>
      <c r="V564" s="2"/>
    </row>
    <row r="565" ht="15.75" customHeight="1" spans="1:22">
      <c r="A565" s="9"/>
      <c r="B565" s="9"/>
      <c r="C565" s="9"/>
      <c r="D565" s="2" t="str">
        <f t="array" ref="D565">IFERROR(INDEX(data!$C$2:$C$12,MATCH(C565,data!$B$2:$B$12,0)),"")</f>
        <v/>
      </c>
      <c r="E565" s="9"/>
      <c r="F565" s="9"/>
      <c r="G565" s="19">
        <f t="shared" si="22"/>
        <v>0</v>
      </c>
      <c r="H565" s="9"/>
      <c r="I565" s="15"/>
      <c r="J565" s="2" t="str">
        <f t="shared" si="23"/>
        <v/>
      </c>
      <c r="K565" s="2" t="str">
        <f t="shared" si="24"/>
        <v/>
      </c>
      <c r="L565" s="2"/>
      <c r="M565" s="9"/>
      <c r="N565" s="5"/>
      <c r="O565" s="5"/>
      <c r="P565" s="5"/>
      <c r="Q565" s="9"/>
      <c r="R565" s="2" t="str">
        <f t="array" ref="R565">IFERROR(INDEX(data!$C$2:$C$12,MATCH(Q565,data!$B$2:$B$12,0)),"")</f>
        <v/>
      </c>
      <c r="S565" s="9"/>
      <c r="T565" s="2"/>
      <c r="U565" s="2"/>
      <c r="V565" s="2"/>
    </row>
    <row r="566" ht="15.75" customHeight="1" spans="1:22">
      <c r="A566" s="8"/>
      <c r="B566" s="8"/>
      <c r="C566" s="8"/>
      <c r="D566" s="2" t="str">
        <f t="array" ref="D566">IFERROR(INDEX(data!$C$2:$C$12,MATCH(C566,data!$B$2:$B$12,0)),"")</f>
        <v/>
      </c>
      <c r="E566" s="8"/>
      <c r="F566" s="8"/>
      <c r="G566" s="19">
        <f t="shared" si="22"/>
        <v>0</v>
      </c>
      <c r="H566" s="8"/>
      <c r="I566" s="13"/>
      <c r="J566" s="2" t="str">
        <f t="shared" si="23"/>
        <v/>
      </c>
      <c r="K566" s="2" t="str">
        <f t="shared" si="24"/>
        <v/>
      </c>
      <c r="L566" s="2"/>
      <c r="M566" s="8"/>
      <c r="N566" s="3"/>
      <c r="O566" s="3"/>
      <c r="P566" s="3"/>
      <c r="Q566" s="8"/>
      <c r="R566" s="2" t="str">
        <f t="array" ref="R566">IFERROR(INDEX(data!$C$2:$C$12,MATCH(Q566,data!$B$2:$B$12,0)),"")</f>
        <v/>
      </c>
      <c r="S566" s="8"/>
      <c r="T566" s="2"/>
      <c r="U566" s="2"/>
      <c r="V566" s="2"/>
    </row>
    <row r="567" ht="15.75" customHeight="1" spans="1:22">
      <c r="A567" s="9"/>
      <c r="B567" s="9"/>
      <c r="C567" s="9"/>
      <c r="D567" s="2" t="str">
        <f t="array" ref="D567">IFERROR(INDEX(data!$C$2:$C$12,MATCH(C567,data!$B$2:$B$12,0)),"")</f>
        <v/>
      </c>
      <c r="E567" s="9"/>
      <c r="F567" s="9"/>
      <c r="G567" s="19">
        <f t="shared" si="22"/>
        <v>0</v>
      </c>
      <c r="H567" s="9"/>
      <c r="I567" s="15"/>
      <c r="J567" s="2" t="str">
        <f t="shared" si="23"/>
        <v/>
      </c>
      <c r="K567" s="2" t="str">
        <f t="shared" si="24"/>
        <v/>
      </c>
      <c r="L567" s="2"/>
      <c r="M567" s="9"/>
      <c r="N567" s="5"/>
      <c r="O567" s="5"/>
      <c r="P567" s="5"/>
      <c r="Q567" s="9"/>
      <c r="R567" s="2" t="str">
        <f t="array" ref="R567">IFERROR(INDEX(data!$C$2:$C$12,MATCH(Q567,data!$B$2:$B$12,0)),"")</f>
        <v/>
      </c>
      <c r="S567" s="9"/>
      <c r="T567" s="2"/>
      <c r="U567" s="2"/>
      <c r="V567" s="2"/>
    </row>
    <row r="568" ht="15.75" customHeight="1" spans="1:22">
      <c r="A568" s="8"/>
      <c r="B568" s="8"/>
      <c r="C568" s="8"/>
      <c r="D568" s="2" t="str">
        <f t="array" ref="D568">IFERROR(INDEX(data!$C$2:$C$12,MATCH(C568,data!$B$2:$B$12,0)),"")</f>
        <v/>
      </c>
      <c r="E568" s="8"/>
      <c r="F568" s="8"/>
      <c r="G568" s="19">
        <f t="shared" si="22"/>
        <v>0</v>
      </c>
      <c r="H568" s="8"/>
      <c r="I568" s="13"/>
      <c r="J568" s="2" t="str">
        <f t="shared" si="23"/>
        <v/>
      </c>
      <c r="K568" s="2" t="str">
        <f t="shared" si="24"/>
        <v/>
      </c>
      <c r="L568" s="2"/>
      <c r="M568" s="8"/>
      <c r="N568" s="3"/>
      <c r="O568" s="3"/>
      <c r="P568" s="3"/>
      <c r="Q568" s="8"/>
      <c r="R568" s="2" t="str">
        <f t="array" ref="R568">IFERROR(INDEX(data!$C$2:$C$12,MATCH(Q568,data!$B$2:$B$12,0)),"")</f>
        <v/>
      </c>
      <c r="S568" s="8"/>
      <c r="T568" s="2"/>
      <c r="U568" s="2"/>
      <c r="V568" s="2"/>
    </row>
    <row r="569" ht="15.75" customHeight="1" spans="1:22">
      <c r="A569" s="9"/>
      <c r="B569" s="9"/>
      <c r="C569" s="9"/>
      <c r="D569" s="2" t="str">
        <f t="array" ref="D569">IFERROR(INDEX(data!$C$2:$C$12,MATCH(C569,data!$B$2:$B$12,0)),"")</f>
        <v/>
      </c>
      <c r="E569" s="9"/>
      <c r="F569" s="9"/>
      <c r="G569" s="19">
        <f t="shared" si="22"/>
        <v>0</v>
      </c>
      <c r="H569" s="9"/>
      <c r="I569" s="15"/>
      <c r="J569" s="2" t="str">
        <f t="shared" si="23"/>
        <v/>
      </c>
      <c r="K569" s="2" t="str">
        <f t="shared" si="24"/>
        <v/>
      </c>
      <c r="L569" s="2"/>
      <c r="M569" s="9"/>
      <c r="N569" s="5"/>
      <c r="O569" s="5"/>
      <c r="P569" s="5"/>
      <c r="Q569" s="9"/>
      <c r="R569" s="2" t="str">
        <f t="array" ref="R569">IFERROR(INDEX(data!$C$2:$C$12,MATCH(Q569,data!$B$2:$B$12,0)),"")</f>
        <v/>
      </c>
      <c r="S569" s="9"/>
      <c r="T569" s="2"/>
      <c r="U569" s="2"/>
      <c r="V569" s="2"/>
    </row>
    <row r="570" ht="15.75" customHeight="1" spans="1:22">
      <c r="A570" s="8"/>
      <c r="B570" s="8"/>
      <c r="C570" s="8"/>
      <c r="D570" s="2" t="str">
        <f t="array" ref="D570">IFERROR(INDEX(data!$C$2:$C$12,MATCH(C570,data!$B$2:$B$12,0)),"")</f>
        <v/>
      </c>
      <c r="E570" s="8"/>
      <c r="F570" s="8"/>
      <c r="G570" s="19">
        <f t="shared" si="22"/>
        <v>0</v>
      </c>
      <c r="H570" s="8"/>
      <c r="I570" s="13"/>
      <c r="J570" s="2" t="str">
        <f t="shared" si="23"/>
        <v/>
      </c>
      <c r="K570" s="2" t="str">
        <f t="shared" si="24"/>
        <v/>
      </c>
      <c r="L570" s="2"/>
      <c r="M570" s="8"/>
      <c r="N570" s="3"/>
      <c r="O570" s="3"/>
      <c r="P570" s="3"/>
      <c r="Q570" s="8"/>
      <c r="R570" s="2" t="str">
        <f t="array" ref="R570">IFERROR(INDEX(data!$C$2:$C$12,MATCH(Q570,data!$B$2:$B$12,0)),"")</f>
        <v/>
      </c>
      <c r="S570" s="8"/>
      <c r="T570" s="2"/>
      <c r="U570" s="2"/>
      <c r="V570" s="2"/>
    </row>
    <row r="571" ht="15.75" customHeight="1" spans="1:22">
      <c r="A571" s="9"/>
      <c r="B571" s="9"/>
      <c r="C571" s="9"/>
      <c r="D571" s="2" t="str">
        <f t="array" ref="D571">IFERROR(INDEX(data!$C$2:$C$12,MATCH(C571,data!$B$2:$B$12,0)),"")</f>
        <v/>
      </c>
      <c r="E571" s="9"/>
      <c r="F571" s="9"/>
      <c r="G571" s="19">
        <f t="shared" si="22"/>
        <v>0</v>
      </c>
      <c r="H571" s="9"/>
      <c r="I571" s="15"/>
      <c r="J571" s="2" t="str">
        <f t="shared" si="23"/>
        <v/>
      </c>
      <c r="K571" s="2" t="str">
        <f t="shared" si="24"/>
        <v/>
      </c>
      <c r="L571" s="2"/>
      <c r="M571" s="9"/>
      <c r="N571" s="5"/>
      <c r="O571" s="5"/>
      <c r="P571" s="5"/>
      <c r="Q571" s="9"/>
      <c r="R571" s="2" t="str">
        <f t="array" ref="R571">IFERROR(INDEX(data!$C$2:$C$12,MATCH(Q571,data!$B$2:$B$12,0)),"")</f>
        <v/>
      </c>
      <c r="S571" s="9"/>
      <c r="T571" s="2"/>
      <c r="U571" s="2"/>
      <c r="V571" s="2"/>
    </row>
    <row r="572" ht="15.75" customHeight="1" spans="1:22">
      <c r="A572" s="8"/>
      <c r="B572" s="8"/>
      <c r="C572" s="8"/>
      <c r="D572" s="2" t="str">
        <f t="array" ref="D572">IFERROR(INDEX(data!$C$2:$C$12,MATCH(C572,data!$B$2:$B$12,0)),"")</f>
        <v/>
      </c>
      <c r="E572" s="8"/>
      <c r="F572" s="8"/>
      <c r="G572" s="19">
        <f t="shared" si="22"/>
        <v>0</v>
      </c>
      <c r="H572" s="8"/>
      <c r="I572" s="13"/>
      <c r="J572" s="2" t="str">
        <f t="shared" si="23"/>
        <v/>
      </c>
      <c r="K572" s="2" t="str">
        <f t="shared" si="24"/>
        <v/>
      </c>
      <c r="L572" s="2"/>
      <c r="M572" s="8"/>
      <c r="N572" s="3"/>
      <c r="O572" s="3"/>
      <c r="P572" s="3"/>
      <c r="Q572" s="8"/>
      <c r="R572" s="2" t="str">
        <f t="array" ref="R572">IFERROR(INDEX(data!$C$2:$C$12,MATCH(Q572,data!$B$2:$B$12,0)),"")</f>
        <v/>
      </c>
      <c r="S572" s="8"/>
      <c r="T572" s="2"/>
      <c r="U572" s="2"/>
      <c r="V572" s="2"/>
    </row>
    <row r="573" ht="15.75" customHeight="1" spans="1:22">
      <c r="A573" s="9"/>
      <c r="B573" s="9"/>
      <c r="C573" s="9"/>
      <c r="D573" s="2" t="str">
        <f t="array" ref="D573">IFERROR(INDEX(data!$C$2:$C$12,MATCH(C573,data!$B$2:$B$12,0)),"")</f>
        <v/>
      </c>
      <c r="E573" s="9"/>
      <c r="F573" s="9"/>
      <c r="G573" s="19">
        <f t="shared" si="22"/>
        <v>0</v>
      </c>
      <c r="H573" s="9"/>
      <c r="I573" s="15"/>
      <c r="J573" s="2" t="str">
        <f t="shared" si="23"/>
        <v/>
      </c>
      <c r="K573" s="2" t="str">
        <f t="shared" si="24"/>
        <v/>
      </c>
      <c r="L573" s="2"/>
      <c r="M573" s="9"/>
      <c r="N573" s="5"/>
      <c r="O573" s="5"/>
      <c r="P573" s="5"/>
      <c r="Q573" s="9"/>
      <c r="R573" s="2" t="str">
        <f t="array" ref="R573">IFERROR(INDEX(data!$C$2:$C$12,MATCH(Q573,data!$B$2:$B$12,0)),"")</f>
        <v/>
      </c>
      <c r="S573" s="9"/>
      <c r="T573" s="2"/>
      <c r="U573" s="2"/>
      <c r="V573" s="2"/>
    </row>
    <row r="574" ht="15.75" customHeight="1" spans="1:22">
      <c r="A574" s="8"/>
      <c r="B574" s="8"/>
      <c r="C574" s="8"/>
      <c r="D574" s="2" t="str">
        <f t="array" ref="D574">IFERROR(INDEX(data!$C$2:$C$12,MATCH(C574,data!$B$2:$B$12,0)),"")</f>
        <v/>
      </c>
      <c r="E574" s="8"/>
      <c r="F574" s="8"/>
      <c r="G574" s="19">
        <f t="shared" si="22"/>
        <v>0</v>
      </c>
      <c r="H574" s="8"/>
      <c r="I574" s="13"/>
      <c r="J574" s="2" t="str">
        <f t="shared" si="23"/>
        <v/>
      </c>
      <c r="K574" s="2" t="str">
        <f t="shared" si="24"/>
        <v/>
      </c>
      <c r="L574" s="2"/>
      <c r="M574" s="8"/>
      <c r="N574" s="3"/>
      <c r="O574" s="3"/>
      <c r="P574" s="3"/>
      <c r="Q574" s="8"/>
      <c r="R574" s="2" t="str">
        <f t="array" ref="R574">IFERROR(INDEX(data!$C$2:$C$12,MATCH(Q574,data!$B$2:$B$12,0)),"")</f>
        <v/>
      </c>
      <c r="S574" s="8"/>
      <c r="T574" s="2"/>
      <c r="U574" s="2"/>
      <c r="V574" s="2"/>
    </row>
    <row r="575" ht="15.75" customHeight="1" spans="1:22">
      <c r="A575" s="9"/>
      <c r="B575" s="9"/>
      <c r="C575" s="9"/>
      <c r="D575" s="2" t="str">
        <f t="array" ref="D575">IFERROR(INDEX(data!$C$2:$C$12,MATCH(C575,data!$B$2:$B$12,0)),"")</f>
        <v/>
      </c>
      <c r="E575" s="9"/>
      <c r="F575" s="9"/>
      <c r="G575" s="19">
        <f t="shared" si="22"/>
        <v>0</v>
      </c>
      <c r="H575" s="9"/>
      <c r="I575" s="15"/>
      <c r="J575" s="2" t="str">
        <f t="shared" si="23"/>
        <v/>
      </c>
      <c r="K575" s="2" t="str">
        <f t="shared" si="24"/>
        <v/>
      </c>
      <c r="L575" s="2"/>
      <c r="M575" s="9"/>
      <c r="N575" s="5"/>
      <c r="O575" s="5"/>
      <c r="P575" s="5"/>
      <c r="Q575" s="9"/>
      <c r="R575" s="2" t="str">
        <f t="array" ref="R575">IFERROR(INDEX(data!$C$2:$C$12,MATCH(Q575,data!$B$2:$B$12,0)),"")</f>
        <v/>
      </c>
      <c r="S575" s="9"/>
      <c r="T575" s="2"/>
      <c r="U575" s="2"/>
      <c r="V575" s="2"/>
    </row>
    <row r="576" ht="15.75" customHeight="1" spans="1:22">
      <c r="A576" s="8"/>
      <c r="B576" s="8"/>
      <c r="C576" s="8"/>
      <c r="D576" s="2" t="str">
        <f t="array" ref="D576">IFERROR(INDEX(data!$C$2:$C$12,MATCH(C576,data!$B$2:$B$12,0)),"")</f>
        <v/>
      </c>
      <c r="E576" s="8"/>
      <c r="F576" s="8"/>
      <c r="G576" s="19">
        <f t="shared" si="22"/>
        <v>0</v>
      </c>
      <c r="H576" s="8"/>
      <c r="I576" s="13"/>
      <c r="J576" s="2" t="str">
        <f t="shared" si="23"/>
        <v/>
      </c>
      <c r="K576" s="2" t="str">
        <f t="shared" si="24"/>
        <v/>
      </c>
      <c r="L576" s="2"/>
      <c r="M576" s="8"/>
      <c r="N576" s="3"/>
      <c r="O576" s="3"/>
      <c r="P576" s="3"/>
      <c r="Q576" s="8"/>
      <c r="R576" s="2" t="str">
        <f t="array" ref="R576">IFERROR(INDEX(data!$C$2:$C$12,MATCH(Q576,data!$B$2:$B$12,0)),"")</f>
        <v/>
      </c>
      <c r="S576" s="8"/>
      <c r="T576" s="2"/>
      <c r="U576" s="2"/>
      <c r="V576" s="2"/>
    </row>
    <row r="577" ht="15.75" customHeight="1" spans="1:22">
      <c r="A577" s="9"/>
      <c r="B577" s="9"/>
      <c r="C577" s="9"/>
      <c r="D577" s="2" t="str">
        <f t="array" ref="D577">IFERROR(INDEX(data!$C$2:$C$12,MATCH(C577,data!$B$2:$B$12,0)),"")</f>
        <v/>
      </c>
      <c r="E577" s="9"/>
      <c r="F577" s="9"/>
      <c r="G577" s="19">
        <f t="shared" si="22"/>
        <v>0</v>
      </c>
      <c r="H577" s="9"/>
      <c r="I577" s="15"/>
      <c r="J577" s="2" t="str">
        <f t="shared" si="23"/>
        <v/>
      </c>
      <c r="K577" s="2" t="str">
        <f t="shared" si="24"/>
        <v/>
      </c>
      <c r="L577" s="2"/>
      <c r="M577" s="9"/>
      <c r="N577" s="5"/>
      <c r="O577" s="5"/>
      <c r="P577" s="5"/>
      <c r="Q577" s="9"/>
      <c r="R577" s="2" t="str">
        <f t="array" ref="R577">IFERROR(INDEX(data!$C$2:$C$12,MATCH(Q577,data!$B$2:$B$12,0)),"")</f>
        <v/>
      </c>
      <c r="S577" s="9"/>
      <c r="T577" s="2"/>
      <c r="U577" s="2"/>
      <c r="V577" s="2"/>
    </row>
    <row r="578" ht="15.75" customHeight="1" spans="1:22">
      <c r="A578" s="8"/>
      <c r="B578" s="8"/>
      <c r="C578" s="8"/>
      <c r="D578" s="2" t="str">
        <f t="array" ref="D578">IFERROR(INDEX(data!$C$2:$C$12,MATCH(C578,data!$B$2:$B$12,0)),"")</f>
        <v/>
      </c>
      <c r="E578" s="8"/>
      <c r="F578" s="8"/>
      <c r="G578" s="19">
        <f t="shared" si="22"/>
        <v>0</v>
      </c>
      <c r="H578" s="8"/>
      <c r="I578" s="13"/>
      <c r="J578" s="2" t="str">
        <f t="shared" si="23"/>
        <v/>
      </c>
      <c r="K578" s="2" t="str">
        <f t="shared" si="24"/>
        <v/>
      </c>
      <c r="L578" s="2"/>
      <c r="M578" s="8"/>
      <c r="N578" s="3"/>
      <c r="O578" s="3"/>
      <c r="P578" s="3"/>
      <c r="Q578" s="8"/>
      <c r="R578" s="2" t="str">
        <f t="array" ref="R578">IFERROR(INDEX(data!$C$2:$C$12,MATCH(Q578,data!$B$2:$B$12,0)),"")</f>
        <v/>
      </c>
      <c r="S578" s="8"/>
      <c r="T578" s="2"/>
      <c r="U578" s="2"/>
      <c r="V578" s="2"/>
    </row>
    <row r="579" ht="15.75" customHeight="1" spans="1:22">
      <c r="A579" s="9"/>
      <c r="B579" s="9"/>
      <c r="C579" s="9"/>
      <c r="D579" s="2" t="str">
        <f t="array" ref="D579">IFERROR(INDEX(data!$C$2:$C$12,MATCH(C579,data!$B$2:$B$12,0)),"")</f>
        <v/>
      </c>
      <c r="E579" s="9"/>
      <c r="F579" s="9"/>
      <c r="G579" s="19">
        <f t="shared" si="22"/>
        <v>0</v>
      </c>
      <c r="H579" s="9"/>
      <c r="I579" s="15"/>
      <c r="J579" s="2" t="str">
        <f t="shared" si="23"/>
        <v/>
      </c>
      <c r="K579" s="2" t="str">
        <f t="shared" si="24"/>
        <v/>
      </c>
      <c r="L579" s="2"/>
      <c r="M579" s="9"/>
      <c r="N579" s="5"/>
      <c r="O579" s="5"/>
      <c r="P579" s="5"/>
      <c r="Q579" s="9"/>
      <c r="R579" s="2" t="str">
        <f t="array" ref="R579">IFERROR(INDEX(data!$C$2:$C$12,MATCH(Q579,data!$B$2:$B$12,0)),"")</f>
        <v/>
      </c>
      <c r="S579" s="9"/>
      <c r="T579" s="2"/>
      <c r="U579" s="2"/>
      <c r="V579" s="2"/>
    </row>
    <row r="580" ht="15.75" customHeight="1" spans="1:22">
      <c r="A580" s="8"/>
      <c r="B580" s="8"/>
      <c r="C580" s="8"/>
      <c r="D580" s="2" t="str">
        <f t="array" ref="D580">IFERROR(INDEX(data!$C$2:$C$12,MATCH(C580,data!$B$2:$B$12,0)),"")</f>
        <v/>
      </c>
      <c r="E580" s="8"/>
      <c r="F580" s="8"/>
      <c r="G580" s="19">
        <f t="shared" si="22"/>
        <v>0</v>
      </c>
      <c r="H580" s="8"/>
      <c r="I580" s="13"/>
      <c r="J580" s="2" t="str">
        <f t="shared" si="23"/>
        <v/>
      </c>
      <c r="K580" s="2" t="str">
        <f t="shared" si="24"/>
        <v/>
      </c>
      <c r="L580" s="2"/>
      <c r="M580" s="8"/>
      <c r="N580" s="3"/>
      <c r="O580" s="3"/>
      <c r="P580" s="3"/>
      <c r="Q580" s="8"/>
      <c r="R580" s="2" t="str">
        <f t="array" ref="R580">IFERROR(INDEX(data!$C$2:$C$12,MATCH(Q580,data!$B$2:$B$12,0)),"")</f>
        <v/>
      </c>
      <c r="S580" s="8"/>
      <c r="T580" s="2"/>
      <c r="U580" s="2"/>
      <c r="V580" s="2"/>
    </row>
    <row r="581" ht="15.75" customHeight="1" spans="1:22">
      <c r="A581" s="9"/>
      <c r="B581" s="9"/>
      <c r="C581" s="9"/>
      <c r="D581" s="2" t="str">
        <f t="array" ref="D581">IFERROR(INDEX(data!$C$2:$C$12,MATCH(C581,data!$B$2:$B$12,0)),"")</f>
        <v/>
      </c>
      <c r="E581" s="9"/>
      <c r="F581" s="9"/>
      <c r="G581" s="19">
        <f t="shared" si="22"/>
        <v>0</v>
      </c>
      <c r="H581" s="9"/>
      <c r="I581" s="15"/>
      <c r="J581" s="2" t="str">
        <f t="shared" si="23"/>
        <v/>
      </c>
      <c r="K581" s="2" t="str">
        <f t="shared" si="24"/>
        <v/>
      </c>
      <c r="L581" s="2"/>
      <c r="M581" s="9"/>
      <c r="N581" s="5"/>
      <c r="O581" s="5"/>
      <c r="P581" s="5"/>
      <c r="Q581" s="9"/>
      <c r="R581" s="2" t="str">
        <f t="array" ref="R581">IFERROR(INDEX(data!$C$2:$C$12,MATCH(Q581,data!$B$2:$B$12,0)),"")</f>
        <v/>
      </c>
      <c r="S581" s="9"/>
      <c r="T581" s="2"/>
      <c r="U581" s="2"/>
      <c r="V581" s="2"/>
    </row>
    <row r="582" ht="15.75" customHeight="1" spans="1:22">
      <c r="A582" s="8"/>
      <c r="B582" s="8"/>
      <c r="C582" s="8"/>
      <c r="D582" s="2" t="str">
        <f t="array" ref="D582">IFERROR(INDEX(data!$C$2:$C$12,MATCH(C582,data!$B$2:$B$12,0)),"")</f>
        <v/>
      </c>
      <c r="E582" s="8"/>
      <c r="F582" s="8"/>
      <c r="G582" s="19">
        <f t="shared" si="22"/>
        <v>0</v>
      </c>
      <c r="H582" s="8"/>
      <c r="I582" s="13"/>
      <c r="J582" s="2" t="str">
        <f t="shared" si="23"/>
        <v/>
      </c>
      <c r="K582" s="2" t="str">
        <f t="shared" si="24"/>
        <v/>
      </c>
      <c r="L582" s="2"/>
      <c r="M582" s="8"/>
      <c r="N582" s="3"/>
      <c r="O582" s="3"/>
      <c r="P582" s="3"/>
      <c r="Q582" s="8"/>
      <c r="R582" s="2" t="str">
        <f t="array" ref="R582">IFERROR(INDEX(data!$C$2:$C$12,MATCH(Q582,data!$B$2:$B$12,0)),"")</f>
        <v/>
      </c>
      <c r="S582" s="8"/>
      <c r="T582" s="2"/>
      <c r="U582" s="2"/>
      <c r="V582" s="2"/>
    </row>
    <row r="583" ht="15.75" customHeight="1" spans="1:22">
      <c r="A583" s="9"/>
      <c r="B583" s="9"/>
      <c r="C583" s="9"/>
      <c r="D583" s="2" t="str">
        <f t="array" ref="D583">IFERROR(INDEX(data!$C$2:$C$12,MATCH(C583,data!$B$2:$B$12,0)),"")</f>
        <v/>
      </c>
      <c r="E583" s="9"/>
      <c r="F583" s="9"/>
      <c r="G583" s="19">
        <f t="shared" si="22"/>
        <v>0</v>
      </c>
      <c r="H583" s="9"/>
      <c r="I583" s="15"/>
      <c r="J583" s="2" t="str">
        <f t="shared" si="23"/>
        <v/>
      </c>
      <c r="K583" s="2" t="str">
        <f t="shared" si="24"/>
        <v/>
      </c>
      <c r="L583" s="2"/>
      <c r="M583" s="9"/>
      <c r="N583" s="5"/>
      <c r="O583" s="5"/>
      <c r="P583" s="5"/>
      <c r="Q583" s="9"/>
      <c r="R583" s="2" t="str">
        <f t="array" ref="R583">IFERROR(INDEX(data!$C$2:$C$12,MATCH(Q583,data!$B$2:$B$12,0)),"")</f>
        <v/>
      </c>
      <c r="S583" s="9"/>
      <c r="T583" s="2"/>
      <c r="U583" s="2"/>
      <c r="V583" s="2"/>
    </row>
    <row r="584" ht="15.75" customHeight="1" spans="1:22">
      <c r="A584" s="8"/>
      <c r="B584" s="8"/>
      <c r="C584" s="8"/>
      <c r="D584" s="2" t="str">
        <f t="array" ref="D584">IFERROR(INDEX(data!$C$2:$C$12,MATCH(C584,data!$B$2:$B$12,0)),"")</f>
        <v/>
      </c>
      <c r="E584" s="8"/>
      <c r="F584" s="8"/>
      <c r="G584" s="19">
        <f t="shared" si="22"/>
        <v>0</v>
      </c>
      <c r="H584" s="8"/>
      <c r="I584" s="13"/>
      <c r="J584" s="2" t="str">
        <f t="shared" si="23"/>
        <v/>
      </c>
      <c r="K584" s="2" t="str">
        <f t="shared" si="24"/>
        <v/>
      </c>
      <c r="L584" s="2"/>
      <c r="M584" s="8"/>
      <c r="N584" s="3"/>
      <c r="O584" s="3"/>
      <c r="P584" s="3"/>
      <c r="Q584" s="8"/>
      <c r="R584" s="2" t="str">
        <f t="array" ref="R584">IFERROR(INDEX(data!$C$2:$C$12,MATCH(Q584,data!$B$2:$B$12,0)),"")</f>
        <v/>
      </c>
      <c r="S584" s="8"/>
      <c r="T584" s="2"/>
      <c r="U584" s="2"/>
      <c r="V584" s="2"/>
    </row>
    <row r="585" ht="15.75" customHeight="1" spans="1:22">
      <c r="A585" s="9"/>
      <c r="B585" s="9"/>
      <c r="C585" s="9"/>
      <c r="D585" s="2" t="str">
        <f t="array" ref="D585">IFERROR(INDEX(data!$C$2:$C$12,MATCH(C585,data!$B$2:$B$12,0)),"")</f>
        <v/>
      </c>
      <c r="E585" s="9"/>
      <c r="F585" s="9"/>
      <c r="G585" s="19">
        <f t="shared" si="22"/>
        <v>0</v>
      </c>
      <c r="H585" s="9"/>
      <c r="I585" s="15"/>
      <c r="J585" s="2" t="str">
        <f t="shared" si="23"/>
        <v/>
      </c>
      <c r="K585" s="2" t="str">
        <f t="shared" si="24"/>
        <v/>
      </c>
      <c r="L585" s="2"/>
      <c r="M585" s="9"/>
      <c r="N585" s="5"/>
      <c r="O585" s="5"/>
      <c r="P585" s="5"/>
      <c r="Q585" s="9"/>
      <c r="R585" s="2" t="str">
        <f t="array" ref="R585">IFERROR(INDEX(data!$C$2:$C$12,MATCH(Q585,data!$B$2:$B$12,0)),"")</f>
        <v/>
      </c>
      <c r="S585" s="9"/>
      <c r="T585" s="2"/>
      <c r="U585" s="2"/>
      <c r="V585" s="2"/>
    </row>
    <row r="586" ht="15.75" customHeight="1" spans="1:22">
      <c r="A586" s="8"/>
      <c r="B586" s="8"/>
      <c r="C586" s="8"/>
      <c r="D586" s="2" t="str">
        <f t="array" ref="D586">IFERROR(INDEX(data!$C$2:$C$12,MATCH(C586,data!$B$2:$B$12,0)),"")</f>
        <v/>
      </c>
      <c r="E586" s="8"/>
      <c r="F586" s="8"/>
      <c r="G586" s="19">
        <f t="shared" si="22"/>
        <v>0</v>
      </c>
      <c r="H586" s="8"/>
      <c r="I586" s="13"/>
      <c r="J586" s="2" t="str">
        <f t="shared" si="23"/>
        <v/>
      </c>
      <c r="K586" s="2" t="str">
        <f t="shared" si="24"/>
        <v/>
      </c>
      <c r="L586" s="2"/>
      <c r="M586" s="8"/>
      <c r="N586" s="3"/>
      <c r="O586" s="3"/>
      <c r="P586" s="3"/>
      <c r="Q586" s="8"/>
      <c r="R586" s="2" t="str">
        <f t="array" ref="R586">IFERROR(INDEX(data!$C$2:$C$12,MATCH(Q586,data!$B$2:$B$12,0)),"")</f>
        <v/>
      </c>
      <c r="S586" s="8"/>
      <c r="T586" s="2"/>
      <c r="U586" s="2"/>
      <c r="V586" s="2"/>
    </row>
    <row r="587" ht="15.75" customHeight="1" spans="1:22">
      <c r="A587" s="9"/>
      <c r="B587" s="9"/>
      <c r="C587" s="9"/>
      <c r="D587" s="2" t="str">
        <f t="array" ref="D587">IFERROR(INDEX(data!$C$2:$C$12,MATCH(C587,data!$B$2:$B$12,0)),"")</f>
        <v/>
      </c>
      <c r="E587" s="9"/>
      <c r="F587" s="9"/>
      <c r="G587" s="19">
        <f t="shared" si="22"/>
        <v>0</v>
      </c>
      <c r="H587" s="9"/>
      <c r="I587" s="15"/>
      <c r="J587" s="2" t="str">
        <f t="shared" si="23"/>
        <v/>
      </c>
      <c r="K587" s="2" t="str">
        <f t="shared" si="24"/>
        <v/>
      </c>
      <c r="L587" s="2"/>
      <c r="M587" s="9"/>
      <c r="N587" s="5"/>
      <c r="O587" s="5"/>
      <c r="P587" s="5"/>
      <c r="Q587" s="9"/>
      <c r="R587" s="2" t="str">
        <f t="array" ref="R587">IFERROR(INDEX(data!$C$2:$C$12,MATCH(Q587,data!$B$2:$B$12,0)),"")</f>
        <v/>
      </c>
      <c r="S587" s="9"/>
      <c r="T587" s="2"/>
      <c r="U587" s="2"/>
      <c r="V587" s="2"/>
    </row>
    <row r="588" ht="15.75" customHeight="1" spans="1:22">
      <c r="A588" s="8"/>
      <c r="B588" s="8"/>
      <c r="C588" s="8"/>
      <c r="D588" s="2" t="str">
        <f t="array" ref="D588">IFERROR(INDEX(data!$C$2:$C$12,MATCH(C588,data!$B$2:$B$12,0)),"")</f>
        <v/>
      </c>
      <c r="E588" s="8"/>
      <c r="F588" s="8"/>
      <c r="G588" s="19">
        <f t="shared" si="22"/>
        <v>0</v>
      </c>
      <c r="H588" s="8"/>
      <c r="I588" s="13"/>
      <c r="J588" s="2" t="str">
        <f t="shared" si="23"/>
        <v/>
      </c>
      <c r="K588" s="2" t="str">
        <f t="shared" si="24"/>
        <v/>
      </c>
      <c r="L588" s="2"/>
      <c r="M588" s="8"/>
      <c r="N588" s="3"/>
      <c r="O588" s="3"/>
      <c r="P588" s="3"/>
      <c r="Q588" s="8"/>
      <c r="R588" s="2" t="str">
        <f t="array" ref="R588">IFERROR(INDEX(data!$C$2:$C$12,MATCH(Q588,data!$B$2:$B$12,0)),"")</f>
        <v/>
      </c>
      <c r="S588" s="8"/>
      <c r="T588" s="2"/>
      <c r="U588" s="2"/>
      <c r="V588" s="2"/>
    </row>
    <row r="589" ht="15.75" customHeight="1" spans="1:22">
      <c r="A589" s="9"/>
      <c r="B589" s="9"/>
      <c r="C589" s="9"/>
      <c r="D589" s="2" t="str">
        <f t="array" ref="D589">IFERROR(INDEX(data!$C$2:$C$12,MATCH(C589,data!$B$2:$B$12,0)),"")</f>
        <v/>
      </c>
      <c r="E589" s="9"/>
      <c r="F589" s="9"/>
      <c r="G589" s="19">
        <f t="shared" si="22"/>
        <v>0</v>
      </c>
      <c r="H589" s="9"/>
      <c r="I589" s="15"/>
      <c r="J589" s="2" t="str">
        <f t="shared" si="23"/>
        <v/>
      </c>
      <c r="K589" s="2" t="str">
        <f t="shared" si="24"/>
        <v/>
      </c>
      <c r="L589" s="2"/>
      <c r="M589" s="9"/>
      <c r="N589" s="5"/>
      <c r="O589" s="5"/>
      <c r="P589" s="5"/>
      <c r="Q589" s="9"/>
      <c r="R589" s="2" t="str">
        <f t="array" ref="R589">IFERROR(INDEX(data!$C$2:$C$12,MATCH(Q589,data!$B$2:$B$12,0)),"")</f>
        <v/>
      </c>
      <c r="S589" s="9"/>
      <c r="T589" s="2"/>
      <c r="U589" s="2"/>
      <c r="V589" s="2"/>
    </row>
    <row r="590" ht="15.75" customHeight="1" spans="1:22">
      <c r="A590" s="8"/>
      <c r="B590" s="8"/>
      <c r="C590" s="8"/>
      <c r="D590" s="2" t="str">
        <f t="array" ref="D590">IFERROR(INDEX(data!$C$2:$C$12,MATCH(C590,data!$B$2:$B$12,0)),"")</f>
        <v/>
      </c>
      <c r="E590" s="8"/>
      <c r="F590" s="8"/>
      <c r="G590" s="19">
        <f t="shared" si="22"/>
        <v>0</v>
      </c>
      <c r="H590" s="8"/>
      <c r="I590" s="13"/>
      <c r="J590" s="2" t="str">
        <f t="shared" si="23"/>
        <v/>
      </c>
      <c r="K590" s="2" t="str">
        <f t="shared" si="24"/>
        <v/>
      </c>
      <c r="L590" s="2"/>
      <c r="M590" s="8"/>
      <c r="N590" s="3"/>
      <c r="O590" s="3"/>
      <c r="P590" s="3"/>
      <c r="Q590" s="8"/>
      <c r="R590" s="2" t="str">
        <f t="array" ref="R590">IFERROR(INDEX(data!$C$2:$C$12,MATCH(Q590,data!$B$2:$B$12,0)),"")</f>
        <v/>
      </c>
      <c r="S590" s="8"/>
      <c r="T590" s="2"/>
      <c r="U590" s="2"/>
      <c r="V590" s="2"/>
    </row>
    <row r="591" ht="15.75" customHeight="1" spans="1:22">
      <c r="A591" s="9"/>
      <c r="B591" s="9"/>
      <c r="C591" s="9"/>
      <c r="D591" s="2" t="str">
        <f t="array" ref="D591">IFERROR(INDEX(data!$C$2:$C$12,MATCH(C591,data!$B$2:$B$12,0)),"")</f>
        <v/>
      </c>
      <c r="E591" s="9"/>
      <c r="F591" s="9"/>
      <c r="G591" s="19">
        <f t="shared" si="22"/>
        <v>0</v>
      </c>
      <c r="H591" s="9"/>
      <c r="I591" s="15"/>
      <c r="J591" s="2" t="str">
        <f t="shared" si="23"/>
        <v/>
      </c>
      <c r="K591" s="2" t="str">
        <f t="shared" si="24"/>
        <v/>
      </c>
      <c r="L591" s="2"/>
      <c r="M591" s="9"/>
      <c r="N591" s="5"/>
      <c r="O591" s="5"/>
      <c r="P591" s="5"/>
      <c r="Q591" s="9"/>
      <c r="R591" s="2" t="str">
        <f t="array" ref="R591">IFERROR(INDEX(data!$C$2:$C$12,MATCH(Q591,data!$B$2:$B$12,0)),"")</f>
        <v/>
      </c>
      <c r="S591" s="9"/>
      <c r="T591" s="2"/>
      <c r="U591" s="2"/>
      <c r="V591" s="2"/>
    </row>
    <row r="592" ht="15.75" customHeight="1" spans="1:22">
      <c r="A592" s="8"/>
      <c r="B592" s="8"/>
      <c r="C592" s="8"/>
      <c r="D592" s="2" t="str">
        <f t="array" ref="D592">IFERROR(INDEX(data!$C$2:$C$12,MATCH(C592,data!$B$2:$B$12,0)),"")</f>
        <v/>
      </c>
      <c r="E592" s="8"/>
      <c r="F592" s="8"/>
      <c r="G592" s="19">
        <f t="shared" si="22"/>
        <v>0</v>
      </c>
      <c r="H592" s="8"/>
      <c r="I592" s="13"/>
      <c r="J592" s="2" t="str">
        <f t="shared" si="23"/>
        <v/>
      </c>
      <c r="K592" s="2" t="str">
        <f t="shared" si="24"/>
        <v/>
      </c>
      <c r="L592" s="2"/>
      <c r="M592" s="8"/>
      <c r="N592" s="3"/>
      <c r="O592" s="3"/>
      <c r="P592" s="3"/>
      <c r="Q592" s="8"/>
      <c r="R592" s="2" t="str">
        <f t="array" ref="R592">IFERROR(INDEX(data!$C$2:$C$12,MATCH(Q592,data!$B$2:$B$12,0)),"")</f>
        <v/>
      </c>
      <c r="S592" s="8"/>
      <c r="T592" s="2"/>
      <c r="U592" s="2"/>
      <c r="V592" s="2"/>
    </row>
    <row r="593" ht="15.75" customHeight="1" spans="1:22">
      <c r="A593" s="9"/>
      <c r="B593" s="9"/>
      <c r="C593" s="9"/>
      <c r="D593" s="2" t="str">
        <f t="array" ref="D593">IFERROR(INDEX(data!$C$2:$C$12,MATCH(C593,data!$B$2:$B$12,0)),"")</f>
        <v/>
      </c>
      <c r="E593" s="9"/>
      <c r="F593" s="9"/>
      <c r="G593" s="19">
        <f t="shared" si="22"/>
        <v>0</v>
      </c>
      <c r="H593" s="9"/>
      <c r="I593" s="15"/>
      <c r="J593" s="2" t="str">
        <f t="shared" si="23"/>
        <v/>
      </c>
      <c r="K593" s="2" t="str">
        <f t="shared" si="24"/>
        <v/>
      </c>
      <c r="L593" s="2"/>
      <c r="M593" s="9"/>
      <c r="N593" s="5"/>
      <c r="O593" s="5"/>
      <c r="P593" s="5"/>
      <c r="Q593" s="9"/>
      <c r="R593" s="2" t="str">
        <f t="array" ref="R593">IFERROR(INDEX(data!$C$2:$C$12,MATCH(Q593,data!$B$2:$B$12,0)),"")</f>
        <v/>
      </c>
      <c r="S593" s="9"/>
      <c r="T593" s="2"/>
      <c r="U593" s="2"/>
      <c r="V593" s="2"/>
    </row>
    <row r="594" ht="15.75" customHeight="1" spans="1:22">
      <c r="A594" s="8"/>
      <c r="B594" s="8"/>
      <c r="C594" s="8"/>
      <c r="D594" s="2" t="str">
        <f t="array" ref="D594">IFERROR(INDEX(data!$C$2:$C$12,MATCH(C594,data!$B$2:$B$12,0)),"")</f>
        <v/>
      </c>
      <c r="E594" s="8"/>
      <c r="F594" s="8"/>
      <c r="G594" s="19">
        <f t="shared" si="22"/>
        <v>0</v>
      </c>
      <c r="H594" s="8"/>
      <c r="I594" s="13"/>
      <c r="J594" s="2" t="str">
        <f t="shared" si="23"/>
        <v/>
      </c>
      <c r="K594" s="2" t="str">
        <f t="shared" si="24"/>
        <v/>
      </c>
      <c r="L594" s="2"/>
      <c r="M594" s="8"/>
      <c r="N594" s="3"/>
      <c r="O594" s="3"/>
      <c r="P594" s="3"/>
      <c r="Q594" s="8"/>
      <c r="R594" s="2" t="str">
        <f t="array" ref="R594">IFERROR(INDEX(data!$C$2:$C$12,MATCH(Q594,data!$B$2:$B$12,0)),"")</f>
        <v/>
      </c>
      <c r="S594" s="8"/>
      <c r="T594" s="2"/>
      <c r="U594" s="2"/>
      <c r="V594" s="2"/>
    </row>
    <row r="595" ht="15.75" customHeight="1" spans="1:22">
      <c r="A595" s="9"/>
      <c r="B595" s="9"/>
      <c r="C595" s="9"/>
      <c r="D595" s="2" t="str">
        <f t="array" ref="D595">IFERROR(INDEX(data!$C$2:$C$12,MATCH(C595,data!$B$2:$B$12,0)),"")</f>
        <v/>
      </c>
      <c r="E595" s="9"/>
      <c r="F595" s="9"/>
      <c r="G595" s="19">
        <f t="shared" si="22"/>
        <v>0</v>
      </c>
      <c r="H595" s="9"/>
      <c r="I595" s="15"/>
      <c r="J595" s="2" t="str">
        <f t="shared" si="23"/>
        <v/>
      </c>
      <c r="K595" s="2" t="str">
        <f t="shared" si="24"/>
        <v/>
      </c>
      <c r="L595" s="2"/>
      <c r="M595" s="9"/>
      <c r="N595" s="5"/>
      <c r="O595" s="5"/>
      <c r="P595" s="5"/>
      <c r="Q595" s="9"/>
      <c r="R595" s="2" t="str">
        <f t="array" ref="R595">IFERROR(INDEX(data!$C$2:$C$12,MATCH(Q595,data!$B$2:$B$12,0)),"")</f>
        <v/>
      </c>
      <c r="S595" s="9"/>
      <c r="T595" s="2"/>
      <c r="U595" s="2"/>
      <c r="V595" s="2"/>
    </row>
    <row r="596" ht="15.75" customHeight="1" spans="1:22">
      <c r="A596" s="8"/>
      <c r="B596" s="8"/>
      <c r="C596" s="8"/>
      <c r="D596" s="2" t="str">
        <f t="array" ref="D596">IFERROR(INDEX(data!$C$2:$C$12,MATCH(C596,data!$B$2:$B$12,0)),"")</f>
        <v/>
      </c>
      <c r="E596" s="8"/>
      <c r="F596" s="8"/>
      <c r="G596" s="19">
        <f t="shared" si="22"/>
        <v>0</v>
      </c>
      <c r="H596" s="8"/>
      <c r="I596" s="13"/>
      <c r="J596" s="2" t="str">
        <f t="shared" si="23"/>
        <v/>
      </c>
      <c r="K596" s="2" t="str">
        <f t="shared" si="24"/>
        <v/>
      </c>
      <c r="L596" s="2"/>
      <c r="M596" s="8"/>
      <c r="N596" s="3"/>
      <c r="O596" s="3"/>
      <c r="P596" s="3"/>
      <c r="Q596" s="8"/>
      <c r="R596" s="2" t="str">
        <f t="array" ref="R596">IFERROR(INDEX(data!$C$2:$C$12,MATCH(Q596,data!$B$2:$B$12,0)),"")</f>
        <v/>
      </c>
      <c r="S596" s="8"/>
      <c r="T596" s="2"/>
      <c r="U596" s="2"/>
      <c r="V596" s="2"/>
    </row>
    <row r="597" ht="15.75" customHeight="1" spans="1:22">
      <c r="A597" s="9"/>
      <c r="B597" s="9"/>
      <c r="C597" s="9"/>
      <c r="D597" s="2" t="str">
        <f t="array" ref="D597">IFERROR(INDEX(data!$C$2:$C$12,MATCH(C597,data!$B$2:$B$12,0)),"")</f>
        <v/>
      </c>
      <c r="E597" s="9"/>
      <c r="F597" s="9"/>
      <c r="G597" s="19">
        <f t="shared" si="22"/>
        <v>0</v>
      </c>
      <c r="H597" s="9"/>
      <c r="I597" s="15"/>
      <c r="J597" s="2" t="str">
        <f t="shared" si="23"/>
        <v/>
      </c>
      <c r="K597" s="2" t="str">
        <f t="shared" si="24"/>
        <v/>
      </c>
      <c r="L597" s="2"/>
      <c r="M597" s="9"/>
      <c r="N597" s="5"/>
      <c r="O597" s="5"/>
      <c r="P597" s="5"/>
      <c r="Q597" s="9"/>
      <c r="R597" s="2" t="str">
        <f t="array" ref="R597">IFERROR(INDEX(data!$C$2:$C$12,MATCH(Q597,data!$B$2:$B$12,0)),"")</f>
        <v/>
      </c>
      <c r="S597" s="9"/>
      <c r="T597" s="2"/>
      <c r="U597" s="2"/>
      <c r="V597" s="2"/>
    </row>
    <row r="598" ht="15.75" customHeight="1" spans="1:22">
      <c r="A598" s="8"/>
      <c r="B598" s="8"/>
      <c r="C598" s="8"/>
      <c r="D598" s="2" t="str">
        <f t="array" ref="D598">IFERROR(INDEX(data!$C$2:$C$12,MATCH(C598,data!$B$2:$B$12,0)),"")</f>
        <v/>
      </c>
      <c r="E598" s="8"/>
      <c r="F598" s="8"/>
      <c r="G598" s="19">
        <f t="shared" si="22"/>
        <v>0</v>
      </c>
      <c r="H598" s="8"/>
      <c r="I598" s="13"/>
      <c r="J598" s="2" t="str">
        <f t="shared" si="23"/>
        <v/>
      </c>
      <c r="K598" s="2" t="str">
        <f t="shared" si="24"/>
        <v/>
      </c>
      <c r="L598" s="2"/>
      <c r="M598" s="8"/>
      <c r="N598" s="3"/>
      <c r="O598" s="3"/>
      <c r="P598" s="3"/>
      <c r="Q598" s="8"/>
      <c r="R598" s="2" t="str">
        <f t="array" ref="R598">IFERROR(INDEX(data!$C$2:$C$12,MATCH(Q598,data!$B$2:$B$12,0)),"")</f>
        <v/>
      </c>
      <c r="S598" s="8"/>
      <c r="T598" s="2"/>
      <c r="U598" s="2"/>
      <c r="V598" s="2"/>
    </row>
    <row r="599" ht="15.75" customHeight="1" spans="1:22">
      <c r="A599" s="9"/>
      <c r="B599" s="9"/>
      <c r="C599" s="9"/>
      <c r="D599" s="2" t="str">
        <f t="array" ref="D599">IFERROR(INDEX(data!$C$2:$C$12,MATCH(C599,data!$B$2:$B$12,0)),"")</f>
        <v/>
      </c>
      <c r="E599" s="9"/>
      <c r="F599" s="9"/>
      <c r="G599" s="19">
        <f t="shared" si="22"/>
        <v>0</v>
      </c>
      <c r="H599" s="9"/>
      <c r="I599" s="15"/>
      <c r="J599" s="2" t="str">
        <f t="shared" si="23"/>
        <v/>
      </c>
      <c r="K599" s="2" t="str">
        <f t="shared" si="24"/>
        <v/>
      </c>
      <c r="L599" s="2"/>
      <c r="M599" s="9"/>
      <c r="N599" s="5"/>
      <c r="O599" s="5"/>
      <c r="P599" s="5"/>
      <c r="Q599" s="9"/>
      <c r="R599" s="2" t="str">
        <f t="array" ref="R599">IFERROR(INDEX(data!$C$2:$C$12,MATCH(Q599,data!$B$2:$B$12,0)),"")</f>
        <v/>
      </c>
      <c r="S599" s="9"/>
      <c r="T599" s="2"/>
      <c r="U599" s="2"/>
      <c r="V599" s="2"/>
    </row>
    <row r="600" ht="15.75" customHeight="1" spans="1:22">
      <c r="A600" s="8"/>
      <c r="B600" s="8"/>
      <c r="C600" s="8"/>
      <c r="D600" s="2" t="str">
        <f t="array" ref="D600">IFERROR(INDEX(data!$C$2:$C$12,MATCH(C600,data!$B$2:$B$12,0)),"")</f>
        <v/>
      </c>
      <c r="E600" s="8"/>
      <c r="F600" s="8"/>
      <c r="G600" s="19">
        <f t="shared" si="22"/>
        <v>0</v>
      </c>
      <c r="H600" s="8"/>
      <c r="I600" s="13"/>
      <c r="J600" s="2" t="str">
        <f t="shared" si="23"/>
        <v/>
      </c>
      <c r="K600" s="2" t="str">
        <f t="shared" si="24"/>
        <v/>
      </c>
      <c r="L600" s="2"/>
      <c r="M600" s="8"/>
      <c r="N600" s="3"/>
      <c r="O600" s="3"/>
      <c r="P600" s="3"/>
      <c r="Q600" s="8"/>
      <c r="R600" s="2" t="str">
        <f t="array" ref="R600">IFERROR(INDEX(data!$C$2:$C$12,MATCH(Q600,data!$B$2:$B$12,0)),"")</f>
        <v/>
      </c>
      <c r="S600" s="8"/>
      <c r="T600" s="2"/>
      <c r="U600" s="2"/>
      <c r="V600" s="2"/>
    </row>
    <row r="601" ht="15.75" customHeight="1" spans="1:22">
      <c r="A601" s="9"/>
      <c r="B601" s="9"/>
      <c r="C601" s="9"/>
      <c r="D601" s="2" t="str">
        <f t="array" ref="D601">IFERROR(INDEX(data!$C$2:$C$12,MATCH(C601,data!$B$2:$B$12,0)),"")</f>
        <v/>
      </c>
      <c r="E601" s="9"/>
      <c r="F601" s="9"/>
      <c r="G601" s="19">
        <f t="shared" si="22"/>
        <v>0</v>
      </c>
      <c r="H601" s="9"/>
      <c r="I601" s="15"/>
      <c r="J601" s="2" t="str">
        <f t="shared" si="23"/>
        <v/>
      </c>
      <c r="K601" s="2" t="str">
        <f t="shared" si="24"/>
        <v/>
      </c>
      <c r="L601" s="2"/>
      <c r="M601" s="9"/>
      <c r="N601" s="5"/>
      <c r="O601" s="5"/>
      <c r="P601" s="5"/>
      <c r="Q601" s="9"/>
      <c r="R601" s="2" t="str">
        <f t="array" ref="R601">IFERROR(INDEX(data!$C$2:$C$12,MATCH(Q601,data!$B$2:$B$12,0)),"")</f>
        <v/>
      </c>
      <c r="S601" s="9"/>
      <c r="T601" s="2"/>
      <c r="U601" s="2"/>
      <c r="V601" s="2"/>
    </row>
    <row r="602" ht="15.75" customHeight="1" spans="1:22">
      <c r="A602" s="8"/>
      <c r="B602" s="8"/>
      <c r="C602" s="8"/>
      <c r="D602" s="2" t="str">
        <f t="array" ref="D602">IFERROR(INDEX(data!$C$2:$C$12,MATCH(C602,data!$B$2:$B$12,0)),"")</f>
        <v/>
      </c>
      <c r="E602" s="8"/>
      <c r="F602" s="8"/>
      <c r="G602" s="19">
        <f t="shared" si="22"/>
        <v>0</v>
      </c>
      <c r="H602" s="8"/>
      <c r="I602" s="13"/>
      <c r="J602" s="2" t="str">
        <f t="shared" si="23"/>
        <v/>
      </c>
      <c r="K602" s="2" t="str">
        <f t="shared" si="24"/>
        <v/>
      </c>
      <c r="L602" s="2"/>
      <c r="M602" s="8"/>
      <c r="N602" s="3"/>
      <c r="O602" s="3"/>
      <c r="P602" s="3"/>
      <c r="Q602" s="8"/>
      <c r="R602" s="2" t="str">
        <f t="array" ref="R602">IFERROR(INDEX(data!$C$2:$C$12,MATCH(Q602,data!$B$2:$B$12,0)),"")</f>
        <v/>
      </c>
      <c r="S602" s="8"/>
      <c r="T602" s="2"/>
      <c r="U602" s="2"/>
      <c r="V602" s="2"/>
    </row>
    <row r="603" ht="15.75" customHeight="1" spans="1:22">
      <c r="A603" s="9"/>
      <c r="B603" s="9"/>
      <c r="C603" s="9"/>
      <c r="D603" s="2" t="str">
        <f t="array" ref="D603">IFERROR(INDEX(data!$C$2:$C$12,MATCH(C603,data!$B$2:$B$12,0)),"")</f>
        <v/>
      </c>
      <c r="E603" s="9"/>
      <c r="F603" s="9"/>
      <c r="G603" s="19">
        <f t="shared" si="22"/>
        <v>0</v>
      </c>
      <c r="H603" s="9"/>
      <c r="I603" s="15"/>
      <c r="J603" s="2" t="str">
        <f t="shared" si="23"/>
        <v/>
      </c>
      <c r="K603" s="2" t="str">
        <f t="shared" si="24"/>
        <v/>
      </c>
      <c r="L603" s="2"/>
      <c r="M603" s="9"/>
      <c r="N603" s="5"/>
      <c r="O603" s="5"/>
      <c r="P603" s="5"/>
      <c r="Q603" s="9"/>
      <c r="R603" s="2" t="str">
        <f t="array" ref="R603">IFERROR(INDEX(data!$C$2:$C$12,MATCH(Q603,data!$B$2:$B$12,0)),"")</f>
        <v/>
      </c>
      <c r="S603" s="9"/>
      <c r="T603" s="2"/>
      <c r="U603" s="2"/>
      <c r="V603" s="2"/>
    </row>
    <row r="604" ht="15.75" customHeight="1" spans="1:22">
      <c r="A604" s="8"/>
      <c r="B604" s="8"/>
      <c r="C604" s="8"/>
      <c r="D604" s="2" t="str">
        <f t="array" ref="D604">IFERROR(INDEX(data!$C$2:$C$12,MATCH(C604,data!$B$2:$B$12,0)),"")</f>
        <v/>
      </c>
      <c r="E604" s="8"/>
      <c r="F604" s="8"/>
      <c r="G604" s="19">
        <f t="shared" si="22"/>
        <v>0</v>
      </c>
      <c r="H604" s="8"/>
      <c r="I604" s="13"/>
      <c r="J604" s="2" t="str">
        <f t="shared" si="23"/>
        <v/>
      </c>
      <c r="K604" s="2" t="str">
        <f t="shared" si="24"/>
        <v/>
      </c>
      <c r="L604" s="2"/>
      <c r="M604" s="8"/>
      <c r="N604" s="3"/>
      <c r="O604" s="3"/>
      <c r="P604" s="3"/>
      <c r="Q604" s="8"/>
      <c r="R604" s="2" t="str">
        <f t="array" ref="R604">IFERROR(INDEX(data!$C$2:$C$12,MATCH(Q604,data!$B$2:$B$12,0)),"")</f>
        <v/>
      </c>
      <c r="S604" s="8"/>
      <c r="T604" s="2"/>
      <c r="U604" s="2"/>
      <c r="V604" s="2"/>
    </row>
    <row r="605" ht="15.75" customHeight="1" spans="1:22">
      <c r="A605" s="9"/>
      <c r="B605" s="9"/>
      <c r="C605" s="9"/>
      <c r="D605" s="2" t="str">
        <f t="array" ref="D605">IFERROR(INDEX(data!$C$2:$C$12,MATCH(C605,data!$B$2:$B$12,0)),"")</f>
        <v/>
      </c>
      <c r="E605" s="9"/>
      <c r="F605" s="9"/>
      <c r="G605" s="19">
        <f t="shared" si="22"/>
        <v>0</v>
      </c>
      <c r="H605" s="9"/>
      <c r="I605" s="15"/>
      <c r="J605" s="2" t="str">
        <f t="shared" si="23"/>
        <v/>
      </c>
      <c r="K605" s="2" t="str">
        <f t="shared" si="24"/>
        <v/>
      </c>
      <c r="L605" s="2"/>
      <c r="M605" s="9"/>
      <c r="N605" s="5"/>
      <c r="O605" s="5"/>
      <c r="P605" s="5"/>
      <c r="Q605" s="9"/>
      <c r="R605" s="2" t="str">
        <f t="array" ref="R605">IFERROR(INDEX(data!$C$2:$C$12,MATCH(Q605,data!$B$2:$B$12,0)),"")</f>
        <v/>
      </c>
      <c r="S605" s="9"/>
      <c r="T605" s="2"/>
      <c r="U605" s="2"/>
      <c r="V605" s="2"/>
    </row>
    <row r="606" ht="15.75" customHeight="1" spans="1:22">
      <c r="A606" s="8"/>
      <c r="B606" s="8"/>
      <c r="C606" s="8"/>
      <c r="D606" s="2" t="str">
        <f t="array" ref="D606">IFERROR(INDEX(data!$C$2:$C$12,MATCH(C606,data!$B$2:$B$12,0)),"")</f>
        <v/>
      </c>
      <c r="E606" s="8"/>
      <c r="F606" s="8"/>
      <c r="G606" s="19">
        <f t="shared" si="22"/>
        <v>0</v>
      </c>
      <c r="H606" s="8"/>
      <c r="I606" s="13"/>
      <c r="J606" s="2" t="str">
        <f t="shared" si="23"/>
        <v/>
      </c>
      <c r="K606" s="2" t="str">
        <f t="shared" si="24"/>
        <v/>
      </c>
      <c r="L606" s="2"/>
      <c r="M606" s="8"/>
      <c r="N606" s="3"/>
      <c r="O606" s="3"/>
      <c r="P606" s="3"/>
      <c r="Q606" s="8"/>
      <c r="R606" s="2" t="str">
        <f t="array" ref="R606">IFERROR(INDEX(data!$C$2:$C$12,MATCH(Q606,data!$B$2:$B$12,0)),"")</f>
        <v/>
      </c>
      <c r="S606" s="8"/>
      <c r="T606" s="2"/>
      <c r="U606" s="2"/>
      <c r="V606" s="2"/>
    </row>
    <row r="607" ht="15.75" customHeight="1" spans="1:22">
      <c r="A607" s="9"/>
      <c r="B607" s="9"/>
      <c r="C607" s="9"/>
      <c r="D607" s="2" t="str">
        <f t="array" ref="D607">IFERROR(INDEX(data!$C$2:$C$12,MATCH(C607,data!$B$2:$B$12,0)),"")</f>
        <v/>
      </c>
      <c r="E607" s="9"/>
      <c r="F607" s="9"/>
      <c r="G607" s="19">
        <f t="shared" si="22"/>
        <v>0</v>
      </c>
      <c r="H607" s="9"/>
      <c r="I607" s="15"/>
      <c r="J607" s="2" t="str">
        <f t="shared" si="23"/>
        <v/>
      </c>
      <c r="K607" s="2" t="str">
        <f t="shared" si="24"/>
        <v/>
      </c>
      <c r="L607" s="2"/>
      <c r="M607" s="9"/>
      <c r="N607" s="5"/>
      <c r="O607" s="5"/>
      <c r="P607" s="5"/>
      <c r="Q607" s="9"/>
      <c r="R607" s="2" t="str">
        <f t="array" ref="R607">IFERROR(INDEX(data!$C$2:$C$12,MATCH(Q607,data!$B$2:$B$12,0)),"")</f>
        <v/>
      </c>
      <c r="S607" s="9"/>
      <c r="T607" s="2"/>
      <c r="U607" s="2"/>
      <c r="V607" s="2"/>
    </row>
    <row r="608" ht="15.75" customHeight="1" spans="1:22">
      <c r="A608" s="8"/>
      <c r="B608" s="8"/>
      <c r="C608" s="8"/>
      <c r="D608" s="2" t="str">
        <f t="array" ref="D608">IFERROR(INDEX(data!$C$2:$C$12,MATCH(C608,data!$B$2:$B$12,0)),"")</f>
        <v/>
      </c>
      <c r="E608" s="8"/>
      <c r="F608" s="8"/>
      <c r="G608" s="19">
        <f t="shared" si="22"/>
        <v>0</v>
      </c>
      <c r="H608" s="8"/>
      <c r="I608" s="13"/>
      <c r="J608" s="2" t="str">
        <f t="shared" si="23"/>
        <v/>
      </c>
      <c r="K608" s="2" t="str">
        <f t="shared" si="24"/>
        <v/>
      </c>
      <c r="L608" s="2"/>
      <c r="M608" s="8"/>
      <c r="N608" s="3"/>
      <c r="O608" s="3"/>
      <c r="P608" s="3"/>
      <c r="Q608" s="8"/>
      <c r="R608" s="2" t="str">
        <f t="array" ref="R608">IFERROR(INDEX(data!$C$2:$C$12,MATCH(Q608,data!$B$2:$B$12,0)),"")</f>
        <v/>
      </c>
      <c r="S608" s="8"/>
      <c r="T608" s="2"/>
      <c r="U608" s="2"/>
      <c r="V608" s="2"/>
    </row>
    <row r="609" ht="15.75" customHeight="1" spans="1:22">
      <c r="A609" s="9"/>
      <c r="B609" s="9"/>
      <c r="C609" s="9"/>
      <c r="D609" s="2" t="str">
        <f t="array" ref="D609">IFERROR(INDEX(data!$C$2:$C$12,MATCH(C609,data!$B$2:$B$12,0)),"")</f>
        <v/>
      </c>
      <c r="E609" s="9"/>
      <c r="F609" s="9"/>
      <c r="G609" s="19">
        <f t="shared" si="22"/>
        <v>0</v>
      </c>
      <c r="H609" s="9"/>
      <c r="I609" s="15"/>
      <c r="J609" s="2" t="str">
        <f t="shared" si="23"/>
        <v/>
      </c>
      <c r="K609" s="2" t="str">
        <f t="shared" si="24"/>
        <v/>
      </c>
      <c r="L609" s="2"/>
      <c r="M609" s="9"/>
      <c r="N609" s="5"/>
      <c r="O609" s="5"/>
      <c r="P609" s="5"/>
      <c r="Q609" s="9"/>
      <c r="R609" s="2" t="str">
        <f t="array" ref="R609">IFERROR(INDEX(data!$C$2:$C$12,MATCH(Q609,data!$B$2:$B$12,0)),"")</f>
        <v/>
      </c>
      <c r="S609" s="9"/>
      <c r="T609" s="2"/>
      <c r="U609" s="2"/>
      <c r="V609" s="2"/>
    </row>
    <row r="610" ht="15.75" customHeight="1" spans="1:22">
      <c r="A610" s="8"/>
      <c r="B610" s="8"/>
      <c r="C610" s="8"/>
      <c r="D610" s="2" t="str">
        <f t="array" ref="D610">IFERROR(INDEX(data!$C$2:$C$12,MATCH(C610,data!$B$2:$B$12,0)),"")</f>
        <v/>
      </c>
      <c r="E610" s="8"/>
      <c r="F610" s="8"/>
      <c r="G610" s="19">
        <f t="shared" si="22"/>
        <v>0</v>
      </c>
      <c r="H610" s="8"/>
      <c r="I610" s="13"/>
      <c r="J610" s="2" t="str">
        <f t="shared" si="23"/>
        <v/>
      </c>
      <c r="K610" s="2" t="str">
        <f t="shared" si="24"/>
        <v/>
      </c>
      <c r="L610" s="2"/>
      <c r="M610" s="8"/>
      <c r="N610" s="3"/>
      <c r="O610" s="3"/>
      <c r="P610" s="3"/>
      <c r="Q610" s="8"/>
      <c r="R610" s="2" t="str">
        <f t="array" ref="R610">IFERROR(INDEX(data!$C$2:$C$12,MATCH(Q610,data!$B$2:$B$12,0)),"")</f>
        <v/>
      </c>
      <c r="S610" s="8"/>
      <c r="T610" s="2"/>
      <c r="U610" s="2"/>
      <c r="V610" s="2"/>
    </row>
    <row r="611" ht="15.75" customHeight="1" spans="1:22">
      <c r="A611" s="9"/>
      <c r="B611" s="9"/>
      <c r="C611" s="9"/>
      <c r="D611" s="2" t="str">
        <f t="array" ref="D611">IFERROR(INDEX(data!$C$2:$C$12,MATCH(C611,data!$B$2:$B$12,0)),"")</f>
        <v/>
      </c>
      <c r="E611" s="9"/>
      <c r="F611" s="9"/>
      <c r="G611" s="19">
        <f t="shared" si="22"/>
        <v>0</v>
      </c>
      <c r="H611" s="9"/>
      <c r="I611" s="15"/>
      <c r="J611" s="2" t="str">
        <f t="shared" si="23"/>
        <v/>
      </c>
      <c r="K611" s="2" t="str">
        <f t="shared" si="24"/>
        <v/>
      </c>
      <c r="L611" s="2"/>
      <c r="M611" s="9"/>
      <c r="N611" s="5"/>
      <c r="O611" s="5"/>
      <c r="P611" s="5"/>
      <c r="Q611" s="9"/>
      <c r="R611" s="2" t="str">
        <f t="array" ref="R611">IFERROR(INDEX(data!$C$2:$C$12,MATCH(Q611,data!$B$2:$B$12,0)),"")</f>
        <v/>
      </c>
      <c r="S611" s="9"/>
      <c r="T611" s="2"/>
      <c r="U611" s="2"/>
      <c r="V611" s="2"/>
    </row>
    <row r="612" ht="15.75" customHeight="1" spans="1:22">
      <c r="A612" s="8"/>
      <c r="B612" s="8"/>
      <c r="C612" s="8"/>
      <c r="D612" s="2" t="str">
        <f t="array" ref="D612">IFERROR(INDEX(data!$C$2:$C$12,MATCH(C612,data!$B$2:$B$12,0)),"")</f>
        <v/>
      </c>
      <c r="E612" s="8"/>
      <c r="F612" s="8"/>
      <c r="G612" s="19">
        <f t="shared" si="22"/>
        <v>0</v>
      </c>
      <c r="H612" s="8"/>
      <c r="I612" s="13"/>
      <c r="J612" s="2" t="str">
        <f t="shared" si="23"/>
        <v/>
      </c>
      <c r="K612" s="2" t="str">
        <f t="shared" si="24"/>
        <v/>
      </c>
      <c r="L612" s="2"/>
      <c r="M612" s="8"/>
      <c r="N612" s="3"/>
      <c r="O612" s="3"/>
      <c r="P612" s="3"/>
      <c r="Q612" s="8"/>
      <c r="R612" s="2" t="str">
        <f t="array" ref="R612">IFERROR(INDEX(data!$C$2:$C$12,MATCH(Q612,data!$B$2:$B$12,0)),"")</f>
        <v/>
      </c>
      <c r="S612" s="8"/>
      <c r="T612" s="2"/>
      <c r="U612" s="2"/>
      <c r="V612" s="2"/>
    </row>
    <row r="613" ht="15.75" customHeight="1" spans="1:22">
      <c r="A613" s="9"/>
      <c r="B613" s="9"/>
      <c r="C613" s="9"/>
      <c r="D613" s="2" t="str">
        <f t="array" ref="D613">IFERROR(INDEX(data!$C$2:$C$12,MATCH(C613,data!$B$2:$B$12,0)),"")</f>
        <v/>
      </c>
      <c r="E613" s="9"/>
      <c r="F613" s="9"/>
      <c r="G613" s="19">
        <f t="shared" si="22"/>
        <v>0</v>
      </c>
      <c r="H613" s="9"/>
      <c r="I613" s="15"/>
      <c r="J613" s="2" t="str">
        <f t="shared" si="23"/>
        <v/>
      </c>
      <c r="K613" s="2" t="str">
        <f t="shared" si="24"/>
        <v/>
      </c>
      <c r="L613" s="2"/>
      <c r="M613" s="9"/>
      <c r="N613" s="5"/>
      <c r="O613" s="5"/>
      <c r="P613" s="5"/>
      <c r="Q613" s="9"/>
      <c r="R613" s="2" t="str">
        <f t="array" ref="R613">IFERROR(INDEX(data!$C$2:$C$12,MATCH(Q613,data!$B$2:$B$12,0)),"")</f>
        <v/>
      </c>
      <c r="S613" s="9"/>
      <c r="T613" s="2"/>
      <c r="U613" s="2"/>
      <c r="V613" s="2"/>
    </row>
    <row r="614" ht="15.75" customHeight="1" spans="1:22">
      <c r="A614" s="8"/>
      <c r="B614" s="8"/>
      <c r="C614" s="8"/>
      <c r="D614" s="2" t="str">
        <f t="array" ref="D614">IFERROR(INDEX(data!$C$2:$C$12,MATCH(C614,data!$B$2:$B$12,0)),"")</f>
        <v/>
      </c>
      <c r="E614" s="8"/>
      <c r="F614" s="8"/>
      <c r="G614" s="19">
        <f t="shared" si="22"/>
        <v>0</v>
      </c>
      <c r="H614" s="8"/>
      <c r="I614" s="13"/>
      <c r="J614" s="2" t="str">
        <f t="shared" si="23"/>
        <v/>
      </c>
      <c r="K614" s="2" t="str">
        <f t="shared" si="24"/>
        <v/>
      </c>
      <c r="L614" s="2"/>
      <c r="M614" s="8"/>
      <c r="N614" s="3"/>
      <c r="O614" s="3"/>
      <c r="P614" s="3"/>
      <c r="Q614" s="8"/>
      <c r="R614" s="2" t="str">
        <f t="array" ref="R614">IFERROR(INDEX(data!$C$2:$C$12,MATCH(Q614,data!$B$2:$B$12,0)),"")</f>
        <v/>
      </c>
      <c r="S614" s="8"/>
      <c r="T614" s="2"/>
      <c r="U614" s="2"/>
      <c r="V614" s="2"/>
    </row>
    <row r="615" ht="15.75" customHeight="1" spans="1:22">
      <c r="A615" s="9"/>
      <c r="B615" s="9"/>
      <c r="C615" s="9"/>
      <c r="D615" s="2" t="str">
        <f t="array" ref="D615">IFERROR(INDEX(data!$C$2:$C$12,MATCH(C615,data!$B$2:$B$12,0)),"")</f>
        <v/>
      </c>
      <c r="E615" s="9"/>
      <c r="F615" s="9"/>
      <c r="G615" s="19">
        <f t="shared" si="22"/>
        <v>0</v>
      </c>
      <c r="H615" s="9"/>
      <c r="I615" s="15"/>
      <c r="J615" s="2" t="str">
        <f t="shared" si="23"/>
        <v/>
      </c>
      <c r="K615" s="2" t="str">
        <f t="shared" si="24"/>
        <v/>
      </c>
      <c r="L615" s="2"/>
      <c r="M615" s="9"/>
      <c r="N615" s="5"/>
      <c r="O615" s="5"/>
      <c r="P615" s="5"/>
      <c r="Q615" s="9"/>
      <c r="R615" s="2" t="str">
        <f t="array" ref="R615">IFERROR(INDEX(data!$C$2:$C$12,MATCH(Q615,data!$B$2:$B$12,0)),"")</f>
        <v/>
      </c>
      <c r="S615" s="9"/>
      <c r="T615" s="2"/>
      <c r="U615" s="2"/>
      <c r="V615" s="2"/>
    </row>
    <row r="616" ht="15.75" customHeight="1" spans="1:22">
      <c r="A616" s="8"/>
      <c r="B616" s="8"/>
      <c r="C616" s="8"/>
      <c r="D616" s="2" t="str">
        <f t="array" ref="D616">IFERROR(INDEX(data!$C$2:$C$12,MATCH(C616,data!$B$2:$B$12,0)),"")</f>
        <v/>
      </c>
      <c r="E616" s="8"/>
      <c r="F616" s="8"/>
      <c r="G616" s="19">
        <f t="shared" si="22"/>
        <v>0</v>
      </c>
      <c r="H616" s="8"/>
      <c r="I616" s="13"/>
      <c r="J616" s="2" t="str">
        <f t="shared" si="23"/>
        <v/>
      </c>
      <c r="K616" s="2" t="str">
        <f t="shared" si="24"/>
        <v/>
      </c>
      <c r="L616" s="2"/>
      <c r="M616" s="8"/>
      <c r="N616" s="3"/>
      <c r="O616" s="3"/>
      <c r="P616" s="3"/>
      <c r="Q616" s="8"/>
      <c r="R616" s="2" t="str">
        <f t="array" ref="R616">IFERROR(INDEX(data!$C$2:$C$12,MATCH(Q616,data!$B$2:$B$12,0)),"")</f>
        <v/>
      </c>
      <c r="S616" s="8"/>
      <c r="T616" s="2"/>
      <c r="U616" s="2"/>
      <c r="V616" s="2"/>
    </row>
    <row r="617" ht="15.75" customHeight="1" spans="1:22">
      <c r="A617" s="9"/>
      <c r="B617" s="9"/>
      <c r="C617" s="9"/>
      <c r="D617" s="2" t="str">
        <f t="array" ref="D617">IFERROR(INDEX(data!$C$2:$C$12,MATCH(C617,data!$B$2:$B$12,0)),"")</f>
        <v/>
      </c>
      <c r="E617" s="9"/>
      <c r="F617" s="9"/>
      <c r="G617" s="19">
        <f t="shared" si="22"/>
        <v>0</v>
      </c>
      <c r="H617" s="9"/>
      <c r="I617" s="15"/>
      <c r="J617" s="2" t="str">
        <f t="shared" si="23"/>
        <v/>
      </c>
      <c r="K617" s="2" t="str">
        <f t="shared" si="24"/>
        <v/>
      </c>
      <c r="L617" s="2"/>
      <c r="M617" s="9"/>
      <c r="N617" s="5"/>
      <c r="O617" s="5"/>
      <c r="P617" s="5"/>
      <c r="Q617" s="9"/>
      <c r="R617" s="2" t="str">
        <f t="array" ref="R617">IFERROR(INDEX(data!$C$2:$C$12,MATCH(Q617,data!$B$2:$B$12,0)),"")</f>
        <v/>
      </c>
      <c r="S617" s="9"/>
      <c r="T617" s="2"/>
      <c r="U617" s="2"/>
      <c r="V617" s="2"/>
    </row>
    <row r="618" ht="15.75" customHeight="1" spans="1:22">
      <c r="A618" s="8"/>
      <c r="B618" s="8"/>
      <c r="C618" s="8"/>
      <c r="D618" s="2" t="str">
        <f t="array" ref="D618">IFERROR(INDEX(data!$C$2:$C$12,MATCH(C618,data!$B$2:$B$12,0)),"")</f>
        <v/>
      </c>
      <c r="E618" s="8"/>
      <c r="F618" s="8"/>
      <c r="G618" s="19">
        <f t="shared" si="22"/>
        <v>0</v>
      </c>
      <c r="H618" s="8"/>
      <c r="I618" s="13"/>
      <c r="J618" s="2" t="str">
        <f t="shared" si="23"/>
        <v/>
      </c>
      <c r="K618" s="2" t="str">
        <f t="shared" si="24"/>
        <v/>
      </c>
      <c r="L618" s="2"/>
      <c r="M618" s="8"/>
      <c r="N618" s="3"/>
      <c r="O618" s="3"/>
      <c r="P618" s="3"/>
      <c r="Q618" s="8"/>
      <c r="R618" s="2" t="str">
        <f t="array" ref="R618">IFERROR(INDEX(data!$C$2:$C$12,MATCH(Q618,data!$B$2:$B$12,0)),"")</f>
        <v/>
      </c>
      <c r="S618" s="8"/>
      <c r="T618" s="2"/>
      <c r="U618" s="2"/>
      <c r="V618" s="2"/>
    </row>
    <row r="619" ht="15.75" customHeight="1" spans="1:22">
      <c r="A619" s="9"/>
      <c r="B619" s="9"/>
      <c r="C619" s="9"/>
      <c r="D619" s="2" t="str">
        <f t="array" ref="D619">IFERROR(INDEX(data!$C$2:$C$12,MATCH(C619,data!$B$2:$B$12,0)),"")</f>
        <v/>
      </c>
      <c r="E619" s="9"/>
      <c r="F619" s="9"/>
      <c r="G619" s="19">
        <f t="shared" si="22"/>
        <v>0</v>
      </c>
      <c r="H619" s="9"/>
      <c r="I619" s="15"/>
      <c r="J619" s="2" t="str">
        <f t="shared" si="23"/>
        <v/>
      </c>
      <c r="K619" s="2" t="str">
        <f t="shared" si="24"/>
        <v/>
      </c>
      <c r="L619" s="2"/>
      <c r="M619" s="9"/>
      <c r="N619" s="5"/>
      <c r="O619" s="5"/>
      <c r="P619" s="5"/>
      <c r="Q619" s="9"/>
      <c r="R619" s="2" t="str">
        <f t="array" ref="R619">IFERROR(INDEX(data!$C$2:$C$12,MATCH(Q619,data!$B$2:$B$12,0)),"")</f>
        <v/>
      </c>
      <c r="S619" s="9"/>
      <c r="T619" s="2"/>
      <c r="U619" s="2"/>
      <c r="V619" s="2"/>
    </row>
    <row r="620" ht="15.75" customHeight="1" spans="1:22">
      <c r="A620" s="8"/>
      <c r="B620" s="8"/>
      <c r="C620" s="8"/>
      <c r="D620" s="2" t="str">
        <f t="array" ref="D620">IFERROR(INDEX(data!$C$2:$C$12,MATCH(C620,data!$B$2:$B$12,0)),"")</f>
        <v/>
      </c>
      <c r="E620" s="8"/>
      <c r="F620" s="8"/>
      <c r="G620" s="19">
        <f t="shared" si="22"/>
        <v>0</v>
      </c>
      <c r="H620" s="8"/>
      <c r="I620" s="13"/>
      <c r="J620" s="2" t="str">
        <f t="shared" si="23"/>
        <v/>
      </c>
      <c r="K620" s="2" t="str">
        <f t="shared" si="24"/>
        <v/>
      </c>
      <c r="L620" s="2"/>
      <c r="M620" s="8"/>
      <c r="N620" s="3"/>
      <c r="O620" s="3"/>
      <c r="P620" s="3"/>
      <c r="Q620" s="8"/>
      <c r="R620" s="2" t="str">
        <f t="array" ref="R620">IFERROR(INDEX(data!$C$2:$C$12,MATCH(Q620,data!$B$2:$B$12,0)),"")</f>
        <v/>
      </c>
      <c r="S620" s="8"/>
      <c r="T620" s="2"/>
      <c r="U620" s="2"/>
      <c r="V620" s="2"/>
    </row>
    <row r="621" ht="15.75" customHeight="1" spans="1:22">
      <c r="A621" s="9"/>
      <c r="B621" s="9"/>
      <c r="C621" s="9"/>
      <c r="D621" s="2" t="str">
        <f t="array" ref="D621">IFERROR(INDEX(data!$C$2:$C$12,MATCH(C621,data!$B$2:$B$12,0)),"")</f>
        <v/>
      </c>
      <c r="E621" s="9"/>
      <c r="F621" s="9"/>
      <c r="G621" s="19">
        <f t="shared" si="22"/>
        <v>0</v>
      </c>
      <c r="H621" s="9"/>
      <c r="I621" s="15"/>
      <c r="J621" s="2" t="str">
        <f t="shared" si="23"/>
        <v/>
      </c>
      <c r="K621" s="2" t="str">
        <f t="shared" si="24"/>
        <v/>
      </c>
      <c r="L621" s="2"/>
      <c r="M621" s="9"/>
      <c r="N621" s="5"/>
      <c r="O621" s="5"/>
      <c r="P621" s="5"/>
      <c r="Q621" s="9"/>
      <c r="R621" s="2" t="str">
        <f t="array" ref="R621">IFERROR(INDEX(data!$C$2:$C$12,MATCH(Q621,data!$B$2:$B$12,0)),"")</f>
        <v/>
      </c>
      <c r="S621" s="9"/>
      <c r="T621" s="2"/>
      <c r="U621" s="2"/>
      <c r="V621" s="2"/>
    </row>
    <row r="622" ht="15.75" customHeight="1" spans="1:22">
      <c r="A622" s="8"/>
      <c r="B622" s="8"/>
      <c r="C622" s="8"/>
      <c r="D622" s="2" t="str">
        <f t="array" ref="D622">IFERROR(INDEX(data!$C$2:$C$12,MATCH(C622,data!$B$2:$B$12,0)),"")</f>
        <v/>
      </c>
      <c r="E622" s="8"/>
      <c r="F622" s="8"/>
      <c r="G622" s="19">
        <f t="shared" si="22"/>
        <v>0</v>
      </c>
      <c r="H622" s="8"/>
      <c r="I622" s="13"/>
      <c r="J622" s="2" t="str">
        <f t="shared" si="23"/>
        <v/>
      </c>
      <c r="K622" s="2" t="str">
        <f t="shared" si="24"/>
        <v/>
      </c>
      <c r="L622" s="2"/>
      <c r="M622" s="8"/>
      <c r="N622" s="3"/>
      <c r="O622" s="3"/>
      <c r="P622" s="3"/>
      <c r="Q622" s="8"/>
      <c r="R622" s="2" t="str">
        <f t="array" ref="R622">IFERROR(INDEX(data!$C$2:$C$12,MATCH(Q622,data!$B$2:$B$12,0)),"")</f>
        <v/>
      </c>
      <c r="S622" s="8"/>
      <c r="T622" s="2"/>
      <c r="U622" s="2"/>
      <c r="V622" s="2"/>
    </row>
    <row r="623" ht="15.75" customHeight="1" spans="1:22">
      <c r="A623" s="9"/>
      <c r="B623" s="9"/>
      <c r="C623" s="9"/>
      <c r="D623" s="2" t="str">
        <f t="array" ref="D623">IFERROR(INDEX(data!$C$2:$C$12,MATCH(C623,data!$B$2:$B$12,0)),"")</f>
        <v/>
      </c>
      <c r="E623" s="9"/>
      <c r="F623" s="9"/>
      <c r="G623" s="19">
        <f t="shared" si="22"/>
        <v>0</v>
      </c>
      <c r="H623" s="9"/>
      <c r="I623" s="15"/>
      <c r="J623" s="2" t="str">
        <f t="shared" si="23"/>
        <v/>
      </c>
      <c r="K623" s="2" t="str">
        <f t="shared" si="24"/>
        <v/>
      </c>
      <c r="L623" s="2"/>
      <c r="M623" s="9"/>
      <c r="N623" s="5"/>
      <c r="O623" s="5"/>
      <c r="P623" s="5"/>
      <c r="Q623" s="9"/>
      <c r="R623" s="2" t="str">
        <f t="array" ref="R623">IFERROR(INDEX(data!$C$2:$C$12,MATCH(Q623,data!$B$2:$B$12,0)),"")</f>
        <v/>
      </c>
      <c r="S623" s="9"/>
      <c r="T623" s="2"/>
      <c r="U623" s="2"/>
      <c r="V623" s="2"/>
    </row>
    <row r="624" ht="15.75" customHeight="1" spans="1:22">
      <c r="A624" s="8"/>
      <c r="B624" s="8"/>
      <c r="C624" s="8"/>
      <c r="D624" s="2" t="str">
        <f t="array" ref="D624">IFERROR(INDEX(data!$C$2:$C$12,MATCH(C624,data!$B$2:$B$12,0)),"")</f>
        <v/>
      </c>
      <c r="E624" s="8"/>
      <c r="F624" s="8"/>
      <c r="G624" s="19">
        <f t="shared" si="22"/>
        <v>0</v>
      </c>
      <c r="H624" s="8"/>
      <c r="I624" s="13"/>
      <c r="J624" s="2" t="str">
        <f t="shared" si="23"/>
        <v/>
      </c>
      <c r="K624" s="2" t="str">
        <f t="shared" si="24"/>
        <v/>
      </c>
      <c r="L624" s="2"/>
      <c r="M624" s="8"/>
      <c r="N624" s="3"/>
      <c r="O624" s="3"/>
      <c r="P624" s="3"/>
      <c r="Q624" s="8"/>
      <c r="R624" s="2" t="str">
        <f t="array" ref="R624">IFERROR(INDEX(data!$C$2:$C$12,MATCH(Q624,data!$B$2:$B$12,0)),"")</f>
        <v/>
      </c>
      <c r="S624" s="8"/>
      <c r="T624" s="2"/>
      <c r="U624" s="2"/>
      <c r="V624" s="2"/>
    </row>
    <row r="625" ht="15.75" customHeight="1" spans="1:22">
      <c r="A625" s="9"/>
      <c r="B625" s="9"/>
      <c r="C625" s="9"/>
      <c r="D625" s="2" t="str">
        <f t="array" ref="D625">IFERROR(INDEX(data!$C$2:$C$12,MATCH(C625,data!$B$2:$B$12,0)),"")</f>
        <v/>
      </c>
      <c r="E625" s="9"/>
      <c r="F625" s="9"/>
      <c r="G625" s="19">
        <f t="shared" si="22"/>
        <v>0</v>
      </c>
      <c r="H625" s="9"/>
      <c r="I625" s="15"/>
      <c r="J625" s="2" t="str">
        <f t="shared" si="23"/>
        <v/>
      </c>
      <c r="K625" s="2" t="str">
        <f t="shared" si="24"/>
        <v/>
      </c>
      <c r="L625" s="2"/>
      <c r="M625" s="9"/>
      <c r="N625" s="5"/>
      <c r="O625" s="5"/>
      <c r="P625" s="5"/>
      <c r="Q625" s="9"/>
      <c r="R625" s="2" t="str">
        <f t="array" ref="R625">IFERROR(INDEX(data!$C$2:$C$12,MATCH(Q625,data!$B$2:$B$12,0)),"")</f>
        <v/>
      </c>
      <c r="S625" s="9"/>
      <c r="T625" s="2"/>
      <c r="U625" s="2"/>
      <c r="V625" s="2"/>
    </row>
    <row r="626" ht="15.75" customHeight="1" spans="1:22">
      <c r="A626" s="8"/>
      <c r="B626" s="8"/>
      <c r="C626" s="8"/>
      <c r="D626" s="2" t="str">
        <f t="array" ref="D626">IFERROR(INDEX(data!$C$2:$C$12,MATCH(C626,data!$B$2:$B$12,0)),"")</f>
        <v/>
      </c>
      <c r="E626" s="8"/>
      <c r="F626" s="8"/>
      <c r="G626" s="19">
        <f t="shared" si="22"/>
        <v>0</v>
      </c>
      <c r="H626" s="8"/>
      <c r="I626" s="13"/>
      <c r="J626" s="2" t="str">
        <f t="shared" si="23"/>
        <v/>
      </c>
      <c r="K626" s="2" t="str">
        <f t="shared" si="24"/>
        <v/>
      </c>
      <c r="L626" s="2"/>
      <c r="M626" s="8"/>
      <c r="N626" s="3"/>
      <c r="O626" s="3"/>
      <c r="P626" s="3"/>
      <c r="Q626" s="8"/>
      <c r="R626" s="2" t="str">
        <f t="array" ref="R626">IFERROR(INDEX(data!$C$2:$C$12,MATCH(Q626,data!$B$2:$B$12,0)),"")</f>
        <v/>
      </c>
      <c r="S626" s="8"/>
      <c r="T626" s="2"/>
      <c r="U626" s="2"/>
      <c r="V626" s="2"/>
    </row>
    <row r="627" ht="15.75" customHeight="1" spans="1:22">
      <c r="A627" s="9"/>
      <c r="B627" s="9"/>
      <c r="C627" s="9"/>
      <c r="D627" s="2" t="str">
        <f t="array" ref="D627">IFERROR(INDEX(data!$C$2:$C$12,MATCH(C627,data!$B$2:$B$12,0)),"")</f>
        <v/>
      </c>
      <c r="E627" s="9"/>
      <c r="F627" s="9"/>
      <c r="G627" s="19">
        <f t="shared" si="22"/>
        <v>0</v>
      </c>
      <c r="H627" s="9"/>
      <c r="I627" s="15"/>
      <c r="J627" s="2" t="str">
        <f t="shared" si="23"/>
        <v/>
      </c>
      <c r="K627" s="2" t="str">
        <f t="shared" si="24"/>
        <v/>
      </c>
      <c r="L627" s="2"/>
      <c r="M627" s="9"/>
      <c r="N627" s="5"/>
      <c r="O627" s="5"/>
      <c r="P627" s="5"/>
      <c r="Q627" s="9"/>
      <c r="R627" s="2" t="str">
        <f t="array" ref="R627">IFERROR(INDEX(data!$C$2:$C$12,MATCH(Q627,data!$B$2:$B$12,0)),"")</f>
        <v/>
      </c>
      <c r="S627" s="9"/>
      <c r="T627" s="2"/>
      <c r="U627" s="2"/>
      <c r="V627" s="2"/>
    </row>
    <row r="628" ht="15.75" customHeight="1" spans="1:22">
      <c r="A628" s="8"/>
      <c r="B628" s="8"/>
      <c r="C628" s="8"/>
      <c r="D628" s="2" t="str">
        <f t="array" ref="D628">IFERROR(INDEX(data!$C$2:$C$12,MATCH(C628,data!$B$2:$B$12,0)),"")</f>
        <v/>
      </c>
      <c r="E628" s="8"/>
      <c r="F628" s="8"/>
      <c r="G628" s="19">
        <f t="shared" si="22"/>
        <v>0</v>
      </c>
      <c r="H628" s="8"/>
      <c r="I628" s="13"/>
      <c r="J628" s="2" t="str">
        <f t="shared" si="23"/>
        <v/>
      </c>
      <c r="K628" s="2" t="str">
        <f t="shared" si="24"/>
        <v/>
      </c>
      <c r="L628" s="2"/>
      <c r="M628" s="8"/>
      <c r="N628" s="3"/>
      <c r="O628" s="3"/>
      <c r="P628" s="3"/>
      <c r="Q628" s="8"/>
      <c r="R628" s="2" t="str">
        <f t="array" ref="R628">IFERROR(INDEX(data!$C$2:$C$12,MATCH(Q628,data!$B$2:$B$12,0)),"")</f>
        <v/>
      </c>
      <c r="S628" s="8"/>
      <c r="T628" s="2"/>
      <c r="U628" s="2"/>
      <c r="V628" s="2"/>
    </row>
    <row r="629" ht="15.75" customHeight="1" spans="1:22">
      <c r="A629" s="9"/>
      <c r="B629" s="9"/>
      <c r="C629" s="9"/>
      <c r="D629" s="2" t="str">
        <f t="array" ref="D629">IFERROR(INDEX(data!$C$2:$C$12,MATCH(C629,data!$B$2:$B$12,0)),"")</f>
        <v/>
      </c>
      <c r="E629" s="9"/>
      <c r="F629" s="9"/>
      <c r="G629" s="19">
        <f t="shared" si="22"/>
        <v>0</v>
      </c>
      <c r="H629" s="9"/>
      <c r="I629" s="15"/>
      <c r="J629" s="2" t="str">
        <f t="shared" si="23"/>
        <v/>
      </c>
      <c r="K629" s="2" t="str">
        <f t="shared" si="24"/>
        <v/>
      </c>
      <c r="L629" s="2"/>
      <c r="M629" s="9"/>
      <c r="N629" s="5"/>
      <c r="O629" s="5"/>
      <c r="P629" s="5"/>
      <c r="Q629" s="9"/>
      <c r="R629" s="2" t="str">
        <f t="array" ref="R629">IFERROR(INDEX(data!$C$2:$C$12,MATCH(Q629,data!$B$2:$B$12,0)),"")</f>
        <v/>
      </c>
      <c r="S629" s="9"/>
      <c r="T629" s="2"/>
      <c r="U629" s="2"/>
      <c r="V629" s="2"/>
    </row>
    <row r="630" ht="15.75" customHeight="1" spans="1:22">
      <c r="A630" s="8"/>
      <c r="B630" s="8"/>
      <c r="C630" s="8"/>
      <c r="D630" s="2" t="str">
        <f t="array" ref="D630">IFERROR(INDEX(data!$C$2:$C$12,MATCH(C630,data!$B$2:$B$12,0)),"")</f>
        <v/>
      </c>
      <c r="E630" s="8"/>
      <c r="F630" s="8"/>
      <c r="G630" s="19">
        <f t="shared" si="22"/>
        <v>0</v>
      </c>
      <c r="H630" s="8"/>
      <c r="I630" s="13"/>
      <c r="J630" s="2" t="str">
        <f t="shared" si="23"/>
        <v/>
      </c>
      <c r="K630" s="2" t="str">
        <f t="shared" si="24"/>
        <v/>
      </c>
      <c r="L630" s="2"/>
      <c r="M630" s="8"/>
      <c r="N630" s="3"/>
      <c r="O630" s="3"/>
      <c r="P630" s="3"/>
      <c r="Q630" s="8"/>
      <c r="R630" s="2" t="str">
        <f t="array" ref="R630">IFERROR(INDEX(data!$C$2:$C$12,MATCH(Q630,data!$B$2:$B$12,0)),"")</f>
        <v/>
      </c>
      <c r="S630" s="8"/>
      <c r="T630" s="2"/>
      <c r="U630" s="2"/>
      <c r="V630" s="2"/>
    </row>
    <row r="631" ht="15.75" customHeight="1" spans="1:22">
      <c r="A631" s="9"/>
      <c r="B631" s="9"/>
      <c r="C631" s="9"/>
      <c r="D631" s="2" t="str">
        <f t="array" ref="D631">IFERROR(INDEX(data!$C$2:$C$12,MATCH(C631,data!$B$2:$B$12,0)),"")</f>
        <v/>
      </c>
      <c r="E631" s="9"/>
      <c r="F631" s="9"/>
      <c r="G631" s="19">
        <f t="shared" si="22"/>
        <v>0</v>
      </c>
      <c r="H631" s="9"/>
      <c r="I631" s="15"/>
      <c r="J631" s="2" t="str">
        <f t="shared" si="23"/>
        <v/>
      </c>
      <c r="K631" s="2" t="str">
        <f t="shared" si="24"/>
        <v/>
      </c>
      <c r="L631" s="2"/>
      <c r="M631" s="9"/>
      <c r="N631" s="5"/>
      <c r="O631" s="5"/>
      <c r="P631" s="5"/>
      <c r="Q631" s="9"/>
      <c r="R631" s="2" t="str">
        <f t="array" ref="R631">IFERROR(INDEX(data!$C$2:$C$12,MATCH(Q631,data!$B$2:$B$12,0)),"")</f>
        <v/>
      </c>
      <c r="S631" s="9"/>
      <c r="T631" s="2"/>
      <c r="U631" s="2"/>
      <c r="V631" s="2"/>
    </row>
    <row r="632" ht="15.75" customHeight="1" spans="1:22">
      <c r="A632" s="8"/>
      <c r="B632" s="8"/>
      <c r="C632" s="8"/>
      <c r="D632" s="2" t="str">
        <f t="array" ref="D632">IFERROR(INDEX(data!$C$2:$C$12,MATCH(C632,data!$B$2:$B$12,0)),"")</f>
        <v/>
      </c>
      <c r="E632" s="8"/>
      <c r="F632" s="8"/>
      <c r="G632" s="19">
        <f t="shared" si="22"/>
        <v>0</v>
      </c>
      <c r="H632" s="8"/>
      <c r="I632" s="13"/>
      <c r="J632" s="2" t="str">
        <f t="shared" si="23"/>
        <v/>
      </c>
      <c r="K632" s="2" t="str">
        <f t="shared" si="24"/>
        <v/>
      </c>
      <c r="L632" s="2"/>
      <c r="M632" s="8"/>
      <c r="N632" s="3"/>
      <c r="O632" s="3"/>
      <c r="P632" s="3"/>
      <c r="Q632" s="8"/>
      <c r="R632" s="2" t="str">
        <f t="array" ref="R632">IFERROR(INDEX(data!$C$2:$C$12,MATCH(Q632,data!$B$2:$B$12,0)),"")</f>
        <v/>
      </c>
      <c r="S632" s="8"/>
      <c r="T632" s="2"/>
      <c r="U632" s="2"/>
      <c r="V632" s="2"/>
    </row>
    <row r="633" ht="15.75" customHeight="1" spans="1:22">
      <c r="A633" s="9"/>
      <c r="B633" s="9"/>
      <c r="C633" s="9"/>
      <c r="D633" s="2" t="str">
        <f t="array" ref="D633">IFERROR(INDEX(data!$C$2:$C$12,MATCH(C633,data!$B$2:$B$12,0)),"")</f>
        <v/>
      </c>
      <c r="E633" s="9"/>
      <c r="F633" s="9"/>
      <c r="G633" s="19">
        <f t="shared" si="22"/>
        <v>0</v>
      </c>
      <c r="H633" s="9"/>
      <c r="I633" s="15"/>
      <c r="J633" s="2" t="str">
        <f t="shared" si="23"/>
        <v/>
      </c>
      <c r="K633" s="2" t="str">
        <f t="shared" si="24"/>
        <v/>
      </c>
      <c r="L633" s="2"/>
      <c r="M633" s="9"/>
      <c r="N633" s="5"/>
      <c r="O633" s="5"/>
      <c r="P633" s="5"/>
      <c r="Q633" s="9"/>
      <c r="R633" s="2" t="str">
        <f t="array" ref="R633">IFERROR(INDEX(data!$C$2:$C$12,MATCH(Q633,data!$B$2:$B$12,0)),"")</f>
        <v/>
      </c>
      <c r="S633" s="9"/>
      <c r="T633" s="2"/>
      <c r="U633" s="2"/>
      <c r="V633" s="2"/>
    </row>
    <row r="634" ht="15.75" customHeight="1" spans="1:22">
      <c r="A634" s="8"/>
      <c r="B634" s="8"/>
      <c r="C634" s="8"/>
      <c r="D634" s="2" t="str">
        <f t="array" ref="D634">IFERROR(INDEX(data!$C$2:$C$12,MATCH(C634,data!$B$2:$B$12,0)),"")</f>
        <v/>
      </c>
      <c r="E634" s="8"/>
      <c r="F634" s="8"/>
      <c r="G634" s="19">
        <f t="shared" si="22"/>
        <v>0</v>
      </c>
      <c r="H634" s="8"/>
      <c r="I634" s="13"/>
      <c r="J634" s="2" t="str">
        <f t="shared" si="23"/>
        <v/>
      </c>
      <c r="K634" s="2" t="str">
        <f t="shared" si="24"/>
        <v/>
      </c>
      <c r="L634" s="2"/>
      <c r="M634" s="8"/>
      <c r="N634" s="3"/>
      <c r="O634" s="3"/>
      <c r="P634" s="3"/>
      <c r="Q634" s="8"/>
      <c r="R634" s="2" t="str">
        <f t="array" ref="R634">IFERROR(INDEX(data!$C$2:$C$12,MATCH(Q634,data!$B$2:$B$12,0)),"")</f>
        <v/>
      </c>
      <c r="S634" s="8"/>
      <c r="T634" s="2"/>
      <c r="U634" s="2"/>
      <c r="V634" s="2"/>
    </row>
    <row r="635" ht="15.75" customHeight="1" spans="1:22">
      <c r="A635" s="9"/>
      <c r="B635" s="9"/>
      <c r="C635" s="9"/>
      <c r="D635" s="2" t="str">
        <f t="array" ref="D635">IFERROR(INDEX(data!$C$2:$C$12,MATCH(C635,data!$B$2:$B$12,0)),"")</f>
        <v/>
      </c>
      <c r="E635" s="9"/>
      <c r="F635" s="9"/>
      <c r="G635" s="19">
        <f t="shared" si="22"/>
        <v>0</v>
      </c>
      <c r="H635" s="9"/>
      <c r="I635" s="15"/>
      <c r="J635" s="2" t="str">
        <f t="shared" si="23"/>
        <v/>
      </c>
      <c r="K635" s="2" t="str">
        <f t="shared" si="24"/>
        <v/>
      </c>
      <c r="L635" s="2"/>
      <c r="M635" s="9"/>
      <c r="N635" s="5"/>
      <c r="O635" s="5"/>
      <c r="P635" s="5"/>
      <c r="Q635" s="9"/>
      <c r="R635" s="2" t="str">
        <f t="array" ref="R635">IFERROR(INDEX(data!$C$2:$C$12,MATCH(Q635,data!$B$2:$B$12,0)),"")</f>
        <v/>
      </c>
      <c r="S635" s="9"/>
      <c r="T635" s="2"/>
      <c r="U635" s="2"/>
      <c r="V635" s="2"/>
    </row>
    <row r="636" ht="15.75" customHeight="1" spans="1:22">
      <c r="A636" s="8"/>
      <c r="B636" s="8"/>
      <c r="C636" s="8"/>
      <c r="D636" s="2" t="str">
        <f t="array" ref="D636">IFERROR(INDEX(data!$C$2:$C$12,MATCH(C636,data!$B$2:$B$12,0)),"")</f>
        <v/>
      </c>
      <c r="E636" s="8"/>
      <c r="F636" s="8"/>
      <c r="G636" s="19">
        <f t="shared" si="22"/>
        <v>0</v>
      </c>
      <c r="H636" s="8"/>
      <c r="I636" s="13"/>
      <c r="J636" s="2" t="str">
        <f t="shared" si="23"/>
        <v/>
      </c>
      <c r="K636" s="2" t="str">
        <f t="shared" si="24"/>
        <v/>
      </c>
      <c r="L636" s="2"/>
      <c r="M636" s="8"/>
      <c r="N636" s="3"/>
      <c r="O636" s="3"/>
      <c r="P636" s="3"/>
      <c r="Q636" s="8"/>
      <c r="R636" s="2" t="str">
        <f t="array" ref="R636">IFERROR(INDEX(data!$C$2:$C$12,MATCH(Q636,data!$B$2:$B$12,0)),"")</f>
        <v/>
      </c>
      <c r="S636" s="8"/>
      <c r="T636" s="2"/>
      <c r="U636" s="2"/>
      <c r="V636" s="2"/>
    </row>
    <row r="637" ht="15.75" customHeight="1" spans="1:22">
      <c r="A637" s="9"/>
      <c r="B637" s="9"/>
      <c r="C637" s="9"/>
      <c r="D637" s="2" t="str">
        <f t="array" ref="D637">IFERROR(INDEX(data!$C$2:$C$12,MATCH(C637,data!$B$2:$B$12,0)),"")</f>
        <v/>
      </c>
      <c r="E637" s="9"/>
      <c r="F637" s="9"/>
      <c r="G637" s="19">
        <f t="shared" si="22"/>
        <v>0</v>
      </c>
      <c r="H637" s="9"/>
      <c r="I637" s="15"/>
      <c r="J637" s="2" t="str">
        <f t="shared" si="23"/>
        <v/>
      </c>
      <c r="K637" s="2" t="str">
        <f t="shared" si="24"/>
        <v/>
      </c>
      <c r="L637" s="2"/>
      <c r="M637" s="9"/>
      <c r="N637" s="5"/>
      <c r="O637" s="5"/>
      <c r="P637" s="5"/>
      <c r="Q637" s="9"/>
      <c r="R637" s="2" t="str">
        <f t="array" ref="R637">IFERROR(INDEX(data!$C$2:$C$12,MATCH(Q637,data!$B$2:$B$12,0)),"")</f>
        <v/>
      </c>
      <c r="S637" s="9"/>
      <c r="T637" s="2"/>
      <c r="U637" s="2"/>
      <c r="V637" s="2"/>
    </row>
    <row r="638" ht="15.75" customHeight="1" spans="1:22">
      <c r="A638" s="8"/>
      <c r="B638" s="8"/>
      <c r="C638" s="8"/>
      <c r="D638" s="2" t="str">
        <f t="array" ref="D638">IFERROR(INDEX(data!$C$2:$C$12,MATCH(C638,data!$B$2:$B$12,0)),"")</f>
        <v/>
      </c>
      <c r="E638" s="8"/>
      <c r="F638" s="8"/>
      <c r="G638" s="19">
        <f t="shared" si="22"/>
        <v>0</v>
      </c>
      <c r="H638" s="8"/>
      <c r="I638" s="13"/>
      <c r="J638" s="2" t="str">
        <f t="shared" si="23"/>
        <v/>
      </c>
      <c r="K638" s="2" t="str">
        <f t="shared" si="24"/>
        <v/>
      </c>
      <c r="L638" s="2"/>
      <c r="M638" s="8"/>
      <c r="N638" s="3"/>
      <c r="O638" s="3"/>
      <c r="P638" s="3"/>
      <c r="Q638" s="8"/>
      <c r="R638" s="2" t="str">
        <f t="array" ref="R638">IFERROR(INDEX(data!$C$2:$C$12,MATCH(Q638,data!$B$2:$B$12,0)),"")</f>
        <v/>
      </c>
      <c r="S638" s="8"/>
      <c r="T638" s="2"/>
      <c r="U638" s="2"/>
      <c r="V638" s="2"/>
    </row>
    <row r="639" ht="15.75" customHeight="1" spans="1:22">
      <c r="A639" s="9"/>
      <c r="B639" s="9"/>
      <c r="C639" s="9"/>
      <c r="D639" s="2" t="str">
        <f t="array" ref="D639">IFERROR(INDEX(data!$C$2:$C$12,MATCH(C639,data!$B$2:$B$12,0)),"")</f>
        <v/>
      </c>
      <c r="E639" s="9"/>
      <c r="F639" s="9"/>
      <c r="G639" s="19">
        <f t="shared" si="22"/>
        <v>0</v>
      </c>
      <c r="H639" s="9"/>
      <c r="I639" s="15"/>
      <c r="J639" s="2" t="str">
        <f t="shared" si="23"/>
        <v/>
      </c>
      <c r="K639" s="2" t="str">
        <f t="shared" si="24"/>
        <v/>
      </c>
      <c r="L639" s="2"/>
      <c r="M639" s="9"/>
      <c r="N639" s="5"/>
      <c r="O639" s="5"/>
      <c r="P639" s="5"/>
      <c r="Q639" s="9"/>
      <c r="R639" s="2" t="str">
        <f t="array" ref="R639">IFERROR(INDEX(data!$C$2:$C$12,MATCH(Q639,data!$B$2:$B$12,0)),"")</f>
        <v/>
      </c>
      <c r="S639" s="9"/>
      <c r="T639" s="2"/>
      <c r="U639" s="2"/>
      <c r="V639" s="2"/>
    </row>
    <row r="640" ht="15.75" customHeight="1" spans="1:22">
      <c r="A640" s="8"/>
      <c r="B640" s="8"/>
      <c r="C640" s="8"/>
      <c r="D640" s="2" t="str">
        <f t="array" ref="D640">IFERROR(INDEX(data!$C$2:$C$12,MATCH(C640,data!$B$2:$B$12,0)),"")</f>
        <v/>
      </c>
      <c r="E640" s="8"/>
      <c r="F640" s="8"/>
      <c r="G640" s="19">
        <f t="shared" si="22"/>
        <v>0</v>
      </c>
      <c r="H640" s="8"/>
      <c r="I640" s="13"/>
      <c r="J640" s="2" t="str">
        <f t="shared" si="23"/>
        <v/>
      </c>
      <c r="K640" s="2" t="str">
        <f t="shared" si="24"/>
        <v/>
      </c>
      <c r="L640" s="2"/>
      <c r="M640" s="8"/>
      <c r="N640" s="3"/>
      <c r="O640" s="3"/>
      <c r="P640" s="3"/>
      <c r="Q640" s="8"/>
      <c r="R640" s="2" t="str">
        <f t="array" ref="R640">IFERROR(INDEX(data!$C$2:$C$12,MATCH(Q640,data!$B$2:$B$12,0)),"")</f>
        <v/>
      </c>
      <c r="S640" s="8"/>
      <c r="T640" s="2"/>
      <c r="U640" s="2"/>
      <c r="V640" s="2"/>
    </row>
    <row r="641" ht="15.75" customHeight="1" spans="1:22">
      <c r="A641" s="9"/>
      <c r="B641" s="9"/>
      <c r="C641" s="9"/>
      <c r="D641" s="2" t="str">
        <f t="array" ref="D641">IFERROR(INDEX(data!$C$2:$C$12,MATCH(C641,data!$B$2:$B$12,0)),"")</f>
        <v/>
      </c>
      <c r="E641" s="9"/>
      <c r="F641" s="9"/>
      <c r="G641" s="19">
        <f t="shared" si="22"/>
        <v>0</v>
      </c>
      <c r="H641" s="9"/>
      <c r="I641" s="15"/>
      <c r="J641" s="2" t="str">
        <f t="shared" si="23"/>
        <v/>
      </c>
      <c r="K641" s="2" t="str">
        <f t="shared" si="24"/>
        <v/>
      </c>
      <c r="L641" s="2"/>
      <c r="M641" s="9"/>
      <c r="N641" s="5"/>
      <c r="O641" s="5"/>
      <c r="P641" s="5"/>
      <c r="Q641" s="9"/>
      <c r="R641" s="2" t="str">
        <f t="array" ref="R641">IFERROR(INDEX(data!$C$2:$C$12,MATCH(Q641,data!$B$2:$B$12,0)),"")</f>
        <v/>
      </c>
      <c r="S641" s="9"/>
      <c r="T641" s="2"/>
      <c r="U641" s="2"/>
      <c r="V641" s="2"/>
    </row>
    <row r="642" ht="15.75" customHeight="1" spans="1:22">
      <c r="A642" s="8"/>
      <c r="B642" s="8"/>
      <c r="C642" s="8"/>
      <c r="D642" s="2" t="str">
        <f t="array" ref="D642">IFERROR(INDEX(data!$C$2:$C$12,MATCH(C642,data!$B$2:$B$12,0)),"")</f>
        <v/>
      </c>
      <c r="E642" s="8"/>
      <c r="F642" s="8"/>
      <c r="G642" s="19">
        <f t="shared" si="22"/>
        <v>0</v>
      </c>
      <c r="H642" s="8"/>
      <c r="I642" s="13"/>
      <c r="J642" s="2" t="str">
        <f t="shared" si="23"/>
        <v/>
      </c>
      <c r="K642" s="2" t="str">
        <f t="shared" si="24"/>
        <v/>
      </c>
      <c r="L642" s="2"/>
      <c r="M642" s="8"/>
      <c r="N642" s="3"/>
      <c r="O642" s="3"/>
      <c r="P642" s="3"/>
      <c r="Q642" s="8"/>
      <c r="R642" s="2" t="str">
        <f t="array" ref="R642">IFERROR(INDEX(data!$C$2:$C$12,MATCH(Q642,data!$B$2:$B$12,0)),"")</f>
        <v/>
      </c>
      <c r="S642" s="8"/>
      <c r="T642" s="2"/>
      <c r="U642" s="2"/>
      <c r="V642" s="2"/>
    </row>
    <row r="643" ht="15.75" customHeight="1" spans="1:22">
      <c r="A643" s="9"/>
      <c r="B643" s="9"/>
      <c r="C643" s="9"/>
      <c r="D643" s="2" t="str">
        <f t="array" ref="D643">IFERROR(INDEX(data!$C$2:$C$12,MATCH(C643,data!$B$2:$B$12,0)),"")</f>
        <v/>
      </c>
      <c r="E643" s="9"/>
      <c r="F643" s="9"/>
      <c r="G643" s="19">
        <f t="shared" si="22"/>
        <v>0</v>
      </c>
      <c r="H643" s="9"/>
      <c r="I643" s="15"/>
      <c r="J643" s="2" t="str">
        <f t="shared" si="23"/>
        <v/>
      </c>
      <c r="K643" s="2" t="str">
        <f t="shared" si="24"/>
        <v/>
      </c>
      <c r="L643" s="2"/>
      <c r="M643" s="9"/>
      <c r="N643" s="5"/>
      <c r="O643" s="5"/>
      <c r="P643" s="5"/>
      <c r="Q643" s="9"/>
      <c r="R643" s="2" t="str">
        <f t="array" ref="R643">IFERROR(INDEX(data!$C$2:$C$12,MATCH(Q643,data!$B$2:$B$12,0)),"")</f>
        <v/>
      </c>
      <c r="S643" s="9"/>
      <c r="T643" s="2"/>
      <c r="U643" s="2"/>
      <c r="V643" s="2"/>
    </row>
    <row r="644" ht="15.75" customHeight="1" spans="1:22">
      <c r="A644" s="8"/>
      <c r="B644" s="8"/>
      <c r="C644" s="8"/>
      <c r="D644" s="2" t="str">
        <f t="array" ref="D644">IFERROR(INDEX(data!$C$2:$C$12,MATCH(C644,data!$B$2:$B$12,0)),"")</f>
        <v/>
      </c>
      <c r="E644" s="8"/>
      <c r="F644" s="8"/>
      <c r="G644" s="19">
        <f t="shared" si="22"/>
        <v>0</v>
      </c>
      <c r="H644" s="8"/>
      <c r="I644" s="13"/>
      <c r="J644" s="2" t="str">
        <f t="shared" si="23"/>
        <v/>
      </c>
      <c r="K644" s="2" t="str">
        <f t="shared" si="24"/>
        <v/>
      </c>
      <c r="L644" s="2"/>
      <c r="M644" s="8"/>
      <c r="N644" s="3"/>
      <c r="O644" s="3"/>
      <c r="P644" s="3"/>
      <c r="Q644" s="8"/>
      <c r="R644" s="2" t="str">
        <f t="array" ref="R644">IFERROR(INDEX(data!$C$2:$C$12,MATCH(Q644,data!$B$2:$B$12,0)),"")</f>
        <v/>
      </c>
      <c r="S644" s="8"/>
      <c r="T644" s="2"/>
      <c r="U644" s="2"/>
      <c r="V644" s="2"/>
    </row>
    <row r="645" ht="15.75" customHeight="1" spans="1:22">
      <c r="A645" s="9"/>
      <c r="B645" s="9"/>
      <c r="C645" s="9"/>
      <c r="D645" s="2" t="str">
        <f t="array" ref="D645">IFERROR(INDEX(data!$C$2:$C$12,MATCH(C645,data!$B$2:$B$12,0)),"")</f>
        <v/>
      </c>
      <c r="E645" s="9"/>
      <c r="F645" s="9"/>
      <c r="G645" s="19">
        <f t="shared" si="22"/>
        <v>0</v>
      </c>
      <c r="H645" s="9"/>
      <c r="I645" s="15"/>
      <c r="J645" s="2" t="str">
        <f t="shared" si="23"/>
        <v/>
      </c>
      <c r="K645" s="2" t="str">
        <f t="shared" si="24"/>
        <v/>
      </c>
      <c r="L645" s="2"/>
      <c r="M645" s="9"/>
      <c r="N645" s="5"/>
      <c r="O645" s="5"/>
      <c r="P645" s="5"/>
      <c r="Q645" s="9"/>
      <c r="R645" s="2" t="str">
        <f t="array" ref="R645">IFERROR(INDEX(data!$C$2:$C$12,MATCH(Q645,data!$B$2:$B$12,0)),"")</f>
        <v/>
      </c>
      <c r="S645" s="9"/>
      <c r="T645" s="2"/>
      <c r="U645" s="2"/>
      <c r="V645" s="2"/>
    </row>
    <row r="646" ht="15.75" customHeight="1" spans="1:22">
      <c r="A646" s="8"/>
      <c r="B646" s="8"/>
      <c r="C646" s="8"/>
      <c r="D646" s="2" t="str">
        <f t="array" ref="D646">IFERROR(INDEX(data!$C$2:$C$12,MATCH(C646,data!$B$2:$B$12,0)),"")</f>
        <v/>
      </c>
      <c r="E646" s="8"/>
      <c r="F646" s="8"/>
      <c r="G646" s="19">
        <f t="shared" si="22"/>
        <v>0</v>
      </c>
      <c r="H646" s="8"/>
      <c r="I646" s="13"/>
      <c r="J646" s="2" t="str">
        <f t="shared" si="23"/>
        <v/>
      </c>
      <c r="K646" s="2" t="str">
        <f t="shared" si="24"/>
        <v/>
      </c>
      <c r="L646" s="2"/>
      <c r="M646" s="8"/>
      <c r="N646" s="3"/>
      <c r="O646" s="3"/>
      <c r="P646" s="3"/>
      <c r="Q646" s="8"/>
      <c r="R646" s="2" t="str">
        <f t="array" ref="R646">IFERROR(INDEX(data!$C$2:$C$12,MATCH(Q646,data!$B$2:$B$12,0)),"")</f>
        <v/>
      </c>
      <c r="S646" s="8"/>
      <c r="T646" s="2"/>
      <c r="U646" s="2"/>
      <c r="V646" s="2"/>
    </row>
    <row r="647" ht="15.75" customHeight="1" spans="1:22">
      <c r="A647" s="9"/>
      <c r="B647" s="9"/>
      <c r="C647" s="9"/>
      <c r="D647" s="2" t="str">
        <f t="array" ref="D647">IFERROR(INDEX(data!$C$2:$C$12,MATCH(C647,data!$B$2:$B$12,0)),"")</f>
        <v/>
      </c>
      <c r="E647" s="9"/>
      <c r="F647" s="9"/>
      <c r="G647" s="19">
        <f t="shared" si="22"/>
        <v>0</v>
      </c>
      <c r="H647" s="9"/>
      <c r="I647" s="15"/>
      <c r="J647" s="2" t="str">
        <f t="shared" si="23"/>
        <v/>
      </c>
      <c r="K647" s="2" t="str">
        <f t="shared" si="24"/>
        <v/>
      </c>
      <c r="L647" s="2"/>
      <c r="M647" s="9"/>
      <c r="N647" s="5"/>
      <c r="O647" s="5"/>
      <c r="P647" s="5"/>
      <c r="Q647" s="9"/>
      <c r="R647" s="2" t="str">
        <f t="array" ref="R647">IFERROR(INDEX(data!$C$2:$C$12,MATCH(Q647,data!$B$2:$B$12,0)),"")</f>
        <v/>
      </c>
      <c r="S647" s="9"/>
      <c r="T647" s="2"/>
      <c r="U647" s="2"/>
      <c r="V647" s="2"/>
    </row>
    <row r="648" ht="15.75" customHeight="1" spans="1:22">
      <c r="A648" s="8"/>
      <c r="B648" s="8"/>
      <c r="C648" s="8"/>
      <c r="D648" s="2" t="str">
        <f t="array" ref="D648">IFERROR(INDEX(data!$C$2:$C$12,MATCH(C648,data!$B$2:$B$12,0)),"")</f>
        <v/>
      </c>
      <c r="E648" s="8"/>
      <c r="F648" s="8"/>
      <c r="G648" s="19">
        <f t="shared" si="22"/>
        <v>0</v>
      </c>
      <c r="H648" s="8"/>
      <c r="I648" s="13"/>
      <c r="J648" s="2" t="str">
        <f t="shared" si="23"/>
        <v/>
      </c>
      <c r="K648" s="2" t="str">
        <f t="shared" si="24"/>
        <v/>
      </c>
      <c r="L648" s="2"/>
      <c r="M648" s="8"/>
      <c r="N648" s="3"/>
      <c r="O648" s="3"/>
      <c r="P648" s="3"/>
      <c r="Q648" s="8"/>
      <c r="R648" s="2" t="str">
        <f t="array" ref="R648">IFERROR(INDEX(data!$C$2:$C$12,MATCH(Q648,data!$B$2:$B$12,0)),"")</f>
        <v/>
      </c>
      <c r="S648" s="8"/>
      <c r="T648" s="2"/>
      <c r="U648" s="2"/>
      <c r="V648" s="2"/>
    </row>
    <row r="649" ht="15.75" customHeight="1" spans="1:22">
      <c r="A649" s="9"/>
      <c r="B649" s="9"/>
      <c r="C649" s="9"/>
      <c r="D649" s="2" t="str">
        <f t="array" ref="D649">IFERROR(INDEX(data!$C$2:$C$12,MATCH(C649,data!$B$2:$B$12,0)),"")</f>
        <v/>
      </c>
      <c r="E649" s="9"/>
      <c r="F649" s="9"/>
      <c r="G649" s="19">
        <f t="shared" si="22"/>
        <v>0</v>
      </c>
      <c r="H649" s="9"/>
      <c r="I649" s="15"/>
      <c r="J649" s="2" t="str">
        <f t="shared" si="23"/>
        <v/>
      </c>
      <c r="K649" s="2" t="str">
        <f t="shared" si="24"/>
        <v/>
      </c>
      <c r="L649" s="2"/>
      <c r="M649" s="9"/>
      <c r="N649" s="5"/>
      <c r="O649" s="5"/>
      <c r="P649" s="5"/>
      <c r="Q649" s="9"/>
      <c r="R649" s="2" t="str">
        <f t="array" ref="R649">IFERROR(INDEX(data!$C$2:$C$12,MATCH(Q649,data!$B$2:$B$12,0)),"")</f>
        <v/>
      </c>
      <c r="S649" s="9"/>
      <c r="T649" s="2"/>
      <c r="U649" s="2"/>
      <c r="V649" s="2"/>
    </row>
    <row r="650" ht="15.75" customHeight="1" spans="1:22">
      <c r="A650" s="8"/>
      <c r="B650" s="8"/>
      <c r="C650" s="8"/>
      <c r="D650" s="2" t="str">
        <f t="array" ref="D650">IFERROR(INDEX(data!$C$2:$C$12,MATCH(C650,data!$B$2:$B$12,0)),"")</f>
        <v/>
      </c>
      <c r="E650" s="8"/>
      <c r="F650" s="8"/>
      <c r="G650" s="19">
        <f t="shared" si="22"/>
        <v>0</v>
      </c>
      <c r="H650" s="8"/>
      <c r="I650" s="13"/>
      <c r="J650" s="2" t="str">
        <f t="shared" si="23"/>
        <v/>
      </c>
      <c r="K650" s="2" t="str">
        <f t="shared" si="24"/>
        <v/>
      </c>
      <c r="L650" s="2"/>
      <c r="M650" s="8"/>
      <c r="N650" s="3"/>
      <c r="O650" s="3"/>
      <c r="P650" s="3"/>
      <c r="Q650" s="8"/>
      <c r="R650" s="2" t="str">
        <f t="array" ref="R650">IFERROR(INDEX(data!$C$2:$C$12,MATCH(Q650,data!$B$2:$B$12,0)),"")</f>
        <v/>
      </c>
      <c r="S650" s="8"/>
      <c r="T650" s="2"/>
      <c r="U650" s="2"/>
      <c r="V650" s="2"/>
    </row>
    <row r="651" ht="15.75" customHeight="1" spans="1:22">
      <c r="A651" s="9"/>
      <c r="B651" s="9"/>
      <c r="C651" s="9"/>
      <c r="D651" s="2" t="str">
        <f t="array" ref="D651">IFERROR(INDEX(data!$C$2:$C$12,MATCH(C651,data!$B$2:$B$12,0)),"")</f>
        <v/>
      </c>
      <c r="E651" s="9"/>
      <c r="F651" s="9"/>
      <c r="G651" s="19">
        <f t="shared" si="22"/>
        <v>0</v>
      </c>
      <c r="H651" s="9"/>
      <c r="I651" s="15"/>
      <c r="J651" s="2" t="str">
        <f t="shared" si="23"/>
        <v/>
      </c>
      <c r="K651" s="2" t="str">
        <f t="shared" si="24"/>
        <v/>
      </c>
      <c r="L651" s="2"/>
      <c r="M651" s="9"/>
      <c r="N651" s="5"/>
      <c r="O651" s="5"/>
      <c r="P651" s="5"/>
      <c r="Q651" s="9"/>
      <c r="R651" s="2" t="str">
        <f t="array" ref="R651">IFERROR(INDEX(data!$C$2:$C$12,MATCH(Q651,data!$B$2:$B$12,0)),"")</f>
        <v/>
      </c>
      <c r="S651" s="9"/>
      <c r="T651" s="2"/>
      <c r="U651" s="2"/>
      <c r="V651" s="2"/>
    </row>
    <row r="652" ht="15.75" customHeight="1" spans="1:22">
      <c r="A652" s="8"/>
      <c r="B652" s="8"/>
      <c r="C652" s="8"/>
      <c r="D652" s="2" t="str">
        <f t="array" ref="D652">IFERROR(INDEX(data!$C$2:$C$12,MATCH(C652,data!$B$2:$B$12,0)),"")</f>
        <v/>
      </c>
      <c r="E652" s="8"/>
      <c r="F652" s="8"/>
      <c r="G652" s="19">
        <f t="shared" si="22"/>
        <v>0</v>
      </c>
      <c r="H652" s="8"/>
      <c r="I652" s="13"/>
      <c r="J652" s="2" t="str">
        <f t="shared" si="23"/>
        <v/>
      </c>
      <c r="K652" s="2" t="str">
        <f t="shared" si="24"/>
        <v/>
      </c>
      <c r="L652" s="2"/>
      <c r="M652" s="8"/>
      <c r="N652" s="3"/>
      <c r="O652" s="3"/>
      <c r="P652" s="3"/>
      <c r="Q652" s="8"/>
      <c r="R652" s="2" t="str">
        <f t="array" ref="R652">IFERROR(INDEX(data!$C$2:$C$12,MATCH(Q652,data!$B$2:$B$12,0)),"")</f>
        <v/>
      </c>
      <c r="S652" s="8"/>
      <c r="T652" s="2"/>
      <c r="U652" s="2"/>
      <c r="V652" s="2"/>
    </row>
    <row r="653" ht="15.75" customHeight="1" spans="1:22">
      <c r="A653" s="9"/>
      <c r="B653" s="9"/>
      <c r="C653" s="9"/>
      <c r="D653" s="2" t="str">
        <f t="array" ref="D653">IFERROR(INDEX(data!$C$2:$C$12,MATCH(C653,data!$B$2:$B$12,0)),"")</f>
        <v/>
      </c>
      <c r="E653" s="9"/>
      <c r="F653" s="9"/>
      <c r="G653" s="19">
        <f t="shared" si="22"/>
        <v>0</v>
      </c>
      <c r="H653" s="9"/>
      <c r="I653" s="15"/>
      <c r="J653" s="2" t="str">
        <f t="shared" si="23"/>
        <v/>
      </c>
      <c r="K653" s="2" t="str">
        <f t="shared" si="24"/>
        <v/>
      </c>
      <c r="L653" s="2"/>
      <c r="M653" s="9"/>
      <c r="N653" s="5"/>
      <c r="O653" s="5"/>
      <c r="P653" s="5"/>
      <c r="Q653" s="9"/>
      <c r="R653" s="2" t="str">
        <f t="array" ref="R653">IFERROR(INDEX(data!$C$2:$C$12,MATCH(Q653,data!$B$2:$B$12,0)),"")</f>
        <v/>
      </c>
      <c r="S653" s="9"/>
      <c r="T653" s="2"/>
      <c r="U653" s="2"/>
      <c r="V653" s="2"/>
    </row>
    <row r="654" ht="15.75" customHeight="1" spans="1:22">
      <c r="A654" s="8"/>
      <c r="B654" s="8"/>
      <c r="C654" s="8"/>
      <c r="D654" s="2" t="str">
        <f t="array" ref="D654">IFERROR(INDEX(data!$C$2:$C$12,MATCH(C654,data!$B$2:$B$12,0)),"")</f>
        <v/>
      </c>
      <c r="E654" s="8"/>
      <c r="F654" s="8"/>
      <c r="G654" s="19">
        <f t="shared" si="22"/>
        <v>0</v>
      </c>
      <c r="H654" s="8"/>
      <c r="I654" s="13"/>
      <c r="J654" s="2" t="str">
        <f t="shared" si="23"/>
        <v/>
      </c>
      <c r="K654" s="2" t="str">
        <f t="shared" si="24"/>
        <v/>
      </c>
      <c r="L654" s="2"/>
      <c r="M654" s="8"/>
      <c r="N654" s="3"/>
      <c r="O654" s="3"/>
      <c r="P654" s="3"/>
      <c r="Q654" s="8"/>
      <c r="R654" s="2" t="str">
        <f t="array" ref="R654">IFERROR(INDEX(data!$C$2:$C$12,MATCH(Q654,data!$B$2:$B$12,0)),"")</f>
        <v/>
      </c>
      <c r="S654" s="8"/>
      <c r="T654" s="2"/>
      <c r="U654" s="2"/>
      <c r="V654" s="2"/>
    </row>
    <row r="655" ht="15.75" customHeight="1" spans="1:22">
      <c r="A655" s="9"/>
      <c r="B655" s="9"/>
      <c r="C655" s="9"/>
      <c r="D655" s="2" t="str">
        <f t="array" ref="D655">IFERROR(INDEX(data!$C$2:$C$12,MATCH(C655,data!$B$2:$B$12,0)),"")</f>
        <v/>
      </c>
      <c r="E655" s="9"/>
      <c r="F655" s="9"/>
      <c r="G655" s="19">
        <f t="shared" si="22"/>
        <v>0</v>
      </c>
      <c r="H655" s="9"/>
      <c r="I655" s="15"/>
      <c r="J655" s="2" t="str">
        <f t="shared" si="23"/>
        <v/>
      </c>
      <c r="K655" s="2" t="str">
        <f t="shared" si="24"/>
        <v/>
      </c>
      <c r="L655" s="2"/>
      <c r="M655" s="9"/>
      <c r="N655" s="5"/>
      <c r="O655" s="5"/>
      <c r="P655" s="5"/>
      <c r="Q655" s="9"/>
      <c r="R655" s="2" t="str">
        <f t="array" ref="R655">IFERROR(INDEX(data!$C$2:$C$12,MATCH(Q655,data!$B$2:$B$12,0)),"")</f>
        <v/>
      </c>
      <c r="S655" s="9"/>
      <c r="T655" s="2"/>
      <c r="U655" s="2"/>
      <c r="V655" s="2"/>
    </row>
    <row r="656" ht="15.75" customHeight="1" spans="1:22">
      <c r="A656" s="8"/>
      <c r="B656" s="8"/>
      <c r="C656" s="8"/>
      <c r="D656" s="2" t="str">
        <f t="array" ref="D656">IFERROR(INDEX(data!$C$2:$C$12,MATCH(C656,data!$B$2:$B$12,0)),"")</f>
        <v/>
      </c>
      <c r="E656" s="8"/>
      <c r="F656" s="8"/>
      <c r="G656" s="19">
        <f t="shared" si="22"/>
        <v>0</v>
      </c>
      <c r="H656" s="8"/>
      <c r="I656" s="13"/>
      <c r="J656" s="2" t="str">
        <f t="shared" si="23"/>
        <v/>
      </c>
      <c r="K656" s="2" t="str">
        <f t="shared" si="24"/>
        <v/>
      </c>
      <c r="L656" s="2"/>
      <c r="M656" s="8"/>
      <c r="N656" s="3"/>
      <c r="O656" s="3"/>
      <c r="P656" s="3"/>
      <c r="Q656" s="8"/>
      <c r="R656" s="2" t="str">
        <f t="array" ref="R656">IFERROR(INDEX(data!$C$2:$C$12,MATCH(Q656,data!$B$2:$B$12,0)),"")</f>
        <v/>
      </c>
      <c r="S656" s="8"/>
      <c r="T656" s="2"/>
      <c r="U656" s="2"/>
      <c r="V656" s="2"/>
    </row>
    <row r="657" ht="15.75" customHeight="1" spans="1:22">
      <c r="A657" s="9"/>
      <c r="B657" s="9"/>
      <c r="C657" s="9"/>
      <c r="D657" s="2" t="str">
        <f t="array" ref="D657">IFERROR(INDEX(data!$C$2:$C$12,MATCH(C657,data!$B$2:$B$12,0)),"")</f>
        <v/>
      </c>
      <c r="E657" s="9"/>
      <c r="F657" s="9"/>
      <c r="G657" s="19">
        <f t="shared" si="22"/>
        <v>0</v>
      </c>
      <c r="H657" s="9"/>
      <c r="I657" s="15"/>
      <c r="J657" s="2" t="str">
        <f t="shared" si="23"/>
        <v/>
      </c>
      <c r="K657" s="2" t="str">
        <f t="shared" si="24"/>
        <v/>
      </c>
      <c r="L657" s="2"/>
      <c r="M657" s="9"/>
      <c r="N657" s="5"/>
      <c r="O657" s="5"/>
      <c r="P657" s="5"/>
      <c r="Q657" s="9"/>
      <c r="R657" s="2" t="str">
        <f t="array" ref="R657">IFERROR(INDEX(data!$C$2:$C$12,MATCH(Q657,data!$B$2:$B$12,0)),"")</f>
        <v/>
      </c>
      <c r="S657" s="9"/>
      <c r="T657" s="2"/>
      <c r="U657" s="2"/>
      <c r="V657" s="2"/>
    </row>
    <row r="658" ht="15.75" customHeight="1" spans="1:22">
      <c r="A658" s="8"/>
      <c r="B658" s="8"/>
      <c r="C658" s="8"/>
      <c r="D658" s="2" t="str">
        <f t="array" ref="D658">IFERROR(INDEX(data!$C$2:$C$12,MATCH(C658,data!$B$2:$B$12,0)),"")</f>
        <v/>
      </c>
      <c r="E658" s="8"/>
      <c r="F658" s="8"/>
      <c r="G658" s="19">
        <f t="shared" si="22"/>
        <v>0</v>
      </c>
      <c r="H658" s="8"/>
      <c r="I658" s="13"/>
      <c r="J658" s="2" t="str">
        <f t="shared" si="23"/>
        <v/>
      </c>
      <c r="K658" s="2" t="str">
        <f t="shared" si="24"/>
        <v/>
      </c>
      <c r="L658" s="2"/>
      <c r="M658" s="8"/>
      <c r="N658" s="3"/>
      <c r="O658" s="3"/>
      <c r="P658" s="3"/>
      <c r="Q658" s="8"/>
      <c r="R658" s="2" t="str">
        <f t="array" ref="R658">IFERROR(INDEX(data!$C$2:$C$12,MATCH(Q658,data!$B$2:$B$12,0)),"")</f>
        <v/>
      </c>
      <c r="S658" s="8"/>
      <c r="T658" s="2"/>
      <c r="U658" s="2"/>
      <c r="V658" s="2"/>
    </row>
    <row r="659" ht="15.75" customHeight="1" spans="1:22">
      <c r="A659" s="9"/>
      <c r="B659" s="9"/>
      <c r="C659" s="9"/>
      <c r="D659" s="2" t="str">
        <f t="array" ref="D659">IFERROR(INDEX(data!$C$2:$C$12,MATCH(C659,data!$B$2:$B$12,0)),"")</f>
        <v/>
      </c>
      <c r="E659" s="9"/>
      <c r="F659" s="9"/>
      <c r="G659" s="19">
        <f t="shared" si="22"/>
        <v>0</v>
      </c>
      <c r="H659" s="9"/>
      <c r="I659" s="15"/>
      <c r="J659" s="2" t="str">
        <f t="shared" si="23"/>
        <v/>
      </c>
      <c r="K659" s="2" t="str">
        <f t="shared" si="24"/>
        <v/>
      </c>
      <c r="L659" s="2"/>
      <c r="M659" s="9"/>
      <c r="N659" s="5"/>
      <c r="O659" s="5"/>
      <c r="P659" s="5"/>
      <c r="Q659" s="9"/>
      <c r="R659" s="2" t="str">
        <f t="array" ref="R659">IFERROR(INDEX(data!$C$2:$C$12,MATCH(Q659,data!$B$2:$B$12,0)),"")</f>
        <v/>
      </c>
      <c r="S659" s="9"/>
      <c r="T659" s="2"/>
      <c r="U659" s="2"/>
      <c r="V659" s="2"/>
    </row>
    <row r="660" ht="15.75" customHeight="1" spans="1:22">
      <c r="A660" s="8"/>
      <c r="B660" s="8"/>
      <c r="C660" s="8"/>
      <c r="D660" s="2" t="str">
        <f t="array" ref="D660">IFERROR(INDEX(data!$C$2:$C$12,MATCH(C660,data!$B$2:$B$12,0)),"")</f>
        <v/>
      </c>
      <c r="E660" s="8"/>
      <c r="F660" s="8"/>
      <c r="G660" s="19">
        <f t="shared" si="22"/>
        <v>0</v>
      </c>
      <c r="H660" s="8"/>
      <c r="I660" s="13"/>
      <c r="J660" s="2" t="str">
        <f t="shared" si="23"/>
        <v/>
      </c>
      <c r="K660" s="2" t="str">
        <f t="shared" si="24"/>
        <v/>
      </c>
      <c r="L660" s="2"/>
      <c r="M660" s="8"/>
      <c r="N660" s="3"/>
      <c r="O660" s="3"/>
      <c r="P660" s="3"/>
      <c r="Q660" s="8"/>
      <c r="R660" s="2" t="str">
        <f t="array" ref="R660">IFERROR(INDEX(data!$C$2:$C$12,MATCH(Q660,data!$B$2:$B$12,0)),"")</f>
        <v/>
      </c>
      <c r="S660" s="8"/>
      <c r="T660" s="2"/>
      <c r="U660" s="2"/>
      <c r="V660" s="2"/>
    </row>
    <row r="661" ht="15.75" customHeight="1" spans="1:22">
      <c r="A661" s="9"/>
      <c r="B661" s="9"/>
      <c r="C661" s="9"/>
      <c r="D661" s="2" t="str">
        <f t="array" ref="D661">IFERROR(INDEX(data!$C$2:$C$12,MATCH(C661,data!$B$2:$B$12,0)),"")</f>
        <v/>
      </c>
      <c r="E661" s="9"/>
      <c r="F661" s="9"/>
      <c r="G661" s="19">
        <f t="shared" si="22"/>
        <v>0</v>
      </c>
      <c r="H661" s="9"/>
      <c r="I661" s="15"/>
      <c r="J661" s="2" t="str">
        <f t="shared" si="23"/>
        <v/>
      </c>
      <c r="K661" s="2" t="str">
        <f t="shared" si="24"/>
        <v/>
      </c>
      <c r="L661" s="2"/>
      <c r="M661" s="9"/>
      <c r="N661" s="5"/>
      <c r="O661" s="5"/>
      <c r="P661" s="5"/>
      <c r="Q661" s="9"/>
      <c r="R661" s="2" t="str">
        <f t="array" ref="R661">IFERROR(INDEX(data!$C$2:$C$12,MATCH(Q661,data!$B$2:$B$12,0)),"")</f>
        <v/>
      </c>
      <c r="S661" s="9"/>
      <c r="T661" s="2"/>
      <c r="U661" s="2"/>
      <c r="V661" s="2"/>
    </row>
    <row r="662" ht="15.75" customHeight="1" spans="1:22">
      <c r="A662" s="8"/>
      <c r="B662" s="8"/>
      <c r="C662" s="8"/>
      <c r="D662" s="2" t="str">
        <f t="array" ref="D662">IFERROR(INDEX(data!$C$2:$C$12,MATCH(C662,data!$B$2:$B$12,0)),"")</f>
        <v/>
      </c>
      <c r="E662" s="8"/>
      <c r="F662" s="8"/>
      <c r="G662" s="19">
        <f t="shared" si="22"/>
        <v>0</v>
      </c>
      <c r="H662" s="8"/>
      <c r="I662" s="13"/>
      <c r="J662" s="2" t="str">
        <f t="shared" si="23"/>
        <v/>
      </c>
      <c r="K662" s="2" t="str">
        <f t="shared" si="24"/>
        <v/>
      </c>
      <c r="L662" s="2"/>
      <c r="M662" s="8"/>
      <c r="N662" s="3"/>
      <c r="O662" s="3"/>
      <c r="P662" s="3"/>
      <c r="Q662" s="8"/>
      <c r="R662" s="2" t="str">
        <f t="array" ref="R662">IFERROR(INDEX(data!$C$2:$C$12,MATCH(Q662,data!$B$2:$B$12,0)),"")</f>
        <v/>
      </c>
      <c r="S662" s="8"/>
      <c r="T662" s="2"/>
      <c r="U662" s="2"/>
      <c r="V662" s="2"/>
    </row>
    <row r="663" ht="15.75" customHeight="1" spans="1:22">
      <c r="A663" s="9"/>
      <c r="B663" s="9"/>
      <c r="C663" s="9"/>
      <c r="D663" s="2" t="str">
        <f t="array" ref="D663">IFERROR(INDEX(data!$C$2:$C$12,MATCH(C663,data!$B$2:$B$12,0)),"")</f>
        <v/>
      </c>
      <c r="E663" s="9"/>
      <c r="F663" s="9"/>
      <c r="G663" s="19">
        <f t="shared" si="22"/>
        <v>0</v>
      </c>
      <c r="H663" s="9"/>
      <c r="I663" s="15"/>
      <c r="J663" s="2" t="str">
        <f t="shared" si="23"/>
        <v/>
      </c>
      <c r="K663" s="2" t="str">
        <f t="shared" si="24"/>
        <v/>
      </c>
      <c r="L663" s="2"/>
      <c r="M663" s="9"/>
      <c r="N663" s="5"/>
      <c r="O663" s="5"/>
      <c r="P663" s="5"/>
      <c r="Q663" s="9"/>
      <c r="R663" s="2" t="str">
        <f t="array" ref="R663">IFERROR(INDEX(data!$C$2:$C$12,MATCH(Q663,data!$B$2:$B$12,0)),"")</f>
        <v/>
      </c>
      <c r="S663" s="9"/>
      <c r="T663" s="2"/>
      <c r="U663" s="2"/>
      <c r="V663" s="2"/>
    </row>
    <row r="664" ht="15.75" customHeight="1" spans="1:22">
      <c r="A664" s="8"/>
      <c r="B664" s="8"/>
      <c r="C664" s="8"/>
      <c r="D664" s="2" t="str">
        <f t="array" ref="D664">IFERROR(INDEX(data!$C$2:$C$12,MATCH(C664,data!$B$2:$B$12,0)),"")</f>
        <v/>
      </c>
      <c r="E664" s="8"/>
      <c r="F664" s="8"/>
      <c r="G664" s="19">
        <f t="shared" si="22"/>
        <v>0</v>
      </c>
      <c r="H664" s="8"/>
      <c r="I664" s="13"/>
      <c r="J664" s="2" t="str">
        <f t="shared" si="23"/>
        <v/>
      </c>
      <c r="K664" s="2" t="str">
        <f t="shared" si="24"/>
        <v/>
      </c>
      <c r="L664" s="2"/>
      <c r="M664" s="8"/>
      <c r="N664" s="3"/>
      <c r="O664" s="3"/>
      <c r="P664" s="3"/>
      <c r="Q664" s="8"/>
      <c r="R664" s="2" t="str">
        <f t="array" ref="R664">IFERROR(INDEX(data!$C$2:$C$12,MATCH(Q664,data!$B$2:$B$12,0)),"")</f>
        <v/>
      </c>
      <c r="S664" s="8"/>
      <c r="T664" s="2"/>
      <c r="U664" s="2"/>
      <c r="V664" s="2"/>
    </row>
    <row r="665" ht="15.75" customHeight="1" spans="1:22">
      <c r="A665" s="9"/>
      <c r="B665" s="9"/>
      <c r="C665" s="9"/>
      <c r="D665" s="2" t="str">
        <f t="array" ref="D665">IFERROR(INDEX(data!$C$2:$C$12,MATCH(C665,data!$B$2:$B$12,0)),"")</f>
        <v/>
      </c>
      <c r="E665" s="9"/>
      <c r="F665" s="9"/>
      <c r="G665" s="19">
        <f t="shared" si="22"/>
        <v>0</v>
      </c>
      <c r="H665" s="9"/>
      <c r="I665" s="15"/>
      <c r="J665" s="2" t="str">
        <f t="shared" si="23"/>
        <v/>
      </c>
      <c r="K665" s="2" t="str">
        <f t="shared" si="24"/>
        <v/>
      </c>
      <c r="L665" s="2"/>
      <c r="M665" s="9"/>
      <c r="N665" s="5"/>
      <c r="O665" s="5"/>
      <c r="P665" s="5"/>
      <c r="Q665" s="9"/>
      <c r="R665" s="2" t="str">
        <f t="array" ref="R665">IFERROR(INDEX(data!$C$2:$C$12,MATCH(Q665,data!$B$2:$B$12,0)),"")</f>
        <v/>
      </c>
      <c r="S665" s="9"/>
      <c r="T665" s="2"/>
      <c r="U665" s="2"/>
      <c r="V665" s="2"/>
    </row>
    <row r="666" ht="15.75" customHeight="1" spans="1:22">
      <c r="A666" s="8"/>
      <c r="B666" s="8"/>
      <c r="C666" s="8"/>
      <c r="D666" s="2" t="str">
        <f t="array" ref="D666">IFERROR(INDEX(data!$C$2:$C$12,MATCH(C666,data!$B$2:$B$12,0)),"")</f>
        <v/>
      </c>
      <c r="E666" s="8"/>
      <c r="F666" s="8"/>
      <c r="G666" s="19">
        <f t="shared" si="22"/>
        <v>0</v>
      </c>
      <c r="H666" s="8"/>
      <c r="I666" s="13"/>
      <c r="J666" s="2" t="str">
        <f t="shared" si="23"/>
        <v/>
      </c>
      <c r="K666" s="2" t="str">
        <f t="shared" si="24"/>
        <v/>
      </c>
      <c r="L666" s="2"/>
      <c r="M666" s="8"/>
      <c r="N666" s="3"/>
      <c r="O666" s="3"/>
      <c r="P666" s="3"/>
      <c r="Q666" s="8"/>
      <c r="R666" s="2" t="str">
        <f t="array" ref="R666">IFERROR(INDEX(data!$C$2:$C$12,MATCH(Q666,data!$B$2:$B$12,0)),"")</f>
        <v/>
      </c>
      <c r="S666" s="8"/>
      <c r="T666" s="2"/>
      <c r="U666" s="2"/>
      <c r="V666" s="2"/>
    </row>
    <row r="667" ht="15.75" customHeight="1" spans="1:22">
      <c r="A667" s="9"/>
      <c r="B667" s="9"/>
      <c r="C667" s="9"/>
      <c r="D667" s="2" t="str">
        <f t="array" ref="D667">IFERROR(INDEX(data!$C$2:$C$12,MATCH(C667,data!$B$2:$B$12,0)),"")</f>
        <v/>
      </c>
      <c r="E667" s="9"/>
      <c r="F667" s="9"/>
      <c r="G667" s="19">
        <f t="shared" si="22"/>
        <v>0</v>
      </c>
      <c r="H667" s="9"/>
      <c r="I667" s="15"/>
      <c r="J667" s="2" t="str">
        <f t="shared" si="23"/>
        <v/>
      </c>
      <c r="K667" s="2" t="str">
        <f t="shared" si="24"/>
        <v/>
      </c>
      <c r="L667" s="2"/>
      <c r="M667" s="9"/>
      <c r="N667" s="5"/>
      <c r="O667" s="5"/>
      <c r="P667" s="5"/>
      <c r="Q667" s="9"/>
      <c r="R667" s="2" t="str">
        <f t="array" ref="R667">IFERROR(INDEX(data!$C$2:$C$12,MATCH(Q667,data!$B$2:$B$12,0)),"")</f>
        <v/>
      </c>
      <c r="S667" s="9"/>
      <c r="T667" s="2"/>
      <c r="U667" s="2"/>
      <c r="V667" s="2"/>
    </row>
    <row r="668" ht="15.75" customHeight="1" spans="1:22">
      <c r="A668" s="8"/>
      <c r="B668" s="8"/>
      <c r="C668" s="8"/>
      <c r="D668" s="2" t="str">
        <f t="array" ref="D668">IFERROR(INDEX(data!$C$2:$C$12,MATCH(C668,data!$B$2:$B$12,0)),"")</f>
        <v/>
      </c>
      <c r="E668" s="8"/>
      <c r="F668" s="8"/>
      <c r="G668" s="19">
        <f t="shared" si="22"/>
        <v>0</v>
      </c>
      <c r="H668" s="8"/>
      <c r="I668" s="13"/>
      <c r="J668" s="2" t="str">
        <f t="shared" si="23"/>
        <v/>
      </c>
      <c r="K668" s="2" t="str">
        <f t="shared" si="24"/>
        <v/>
      </c>
      <c r="L668" s="2"/>
      <c r="M668" s="8"/>
      <c r="N668" s="3"/>
      <c r="O668" s="3"/>
      <c r="P668" s="3"/>
      <c r="Q668" s="8"/>
      <c r="R668" s="2" t="str">
        <f t="array" ref="R668">IFERROR(INDEX(data!$C$2:$C$12,MATCH(Q668,data!$B$2:$B$12,0)),"")</f>
        <v/>
      </c>
      <c r="S668" s="8"/>
      <c r="T668" s="2"/>
      <c r="U668" s="2"/>
      <c r="V668" s="2"/>
    </row>
    <row r="669" ht="15.75" customHeight="1" spans="1:22">
      <c r="A669" s="9"/>
      <c r="B669" s="9"/>
      <c r="C669" s="9"/>
      <c r="D669" s="2" t="str">
        <f t="array" ref="D669">IFERROR(INDEX(data!$C$2:$C$12,MATCH(C669,data!$B$2:$B$12,0)),"")</f>
        <v/>
      </c>
      <c r="E669" s="9"/>
      <c r="F669" s="9"/>
      <c r="G669" s="19">
        <f t="shared" si="22"/>
        <v>0</v>
      </c>
      <c r="H669" s="9"/>
      <c r="I669" s="15"/>
      <c r="J669" s="2" t="str">
        <f t="shared" si="23"/>
        <v/>
      </c>
      <c r="K669" s="2" t="str">
        <f t="shared" si="24"/>
        <v/>
      </c>
      <c r="L669" s="2"/>
      <c r="M669" s="9"/>
      <c r="N669" s="5"/>
      <c r="O669" s="5"/>
      <c r="P669" s="5"/>
      <c r="Q669" s="9"/>
      <c r="R669" s="2" t="str">
        <f t="array" ref="R669">IFERROR(INDEX(data!$C$2:$C$12,MATCH(Q669,data!$B$2:$B$12,0)),"")</f>
        <v/>
      </c>
      <c r="S669" s="9"/>
      <c r="T669" s="2"/>
      <c r="U669" s="2"/>
      <c r="V669" s="2"/>
    </row>
    <row r="670" ht="15.75" customHeight="1" spans="1:22">
      <c r="A670" s="8"/>
      <c r="B670" s="8"/>
      <c r="C670" s="8"/>
      <c r="D670" s="2" t="str">
        <f t="array" ref="D670">IFERROR(INDEX(data!$C$2:$C$12,MATCH(C670,data!$B$2:$B$12,0)),"")</f>
        <v/>
      </c>
      <c r="E670" s="8"/>
      <c r="F670" s="8"/>
      <c r="G670" s="19">
        <f t="shared" si="22"/>
        <v>0</v>
      </c>
      <c r="H670" s="8"/>
      <c r="I670" s="13"/>
      <c r="J670" s="2" t="str">
        <f t="shared" si="23"/>
        <v/>
      </c>
      <c r="K670" s="2" t="str">
        <f t="shared" si="24"/>
        <v/>
      </c>
      <c r="L670" s="2"/>
      <c r="M670" s="8"/>
      <c r="N670" s="3"/>
      <c r="O670" s="3"/>
      <c r="P670" s="3"/>
      <c r="Q670" s="8"/>
      <c r="R670" s="2" t="str">
        <f t="array" ref="R670">IFERROR(INDEX(data!$C$2:$C$12,MATCH(Q670,data!$B$2:$B$12,0)),"")</f>
        <v/>
      </c>
      <c r="S670" s="8"/>
      <c r="T670" s="2"/>
      <c r="U670" s="2"/>
      <c r="V670" s="2"/>
    </row>
    <row r="671" ht="15.75" customHeight="1" spans="1:22">
      <c r="A671" s="9"/>
      <c r="B671" s="9"/>
      <c r="C671" s="9"/>
      <c r="D671" s="2" t="str">
        <f t="array" ref="D671">IFERROR(INDEX(data!$C$2:$C$12,MATCH(C671,data!$B$2:$B$12,0)),"")</f>
        <v/>
      </c>
      <c r="E671" s="9"/>
      <c r="F671" s="9"/>
      <c r="G671" s="19">
        <f t="shared" si="22"/>
        <v>0</v>
      </c>
      <c r="H671" s="9"/>
      <c r="I671" s="15"/>
      <c r="J671" s="2" t="str">
        <f t="shared" si="23"/>
        <v/>
      </c>
      <c r="K671" s="2" t="str">
        <f t="shared" si="24"/>
        <v/>
      </c>
      <c r="L671" s="2"/>
      <c r="M671" s="9"/>
      <c r="N671" s="5"/>
      <c r="O671" s="5"/>
      <c r="P671" s="5"/>
      <c r="Q671" s="9"/>
      <c r="R671" s="2" t="str">
        <f t="array" ref="R671">IFERROR(INDEX(data!$C$2:$C$12,MATCH(Q671,data!$B$2:$B$12,0)),"")</f>
        <v/>
      </c>
      <c r="S671" s="9"/>
      <c r="T671" s="2"/>
      <c r="U671" s="2"/>
      <c r="V671" s="2"/>
    </row>
    <row r="672" ht="15.75" customHeight="1" spans="1:22">
      <c r="A672" s="8"/>
      <c r="B672" s="8"/>
      <c r="C672" s="8"/>
      <c r="D672" s="2" t="str">
        <f t="array" ref="D672">IFERROR(INDEX(data!$C$2:$C$12,MATCH(C672,data!$B$2:$B$12,0)),"")</f>
        <v/>
      </c>
      <c r="E672" s="8"/>
      <c r="F672" s="8"/>
      <c r="G672" s="19">
        <f t="shared" si="22"/>
        <v>0</v>
      </c>
      <c r="H672" s="8"/>
      <c r="I672" s="13"/>
      <c r="J672" s="2" t="str">
        <f t="shared" si="23"/>
        <v/>
      </c>
      <c r="K672" s="2" t="str">
        <f t="shared" si="24"/>
        <v/>
      </c>
      <c r="L672" s="2"/>
      <c r="M672" s="8"/>
      <c r="N672" s="3"/>
      <c r="O672" s="3"/>
      <c r="P672" s="3"/>
      <c r="Q672" s="8"/>
      <c r="R672" s="2" t="str">
        <f t="array" ref="R672">IFERROR(INDEX(data!$C$2:$C$12,MATCH(Q672,data!$B$2:$B$12,0)),"")</f>
        <v/>
      </c>
      <c r="S672" s="8"/>
      <c r="T672" s="2"/>
      <c r="U672" s="2"/>
      <c r="V672" s="2"/>
    </row>
    <row r="673" ht="15.75" customHeight="1" spans="1:22">
      <c r="A673" s="9"/>
      <c r="B673" s="9"/>
      <c r="C673" s="9"/>
      <c r="D673" s="2" t="str">
        <f t="array" ref="D673">IFERROR(INDEX(data!$C$2:$C$12,MATCH(C673,data!$B$2:$B$12,0)),"")</f>
        <v/>
      </c>
      <c r="E673" s="9"/>
      <c r="F673" s="9"/>
      <c r="G673" s="19">
        <f t="shared" si="22"/>
        <v>0</v>
      </c>
      <c r="H673" s="9"/>
      <c r="I673" s="15"/>
      <c r="J673" s="2" t="str">
        <f t="shared" si="23"/>
        <v/>
      </c>
      <c r="K673" s="2" t="str">
        <f t="shared" si="24"/>
        <v/>
      </c>
      <c r="L673" s="2"/>
      <c r="M673" s="9"/>
      <c r="N673" s="5"/>
      <c r="O673" s="5"/>
      <c r="P673" s="5"/>
      <c r="Q673" s="9"/>
      <c r="R673" s="2" t="str">
        <f t="array" ref="R673">IFERROR(INDEX(data!$C$2:$C$12,MATCH(Q673,data!$B$2:$B$12,0)),"")</f>
        <v/>
      </c>
      <c r="S673" s="9"/>
      <c r="T673" s="2"/>
      <c r="U673" s="2"/>
      <c r="V673" s="2"/>
    </row>
    <row r="674" ht="15.75" customHeight="1" spans="1:22">
      <c r="A674" s="8"/>
      <c r="B674" s="8"/>
      <c r="C674" s="8"/>
      <c r="D674" s="2" t="str">
        <f t="array" ref="D674">IFERROR(INDEX(data!$C$2:$C$12,MATCH(C674,data!$B$2:$B$12,0)),"")</f>
        <v/>
      </c>
      <c r="E674" s="8"/>
      <c r="F674" s="8"/>
      <c r="G674" s="19">
        <f t="shared" si="22"/>
        <v>0</v>
      </c>
      <c r="H674" s="8"/>
      <c r="I674" s="13"/>
      <c r="J674" s="2" t="str">
        <f t="shared" si="23"/>
        <v/>
      </c>
      <c r="K674" s="2" t="str">
        <f t="shared" si="24"/>
        <v/>
      </c>
      <c r="L674" s="2"/>
      <c r="M674" s="8"/>
      <c r="N674" s="3"/>
      <c r="O674" s="3"/>
      <c r="P674" s="3"/>
      <c r="Q674" s="8"/>
      <c r="R674" s="2" t="str">
        <f t="array" ref="R674">IFERROR(INDEX(data!$C$2:$C$12,MATCH(Q674,data!$B$2:$B$12,0)),"")</f>
        <v/>
      </c>
      <c r="S674" s="8"/>
      <c r="T674" s="2"/>
      <c r="U674" s="2"/>
      <c r="V674" s="2"/>
    </row>
    <row r="675" ht="15.75" customHeight="1" spans="1:22">
      <c r="A675" s="9"/>
      <c r="B675" s="9"/>
      <c r="C675" s="9"/>
      <c r="D675" s="2" t="str">
        <f t="array" ref="D675">IFERROR(INDEX(data!$C$2:$C$12,MATCH(C675,data!$B$2:$B$12,0)),"")</f>
        <v/>
      </c>
      <c r="E675" s="9"/>
      <c r="F675" s="9"/>
      <c r="G675" s="19">
        <f t="shared" si="22"/>
        <v>0</v>
      </c>
      <c r="H675" s="9"/>
      <c r="I675" s="15"/>
      <c r="J675" s="2" t="str">
        <f t="shared" si="23"/>
        <v/>
      </c>
      <c r="K675" s="2" t="str">
        <f t="shared" si="24"/>
        <v/>
      </c>
      <c r="L675" s="2"/>
      <c r="M675" s="9"/>
      <c r="N675" s="5"/>
      <c r="O675" s="5"/>
      <c r="P675" s="5"/>
      <c r="Q675" s="9"/>
      <c r="R675" s="2" t="str">
        <f t="array" ref="R675">IFERROR(INDEX(data!$C$2:$C$12,MATCH(Q675,data!$B$2:$B$12,0)),"")</f>
        <v/>
      </c>
      <c r="S675" s="9"/>
      <c r="T675" s="2"/>
      <c r="U675" s="2"/>
      <c r="V675" s="2"/>
    </row>
    <row r="676" ht="15.75" customHeight="1" spans="1:22">
      <c r="A676" s="8"/>
      <c r="B676" s="8"/>
      <c r="C676" s="8"/>
      <c r="D676" s="2" t="str">
        <f t="array" ref="D676">IFERROR(INDEX(data!$C$2:$C$12,MATCH(C676,data!$B$2:$B$12,0)),"")</f>
        <v/>
      </c>
      <c r="E676" s="8"/>
      <c r="F676" s="8"/>
      <c r="G676" s="19">
        <f t="shared" si="22"/>
        <v>0</v>
      </c>
      <c r="H676" s="8"/>
      <c r="I676" s="13"/>
      <c r="J676" s="2" t="str">
        <f t="shared" si="23"/>
        <v/>
      </c>
      <c r="K676" s="2" t="str">
        <f t="shared" si="24"/>
        <v/>
      </c>
      <c r="L676" s="2"/>
      <c r="M676" s="8"/>
      <c r="N676" s="3"/>
      <c r="O676" s="3"/>
      <c r="P676" s="3"/>
      <c r="Q676" s="8"/>
      <c r="R676" s="2" t="str">
        <f t="array" ref="R676">IFERROR(INDEX(data!$C$2:$C$12,MATCH(Q676,data!$B$2:$B$12,0)),"")</f>
        <v/>
      </c>
      <c r="S676" s="8"/>
      <c r="T676" s="2"/>
      <c r="U676" s="2"/>
      <c r="V676" s="2"/>
    </row>
    <row r="677" ht="15.75" customHeight="1" spans="1:22">
      <c r="A677" s="9"/>
      <c r="B677" s="9"/>
      <c r="C677" s="9"/>
      <c r="D677" s="2" t="str">
        <f t="array" ref="D677">IFERROR(INDEX(data!$C$2:$C$12,MATCH(C677,data!$B$2:$B$12,0)),"")</f>
        <v/>
      </c>
      <c r="E677" s="9"/>
      <c r="F677" s="9"/>
      <c r="G677" s="19">
        <f t="shared" si="22"/>
        <v>0</v>
      </c>
      <c r="H677" s="9"/>
      <c r="I677" s="15"/>
      <c r="J677" s="2" t="str">
        <f t="shared" si="23"/>
        <v/>
      </c>
      <c r="K677" s="2" t="str">
        <f t="shared" si="24"/>
        <v/>
      </c>
      <c r="L677" s="2"/>
      <c r="M677" s="9"/>
      <c r="N677" s="5"/>
      <c r="O677" s="5"/>
      <c r="P677" s="5"/>
      <c r="Q677" s="9"/>
      <c r="R677" s="2" t="str">
        <f t="array" ref="R677">IFERROR(INDEX(data!$C$2:$C$12,MATCH(Q677,data!$B$2:$B$12,0)),"")</f>
        <v/>
      </c>
      <c r="S677" s="9"/>
      <c r="T677" s="2"/>
      <c r="U677" s="2"/>
      <c r="V677" s="2"/>
    </row>
    <row r="678" ht="15.75" customHeight="1" spans="1:22">
      <c r="A678" s="8"/>
      <c r="B678" s="8"/>
      <c r="C678" s="8"/>
      <c r="D678" s="2" t="str">
        <f t="array" ref="D678">IFERROR(INDEX(data!$C$2:$C$12,MATCH(C678,data!$B$2:$B$12,0)),"")</f>
        <v/>
      </c>
      <c r="E678" s="8"/>
      <c r="F678" s="8"/>
      <c r="G678" s="19">
        <f t="shared" si="22"/>
        <v>0</v>
      </c>
      <c r="H678" s="8"/>
      <c r="I678" s="13"/>
      <c r="J678" s="2" t="str">
        <f t="shared" si="23"/>
        <v/>
      </c>
      <c r="K678" s="2" t="str">
        <f t="shared" si="24"/>
        <v/>
      </c>
      <c r="L678" s="2"/>
      <c r="M678" s="8"/>
      <c r="N678" s="3"/>
      <c r="O678" s="3"/>
      <c r="P678" s="3"/>
      <c r="Q678" s="8"/>
      <c r="R678" s="2" t="str">
        <f t="array" ref="R678">IFERROR(INDEX(data!$C$2:$C$12,MATCH(Q678,data!$B$2:$B$12,0)),"")</f>
        <v/>
      </c>
      <c r="S678" s="8"/>
      <c r="T678" s="2"/>
      <c r="U678" s="2"/>
      <c r="V678" s="2"/>
    </row>
    <row r="679" ht="15.75" customHeight="1" spans="1:22">
      <c r="A679" s="9"/>
      <c r="B679" s="9"/>
      <c r="C679" s="9"/>
      <c r="D679" s="2" t="str">
        <f t="array" ref="D679">IFERROR(INDEX(data!$C$2:$C$12,MATCH(C679,data!$B$2:$B$12,0)),"")</f>
        <v/>
      </c>
      <c r="E679" s="9"/>
      <c r="F679" s="9"/>
      <c r="G679" s="19">
        <f t="shared" si="22"/>
        <v>0</v>
      </c>
      <c r="H679" s="9"/>
      <c r="I679" s="15"/>
      <c r="J679" s="2" t="str">
        <f t="shared" si="23"/>
        <v/>
      </c>
      <c r="K679" s="2" t="str">
        <f t="shared" si="24"/>
        <v/>
      </c>
      <c r="L679" s="2"/>
      <c r="M679" s="9"/>
      <c r="N679" s="5"/>
      <c r="O679" s="5"/>
      <c r="P679" s="5"/>
      <c r="Q679" s="9"/>
      <c r="R679" s="2" t="str">
        <f t="array" ref="R679">IFERROR(INDEX(data!$C$2:$C$12,MATCH(Q679,data!$B$2:$B$12,0)),"")</f>
        <v/>
      </c>
      <c r="S679" s="9"/>
      <c r="T679" s="2"/>
      <c r="U679" s="2"/>
      <c r="V679" s="2"/>
    </row>
    <row r="680" ht="15.75" customHeight="1" spans="1:22">
      <c r="A680" s="8"/>
      <c r="B680" s="8"/>
      <c r="C680" s="8"/>
      <c r="D680" s="2" t="str">
        <f t="array" ref="D680">IFERROR(INDEX(data!$C$2:$C$12,MATCH(C680,data!$B$2:$B$12,0)),"")</f>
        <v/>
      </c>
      <c r="E680" s="8"/>
      <c r="F680" s="8"/>
      <c r="G680" s="19">
        <f t="shared" si="22"/>
        <v>0</v>
      </c>
      <c r="H680" s="8"/>
      <c r="I680" s="13"/>
      <c r="J680" s="2" t="str">
        <f t="shared" si="23"/>
        <v/>
      </c>
      <c r="K680" s="2" t="str">
        <f t="shared" si="24"/>
        <v/>
      </c>
      <c r="L680" s="2"/>
      <c r="M680" s="8"/>
      <c r="N680" s="3"/>
      <c r="O680" s="3"/>
      <c r="P680" s="3"/>
      <c r="Q680" s="8"/>
      <c r="R680" s="2" t="str">
        <f t="array" ref="R680">IFERROR(INDEX(data!$C$2:$C$12,MATCH(Q680,data!$B$2:$B$12,0)),"")</f>
        <v/>
      </c>
      <c r="S680" s="8"/>
      <c r="T680" s="2"/>
      <c r="U680" s="2"/>
      <c r="V680" s="2"/>
    </row>
    <row r="681" ht="15.75" customHeight="1" spans="1:22">
      <c r="A681" s="9"/>
      <c r="B681" s="9"/>
      <c r="C681" s="9"/>
      <c r="D681" s="2" t="str">
        <f t="array" ref="D681">IFERROR(INDEX(data!$C$2:$C$12,MATCH(C681,data!$B$2:$B$12,0)),"")</f>
        <v/>
      </c>
      <c r="E681" s="9"/>
      <c r="F681" s="9"/>
      <c r="G681" s="19">
        <f t="shared" si="22"/>
        <v>0</v>
      </c>
      <c r="H681" s="9"/>
      <c r="I681" s="15"/>
      <c r="J681" s="2" t="str">
        <f t="shared" si="23"/>
        <v/>
      </c>
      <c r="K681" s="2" t="str">
        <f t="shared" si="24"/>
        <v/>
      </c>
      <c r="L681" s="2"/>
      <c r="M681" s="9"/>
      <c r="N681" s="5"/>
      <c r="O681" s="5"/>
      <c r="P681" s="5"/>
      <c r="Q681" s="9"/>
      <c r="R681" s="2" t="str">
        <f t="array" ref="R681">IFERROR(INDEX(data!$C$2:$C$12,MATCH(Q681,data!$B$2:$B$12,0)),"")</f>
        <v/>
      </c>
      <c r="S681" s="9"/>
      <c r="T681" s="2"/>
      <c r="U681" s="2"/>
      <c r="V681" s="2"/>
    </row>
    <row r="682" ht="15.75" customHeight="1" spans="1:22">
      <c r="A682" s="8"/>
      <c r="B682" s="8"/>
      <c r="C682" s="8"/>
      <c r="D682" s="2" t="str">
        <f t="array" ref="D682">IFERROR(INDEX(data!$C$2:$C$12,MATCH(C682,data!$B$2:$B$12,0)),"")</f>
        <v/>
      </c>
      <c r="E682" s="8"/>
      <c r="F682" s="8"/>
      <c r="G682" s="19">
        <f t="shared" si="22"/>
        <v>0</v>
      </c>
      <c r="H682" s="8"/>
      <c r="I682" s="13"/>
      <c r="J682" s="2" t="str">
        <f t="shared" si="23"/>
        <v/>
      </c>
      <c r="K682" s="2" t="str">
        <f t="shared" si="24"/>
        <v/>
      </c>
      <c r="L682" s="2"/>
      <c r="M682" s="8"/>
      <c r="N682" s="3"/>
      <c r="O682" s="3"/>
      <c r="P682" s="3"/>
      <c r="Q682" s="8"/>
      <c r="R682" s="2" t="str">
        <f t="array" ref="R682">IFERROR(INDEX(data!$C$2:$C$12,MATCH(Q682,data!$B$2:$B$12,0)),"")</f>
        <v/>
      </c>
      <c r="S682" s="8"/>
      <c r="T682" s="2"/>
      <c r="U682" s="2"/>
      <c r="V682" s="2"/>
    </row>
    <row r="683" ht="15.75" customHeight="1" spans="1:22">
      <c r="A683" s="9"/>
      <c r="B683" s="9"/>
      <c r="C683" s="9"/>
      <c r="D683" s="2" t="str">
        <f t="array" ref="D683">IFERROR(INDEX(data!$C$2:$C$12,MATCH(C683,data!$B$2:$B$12,0)),"")</f>
        <v/>
      </c>
      <c r="E683" s="9"/>
      <c r="F683" s="9"/>
      <c r="G683" s="19">
        <f t="shared" si="22"/>
        <v>0</v>
      </c>
      <c r="H683" s="9"/>
      <c r="I683" s="15"/>
      <c r="J683" s="2" t="str">
        <f t="shared" si="23"/>
        <v/>
      </c>
      <c r="K683" s="2" t="str">
        <f t="shared" si="24"/>
        <v/>
      </c>
      <c r="L683" s="2"/>
      <c r="M683" s="9"/>
      <c r="N683" s="5"/>
      <c r="O683" s="5"/>
      <c r="P683" s="5"/>
      <c r="Q683" s="9"/>
      <c r="R683" s="2" t="str">
        <f t="array" ref="R683">IFERROR(INDEX(data!$C$2:$C$12,MATCH(Q683,data!$B$2:$B$12,0)),"")</f>
        <v/>
      </c>
      <c r="S683" s="9"/>
      <c r="T683" s="2"/>
      <c r="U683" s="2"/>
      <c r="V683" s="2"/>
    </row>
    <row r="684" ht="15.75" customHeight="1" spans="1:22">
      <c r="A684" s="8"/>
      <c r="B684" s="8"/>
      <c r="C684" s="8"/>
      <c r="D684" s="2" t="str">
        <f t="array" ref="D684">IFERROR(INDEX(data!$C$2:$C$12,MATCH(C684,data!$B$2:$B$12,0)),"")</f>
        <v/>
      </c>
      <c r="E684" s="8"/>
      <c r="F684" s="8"/>
      <c r="G684" s="19">
        <f t="shared" si="22"/>
        <v>0</v>
      </c>
      <c r="H684" s="8"/>
      <c r="I684" s="13"/>
      <c r="J684" s="2" t="str">
        <f t="shared" si="23"/>
        <v/>
      </c>
      <c r="K684" s="2" t="str">
        <f t="shared" si="24"/>
        <v/>
      </c>
      <c r="L684" s="2"/>
      <c r="M684" s="8"/>
      <c r="N684" s="3"/>
      <c r="O684" s="3"/>
      <c r="P684" s="3"/>
      <c r="Q684" s="8"/>
      <c r="R684" s="2" t="str">
        <f t="array" ref="R684">IFERROR(INDEX(data!$C$2:$C$12,MATCH(Q684,data!$B$2:$B$12,0)),"")</f>
        <v/>
      </c>
      <c r="S684" s="8"/>
      <c r="T684" s="2"/>
      <c r="U684" s="2"/>
      <c r="V684" s="2"/>
    </row>
    <row r="685" ht="15.75" customHeight="1" spans="1:22">
      <c r="A685" s="9"/>
      <c r="B685" s="9"/>
      <c r="C685" s="9"/>
      <c r="D685" s="2" t="str">
        <f t="array" ref="D685">IFERROR(INDEX(data!$C$2:$C$12,MATCH(C685,data!$B$2:$B$12,0)),"")</f>
        <v/>
      </c>
      <c r="E685" s="9"/>
      <c r="F685" s="9"/>
      <c r="G685" s="19">
        <f t="shared" si="22"/>
        <v>0</v>
      </c>
      <c r="H685" s="9"/>
      <c r="I685" s="15"/>
      <c r="J685" s="2" t="str">
        <f t="shared" si="23"/>
        <v/>
      </c>
      <c r="K685" s="2" t="str">
        <f t="shared" si="24"/>
        <v/>
      </c>
      <c r="L685" s="2"/>
      <c r="M685" s="9"/>
      <c r="N685" s="5"/>
      <c r="O685" s="5"/>
      <c r="P685" s="5"/>
      <c r="Q685" s="9"/>
      <c r="R685" s="2" t="str">
        <f t="array" ref="R685">IFERROR(INDEX(data!$C$2:$C$12,MATCH(Q685,data!$B$2:$B$12,0)),"")</f>
        <v/>
      </c>
      <c r="S685" s="9"/>
      <c r="T685" s="2"/>
      <c r="U685" s="2"/>
      <c r="V685" s="2"/>
    </row>
    <row r="686" ht="15.75" customHeight="1" spans="1:22">
      <c r="A686" s="8"/>
      <c r="B686" s="8"/>
      <c r="C686" s="8"/>
      <c r="D686" s="2" t="str">
        <f t="array" ref="D686">IFERROR(INDEX(data!$C$2:$C$12,MATCH(C686,data!$B$2:$B$12,0)),"")</f>
        <v/>
      </c>
      <c r="E686" s="8"/>
      <c r="F686" s="8"/>
      <c r="G686" s="19">
        <f t="shared" si="22"/>
        <v>0</v>
      </c>
      <c r="H686" s="8"/>
      <c r="I686" s="13"/>
      <c r="J686" s="2" t="str">
        <f t="shared" si="23"/>
        <v/>
      </c>
      <c r="K686" s="2" t="str">
        <f t="shared" si="24"/>
        <v/>
      </c>
      <c r="L686" s="2"/>
      <c r="M686" s="8"/>
      <c r="N686" s="3"/>
      <c r="O686" s="3"/>
      <c r="P686" s="3"/>
      <c r="Q686" s="8"/>
      <c r="R686" s="2" t="str">
        <f t="array" ref="R686">IFERROR(INDEX(data!$C$2:$C$12,MATCH(Q686,data!$B$2:$B$12,0)),"")</f>
        <v/>
      </c>
      <c r="S686" s="8"/>
      <c r="T686" s="2"/>
      <c r="U686" s="2"/>
      <c r="V686" s="2"/>
    </row>
    <row r="687" ht="15.75" customHeight="1" spans="1:22">
      <c r="A687" s="9"/>
      <c r="B687" s="9"/>
      <c r="C687" s="9"/>
      <c r="D687" s="2" t="str">
        <f t="array" ref="D687">IFERROR(INDEX(data!$C$2:$C$12,MATCH(C687,data!$B$2:$B$12,0)),"")</f>
        <v/>
      </c>
      <c r="E687" s="9"/>
      <c r="F687" s="9"/>
      <c r="G687" s="19">
        <f t="shared" si="22"/>
        <v>0</v>
      </c>
      <c r="H687" s="9"/>
      <c r="I687" s="15"/>
      <c r="J687" s="2" t="str">
        <f t="shared" si="23"/>
        <v/>
      </c>
      <c r="K687" s="2" t="str">
        <f t="shared" si="24"/>
        <v/>
      </c>
      <c r="L687" s="2"/>
      <c r="M687" s="9"/>
      <c r="N687" s="5"/>
      <c r="O687" s="5"/>
      <c r="P687" s="5"/>
      <c r="Q687" s="9"/>
      <c r="R687" s="2" t="str">
        <f t="array" ref="R687">IFERROR(INDEX(data!$C$2:$C$12,MATCH(Q687,data!$B$2:$B$12,0)),"")</f>
        <v/>
      </c>
      <c r="S687" s="9"/>
      <c r="T687" s="2"/>
      <c r="U687" s="2"/>
      <c r="V687" s="2"/>
    </row>
    <row r="688" ht="15.75" customHeight="1" spans="1:22">
      <c r="A688" s="8"/>
      <c r="B688" s="8"/>
      <c r="C688" s="8"/>
      <c r="D688" s="2" t="str">
        <f t="array" ref="D688">IFERROR(INDEX(data!$C$2:$C$12,MATCH(C688,data!$B$2:$B$12,0)),"")</f>
        <v/>
      </c>
      <c r="E688" s="8"/>
      <c r="F688" s="8"/>
      <c r="G688" s="19">
        <f t="shared" si="22"/>
        <v>0</v>
      </c>
      <c r="H688" s="8"/>
      <c r="I688" s="13"/>
      <c r="J688" s="2" t="str">
        <f t="shared" si="23"/>
        <v/>
      </c>
      <c r="K688" s="2" t="str">
        <f t="shared" si="24"/>
        <v/>
      </c>
      <c r="L688" s="2"/>
      <c r="M688" s="8"/>
      <c r="N688" s="3"/>
      <c r="O688" s="3"/>
      <c r="P688" s="3"/>
      <c r="Q688" s="8"/>
      <c r="R688" s="2" t="str">
        <f t="array" ref="R688">IFERROR(INDEX(data!$C$2:$C$12,MATCH(Q688,data!$B$2:$B$12,0)),"")</f>
        <v/>
      </c>
      <c r="S688" s="8"/>
      <c r="T688" s="2"/>
      <c r="U688" s="2"/>
      <c r="V688" s="2"/>
    </row>
    <row r="689" ht="15.75" customHeight="1" spans="1:22">
      <c r="A689" s="9"/>
      <c r="B689" s="9"/>
      <c r="C689" s="9"/>
      <c r="D689" s="2" t="str">
        <f t="array" ref="D689">IFERROR(INDEX(data!$C$2:$C$12,MATCH(C689,data!$B$2:$B$12,0)),"")</f>
        <v/>
      </c>
      <c r="E689" s="9"/>
      <c r="F689" s="9"/>
      <c r="G689" s="19">
        <f t="shared" si="22"/>
        <v>0</v>
      </c>
      <c r="H689" s="9"/>
      <c r="I689" s="15"/>
      <c r="J689" s="2" t="str">
        <f t="shared" si="23"/>
        <v/>
      </c>
      <c r="K689" s="2" t="str">
        <f t="shared" si="24"/>
        <v/>
      </c>
      <c r="L689" s="2"/>
      <c r="M689" s="9"/>
      <c r="N689" s="5"/>
      <c r="O689" s="5"/>
      <c r="P689" s="5"/>
      <c r="Q689" s="9"/>
      <c r="R689" s="2" t="str">
        <f t="array" ref="R689">IFERROR(INDEX(data!$C$2:$C$12,MATCH(Q689,data!$B$2:$B$12,0)),"")</f>
        <v/>
      </c>
      <c r="S689" s="9"/>
      <c r="T689" s="2"/>
      <c r="U689" s="2"/>
      <c r="V689" s="2"/>
    </row>
    <row r="690" ht="15.75" customHeight="1" spans="1:22">
      <c r="A690" s="8"/>
      <c r="B690" s="8"/>
      <c r="C690" s="8"/>
      <c r="D690" s="2" t="str">
        <f t="array" ref="D690">IFERROR(INDEX(data!$C$2:$C$12,MATCH(C690,data!$B$2:$B$12,0)),"")</f>
        <v/>
      </c>
      <c r="E690" s="8"/>
      <c r="F690" s="8"/>
      <c r="G690" s="19">
        <f t="shared" si="22"/>
        <v>0</v>
      </c>
      <c r="H690" s="8"/>
      <c r="I690" s="13"/>
      <c r="J690" s="2" t="str">
        <f t="shared" si="23"/>
        <v/>
      </c>
      <c r="K690" s="2" t="str">
        <f t="shared" si="24"/>
        <v/>
      </c>
      <c r="L690" s="2"/>
      <c r="M690" s="8"/>
      <c r="N690" s="3"/>
      <c r="O690" s="3"/>
      <c r="P690" s="3"/>
      <c r="Q690" s="8"/>
      <c r="R690" s="2" t="str">
        <f t="array" ref="R690">IFERROR(INDEX(data!$C$2:$C$12,MATCH(Q690,data!$B$2:$B$12,0)),"")</f>
        <v/>
      </c>
      <c r="S690" s="8"/>
      <c r="T690" s="2"/>
      <c r="U690" s="2"/>
      <c r="V690" s="2"/>
    </row>
    <row r="691" ht="15.75" customHeight="1" spans="1:22">
      <c r="A691" s="9"/>
      <c r="B691" s="9"/>
      <c r="C691" s="9"/>
      <c r="D691" s="2" t="str">
        <f t="array" ref="D691">IFERROR(INDEX(data!$C$2:$C$12,MATCH(C691,data!$B$2:$B$12,0)),"")</f>
        <v/>
      </c>
      <c r="E691" s="9"/>
      <c r="F691" s="9"/>
      <c r="G691" s="19">
        <f t="shared" si="22"/>
        <v>0</v>
      </c>
      <c r="H691" s="9"/>
      <c r="I691" s="15"/>
      <c r="J691" s="2" t="str">
        <f t="shared" si="23"/>
        <v/>
      </c>
      <c r="K691" s="2" t="str">
        <f t="shared" si="24"/>
        <v/>
      </c>
      <c r="L691" s="2"/>
      <c r="M691" s="9"/>
      <c r="N691" s="5"/>
      <c r="O691" s="5"/>
      <c r="P691" s="5"/>
      <c r="Q691" s="9"/>
      <c r="R691" s="2" t="str">
        <f t="array" ref="R691">IFERROR(INDEX(data!$C$2:$C$12,MATCH(Q691,data!$B$2:$B$12,0)),"")</f>
        <v/>
      </c>
      <c r="S691" s="9"/>
      <c r="T691" s="2"/>
      <c r="U691" s="2"/>
      <c r="V691" s="2"/>
    </row>
    <row r="692" ht="15.75" customHeight="1" spans="1:22">
      <c r="A692" s="8"/>
      <c r="B692" s="8"/>
      <c r="C692" s="8"/>
      <c r="D692" s="2" t="str">
        <f t="array" ref="D692">IFERROR(INDEX(data!$C$2:$C$12,MATCH(C692,data!$B$2:$B$12,0)),"")</f>
        <v/>
      </c>
      <c r="E692" s="8"/>
      <c r="F692" s="8"/>
      <c r="G692" s="19">
        <f t="shared" si="22"/>
        <v>0</v>
      </c>
      <c r="H692" s="8"/>
      <c r="I692" s="13"/>
      <c r="J692" s="2" t="str">
        <f t="shared" si="23"/>
        <v/>
      </c>
      <c r="K692" s="2" t="str">
        <f t="shared" si="24"/>
        <v/>
      </c>
      <c r="L692" s="2"/>
      <c r="M692" s="8"/>
      <c r="N692" s="3"/>
      <c r="O692" s="3"/>
      <c r="P692" s="3"/>
      <c r="Q692" s="8"/>
      <c r="R692" s="2" t="str">
        <f t="array" ref="R692">IFERROR(INDEX(data!$C$2:$C$12,MATCH(Q692,data!$B$2:$B$12,0)),"")</f>
        <v/>
      </c>
      <c r="S692" s="8"/>
      <c r="T692" s="2"/>
      <c r="U692" s="2"/>
      <c r="V692" s="2"/>
    </row>
    <row r="693" ht="15.75" customHeight="1" spans="1:22">
      <c r="A693" s="9"/>
      <c r="B693" s="9"/>
      <c r="C693" s="9"/>
      <c r="D693" s="2" t="str">
        <f t="array" ref="D693">IFERROR(INDEX(data!$C$2:$C$12,MATCH(C693,data!$B$2:$B$12,0)),"")</f>
        <v/>
      </c>
      <c r="E693" s="9"/>
      <c r="F693" s="9"/>
      <c r="G693" s="19">
        <f t="shared" si="22"/>
        <v>0</v>
      </c>
      <c r="H693" s="9"/>
      <c r="I693" s="15"/>
      <c r="J693" s="2" t="str">
        <f t="shared" si="23"/>
        <v/>
      </c>
      <c r="K693" s="2" t="str">
        <f t="shared" si="24"/>
        <v/>
      </c>
      <c r="L693" s="2"/>
      <c r="M693" s="9"/>
      <c r="N693" s="5"/>
      <c r="O693" s="5"/>
      <c r="P693" s="5"/>
      <c r="Q693" s="9"/>
      <c r="R693" s="2" t="str">
        <f t="array" ref="R693">IFERROR(INDEX(data!$C$2:$C$12,MATCH(Q693,data!$B$2:$B$12,0)),"")</f>
        <v/>
      </c>
      <c r="S693" s="9"/>
      <c r="T693" s="2"/>
      <c r="U693" s="2"/>
      <c r="V693" s="2"/>
    </row>
    <row r="694" ht="15.75" customHeight="1" spans="1:22">
      <c r="A694" s="8"/>
      <c r="B694" s="8"/>
      <c r="C694" s="8"/>
      <c r="D694" s="2" t="str">
        <f t="array" ref="D694">IFERROR(INDEX(data!$C$2:$C$12,MATCH(C694,data!$B$2:$B$12,0)),"")</f>
        <v/>
      </c>
      <c r="E694" s="8"/>
      <c r="F694" s="8"/>
      <c r="G694" s="19">
        <f t="shared" si="22"/>
        <v>0</v>
      </c>
      <c r="H694" s="8"/>
      <c r="I694" s="13"/>
      <c r="J694" s="2" t="str">
        <f t="shared" si="23"/>
        <v/>
      </c>
      <c r="K694" s="2" t="str">
        <f t="shared" si="24"/>
        <v/>
      </c>
      <c r="L694" s="2"/>
      <c r="M694" s="8"/>
      <c r="N694" s="3"/>
      <c r="O694" s="3"/>
      <c r="P694" s="3"/>
      <c r="Q694" s="8"/>
      <c r="R694" s="2" t="str">
        <f t="array" ref="R694">IFERROR(INDEX(data!$C$2:$C$12,MATCH(Q694,data!$B$2:$B$12,0)),"")</f>
        <v/>
      </c>
      <c r="S694" s="8"/>
      <c r="T694" s="2"/>
      <c r="U694" s="2"/>
      <c r="V694" s="2"/>
    </row>
    <row r="695" ht="15.75" customHeight="1" spans="1:22">
      <c r="A695" s="9"/>
      <c r="B695" s="9"/>
      <c r="C695" s="9"/>
      <c r="D695" s="2" t="str">
        <f t="array" ref="D695">IFERROR(INDEX(data!$C$2:$C$12,MATCH(C695,data!$B$2:$B$12,0)),"")</f>
        <v/>
      </c>
      <c r="E695" s="9"/>
      <c r="F695" s="9"/>
      <c r="G695" s="19">
        <f t="shared" si="22"/>
        <v>0</v>
      </c>
      <c r="H695" s="9"/>
      <c r="I695" s="15"/>
      <c r="J695" s="2" t="str">
        <f t="shared" si="23"/>
        <v/>
      </c>
      <c r="K695" s="2" t="str">
        <f t="shared" si="24"/>
        <v/>
      </c>
      <c r="L695" s="2"/>
      <c r="M695" s="9"/>
      <c r="N695" s="5"/>
      <c r="O695" s="5"/>
      <c r="P695" s="5"/>
      <c r="Q695" s="9"/>
      <c r="R695" s="2" t="str">
        <f t="array" ref="R695">IFERROR(INDEX(data!$C$2:$C$12,MATCH(Q695,data!$B$2:$B$12,0)),"")</f>
        <v/>
      </c>
      <c r="S695" s="9"/>
      <c r="T695" s="2"/>
      <c r="U695" s="2"/>
      <c r="V695" s="2"/>
    </row>
    <row r="696" ht="15.75" customHeight="1" spans="1:22">
      <c r="A696" s="8"/>
      <c r="B696" s="8"/>
      <c r="C696" s="8"/>
      <c r="D696" s="2" t="str">
        <f t="array" ref="D696">IFERROR(INDEX(data!$C$2:$C$12,MATCH(C696,data!$B$2:$B$12,0)),"")</f>
        <v/>
      </c>
      <c r="E696" s="8"/>
      <c r="F696" s="8"/>
      <c r="G696" s="19">
        <f t="shared" si="22"/>
        <v>0</v>
      </c>
      <c r="H696" s="8"/>
      <c r="I696" s="13"/>
      <c r="J696" s="2" t="str">
        <f t="shared" si="23"/>
        <v/>
      </c>
      <c r="K696" s="2" t="str">
        <f t="shared" si="24"/>
        <v/>
      </c>
      <c r="L696" s="2"/>
      <c r="M696" s="8"/>
      <c r="N696" s="3"/>
      <c r="O696" s="3"/>
      <c r="P696" s="3"/>
      <c r="Q696" s="8"/>
      <c r="R696" s="2" t="str">
        <f t="array" ref="R696">IFERROR(INDEX(data!$C$2:$C$12,MATCH(Q696,data!$B$2:$B$12,0)),"")</f>
        <v/>
      </c>
      <c r="S696" s="8"/>
      <c r="T696" s="2"/>
      <c r="U696" s="2"/>
      <c r="V696" s="2"/>
    </row>
    <row r="697" ht="15.75" customHeight="1" spans="1:22">
      <c r="A697" s="9"/>
      <c r="B697" s="9"/>
      <c r="C697" s="9"/>
      <c r="D697" s="2" t="str">
        <f t="array" ref="D697">IFERROR(INDEX(data!$C$2:$C$12,MATCH(C697,data!$B$2:$B$12,0)),"")</f>
        <v/>
      </c>
      <c r="E697" s="9"/>
      <c r="F697" s="9"/>
      <c r="G697" s="19">
        <f t="shared" si="22"/>
        <v>0</v>
      </c>
      <c r="H697" s="9"/>
      <c r="I697" s="15"/>
      <c r="J697" s="2" t="str">
        <f t="shared" si="23"/>
        <v/>
      </c>
      <c r="K697" s="2" t="str">
        <f t="shared" si="24"/>
        <v/>
      </c>
      <c r="L697" s="2"/>
      <c r="M697" s="9"/>
      <c r="N697" s="5"/>
      <c r="O697" s="5"/>
      <c r="P697" s="5"/>
      <c r="Q697" s="9"/>
      <c r="R697" s="2" t="str">
        <f t="array" ref="R697">IFERROR(INDEX(data!$C$2:$C$12,MATCH(Q697,data!$B$2:$B$12,0)),"")</f>
        <v/>
      </c>
      <c r="S697" s="9"/>
      <c r="T697" s="2"/>
      <c r="U697" s="2"/>
      <c r="V697" s="2"/>
    </row>
    <row r="698" ht="15.75" customHeight="1" spans="1:22">
      <c r="A698" s="8"/>
      <c r="B698" s="8"/>
      <c r="C698" s="8"/>
      <c r="D698" s="2" t="str">
        <f t="array" ref="D698">IFERROR(INDEX(data!$C$2:$C$12,MATCH(C698,data!$B$2:$B$12,0)),"")</f>
        <v/>
      </c>
      <c r="E698" s="8"/>
      <c r="F698" s="8"/>
      <c r="G698" s="19">
        <f t="shared" si="22"/>
        <v>0</v>
      </c>
      <c r="H698" s="8"/>
      <c r="I698" s="13"/>
      <c r="J698" s="2" t="str">
        <f t="shared" si="23"/>
        <v/>
      </c>
      <c r="K698" s="2" t="str">
        <f t="shared" si="24"/>
        <v/>
      </c>
      <c r="L698" s="2"/>
      <c r="M698" s="8"/>
      <c r="N698" s="3"/>
      <c r="O698" s="3"/>
      <c r="P698" s="3"/>
      <c r="Q698" s="8"/>
      <c r="R698" s="2" t="str">
        <f t="array" ref="R698">IFERROR(INDEX(data!$C$2:$C$12,MATCH(Q698,data!$B$2:$B$12,0)),"")</f>
        <v/>
      </c>
      <c r="S698" s="8"/>
      <c r="T698" s="2"/>
      <c r="U698" s="2"/>
      <c r="V698" s="2"/>
    </row>
    <row r="699" ht="15.75" customHeight="1" spans="1:22">
      <c r="A699" s="9"/>
      <c r="B699" s="9"/>
      <c r="C699" s="9"/>
      <c r="D699" s="2" t="str">
        <f t="array" ref="D699">IFERROR(INDEX(data!$C$2:$C$12,MATCH(C699,data!$B$2:$B$12,0)),"")</f>
        <v/>
      </c>
      <c r="E699" s="9"/>
      <c r="F699" s="9"/>
      <c r="G699" s="19">
        <f t="shared" si="22"/>
        <v>0</v>
      </c>
      <c r="H699" s="9"/>
      <c r="I699" s="15"/>
      <c r="J699" s="2" t="str">
        <f t="shared" si="23"/>
        <v/>
      </c>
      <c r="K699" s="2" t="str">
        <f t="shared" si="24"/>
        <v/>
      </c>
      <c r="L699" s="2"/>
      <c r="M699" s="9"/>
      <c r="N699" s="5"/>
      <c r="O699" s="5"/>
      <c r="P699" s="5"/>
      <c r="Q699" s="9"/>
      <c r="R699" s="2" t="str">
        <f t="array" ref="R699">IFERROR(INDEX(data!$C$2:$C$12,MATCH(Q699,data!$B$2:$B$12,0)),"")</f>
        <v/>
      </c>
      <c r="S699" s="9"/>
      <c r="T699" s="2"/>
      <c r="U699" s="2"/>
      <c r="V699" s="2"/>
    </row>
    <row r="700" ht="15.75" customHeight="1" spans="1:22">
      <c r="A700" s="8"/>
      <c r="B700" s="8"/>
      <c r="C700" s="8"/>
      <c r="D700" s="2" t="str">
        <f t="array" ref="D700">IFERROR(INDEX(data!$C$2:$C$12,MATCH(C700,data!$B$2:$B$12,0)),"")</f>
        <v/>
      </c>
      <c r="E700" s="8"/>
      <c r="F700" s="8"/>
      <c r="G700" s="19">
        <f t="shared" si="22"/>
        <v>0</v>
      </c>
      <c r="H700" s="8"/>
      <c r="I700" s="13"/>
      <c r="J700" s="2" t="str">
        <f t="shared" si="23"/>
        <v/>
      </c>
      <c r="K700" s="2" t="str">
        <f t="shared" si="24"/>
        <v/>
      </c>
      <c r="L700" s="2"/>
      <c r="M700" s="8"/>
      <c r="N700" s="3"/>
      <c r="O700" s="3"/>
      <c r="P700" s="3"/>
      <c r="Q700" s="8"/>
      <c r="R700" s="2" t="str">
        <f t="array" ref="R700">IFERROR(INDEX(data!$C$2:$C$12,MATCH(Q700,data!$B$2:$B$12,0)),"")</f>
        <v/>
      </c>
      <c r="S700" s="8"/>
      <c r="T700" s="2"/>
      <c r="U700" s="2"/>
      <c r="V700" s="2"/>
    </row>
    <row r="701" ht="15.75" customHeight="1" spans="1:22">
      <c r="A701" s="9"/>
      <c r="B701" s="9"/>
      <c r="C701" s="9"/>
      <c r="D701" s="2" t="str">
        <f t="array" ref="D701">IFERROR(INDEX(data!$C$2:$C$12,MATCH(C701,data!$B$2:$B$12,0)),"")</f>
        <v/>
      </c>
      <c r="E701" s="9"/>
      <c r="F701" s="9"/>
      <c r="G701" s="19">
        <f t="shared" si="22"/>
        <v>0</v>
      </c>
      <c r="H701" s="9"/>
      <c r="I701" s="15"/>
      <c r="J701" s="2" t="str">
        <f t="shared" si="23"/>
        <v/>
      </c>
      <c r="K701" s="2" t="str">
        <f t="shared" si="24"/>
        <v/>
      </c>
      <c r="L701" s="2"/>
      <c r="M701" s="9"/>
      <c r="N701" s="5"/>
      <c r="O701" s="5"/>
      <c r="P701" s="5"/>
      <c r="Q701" s="9"/>
      <c r="R701" s="2" t="str">
        <f t="array" ref="R701">IFERROR(INDEX(data!$C$2:$C$12,MATCH(Q701,data!$B$2:$B$12,0)),"")</f>
        <v/>
      </c>
      <c r="S701" s="9"/>
      <c r="T701" s="2"/>
      <c r="U701" s="2"/>
      <c r="V701" s="2"/>
    </row>
    <row r="702" ht="15.75" customHeight="1" spans="1:22">
      <c r="A702" s="8"/>
      <c r="B702" s="8"/>
      <c r="C702" s="8"/>
      <c r="D702" s="2" t="str">
        <f t="array" ref="D702">IFERROR(INDEX(data!$C$2:$C$12,MATCH(C702,data!$B$2:$B$12,0)),"")</f>
        <v/>
      </c>
      <c r="E702" s="8"/>
      <c r="F702" s="8"/>
      <c r="G702" s="19">
        <f t="shared" si="22"/>
        <v>0</v>
      </c>
      <c r="H702" s="8"/>
      <c r="I702" s="13"/>
      <c r="J702" s="2" t="str">
        <f t="shared" si="23"/>
        <v/>
      </c>
      <c r="K702" s="2" t="str">
        <f t="shared" si="24"/>
        <v/>
      </c>
      <c r="L702" s="2"/>
      <c r="M702" s="8"/>
      <c r="N702" s="3"/>
      <c r="O702" s="3"/>
      <c r="P702" s="3"/>
      <c r="Q702" s="8"/>
      <c r="R702" s="2" t="str">
        <f t="array" ref="R702">IFERROR(INDEX(data!$C$2:$C$12,MATCH(Q702,data!$B$2:$B$12,0)),"")</f>
        <v/>
      </c>
      <c r="S702" s="8"/>
      <c r="T702" s="2"/>
      <c r="U702" s="2"/>
      <c r="V702" s="2"/>
    </row>
    <row r="703" ht="15.75" customHeight="1" spans="1:22">
      <c r="A703" s="9"/>
      <c r="B703" s="9"/>
      <c r="C703" s="9"/>
      <c r="D703" s="2" t="str">
        <f t="array" ref="D703">IFERROR(INDEX(data!$C$2:$C$12,MATCH(C703,data!$B$2:$B$12,0)),"")</f>
        <v/>
      </c>
      <c r="E703" s="9"/>
      <c r="F703" s="9"/>
      <c r="G703" s="19">
        <f t="shared" si="22"/>
        <v>0</v>
      </c>
      <c r="H703" s="9"/>
      <c r="I703" s="15"/>
      <c r="J703" s="2" t="str">
        <f t="shared" si="23"/>
        <v/>
      </c>
      <c r="K703" s="2" t="str">
        <f t="shared" si="24"/>
        <v/>
      </c>
      <c r="L703" s="2"/>
      <c r="M703" s="9"/>
      <c r="N703" s="5"/>
      <c r="O703" s="5"/>
      <c r="P703" s="5"/>
      <c r="Q703" s="9"/>
      <c r="R703" s="2" t="str">
        <f t="array" ref="R703">IFERROR(INDEX(data!$C$2:$C$12,MATCH(Q703,data!$B$2:$B$12,0)),"")</f>
        <v/>
      </c>
      <c r="S703" s="9"/>
      <c r="T703" s="2"/>
      <c r="U703" s="2"/>
      <c r="V703" s="2"/>
    </row>
    <row r="704" ht="15.75" customHeight="1" spans="1:22">
      <c r="A704" s="8"/>
      <c r="B704" s="8"/>
      <c r="C704" s="8"/>
      <c r="D704" s="2" t="str">
        <f t="array" ref="D704">IFERROR(INDEX(data!$C$2:$C$12,MATCH(C704,data!$B$2:$B$12,0)),"")</f>
        <v/>
      </c>
      <c r="E704" s="8"/>
      <c r="F704" s="8"/>
      <c r="G704" s="19">
        <f t="shared" si="22"/>
        <v>0</v>
      </c>
      <c r="H704" s="8"/>
      <c r="I704" s="13"/>
      <c r="J704" s="2" t="str">
        <f t="shared" si="23"/>
        <v/>
      </c>
      <c r="K704" s="2" t="str">
        <f t="shared" si="24"/>
        <v/>
      </c>
      <c r="L704" s="2"/>
      <c r="M704" s="8"/>
      <c r="N704" s="3"/>
      <c r="O704" s="3"/>
      <c r="P704" s="3"/>
      <c r="Q704" s="8"/>
      <c r="R704" s="2" t="str">
        <f t="array" ref="R704">IFERROR(INDEX(data!$C$2:$C$12,MATCH(Q704,data!$B$2:$B$12,0)),"")</f>
        <v/>
      </c>
      <c r="S704" s="8"/>
      <c r="T704" s="2"/>
      <c r="U704" s="2"/>
      <c r="V704" s="2"/>
    </row>
    <row r="705" ht="15.75" customHeight="1" spans="1:22">
      <c r="A705" s="9"/>
      <c r="B705" s="9"/>
      <c r="C705" s="9"/>
      <c r="D705" s="2" t="str">
        <f t="array" ref="D705">IFERROR(INDEX(data!$C$2:$C$12,MATCH(C705,data!$B$2:$B$12,0)),"")</f>
        <v/>
      </c>
      <c r="E705" s="9"/>
      <c r="F705" s="9"/>
      <c r="G705" s="19">
        <f t="shared" si="22"/>
        <v>0</v>
      </c>
      <c r="H705" s="9"/>
      <c r="I705" s="15"/>
      <c r="J705" s="2" t="str">
        <f t="shared" si="23"/>
        <v/>
      </c>
      <c r="K705" s="2" t="str">
        <f t="shared" si="24"/>
        <v/>
      </c>
      <c r="L705" s="2"/>
      <c r="M705" s="9"/>
      <c r="N705" s="5"/>
      <c r="O705" s="5"/>
      <c r="P705" s="5"/>
      <c r="Q705" s="9"/>
      <c r="R705" s="2" t="str">
        <f t="array" ref="R705">IFERROR(INDEX(data!$C$2:$C$12,MATCH(Q705,data!$B$2:$B$12,0)),"")</f>
        <v/>
      </c>
      <c r="S705" s="9"/>
      <c r="T705" s="2"/>
      <c r="U705" s="2"/>
      <c r="V705" s="2"/>
    </row>
    <row r="706" ht="15.75" customHeight="1" spans="1:22">
      <c r="A706" s="8"/>
      <c r="B706" s="8"/>
      <c r="C706" s="8"/>
      <c r="D706" s="2" t="str">
        <f t="array" ref="D706">IFERROR(INDEX(data!$C$2:$C$12,MATCH(C706,data!$B$2:$B$12,0)),"")</f>
        <v/>
      </c>
      <c r="E706" s="8"/>
      <c r="F706" s="8"/>
      <c r="G706" s="19">
        <f t="shared" si="22"/>
        <v>0</v>
      </c>
      <c r="H706" s="8"/>
      <c r="I706" s="13"/>
      <c r="J706" s="2" t="str">
        <f t="shared" si="23"/>
        <v/>
      </c>
      <c r="K706" s="2" t="str">
        <f t="shared" si="24"/>
        <v/>
      </c>
      <c r="L706" s="2"/>
      <c r="M706" s="8"/>
      <c r="N706" s="3"/>
      <c r="O706" s="3"/>
      <c r="P706" s="3"/>
      <c r="Q706" s="8"/>
      <c r="R706" s="2" t="str">
        <f t="array" ref="R706">IFERROR(INDEX(data!$C$2:$C$12,MATCH(Q706,data!$B$2:$B$12,0)),"")</f>
        <v/>
      </c>
      <c r="S706" s="8"/>
      <c r="T706" s="2"/>
      <c r="U706" s="2"/>
      <c r="V706" s="2"/>
    </row>
    <row r="707" ht="15.75" customHeight="1" spans="1:22">
      <c r="A707" s="9"/>
      <c r="B707" s="9"/>
      <c r="C707" s="9"/>
      <c r="D707" s="2" t="str">
        <f t="array" ref="D707">IFERROR(INDEX(data!$C$2:$C$12,MATCH(C707,data!$B$2:$B$12,0)),"")</f>
        <v/>
      </c>
      <c r="E707" s="9"/>
      <c r="F707" s="9"/>
      <c r="G707" s="19">
        <f t="shared" si="22"/>
        <v>0</v>
      </c>
      <c r="H707" s="9"/>
      <c r="I707" s="15"/>
      <c r="J707" s="2" t="str">
        <f t="shared" si="23"/>
        <v/>
      </c>
      <c r="K707" s="2" t="str">
        <f t="shared" si="24"/>
        <v/>
      </c>
      <c r="L707" s="2"/>
      <c r="M707" s="9"/>
      <c r="N707" s="5"/>
      <c r="O707" s="5"/>
      <c r="P707" s="5"/>
      <c r="Q707" s="9"/>
      <c r="R707" s="2" t="str">
        <f t="array" ref="R707">IFERROR(INDEX(data!$C$2:$C$12,MATCH(Q707,data!$B$2:$B$12,0)),"")</f>
        <v/>
      </c>
      <c r="S707" s="9"/>
      <c r="T707" s="2"/>
      <c r="U707" s="2"/>
      <c r="V707" s="2"/>
    </row>
    <row r="708" ht="15.75" customHeight="1" spans="1:22">
      <c r="A708" s="8"/>
      <c r="B708" s="8"/>
      <c r="C708" s="8"/>
      <c r="D708" s="2" t="str">
        <f t="array" ref="D708">IFERROR(INDEX(data!$C$2:$C$12,MATCH(C708,data!$B$2:$B$12,0)),"")</f>
        <v/>
      </c>
      <c r="E708" s="8"/>
      <c r="F708" s="8"/>
      <c r="G708" s="19">
        <f t="shared" si="22"/>
        <v>0</v>
      </c>
      <c r="H708" s="8"/>
      <c r="I708" s="13"/>
      <c r="J708" s="2" t="str">
        <f t="shared" si="23"/>
        <v/>
      </c>
      <c r="K708" s="2" t="str">
        <f t="shared" si="24"/>
        <v/>
      </c>
      <c r="L708" s="2"/>
      <c r="M708" s="8"/>
      <c r="N708" s="3"/>
      <c r="O708" s="3"/>
      <c r="P708" s="3"/>
      <c r="Q708" s="8"/>
      <c r="R708" s="2" t="str">
        <f t="array" ref="R708">IFERROR(INDEX(data!$C$2:$C$12,MATCH(Q708,data!$B$2:$B$12,0)),"")</f>
        <v/>
      </c>
      <c r="S708" s="8"/>
      <c r="T708" s="2"/>
      <c r="U708" s="2"/>
      <c r="V708" s="2"/>
    </row>
    <row r="709" ht="15.75" customHeight="1" spans="1:22">
      <c r="A709" s="9"/>
      <c r="B709" s="9"/>
      <c r="C709" s="9"/>
      <c r="D709" s="2" t="str">
        <f t="array" ref="D709">IFERROR(INDEX(data!$C$2:$C$12,MATCH(C709,data!$B$2:$B$12,0)),"")</f>
        <v/>
      </c>
      <c r="E709" s="9"/>
      <c r="F709" s="9"/>
      <c r="G709" s="19">
        <f t="shared" si="22"/>
        <v>0</v>
      </c>
      <c r="H709" s="9"/>
      <c r="I709" s="15"/>
      <c r="J709" s="2" t="str">
        <f t="shared" si="23"/>
        <v/>
      </c>
      <c r="K709" s="2" t="str">
        <f t="shared" si="24"/>
        <v/>
      </c>
      <c r="L709" s="2"/>
      <c r="M709" s="9"/>
      <c r="N709" s="5"/>
      <c r="O709" s="5"/>
      <c r="P709" s="5"/>
      <c r="Q709" s="9"/>
      <c r="R709" s="2" t="str">
        <f t="array" ref="R709">IFERROR(INDEX(data!$C$2:$C$12,MATCH(Q709,data!$B$2:$B$12,0)),"")</f>
        <v/>
      </c>
      <c r="S709" s="9"/>
      <c r="T709" s="2"/>
      <c r="U709" s="2"/>
      <c r="V709" s="2"/>
    </row>
    <row r="710" ht="15.75" customHeight="1" spans="1:22">
      <c r="A710" s="8"/>
      <c r="B710" s="8"/>
      <c r="C710" s="8"/>
      <c r="D710" s="2" t="str">
        <f t="array" ref="D710">IFERROR(INDEX(data!$C$2:$C$12,MATCH(C710,data!$B$2:$B$12,0)),"")</f>
        <v/>
      </c>
      <c r="E710" s="8"/>
      <c r="F710" s="8"/>
      <c r="G710" s="19">
        <f t="shared" si="22"/>
        <v>0</v>
      </c>
      <c r="H710" s="8"/>
      <c r="I710" s="13"/>
      <c r="J710" s="2" t="str">
        <f t="shared" si="23"/>
        <v/>
      </c>
      <c r="K710" s="2" t="str">
        <f t="shared" si="24"/>
        <v/>
      </c>
      <c r="L710" s="2"/>
      <c r="M710" s="8"/>
      <c r="N710" s="3"/>
      <c r="O710" s="3"/>
      <c r="P710" s="3"/>
      <c r="Q710" s="8"/>
      <c r="R710" s="2" t="str">
        <f t="array" ref="R710">IFERROR(INDEX(data!$C$2:$C$12,MATCH(Q710,data!$B$2:$B$12,0)),"")</f>
        <v/>
      </c>
      <c r="S710" s="8"/>
      <c r="T710" s="2"/>
      <c r="U710" s="2"/>
      <c r="V710" s="2"/>
    </row>
    <row r="711" ht="15.75" customHeight="1" spans="1:22">
      <c r="A711" s="9"/>
      <c r="B711" s="9"/>
      <c r="C711" s="9"/>
      <c r="D711" s="2" t="str">
        <f t="array" ref="D711">IFERROR(INDEX(data!$C$2:$C$12,MATCH(C711,data!$B$2:$B$12,0)),"")</f>
        <v/>
      </c>
      <c r="E711" s="9"/>
      <c r="F711" s="9"/>
      <c r="G711" s="19">
        <f t="shared" si="22"/>
        <v>0</v>
      </c>
      <c r="H711" s="9"/>
      <c r="I711" s="15"/>
      <c r="J711" s="2" t="str">
        <f t="shared" si="23"/>
        <v/>
      </c>
      <c r="K711" s="2" t="str">
        <f t="shared" si="24"/>
        <v/>
      </c>
      <c r="L711" s="2"/>
      <c r="M711" s="9"/>
      <c r="N711" s="5"/>
      <c r="O711" s="5"/>
      <c r="P711" s="5"/>
      <c r="Q711" s="9"/>
      <c r="R711" s="2" t="str">
        <f t="array" ref="R711">IFERROR(INDEX(data!$C$2:$C$12,MATCH(Q711,data!$B$2:$B$12,0)),"")</f>
        <v/>
      </c>
      <c r="S711" s="9"/>
      <c r="T711" s="2"/>
      <c r="U711" s="2"/>
      <c r="V711" s="2"/>
    </row>
    <row r="712" ht="15.75" customHeight="1" spans="1:22">
      <c r="A712" s="8"/>
      <c r="B712" s="8"/>
      <c r="C712" s="8"/>
      <c r="D712" s="2" t="str">
        <f t="array" ref="D712">IFERROR(INDEX(data!$C$2:$C$12,MATCH(C712,data!$B$2:$B$12,0)),"")</f>
        <v/>
      </c>
      <c r="E712" s="8"/>
      <c r="F712" s="8"/>
      <c r="G712" s="19">
        <f t="shared" si="22"/>
        <v>0</v>
      </c>
      <c r="H712" s="8"/>
      <c r="I712" s="13"/>
      <c r="J712" s="2" t="str">
        <f t="shared" si="23"/>
        <v/>
      </c>
      <c r="K712" s="2" t="str">
        <f t="shared" si="24"/>
        <v/>
      </c>
      <c r="L712" s="2"/>
      <c r="M712" s="8"/>
      <c r="N712" s="3"/>
      <c r="O712" s="3"/>
      <c r="P712" s="3"/>
      <c r="Q712" s="8"/>
      <c r="R712" s="2" t="str">
        <f t="array" ref="R712">IFERROR(INDEX(data!$C$2:$C$12,MATCH(Q712,data!$B$2:$B$12,0)),"")</f>
        <v/>
      </c>
      <c r="S712" s="8"/>
      <c r="T712" s="2"/>
      <c r="U712" s="2"/>
      <c r="V712" s="2"/>
    </row>
    <row r="713" ht="15.75" customHeight="1" spans="1:22">
      <c r="A713" s="9"/>
      <c r="B713" s="9"/>
      <c r="C713" s="9"/>
      <c r="D713" s="2" t="str">
        <f t="array" ref="D713">IFERROR(INDEX(data!$C$2:$C$12,MATCH(C713,data!$B$2:$B$12,0)),"")</f>
        <v/>
      </c>
      <c r="E713" s="9"/>
      <c r="F713" s="9"/>
      <c r="G713" s="19">
        <f t="shared" si="22"/>
        <v>0</v>
      </c>
      <c r="H713" s="9"/>
      <c r="I713" s="15"/>
      <c r="J713" s="2" t="str">
        <f t="shared" si="23"/>
        <v/>
      </c>
      <c r="K713" s="2" t="str">
        <f t="shared" si="24"/>
        <v/>
      </c>
      <c r="L713" s="2"/>
      <c r="M713" s="9"/>
      <c r="N713" s="5"/>
      <c r="O713" s="5"/>
      <c r="P713" s="5"/>
      <c r="Q713" s="9"/>
      <c r="R713" s="2" t="str">
        <f t="array" ref="R713">IFERROR(INDEX(data!$C$2:$C$12,MATCH(Q713,data!$B$2:$B$12,0)),"")</f>
        <v/>
      </c>
      <c r="S713" s="9"/>
      <c r="T713" s="2"/>
      <c r="U713" s="2"/>
      <c r="V713" s="2"/>
    </row>
    <row r="714" ht="15.75" customHeight="1" spans="1:22">
      <c r="A714" s="8"/>
      <c r="B714" s="8"/>
      <c r="C714" s="8"/>
      <c r="D714" s="2" t="str">
        <f t="array" ref="D714">IFERROR(INDEX(data!$C$2:$C$12,MATCH(C714,data!$B$2:$B$12,0)),"")</f>
        <v/>
      </c>
      <c r="E714" s="8"/>
      <c r="F714" s="8"/>
      <c r="G714" s="19">
        <f t="shared" si="22"/>
        <v>0</v>
      </c>
      <c r="H714" s="8"/>
      <c r="I714" s="13"/>
      <c r="J714" s="2" t="str">
        <f t="shared" si="23"/>
        <v/>
      </c>
      <c r="K714" s="2" t="str">
        <f t="shared" si="24"/>
        <v/>
      </c>
      <c r="L714" s="2"/>
      <c r="M714" s="8"/>
      <c r="N714" s="3"/>
      <c r="O714" s="3"/>
      <c r="P714" s="3"/>
      <c r="Q714" s="8"/>
      <c r="R714" s="2" t="str">
        <f t="array" ref="R714">IFERROR(INDEX(data!$C$2:$C$12,MATCH(Q714,data!$B$2:$B$12,0)),"")</f>
        <v/>
      </c>
      <c r="S714" s="8"/>
      <c r="T714" s="2"/>
      <c r="U714" s="2"/>
      <c r="V714" s="2"/>
    </row>
    <row r="715" ht="15.75" customHeight="1" spans="1:22">
      <c r="A715" s="9"/>
      <c r="B715" s="9"/>
      <c r="C715" s="9"/>
      <c r="D715" s="2" t="str">
        <f t="array" ref="D715">IFERROR(INDEX(data!$C$2:$C$12,MATCH(C715,data!$B$2:$B$12,0)),"")</f>
        <v/>
      </c>
      <c r="E715" s="9"/>
      <c r="F715" s="9"/>
      <c r="G715" s="19">
        <f t="shared" si="22"/>
        <v>0</v>
      </c>
      <c r="H715" s="9"/>
      <c r="I715" s="15"/>
      <c r="J715" s="2" t="str">
        <f t="shared" si="23"/>
        <v/>
      </c>
      <c r="K715" s="2" t="str">
        <f t="shared" si="24"/>
        <v/>
      </c>
      <c r="L715" s="2"/>
      <c r="M715" s="9"/>
      <c r="N715" s="5"/>
      <c r="O715" s="5"/>
      <c r="P715" s="5"/>
      <c r="Q715" s="9"/>
      <c r="R715" s="2" t="str">
        <f t="array" ref="R715">IFERROR(INDEX(data!$C$2:$C$12,MATCH(Q715,data!$B$2:$B$12,0)),"")</f>
        <v/>
      </c>
      <c r="S715" s="9"/>
      <c r="T715" s="2"/>
      <c r="U715" s="2"/>
      <c r="V715" s="2"/>
    </row>
    <row r="716" ht="15.75" customHeight="1" spans="1:22">
      <c r="A716" s="8"/>
      <c r="B716" s="8"/>
      <c r="C716" s="8"/>
      <c r="D716" s="2" t="str">
        <f t="array" ref="D716">IFERROR(INDEX(data!$C$2:$C$12,MATCH(C716,data!$B$2:$B$12,0)),"")</f>
        <v/>
      </c>
      <c r="E716" s="8"/>
      <c r="F716" s="8"/>
      <c r="G716" s="19">
        <f t="shared" si="22"/>
        <v>0</v>
      </c>
      <c r="H716" s="8"/>
      <c r="I716" s="13"/>
      <c r="J716" s="2" t="str">
        <f t="shared" si="23"/>
        <v/>
      </c>
      <c r="K716" s="2" t="str">
        <f t="shared" si="24"/>
        <v/>
      </c>
      <c r="L716" s="2"/>
      <c r="M716" s="8"/>
      <c r="N716" s="3"/>
      <c r="O716" s="3"/>
      <c r="P716" s="3"/>
      <c r="Q716" s="8"/>
      <c r="R716" s="2" t="str">
        <f t="array" ref="R716">IFERROR(INDEX(data!$C$2:$C$12,MATCH(Q716,data!$B$2:$B$12,0)),"")</f>
        <v/>
      </c>
      <c r="S716" s="8"/>
      <c r="T716" s="2"/>
      <c r="U716" s="2"/>
      <c r="V716" s="2"/>
    </row>
    <row r="717" ht="15.75" customHeight="1" spans="1:22">
      <c r="A717" s="9"/>
      <c r="B717" s="9"/>
      <c r="C717" s="9"/>
      <c r="D717" s="2" t="str">
        <f t="array" ref="D717">IFERROR(INDEX(data!$C$2:$C$12,MATCH(C717,data!$B$2:$B$12,0)),"")</f>
        <v/>
      </c>
      <c r="E717" s="9"/>
      <c r="F717" s="9"/>
      <c r="G717" s="19">
        <f t="shared" si="22"/>
        <v>0</v>
      </c>
      <c r="H717" s="9"/>
      <c r="I717" s="15"/>
      <c r="J717" s="2" t="str">
        <f t="shared" si="23"/>
        <v/>
      </c>
      <c r="K717" s="2" t="str">
        <f t="shared" si="24"/>
        <v/>
      </c>
      <c r="L717" s="2"/>
      <c r="M717" s="9"/>
      <c r="N717" s="5"/>
      <c r="O717" s="5"/>
      <c r="P717" s="5"/>
      <c r="Q717" s="9"/>
      <c r="R717" s="2" t="str">
        <f t="array" ref="R717">IFERROR(INDEX(data!$C$2:$C$12,MATCH(Q717,data!$B$2:$B$12,0)),"")</f>
        <v/>
      </c>
      <c r="S717" s="9"/>
      <c r="T717" s="2"/>
      <c r="U717" s="2"/>
      <c r="V717" s="2"/>
    </row>
    <row r="718" ht="15.75" customHeight="1" spans="1:22">
      <c r="A718" s="8"/>
      <c r="B718" s="8"/>
      <c r="C718" s="8"/>
      <c r="D718" s="2" t="str">
        <f t="array" ref="D718">IFERROR(INDEX(data!$C$2:$C$12,MATCH(C718,data!$B$2:$B$12,0)),"")</f>
        <v/>
      </c>
      <c r="E718" s="8"/>
      <c r="F718" s="8"/>
      <c r="G718" s="19">
        <f t="shared" si="22"/>
        <v>0</v>
      </c>
      <c r="H718" s="8"/>
      <c r="I718" s="13"/>
      <c r="J718" s="2" t="str">
        <f t="shared" si="23"/>
        <v/>
      </c>
      <c r="K718" s="2" t="str">
        <f t="shared" si="24"/>
        <v/>
      </c>
      <c r="L718" s="2"/>
      <c r="M718" s="8"/>
      <c r="N718" s="3"/>
      <c r="O718" s="3"/>
      <c r="P718" s="3"/>
      <c r="Q718" s="8"/>
      <c r="R718" s="2" t="str">
        <f t="array" ref="R718">IFERROR(INDEX(data!$C$2:$C$12,MATCH(Q718,data!$B$2:$B$12,0)),"")</f>
        <v/>
      </c>
      <c r="S718" s="8"/>
      <c r="T718" s="2"/>
      <c r="U718" s="2"/>
      <c r="V718" s="2"/>
    </row>
    <row r="719" ht="15.75" customHeight="1" spans="1:22">
      <c r="A719" s="9"/>
      <c r="B719" s="9"/>
      <c r="C719" s="9"/>
      <c r="D719" s="2" t="str">
        <f t="array" ref="D719">IFERROR(INDEX(data!$C$2:$C$12,MATCH(C719,data!$B$2:$B$12,0)),"")</f>
        <v/>
      </c>
      <c r="E719" s="9"/>
      <c r="F719" s="9"/>
      <c r="G719" s="19">
        <f t="shared" si="22"/>
        <v>0</v>
      </c>
      <c r="H719" s="9"/>
      <c r="I719" s="15"/>
      <c r="J719" s="2" t="str">
        <f t="shared" si="23"/>
        <v/>
      </c>
      <c r="K719" s="2" t="str">
        <f t="shared" si="24"/>
        <v/>
      </c>
      <c r="L719" s="2"/>
      <c r="M719" s="9"/>
      <c r="N719" s="5"/>
      <c r="O719" s="5"/>
      <c r="P719" s="5"/>
      <c r="Q719" s="9"/>
      <c r="R719" s="2" t="str">
        <f t="array" ref="R719">IFERROR(INDEX(data!$C$2:$C$12,MATCH(Q719,data!$B$2:$B$12,0)),"")</f>
        <v/>
      </c>
      <c r="S719" s="9"/>
      <c r="T719" s="2"/>
      <c r="U719" s="2"/>
      <c r="V719" s="2"/>
    </row>
    <row r="720" ht="15.75" customHeight="1" spans="1:22">
      <c r="A720" s="8"/>
      <c r="B720" s="8"/>
      <c r="C720" s="8"/>
      <c r="D720" s="2" t="str">
        <f t="array" ref="D720">IFERROR(INDEX(data!$C$2:$C$12,MATCH(C720,data!$B$2:$B$12,0)),"")</f>
        <v/>
      </c>
      <c r="E720" s="8"/>
      <c r="F720" s="8"/>
      <c r="G720" s="19">
        <f t="shared" si="22"/>
        <v>0</v>
      </c>
      <c r="H720" s="8"/>
      <c r="I720" s="13"/>
      <c r="J720" s="2" t="str">
        <f t="shared" si="23"/>
        <v/>
      </c>
      <c r="K720" s="2" t="str">
        <f t="shared" si="24"/>
        <v/>
      </c>
      <c r="L720" s="2"/>
      <c r="M720" s="8"/>
      <c r="N720" s="3"/>
      <c r="O720" s="3"/>
      <c r="P720" s="3"/>
      <c r="Q720" s="8"/>
      <c r="R720" s="2" t="str">
        <f t="array" ref="R720">IFERROR(INDEX(data!$C$2:$C$12,MATCH(Q720,data!$B$2:$B$12,0)),"")</f>
        <v/>
      </c>
      <c r="S720" s="8"/>
      <c r="T720" s="2"/>
      <c r="U720" s="2"/>
      <c r="V720" s="2"/>
    </row>
    <row r="721" ht="15.75" customHeight="1" spans="1:22">
      <c r="A721" s="9"/>
      <c r="B721" s="9"/>
      <c r="C721" s="9"/>
      <c r="D721" s="2" t="str">
        <f t="array" ref="D721">IFERROR(INDEX(data!$C$2:$C$12,MATCH(C721,data!$B$2:$B$12,0)),"")</f>
        <v/>
      </c>
      <c r="E721" s="9"/>
      <c r="F721" s="9"/>
      <c r="G721" s="19">
        <f t="shared" si="22"/>
        <v>0</v>
      </c>
      <c r="H721" s="9"/>
      <c r="I721" s="15"/>
      <c r="J721" s="2" t="str">
        <f t="shared" si="23"/>
        <v/>
      </c>
      <c r="K721" s="2" t="str">
        <f t="shared" si="24"/>
        <v/>
      </c>
      <c r="L721" s="2"/>
      <c r="M721" s="9"/>
      <c r="N721" s="5"/>
      <c r="O721" s="5"/>
      <c r="P721" s="5"/>
      <c r="Q721" s="9"/>
      <c r="R721" s="2" t="str">
        <f t="array" ref="R721">IFERROR(INDEX(data!$C$2:$C$12,MATCH(Q721,data!$B$2:$B$12,0)),"")</f>
        <v/>
      </c>
      <c r="S721" s="9"/>
      <c r="T721" s="2"/>
      <c r="U721" s="2"/>
      <c r="V721" s="2"/>
    </row>
    <row r="722" ht="15.75" customHeight="1" spans="1:22">
      <c r="A722" s="8"/>
      <c r="B722" s="8"/>
      <c r="C722" s="8"/>
      <c r="D722" s="2" t="str">
        <f t="array" ref="D722">IFERROR(INDEX(data!$C$2:$C$12,MATCH(C722,data!$B$2:$B$12,0)),"")</f>
        <v/>
      </c>
      <c r="E722" s="8"/>
      <c r="F722" s="8"/>
      <c r="G722" s="19">
        <f t="shared" si="22"/>
        <v>0</v>
      </c>
      <c r="H722" s="8"/>
      <c r="I722" s="13"/>
      <c r="J722" s="2" t="str">
        <f t="shared" si="23"/>
        <v/>
      </c>
      <c r="K722" s="2" t="str">
        <f t="shared" si="24"/>
        <v/>
      </c>
      <c r="L722" s="2"/>
      <c r="M722" s="8"/>
      <c r="N722" s="3"/>
      <c r="O722" s="3"/>
      <c r="P722" s="3"/>
      <c r="Q722" s="8"/>
      <c r="R722" s="2" t="str">
        <f t="array" ref="R722">IFERROR(INDEX(data!$C$2:$C$12,MATCH(Q722,data!$B$2:$B$12,0)),"")</f>
        <v/>
      </c>
      <c r="S722" s="8"/>
      <c r="T722" s="2"/>
      <c r="U722" s="2"/>
      <c r="V722" s="2"/>
    </row>
    <row r="723" ht="15.75" customHeight="1" spans="1:22">
      <c r="A723" s="9"/>
      <c r="B723" s="9"/>
      <c r="C723" s="9"/>
      <c r="D723" s="2" t="str">
        <f t="array" ref="D723">IFERROR(INDEX(data!$C$2:$C$12,MATCH(C723,data!$B$2:$B$12,0)),"")</f>
        <v/>
      </c>
      <c r="E723" s="9"/>
      <c r="F723" s="9"/>
      <c r="G723" s="19">
        <f t="shared" si="22"/>
        <v>0</v>
      </c>
      <c r="H723" s="9"/>
      <c r="I723" s="15"/>
      <c r="J723" s="2" t="str">
        <f t="shared" si="23"/>
        <v/>
      </c>
      <c r="K723" s="2" t="str">
        <f t="shared" si="24"/>
        <v/>
      </c>
      <c r="L723" s="2"/>
      <c r="M723" s="9"/>
      <c r="N723" s="5"/>
      <c r="O723" s="5"/>
      <c r="P723" s="5"/>
      <c r="Q723" s="9"/>
      <c r="R723" s="2" t="str">
        <f t="array" ref="R723">IFERROR(INDEX(data!$C$2:$C$12,MATCH(Q723,data!$B$2:$B$12,0)),"")</f>
        <v/>
      </c>
      <c r="S723" s="9"/>
      <c r="T723" s="2"/>
      <c r="U723" s="2"/>
      <c r="V723" s="2"/>
    </row>
    <row r="724" ht="15.75" customHeight="1" spans="1:22">
      <c r="A724" s="8"/>
      <c r="B724" s="8"/>
      <c r="C724" s="8"/>
      <c r="D724" s="2" t="str">
        <f t="array" ref="D724">IFERROR(INDEX(data!$C$2:$C$12,MATCH(C724,data!$B$2:$B$12,0)),"")</f>
        <v/>
      </c>
      <c r="E724" s="8"/>
      <c r="F724" s="8"/>
      <c r="G724" s="19">
        <f t="shared" si="22"/>
        <v>0</v>
      </c>
      <c r="H724" s="8"/>
      <c r="I724" s="13"/>
      <c r="J724" s="2" t="str">
        <f t="shared" si="23"/>
        <v/>
      </c>
      <c r="K724" s="2" t="str">
        <f t="shared" si="24"/>
        <v/>
      </c>
      <c r="L724" s="2"/>
      <c r="M724" s="8"/>
      <c r="N724" s="3"/>
      <c r="O724" s="3"/>
      <c r="P724" s="3"/>
      <c r="Q724" s="8"/>
      <c r="R724" s="2" t="str">
        <f t="array" ref="R724">IFERROR(INDEX(data!$C$2:$C$12,MATCH(Q724,data!$B$2:$B$12,0)),"")</f>
        <v/>
      </c>
      <c r="S724" s="8"/>
      <c r="T724" s="2"/>
      <c r="U724" s="2"/>
      <c r="V724" s="2"/>
    </row>
    <row r="725" ht="15.75" customHeight="1" spans="1:22">
      <c r="A725" s="9"/>
      <c r="B725" s="9"/>
      <c r="C725" s="9"/>
      <c r="D725" s="2" t="str">
        <f t="array" ref="D725">IFERROR(INDEX(data!$C$2:$C$12,MATCH(C725,data!$B$2:$B$12,0)),"")</f>
        <v/>
      </c>
      <c r="E725" s="9"/>
      <c r="F725" s="9"/>
      <c r="G725" s="19">
        <f t="shared" si="22"/>
        <v>0</v>
      </c>
      <c r="H725" s="9"/>
      <c r="I725" s="15"/>
      <c r="J725" s="2" t="str">
        <f t="shared" si="23"/>
        <v/>
      </c>
      <c r="K725" s="2" t="str">
        <f t="shared" si="24"/>
        <v/>
      </c>
      <c r="L725" s="2"/>
      <c r="M725" s="9"/>
      <c r="N725" s="5"/>
      <c r="O725" s="5"/>
      <c r="P725" s="5"/>
      <c r="Q725" s="9"/>
      <c r="R725" s="2" t="str">
        <f t="array" ref="R725">IFERROR(INDEX(data!$C$2:$C$12,MATCH(Q725,data!$B$2:$B$12,0)),"")</f>
        <v/>
      </c>
      <c r="S725" s="9"/>
      <c r="T725" s="2"/>
      <c r="U725" s="2"/>
      <c r="V725" s="2"/>
    </row>
    <row r="726" ht="15.75" customHeight="1" spans="1:22">
      <c r="A726" s="8"/>
      <c r="B726" s="8"/>
      <c r="C726" s="8"/>
      <c r="D726" s="2" t="str">
        <f t="array" ref="D726">IFERROR(INDEX(data!$C$2:$C$12,MATCH(C726,data!$B$2:$B$12,0)),"")</f>
        <v/>
      </c>
      <c r="E726" s="8"/>
      <c r="F726" s="8"/>
      <c r="G726" s="19">
        <f t="shared" si="22"/>
        <v>0</v>
      </c>
      <c r="H726" s="8"/>
      <c r="I726" s="13"/>
      <c r="J726" s="2" t="str">
        <f t="shared" si="23"/>
        <v/>
      </c>
      <c r="K726" s="2" t="str">
        <f t="shared" si="24"/>
        <v/>
      </c>
      <c r="L726" s="2"/>
      <c r="M726" s="8"/>
      <c r="N726" s="3"/>
      <c r="O726" s="3"/>
      <c r="P726" s="3"/>
      <c r="Q726" s="8"/>
      <c r="R726" s="2" t="str">
        <f t="array" ref="R726">IFERROR(INDEX(data!$C$2:$C$12,MATCH(Q726,data!$B$2:$B$12,0)),"")</f>
        <v/>
      </c>
      <c r="S726" s="8"/>
      <c r="T726" s="2"/>
      <c r="U726" s="2"/>
      <c r="V726" s="2"/>
    </row>
    <row r="727" ht="15.75" customHeight="1" spans="1:22">
      <c r="A727" s="9"/>
      <c r="B727" s="9"/>
      <c r="C727" s="9"/>
      <c r="D727" s="2" t="str">
        <f t="array" ref="D727">IFERROR(INDEX(data!$C$2:$C$12,MATCH(C727,data!$B$2:$B$12,0)),"")</f>
        <v/>
      </c>
      <c r="E727" s="9"/>
      <c r="F727" s="9"/>
      <c r="G727" s="19">
        <f t="shared" si="22"/>
        <v>0</v>
      </c>
      <c r="H727" s="9"/>
      <c r="I727" s="15"/>
      <c r="J727" s="2" t="str">
        <f t="shared" si="23"/>
        <v/>
      </c>
      <c r="K727" s="2" t="str">
        <f t="shared" si="24"/>
        <v/>
      </c>
      <c r="L727" s="2"/>
      <c r="M727" s="9"/>
      <c r="N727" s="5"/>
      <c r="O727" s="5"/>
      <c r="P727" s="5"/>
      <c r="Q727" s="9"/>
      <c r="R727" s="2" t="str">
        <f t="array" ref="R727">IFERROR(INDEX(data!$C$2:$C$12,MATCH(Q727,data!$B$2:$B$12,0)),"")</f>
        <v/>
      </c>
      <c r="S727" s="9"/>
      <c r="T727" s="2"/>
      <c r="U727" s="2"/>
      <c r="V727" s="2"/>
    </row>
    <row r="728" ht="15.75" customHeight="1" spans="1:22">
      <c r="A728" s="8"/>
      <c r="B728" s="8"/>
      <c r="C728" s="8"/>
      <c r="D728" s="2" t="str">
        <f t="array" ref="D728">IFERROR(INDEX(data!$C$2:$C$12,MATCH(C728,data!$B$2:$B$12,0)),"")</f>
        <v/>
      </c>
      <c r="E728" s="8"/>
      <c r="F728" s="8"/>
      <c r="G728" s="19">
        <f t="shared" si="22"/>
        <v>0</v>
      </c>
      <c r="H728" s="8"/>
      <c r="I728" s="13"/>
      <c r="J728" s="2" t="str">
        <f t="shared" si="23"/>
        <v/>
      </c>
      <c r="K728" s="2" t="str">
        <f t="shared" si="24"/>
        <v/>
      </c>
      <c r="L728" s="2"/>
      <c r="M728" s="8"/>
      <c r="N728" s="3"/>
      <c r="O728" s="3"/>
      <c r="P728" s="3"/>
      <c r="Q728" s="8"/>
      <c r="R728" s="2" t="str">
        <f t="array" ref="R728">IFERROR(INDEX(data!$C$2:$C$12,MATCH(Q728,data!$B$2:$B$12,0)),"")</f>
        <v/>
      </c>
      <c r="S728" s="8"/>
      <c r="T728" s="2"/>
      <c r="U728" s="2"/>
      <c r="V728" s="2"/>
    </row>
    <row r="729" ht="15.75" customHeight="1" spans="1:22">
      <c r="A729" s="9"/>
      <c r="B729" s="9"/>
      <c r="C729" s="9"/>
      <c r="D729" s="2" t="str">
        <f t="array" ref="D729">IFERROR(INDEX(data!$C$2:$C$12,MATCH(C729,data!$B$2:$B$12,0)),"")</f>
        <v/>
      </c>
      <c r="E729" s="9"/>
      <c r="F729" s="9"/>
      <c r="G729" s="19">
        <f t="shared" si="22"/>
        <v>0</v>
      </c>
      <c r="H729" s="9"/>
      <c r="I729" s="15"/>
      <c r="J729" s="2" t="str">
        <f t="shared" si="23"/>
        <v/>
      </c>
      <c r="K729" s="2" t="str">
        <f t="shared" si="24"/>
        <v/>
      </c>
      <c r="L729" s="2"/>
      <c r="M729" s="9"/>
      <c r="N729" s="5"/>
      <c r="O729" s="5"/>
      <c r="P729" s="5"/>
      <c r="Q729" s="9"/>
      <c r="R729" s="2" t="str">
        <f t="array" ref="R729">IFERROR(INDEX(data!$C$2:$C$12,MATCH(Q729,data!$B$2:$B$12,0)),"")</f>
        <v/>
      </c>
      <c r="S729" s="9"/>
      <c r="T729" s="2"/>
      <c r="U729" s="2"/>
      <c r="V729" s="2"/>
    </row>
    <row r="730" ht="15.75" customHeight="1" spans="1:22">
      <c r="A730" s="8"/>
      <c r="B730" s="8"/>
      <c r="C730" s="8"/>
      <c r="D730" s="2" t="str">
        <f t="array" ref="D730">IFERROR(INDEX(data!$C$2:$C$12,MATCH(C730,data!$B$2:$B$12,0)),"")</f>
        <v/>
      </c>
      <c r="E730" s="8"/>
      <c r="F730" s="8"/>
      <c r="G730" s="19">
        <f t="shared" si="22"/>
        <v>0</v>
      </c>
      <c r="H730" s="8"/>
      <c r="I730" s="13"/>
      <c r="J730" s="2" t="str">
        <f t="shared" si="23"/>
        <v/>
      </c>
      <c r="K730" s="2" t="str">
        <f t="shared" si="24"/>
        <v/>
      </c>
      <c r="L730" s="2"/>
      <c r="M730" s="8"/>
      <c r="N730" s="3"/>
      <c r="O730" s="3"/>
      <c r="P730" s="3"/>
      <c r="Q730" s="8"/>
      <c r="R730" s="2" t="str">
        <f t="array" ref="R730">IFERROR(INDEX(data!$C$2:$C$12,MATCH(Q730,data!$B$2:$B$12,0)),"")</f>
        <v/>
      </c>
      <c r="S730" s="8"/>
      <c r="T730" s="2"/>
      <c r="U730" s="2"/>
      <c r="V730" s="2"/>
    </row>
    <row r="731" ht="15.75" customHeight="1" spans="1:22">
      <c r="A731" s="9"/>
      <c r="B731" s="9"/>
      <c r="C731" s="9"/>
      <c r="D731" s="2" t="str">
        <f t="array" ref="D731">IFERROR(INDEX(data!$C$2:$C$12,MATCH(C731,data!$B$2:$B$12,0)),"")</f>
        <v/>
      </c>
      <c r="E731" s="9"/>
      <c r="F731" s="9"/>
      <c r="G731" s="19">
        <f t="shared" si="22"/>
        <v>0</v>
      </c>
      <c r="H731" s="9"/>
      <c r="I731" s="15"/>
      <c r="J731" s="2" t="str">
        <f t="shared" si="23"/>
        <v/>
      </c>
      <c r="K731" s="2" t="str">
        <f t="shared" si="24"/>
        <v/>
      </c>
      <c r="L731" s="2"/>
      <c r="M731" s="9"/>
      <c r="N731" s="5"/>
      <c r="O731" s="5"/>
      <c r="P731" s="5"/>
      <c r="Q731" s="9"/>
      <c r="R731" s="2" t="str">
        <f t="array" ref="R731">IFERROR(INDEX(data!$C$2:$C$12,MATCH(Q731,data!$B$2:$B$12,0)),"")</f>
        <v/>
      </c>
      <c r="S731" s="9"/>
      <c r="T731" s="2"/>
      <c r="U731" s="2"/>
      <c r="V731" s="2"/>
    </row>
    <row r="732" ht="15.75" customHeight="1" spans="1:22">
      <c r="A732" s="8"/>
      <c r="B732" s="8"/>
      <c r="C732" s="8"/>
      <c r="D732" s="2" t="str">
        <f t="array" ref="D732">IFERROR(INDEX(data!$C$2:$C$12,MATCH(C732,data!$B$2:$B$12,0)),"")</f>
        <v/>
      </c>
      <c r="E732" s="8"/>
      <c r="F732" s="8"/>
      <c r="G732" s="19">
        <f t="shared" si="22"/>
        <v>0</v>
      </c>
      <c r="H732" s="8"/>
      <c r="I732" s="13"/>
      <c r="J732" s="2" t="str">
        <f t="shared" si="23"/>
        <v/>
      </c>
      <c r="K732" s="2" t="str">
        <f t="shared" si="24"/>
        <v/>
      </c>
      <c r="L732" s="2"/>
      <c r="M732" s="8"/>
      <c r="N732" s="3"/>
      <c r="O732" s="3"/>
      <c r="P732" s="3"/>
      <c r="Q732" s="8"/>
      <c r="R732" s="2" t="str">
        <f t="array" ref="R732">IFERROR(INDEX(data!$C$2:$C$12,MATCH(Q732,data!$B$2:$B$12,0)),"")</f>
        <v/>
      </c>
      <c r="S732" s="8"/>
      <c r="T732" s="2"/>
      <c r="U732" s="2"/>
      <c r="V732" s="2"/>
    </row>
    <row r="733" ht="15.75" customHeight="1" spans="1:22">
      <c r="A733" s="9"/>
      <c r="B733" s="9"/>
      <c r="C733" s="9"/>
      <c r="D733" s="2" t="str">
        <f t="array" ref="D733">IFERROR(INDEX(data!$C$2:$C$12,MATCH(C733,data!$B$2:$B$12,0)),"")</f>
        <v/>
      </c>
      <c r="E733" s="9"/>
      <c r="F733" s="9"/>
      <c r="G733" s="19">
        <f t="shared" si="22"/>
        <v>0</v>
      </c>
      <c r="H733" s="9"/>
      <c r="I733" s="15"/>
      <c r="J733" s="2" t="str">
        <f t="shared" si="23"/>
        <v/>
      </c>
      <c r="K733" s="2" t="str">
        <f t="shared" si="24"/>
        <v/>
      </c>
      <c r="L733" s="2"/>
      <c r="M733" s="9"/>
      <c r="N733" s="5"/>
      <c r="O733" s="5"/>
      <c r="P733" s="5"/>
      <c r="Q733" s="9"/>
      <c r="R733" s="2" t="str">
        <f t="array" ref="R733">IFERROR(INDEX(data!$C$2:$C$12,MATCH(Q733,data!$B$2:$B$12,0)),"")</f>
        <v/>
      </c>
      <c r="S733" s="9"/>
      <c r="T733" s="2"/>
      <c r="U733" s="2"/>
      <c r="V733" s="2"/>
    </row>
    <row r="734" ht="15.75" customHeight="1" spans="1:22">
      <c r="A734" s="8"/>
      <c r="B734" s="8"/>
      <c r="C734" s="8"/>
      <c r="D734" s="2" t="str">
        <f t="array" ref="D734">IFERROR(INDEX(data!$C$2:$C$12,MATCH(C734,data!$B$2:$B$12,0)),"")</f>
        <v/>
      </c>
      <c r="E734" s="8"/>
      <c r="F734" s="8"/>
      <c r="G734" s="19">
        <f t="shared" si="22"/>
        <v>0</v>
      </c>
      <c r="H734" s="8"/>
      <c r="I734" s="13"/>
      <c r="J734" s="2" t="str">
        <f t="shared" si="23"/>
        <v/>
      </c>
      <c r="K734" s="2" t="str">
        <f t="shared" si="24"/>
        <v/>
      </c>
      <c r="L734" s="2"/>
      <c r="M734" s="8"/>
      <c r="N734" s="3"/>
      <c r="O734" s="3"/>
      <c r="P734" s="3"/>
      <c r="Q734" s="8"/>
      <c r="R734" s="2" t="str">
        <f t="array" ref="R734">IFERROR(INDEX(data!$C$2:$C$12,MATCH(Q734,data!$B$2:$B$12,0)),"")</f>
        <v/>
      </c>
      <c r="S734" s="8"/>
      <c r="T734" s="2"/>
      <c r="U734" s="2"/>
      <c r="V734" s="2"/>
    </row>
    <row r="735" ht="15.75" customHeight="1" spans="1:22">
      <c r="A735" s="9"/>
      <c r="B735" s="9"/>
      <c r="C735" s="9"/>
      <c r="D735" s="2" t="str">
        <f t="array" ref="D735">IFERROR(INDEX(data!$C$2:$C$12,MATCH(C735,data!$B$2:$B$12,0)),"")</f>
        <v/>
      </c>
      <c r="E735" s="9"/>
      <c r="F735" s="9"/>
      <c r="G735" s="19">
        <f t="shared" si="22"/>
        <v>0</v>
      </c>
      <c r="H735" s="9"/>
      <c r="I735" s="15"/>
      <c r="J735" s="2" t="str">
        <f t="shared" si="23"/>
        <v/>
      </c>
      <c r="K735" s="2" t="str">
        <f t="shared" si="24"/>
        <v/>
      </c>
      <c r="L735" s="2"/>
      <c r="M735" s="9"/>
      <c r="N735" s="5"/>
      <c r="O735" s="5"/>
      <c r="P735" s="5"/>
      <c r="Q735" s="9"/>
      <c r="R735" s="2" t="str">
        <f t="array" ref="R735">IFERROR(INDEX(data!$C$2:$C$12,MATCH(Q735,data!$B$2:$B$12,0)),"")</f>
        <v/>
      </c>
      <c r="S735" s="9"/>
      <c r="T735" s="2"/>
      <c r="U735" s="2"/>
      <c r="V735" s="2"/>
    </row>
    <row r="736" ht="15.75" customHeight="1" spans="1:22">
      <c r="A736" s="8"/>
      <c r="B736" s="8"/>
      <c r="C736" s="8"/>
      <c r="D736" s="2" t="str">
        <f t="array" ref="D736">IFERROR(INDEX(data!$C$2:$C$12,MATCH(C736,data!$B$2:$B$12,0)),"")</f>
        <v/>
      </c>
      <c r="E736" s="8"/>
      <c r="F736" s="8"/>
      <c r="G736" s="19">
        <f t="shared" si="22"/>
        <v>0</v>
      </c>
      <c r="H736" s="8"/>
      <c r="I736" s="13"/>
      <c r="J736" s="2" t="str">
        <f t="shared" si="23"/>
        <v/>
      </c>
      <c r="K736" s="2" t="str">
        <f t="shared" si="24"/>
        <v/>
      </c>
      <c r="L736" s="2"/>
      <c r="M736" s="8"/>
      <c r="N736" s="3"/>
      <c r="O736" s="3"/>
      <c r="P736" s="3"/>
      <c r="Q736" s="8"/>
      <c r="R736" s="2" t="str">
        <f t="array" ref="R736">IFERROR(INDEX(data!$C$2:$C$12,MATCH(Q736,data!$B$2:$B$12,0)),"")</f>
        <v/>
      </c>
      <c r="S736" s="8"/>
      <c r="T736" s="2"/>
      <c r="U736" s="2"/>
      <c r="V736" s="2"/>
    </row>
    <row r="737" ht="15.75" customHeight="1" spans="1:22">
      <c r="A737" s="9"/>
      <c r="B737" s="9"/>
      <c r="C737" s="9"/>
      <c r="D737" s="2" t="str">
        <f t="array" ref="D737">IFERROR(INDEX(data!$C$2:$C$12,MATCH(C737,data!$B$2:$B$12,0)),"")</f>
        <v/>
      </c>
      <c r="E737" s="9"/>
      <c r="F737" s="9"/>
      <c r="G737" s="19">
        <f t="shared" si="22"/>
        <v>0</v>
      </c>
      <c r="H737" s="9"/>
      <c r="I737" s="15"/>
      <c r="J737" s="2" t="str">
        <f t="shared" si="23"/>
        <v/>
      </c>
      <c r="K737" s="2" t="str">
        <f t="shared" si="24"/>
        <v/>
      </c>
      <c r="L737" s="2"/>
      <c r="M737" s="9"/>
      <c r="N737" s="5"/>
      <c r="O737" s="5"/>
      <c r="P737" s="5"/>
      <c r="Q737" s="9"/>
      <c r="R737" s="2" t="str">
        <f t="array" ref="R737">IFERROR(INDEX(data!$C$2:$C$12,MATCH(Q737,data!$B$2:$B$12,0)),"")</f>
        <v/>
      </c>
      <c r="S737" s="9"/>
      <c r="T737" s="2"/>
      <c r="U737" s="2"/>
      <c r="V737" s="2"/>
    </row>
    <row r="738" ht="15.75" customHeight="1" spans="1:22">
      <c r="A738" s="8"/>
      <c r="B738" s="8"/>
      <c r="C738" s="8"/>
      <c r="D738" s="2" t="str">
        <f t="array" ref="D738">IFERROR(INDEX(data!$C$2:$C$12,MATCH(C738,data!$B$2:$B$12,0)),"")</f>
        <v/>
      </c>
      <c r="E738" s="8"/>
      <c r="F738" s="8"/>
      <c r="G738" s="19">
        <f t="shared" si="22"/>
        <v>0</v>
      </c>
      <c r="H738" s="8"/>
      <c r="I738" s="13"/>
      <c r="J738" s="2" t="str">
        <f t="shared" si="23"/>
        <v/>
      </c>
      <c r="K738" s="2" t="str">
        <f t="shared" si="24"/>
        <v/>
      </c>
      <c r="L738" s="2"/>
      <c r="M738" s="8"/>
      <c r="N738" s="3"/>
      <c r="O738" s="3"/>
      <c r="P738" s="3"/>
      <c r="Q738" s="8"/>
      <c r="R738" s="2" t="str">
        <f t="array" ref="R738">IFERROR(INDEX(data!$C$2:$C$12,MATCH(Q738,data!$B$2:$B$12,0)),"")</f>
        <v/>
      </c>
      <c r="S738" s="8"/>
      <c r="T738" s="2"/>
      <c r="U738" s="2"/>
      <c r="V738" s="2"/>
    </row>
    <row r="739" ht="15.75" customHeight="1" spans="1:22">
      <c r="A739" s="9"/>
      <c r="B739" s="9"/>
      <c r="C739" s="9"/>
      <c r="D739" s="2" t="str">
        <f t="array" ref="D739">IFERROR(INDEX(data!$C$2:$C$12,MATCH(C739,data!$B$2:$B$12,0)),"")</f>
        <v/>
      </c>
      <c r="E739" s="9"/>
      <c r="F739" s="9"/>
      <c r="G739" s="19">
        <f t="shared" si="22"/>
        <v>0</v>
      </c>
      <c r="H739" s="9"/>
      <c r="I739" s="15"/>
      <c r="J739" s="2" t="str">
        <f t="shared" si="23"/>
        <v/>
      </c>
      <c r="K739" s="2" t="str">
        <f t="shared" si="24"/>
        <v/>
      </c>
      <c r="L739" s="2"/>
      <c r="M739" s="9"/>
      <c r="N739" s="5"/>
      <c r="O739" s="5"/>
      <c r="P739" s="5"/>
      <c r="Q739" s="9"/>
      <c r="R739" s="2" t="str">
        <f t="array" ref="R739">IFERROR(INDEX(data!$C$2:$C$12,MATCH(Q739,data!$B$2:$B$12,0)),"")</f>
        <v/>
      </c>
      <c r="S739" s="9"/>
      <c r="T739" s="2"/>
      <c r="U739" s="2"/>
      <c r="V739" s="2"/>
    </row>
    <row r="740" ht="15.75" customHeight="1" spans="1:22">
      <c r="A740" s="8"/>
      <c r="B740" s="8"/>
      <c r="C740" s="8"/>
      <c r="D740" s="2" t="str">
        <f t="array" ref="D740">IFERROR(INDEX(data!$C$2:$C$12,MATCH(C740,data!$B$2:$B$12,0)),"")</f>
        <v/>
      </c>
      <c r="E740" s="8"/>
      <c r="F740" s="8"/>
      <c r="G740" s="19">
        <f t="shared" si="22"/>
        <v>0</v>
      </c>
      <c r="H740" s="8"/>
      <c r="I740" s="13"/>
      <c r="J740" s="2" t="str">
        <f t="shared" si="23"/>
        <v/>
      </c>
      <c r="K740" s="2" t="str">
        <f t="shared" si="24"/>
        <v/>
      </c>
      <c r="L740" s="2"/>
      <c r="M740" s="8"/>
      <c r="N740" s="3"/>
      <c r="O740" s="3"/>
      <c r="P740" s="3"/>
      <c r="Q740" s="8"/>
      <c r="R740" s="2" t="str">
        <f t="array" ref="R740">IFERROR(INDEX(data!$C$2:$C$12,MATCH(Q740,data!$B$2:$B$12,0)),"")</f>
        <v/>
      </c>
      <c r="S740" s="8"/>
      <c r="T740" s="2"/>
      <c r="U740" s="2"/>
      <c r="V740" s="2"/>
    </row>
    <row r="741" ht="15.75" customHeight="1" spans="1:22">
      <c r="A741" s="9"/>
      <c r="B741" s="9"/>
      <c r="C741" s="9"/>
      <c r="D741" s="2" t="str">
        <f t="array" ref="D741">IFERROR(INDEX(data!$C$2:$C$12,MATCH(C741,data!$B$2:$B$12,0)),"")</f>
        <v/>
      </c>
      <c r="E741" s="9"/>
      <c r="F741" s="9"/>
      <c r="G741" s="19">
        <f t="shared" si="22"/>
        <v>0</v>
      </c>
      <c r="H741" s="9"/>
      <c r="I741" s="15"/>
      <c r="J741" s="2" t="str">
        <f t="shared" si="23"/>
        <v/>
      </c>
      <c r="K741" s="2" t="str">
        <f t="shared" si="24"/>
        <v/>
      </c>
      <c r="L741" s="2"/>
      <c r="M741" s="9"/>
      <c r="N741" s="5"/>
      <c r="O741" s="5"/>
      <c r="P741" s="5"/>
      <c r="Q741" s="9"/>
      <c r="R741" s="2" t="str">
        <f t="array" ref="R741">IFERROR(INDEX(data!$C$2:$C$12,MATCH(Q741,data!$B$2:$B$12,0)),"")</f>
        <v/>
      </c>
      <c r="S741" s="9"/>
      <c r="T741" s="2"/>
      <c r="U741" s="2"/>
      <c r="V741" s="2"/>
    </row>
    <row r="742" ht="15.75" customHeight="1" spans="1:22">
      <c r="A742" s="8"/>
      <c r="B742" s="8"/>
      <c r="C742" s="8"/>
      <c r="D742" s="2" t="str">
        <f t="array" ref="D742">IFERROR(INDEX(data!$C$2:$C$12,MATCH(C742,data!$B$2:$B$12,0)),"")</f>
        <v/>
      </c>
      <c r="E742" s="8"/>
      <c r="F742" s="8"/>
      <c r="G742" s="19">
        <f t="shared" si="22"/>
        <v>0</v>
      </c>
      <c r="H742" s="8"/>
      <c r="I742" s="13"/>
      <c r="J742" s="2" t="str">
        <f t="shared" si="23"/>
        <v/>
      </c>
      <c r="K742" s="2" t="str">
        <f t="shared" si="24"/>
        <v/>
      </c>
      <c r="L742" s="2"/>
      <c r="M742" s="8"/>
      <c r="N742" s="3"/>
      <c r="O742" s="3"/>
      <c r="P742" s="3"/>
      <c r="Q742" s="8"/>
      <c r="R742" s="2" t="str">
        <f t="array" ref="R742">IFERROR(INDEX(data!$C$2:$C$12,MATCH(Q742,data!$B$2:$B$12,0)),"")</f>
        <v/>
      </c>
      <c r="S742" s="8"/>
      <c r="T742" s="2"/>
      <c r="U742" s="2"/>
      <c r="V742" s="2"/>
    </row>
    <row r="743" ht="15.75" customHeight="1" spans="1:22">
      <c r="A743" s="9"/>
      <c r="B743" s="9"/>
      <c r="C743" s="9"/>
      <c r="D743" s="2" t="str">
        <f t="array" ref="D743">IFERROR(INDEX(data!$C$2:$C$12,MATCH(C743,data!$B$2:$B$12,0)),"")</f>
        <v/>
      </c>
      <c r="E743" s="9"/>
      <c r="F743" s="9"/>
      <c r="G743" s="19">
        <f t="shared" si="22"/>
        <v>0</v>
      </c>
      <c r="H743" s="9"/>
      <c r="I743" s="15"/>
      <c r="J743" s="2" t="str">
        <f t="shared" si="23"/>
        <v/>
      </c>
      <c r="K743" s="2" t="str">
        <f t="shared" si="24"/>
        <v/>
      </c>
      <c r="L743" s="2"/>
      <c r="M743" s="9"/>
      <c r="N743" s="5"/>
      <c r="O743" s="5"/>
      <c r="P743" s="5"/>
      <c r="Q743" s="9"/>
      <c r="R743" s="2" t="str">
        <f t="array" ref="R743">IFERROR(INDEX(data!$C$2:$C$12,MATCH(Q743,data!$B$2:$B$12,0)),"")</f>
        <v/>
      </c>
      <c r="S743" s="9"/>
      <c r="T743" s="2"/>
      <c r="U743" s="2"/>
      <c r="V743" s="2"/>
    </row>
    <row r="744" ht="15.75" customHeight="1" spans="1:22">
      <c r="A744" s="8"/>
      <c r="B744" s="8"/>
      <c r="C744" s="8"/>
      <c r="D744" s="2" t="str">
        <f t="array" ref="D744">IFERROR(INDEX(data!$C$2:$C$12,MATCH(C744,data!$B$2:$B$12,0)),"")</f>
        <v/>
      </c>
      <c r="E744" s="8"/>
      <c r="F744" s="8"/>
      <c r="G744" s="19">
        <f t="shared" si="22"/>
        <v>0</v>
      </c>
      <c r="H744" s="8"/>
      <c r="I744" s="13"/>
      <c r="J744" s="2" t="str">
        <f t="shared" si="23"/>
        <v/>
      </c>
      <c r="K744" s="2" t="str">
        <f t="shared" si="24"/>
        <v/>
      </c>
      <c r="L744" s="2"/>
      <c r="M744" s="8"/>
      <c r="N744" s="3"/>
      <c r="O744" s="3"/>
      <c r="P744" s="3"/>
      <c r="Q744" s="8"/>
      <c r="R744" s="2" t="str">
        <f t="array" ref="R744">IFERROR(INDEX(data!$C$2:$C$12,MATCH(Q744,data!$B$2:$B$12,0)),"")</f>
        <v/>
      </c>
      <c r="S744" s="8"/>
      <c r="T744" s="2"/>
      <c r="U744" s="2"/>
      <c r="V744" s="2"/>
    </row>
    <row r="745" ht="15.75" customHeight="1" spans="1:22">
      <c r="A745" s="9"/>
      <c r="B745" s="9"/>
      <c r="C745" s="9"/>
      <c r="D745" s="2" t="str">
        <f t="array" ref="D745">IFERROR(INDEX(data!$C$2:$C$12,MATCH(C745,data!$B$2:$B$12,0)),"")</f>
        <v/>
      </c>
      <c r="E745" s="9"/>
      <c r="F745" s="9"/>
      <c r="G745" s="19">
        <f t="shared" si="22"/>
        <v>0</v>
      </c>
      <c r="H745" s="9"/>
      <c r="I745" s="15"/>
      <c r="J745" s="2" t="str">
        <f t="shared" si="23"/>
        <v/>
      </c>
      <c r="K745" s="2" t="str">
        <f t="shared" si="24"/>
        <v/>
      </c>
      <c r="L745" s="2"/>
      <c r="M745" s="9"/>
      <c r="N745" s="5"/>
      <c r="O745" s="5"/>
      <c r="P745" s="5"/>
      <c r="Q745" s="9"/>
      <c r="R745" s="2" t="str">
        <f t="array" ref="R745">IFERROR(INDEX(data!$C$2:$C$12,MATCH(Q745,data!$B$2:$B$12,0)),"")</f>
        <v/>
      </c>
      <c r="S745" s="9"/>
      <c r="T745" s="2"/>
      <c r="U745" s="2"/>
      <c r="V745" s="2"/>
    </row>
    <row r="746" ht="15.75" customHeight="1" spans="1:22">
      <c r="A746" s="8"/>
      <c r="B746" s="8"/>
      <c r="C746" s="8"/>
      <c r="D746" s="2" t="str">
        <f t="array" ref="D746">IFERROR(INDEX(data!$C$2:$C$12,MATCH(C746,data!$B$2:$B$12,0)),"")</f>
        <v/>
      </c>
      <c r="E746" s="8"/>
      <c r="F746" s="8"/>
      <c r="G746" s="19">
        <f t="shared" si="22"/>
        <v>0</v>
      </c>
      <c r="H746" s="8"/>
      <c r="I746" s="13"/>
      <c r="J746" s="2" t="str">
        <f t="shared" si="23"/>
        <v/>
      </c>
      <c r="K746" s="2" t="str">
        <f t="shared" si="24"/>
        <v/>
      </c>
      <c r="L746" s="2"/>
      <c r="M746" s="8"/>
      <c r="N746" s="3"/>
      <c r="O746" s="3"/>
      <c r="P746" s="3"/>
      <c r="Q746" s="8"/>
      <c r="R746" s="2" t="str">
        <f t="array" ref="R746">IFERROR(INDEX(data!$C$2:$C$12,MATCH(Q746,data!$B$2:$B$12,0)),"")</f>
        <v/>
      </c>
      <c r="S746" s="8"/>
      <c r="T746" s="2"/>
      <c r="U746" s="2"/>
      <c r="V746" s="2"/>
    </row>
    <row r="747" ht="15.75" customHeight="1" spans="1:22">
      <c r="A747" s="9"/>
      <c r="B747" s="9"/>
      <c r="C747" s="9"/>
      <c r="D747" s="2" t="str">
        <f t="array" ref="D747">IFERROR(INDEX(data!$C$2:$C$12,MATCH(C747,data!$B$2:$B$12,0)),"")</f>
        <v/>
      </c>
      <c r="E747" s="9"/>
      <c r="F747" s="9"/>
      <c r="G747" s="19">
        <f t="shared" si="22"/>
        <v>0</v>
      </c>
      <c r="H747" s="9"/>
      <c r="I747" s="15"/>
      <c r="J747" s="2" t="str">
        <f t="shared" si="23"/>
        <v/>
      </c>
      <c r="K747" s="2" t="str">
        <f t="shared" si="24"/>
        <v/>
      </c>
      <c r="L747" s="2"/>
      <c r="M747" s="9"/>
      <c r="N747" s="5"/>
      <c r="O747" s="5"/>
      <c r="P747" s="5"/>
      <c r="Q747" s="9"/>
      <c r="R747" s="2" t="str">
        <f t="array" ref="R747">IFERROR(INDEX(data!$C$2:$C$12,MATCH(Q747,data!$B$2:$B$12,0)),"")</f>
        <v/>
      </c>
      <c r="S747" s="9"/>
      <c r="T747" s="2"/>
      <c r="U747" s="2"/>
      <c r="V747" s="2"/>
    </row>
    <row r="748" ht="15.75" customHeight="1" spans="1:22">
      <c r="A748" s="8"/>
      <c r="B748" s="8"/>
      <c r="C748" s="8"/>
      <c r="D748" s="2" t="str">
        <f t="array" ref="D748">IFERROR(INDEX(data!$C$2:$C$12,MATCH(C748,data!$B$2:$B$12,0)),"")</f>
        <v/>
      </c>
      <c r="E748" s="8"/>
      <c r="F748" s="8"/>
      <c r="G748" s="19">
        <f t="shared" si="22"/>
        <v>0</v>
      </c>
      <c r="H748" s="8"/>
      <c r="I748" s="13"/>
      <c r="J748" s="2" t="str">
        <f t="shared" si="23"/>
        <v/>
      </c>
      <c r="K748" s="2" t="str">
        <f t="shared" si="24"/>
        <v/>
      </c>
      <c r="L748" s="2"/>
      <c r="M748" s="8"/>
      <c r="N748" s="3"/>
      <c r="O748" s="3"/>
      <c r="P748" s="3"/>
      <c r="Q748" s="8"/>
      <c r="R748" s="2" t="str">
        <f t="array" ref="R748">IFERROR(INDEX(data!$C$2:$C$12,MATCH(Q748,data!$B$2:$B$12,0)),"")</f>
        <v/>
      </c>
      <c r="S748" s="8"/>
      <c r="T748" s="2"/>
      <c r="U748" s="2"/>
      <c r="V748" s="2"/>
    </row>
    <row r="749" ht="15.75" customHeight="1" spans="1:22">
      <c r="A749" s="9"/>
      <c r="B749" s="9"/>
      <c r="C749" s="9"/>
      <c r="D749" s="2" t="str">
        <f t="array" ref="D749">IFERROR(INDEX(data!$C$2:$C$12,MATCH(C749,data!$B$2:$B$12,0)),"")</f>
        <v/>
      </c>
      <c r="E749" s="9"/>
      <c r="F749" s="9"/>
      <c r="G749" s="19">
        <f t="shared" si="22"/>
        <v>0</v>
      </c>
      <c r="H749" s="9"/>
      <c r="I749" s="15"/>
      <c r="J749" s="2" t="str">
        <f t="shared" si="23"/>
        <v/>
      </c>
      <c r="K749" s="2" t="str">
        <f t="shared" si="24"/>
        <v/>
      </c>
      <c r="L749" s="2"/>
      <c r="M749" s="9"/>
      <c r="N749" s="5"/>
      <c r="O749" s="5"/>
      <c r="P749" s="5"/>
      <c r="Q749" s="9"/>
      <c r="R749" s="2" t="str">
        <f t="array" ref="R749">IFERROR(INDEX(data!$C$2:$C$12,MATCH(Q749,data!$B$2:$B$12,0)),"")</f>
        <v/>
      </c>
      <c r="S749" s="9"/>
      <c r="T749" s="2"/>
      <c r="U749" s="2"/>
      <c r="V749" s="2"/>
    </row>
    <row r="750" ht="15.75" customHeight="1" spans="1:22">
      <c r="A750" s="8"/>
      <c r="B750" s="8"/>
      <c r="C750" s="8"/>
      <c r="D750" s="2" t="str">
        <f t="array" ref="D750">IFERROR(INDEX(data!$C$2:$C$12,MATCH(C750,data!$B$2:$B$12,0)),"")</f>
        <v/>
      </c>
      <c r="E750" s="8"/>
      <c r="F750" s="8"/>
      <c r="G750" s="19">
        <f t="shared" si="22"/>
        <v>0</v>
      </c>
      <c r="H750" s="8"/>
      <c r="I750" s="13"/>
      <c r="J750" s="2" t="str">
        <f t="shared" si="23"/>
        <v/>
      </c>
      <c r="K750" s="2" t="str">
        <f t="shared" si="24"/>
        <v/>
      </c>
      <c r="L750" s="2"/>
      <c r="M750" s="8"/>
      <c r="N750" s="3"/>
      <c r="O750" s="3"/>
      <c r="P750" s="3"/>
      <c r="Q750" s="8"/>
      <c r="R750" s="2" t="str">
        <f t="array" ref="R750">IFERROR(INDEX(data!$C$2:$C$12,MATCH(Q750,data!$B$2:$B$12,0)),"")</f>
        <v/>
      </c>
      <c r="S750" s="8"/>
      <c r="T750" s="2"/>
      <c r="U750" s="2"/>
      <c r="V750" s="2"/>
    </row>
    <row r="751" ht="15.75" customHeight="1" spans="1:22">
      <c r="A751" s="9"/>
      <c r="B751" s="9"/>
      <c r="C751" s="9"/>
      <c r="D751" s="2" t="str">
        <f t="array" ref="D751">IFERROR(INDEX(data!$C$2:$C$12,MATCH(C751,data!$B$2:$B$12,0)),"")</f>
        <v/>
      </c>
      <c r="E751" s="9"/>
      <c r="F751" s="9"/>
      <c r="G751" s="19">
        <f t="shared" si="22"/>
        <v>0</v>
      </c>
      <c r="H751" s="9"/>
      <c r="I751" s="15"/>
      <c r="J751" s="2" t="str">
        <f t="shared" si="23"/>
        <v/>
      </c>
      <c r="K751" s="2" t="str">
        <f t="shared" si="24"/>
        <v/>
      </c>
      <c r="L751" s="2"/>
      <c r="M751" s="9"/>
      <c r="N751" s="5"/>
      <c r="O751" s="5"/>
      <c r="P751" s="5"/>
      <c r="Q751" s="9"/>
      <c r="R751" s="2" t="str">
        <f t="array" ref="R751">IFERROR(INDEX(data!$C$2:$C$12,MATCH(Q751,data!$B$2:$B$12,0)),"")</f>
        <v/>
      </c>
      <c r="S751" s="9"/>
      <c r="T751" s="2"/>
      <c r="U751" s="2"/>
      <c r="V751" s="2"/>
    </row>
    <row r="752" ht="15.75" customHeight="1" spans="1:22">
      <c r="A752" s="8"/>
      <c r="B752" s="8"/>
      <c r="C752" s="8"/>
      <c r="D752" s="2" t="str">
        <f t="array" ref="D752">IFERROR(INDEX(data!$C$2:$C$12,MATCH(C752,data!$B$2:$B$12,0)),"")</f>
        <v/>
      </c>
      <c r="E752" s="8"/>
      <c r="F752" s="8"/>
      <c r="G752" s="19">
        <f t="shared" si="22"/>
        <v>0</v>
      </c>
      <c r="H752" s="8"/>
      <c r="I752" s="13"/>
      <c r="J752" s="2" t="str">
        <f t="shared" si="23"/>
        <v/>
      </c>
      <c r="K752" s="2" t="str">
        <f t="shared" si="24"/>
        <v/>
      </c>
      <c r="L752" s="2"/>
      <c r="M752" s="8"/>
      <c r="N752" s="3"/>
      <c r="O752" s="3"/>
      <c r="P752" s="3"/>
      <c r="Q752" s="8"/>
      <c r="R752" s="2" t="str">
        <f t="array" ref="R752">IFERROR(INDEX(data!$C$2:$C$12,MATCH(Q752,data!$B$2:$B$12,0)),"")</f>
        <v/>
      </c>
      <c r="S752" s="8"/>
      <c r="T752" s="2"/>
      <c r="U752" s="2"/>
      <c r="V752" s="2"/>
    </row>
    <row r="753" ht="15.75" customHeight="1" spans="1:22">
      <c r="A753" s="9"/>
      <c r="B753" s="9"/>
      <c r="C753" s="9"/>
      <c r="D753" s="2" t="str">
        <f t="array" ref="D753">IFERROR(INDEX(data!$C$2:$C$12,MATCH(C753,data!$B$2:$B$12,0)),"")</f>
        <v/>
      </c>
      <c r="E753" s="9"/>
      <c r="F753" s="9"/>
      <c r="G753" s="19">
        <f t="shared" si="22"/>
        <v>0</v>
      </c>
      <c r="H753" s="9"/>
      <c r="I753" s="15"/>
      <c r="J753" s="2" t="str">
        <f t="shared" si="23"/>
        <v/>
      </c>
      <c r="K753" s="2" t="str">
        <f t="shared" si="24"/>
        <v/>
      </c>
      <c r="L753" s="2"/>
      <c r="M753" s="9"/>
      <c r="N753" s="5"/>
      <c r="O753" s="5"/>
      <c r="P753" s="5"/>
      <c r="Q753" s="9"/>
      <c r="R753" s="2" t="str">
        <f t="array" ref="R753">IFERROR(INDEX(data!$C$2:$C$12,MATCH(Q753,data!$B$2:$B$12,0)),"")</f>
        <v/>
      </c>
      <c r="S753" s="9"/>
      <c r="T753" s="2"/>
      <c r="U753" s="2"/>
      <c r="V753" s="2"/>
    </row>
    <row r="754" ht="15.75" customHeight="1" spans="1:22">
      <c r="A754" s="8"/>
      <c r="B754" s="8"/>
      <c r="C754" s="8"/>
      <c r="D754" s="2" t="str">
        <f t="array" ref="D754">IFERROR(INDEX(data!$C$2:$C$12,MATCH(C754,data!$B$2:$B$12,0)),"")</f>
        <v/>
      </c>
      <c r="E754" s="8"/>
      <c r="F754" s="8"/>
      <c r="G754" s="19">
        <f t="shared" si="22"/>
        <v>0</v>
      </c>
      <c r="H754" s="8"/>
      <c r="I754" s="13"/>
      <c r="J754" s="2" t="str">
        <f t="shared" si="23"/>
        <v/>
      </c>
      <c r="K754" s="2" t="str">
        <f t="shared" si="24"/>
        <v/>
      </c>
      <c r="L754" s="2"/>
      <c r="M754" s="8"/>
      <c r="N754" s="3"/>
      <c r="O754" s="3"/>
      <c r="P754" s="3"/>
      <c r="Q754" s="8"/>
      <c r="R754" s="2" t="str">
        <f t="array" ref="R754">IFERROR(INDEX(data!$C$2:$C$12,MATCH(Q754,data!$B$2:$B$12,0)),"")</f>
        <v/>
      </c>
      <c r="S754" s="8"/>
      <c r="T754" s="2"/>
      <c r="U754" s="2"/>
      <c r="V754" s="2"/>
    </row>
    <row r="755" ht="15.75" customHeight="1" spans="1:22">
      <c r="A755" s="9"/>
      <c r="B755" s="9"/>
      <c r="C755" s="9"/>
      <c r="D755" s="2" t="str">
        <f t="array" ref="D755">IFERROR(INDEX(data!$C$2:$C$12,MATCH(C755,data!$B$2:$B$12,0)),"")</f>
        <v/>
      </c>
      <c r="E755" s="9"/>
      <c r="F755" s="9"/>
      <c r="G755" s="19">
        <f t="shared" si="22"/>
        <v>0</v>
      </c>
      <c r="H755" s="9"/>
      <c r="I755" s="15"/>
      <c r="J755" s="2" t="str">
        <f t="shared" si="23"/>
        <v/>
      </c>
      <c r="K755" s="2" t="str">
        <f t="shared" si="24"/>
        <v/>
      </c>
      <c r="L755" s="2"/>
      <c r="M755" s="9"/>
      <c r="N755" s="5"/>
      <c r="O755" s="5"/>
      <c r="P755" s="5"/>
      <c r="Q755" s="9"/>
      <c r="R755" s="2" t="str">
        <f t="array" ref="R755">IFERROR(INDEX(data!$C$2:$C$12,MATCH(Q755,data!$B$2:$B$12,0)),"")</f>
        <v/>
      </c>
      <c r="S755" s="9"/>
      <c r="T755" s="2"/>
      <c r="U755" s="2"/>
      <c r="V755" s="2"/>
    </row>
    <row r="756" ht="15.75" customHeight="1" spans="1:22">
      <c r="A756" s="8"/>
      <c r="B756" s="8"/>
      <c r="C756" s="8"/>
      <c r="D756" s="2" t="str">
        <f t="array" ref="D756">IFERROR(INDEX(data!$C$2:$C$12,MATCH(C756,data!$B$2:$B$12,0)),"")</f>
        <v/>
      </c>
      <c r="E756" s="8"/>
      <c r="F756" s="8"/>
      <c r="G756" s="19">
        <f t="shared" si="22"/>
        <v>0</v>
      </c>
      <c r="H756" s="8"/>
      <c r="I756" s="13"/>
      <c r="J756" s="2" t="str">
        <f t="shared" si="23"/>
        <v/>
      </c>
      <c r="K756" s="2" t="str">
        <f t="shared" si="24"/>
        <v/>
      </c>
      <c r="L756" s="2"/>
      <c r="M756" s="8"/>
      <c r="N756" s="3"/>
      <c r="O756" s="3"/>
      <c r="P756" s="3"/>
      <c r="Q756" s="8"/>
      <c r="R756" s="2" t="str">
        <f t="array" ref="R756">IFERROR(INDEX(data!$C$2:$C$12,MATCH(Q756,data!$B$2:$B$12,0)),"")</f>
        <v/>
      </c>
      <c r="S756" s="8"/>
      <c r="T756" s="2"/>
      <c r="U756" s="2"/>
      <c r="V756" s="2"/>
    </row>
    <row r="757" ht="15.75" customHeight="1" spans="1:22">
      <c r="A757" s="9"/>
      <c r="B757" s="9"/>
      <c r="C757" s="9"/>
      <c r="D757" s="2" t="str">
        <f t="array" ref="D757">IFERROR(INDEX(data!$C$2:$C$12,MATCH(C757,data!$B$2:$B$12,0)),"")</f>
        <v/>
      </c>
      <c r="E757" s="9"/>
      <c r="F757" s="9"/>
      <c r="G757" s="19">
        <f t="shared" si="22"/>
        <v>0</v>
      </c>
      <c r="H757" s="9"/>
      <c r="I757" s="15"/>
      <c r="J757" s="2" t="str">
        <f t="shared" si="23"/>
        <v/>
      </c>
      <c r="K757" s="2" t="str">
        <f t="shared" si="24"/>
        <v/>
      </c>
      <c r="L757" s="2"/>
      <c r="M757" s="9"/>
      <c r="N757" s="5"/>
      <c r="O757" s="5"/>
      <c r="P757" s="5"/>
      <c r="Q757" s="9"/>
      <c r="R757" s="2" t="str">
        <f t="array" ref="R757">IFERROR(INDEX(data!$C$2:$C$12,MATCH(Q757,data!$B$2:$B$12,0)),"")</f>
        <v/>
      </c>
      <c r="S757" s="9"/>
      <c r="T757" s="2"/>
      <c r="U757" s="2"/>
      <c r="V757" s="2"/>
    </row>
    <row r="758" ht="15.75" customHeight="1" spans="1:22">
      <c r="A758" s="8"/>
      <c r="B758" s="8"/>
      <c r="C758" s="8"/>
      <c r="D758" s="2" t="str">
        <f t="array" ref="D758">IFERROR(INDEX(data!$C$2:$C$12,MATCH(C758,data!$B$2:$B$12,0)),"")</f>
        <v/>
      </c>
      <c r="E758" s="8"/>
      <c r="F758" s="8"/>
      <c r="G758" s="19">
        <f t="shared" si="22"/>
        <v>0</v>
      </c>
      <c r="H758" s="8"/>
      <c r="I758" s="13"/>
      <c r="J758" s="2" t="str">
        <f t="shared" si="23"/>
        <v/>
      </c>
      <c r="K758" s="2" t="str">
        <f t="shared" si="24"/>
        <v/>
      </c>
      <c r="L758" s="2"/>
      <c r="M758" s="8"/>
      <c r="N758" s="3"/>
      <c r="O758" s="3"/>
      <c r="P758" s="3"/>
      <c r="Q758" s="8"/>
      <c r="R758" s="2" t="str">
        <f t="array" ref="R758">IFERROR(INDEX(data!$C$2:$C$12,MATCH(Q758,data!$B$2:$B$12,0)),"")</f>
        <v/>
      </c>
      <c r="S758" s="8"/>
      <c r="T758" s="2"/>
      <c r="U758" s="2"/>
      <c r="V758" s="2"/>
    </row>
    <row r="759" ht="15.75" customHeight="1" spans="1:22">
      <c r="A759" s="9"/>
      <c r="B759" s="9"/>
      <c r="C759" s="9"/>
      <c r="D759" s="2" t="str">
        <f t="array" ref="D759">IFERROR(INDEX(data!$C$2:$C$12,MATCH(C759,data!$B$2:$B$12,0)),"")</f>
        <v/>
      </c>
      <c r="E759" s="9"/>
      <c r="F759" s="9"/>
      <c r="G759" s="19">
        <f t="shared" si="22"/>
        <v>0</v>
      </c>
      <c r="H759" s="9"/>
      <c r="I759" s="15"/>
      <c r="J759" s="2" t="str">
        <f t="shared" si="23"/>
        <v/>
      </c>
      <c r="K759" s="2" t="str">
        <f t="shared" si="24"/>
        <v/>
      </c>
      <c r="L759" s="2"/>
      <c r="M759" s="9"/>
      <c r="N759" s="5"/>
      <c r="O759" s="5"/>
      <c r="P759" s="5"/>
      <c r="Q759" s="9"/>
      <c r="R759" s="2" t="str">
        <f t="array" ref="R759">IFERROR(INDEX(data!$C$2:$C$12,MATCH(Q759,data!$B$2:$B$12,0)),"")</f>
        <v/>
      </c>
      <c r="S759" s="9"/>
      <c r="T759" s="2"/>
      <c r="U759" s="2"/>
      <c r="V759" s="2"/>
    </row>
    <row r="760" ht="15.75" customHeight="1" spans="1:22">
      <c r="A760" s="8"/>
      <c r="B760" s="8"/>
      <c r="C760" s="8"/>
      <c r="D760" s="2" t="str">
        <f t="array" ref="D760">IFERROR(INDEX(data!$C$2:$C$12,MATCH(C760,data!$B$2:$B$12,0)),"")</f>
        <v/>
      </c>
      <c r="E760" s="8"/>
      <c r="F760" s="8"/>
      <c r="G760" s="19">
        <f t="shared" si="22"/>
        <v>0</v>
      </c>
      <c r="H760" s="8"/>
      <c r="I760" s="13"/>
      <c r="J760" s="2" t="str">
        <f t="shared" si="23"/>
        <v/>
      </c>
      <c r="K760" s="2" t="str">
        <f t="shared" si="24"/>
        <v/>
      </c>
      <c r="L760" s="2"/>
      <c r="M760" s="8"/>
      <c r="N760" s="3"/>
      <c r="O760" s="3"/>
      <c r="P760" s="3"/>
      <c r="Q760" s="8"/>
      <c r="R760" s="2" t="str">
        <f t="array" ref="R760">IFERROR(INDEX(data!$C$2:$C$12,MATCH(Q760,data!$B$2:$B$12,0)),"")</f>
        <v/>
      </c>
      <c r="S760" s="8"/>
      <c r="T760" s="2"/>
      <c r="U760" s="2"/>
      <c r="V760" s="2"/>
    </row>
    <row r="761" ht="15.75" customHeight="1" spans="1:22">
      <c r="A761" s="9"/>
      <c r="B761" s="9"/>
      <c r="C761" s="9"/>
      <c r="D761" s="2" t="str">
        <f t="array" ref="D761">IFERROR(INDEX(data!$C$2:$C$12,MATCH(C761,data!$B$2:$B$12,0)),"")</f>
        <v/>
      </c>
      <c r="E761" s="9"/>
      <c r="F761" s="9"/>
      <c r="G761" s="19">
        <f t="shared" si="22"/>
        <v>0</v>
      </c>
      <c r="H761" s="9"/>
      <c r="I761" s="15"/>
      <c r="J761" s="2" t="str">
        <f t="shared" si="23"/>
        <v/>
      </c>
      <c r="K761" s="2" t="str">
        <f t="shared" si="24"/>
        <v/>
      </c>
      <c r="L761" s="2"/>
      <c r="M761" s="9"/>
      <c r="N761" s="5"/>
      <c r="O761" s="5"/>
      <c r="P761" s="5"/>
      <c r="Q761" s="9"/>
      <c r="R761" s="2" t="str">
        <f t="array" ref="R761">IFERROR(INDEX(data!$C$2:$C$12,MATCH(Q761,data!$B$2:$B$12,0)),"")</f>
        <v/>
      </c>
      <c r="S761" s="9"/>
      <c r="T761" s="2"/>
      <c r="U761" s="2"/>
      <c r="V761" s="2"/>
    </row>
    <row r="762" ht="15.75" customHeight="1" spans="1:22">
      <c r="A762" s="8"/>
      <c r="B762" s="8"/>
      <c r="C762" s="8"/>
      <c r="D762" s="2" t="str">
        <f t="array" ref="D762">IFERROR(INDEX(data!$C$2:$C$12,MATCH(C762,data!$B$2:$B$12,0)),"")</f>
        <v/>
      </c>
      <c r="E762" s="8"/>
      <c r="F762" s="8"/>
      <c r="G762" s="19">
        <f t="shared" si="22"/>
        <v>0</v>
      </c>
      <c r="H762" s="8"/>
      <c r="I762" s="13"/>
      <c r="J762" s="2" t="str">
        <f t="shared" si="23"/>
        <v/>
      </c>
      <c r="K762" s="2" t="str">
        <f t="shared" si="24"/>
        <v/>
      </c>
      <c r="L762" s="2"/>
      <c r="M762" s="8"/>
      <c r="N762" s="3"/>
      <c r="O762" s="3"/>
      <c r="P762" s="3"/>
      <c r="Q762" s="8"/>
      <c r="R762" s="2" t="str">
        <f t="array" ref="R762">IFERROR(INDEX(data!$C$2:$C$12,MATCH(Q762,data!$B$2:$B$12,0)),"")</f>
        <v/>
      </c>
      <c r="S762" s="8"/>
      <c r="T762" s="2"/>
      <c r="U762" s="2"/>
      <c r="V762" s="2"/>
    </row>
    <row r="763" ht="15.75" customHeight="1" spans="1:22">
      <c r="A763" s="9"/>
      <c r="B763" s="9"/>
      <c r="C763" s="9"/>
      <c r="D763" s="2" t="str">
        <f t="array" ref="D763">IFERROR(INDEX(data!$C$2:$C$12,MATCH(C763,data!$B$2:$B$12,0)),"")</f>
        <v/>
      </c>
      <c r="E763" s="9"/>
      <c r="F763" s="9"/>
      <c r="G763" s="19">
        <f t="shared" si="22"/>
        <v>0</v>
      </c>
      <c r="H763" s="9"/>
      <c r="I763" s="15"/>
      <c r="J763" s="2" t="str">
        <f t="shared" si="23"/>
        <v/>
      </c>
      <c r="K763" s="2" t="str">
        <f t="shared" si="24"/>
        <v/>
      </c>
      <c r="L763" s="2"/>
      <c r="M763" s="9"/>
      <c r="N763" s="5"/>
      <c r="O763" s="5"/>
      <c r="P763" s="5"/>
      <c r="Q763" s="9"/>
      <c r="R763" s="2" t="str">
        <f t="array" ref="R763">IFERROR(INDEX(data!$C$2:$C$12,MATCH(Q763,data!$B$2:$B$12,0)),"")</f>
        <v/>
      </c>
      <c r="S763" s="9"/>
      <c r="T763" s="2"/>
      <c r="U763" s="2"/>
      <c r="V763" s="2"/>
    </row>
    <row r="764" ht="15.75" customHeight="1" spans="1:22">
      <c r="A764" s="8"/>
      <c r="B764" s="8"/>
      <c r="C764" s="8"/>
      <c r="D764" s="2" t="str">
        <f t="array" ref="D764">IFERROR(INDEX(data!$C$2:$C$12,MATCH(C764,data!$B$2:$B$12,0)),"")</f>
        <v/>
      </c>
      <c r="E764" s="8"/>
      <c r="F764" s="8"/>
      <c r="G764" s="19">
        <f t="shared" si="22"/>
        <v>0</v>
      </c>
      <c r="H764" s="8"/>
      <c r="I764" s="13"/>
      <c r="J764" s="2" t="str">
        <f t="shared" si="23"/>
        <v/>
      </c>
      <c r="K764" s="2" t="str">
        <f t="shared" si="24"/>
        <v/>
      </c>
      <c r="L764" s="2"/>
      <c r="M764" s="8"/>
      <c r="N764" s="3"/>
      <c r="O764" s="3"/>
      <c r="P764" s="3"/>
      <c r="Q764" s="8"/>
      <c r="R764" s="2" t="str">
        <f t="array" ref="R764">IFERROR(INDEX(data!$C$2:$C$12,MATCH(Q764,data!$B$2:$B$12,0)),"")</f>
        <v/>
      </c>
      <c r="S764" s="8"/>
      <c r="T764" s="2"/>
      <c r="U764" s="2"/>
      <c r="V764" s="2"/>
    </row>
    <row r="765" ht="15.75" customHeight="1" spans="1:22">
      <c r="A765" s="9"/>
      <c r="B765" s="9"/>
      <c r="C765" s="9"/>
      <c r="D765" s="2" t="str">
        <f t="array" ref="D765">IFERROR(INDEX(data!$C$2:$C$12,MATCH(C765,data!$B$2:$B$12,0)),"")</f>
        <v/>
      </c>
      <c r="E765" s="9"/>
      <c r="F765" s="9"/>
      <c r="G765" s="19">
        <f t="shared" si="22"/>
        <v>0</v>
      </c>
      <c r="H765" s="9"/>
      <c r="I765" s="15"/>
      <c r="J765" s="2" t="str">
        <f t="shared" si="23"/>
        <v/>
      </c>
      <c r="K765" s="2" t="str">
        <f t="shared" si="24"/>
        <v/>
      </c>
      <c r="L765" s="2"/>
      <c r="M765" s="9"/>
      <c r="N765" s="5"/>
      <c r="O765" s="5"/>
      <c r="P765" s="5"/>
      <c r="Q765" s="9"/>
      <c r="R765" s="2" t="str">
        <f t="array" ref="R765">IFERROR(INDEX(data!$C$2:$C$12,MATCH(Q765,data!$B$2:$B$12,0)),"")</f>
        <v/>
      </c>
      <c r="S765" s="9"/>
      <c r="T765" s="2"/>
      <c r="U765" s="2"/>
      <c r="V765" s="2"/>
    </row>
    <row r="766" ht="15.75" customHeight="1" spans="1:22">
      <c r="A766" s="8"/>
      <c r="B766" s="8"/>
      <c r="C766" s="8"/>
      <c r="D766" s="2" t="str">
        <f t="array" ref="D766">IFERROR(INDEX(data!$C$2:$C$12,MATCH(C766,data!$B$2:$B$12,0)),"")</f>
        <v/>
      </c>
      <c r="E766" s="8"/>
      <c r="F766" s="8"/>
      <c r="G766" s="19">
        <f t="shared" si="22"/>
        <v>0</v>
      </c>
      <c r="H766" s="8"/>
      <c r="I766" s="13"/>
      <c r="J766" s="2" t="str">
        <f t="shared" si="23"/>
        <v/>
      </c>
      <c r="K766" s="2" t="str">
        <f t="shared" si="24"/>
        <v/>
      </c>
      <c r="L766" s="2"/>
      <c r="M766" s="8"/>
      <c r="N766" s="3"/>
      <c r="O766" s="3"/>
      <c r="P766" s="3"/>
      <c r="Q766" s="8"/>
      <c r="R766" s="2" t="str">
        <f t="array" ref="R766">IFERROR(INDEX(data!$C$2:$C$12,MATCH(Q766,data!$B$2:$B$12,0)),"")</f>
        <v/>
      </c>
      <c r="S766" s="8"/>
      <c r="T766" s="2"/>
      <c r="U766" s="2"/>
      <c r="V766" s="2"/>
    </row>
    <row r="767" ht="15.75" customHeight="1" spans="1:22">
      <c r="A767" s="9"/>
      <c r="B767" s="9"/>
      <c r="C767" s="9"/>
      <c r="D767" s="2" t="str">
        <f t="array" ref="D767">IFERROR(INDEX(data!$C$2:$C$12,MATCH(C767,data!$B$2:$B$12,0)),"")</f>
        <v/>
      </c>
      <c r="E767" s="9"/>
      <c r="F767" s="9"/>
      <c r="G767" s="19">
        <f t="shared" si="22"/>
        <v>0</v>
      </c>
      <c r="H767" s="9"/>
      <c r="I767" s="15"/>
      <c r="J767" s="2" t="str">
        <f t="shared" si="23"/>
        <v/>
      </c>
      <c r="K767" s="2" t="str">
        <f t="shared" si="24"/>
        <v/>
      </c>
      <c r="L767" s="2"/>
      <c r="M767" s="9"/>
      <c r="N767" s="5"/>
      <c r="O767" s="5"/>
      <c r="P767" s="5"/>
      <c r="Q767" s="9"/>
      <c r="R767" s="2" t="str">
        <f t="array" ref="R767">IFERROR(INDEX(data!$C$2:$C$12,MATCH(Q767,data!$B$2:$B$12,0)),"")</f>
        <v/>
      </c>
      <c r="S767" s="9"/>
      <c r="T767" s="2"/>
      <c r="U767" s="2"/>
      <c r="V767" s="2"/>
    </row>
    <row r="768" ht="15.75" customHeight="1" spans="1:22">
      <c r="A768" s="8"/>
      <c r="B768" s="8"/>
      <c r="C768" s="8"/>
      <c r="D768" s="2" t="str">
        <f t="array" ref="D768">IFERROR(INDEX(data!$C$2:$C$12,MATCH(C768,data!$B$2:$B$12,0)),"")</f>
        <v/>
      </c>
      <c r="E768" s="8"/>
      <c r="F768" s="8"/>
      <c r="G768" s="19">
        <f t="shared" si="22"/>
        <v>0</v>
      </c>
      <c r="H768" s="8"/>
      <c r="I768" s="13"/>
      <c r="J768" s="2" t="str">
        <f t="shared" si="23"/>
        <v/>
      </c>
      <c r="K768" s="2" t="str">
        <f t="shared" si="24"/>
        <v/>
      </c>
      <c r="L768" s="2"/>
      <c r="M768" s="8"/>
      <c r="N768" s="3"/>
      <c r="O768" s="3"/>
      <c r="P768" s="3"/>
      <c r="Q768" s="8"/>
      <c r="R768" s="2" t="str">
        <f t="array" ref="R768">IFERROR(INDEX(data!$C$2:$C$12,MATCH(Q768,data!$B$2:$B$12,0)),"")</f>
        <v/>
      </c>
      <c r="S768" s="8"/>
      <c r="T768" s="2"/>
      <c r="U768" s="2"/>
      <c r="V768" s="2"/>
    </row>
    <row r="769" ht="15.75" customHeight="1" spans="1:22">
      <c r="A769" s="9"/>
      <c r="B769" s="9"/>
      <c r="C769" s="9"/>
      <c r="D769" s="2" t="str">
        <f t="array" ref="D769">IFERROR(INDEX(data!$C$2:$C$12,MATCH(C769,data!$B$2:$B$12,0)),"")</f>
        <v/>
      </c>
      <c r="E769" s="9"/>
      <c r="F769" s="9"/>
      <c r="G769" s="19">
        <f t="shared" si="22"/>
        <v>0</v>
      </c>
      <c r="H769" s="9"/>
      <c r="I769" s="15"/>
      <c r="J769" s="2" t="str">
        <f t="shared" si="23"/>
        <v/>
      </c>
      <c r="K769" s="2" t="str">
        <f t="shared" si="24"/>
        <v/>
      </c>
      <c r="L769" s="2"/>
      <c r="M769" s="9"/>
      <c r="N769" s="5"/>
      <c r="O769" s="5"/>
      <c r="P769" s="5"/>
      <c r="Q769" s="9"/>
      <c r="R769" s="2" t="str">
        <f t="array" ref="R769">IFERROR(INDEX(data!$C$2:$C$12,MATCH(Q769,data!$B$2:$B$12,0)),"")</f>
        <v/>
      </c>
      <c r="S769" s="9"/>
      <c r="T769" s="2"/>
      <c r="U769" s="2"/>
      <c r="V769" s="2"/>
    </row>
    <row r="770" ht="15.75" customHeight="1" spans="1:22">
      <c r="A770" s="8"/>
      <c r="B770" s="8"/>
      <c r="C770" s="8"/>
      <c r="D770" s="2" t="str">
        <f t="array" ref="D770">IFERROR(INDEX(data!$C$2:$C$12,MATCH(C770,data!$B$2:$B$12,0)),"")</f>
        <v/>
      </c>
      <c r="E770" s="8"/>
      <c r="F770" s="8"/>
      <c r="G770" s="19">
        <f t="shared" si="22"/>
        <v>0</v>
      </c>
      <c r="H770" s="8"/>
      <c r="I770" s="13"/>
      <c r="J770" s="2" t="str">
        <f t="shared" si="23"/>
        <v/>
      </c>
      <c r="K770" s="2" t="str">
        <f t="shared" si="24"/>
        <v/>
      </c>
      <c r="L770" s="2"/>
      <c r="M770" s="8"/>
      <c r="N770" s="3"/>
      <c r="O770" s="3"/>
      <c r="P770" s="3"/>
      <c r="Q770" s="8"/>
      <c r="R770" s="2" t="str">
        <f t="array" ref="R770">IFERROR(INDEX(data!$C$2:$C$12,MATCH(Q770,data!$B$2:$B$12,0)),"")</f>
        <v/>
      </c>
      <c r="S770" s="8"/>
      <c r="T770" s="2"/>
      <c r="U770" s="2"/>
      <c r="V770" s="2"/>
    </row>
    <row r="771" ht="15.75" customHeight="1" spans="1:22">
      <c r="A771" s="9"/>
      <c r="B771" s="9"/>
      <c r="C771" s="9"/>
      <c r="D771" s="2" t="str">
        <f t="array" ref="D771">IFERROR(INDEX(data!$C$2:$C$12,MATCH(C771,data!$B$2:$B$12,0)),"")</f>
        <v/>
      </c>
      <c r="E771" s="9"/>
      <c r="F771" s="9"/>
      <c r="G771" s="19">
        <f t="shared" si="22"/>
        <v>0</v>
      </c>
      <c r="H771" s="9"/>
      <c r="I771" s="15"/>
      <c r="J771" s="2" t="str">
        <f t="shared" si="23"/>
        <v/>
      </c>
      <c r="K771" s="2" t="str">
        <f t="shared" si="24"/>
        <v/>
      </c>
      <c r="L771" s="2"/>
      <c r="M771" s="9"/>
      <c r="N771" s="5"/>
      <c r="O771" s="5"/>
      <c r="P771" s="5"/>
      <c r="Q771" s="9"/>
      <c r="R771" s="2" t="str">
        <f t="array" ref="R771">IFERROR(INDEX(data!$C$2:$C$12,MATCH(Q771,data!$B$2:$B$12,0)),"")</f>
        <v/>
      </c>
      <c r="S771" s="9"/>
      <c r="T771" s="2"/>
      <c r="U771" s="2"/>
      <c r="V771" s="2"/>
    </row>
    <row r="772" ht="15.75" customHeight="1" spans="1:22">
      <c r="A772" s="8"/>
      <c r="B772" s="8"/>
      <c r="C772" s="8"/>
      <c r="D772" s="2" t="str">
        <f t="array" ref="D772">IFERROR(INDEX(data!$C$2:$C$12,MATCH(C772,data!$B$2:$B$12,0)),"")</f>
        <v/>
      </c>
      <c r="E772" s="8"/>
      <c r="F772" s="8"/>
      <c r="G772" s="19">
        <f t="shared" si="22"/>
        <v>0</v>
      </c>
      <c r="H772" s="8"/>
      <c r="I772" s="13"/>
      <c r="J772" s="2" t="str">
        <f t="shared" si="23"/>
        <v/>
      </c>
      <c r="K772" s="2" t="str">
        <f t="shared" si="24"/>
        <v/>
      </c>
      <c r="L772" s="2"/>
      <c r="M772" s="8"/>
      <c r="N772" s="3"/>
      <c r="O772" s="3"/>
      <c r="P772" s="3"/>
      <c r="Q772" s="8"/>
      <c r="R772" s="2" t="str">
        <f t="array" ref="R772">IFERROR(INDEX(data!$C$2:$C$12,MATCH(Q772,data!$B$2:$B$12,0)),"")</f>
        <v/>
      </c>
      <c r="S772" s="8"/>
      <c r="T772" s="2"/>
      <c r="U772" s="2"/>
      <c r="V772" s="2"/>
    </row>
    <row r="773" ht="15.75" customHeight="1" spans="1:22">
      <c r="A773" s="9"/>
      <c r="B773" s="9"/>
      <c r="C773" s="9"/>
      <c r="D773" s="2" t="str">
        <f t="array" ref="D773">IFERROR(INDEX(data!$C$2:$C$12,MATCH(C773,data!$B$2:$B$12,0)),"")</f>
        <v/>
      </c>
      <c r="E773" s="9"/>
      <c r="F773" s="9"/>
      <c r="G773" s="19">
        <f t="shared" si="22"/>
        <v>0</v>
      </c>
      <c r="H773" s="9"/>
      <c r="I773" s="15"/>
      <c r="J773" s="2" t="str">
        <f t="shared" si="23"/>
        <v/>
      </c>
      <c r="K773" s="2" t="str">
        <f t="shared" si="24"/>
        <v/>
      </c>
      <c r="L773" s="2"/>
      <c r="M773" s="9"/>
      <c r="N773" s="5"/>
      <c r="O773" s="5"/>
      <c r="P773" s="5"/>
      <c r="Q773" s="9"/>
      <c r="R773" s="2" t="str">
        <f t="array" ref="R773">IFERROR(INDEX(data!$C$2:$C$12,MATCH(Q773,data!$B$2:$B$12,0)),"")</f>
        <v/>
      </c>
      <c r="S773" s="9"/>
      <c r="T773" s="2"/>
      <c r="U773" s="2"/>
      <c r="V773" s="2"/>
    </row>
    <row r="774" ht="15.75" customHeight="1" spans="1:22">
      <c r="A774" s="8"/>
      <c r="B774" s="8"/>
      <c r="C774" s="8"/>
      <c r="D774" s="2" t="str">
        <f t="array" ref="D774">IFERROR(INDEX(data!$C$2:$C$12,MATCH(C774,data!$B$2:$B$12,0)),"")</f>
        <v/>
      </c>
      <c r="E774" s="8"/>
      <c r="F774" s="8"/>
      <c r="G774" s="19">
        <f t="shared" si="22"/>
        <v>0</v>
      </c>
      <c r="H774" s="8"/>
      <c r="I774" s="13"/>
      <c r="J774" s="2" t="str">
        <f t="shared" si="23"/>
        <v/>
      </c>
      <c r="K774" s="2" t="str">
        <f t="shared" si="24"/>
        <v/>
      </c>
      <c r="L774" s="2"/>
      <c r="M774" s="8"/>
      <c r="N774" s="3"/>
      <c r="O774" s="3"/>
      <c r="P774" s="3"/>
      <c r="Q774" s="8"/>
      <c r="R774" s="2" t="str">
        <f t="array" ref="R774">IFERROR(INDEX(data!$C$2:$C$12,MATCH(Q774,data!$B$2:$B$12,0)),"")</f>
        <v/>
      </c>
      <c r="S774" s="8"/>
      <c r="T774" s="2"/>
      <c r="U774" s="2"/>
      <c r="V774" s="2"/>
    </row>
    <row r="775" ht="15.75" customHeight="1" spans="1:22">
      <c r="A775" s="9"/>
      <c r="B775" s="9"/>
      <c r="C775" s="9"/>
      <c r="D775" s="2" t="str">
        <f t="array" ref="D775">IFERROR(INDEX(data!$C$2:$C$12,MATCH(C775,data!$B$2:$B$12,0)),"")</f>
        <v/>
      </c>
      <c r="E775" s="9"/>
      <c r="F775" s="9"/>
      <c r="G775" s="19">
        <f t="shared" si="22"/>
        <v>0</v>
      </c>
      <c r="H775" s="9"/>
      <c r="I775" s="15"/>
      <c r="J775" s="2" t="str">
        <f t="shared" si="23"/>
        <v/>
      </c>
      <c r="K775" s="2" t="str">
        <f t="shared" si="24"/>
        <v/>
      </c>
      <c r="L775" s="2"/>
      <c r="M775" s="9"/>
      <c r="N775" s="5"/>
      <c r="O775" s="5"/>
      <c r="P775" s="5"/>
      <c r="Q775" s="9"/>
      <c r="R775" s="2" t="str">
        <f t="array" ref="R775">IFERROR(INDEX(data!$C$2:$C$12,MATCH(Q775,data!$B$2:$B$12,0)),"")</f>
        <v/>
      </c>
      <c r="S775" s="9"/>
      <c r="T775" s="2"/>
      <c r="U775" s="2"/>
      <c r="V775" s="2"/>
    </row>
    <row r="776" ht="15.75" customHeight="1" spans="1:22">
      <c r="A776" s="8"/>
      <c r="B776" s="8"/>
      <c r="C776" s="8"/>
      <c r="D776" s="2" t="str">
        <f t="array" ref="D776">IFERROR(INDEX(data!$C$2:$C$12,MATCH(C776,data!$B$2:$B$12,0)),"")</f>
        <v/>
      </c>
      <c r="E776" s="8"/>
      <c r="F776" s="8"/>
      <c r="G776" s="19">
        <f t="shared" si="22"/>
        <v>0</v>
      </c>
      <c r="H776" s="8"/>
      <c r="I776" s="13"/>
      <c r="J776" s="2" t="str">
        <f t="shared" si="23"/>
        <v/>
      </c>
      <c r="K776" s="2" t="str">
        <f t="shared" si="24"/>
        <v/>
      </c>
      <c r="L776" s="2"/>
      <c r="M776" s="8"/>
      <c r="N776" s="3"/>
      <c r="O776" s="3"/>
      <c r="P776" s="3"/>
      <c r="Q776" s="8"/>
      <c r="R776" s="2" t="str">
        <f t="array" ref="R776">IFERROR(INDEX(data!$C$2:$C$12,MATCH(Q776,data!$B$2:$B$12,0)),"")</f>
        <v/>
      </c>
      <c r="S776" s="8"/>
      <c r="T776" s="2"/>
      <c r="U776" s="2"/>
      <c r="V776" s="2"/>
    </row>
    <row r="777" ht="15.75" customHeight="1" spans="1:22">
      <c r="A777" s="9"/>
      <c r="B777" s="9"/>
      <c r="C777" s="9"/>
      <c r="D777" s="2" t="str">
        <f t="array" ref="D777">IFERROR(INDEX(data!$C$2:$C$12,MATCH(C777,data!$B$2:$B$12,0)),"")</f>
        <v/>
      </c>
      <c r="E777" s="9"/>
      <c r="F777" s="9"/>
      <c r="G777" s="19">
        <f t="shared" si="22"/>
        <v>0</v>
      </c>
      <c r="H777" s="9"/>
      <c r="I777" s="15"/>
      <c r="J777" s="2" t="str">
        <f t="shared" si="23"/>
        <v/>
      </c>
      <c r="K777" s="2" t="str">
        <f t="shared" si="24"/>
        <v/>
      </c>
      <c r="L777" s="2"/>
      <c r="M777" s="9"/>
      <c r="N777" s="5"/>
      <c r="O777" s="5"/>
      <c r="P777" s="5"/>
      <c r="Q777" s="9"/>
      <c r="R777" s="2" t="str">
        <f t="array" ref="R777">IFERROR(INDEX(data!$C$2:$C$12,MATCH(Q777,data!$B$2:$B$12,0)),"")</f>
        <v/>
      </c>
      <c r="S777" s="9"/>
      <c r="T777" s="2"/>
      <c r="U777" s="2"/>
      <c r="V777" s="2"/>
    </row>
    <row r="778" ht="15.75" customHeight="1" spans="1:22">
      <c r="A778" s="8"/>
      <c r="B778" s="8"/>
      <c r="C778" s="8"/>
      <c r="D778" s="2" t="str">
        <f t="array" ref="D778">IFERROR(INDEX(data!$C$2:$C$12,MATCH(C778,data!$B$2:$B$12,0)),"")</f>
        <v/>
      </c>
      <c r="E778" s="8"/>
      <c r="F778" s="8"/>
      <c r="G778" s="19">
        <f t="shared" si="22"/>
        <v>0</v>
      </c>
      <c r="H778" s="8"/>
      <c r="I778" s="13"/>
      <c r="J778" s="2" t="str">
        <f t="shared" si="23"/>
        <v/>
      </c>
      <c r="K778" s="2" t="str">
        <f t="shared" si="24"/>
        <v/>
      </c>
      <c r="L778" s="2"/>
      <c r="M778" s="8"/>
      <c r="N778" s="3"/>
      <c r="O778" s="3"/>
      <c r="P778" s="3"/>
      <c r="Q778" s="8"/>
      <c r="R778" s="2" t="str">
        <f t="array" ref="R778">IFERROR(INDEX(data!$C$2:$C$12,MATCH(Q778,data!$B$2:$B$12,0)),"")</f>
        <v/>
      </c>
      <c r="S778" s="8"/>
      <c r="T778" s="2"/>
      <c r="U778" s="2"/>
      <c r="V778" s="2"/>
    </row>
    <row r="779" ht="15.75" customHeight="1" spans="1:22">
      <c r="A779" s="9"/>
      <c r="B779" s="9"/>
      <c r="C779" s="9"/>
      <c r="D779" s="2" t="str">
        <f t="array" ref="D779">IFERROR(INDEX(data!$C$2:$C$12,MATCH(C779,data!$B$2:$B$12,0)),"")</f>
        <v/>
      </c>
      <c r="E779" s="9"/>
      <c r="F779" s="9"/>
      <c r="G779" s="19">
        <f t="shared" si="22"/>
        <v>0</v>
      </c>
      <c r="H779" s="9"/>
      <c r="I779" s="15"/>
      <c r="J779" s="2" t="str">
        <f t="shared" si="23"/>
        <v/>
      </c>
      <c r="K779" s="2" t="str">
        <f t="shared" si="24"/>
        <v/>
      </c>
      <c r="L779" s="2"/>
      <c r="M779" s="9"/>
      <c r="N779" s="5"/>
      <c r="O779" s="5"/>
      <c r="P779" s="5"/>
      <c r="Q779" s="9"/>
      <c r="R779" s="2" t="str">
        <f t="array" ref="R779">IFERROR(INDEX(data!$C$2:$C$12,MATCH(Q779,data!$B$2:$B$12,0)),"")</f>
        <v/>
      </c>
      <c r="S779" s="9"/>
      <c r="T779" s="2"/>
      <c r="U779" s="2"/>
      <c r="V779" s="2"/>
    </row>
    <row r="780" ht="15.75" customHeight="1" spans="1:22">
      <c r="A780" s="8"/>
      <c r="B780" s="8"/>
      <c r="C780" s="8"/>
      <c r="D780" s="2" t="str">
        <f t="array" ref="D780">IFERROR(INDEX(data!$C$2:$C$12,MATCH(C780,data!$B$2:$B$12,0)),"")</f>
        <v/>
      </c>
      <c r="E780" s="8"/>
      <c r="F780" s="8"/>
      <c r="G780" s="19">
        <f t="shared" si="22"/>
        <v>0</v>
      </c>
      <c r="H780" s="8"/>
      <c r="I780" s="13"/>
      <c r="J780" s="2" t="str">
        <f t="shared" si="23"/>
        <v/>
      </c>
      <c r="K780" s="2" t="str">
        <f t="shared" si="24"/>
        <v/>
      </c>
      <c r="L780" s="2"/>
      <c r="M780" s="8"/>
      <c r="N780" s="3"/>
      <c r="O780" s="3"/>
      <c r="P780" s="3"/>
      <c r="Q780" s="8"/>
      <c r="R780" s="2" t="str">
        <f t="array" ref="R780">IFERROR(INDEX(data!$C$2:$C$12,MATCH(Q780,data!$B$2:$B$12,0)),"")</f>
        <v/>
      </c>
      <c r="S780" s="8"/>
      <c r="T780" s="2"/>
      <c r="U780" s="2"/>
      <c r="V780" s="2"/>
    </row>
    <row r="781" ht="15.75" customHeight="1" spans="1:22">
      <c r="A781" s="9"/>
      <c r="B781" s="9"/>
      <c r="C781" s="9"/>
      <c r="D781" s="2" t="str">
        <f t="array" ref="D781">IFERROR(INDEX(data!$C$2:$C$12,MATCH(C781,data!$B$2:$B$12,0)),"")</f>
        <v/>
      </c>
      <c r="E781" s="9"/>
      <c r="F781" s="9"/>
      <c r="G781" s="19">
        <f t="shared" si="22"/>
        <v>0</v>
      </c>
      <c r="H781" s="9"/>
      <c r="I781" s="15"/>
      <c r="J781" s="2" t="str">
        <f t="shared" si="23"/>
        <v/>
      </c>
      <c r="K781" s="2" t="str">
        <f t="shared" si="24"/>
        <v/>
      </c>
      <c r="L781" s="2"/>
      <c r="M781" s="9"/>
      <c r="N781" s="5"/>
      <c r="O781" s="5"/>
      <c r="P781" s="5"/>
      <c r="Q781" s="9"/>
      <c r="R781" s="2" t="str">
        <f t="array" ref="R781">IFERROR(INDEX(data!$C$2:$C$12,MATCH(Q781,data!$B$2:$B$12,0)),"")</f>
        <v/>
      </c>
      <c r="S781" s="9"/>
      <c r="T781" s="2"/>
      <c r="U781" s="2"/>
      <c r="V781" s="2"/>
    </row>
    <row r="782" ht="15.75" customHeight="1" spans="1:22">
      <c r="A782" s="8"/>
      <c r="B782" s="8"/>
      <c r="C782" s="8"/>
      <c r="D782" s="2" t="str">
        <f t="array" ref="D782">IFERROR(INDEX(data!$C$2:$C$12,MATCH(C782,data!$B$2:$B$12,0)),"")</f>
        <v/>
      </c>
      <c r="E782" s="8"/>
      <c r="F782" s="8"/>
      <c r="G782" s="19">
        <f t="shared" si="22"/>
        <v>0</v>
      </c>
      <c r="H782" s="8"/>
      <c r="I782" s="13"/>
      <c r="J782" s="2" t="str">
        <f t="shared" si="23"/>
        <v/>
      </c>
      <c r="K782" s="2" t="str">
        <f t="shared" si="24"/>
        <v/>
      </c>
      <c r="L782" s="2"/>
      <c r="M782" s="8"/>
      <c r="N782" s="3"/>
      <c r="O782" s="3"/>
      <c r="P782" s="3"/>
      <c r="Q782" s="8"/>
      <c r="R782" s="2" t="str">
        <f t="array" ref="R782">IFERROR(INDEX(data!$C$2:$C$12,MATCH(Q782,data!$B$2:$B$12,0)),"")</f>
        <v/>
      </c>
      <c r="S782" s="8"/>
      <c r="T782" s="2"/>
      <c r="U782" s="2"/>
      <c r="V782" s="2"/>
    </row>
    <row r="783" ht="15.75" customHeight="1" spans="1:22">
      <c r="A783" s="9"/>
      <c r="B783" s="9"/>
      <c r="C783" s="9"/>
      <c r="D783" s="2" t="str">
        <f t="array" ref="D783">IFERROR(INDEX(data!$C$2:$C$12,MATCH(C783,data!$B$2:$B$12,0)),"")</f>
        <v/>
      </c>
      <c r="E783" s="9"/>
      <c r="F783" s="9"/>
      <c r="G783" s="19">
        <f t="shared" si="22"/>
        <v>0</v>
      </c>
      <c r="H783" s="9"/>
      <c r="I783" s="15"/>
      <c r="J783" s="2" t="str">
        <f t="shared" si="23"/>
        <v/>
      </c>
      <c r="K783" s="2" t="str">
        <f t="shared" si="24"/>
        <v/>
      </c>
      <c r="L783" s="2"/>
      <c r="M783" s="9"/>
      <c r="N783" s="5"/>
      <c r="O783" s="5"/>
      <c r="P783" s="5"/>
      <c r="Q783" s="9"/>
      <c r="R783" s="2" t="str">
        <f t="array" ref="R783">IFERROR(INDEX(data!$C$2:$C$12,MATCH(Q783,data!$B$2:$B$12,0)),"")</f>
        <v/>
      </c>
      <c r="S783" s="9"/>
      <c r="T783" s="2"/>
      <c r="U783" s="2"/>
      <c r="V783" s="2"/>
    </row>
    <row r="784" ht="15.75" customHeight="1" spans="1:22">
      <c r="A784" s="8"/>
      <c r="B784" s="8"/>
      <c r="C784" s="8"/>
      <c r="D784" s="2" t="str">
        <f t="array" ref="D784">IFERROR(INDEX(data!$C$2:$C$12,MATCH(C784,data!$B$2:$B$12,0)),"")</f>
        <v/>
      </c>
      <c r="E784" s="8"/>
      <c r="F784" s="8"/>
      <c r="G784" s="19">
        <f t="shared" si="22"/>
        <v>0</v>
      </c>
      <c r="H784" s="8"/>
      <c r="I784" s="13"/>
      <c r="J784" s="2" t="str">
        <f t="shared" si="23"/>
        <v/>
      </c>
      <c r="K784" s="2" t="str">
        <f t="shared" si="24"/>
        <v/>
      </c>
      <c r="L784" s="2"/>
      <c r="M784" s="8"/>
      <c r="N784" s="3"/>
      <c r="O784" s="3"/>
      <c r="P784" s="3"/>
      <c r="Q784" s="8"/>
      <c r="R784" s="2" t="str">
        <f t="array" ref="R784">IFERROR(INDEX(data!$C$2:$C$12,MATCH(Q784,data!$B$2:$B$12,0)),"")</f>
        <v/>
      </c>
      <c r="S784" s="8"/>
      <c r="T784" s="2"/>
      <c r="U784" s="2"/>
      <c r="V784" s="2"/>
    </row>
    <row r="785" ht="15.75" customHeight="1" spans="1:22">
      <c r="A785" s="9"/>
      <c r="B785" s="9"/>
      <c r="C785" s="9"/>
      <c r="D785" s="2" t="str">
        <f t="array" ref="D785">IFERROR(INDEX(data!$C$2:$C$12,MATCH(C785,data!$B$2:$B$12,0)),"")</f>
        <v/>
      </c>
      <c r="E785" s="9"/>
      <c r="F785" s="9"/>
      <c r="G785" s="19">
        <f t="shared" si="22"/>
        <v>0</v>
      </c>
      <c r="H785" s="9"/>
      <c r="I785" s="15"/>
      <c r="J785" s="2" t="str">
        <f t="shared" si="23"/>
        <v/>
      </c>
      <c r="K785" s="2" t="str">
        <f t="shared" si="24"/>
        <v/>
      </c>
      <c r="L785" s="2"/>
      <c r="M785" s="9"/>
      <c r="N785" s="5"/>
      <c r="O785" s="5"/>
      <c r="P785" s="5"/>
      <c r="Q785" s="9"/>
      <c r="R785" s="2" t="str">
        <f t="array" ref="R785">IFERROR(INDEX(data!$C$2:$C$12,MATCH(Q785,data!$B$2:$B$12,0)),"")</f>
        <v/>
      </c>
      <c r="S785" s="9"/>
      <c r="T785" s="2"/>
      <c r="U785" s="2"/>
      <c r="V785" s="2"/>
    </row>
    <row r="786" ht="15.75" customHeight="1" spans="1:22">
      <c r="A786" s="8"/>
      <c r="B786" s="8"/>
      <c r="C786" s="8"/>
      <c r="D786" s="2" t="str">
        <f t="array" ref="D786">IFERROR(INDEX(data!$C$2:$C$12,MATCH(C786,data!$B$2:$B$12,0)),"")</f>
        <v/>
      </c>
      <c r="E786" s="8"/>
      <c r="F786" s="8"/>
      <c r="G786" s="19">
        <f t="shared" si="22"/>
        <v>0</v>
      </c>
      <c r="H786" s="8"/>
      <c r="I786" s="13"/>
      <c r="J786" s="2" t="str">
        <f t="shared" si="23"/>
        <v/>
      </c>
      <c r="K786" s="2" t="str">
        <f t="shared" si="24"/>
        <v/>
      </c>
      <c r="L786" s="2"/>
      <c r="M786" s="8"/>
      <c r="N786" s="3"/>
      <c r="O786" s="3"/>
      <c r="P786" s="3"/>
      <c r="Q786" s="8"/>
      <c r="R786" s="2" t="str">
        <f t="array" ref="R786">IFERROR(INDEX(data!$C$2:$C$12,MATCH(Q786,data!$B$2:$B$12,0)),"")</f>
        <v/>
      </c>
      <c r="S786" s="8"/>
      <c r="T786" s="2"/>
      <c r="U786" s="2"/>
      <c r="V786" s="2"/>
    </row>
    <row r="787" ht="15.75" customHeight="1" spans="1:22">
      <c r="A787" s="9"/>
      <c r="B787" s="9"/>
      <c r="C787" s="9"/>
      <c r="D787" s="2" t="str">
        <f t="array" ref="D787">IFERROR(INDEX(data!$C$2:$C$12,MATCH(C787,data!$B$2:$B$12,0)),"")</f>
        <v/>
      </c>
      <c r="E787" s="9"/>
      <c r="F787" s="9"/>
      <c r="G787" s="19">
        <f t="shared" si="22"/>
        <v>0</v>
      </c>
      <c r="H787" s="9"/>
      <c r="I787" s="15"/>
      <c r="J787" s="2" t="str">
        <f t="shared" si="23"/>
        <v/>
      </c>
      <c r="K787" s="2" t="str">
        <f t="shared" si="24"/>
        <v/>
      </c>
      <c r="L787" s="2"/>
      <c r="M787" s="9"/>
      <c r="N787" s="5"/>
      <c r="O787" s="5"/>
      <c r="P787" s="5"/>
      <c r="Q787" s="9"/>
      <c r="R787" s="2" t="str">
        <f t="array" ref="R787">IFERROR(INDEX(data!$C$2:$C$12,MATCH(Q787,data!$B$2:$B$12,0)),"")</f>
        <v/>
      </c>
      <c r="S787" s="9"/>
      <c r="T787" s="2"/>
      <c r="U787" s="2"/>
      <c r="V787" s="2"/>
    </row>
    <row r="788" ht="15.75" customHeight="1" spans="1:22">
      <c r="A788" s="8"/>
      <c r="B788" s="8"/>
      <c r="C788" s="8"/>
      <c r="D788" s="2" t="str">
        <f t="array" ref="D788">IFERROR(INDEX(data!$C$2:$C$12,MATCH(C788,data!$B$2:$B$12,0)),"")</f>
        <v/>
      </c>
      <c r="E788" s="8"/>
      <c r="F788" s="8"/>
      <c r="G788" s="19">
        <f t="shared" si="22"/>
        <v>0</v>
      </c>
      <c r="H788" s="8"/>
      <c r="I788" s="13"/>
      <c r="J788" s="2" t="str">
        <f t="shared" si="23"/>
        <v/>
      </c>
      <c r="K788" s="2" t="str">
        <f t="shared" si="24"/>
        <v/>
      </c>
      <c r="L788" s="2"/>
      <c r="M788" s="8"/>
      <c r="N788" s="3"/>
      <c r="O788" s="3"/>
      <c r="P788" s="3"/>
      <c r="Q788" s="8"/>
      <c r="R788" s="2" t="str">
        <f t="array" ref="R788">IFERROR(INDEX(data!$C$2:$C$12,MATCH(Q788,data!$B$2:$B$12,0)),"")</f>
        <v/>
      </c>
      <c r="S788" s="8"/>
      <c r="T788" s="2"/>
      <c r="U788" s="2"/>
      <c r="V788" s="2"/>
    </row>
    <row r="789" ht="15.75" customHeight="1" spans="1:22">
      <c r="A789" s="9"/>
      <c r="B789" s="9"/>
      <c r="C789" s="9"/>
      <c r="D789" s="2" t="str">
        <f t="array" ref="D789">IFERROR(INDEX(data!$C$2:$C$12,MATCH(C789,data!$B$2:$B$12,0)),"")</f>
        <v/>
      </c>
      <c r="E789" s="9"/>
      <c r="F789" s="9"/>
      <c r="G789" s="19">
        <f t="shared" si="22"/>
        <v>0</v>
      </c>
      <c r="H789" s="9"/>
      <c r="I789" s="15"/>
      <c r="J789" s="2" t="str">
        <f t="shared" si="23"/>
        <v/>
      </c>
      <c r="K789" s="2" t="str">
        <f t="shared" si="24"/>
        <v/>
      </c>
      <c r="L789" s="2"/>
      <c r="M789" s="9"/>
      <c r="N789" s="5"/>
      <c r="O789" s="5"/>
      <c r="P789" s="5"/>
      <c r="Q789" s="9"/>
      <c r="R789" s="2" t="str">
        <f t="array" ref="R789">IFERROR(INDEX(data!$C$2:$C$12,MATCH(Q789,data!$B$2:$B$12,0)),"")</f>
        <v/>
      </c>
      <c r="S789" s="9"/>
      <c r="T789" s="2"/>
      <c r="U789" s="2"/>
      <c r="V789" s="2"/>
    </row>
    <row r="790" ht="15.75" customHeight="1" spans="1:22">
      <c r="A790" s="8"/>
      <c r="B790" s="8"/>
      <c r="C790" s="8"/>
      <c r="D790" s="2" t="str">
        <f t="array" ref="D790">IFERROR(INDEX(data!$C$2:$C$12,MATCH(C790,data!$B$2:$B$12,0)),"")</f>
        <v/>
      </c>
      <c r="E790" s="8"/>
      <c r="F790" s="8"/>
      <c r="G790" s="19">
        <f t="shared" si="22"/>
        <v>0</v>
      </c>
      <c r="H790" s="8"/>
      <c r="I790" s="13"/>
      <c r="J790" s="2" t="str">
        <f t="shared" si="23"/>
        <v/>
      </c>
      <c r="K790" s="2" t="str">
        <f t="shared" si="24"/>
        <v/>
      </c>
      <c r="L790" s="2"/>
      <c r="M790" s="8"/>
      <c r="N790" s="3"/>
      <c r="O790" s="3"/>
      <c r="P790" s="3"/>
      <c r="Q790" s="8"/>
      <c r="R790" s="2" t="str">
        <f t="array" ref="R790">IFERROR(INDEX(data!$C$2:$C$12,MATCH(Q790,data!$B$2:$B$12,0)),"")</f>
        <v/>
      </c>
      <c r="S790" s="8"/>
      <c r="T790" s="2"/>
      <c r="U790" s="2"/>
      <c r="V790" s="2"/>
    </row>
    <row r="791" ht="15.75" customHeight="1" spans="1:22">
      <c r="A791" s="9"/>
      <c r="B791" s="9"/>
      <c r="C791" s="9"/>
      <c r="D791" s="2" t="str">
        <f t="array" ref="D791">IFERROR(INDEX(data!$C$2:$C$12,MATCH(C791,data!$B$2:$B$12,0)),"")</f>
        <v/>
      </c>
      <c r="E791" s="9"/>
      <c r="F791" s="9"/>
      <c r="G791" s="19">
        <f t="shared" si="22"/>
        <v>0</v>
      </c>
      <c r="H791" s="9"/>
      <c r="I791" s="15"/>
      <c r="J791" s="2" t="str">
        <f t="shared" si="23"/>
        <v/>
      </c>
      <c r="K791" s="2" t="str">
        <f t="shared" si="24"/>
        <v/>
      </c>
      <c r="L791" s="2"/>
      <c r="M791" s="9"/>
      <c r="N791" s="5"/>
      <c r="O791" s="5"/>
      <c r="P791" s="5"/>
      <c r="Q791" s="9"/>
      <c r="R791" s="2" t="str">
        <f t="array" ref="R791">IFERROR(INDEX(data!$C$2:$C$12,MATCH(Q791,data!$B$2:$B$12,0)),"")</f>
        <v/>
      </c>
      <c r="S791" s="9"/>
      <c r="T791" s="2"/>
      <c r="U791" s="2"/>
      <c r="V791" s="2"/>
    </row>
    <row r="792" ht="15.75" customHeight="1" spans="1:22">
      <c r="A792" s="8"/>
      <c r="B792" s="8"/>
      <c r="C792" s="8"/>
      <c r="D792" s="2" t="str">
        <f t="array" ref="D792">IFERROR(INDEX(data!$C$2:$C$12,MATCH(C792,data!$B$2:$B$12,0)),"")</f>
        <v/>
      </c>
      <c r="E792" s="8"/>
      <c r="F792" s="8"/>
      <c r="G792" s="19">
        <f t="shared" si="22"/>
        <v>0</v>
      </c>
      <c r="H792" s="8"/>
      <c r="I792" s="13"/>
      <c r="J792" s="2" t="str">
        <f t="shared" si="23"/>
        <v/>
      </c>
      <c r="K792" s="2" t="str">
        <f t="shared" si="24"/>
        <v/>
      </c>
      <c r="L792" s="2"/>
      <c r="M792" s="8"/>
      <c r="N792" s="3"/>
      <c r="O792" s="3"/>
      <c r="P792" s="3"/>
      <c r="Q792" s="8"/>
      <c r="R792" s="2" t="str">
        <f t="array" ref="R792">IFERROR(INDEX(data!$C$2:$C$12,MATCH(Q792,data!$B$2:$B$12,0)),"")</f>
        <v/>
      </c>
      <c r="S792" s="8"/>
      <c r="T792" s="2"/>
      <c r="U792" s="2"/>
      <c r="V792" s="2"/>
    </row>
    <row r="793" ht="15.75" customHeight="1" spans="1:22">
      <c r="A793" s="9"/>
      <c r="B793" s="9"/>
      <c r="C793" s="9"/>
      <c r="D793" s="2" t="str">
        <f t="array" ref="D793">IFERROR(INDEX(data!$C$2:$C$12,MATCH(C793,data!$B$2:$B$12,0)),"")</f>
        <v/>
      </c>
      <c r="E793" s="9"/>
      <c r="F793" s="9"/>
      <c r="G793" s="19">
        <f t="shared" si="22"/>
        <v>0</v>
      </c>
      <c r="H793" s="9"/>
      <c r="I793" s="15"/>
      <c r="J793" s="2" t="str">
        <f t="shared" si="23"/>
        <v/>
      </c>
      <c r="K793" s="2" t="str">
        <f t="shared" si="24"/>
        <v/>
      </c>
      <c r="L793" s="2"/>
      <c r="M793" s="9"/>
      <c r="N793" s="5"/>
      <c r="O793" s="5"/>
      <c r="P793" s="5"/>
      <c r="Q793" s="9"/>
      <c r="R793" s="2" t="str">
        <f t="array" ref="R793">IFERROR(INDEX(data!$C$2:$C$12,MATCH(Q793,data!$B$2:$B$12,0)),"")</f>
        <v/>
      </c>
      <c r="S793" s="9"/>
      <c r="T793" s="2"/>
      <c r="U793" s="2"/>
      <c r="V793" s="2"/>
    </row>
    <row r="794" ht="15.75" customHeight="1" spans="1:22">
      <c r="A794" s="8"/>
      <c r="B794" s="8"/>
      <c r="C794" s="8"/>
      <c r="D794" s="2" t="str">
        <f t="array" ref="D794">IFERROR(INDEX(data!$C$2:$C$12,MATCH(C794,data!$B$2:$B$12,0)),"")</f>
        <v/>
      </c>
      <c r="E794" s="8"/>
      <c r="F794" s="8"/>
      <c r="G794" s="19">
        <f t="shared" si="22"/>
        <v>0</v>
      </c>
      <c r="H794" s="8"/>
      <c r="I794" s="13"/>
      <c r="J794" s="2" t="str">
        <f t="shared" si="23"/>
        <v/>
      </c>
      <c r="K794" s="2" t="str">
        <f t="shared" si="24"/>
        <v/>
      </c>
      <c r="L794" s="2"/>
      <c r="M794" s="8"/>
      <c r="N794" s="3"/>
      <c r="O794" s="3"/>
      <c r="P794" s="3"/>
      <c r="Q794" s="8"/>
      <c r="R794" s="2" t="str">
        <f t="array" ref="R794">IFERROR(INDEX(data!$C$2:$C$12,MATCH(Q794,data!$B$2:$B$12,0)),"")</f>
        <v/>
      </c>
      <c r="S794" s="8"/>
      <c r="T794" s="2"/>
      <c r="U794" s="2"/>
      <c r="V794" s="2"/>
    </row>
    <row r="795" ht="15.75" customHeight="1" spans="1:22">
      <c r="A795" s="9"/>
      <c r="B795" s="9"/>
      <c r="C795" s="9"/>
      <c r="D795" s="2" t="str">
        <f t="array" ref="D795">IFERROR(INDEX(data!$C$2:$C$12,MATCH(C795,data!$B$2:$B$12,0)),"")</f>
        <v/>
      </c>
      <c r="E795" s="9"/>
      <c r="F795" s="9"/>
      <c r="G795" s="19">
        <f t="shared" si="22"/>
        <v>0</v>
      </c>
      <c r="H795" s="9"/>
      <c r="I795" s="15"/>
      <c r="J795" s="2" t="str">
        <f t="shared" si="23"/>
        <v/>
      </c>
      <c r="K795" s="2" t="str">
        <f t="shared" si="24"/>
        <v/>
      </c>
      <c r="L795" s="2"/>
      <c r="M795" s="9"/>
      <c r="N795" s="5"/>
      <c r="O795" s="5"/>
      <c r="P795" s="5"/>
      <c r="Q795" s="9"/>
      <c r="R795" s="2" t="str">
        <f t="array" ref="R795">IFERROR(INDEX(data!$C$2:$C$12,MATCH(Q795,data!$B$2:$B$12,0)),"")</f>
        <v/>
      </c>
      <c r="S795" s="9"/>
      <c r="T795" s="2"/>
      <c r="U795" s="2"/>
      <c r="V795" s="2"/>
    </row>
    <row r="796" ht="15.75" customHeight="1" spans="1:22">
      <c r="A796" s="8"/>
      <c r="B796" s="8"/>
      <c r="C796" s="8"/>
      <c r="D796" s="2" t="str">
        <f t="array" ref="D796">IFERROR(INDEX(data!$C$2:$C$12,MATCH(C796,data!$B$2:$B$12,0)),"")</f>
        <v/>
      </c>
      <c r="E796" s="8"/>
      <c r="F796" s="8"/>
      <c r="G796" s="19">
        <f t="shared" si="22"/>
        <v>0</v>
      </c>
      <c r="H796" s="8"/>
      <c r="I796" s="13"/>
      <c r="J796" s="2" t="str">
        <f t="shared" si="23"/>
        <v/>
      </c>
      <c r="K796" s="2" t="str">
        <f t="shared" si="24"/>
        <v/>
      </c>
      <c r="L796" s="2"/>
      <c r="M796" s="8"/>
      <c r="N796" s="3"/>
      <c r="O796" s="3"/>
      <c r="P796" s="3"/>
      <c r="Q796" s="8"/>
      <c r="R796" s="2" t="str">
        <f t="array" ref="R796">IFERROR(INDEX(data!$C$2:$C$12,MATCH(Q796,data!$B$2:$B$12,0)),"")</f>
        <v/>
      </c>
      <c r="S796" s="8"/>
      <c r="T796" s="2"/>
      <c r="U796" s="2"/>
      <c r="V796" s="2"/>
    </row>
    <row r="797" ht="15.75" customHeight="1" spans="1:22">
      <c r="A797" s="9"/>
      <c r="B797" s="9"/>
      <c r="C797" s="9"/>
      <c r="D797" s="2" t="str">
        <f t="array" ref="D797">IFERROR(INDEX(data!$C$2:$C$12,MATCH(C797,data!$B$2:$B$12,0)),"")</f>
        <v/>
      </c>
      <c r="E797" s="9"/>
      <c r="F797" s="9"/>
      <c r="G797" s="19">
        <f t="shared" si="22"/>
        <v>0</v>
      </c>
      <c r="H797" s="9"/>
      <c r="I797" s="15"/>
      <c r="J797" s="2" t="str">
        <f t="shared" si="23"/>
        <v/>
      </c>
      <c r="K797" s="2" t="str">
        <f t="shared" si="24"/>
        <v/>
      </c>
      <c r="L797" s="2"/>
      <c r="M797" s="9"/>
      <c r="N797" s="5"/>
      <c r="O797" s="5"/>
      <c r="P797" s="5"/>
      <c r="Q797" s="9"/>
      <c r="R797" s="2" t="str">
        <f t="array" ref="R797">IFERROR(INDEX(data!$C$2:$C$12,MATCH(Q797,data!$B$2:$B$12,0)),"")</f>
        <v/>
      </c>
      <c r="S797" s="9"/>
      <c r="T797" s="2"/>
      <c r="U797" s="2"/>
      <c r="V797" s="2"/>
    </row>
    <row r="798" ht="15.75" customHeight="1" spans="1:22">
      <c r="A798" s="8"/>
      <c r="B798" s="8"/>
      <c r="C798" s="8"/>
      <c r="D798" s="2" t="str">
        <f t="array" ref="D798">IFERROR(INDEX(data!$C$2:$C$12,MATCH(C798,data!$B$2:$B$12,0)),"")</f>
        <v/>
      </c>
      <c r="E798" s="8"/>
      <c r="F798" s="8"/>
      <c r="G798" s="19">
        <f t="shared" si="22"/>
        <v>0</v>
      </c>
      <c r="H798" s="8"/>
      <c r="I798" s="13"/>
      <c r="J798" s="2" t="str">
        <f t="shared" si="23"/>
        <v/>
      </c>
      <c r="K798" s="2" t="str">
        <f t="shared" si="24"/>
        <v/>
      </c>
      <c r="L798" s="2"/>
      <c r="M798" s="8"/>
      <c r="N798" s="3"/>
      <c r="O798" s="3"/>
      <c r="P798" s="3"/>
      <c r="Q798" s="8"/>
      <c r="R798" s="2" t="str">
        <f t="array" ref="R798">IFERROR(INDEX(data!$C$2:$C$12,MATCH(Q798,data!$B$2:$B$12,0)),"")</f>
        <v/>
      </c>
      <c r="S798" s="8"/>
      <c r="T798" s="2"/>
      <c r="U798" s="2"/>
      <c r="V798" s="2"/>
    </row>
    <row r="799" ht="15.75" customHeight="1" spans="1:22">
      <c r="A799" s="9"/>
      <c r="B799" s="9"/>
      <c r="C799" s="9"/>
      <c r="D799" s="2" t="str">
        <f t="array" ref="D799">IFERROR(INDEX(data!$C$2:$C$12,MATCH(C799,data!$B$2:$B$12,0)),"")</f>
        <v/>
      </c>
      <c r="E799" s="9"/>
      <c r="F799" s="9"/>
      <c r="G799" s="19">
        <f t="shared" si="22"/>
        <v>0</v>
      </c>
      <c r="H799" s="9"/>
      <c r="I799" s="15"/>
      <c r="J799" s="2" t="str">
        <f t="shared" si="23"/>
        <v/>
      </c>
      <c r="K799" s="2" t="str">
        <f t="shared" si="24"/>
        <v/>
      </c>
      <c r="L799" s="2"/>
      <c r="M799" s="9"/>
      <c r="N799" s="5"/>
      <c r="O799" s="5"/>
      <c r="P799" s="5"/>
      <c r="Q799" s="9"/>
      <c r="R799" s="2" t="str">
        <f t="array" ref="R799">IFERROR(INDEX(data!$C$2:$C$12,MATCH(Q799,data!$B$2:$B$12,0)),"")</f>
        <v/>
      </c>
      <c r="S799" s="9"/>
      <c r="T799" s="2"/>
      <c r="U799" s="2"/>
      <c r="V799" s="2"/>
    </row>
    <row r="800" ht="15.75" customHeight="1" spans="1:22">
      <c r="A800" s="8"/>
      <c r="B800" s="8"/>
      <c r="C800" s="8"/>
      <c r="D800" s="2" t="str">
        <f t="array" ref="D800">IFERROR(INDEX(data!$C$2:$C$12,MATCH(C800,data!$B$2:$B$12,0)),"")</f>
        <v/>
      </c>
      <c r="E800" s="8"/>
      <c r="F800" s="8"/>
      <c r="G800" s="19">
        <f t="shared" si="22"/>
        <v>0</v>
      </c>
      <c r="H800" s="8"/>
      <c r="I800" s="13"/>
      <c r="J800" s="2" t="str">
        <f t="shared" si="23"/>
        <v/>
      </c>
      <c r="K800" s="2" t="str">
        <f t="shared" si="24"/>
        <v/>
      </c>
      <c r="L800" s="2"/>
      <c r="M800" s="8"/>
      <c r="N800" s="3"/>
      <c r="O800" s="3"/>
      <c r="P800" s="3"/>
      <c r="Q800" s="8"/>
      <c r="R800" s="2" t="str">
        <f t="array" ref="R800">IFERROR(INDEX(data!$C$2:$C$12,MATCH(Q800,data!$B$2:$B$12,0)),"")</f>
        <v/>
      </c>
      <c r="S800" s="8"/>
      <c r="T800" s="2"/>
      <c r="U800" s="2"/>
      <c r="V800" s="2"/>
    </row>
    <row r="801" ht="15.75" customHeight="1" spans="1:22">
      <c r="A801" s="9"/>
      <c r="B801" s="9"/>
      <c r="C801" s="9"/>
      <c r="D801" s="2" t="str">
        <f t="array" ref="D801">IFERROR(INDEX(data!$C$2:$C$12,MATCH(C801,data!$B$2:$B$12,0)),"")</f>
        <v/>
      </c>
      <c r="E801" s="9"/>
      <c r="F801" s="9"/>
      <c r="G801" s="19">
        <f t="shared" si="22"/>
        <v>0</v>
      </c>
      <c r="H801" s="9"/>
      <c r="I801" s="15"/>
      <c r="J801" s="2" t="str">
        <f t="shared" si="23"/>
        <v/>
      </c>
      <c r="K801" s="2" t="str">
        <f t="shared" si="24"/>
        <v/>
      </c>
      <c r="L801" s="2"/>
      <c r="M801" s="9"/>
      <c r="N801" s="5"/>
      <c r="O801" s="5"/>
      <c r="P801" s="5"/>
      <c r="Q801" s="9"/>
      <c r="R801" s="2" t="str">
        <f t="array" ref="R801">IFERROR(INDEX(data!$C$2:$C$12,MATCH(Q801,data!$B$2:$B$12,0)),"")</f>
        <v/>
      </c>
      <c r="S801" s="9"/>
      <c r="T801" s="2"/>
      <c r="U801" s="2"/>
      <c r="V801" s="2"/>
    </row>
    <row r="802" ht="15.75" customHeight="1" spans="1:22">
      <c r="A802" s="8"/>
      <c r="B802" s="8"/>
      <c r="C802" s="8"/>
      <c r="D802" s="2" t="str">
        <f t="array" ref="D802">IFERROR(INDEX(data!$C$2:$C$12,MATCH(C802,data!$B$2:$B$12,0)),"")</f>
        <v/>
      </c>
      <c r="E802" s="8"/>
      <c r="F802" s="8"/>
      <c r="G802" s="19">
        <f t="shared" si="22"/>
        <v>0</v>
      </c>
      <c r="H802" s="8"/>
      <c r="I802" s="13"/>
      <c r="J802" s="2" t="str">
        <f t="shared" si="23"/>
        <v/>
      </c>
      <c r="K802" s="2" t="str">
        <f t="shared" si="24"/>
        <v/>
      </c>
      <c r="L802" s="2"/>
      <c r="M802" s="8"/>
      <c r="N802" s="3"/>
      <c r="O802" s="3"/>
      <c r="P802" s="3"/>
      <c r="Q802" s="8"/>
      <c r="R802" s="2" t="str">
        <f t="array" ref="R802">IFERROR(INDEX(data!$C$2:$C$12,MATCH(Q802,data!$B$2:$B$12,0)),"")</f>
        <v/>
      </c>
      <c r="S802" s="8"/>
      <c r="T802" s="2"/>
      <c r="U802" s="2"/>
      <c r="V802" s="2"/>
    </row>
    <row r="803" ht="15.75" customHeight="1" spans="1:22">
      <c r="A803" s="9"/>
      <c r="B803" s="9"/>
      <c r="C803" s="9"/>
      <c r="D803" s="2" t="str">
        <f t="array" ref="D803">IFERROR(INDEX(data!$C$2:$C$12,MATCH(C803,data!$B$2:$B$12,0)),"")</f>
        <v/>
      </c>
      <c r="E803" s="9"/>
      <c r="F803" s="9"/>
      <c r="G803" s="19">
        <f t="shared" si="22"/>
        <v>0</v>
      </c>
      <c r="H803" s="9"/>
      <c r="I803" s="15"/>
      <c r="J803" s="2" t="str">
        <f t="shared" si="23"/>
        <v/>
      </c>
      <c r="K803" s="2" t="str">
        <f t="shared" si="24"/>
        <v/>
      </c>
      <c r="L803" s="2"/>
      <c r="M803" s="9"/>
      <c r="N803" s="5"/>
      <c r="O803" s="5"/>
      <c r="P803" s="5"/>
      <c r="Q803" s="9"/>
      <c r="R803" s="2" t="str">
        <f t="array" ref="R803">IFERROR(INDEX(data!$C$2:$C$12,MATCH(Q803,data!$B$2:$B$12,0)),"")</f>
        <v/>
      </c>
      <c r="S803" s="9"/>
      <c r="T803" s="2"/>
      <c r="U803" s="2"/>
      <c r="V803" s="2"/>
    </row>
    <row r="804" ht="15.75" customHeight="1" spans="1:22">
      <c r="A804" s="8"/>
      <c r="B804" s="8"/>
      <c r="C804" s="8"/>
      <c r="D804" s="2" t="str">
        <f t="array" ref="D804">IFERROR(INDEX(data!$C$2:$C$12,MATCH(C804,data!$B$2:$B$12,0)),"")</f>
        <v/>
      </c>
      <c r="E804" s="8"/>
      <c r="F804" s="8"/>
      <c r="G804" s="19">
        <f t="shared" si="22"/>
        <v>0</v>
      </c>
      <c r="H804" s="8"/>
      <c r="I804" s="13"/>
      <c r="J804" s="2" t="str">
        <f t="shared" si="23"/>
        <v/>
      </c>
      <c r="K804" s="2" t="str">
        <f t="shared" si="24"/>
        <v/>
      </c>
      <c r="L804" s="2"/>
      <c r="M804" s="8"/>
      <c r="N804" s="3"/>
      <c r="O804" s="3"/>
      <c r="P804" s="3"/>
      <c r="Q804" s="8"/>
      <c r="R804" s="2" t="str">
        <f t="array" ref="R804">IFERROR(INDEX(data!$C$2:$C$12,MATCH(Q804,data!$B$2:$B$12,0)),"")</f>
        <v/>
      </c>
      <c r="S804" s="8"/>
      <c r="T804" s="2"/>
      <c r="U804" s="2"/>
      <c r="V804" s="2"/>
    </row>
    <row r="805" ht="15.75" customHeight="1" spans="1:22">
      <c r="A805" s="9"/>
      <c r="B805" s="9"/>
      <c r="C805" s="9"/>
      <c r="D805" s="2" t="str">
        <f t="array" ref="D805">IFERROR(INDEX(data!$C$2:$C$12,MATCH(C805,data!$B$2:$B$12,0)),"")</f>
        <v/>
      </c>
      <c r="E805" s="9"/>
      <c r="F805" s="9"/>
      <c r="G805" s="19">
        <f t="shared" si="22"/>
        <v>0</v>
      </c>
      <c r="H805" s="9"/>
      <c r="I805" s="15"/>
      <c r="J805" s="2" t="str">
        <f t="shared" si="23"/>
        <v/>
      </c>
      <c r="K805" s="2" t="str">
        <f t="shared" si="24"/>
        <v/>
      </c>
      <c r="L805" s="2"/>
      <c r="M805" s="9"/>
      <c r="N805" s="5"/>
      <c r="O805" s="5"/>
      <c r="P805" s="5"/>
      <c r="Q805" s="9"/>
      <c r="R805" s="2" t="str">
        <f t="array" ref="R805">IFERROR(INDEX(data!$C$2:$C$12,MATCH(Q805,data!$B$2:$B$12,0)),"")</f>
        <v/>
      </c>
      <c r="S805" s="9"/>
      <c r="T805" s="2"/>
      <c r="U805" s="2"/>
      <c r="V805" s="2"/>
    </row>
    <row r="806" ht="15.75" customHeight="1" spans="1:22">
      <c r="A806" s="8"/>
      <c r="B806" s="8"/>
      <c r="C806" s="8"/>
      <c r="D806" s="2" t="str">
        <f t="array" ref="D806">IFERROR(INDEX(data!$C$2:$C$12,MATCH(C806,data!$B$2:$B$12,0)),"")</f>
        <v/>
      </c>
      <c r="E806" s="8"/>
      <c r="F806" s="8"/>
      <c r="G806" s="19">
        <f t="shared" si="22"/>
        <v>0</v>
      </c>
      <c r="H806" s="8"/>
      <c r="I806" s="13"/>
      <c r="J806" s="2" t="str">
        <f t="shared" si="23"/>
        <v/>
      </c>
      <c r="K806" s="2" t="str">
        <f t="shared" si="24"/>
        <v/>
      </c>
      <c r="L806" s="2"/>
      <c r="M806" s="8"/>
      <c r="N806" s="3"/>
      <c r="O806" s="3"/>
      <c r="P806" s="3"/>
      <c r="Q806" s="8"/>
      <c r="R806" s="2" t="str">
        <f t="array" ref="R806">IFERROR(INDEX(data!$C$2:$C$12,MATCH(Q806,data!$B$2:$B$12,0)),"")</f>
        <v/>
      </c>
      <c r="S806" s="8"/>
      <c r="T806" s="2"/>
      <c r="U806" s="2"/>
      <c r="V806" s="2"/>
    </row>
    <row r="807" ht="15.75" customHeight="1" spans="1:22">
      <c r="A807" s="9"/>
      <c r="B807" s="9"/>
      <c r="C807" s="9"/>
      <c r="D807" s="2" t="str">
        <f t="array" ref="D807">IFERROR(INDEX(data!$C$2:$C$12,MATCH(C807,data!$B$2:$B$12,0)),"")</f>
        <v/>
      </c>
      <c r="E807" s="9"/>
      <c r="F807" s="9"/>
      <c r="G807" s="19">
        <f t="shared" si="22"/>
        <v>0</v>
      </c>
      <c r="H807" s="9"/>
      <c r="I807" s="15"/>
      <c r="J807" s="2" t="str">
        <f t="shared" si="23"/>
        <v/>
      </c>
      <c r="K807" s="2" t="str">
        <f t="shared" si="24"/>
        <v/>
      </c>
      <c r="L807" s="2"/>
      <c r="M807" s="9"/>
      <c r="N807" s="5"/>
      <c r="O807" s="5"/>
      <c r="P807" s="5"/>
      <c r="Q807" s="9"/>
      <c r="R807" s="2" t="str">
        <f t="array" ref="R807">IFERROR(INDEX(data!$C$2:$C$12,MATCH(Q807,data!$B$2:$B$12,0)),"")</f>
        <v/>
      </c>
      <c r="S807" s="9"/>
      <c r="T807" s="2"/>
      <c r="U807" s="2"/>
      <c r="V807" s="2"/>
    </row>
    <row r="808" ht="15.75" customHeight="1" spans="1:22">
      <c r="A808" s="8"/>
      <c r="B808" s="8"/>
      <c r="C808" s="8"/>
      <c r="D808" s="2" t="str">
        <f t="array" ref="D808">IFERROR(INDEX(data!$C$2:$C$12,MATCH(C808,data!$B$2:$B$12,0)),"")</f>
        <v/>
      </c>
      <c r="E808" s="8"/>
      <c r="F808" s="8"/>
      <c r="G808" s="19">
        <f t="shared" si="22"/>
        <v>0</v>
      </c>
      <c r="H808" s="8"/>
      <c r="I808" s="13"/>
      <c r="J808" s="2" t="str">
        <f t="shared" si="23"/>
        <v/>
      </c>
      <c r="K808" s="2" t="str">
        <f t="shared" si="24"/>
        <v/>
      </c>
      <c r="L808" s="2"/>
      <c r="M808" s="8"/>
      <c r="N808" s="3"/>
      <c r="O808" s="3"/>
      <c r="P808" s="3"/>
      <c r="Q808" s="8"/>
      <c r="R808" s="2" t="str">
        <f t="array" ref="R808">IFERROR(INDEX(data!$C$2:$C$12,MATCH(Q808,data!$B$2:$B$12,0)),"")</f>
        <v/>
      </c>
      <c r="S808" s="8"/>
      <c r="T808" s="2"/>
      <c r="U808" s="2"/>
      <c r="V808" s="2"/>
    </row>
    <row r="809" ht="15.75" customHeight="1" spans="1:22">
      <c r="A809" s="9"/>
      <c r="B809" s="9"/>
      <c r="C809" s="9"/>
      <c r="D809" s="2" t="str">
        <f t="array" ref="D809">IFERROR(INDEX(data!$C$2:$C$12,MATCH(C809,data!$B$2:$B$12,0)),"")</f>
        <v/>
      </c>
      <c r="E809" s="9"/>
      <c r="F809" s="9"/>
      <c r="G809" s="19">
        <f t="shared" si="22"/>
        <v>0</v>
      </c>
      <c r="H809" s="9"/>
      <c r="I809" s="15"/>
      <c r="J809" s="2" t="str">
        <f t="shared" si="23"/>
        <v/>
      </c>
      <c r="K809" s="2" t="str">
        <f t="shared" si="24"/>
        <v/>
      </c>
      <c r="L809" s="2"/>
      <c r="M809" s="9"/>
      <c r="N809" s="5"/>
      <c r="O809" s="5"/>
      <c r="P809" s="5"/>
      <c r="Q809" s="9"/>
      <c r="R809" s="2" t="str">
        <f t="array" ref="R809">IFERROR(INDEX(data!$C$2:$C$12,MATCH(Q809,data!$B$2:$B$12,0)),"")</f>
        <v/>
      </c>
      <c r="S809" s="9"/>
      <c r="T809" s="2"/>
      <c r="U809" s="2"/>
      <c r="V809" s="2"/>
    </row>
    <row r="810" ht="15.75" customHeight="1" spans="1:22">
      <c r="A810" s="8"/>
      <c r="B810" s="8"/>
      <c r="C810" s="8"/>
      <c r="D810" s="2" t="str">
        <f t="array" ref="D810">IFERROR(INDEX(data!$C$2:$C$12,MATCH(C810,data!$B$2:$B$12,0)),"")</f>
        <v/>
      </c>
      <c r="E810" s="8"/>
      <c r="F810" s="8"/>
      <c r="G810" s="19">
        <f t="shared" si="22"/>
        <v>0</v>
      </c>
      <c r="H810" s="8"/>
      <c r="I810" s="13"/>
      <c r="J810" s="2" t="str">
        <f t="shared" si="23"/>
        <v/>
      </c>
      <c r="K810" s="2" t="str">
        <f t="shared" si="24"/>
        <v/>
      </c>
      <c r="L810" s="2"/>
      <c r="M810" s="8"/>
      <c r="N810" s="3"/>
      <c r="O810" s="3"/>
      <c r="P810" s="3"/>
      <c r="Q810" s="8"/>
      <c r="R810" s="2" t="str">
        <f t="array" ref="R810">IFERROR(INDEX(data!$C$2:$C$12,MATCH(Q810,data!$B$2:$B$12,0)),"")</f>
        <v/>
      </c>
      <c r="S810" s="8"/>
      <c r="T810" s="2"/>
      <c r="U810" s="2"/>
      <c r="V810" s="2"/>
    </row>
    <row r="811" ht="15.75" customHeight="1" spans="1:22">
      <c r="A811" s="9"/>
      <c r="B811" s="9"/>
      <c r="C811" s="9"/>
      <c r="D811" s="2" t="str">
        <f t="array" ref="D811">IFERROR(INDEX(data!$C$2:$C$12,MATCH(C811,data!$B$2:$B$12,0)),"")</f>
        <v/>
      </c>
      <c r="E811" s="9"/>
      <c r="F811" s="9"/>
      <c r="G811" s="19">
        <f t="shared" si="22"/>
        <v>0</v>
      </c>
      <c r="H811" s="9"/>
      <c r="I811" s="15"/>
      <c r="J811" s="2" t="str">
        <f t="shared" si="23"/>
        <v/>
      </c>
      <c r="K811" s="2" t="str">
        <f t="shared" si="24"/>
        <v/>
      </c>
      <c r="L811" s="2"/>
      <c r="M811" s="9"/>
      <c r="N811" s="5"/>
      <c r="O811" s="5"/>
      <c r="P811" s="5"/>
      <c r="Q811" s="9"/>
      <c r="R811" s="2" t="str">
        <f t="array" ref="R811">IFERROR(INDEX(data!$C$2:$C$12,MATCH(Q811,data!$B$2:$B$12,0)),"")</f>
        <v/>
      </c>
      <c r="S811" s="9"/>
      <c r="T811" s="2"/>
      <c r="U811" s="2"/>
      <c r="V811" s="2"/>
    </row>
    <row r="812" ht="15.75" customHeight="1" spans="1:22">
      <c r="A812" s="8"/>
      <c r="B812" s="8"/>
      <c r="C812" s="8"/>
      <c r="D812" s="2" t="str">
        <f t="array" ref="D812">IFERROR(INDEX(data!$C$2:$C$12,MATCH(C812,data!$B$2:$B$12,0)),"")</f>
        <v/>
      </c>
      <c r="E812" s="8"/>
      <c r="F812" s="8"/>
      <c r="G812" s="19">
        <f t="shared" si="22"/>
        <v>0</v>
      </c>
      <c r="H812" s="8"/>
      <c r="I812" s="13"/>
      <c r="J812" s="2" t="str">
        <f t="shared" si="23"/>
        <v/>
      </c>
      <c r="K812" s="2" t="str">
        <f t="shared" si="24"/>
        <v/>
      </c>
      <c r="L812" s="2"/>
      <c r="M812" s="8"/>
      <c r="N812" s="3"/>
      <c r="O812" s="3"/>
      <c r="P812" s="3"/>
      <c r="Q812" s="8"/>
      <c r="R812" s="2" t="str">
        <f t="array" ref="R812">IFERROR(INDEX(data!$C$2:$C$12,MATCH(Q812,data!$B$2:$B$12,0)),"")</f>
        <v/>
      </c>
      <c r="S812" s="8"/>
      <c r="T812" s="2"/>
      <c r="U812" s="2"/>
      <c r="V812" s="2"/>
    </row>
    <row r="813" ht="15.75" customHeight="1" spans="1:22">
      <c r="A813" s="9"/>
      <c r="B813" s="9"/>
      <c r="C813" s="9"/>
      <c r="D813" s="2" t="str">
        <f t="array" ref="D813">IFERROR(INDEX(data!$C$2:$C$12,MATCH(C813,data!$B$2:$B$12,0)),"")</f>
        <v/>
      </c>
      <c r="E813" s="9"/>
      <c r="F813" s="9"/>
      <c r="G813" s="19">
        <f t="shared" si="22"/>
        <v>0</v>
      </c>
      <c r="H813" s="9"/>
      <c r="I813" s="15"/>
      <c r="J813" s="2" t="str">
        <f t="shared" si="23"/>
        <v/>
      </c>
      <c r="K813" s="2" t="str">
        <f t="shared" si="24"/>
        <v/>
      </c>
      <c r="L813" s="2"/>
      <c r="M813" s="9"/>
      <c r="N813" s="5"/>
      <c r="O813" s="5"/>
      <c r="P813" s="5"/>
      <c r="Q813" s="9"/>
      <c r="R813" s="2" t="str">
        <f t="array" ref="R813">IFERROR(INDEX(data!$C$2:$C$12,MATCH(Q813,data!$B$2:$B$12,0)),"")</f>
        <v/>
      </c>
      <c r="S813" s="9"/>
      <c r="T813" s="2"/>
      <c r="U813" s="2"/>
      <c r="V813" s="2"/>
    </row>
    <row r="814" ht="15.75" customHeight="1" spans="1:22">
      <c r="A814" s="8"/>
      <c r="B814" s="8"/>
      <c r="C814" s="8"/>
      <c r="D814" s="2" t="str">
        <f t="array" ref="D814">IFERROR(INDEX(data!$C$2:$C$12,MATCH(C814,data!$B$2:$B$12,0)),"")</f>
        <v/>
      </c>
      <c r="E814" s="8"/>
      <c r="F814" s="8"/>
      <c r="G814" s="19">
        <f t="shared" si="22"/>
        <v>0</v>
      </c>
      <c r="H814" s="8"/>
      <c r="I814" s="13"/>
      <c r="J814" s="2" t="str">
        <f t="shared" si="23"/>
        <v/>
      </c>
      <c r="K814" s="2" t="str">
        <f t="shared" si="24"/>
        <v/>
      </c>
      <c r="L814" s="2"/>
      <c r="M814" s="8"/>
      <c r="N814" s="3"/>
      <c r="O814" s="3"/>
      <c r="P814" s="3"/>
      <c r="Q814" s="8"/>
      <c r="R814" s="2" t="str">
        <f t="array" ref="R814">IFERROR(INDEX(data!$C$2:$C$12,MATCH(Q814,data!$B$2:$B$12,0)),"")</f>
        <v/>
      </c>
      <c r="S814" s="8"/>
      <c r="T814" s="2"/>
      <c r="U814" s="2"/>
      <c r="V814" s="2"/>
    </row>
    <row r="815" ht="15.75" customHeight="1" spans="1:22">
      <c r="A815" s="9"/>
      <c r="B815" s="9"/>
      <c r="C815" s="9"/>
      <c r="D815" s="2" t="str">
        <f t="array" ref="D815">IFERROR(INDEX(data!$C$2:$C$12,MATCH(C815,data!$B$2:$B$12,0)),"")</f>
        <v/>
      </c>
      <c r="E815" s="9"/>
      <c r="F815" s="9"/>
      <c r="G815" s="19">
        <f t="shared" si="22"/>
        <v>0</v>
      </c>
      <c r="H815" s="9"/>
      <c r="I815" s="15"/>
      <c r="J815" s="2" t="str">
        <f t="shared" si="23"/>
        <v/>
      </c>
      <c r="K815" s="2" t="str">
        <f t="shared" si="24"/>
        <v/>
      </c>
      <c r="L815" s="2"/>
      <c r="M815" s="9"/>
      <c r="N815" s="5"/>
      <c r="O815" s="5"/>
      <c r="P815" s="5"/>
      <c r="Q815" s="9"/>
      <c r="R815" s="2" t="str">
        <f t="array" ref="R815">IFERROR(INDEX(data!$C$2:$C$12,MATCH(Q815,data!$B$2:$B$12,0)),"")</f>
        <v/>
      </c>
      <c r="S815" s="9"/>
      <c r="T815" s="2"/>
      <c r="U815" s="2"/>
      <c r="V815" s="2"/>
    </row>
    <row r="816" ht="15.75" customHeight="1" spans="1:22">
      <c r="A816" s="8"/>
      <c r="B816" s="8"/>
      <c r="C816" s="8"/>
      <c r="D816" s="2" t="str">
        <f t="array" ref="D816">IFERROR(INDEX(data!$C$2:$C$12,MATCH(C816,data!$B$2:$B$12,0)),"")</f>
        <v/>
      </c>
      <c r="E816" s="8"/>
      <c r="F816" s="8"/>
      <c r="G816" s="19">
        <f t="shared" si="22"/>
        <v>0</v>
      </c>
      <c r="H816" s="8"/>
      <c r="I816" s="13"/>
      <c r="J816" s="2" t="str">
        <f t="shared" si="23"/>
        <v/>
      </c>
      <c r="K816" s="2" t="str">
        <f t="shared" si="24"/>
        <v/>
      </c>
      <c r="L816" s="2"/>
      <c r="M816" s="8"/>
      <c r="N816" s="3"/>
      <c r="O816" s="3"/>
      <c r="P816" s="3"/>
      <c r="Q816" s="8"/>
      <c r="R816" s="2" t="str">
        <f t="array" ref="R816">IFERROR(INDEX(data!$C$2:$C$12,MATCH(Q816,data!$B$2:$B$12,0)),"")</f>
        <v/>
      </c>
      <c r="S816" s="8"/>
      <c r="T816" s="2"/>
      <c r="U816" s="2"/>
      <c r="V816" s="2"/>
    </row>
    <row r="817" ht="15.75" customHeight="1" spans="1:22">
      <c r="A817" s="9"/>
      <c r="B817" s="9"/>
      <c r="C817" s="9"/>
      <c r="D817" s="2" t="str">
        <f t="array" ref="D817">IFERROR(INDEX(data!$C$2:$C$12,MATCH(C817,data!$B$2:$B$12,0)),"")</f>
        <v/>
      </c>
      <c r="E817" s="9"/>
      <c r="F817" s="9"/>
      <c r="G817" s="19">
        <f t="shared" si="22"/>
        <v>0</v>
      </c>
      <c r="H817" s="9"/>
      <c r="I817" s="15"/>
      <c r="J817" s="2" t="str">
        <f t="shared" si="23"/>
        <v/>
      </c>
      <c r="K817" s="2" t="str">
        <f t="shared" si="24"/>
        <v/>
      </c>
      <c r="L817" s="2"/>
      <c r="M817" s="9"/>
      <c r="N817" s="5"/>
      <c r="O817" s="5"/>
      <c r="P817" s="5"/>
      <c r="Q817" s="9"/>
      <c r="R817" s="2" t="str">
        <f t="array" ref="R817">IFERROR(INDEX(data!$C$2:$C$12,MATCH(Q817,data!$B$2:$B$12,0)),"")</f>
        <v/>
      </c>
      <c r="S817" s="9"/>
      <c r="T817" s="2"/>
      <c r="U817" s="2"/>
      <c r="V817" s="2"/>
    </row>
    <row r="818" ht="15.75" customHeight="1" spans="1:22">
      <c r="A818" s="8"/>
      <c r="B818" s="8"/>
      <c r="C818" s="8"/>
      <c r="D818" s="2" t="str">
        <f t="array" ref="D818">IFERROR(INDEX(data!$C$2:$C$12,MATCH(C818,data!$B$2:$B$12,0)),"")</f>
        <v/>
      </c>
      <c r="E818" s="8"/>
      <c r="F818" s="8"/>
      <c r="G818" s="19">
        <f t="shared" si="22"/>
        <v>0</v>
      </c>
      <c r="H818" s="8"/>
      <c r="I818" s="13"/>
      <c r="J818" s="2" t="str">
        <f t="shared" si="23"/>
        <v/>
      </c>
      <c r="K818" s="2" t="str">
        <f t="shared" si="24"/>
        <v/>
      </c>
      <c r="L818" s="2"/>
      <c r="M818" s="8"/>
      <c r="N818" s="3"/>
      <c r="O818" s="3"/>
      <c r="P818" s="3"/>
      <c r="Q818" s="8"/>
      <c r="R818" s="2" t="str">
        <f t="array" ref="R818">IFERROR(INDEX(data!$C$2:$C$12,MATCH(Q818,data!$B$2:$B$12,0)),"")</f>
        <v/>
      </c>
      <c r="S818" s="8"/>
      <c r="T818" s="2"/>
      <c r="U818" s="2"/>
      <c r="V818" s="2"/>
    </row>
    <row r="819" ht="15.75" customHeight="1" spans="1:22">
      <c r="A819" s="9"/>
      <c r="B819" s="9"/>
      <c r="C819" s="9"/>
      <c r="D819" s="2" t="str">
        <f t="array" ref="D819">IFERROR(INDEX(data!$C$2:$C$12,MATCH(C819,data!$B$2:$B$12,0)),"")</f>
        <v/>
      </c>
      <c r="E819" s="9"/>
      <c r="F819" s="9"/>
      <c r="G819" s="19">
        <f t="shared" si="22"/>
        <v>0</v>
      </c>
      <c r="H819" s="9"/>
      <c r="I819" s="15"/>
      <c r="J819" s="2" t="str">
        <f t="shared" si="23"/>
        <v/>
      </c>
      <c r="K819" s="2" t="str">
        <f t="shared" si="24"/>
        <v/>
      </c>
      <c r="L819" s="2"/>
      <c r="M819" s="9"/>
      <c r="N819" s="5"/>
      <c r="O819" s="5"/>
      <c r="P819" s="5"/>
      <c r="Q819" s="9"/>
      <c r="R819" s="2" t="str">
        <f t="array" ref="R819">IFERROR(INDEX(data!$C$2:$C$12,MATCH(Q819,data!$B$2:$B$12,0)),"")</f>
        <v/>
      </c>
      <c r="S819" s="9"/>
      <c r="T819" s="2"/>
      <c r="U819" s="2"/>
      <c r="V819" s="2"/>
    </row>
    <row r="820" ht="15.75" customHeight="1" spans="1:22">
      <c r="A820" s="8"/>
      <c r="B820" s="8"/>
      <c r="C820" s="8"/>
      <c r="D820" s="2" t="str">
        <f t="array" ref="D820">IFERROR(INDEX(data!$C$2:$C$12,MATCH(C820,data!$B$2:$B$12,0)),"")</f>
        <v/>
      </c>
      <c r="E820" s="8"/>
      <c r="F820" s="8"/>
      <c r="G820" s="19">
        <f t="shared" si="22"/>
        <v>0</v>
      </c>
      <c r="H820" s="8"/>
      <c r="I820" s="13"/>
      <c r="J820" s="2" t="str">
        <f t="shared" si="23"/>
        <v/>
      </c>
      <c r="K820" s="2" t="str">
        <f t="shared" si="24"/>
        <v/>
      </c>
      <c r="L820" s="2"/>
      <c r="M820" s="8"/>
      <c r="N820" s="3"/>
      <c r="O820" s="3"/>
      <c r="P820" s="3"/>
      <c r="Q820" s="8"/>
      <c r="R820" s="2" t="str">
        <f t="array" ref="R820">IFERROR(INDEX(data!$C$2:$C$12,MATCH(Q820,data!$B$2:$B$12,0)),"")</f>
        <v/>
      </c>
      <c r="S820" s="8"/>
      <c r="T820" s="2"/>
      <c r="U820" s="2"/>
      <c r="V820" s="2"/>
    </row>
    <row r="821" ht="15.75" customHeight="1" spans="1:22">
      <c r="A821" s="9"/>
      <c r="B821" s="9"/>
      <c r="C821" s="9"/>
      <c r="D821" s="2" t="str">
        <f t="array" ref="D821">IFERROR(INDEX(data!$C$2:$C$12,MATCH(C821,data!$B$2:$B$12,0)),"")</f>
        <v/>
      </c>
      <c r="E821" s="9"/>
      <c r="F821" s="9"/>
      <c r="G821" s="19">
        <f t="shared" si="22"/>
        <v>0</v>
      </c>
      <c r="H821" s="9"/>
      <c r="I821" s="15"/>
      <c r="J821" s="2" t="str">
        <f t="shared" si="23"/>
        <v/>
      </c>
      <c r="K821" s="2" t="str">
        <f t="shared" si="24"/>
        <v/>
      </c>
      <c r="L821" s="2"/>
      <c r="M821" s="9"/>
      <c r="N821" s="5"/>
      <c r="O821" s="5"/>
      <c r="P821" s="5"/>
      <c r="Q821" s="9"/>
      <c r="R821" s="2" t="str">
        <f t="array" ref="R821">IFERROR(INDEX(data!$C$2:$C$12,MATCH(Q821,data!$B$2:$B$12,0)),"")</f>
        <v/>
      </c>
      <c r="S821" s="9"/>
      <c r="T821" s="2"/>
      <c r="U821" s="2"/>
      <c r="V821" s="2"/>
    </row>
    <row r="822" ht="15.75" customHeight="1" spans="1:22">
      <c r="A822" s="8"/>
      <c r="B822" s="8"/>
      <c r="C822" s="8"/>
      <c r="D822" s="2" t="str">
        <f t="array" ref="D822">IFERROR(INDEX(data!$C$2:$C$12,MATCH(C822,data!$B$2:$B$12,0)),"")</f>
        <v/>
      </c>
      <c r="E822" s="8"/>
      <c r="F822" s="8"/>
      <c r="G822" s="19">
        <f t="shared" si="22"/>
        <v>0</v>
      </c>
      <c r="H822" s="8"/>
      <c r="I822" s="13"/>
      <c r="J822" s="2" t="str">
        <f t="shared" si="23"/>
        <v/>
      </c>
      <c r="K822" s="2" t="str">
        <f t="shared" si="24"/>
        <v/>
      </c>
      <c r="L822" s="2"/>
      <c r="M822" s="8"/>
      <c r="N822" s="3"/>
      <c r="O822" s="3"/>
      <c r="P822" s="3"/>
      <c r="Q822" s="8"/>
      <c r="R822" s="2" t="str">
        <f t="array" ref="R822">IFERROR(INDEX(data!$C$2:$C$12,MATCH(Q822,data!$B$2:$B$12,0)),"")</f>
        <v/>
      </c>
      <c r="S822" s="8"/>
      <c r="T822" s="2"/>
      <c r="U822" s="2"/>
      <c r="V822" s="2"/>
    </row>
    <row r="823" ht="15.75" customHeight="1" spans="1:22">
      <c r="A823" s="9"/>
      <c r="B823" s="9"/>
      <c r="C823" s="9"/>
      <c r="D823" s="2" t="str">
        <f t="array" ref="D823">IFERROR(INDEX(data!$C$2:$C$12,MATCH(C823,data!$B$2:$B$12,0)),"")</f>
        <v/>
      </c>
      <c r="E823" s="9"/>
      <c r="F823" s="9"/>
      <c r="G823" s="19">
        <f t="shared" si="22"/>
        <v>0</v>
      </c>
      <c r="H823" s="9"/>
      <c r="I823" s="15"/>
      <c r="J823" s="2" t="str">
        <f t="shared" si="23"/>
        <v/>
      </c>
      <c r="K823" s="2" t="str">
        <f t="shared" si="24"/>
        <v/>
      </c>
      <c r="L823" s="2"/>
      <c r="M823" s="9"/>
      <c r="N823" s="5"/>
      <c r="O823" s="5"/>
      <c r="P823" s="5"/>
      <c r="Q823" s="9"/>
      <c r="R823" s="2" t="str">
        <f t="array" ref="R823">IFERROR(INDEX(data!$C$2:$C$12,MATCH(Q823,data!$B$2:$B$12,0)),"")</f>
        <v/>
      </c>
      <c r="S823" s="9"/>
      <c r="T823" s="2"/>
      <c r="U823" s="2"/>
      <c r="V823" s="2"/>
    </row>
    <row r="824" ht="15.75" customHeight="1" spans="1:22">
      <c r="A824" s="8"/>
      <c r="B824" s="8"/>
      <c r="C824" s="8"/>
      <c r="D824" s="2" t="str">
        <f t="array" ref="D824">IFERROR(INDEX(data!$C$2:$C$12,MATCH(C824,data!$B$2:$B$12,0)),"")</f>
        <v/>
      </c>
      <c r="E824" s="8"/>
      <c r="F824" s="8"/>
      <c r="G824" s="19">
        <f t="shared" si="22"/>
        <v>0</v>
      </c>
      <c r="H824" s="8"/>
      <c r="I824" s="13"/>
      <c r="J824" s="2" t="str">
        <f t="shared" si="23"/>
        <v/>
      </c>
      <c r="K824" s="2" t="str">
        <f t="shared" si="24"/>
        <v/>
      </c>
      <c r="L824" s="2"/>
      <c r="M824" s="8"/>
      <c r="N824" s="3"/>
      <c r="O824" s="3"/>
      <c r="P824" s="3"/>
      <c r="Q824" s="8"/>
      <c r="R824" s="2" t="str">
        <f t="array" ref="R824">IFERROR(INDEX(data!$C$2:$C$12,MATCH(Q824,data!$B$2:$B$12,0)),"")</f>
        <v/>
      </c>
      <c r="S824" s="8"/>
      <c r="T824" s="2"/>
      <c r="U824" s="2"/>
      <c r="V824" s="2"/>
    </row>
    <row r="825" ht="15.75" customHeight="1" spans="1:22">
      <c r="A825" s="9"/>
      <c r="B825" s="9"/>
      <c r="C825" s="9"/>
      <c r="D825" s="2" t="str">
        <f t="array" ref="D825">IFERROR(INDEX(data!$C$2:$C$12,MATCH(C825,data!$B$2:$B$12,0)),"")</f>
        <v/>
      </c>
      <c r="E825" s="9"/>
      <c r="F825" s="9"/>
      <c r="G825" s="19">
        <f t="shared" si="22"/>
        <v>0</v>
      </c>
      <c r="H825" s="9"/>
      <c r="I825" s="15"/>
      <c r="J825" s="2" t="str">
        <f t="shared" si="23"/>
        <v/>
      </c>
      <c r="K825" s="2" t="str">
        <f t="shared" si="24"/>
        <v/>
      </c>
      <c r="L825" s="2"/>
      <c r="M825" s="9"/>
      <c r="N825" s="5"/>
      <c r="O825" s="5"/>
      <c r="P825" s="5"/>
      <c r="Q825" s="9"/>
      <c r="R825" s="2" t="str">
        <f t="array" ref="R825">IFERROR(INDEX(data!$C$2:$C$12,MATCH(Q825,data!$B$2:$B$12,0)),"")</f>
        <v/>
      </c>
      <c r="S825" s="9"/>
      <c r="T825" s="2"/>
      <c r="U825" s="2"/>
      <c r="V825" s="2"/>
    </row>
    <row r="826" ht="15.75" customHeight="1" spans="1:22">
      <c r="A826" s="8"/>
      <c r="B826" s="8"/>
      <c r="C826" s="8"/>
      <c r="D826" s="2" t="str">
        <f t="array" ref="D826">IFERROR(INDEX(data!$C$2:$C$12,MATCH(C826,data!$B$2:$B$12,0)),"")</f>
        <v/>
      </c>
      <c r="E826" s="8"/>
      <c r="F826" s="8"/>
      <c r="G826" s="19">
        <f t="shared" si="22"/>
        <v>0</v>
      </c>
      <c r="H826" s="8"/>
      <c r="I826" s="13"/>
      <c r="J826" s="2" t="str">
        <f t="shared" si="23"/>
        <v/>
      </c>
      <c r="K826" s="2" t="str">
        <f t="shared" si="24"/>
        <v/>
      </c>
      <c r="L826" s="2"/>
      <c r="M826" s="8"/>
      <c r="N826" s="3"/>
      <c r="O826" s="3"/>
      <c r="P826" s="3"/>
      <c r="Q826" s="8"/>
      <c r="R826" s="2" t="str">
        <f t="array" ref="R826">IFERROR(INDEX(data!$C$2:$C$12,MATCH(Q826,data!$B$2:$B$12,0)),"")</f>
        <v/>
      </c>
      <c r="S826" s="8"/>
      <c r="T826" s="2"/>
      <c r="U826" s="2"/>
      <c r="V826" s="2"/>
    </row>
    <row r="827" ht="15.75" customHeight="1" spans="1:22">
      <c r="A827" s="9"/>
      <c r="B827" s="9"/>
      <c r="C827" s="9"/>
      <c r="D827" s="2" t="str">
        <f t="array" ref="D827">IFERROR(INDEX(data!$C$2:$C$12,MATCH(C827,data!$B$2:$B$12,0)),"")</f>
        <v/>
      </c>
      <c r="E827" s="9"/>
      <c r="F827" s="9"/>
      <c r="G827" s="19">
        <f t="shared" si="22"/>
        <v>0</v>
      </c>
      <c r="H827" s="9"/>
      <c r="I827" s="15"/>
      <c r="J827" s="2" t="str">
        <f t="shared" si="23"/>
        <v/>
      </c>
      <c r="K827" s="2" t="str">
        <f t="shared" si="24"/>
        <v/>
      </c>
      <c r="L827" s="2"/>
      <c r="M827" s="9"/>
      <c r="N827" s="5"/>
      <c r="O827" s="5"/>
      <c r="P827" s="5"/>
      <c r="Q827" s="9"/>
      <c r="R827" s="2" t="str">
        <f t="array" ref="R827">IFERROR(INDEX(data!$C$2:$C$12,MATCH(Q827,data!$B$2:$B$12,0)),"")</f>
        <v/>
      </c>
      <c r="S827" s="9"/>
      <c r="T827" s="2"/>
      <c r="U827" s="2"/>
      <c r="V827" s="2"/>
    </row>
    <row r="828" ht="15.75" customHeight="1" spans="1:22">
      <c r="A828" s="8"/>
      <c r="B828" s="8"/>
      <c r="C828" s="8"/>
      <c r="D828" s="2" t="str">
        <f t="array" ref="D828">IFERROR(INDEX(data!$C$2:$C$12,MATCH(C828,data!$B$2:$B$12,0)),"")</f>
        <v/>
      </c>
      <c r="E828" s="8"/>
      <c r="F828" s="8"/>
      <c r="G828" s="19">
        <f t="shared" si="22"/>
        <v>0</v>
      </c>
      <c r="H828" s="8"/>
      <c r="I828" s="13"/>
      <c r="J828" s="2" t="str">
        <f t="shared" si="23"/>
        <v/>
      </c>
      <c r="K828" s="2" t="str">
        <f t="shared" si="24"/>
        <v/>
      </c>
      <c r="L828" s="2"/>
      <c r="M828" s="8"/>
      <c r="N828" s="3"/>
      <c r="O828" s="3"/>
      <c r="P828" s="3"/>
      <c r="Q828" s="8"/>
      <c r="R828" s="2" t="str">
        <f t="array" ref="R828">IFERROR(INDEX(data!$C$2:$C$12,MATCH(Q828,data!$B$2:$B$12,0)),"")</f>
        <v/>
      </c>
      <c r="S828" s="8"/>
      <c r="T828" s="2"/>
      <c r="U828" s="2"/>
      <c r="V828" s="2"/>
    </row>
    <row r="829" ht="15.75" customHeight="1" spans="1:22">
      <c r="A829" s="9"/>
      <c r="B829" s="9"/>
      <c r="C829" s="9"/>
      <c r="D829" s="2" t="str">
        <f t="array" ref="D829">IFERROR(INDEX(data!$C$2:$C$12,MATCH(C829,data!$B$2:$B$12,0)),"")</f>
        <v/>
      </c>
      <c r="E829" s="9"/>
      <c r="F829" s="9"/>
      <c r="G829" s="19">
        <f t="shared" si="22"/>
        <v>0</v>
      </c>
      <c r="H829" s="9"/>
      <c r="I829" s="15"/>
      <c r="J829" s="2" t="str">
        <f t="shared" si="23"/>
        <v/>
      </c>
      <c r="K829" s="2" t="str">
        <f t="shared" si="24"/>
        <v/>
      </c>
      <c r="L829" s="2"/>
      <c r="M829" s="9"/>
      <c r="N829" s="5"/>
      <c r="O829" s="5"/>
      <c r="P829" s="5"/>
      <c r="Q829" s="9"/>
      <c r="R829" s="2" t="str">
        <f t="array" ref="R829">IFERROR(INDEX(data!$C$2:$C$12,MATCH(Q829,data!$B$2:$B$12,0)),"")</f>
        <v/>
      </c>
      <c r="S829" s="9"/>
      <c r="T829" s="2"/>
      <c r="U829" s="2"/>
      <c r="V829" s="2"/>
    </row>
    <row r="830" ht="15.75" customHeight="1" spans="1:22">
      <c r="A830" s="8"/>
      <c r="B830" s="8"/>
      <c r="C830" s="8"/>
      <c r="D830" s="2" t="str">
        <f t="array" ref="D830">IFERROR(INDEX(data!$C$2:$C$12,MATCH(C830,data!$B$2:$B$12,0)),"")</f>
        <v/>
      </c>
      <c r="E830" s="8"/>
      <c r="F830" s="8"/>
      <c r="G830" s="19">
        <f t="shared" si="22"/>
        <v>0</v>
      </c>
      <c r="H830" s="8"/>
      <c r="I830" s="13"/>
      <c r="J830" s="2" t="str">
        <f t="shared" si="23"/>
        <v/>
      </c>
      <c r="K830" s="2" t="str">
        <f t="shared" si="24"/>
        <v/>
      </c>
      <c r="L830" s="2"/>
      <c r="M830" s="8"/>
      <c r="N830" s="3"/>
      <c r="O830" s="3"/>
      <c r="P830" s="3"/>
      <c r="Q830" s="8"/>
      <c r="R830" s="2" t="str">
        <f t="array" ref="R830">IFERROR(INDEX(data!$C$2:$C$12,MATCH(Q830,data!$B$2:$B$12,0)),"")</f>
        <v/>
      </c>
      <c r="S830" s="8"/>
      <c r="T830" s="2"/>
      <c r="U830" s="2"/>
      <c r="V830" s="2"/>
    </row>
    <row r="831" ht="15.75" customHeight="1" spans="1:22">
      <c r="A831" s="9"/>
      <c r="B831" s="9"/>
      <c r="C831" s="9"/>
      <c r="D831" s="2" t="str">
        <f t="array" ref="D831">IFERROR(INDEX(data!$C$2:$C$12,MATCH(C831,data!$B$2:$B$12,0)),"")</f>
        <v/>
      </c>
      <c r="E831" s="9"/>
      <c r="F831" s="9"/>
      <c r="G831" s="19">
        <f t="shared" si="22"/>
        <v>0</v>
      </c>
      <c r="H831" s="9"/>
      <c r="I831" s="15"/>
      <c r="J831" s="2" t="str">
        <f t="shared" si="23"/>
        <v/>
      </c>
      <c r="K831" s="2" t="str">
        <f t="shared" si="24"/>
        <v/>
      </c>
      <c r="L831" s="2"/>
      <c r="M831" s="9"/>
      <c r="N831" s="5"/>
      <c r="O831" s="5"/>
      <c r="P831" s="5"/>
      <c r="Q831" s="9"/>
      <c r="R831" s="2" t="str">
        <f t="array" ref="R831">IFERROR(INDEX(data!$C$2:$C$12,MATCH(Q831,data!$B$2:$B$12,0)),"")</f>
        <v/>
      </c>
      <c r="S831" s="9"/>
      <c r="T831" s="2"/>
      <c r="U831" s="2"/>
      <c r="V831" s="2"/>
    </row>
    <row r="832" ht="15.75" customHeight="1" spans="1:22">
      <c r="A832" s="8"/>
      <c r="B832" s="8"/>
      <c r="C832" s="8"/>
      <c r="D832" s="2" t="str">
        <f t="array" ref="D832">IFERROR(INDEX(data!$C$2:$C$12,MATCH(C832,data!$B$2:$B$12,0)),"")</f>
        <v/>
      </c>
      <c r="E832" s="8"/>
      <c r="F832" s="8"/>
      <c r="G832" s="19">
        <f t="shared" si="22"/>
        <v>0</v>
      </c>
      <c r="H832" s="8"/>
      <c r="I832" s="13"/>
      <c r="J832" s="2" t="str">
        <f t="shared" si="23"/>
        <v/>
      </c>
      <c r="K832" s="2" t="str">
        <f t="shared" si="24"/>
        <v/>
      </c>
      <c r="L832" s="2"/>
      <c r="M832" s="8"/>
      <c r="N832" s="3"/>
      <c r="O832" s="3"/>
      <c r="P832" s="3"/>
      <c r="Q832" s="8"/>
      <c r="R832" s="2" t="str">
        <f t="array" ref="R832">IFERROR(INDEX(data!$C$2:$C$12,MATCH(Q832,data!$B$2:$B$12,0)),"")</f>
        <v/>
      </c>
      <c r="S832" s="8"/>
      <c r="T832" s="2"/>
      <c r="U832" s="2"/>
      <c r="V832" s="2"/>
    </row>
    <row r="833" ht="15.75" customHeight="1" spans="1:22">
      <c r="A833" s="9"/>
      <c r="B833" s="9"/>
      <c r="C833" s="9"/>
      <c r="D833" s="2" t="str">
        <f t="array" ref="D833">IFERROR(INDEX(data!$C$2:$C$12,MATCH(C833,data!$B$2:$B$12,0)),"")</f>
        <v/>
      </c>
      <c r="E833" s="9"/>
      <c r="F833" s="9"/>
      <c r="G833" s="19">
        <f t="shared" si="22"/>
        <v>0</v>
      </c>
      <c r="H833" s="9"/>
      <c r="I833" s="15"/>
      <c r="J833" s="2" t="str">
        <f t="shared" si="23"/>
        <v/>
      </c>
      <c r="K833" s="2" t="str">
        <f t="shared" si="24"/>
        <v/>
      </c>
      <c r="L833" s="2"/>
      <c r="M833" s="9"/>
      <c r="N833" s="5"/>
      <c r="O833" s="5"/>
      <c r="P833" s="5"/>
      <c r="Q833" s="9"/>
      <c r="R833" s="2" t="str">
        <f t="array" ref="R833">IFERROR(INDEX(data!$C$2:$C$12,MATCH(Q833,data!$B$2:$B$12,0)),"")</f>
        <v/>
      </c>
      <c r="S833" s="9"/>
      <c r="T833" s="2"/>
      <c r="U833" s="2"/>
      <c r="V833" s="2"/>
    </row>
    <row r="834" ht="15.75" customHeight="1" spans="1:22">
      <c r="A834" s="8"/>
      <c r="B834" s="8"/>
      <c r="C834" s="8"/>
      <c r="D834" s="2" t="str">
        <f t="array" ref="D834">IFERROR(INDEX(data!$C$2:$C$12,MATCH(C834,data!$B$2:$B$12,0)),"")</f>
        <v/>
      </c>
      <c r="E834" s="8"/>
      <c r="F834" s="8"/>
      <c r="G834" s="19">
        <f t="shared" si="22"/>
        <v>0</v>
      </c>
      <c r="H834" s="8"/>
      <c r="I834" s="13"/>
      <c r="J834" s="2" t="str">
        <f t="shared" si="23"/>
        <v/>
      </c>
      <c r="K834" s="2" t="str">
        <f t="shared" si="24"/>
        <v/>
      </c>
      <c r="L834" s="2"/>
      <c r="M834" s="8"/>
      <c r="N834" s="3"/>
      <c r="O834" s="3"/>
      <c r="P834" s="3"/>
      <c r="Q834" s="8"/>
      <c r="R834" s="2" t="str">
        <f t="array" ref="R834">IFERROR(INDEX(data!$C$2:$C$12,MATCH(Q834,data!$B$2:$B$12,0)),"")</f>
        <v/>
      </c>
      <c r="S834" s="8"/>
      <c r="T834" s="2"/>
      <c r="U834" s="2"/>
      <c r="V834" s="2"/>
    </row>
    <row r="835" ht="15.75" customHeight="1" spans="1:22">
      <c r="A835" s="9"/>
      <c r="B835" s="9"/>
      <c r="C835" s="9"/>
      <c r="D835" s="2" t="str">
        <f t="array" ref="D835">IFERROR(INDEX(data!$C$2:$C$12,MATCH(C835,data!$B$2:$B$12,0)),"")</f>
        <v/>
      </c>
      <c r="E835" s="9"/>
      <c r="F835" s="9"/>
      <c r="G835" s="19">
        <f t="shared" si="22"/>
        <v>0</v>
      </c>
      <c r="H835" s="9"/>
      <c r="I835" s="15"/>
      <c r="J835" s="2" t="str">
        <f t="shared" si="23"/>
        <v/>
      </c>
      <c r="K835" s="2" t="str">
        <f t="shared" si="24"/>
        <v/>
      </c>
      <c r="L835" s="2"/>
      <c r="M835" s="9"/>
      <c r="N835" s="5"/>
      <c r="O835" s="5"/>
      <c r="P835" s="5"/>
      <c r="Q835" s="9"/>
      <c r="R835" s="2" t="str">
        <f t="array" ref="R835">IFERROR(INDEX(data!$C$2:$C$12,MATCH(Q835,data!$B$2:$B$12,0)),"")</f>
        <v/>
      </c>
      <c r="S835" s="9"/>
      <c r="T835" s="2"/>
      <c r="U835" s="2"/>
      <c r="V835" s="2"/>
    </row>
    <row r="836" ht="15.75" customHeight="1" spans="1:22">
      <c r="A836" s="8"/>
      <c r="B836" s="8"/>
      <c r="C836" s="8"/>
      <c r="D836" s="2" t="str">
        <f t="array" ref="D836">IFERROR(INDEX(data!$C$2:$C$12,MATCH(C836,data!$B$2:$B$12,0)),"")</f>
        <v/>
      </c>
      <c r="E836" s="8"/>
      <c r="F836" s="8"/>
      <c r="G836" s="19">
        <f t="shared" si="22"/>
        <v>0</v>
      </c>
      <c r="H836" s="8"/>
      <c r="I836" s="13"/>
      <c r="J836" s="2" t="str">
        <f t="shared" si="23"/>
        <v/>
      </c>
      <c r="K836" s="2" t="str">
        <f t="shared" si="24"/>
        <v/>
      </c>
      <c r="L836" s="2"/>
      <c r="M836" s="8"/>
      <c r="N836" s="3"/>
      <c r="O836" s="3"/>
      <c r="P836" s="3"/>
      <c r="Q836" s="8"/>
      <c r="R836" s="2" t="str">
        <f t="array" ref="R836">IFERROR(INDEX(data!$C$2:$C$12,MATCH(Q836,data!$B$2:$B$12,0)),"")</f>
        <v/>
      </c>
      <c r="S836" s="8"/>
      <c r="T836" s="2"/>
      <c r="U836" s="2"/>
      <c r="V836" s="2"/>
    </row>
    <row r="837" ht="15.75" customHeight="1" spans="1:22">
      <c r="A837" s="9"/>
      <c r="B837" s="9"/>
      <c r="C837" s="9"/>
      <c r="D837" s="2" t="str">
        <f t="array" ref="D837">IFERROR(INDEX(data!$C$2:$C$12,MATCH(C837,data!$B$2:$B$12,0)),"")</f>
        <v/>
      </c>
      <c r="E837" s="9"/>
      <c r="F837" s="9"/>
      <c r="G837" s="19">
        <f t="shared" si="22"/>
        <v>0</v>
      </c>
      <c r="H837" s="9"/>
      <c r="I837" s="15"/>
      <c r="J837" s="2" t="str">
        <f t="shared" si="23"/>
        <v/>
      </c>
      <c r="K837" s="2" t="str">
        <f t="shared" si="24"/>
        <v/>
      </c>
      <c r="L837" s="2"/>
      <c r="M837" s="9"/>
      <c r="N837" s="5"/>
      <c r="O837" s="5"/>
      <c r="P837" s="5"/>
      <c r="Q837" s="9"/>
      <c r="R837" s="2" t="str">
        <f t="array" ref="R837">IFERROR(INDEX(data!$C$2:$C$12,MATCH(Q837,data!$B$2:$B$12,0)),"")</f>
        <v/>
      </c>
      <c r="S837" s="9"/>
      <c r="T837" s="2"/>
      <c r="U837" s="2"/>
      <c r="V837" s="2"/>
    </row>
    <row r="838" ht="15.75" customHeight="1" spans="1:22">
      <c r="A838" s="8"/>
      <c r="B838" s="8"/>
      <c r="C838" s="8"/>
      <c r="D838" s="2" t="str">
        <f t="array" ref="D838">IFERROR(INDEX(data!$C$2:$C$12,MATCH(C838,data!$B$2:$B$12,0)),"")</f>
        <v/>
      </c>
      <c r="E838" s="8"/>
      <c r="F838" s="8"/>
      <c r="G838" s="19">
        <f t="shared" si="22"/>
        <v>0</v>
      </c>
      <c r="H838" s="8"/>
      <c r="I838" s="13"/>
      <c r="J838" s="2" t="str">
        <f t="shared" si="23"/>
        <v/>
      </c>
      <c r="K838" s="2" t="str">
        <f t="shared" si="24"/>
        <v/>
      </c>
      <c r="L838" s="2"/>
      <c r="M838" s="8"/>
      <c r="N838" s="3"/>
      <c r="O838" s="3"/>
      <c r="P838" s="3"/>
      <c r="Q838" s="8"/>
      <c r="R838" s="2" t="str">
        <f t="array" ref="R838">IFERROR(INDEX(data!$C$2:$C$12,MATCH(Q838,data!$B$2:$B$12,0)),"")</f>
        <v/>
      </c>
      <c r="S838" s="8"/>
      <c r="T838" s="2"/>
      <c r="U838" s="2"/>
      <c r="V838" s="2"/>
    </row>
    <row r="839" ht="15.75" customHeight="1" spans="1:22">
      <c r="A839" s="9"/>
      <c r="B839" s="9"/>
      <c r="C839" s="9"/>
      <c r="D839" s="2" t="str">
        <f t="array" ref="D839">IFERROR(INDEX(data!$C$2:$C$12,MATCH(C839,data!$B$2:$B$12,0)),"")</f>
        <v/>
      </c>
      <c r="E839" s="9"/>
      <c r="F839" s="9"/>
      <c r="G839" s="19">
        <f t="shared" si="22"/>
        <v>0</v>
      </c>
      <c r="H839" s="9"/>
      <c r="I839" s="15"/>
      <c r="J839" s="2" t="str">
        <f t="shared" si="23"/>
        <v/>
      </c>
      <c r="K839" s="2" t="str">
        <f t="shared" si="24"/>
        <v/>
      </c>
      <c r="L839" s="2"/>
      <c r="M839" s="9"/>
      <c r="N839" s="5"/>
      <c r="O839" s="5"/>
      <c r="P839" s="5"/>
      <c r="Q839" s="9"/>
      <c r="R839" s="2" t="str">
        <f t="array" ref="R839">IFERROR(INDEX(data!$C$2:$C$12,MATCH(Q839,data!$B$2:$B$12,0)),"")</f>
        <v/>
      </c>
      <c r="S839" s="9"/>
      <c r="T839" s="2"/>
      <c r="U839" s="2"/>
      <c r="V839" s="2"/>
    </row>
    <row r="840" ht="15.75" customHeight="1" spans="1:22">
      <c r="A840" s="8"/>
      <c r="B840" s="8"/>
      <c r="C840" s="8"/>
      <c r="D840" s="2" t="str">
        <f t="array" ref="D840">IFERROR(INDEX(data!$C$2:$C$12,MATCH(C840,data!$B$2:$B$12,0)),"")</f>
        <v/>
      </c>
      <c r="E840" s="8"/>
      <c r="F840" s="8"/>
      <c r="G840" s="19">
        <f t="shared" si="22"/>
        <v>0</v>
      </c>
      <c r="H840" s="8"/>
      <c r="I840" s="13"/>
      <c r="J840" s="2" t="str">
        <f t="shared" si="23"/>
        <v/>
      </c>
      <c r="K840" s="2" t="str">
        <f t="shared" si="24"/>
        <v/>
      </c>
      <c r="L840" s="2"/>
      <c r="M840" s="8"/>
      <c r="N840" s="3"/>
      <c r="O840" s="3"/>
      <c r="P840" s="3"/>
      <c r="Q840" s="8"/>
      <c r="R840" s="2" t="str">
        <f t="array" ref="R840">IFERROR(INDEX(data!$C$2:$C$12,MATCH(Q840,data!$B$2:$B$12,0)),"")</f>
        <v/>
      </c>
      <c r="S840" s="8"/>
      <c r="T840" s="2"/>
      <c r="U840" s="2"/>
      <c r="V840" s="2"/>
    </row>
    <row r="841" ht="15.75" customHeight="1" spans="1:22">
      <c r="A841" s="9"/>
      <c r="B841" s="9"/>
      <c r="C841" s="9"/>
      <c r="D841" s="2" t="str">
        <f t="array" ref="D841">IFERROR(INDEX(data!$C$2:$C$12,MATCH(C841,data!$B$2:$B$12,0)),"")</f>
        <v/>
      </c>
      <c r="E841" s="9"/>
      <c r="F841" s="9"/>
      <c r="G841" s="19">
        <f t="shared" si="22"/>
        <v>0</v>
      </c>
      <c r="H841" s="9"/>
      <c r="I841" s="15"/>
      <c r="J841" s="2" t="str">
        <f t="shared" si="23"/>
        <v/>
      </c>
      <c r="K841" s="2" t="str">
        <f t="shared" si="24"/>
        <v/>
      </c>
      <c r="L841" s="2"/>
      <c r="M841" s="9"/>
      <c r="N841" s="5"/>
      <c r="O841" s="5"/>
      <c r="P841" s="5"/>
      <c r="Q841" s="9"/>
      <c r="R841" s="2" t="str">
        <f t="array" ref="R841">IFERROR(INDEX(data!$C$2:$C$12,MATCH(Q841,data!$B$2:$B$12,0)),"")</f>
        <v/>
      </c>
      <c r="S841" s="9"/>
      <c r="T841" s="2"/>
      <c r="U841" s="2"/>
      <c r="V841" s="2"/>
    </row>
    <row r="842" ht="15.75" customHeight="1" spans="1:22">
      <c r="A842" s="8"/>
      <c r="B842" s="8"/>
      <c r="C842" s="8"/>
      <c r="D842" s="2" t="str">
        <f t="array" ref="D842">IFERROR(INDEX(data!$C$2:$C$12,MATCH(C842,data!$B$2:$B$12,0)),"")</f>
        <v/>
      </c>
      <c r="E842" s="8"/>
      <c r="F842" s="8"/>
      <c r="G842" s="19">
        <f t="shared" si="22"/>
        <v>0</v>
      </c>
      <c r="H842" s="8"/>
      <c r="I842" s="13"/>
      <c r="J842" s="2" t="str">
        <f t="shared" si="23"/>
        <v/>
      </c>
      <c r="K842" s="2" t="str">
        <f t="shared" si="24"/>
        <v/>
      </c>
      <c r="L842" s="2"/>
      <c r="M842" s="8"/>
      <c r="N842" s="3"/>
      <c r="O842" s="3"/>
      <c r="P842" s="3"/>
      <c r="Q842" s="8"/>
      <c r="R842" s="2" t="str">
        <f t="array" ref="R842">IFERROR(INDEX(data!$C$2:$C$12,MATCH(Q842,data!$B$2:$B$12,0)),"")</f>
        <v/>
      </c>
      <c r="S842" s="8"/>
      <c r="T842" s="2"/>
      <c r="U842" s="2"/>
      <c r="V842" s="2"/>
    </row>
    <row r="843" ht="15.75" customHeight="1" spans="1:22">
      <c r="A843" s="9"/>
      <c r="B843" s="9"/>
      <c r="C843" s="9"/>
      <c r="D843" s="2" t="str">
        <f t="array" ref="D843">IFERROR(INDEX(data!$C$2:$C$12,MATCH(C843,data!$B$2:$B$12,0)),"")</f>
        <v/>
      </c>
      <c r="E843" s="9"/>
      <c r="F843" s="9"/>
      <c r="G843" s="19">
        <f t="shared" si="22"/>
        <v>0</v>
      </c>
      <c r="H843" s="9"/>
      <c r="I843" s="15"/>
      <c r="J843" s="2" t="str">
        <f t="shared" si="23"/>
        <v/>
      </c>
      <c r="K843" s="2" t="str">
        <f t="shared" si="24"/>
        <v/>
      </c>
      <c r="L843" s="2"/>
      <c r="M843" s="9"/>
      <c r="N843" s="5"/>
      <c r="O843" s="5"/>
      <c r="P843" s="5"/>
      <c r="Q843" s="9"/>
      <c r="R843" s="2" t="str">
        <f t="array" ref="R843">IFERROR(INDEX(data!$C$2:$C$12,MATCH(Q843,data!$B$2:$B$12,0)),"")</f>
        <v/>
      </c>
      <c r="S843" s="9"/>
      <c r="T843" s="2"/>
      <c r="U843" s="2"/>
      <c r="V843" s="2"/>
    </row>
    <row r="844" ht="15.75" customHeight="1" spans="1:22">
      <c r="A844" s="8"/>
      <c r="B844" s="8"/>
      <c r="C844" s="8"/>
      <c r="D844" s="2" t="str">
        <f t="array" ref="D844">IFERROR(INDEX(data!$C$2:$C$12,MATCH(C844,data!$B$2:$B$12,0)),"")</f>
        <v/>
      </c>
      <c r="E844" s="8"/>
      <c r="F844" s="8"/>
      <c r="G844" s="19">
        <f t="shared" si="22"/>
        <v>0</v>
      </c>
      <c r="H844" s="8"/>
      <c r="I844" s="13"/>
      <c r="J844" s="2" t="str">
        <f t="shared" si="23"/>
        <v/>
      </c>
      <c r="K844" s="2" t="str">
        <f t="shared" si="24"/>
        <v/>
      </c>
      <c r="L844" s="2"/>
      <c r="M844" s="8"/>
      <c r="N844" s="3"/>
      <c r="O844" s="3"/>
      <c r="P844" s="3"/>
      <c r="Q844" s="8"/>
      <c r="R844" s="2" t="str">
        <f t="array" ref="R844">IFERROR(INDEX(data!$C$2:$C$12,MATCH(Q844,data!$B$2:$B$12,0)),"")</f>
        <v/>
      </c>
      <c r="S844" s="8"/>
      <c r="T844" s="2"/>
      <c r="U844" s="2"/>
      <c r="V844" s="2"/>
    </row>
    <row r="845" ht="15.75" customHeight="1" spans="1:22">
      <c r="A845" s="9"/>
      <c r="B845" s="9"/>
      <c r="C845" s="9"/>
      <c r="D845" s="2" t="str">
        <f t="array" ref="D845">IFERROR(INDEX(data!$C$2:$C$12,MATCH(C845,data!$B$2:$B$12,0)),"")</f>
        <v/>
      </c>
      <c r="E845" s="9"/>
      <c r="F845" s="9"/>
      <c r="G845" s="19">
        <f t="shared" si="22"/>
        <v>0</v>
      </c>
      <c r="H845" s="9"/>
      <c r="I845" s="15"/>
      <c r="J845" s="2" t="str">
        <f t="shared" si="23"/>
        <v/>
      </c>
      <c r="K845" s="2" t="str">
        <f t="shared" si="24"/>
        <v/>
      </c>
      <c r="L845" s="2"/>
      <c r="M845" s="9"/>
      <c r="N845" s="5"/>
      <c r="O845" s="5"/>
      <c r="P845" s="5"/>
      <c r="Q845" s="9"/>
      <c r="R845" s="2" t="str">
        <f t="array" ref="R845">IFERROR(INDEX(data!$C$2:$C$12,MATCH(Q845,data!$B$2:$B$12,0)),"")</f>
        <v/>
      </c>
      <c r="S845" s="9"/>
      <c r="T845" s="2"/>
      <c r="U845" s="2"/>
      <c r="V845" s="2"/>
    </row>
    <row r="846" ht="15.75" customHeight="1" spans="1:22">
      <c r="A846" s="8"/>
      <c r="B846" s="8"/>
      <c r="C846" s="8"/>
      <c r="D846" s="2" t="str">
        <f t="array" ref="D846">IFERROR(INDEX(data!$C$2:$C$12,MATCH(C846,data!$B$2:$B$12,0)),"")</f>
        <v/>
      </c>
      <c r="E846" s="8"/>
      <c r="F846" s="8"/>
      <c r="G846" s="19">
        <f t="shared" si="22"/>
        <v>0</v>
      </c>
      <c r="H846" s="8"/>
      <c r="I846" s="13"/>
      <c r="J846" s="2" t="str">
        <f t="shared" si="23"/>
        <v/>
      </c>
      <c r="K846" s="2" t="str">
        <f t="shared" si="24"/>
        <v/>
      </c>
      <c r="L846" s="2"/>
      <c r="M846" s="8"/>
      <c r="N846" s="3"/>
      <c r="O846" s="3"/>
      <c r="P846" s="3"/>
      <c r="Q846" s="8"/>
      <c r="R846" s="2" t="str">
        <f t="array" ref="R846">IFERROR(INDEX(data!$C$2:$C$12,MATCH(Q846,data!$B$2:$B$12,0)),"")</f>
        <v/>
      </c>
      <c r="S846" s="8"/>
      <c r="T846" s="2"/>
      <c r="U846" s="2"/>
      <c r="V846" s="2"/>
    </row>
    <row r="847" ht="15.75" customHeight="1" spans="1:22">
      <c r="A847" s="9"/>
      <c r="B847" s="9"/>
      <c r="C847" s="9"/>
      <c r="D847" s="2" t="str">
        <f t="array" ref="D847">IFERROR(INDEX(data!$C$2:$C$12,MATCH(C847,data!$B$2:$B$12,0)),"")</f>
        <v/>
      </c>
      <c r="E847" s="9"/>
      <c r="F847" s="9"/>
      <c r="G847" s="19">
        <f t="shared" si="22"/>
        <v>0</v>
      </c>
      <c r="H847" s="9"/>
      <c r="I847" s="15"/>
      <c r="J847" s="2" t="str">
        <f t="shared" si="23"/>
        <v/>
      </c>
      <c r="K847" s="2" t="str">
        <f t="shared" si="24"/>
        <v/>
      </c>
      <c r="L847" s="2"/>
      <c r="M847" s="9"/>
      <c r="N847" s="5"/>
      <c r="O847" s="5"/>
      <c r="P847" s="5"/>
      <c r="Q847" s="9"/>
      <c r="R847" s="2" t="str">
        <f t="array" ref="R847">IFERROR(INDEX(data!$C$2:$C$12,MATCH(Q847,data!$B$2:$B$12,0)),"")</f>
        <v/>
      </c>
      <c r="S847" s="9"/>
      <c r="T847" s="2"/>
      <c r="U847" s="2"/>
      <c r="V847" s="2"/>
    </row>
    <row r="848" ht="15.75" customHeight="1" spans="1:22">
      <c r="A848" s="8"/>
      <c r="B848" s="8"/>
      <c r="C848" s="8"/>
      <c r="D848" s="2" t="str">
        <f t="array" ref="D848">IFERROR(INDEX(data!$C$2:$C$12,MATCH(C848,data!$B$2:$B$12,0)),"")</f>
        <v/>
      </c>
      <c r="E848" s="8"/>
      <c r="F848" s="8"/>
      <c r="G848" s="19">
        <f t="shared" si="22"/>
        <v>0</v>
      </c>
      <c r="H848" s="8"/>
      <c r="I848" s="13"/>
      <c r="J848" s="2" t="str">
        <f t="shared" si="23"/>
        <v/>
      </c>
      <c r="K848" s="2" t="str">
        <f t="shared" si="24"/>
        <v/>
      </c>
      <c r="L848" s="2"/>
      <c r="M848" s="8"/>
      <c r="N848" s="3"/>
      <c r="O848" s="3"/>
      <c r="P848" s="3"/>
      <c r="Q848" s="8"/>
      <c r="R848" s="2" t="str">
        <f t="array" ref="R848">IFERROR(INDEX(data!$C$2:$C$12,MATCH(Q848,data!$B$2:$B$12,0)),"")</f>
        <v/>
      </c>
      <c r="S848" s="8"/>
      <c r="T848" s="2"/>
      <c r="U848" s="2"/>
      <c r="V848" s="2"/>
    </row>
    <row r="849" ht="15.75" customHeight="1" spans="1:22">
      <c r="A849" s="9"/>
      <c r="B849" s="9"/>
      <c r="C849" s="9"/>
      <c r="D849" s="2" t="str">
        <f t="array" ref="D849">IFERROR(INDEX(data!$C$2:$C$12,MATCH(C849,data!$B$2:$B$12,0)),"")</f>
        <v/>
      </c>
      <c r="E849" s="9"/>
      <c r="F849" s="9"/>
      <c r="G849" s="19">
        <f t="shared" si="22"/>
        <v>0</v>
      </c>
      <c r="H849" s="9"/>
      <c r="I849" s="15"/>
      <c r="J849" s="2" t="str">
        <f t="shared" si="23"/>
        <v/>
      </c>
      <c r="K849" s="2" t="str">
        <f t="shared" si="24"/>
        <v/>
      </c>
      <c r="L849" s="2"/>
      <c r="M849" s="9"/>
      <c r="N849" s="5"/>
      <c r="O849" s="5"/>
      <c r="P849" s="5"/>
      <c r="Q849" s="9"/>
      <c r="R849" s="2" t="str">
        <f t="array" ref="R849">IFERROR(INDEX(data!$C$2:$C$12,MATCH(Q849,data!$B$2:$B$12,0)),"")</f>
        <v/>
      </c>
      <c r="S849" s="9"/>
      <c r="T849" s="2"/>
      <c r="U849" s="2"/>
      <c r="V849" s="2"/>
    </row>
    <row r="850" ht="15.75" customHeight="1" spans="1:22">
      <c r="A850" s="8"/>
      <c r="B850" s="8"/>
      <c r="C850" s="8"/>
      <c r="D850" s="2" t="str">
        <f t="array" ref="D850">IFERROR(INDEX(data!$C$2:$C$12,MATCH(C850,data!$B$2:$B$12,0)),"")</f>
        <v/>
      </c>
      <c r="E850" s="8"/>
      <c r="F850" s="8"/>
      <c r="G850" s="19">
        <f t="shared" si="22"/>
        <v>0</v>
      </c>
      <c r="H850" s="8"/>
      <c r="I850" s="13"/>
      <c r="J850" s="2" t="str">
        <f t="shared" si="23"/>
        <v/>
      </c>
      <c r="K850" s="2" t="str">
        <f t="shared" si="24"/>
        <v/>
      </c>
      <c r="L850" s="2"/>
      <c r="M850" s="8"/>
      <c r="N850" s="3"/>
      <c r="O850" s="3"/>
      <c r="P850" s="3"/>
      <c r="Q850" s="8"/>
      <c r="R850" s="2" t="str">
        <f t="array" ref="R850">IFERROR(INDEX(data!$C$2:$C$12,MATCH(Q850,data!$B$2:$B$12,0)),"")</f>
        <v/>
      </c>
      <c r="S850" s="8"/>
      <c r="T850" s="2"/>
      <c r="U850" s="2"/>
      <c r="V850" s="2"/>
    </row>
    <row r="851" ht="15.75" customHeight="1" spans="1:22">
      <c r="A851" s="9"/>
      <c r="B851" s="9"/>
      <c r="C851" s="9"/>
      <c r="D851" s="2" t="str">
        <f t="array" ref="D851">IFERROR(INDEX(data!$C$2:$C$12,MATCH(C851,data!$B$2:$B$12,0)),"")</f>
        <v/>
      </c>
      <c r="E851" s="9"/>
      <c r="F851" s="9"/>
      <c r="G851" s="19">
        <f t="shared" si="22"/>
        <v>0</v>
      </c>
      <c r="H851" s="9"/>
      <c r="I851" s="15"/>
      <c r="J851" s="2" t="str">
        <f t="shared" si="23"/>
        <v/>
      </c>
      <c r="K851" s="2" t="str">
        <f t="shared" si="24"/>
        <v/>
      </c>
      <c r="L851" s="2"/>
      <c r="M851" s="9"/>
      <c r="N851" s="5"/>
      <c r="O851" s="5"/>
      <c r="P851" s="5"/>
      <c r="Q851" s="9"/>
      <c r="R851" s="2" t="str">
        <f t="array" ref="R851">IFERROR(INDEX(data!$C$2:$C$12,MATCH(Q851,data!$B$2:$B$12,0)),"")</f>
        <v/>
      </c>
      <c r="S851" s="9"/>
      <c r="T851" s="2"/>
      <c r="U851" s="2"/>
      <c r="V851" s="2"/>
    </row>
    <row r="852" ht="15.75" customHeight="1" spans="1:22">
      <c r="A852" s="8"/>
      <c r="B852" s="8"/>
      <c r="C852" s="8"/>
      <c r="D852" s="2" t="str">
        <f t="array" ref="D852">IFERROR(INDEX(data!$C$2:$C$12,MATCH(C852,data!$B$2:$B$12,0)),"")</f>
        <v/>
      </c>
      <c r="E852" s="8"/>
      <c r="F852" s="8"/>
      <c r="G852" s="19">
        <f t="shared" si="22"/>
        <v>0</v>
      </c>
      <c r="H852" s="8"/>
      <c r="I852" s="13"/>
      <c r="J852" s="2" t="str">
        <f t="shared" si="23"/>
        <v/>
      </c>
      <c r="K852" s="2" t="str">
        <f t="shared" si="24"/>
        <v/>
      </c>
      <c r="L852" s="2"/>
      <c r="M852" s="8"/>
      <c r="N852" s="3"/>
      <c r="O852" s="3"/>
      <c r="P852" s="3"/>
      <c r="Q852" s="8"/>
      <c r="R852" s="2" t="str">
        <f t="array" ref="R852">IFERROR(INDEX(data!$C$2:$C$12,MATCH(Q852,data!$B$2:$B$12,0)),"")</f>
        <v/>
      </c>
      <c r="S852" s="8"/>
      <c r="T852" s="2"/>
      <c r="U852" s="2"/>
      <c r="V852" s="2"/>
    </row>
    <row r="853" ht="15.75" customHeight="1" spans="1:22">
      <c r="A853" s="9"/>
      <c r="B853" s="9"/>
      <c r="C853" s="9"/>
      <c r="D853" s="2" t="str">
        <f t="array" ref="D853">IFERROR(INDEX(data!$C$2:$C$12,MATCH(C853,data!$B$2:$B$12,0)),"")</f>
        <v/>
      </c>
      <c r="E853" s="9"/>
      <c r="F853" s="9"/>
      <c r="G853" s="19">
        <f t="shared" si="22"/>
        <v>0</v>
      </c>
      <c r="H853" s="9"/>
      <c r="I853" s="15"/>
      <c r="J853" s="2" t="str">
        <f t="shared" si="23"/>
        <v/>
      </c>
      <c r="K853" s="2" t="str">
        <f t="shared" si="24"/>
        <v/>
      </c>
      <c r="L853" s="2"/>
      <c r="M853" s="9"/>
      <c r="N853" s="5"/>
      <c r="O853" s="5"/>
      <c r="P853" s="5"/>
      <c r="Q853" s="9"/>
      <c r="R853" s="2" t="str">
        <f t="array" ref="R853">IFERROR(INDEX(data!$C$2:$C$12,MATCH(Q853,data!$B$2:$B$12,0)),"")</f>
        <v/>
      </c>
      <c r="S853" s="9"/>
      <c r="T853" s="2"/>
      <c r="U853" s="2"/>
      <c r="V853" s="2"/>
    </row>
    <row r="854" ht="15.75" customHeight="1" spans="1:22">
      <c r="A854" s="8"/>
      <c r="B854" s="8"/>
      <c r="C854" s="8"/>
      <c r="D854" s="2" t="str">
        <f t="array" ref="D854">IFERROR(INDEX(data!$C$2:$C$12,MATCH(C854,data!$B$2:$B$12,0)),"")</f>
        <v/>
      </c>
      <c r="E854" s="8"/>
      <c r="F854" s="8"/>
      <c r="G854" s="19">
        <f t="shared" si="22"/>
        <v>0</v>
      </c>
      <c r="H854" s="8"/>
      <c r="I854" s="13"/>
      <c r="J854" s="2" t="str">
        <f t="shared" si="23"/>
        <v/>
      </c>
      <c r="K854" s="2" t="str">
        <f t="shared" si="24"/>
        <v/>
      </c>
      <c r="L854" s="2"/>
      <c r="M854" s="8"/>
      <c r="N854" s="3"/>
      <c r="O854" s="3"/>
      <c r="P854" s="3"/>
      <c r="Q854" s="8"/>
      <c r="R854" s="2" t="str">
        <f t="array" ref="R854">IFERROR(INDEX(data!$C$2:$C$12,MATCH(Q854,data!$B$2:$B$12,0)),"")</f>
        <v/>
      </c>
      <c r="S854" s="8"/>
      <c r="T854" s="2"/>
      <c r="U854" s="2"/>
      <c r="V854" s="2"/>
    </row>
    <row r="855" ht="15.75" customHeight="1" spans="1:22">
      <c r="A855" s="9"/>
      <c r="B855" s="9"/>
      <c r="C855" s="9"/>
      <c r="D855" s="2" t="str">
        <f t="array" ref="D855">IFERROR(INDEX(data!$C$2:$C$12,MATCH(C855,data!$B$2:$B$12,0)),"")</f>
        <v/>
      </c>
      <c r="E855" s="9"/>
      <c r="F855" s="9"/>
      <c r="G855" s="19">
        <f t="shared" si="22"/>
        <v>0</v>
      </c>
      <c r="H855" s="9"/>
      <c r="I855" s="15"/>
      <c r="J855" s="2" t="str">
        <f t="shared" si="23"/>
        <v/>
      </c>
      <c r="K855" s="2" t="str">
        <f t="shared" si="24"/>
        <v/>
      </c>
      <c r="L855" s="2"/>
      <c r="M855" s="9"/>
      <c r="N855" s="5"/>
      <c r="O855" s="5"/>
      <c r="P855" s="5"/>
      <c r="Q855" s="9"/>
      <c r="R855" s="2" t="str">
        <f t="array" ref="R855">IFERROR(INDEX(data!$C$2:$C$12,MATCH(Q855,data!$B$2:$B$12,0)),"")</f>
        <v/>
      </c>
      <c r="S855" s="9"/>
      <c r="T855" s="2"/>
      <c r="U855" s="2"/>
      <c r="V855" s="2"/>
    </row>
    <row r="856" ht="15.75" customHeight="1" spans="1:22">
      <c r="A856" s="8"/>
      <c r="B856" s="8"/>
      <c r="C856" s="8"/>
      <c r="D856" s="2" t="str">
        <f t="array" ref="D856">IFERROR(INDEX(data!$C$2:$C$12,MATCH(C856,data!$B$2:$B$12,0)),"")</f>
        <v/>
      </c>
      <c r="E856" s="8"/>
      <c r="F856" s="8"/>
      <c r="G856" s="19">
        <f t="shared" si="22"/>
        <v>0</v>
      </c>
      <c r="H856" s="8"/>
      <c r="I856" s="13"/>
      <c r="J856" s="2" t="str">
        <f t="shared" si="23"/>
        <v/>
      </c>
      <c r="K856" s="2" t="str">
        <f t="shared" si="24"/>
        <v/>
      </c>
      <c r="L856" s="2"/>
      <c r="M856" s="8"/>
      <c r="N856" s="3"/>
      <c r="O856" s="3"/>
      <c r="P856" s="3"/>
      <c r="Q856" s="8"/>
      <c r="R856" s="2" t="str">
        <f t="array" ref="R856">IFERROR(INDEX(data!$C$2:$C$12,MATCH(Q856,data!$B$2:$B$12,0)),"")</f>
        <v/>
      </c>
      <c r="S856" s="8"/>
      <c r="T856" s="2"/>
      <c r="U856" s="2"/>
      <c r="V856" s="2"/>
    </row>
    <row r="857" ht="15.75" customHeight="1" spans="1:22">
      <c r="A857" s="9"/>
      <c r="B857" s="9"/>
      <c r="C857" s="9"/>
      <c r="D857" s="2" t="str">
        <f t="array" ref="D857">IFERROR(INDEX(data!$C$2:$C$12,MATCH(C857,data!$B$2:$B$12,0)),"")</f>
        <v/>
      </c>
      <c r="E857" s="9"/>
      <c r="F857" s="9"/>
      <c r="G857" s="19">
        <f t="shared" si="22"/>
        <v>0</v>
      </c>
      <c r="H857" s="9"/>
      <c r="I857" s="15"/>
      <c r="J857" s="2" t="str">
        <f t="shared" si="23"/>
        <v/>
      </c>
      <c r="K857" s="2" t="str">
        <f t="shared" si="24"/>
        <v/>
      </c>
      <c r="L857" s="2"/>
      <c r="M857" s="9"/>
      <c r="N857" s="5"/>
      <c r="O857" s="5"/>
      <c r="P857" s="5"/>
      <c r="Q857" s="9"/>
      <c r="R857" s="2" t="str">
        <f t="array" ref="R857">IFERROR(INDEX(data!$C$2:$C$12,MATCH(Q857,data!$B$2:$B$12,0)),"")</f>
        <v/>
      </c>
      <c r="S857" s="9"/>
      <c r="T857" s="2"/>
      <c r="U857" s="2"/>
      <c r="V857" s="2"/>
    </row>
    <row r="858" ht="15.75" customHeight="1" spans="1:22">
      <c r="A858" s="8"/>
      <c r="B858" s="8"/>
      <c r="C858" s="8"/>
      <c r="D858" s="2" t="str">
        <f t="array" ref="D858">IFERROR(INDEX(data!$C$2:$C$12,MATCH(C858,data!$B$2:$B$12,0)),"")</f>
        <v/>
      </c>
      <c r="E858" s="8"/>
      <c r="F858" s="8"/>
      <c r="G858" s="19">
        <f t="shared" si="22"/>
        <v>0</v>
      </c>
      <c r="H858" s="8"/>
      <c r="I858" s="13"/>
      <c r="J858" s="2" t="str">
        <f t="shared" si="23"/>
        <v/>
      </c>
      <c r="K858" s="2" t="str">
        <f t="shared" si="24"/>
        <v/>
      </c>
      <c r="L858" s="2"/>
      <c r="M858" s="8"/>
      <c r="N858" s="3"/>
      <c r="O858" s="3"/>
      <c r="P858" s="3"/>
      <c r="Q858" s="8"/>
      <c r="R858" s="2" t="str">
        <f t="array" ref="R858">IFERROR(INDEX(data!$C$2:$C$12,MATCH(Q858,data!$B$2:$B$12,0)),"")</f>
        <v/>
      </c>
      <c r="S858" s="8"/>
      <c r="T858" s="2"/>
      <c r="U858" s="2"/>
      <c r="V858" s="2"/>
    </row>
    <row r="859" ht="15.75" customHeight="1" spans="1:22">
      <c r="A859" s="9"/>
      <c r="B859" s="9"/>
      <c r="C859" s="9"/>
      <c r="D859" s="2" t="str">
        <f t="array" ref="D859">IFERROR(INDEX(data!$C$2:$C$12,MATCH(C859,data!$B$2:$B$12,0)),"")</f>
        <v/>
      </c>
      <c r="E859" s="9"/>
      <c r="F859" s="9"/>
      <c r="G859" s="19">
        <f t="shared" si="22"/>
        <v>0</v>
      </c>
      <c r="H859" s="9"/>
      <c r="I859" s="15"/>
      <c r="J859" s="2" t="str">
        <f t="shared" si="23"/>
        <v/>
      </c>
      <c r="K859" s="2" t="str">
        <f t="shared" si="24"/>
        <v/>
      </c>
      <c r="L859" s="2"/>
      <c r="M859" s="9"/>
      <c r="N859" s="5"/>
      <c r="O859" s="5"/>
      <c r="P859" s="5"/>
      <c r="Q859" s="9"/>
      <c r="R859" s="2" t="str">
        <f t="array" ref="R859">IFERROR(INDEX(data!$C$2:$C$12,MATCH(Q859,data!$B$2:$B$12,0)),"")</f>
        <v/>
      </c>
      <c r="S859" s="9"/>
      <c r="T859" s="2"/>
      <c r="U859" s="2"/>
      <c r="V859" s="2"/>
    </row>
    <row r="860" ht="15.75" customHeight="1" spans="1:22">
      <c r="A860" s="8"/>
      <c r="B860" s="8"/>
      <c r="C860" s="8"/>
      <c r="D860" s="2" t="str">
        <f t="array" ref="D860">IFERROR(INDEX(data!$C$2:$C$12,MATCH(C860,data!$B$2:$B$12,0)),"")</f>
        <v/>
      </c>
      <c r="E860" s="8"/>
      <c r="F860" s="8"/>
      <c r="G860" s="19">
        <f t="shared" si="22"/>
        <v>0</v>
      </c>
      <c r="H860" s="8"/>
      <c r="I860" s="13"/>
      <c r="J860" s="2" t="str">
        <f t="shared" si="23"/>
        <v/>
      </c>
      <c r="K860" s="2" t="str">
        <f t="shared" si="24"/>
        <v/>
      </c>
      <c r="L860" s="2"/>
      <c r="M860" s="8"/>
      <c r="N860" s="3"/>
      <c r="O860" s="3"/>
      <c r="P860" s="3"/>
      <c r="Q860" s="8"/>
      <c r="R860" s="2" t="str">
        <f t="array" ref="R860">IFERROR(INDEX(data!$C$2:$C$12,MATCH(Q860,data!$B$2:$B$12,0)),"")</f>
        <v/>
      </c>
      <c r="S860" s="8"/>
      <c r="T860" s="2"/>
      <c r="U860" s="2"/>
      <c r="V860" s="2"/>
    </row>
    <row r="861" ht="15.75" customHeight="1" spans="1:22">
      <c r="A861" s="9"/>
      <c r="B861" s="9"/>
      <c r="C861" s="9"/>
      <c r="D861" s="2" t="str">
        <f t="array" ref="D861">IFERROR(INDEX(data!$C$2:$C$12,MATCH(C861,data!$B$2:$B$12,0)),"")</f>
        <v/>
      </c>
      <c r="E861" s="9"/>
      <c r="F861" s="9"/>
      <c r="G861" s="19">
        <f t="shared" si="22"/>
        <v>0</v>
      </c>
      <c r="H861" s="9"/>
      <c r="I861" s="15"/>
      <c r="J861" s="2" t="str">
        <f t="shared" si="23"/>
        <v/>
      </c>
      <c r="K861" s="2" t="str">
        <f t="shared" si="24"/>
        <v/>
      </c>
      <c r="L861" s="2"/>
      <c r="M861" s="9"/>
      <c r="N861" s="5"/>
      <c r="O861" s="5"/>
      <c r="P861" s="5"/>
      <c r="Q861" s="9"/>
      <c r="R861" s="2" t="str">
        <f t="array" ref="R861">IFERROR(INDEX(data!$C$2:$C$12,MATCH(Q861,data!$B$2:$B$12,0)),"")</f>
        <v/>
      </c>
      <c r="S861" s="9"/>
      <c r="T861" s="2"/>
      <c r="U861" s="2"/>
      <c r="V861" s="2"/>
    </row>
    <row r="862" ht="15.75" customHeight="1" spans="1:22">
      <c r="A862" s="8"/>
      <c r="B862" s="8"/>
      <c r="C862" s="8"/>
      <c r="D862" s="2" t="str">
        <f t="array" ref="D862">IFERROR(INDEX(data!$C$2:$C$12,MATCH(C862,data!$B$2:$B$12,0)),"")</f>
        <v/>
      </c>
      <c r="E862" s="8"/>
      <c r="F862" s="8"/>
      <c r="G862" s="19">
        <f t="shared" si="22"/>
        <v>0</v>
      </c>
      <c r="H862" s="8"/>
      <c r="I862" s="13"/>
      <c r="J862" s="2" t="str">
        <f t="shared" si="23"/>
        <v/>
      </c>
      <c r="K862" s="2" t="str">
        <f t="shared" si="24"/>
        <v/>
      </c>
      <c r="L862" s="2"/>
      <c r="M862" s="8"/>
      <c r="N862" s="3"/>
      <c r="O862" s="3"/>
      <c r="P862" s="3"/>
      <c r="Q862" s="8"/>
      <c r="R862" s="2" t="str">
        <f t="array" ref="R862">IFERROR(INDEX(data!$C$2:$C$12,MATCH(Q862,data!$B$2:$B$12,0)),"")</f>
        <v/>
      </c>
      <c r="S862" s="8"/>
      <c r="T862" s="2"/>
      <c r="U862" s="2"/>
      <c r="V862" s="2"/>
    </row>
    <row r="863" ht="15.75" customHeight="1" spans="1:22">
      <c r="A863" s="9"/>
      <c r="B863" s="9"/>
      <c r="C863" s="9"/>
      <c r="D863" s="2" t="str">
        <f t="array" ref="D863">IFERROR(INDEX(data!$C$2:$C$12,MATCH(C863,data!$B$2:$B$12,0)),"")</f>
        <v/>
      </c>
      <c r="E863" s="9"/>
      <c r="F863" s="9"/>
      <c r="G863" s="19">
        <f t="shared" si="22"/>
        <v>0</v>
      </c>
      <c r="H863" s="9"/>
      <c r="I863" s="15"/>
      <c r="J863" s="2" t="str">
        <f t="shared" si="23"/>
        <v/>
      </c>
      <c r="K863" s="2" t="str">
        <f t="shared" si="24"/>
        <v/>
      </c>
      <c r="L863" s="2"/>
      <c r="M863" s="9"/>
      <c r="N863" s="5"/>
      <c r="O863" s="5"/>
      <c r="P863" s="5"/>
      <c r="Q863" s="9"/>
      <c r="R863" s="2" t="str">
        <f t="array" ref="R863">IFERROR(INDEX(data!$C$2:$C$12,MATCH(Q863,data!$B$2:$B$12,0)),"")</f>
        <v/>
      </c>
      <c r="S863" s="9"/>
      <c r="T863" s="2"/>
      <c r="U863" s="2"/>
      <c r="V863" s="2"/>
    </row>
    <row r="864" ht="15.75" customHeight="1" spans="1:22">
      <c r="A864" s="8"/>
      <c r="B864" s="8"/>
      <c r="C864" s="8"/>
      <c r="D864" s="2" t="str">
        <f t="array" ref="D864">IFERROR(INDEX(data!$C$2:$C$12,MATCH(C864,data!$B$2:$B$12,0)),"")</f>
        <v/>
      </c>
      <c r="E864" s="8"/>
      <c r="F864" s="8"/>
      <c r="G864" s="19">
        <f t="shared" si="22"/>
        <v>0</v>
      </c>
      <c r="H864" s="8"/>
      <c r="I864" s="13"/>
      <c r="J864" s="2" t="str">
        <f t="shared" si="23"/>
        <v/>
      </c>
      <c r="K864" s="2" t="str">
        <f t="shared" si="24"/>
        <v/>
      </c>
      <c r="L864" s="2"/>
      <c r="M864" s="8"/>
      <c r="N864" s="3"/>
      <c r="O864" s="3"/>
      <c r="P864" s="3"/>
      <c r="Q864" s="8"/>
      <c r="R864" s="2" t="str">
        <f t="array" ref="R864">IFERROR(INDEX(data!$C$2:$C$12,MATCH(Q864,data!$B$2:$B$12,0)),"")</f>
        <v/>
      </c>
      <c r="S864" s="8"/>
      <c r="T864" s="2"/>
      <c r="U864" s="2"/>
      <c r="V864" s="2"/>
    </row>
    <row r="865" ht="15.75" customHeight="1" spans="1:22">
      <c r="A865" s="9"/>
      <c r="B865" s="9"/>
      <c r="C865" s="9"/>
      <c r="D865" s="2" t="str">
        <f t="array" ref="D865">IFERROR(INDEX(data!$C$2:$C$12,MATCH(C865,data!$B$2:$B$12,0)),"")</f>
        <v/>
      </c>
      <c r="E865" s="9"/>
      <c r="F865" s="9"/>
      <c r="G865" s="19">
        <f t="shared" si="22"/>
        <v>0</v>
      </c>
      <c r="H865" s="9"/>
      <c r="I865" s="15"/>
      <c r="J865" s="2" t="str">
        <f t="shared" si="23"/>
        <v/>
      </c>
      <c r="K865" s="2" t="str">
        <f t="shared" si="24"/>
        <v/>
      </c>
      <c r="L865" s="2"/>
      <c r="M865" s="9"/>
      <c r="N865" s="5"/>
      <c r="O865" s="5"/>
      <c r="P865" s="5"/>
      <c r="Q865" s="9"/>
      <c r="R865" s="2" t="str">
        <f t="array" ref="R865">IFERROR(INDEX(data!$C$2:$C$12,MATCH(Q865,data!$B$2:$B$12,0)),"")</f>
        <v/>
      </c>
      <c r="S865" s="9"/>
      <c r="T865" s="2"/>
      <c r="U865" s="2"/>
      <c r="V865" s="2"/>
    </row>
    <row r="866" ht="15.75" customHeight="1" spans="1:22">
      <c r="A866" s="8"/>
      <c r="B866" s="8"/>
      <c r="C866" s="8"/>
      <c r="D866" s="2" t="str">
        <f t="array" ref="D866">IFERROR(INDEX(data!$C$2:$C$12,MATCH(C866,data!$B$2:$B$12,0)),"")</f>
        <v/>
      </c>
      <c r="E866" s="8"/>
      <c r="F866" s="8"/>
      <c r="G866" s="19">
        <f t="shared" si="22"/>
        <v>0</v>
      </c>
      <c r="H866" s="8"/>
      <c r="I866" s="13"/>
      <c r="J866" s="2" t="str">
        <f t="shared" si="23"/>
        <v/>
      </c>
      <c r="K866" s="2" t="str">
        <f t="shared" si="24"/>
        <v/>
      </c>
      <c r="L866" s="2"/>
      <c r="M866" s="8"/>
      <c r="N866" s="3"/>
      <c r="O866" s="3"/>
      <c r="P866" s="3"/>
      <c r="Q866" s="8"/>
      <c r="R866" s="2" t="str">
        <f t="array" ref="R866">IFERROR(INDEX(data!$C$2:$C$12,MATCH(Q866,data!$B$2:$B$12,0)),"")</f>
        <v/>
      </c>
      <c r="S866" s="8"/>
      <c r="T866" s="2"/>
      <c r="U866" s="2"/>
      <c r="V866" s="2"/>
    </row>
    <row r="867" ht="15.75" customHeight="1" spans="1:22">
      <c r="A867" s="9"/>
      <c r="B867" s="9"/>
      <c r="C867" s="9"/>
      <c r="D867" s="2" t="str">
        <f t="array" ref="D867">IFERROR(INDEX(data!$C$2:$C$12,MATCH(C867,data!$B$2:$B$12,0)),"")</f>
        <v/>
      </c>
      <c r="E867" s="9"/>
      <c r="F867" s="9"/>
      <c r="G867" s="19">
        <f t="shared" si="22"/>
        <v>0</v>
      </c>
      <c r="H867" s="9"/>
      <c r="I867" s="15"/>
      <c r="J867" s="2" t="str">
        <f t="shared" si="23"/>
        <v/>
      </c>
      <c r="K867" s="2" t="str">
        <f t="shared" si="24"/>
        <v/>
      </c>
      <c r="L867" s="2"/>
      <c r="M867" s="9"/>
      <c r="N867" s="5"/>
      <c r="O867" s="5"/>
      <c r="P867" s="5"/>
      <c r="Q867" s="9"/>
      <c r="R867" s="2" t="str">
        <f t="array" ref="R867">IFERROR(INDEX(data!$C$2:$C$12,MATCH(Q867,data!$B$2:$B$12,0)),"")</f>
        <v/>
      </c>
      <c r="S867" s="9"/>
      <c r="T867" s="2"/>
      <c r="U867" s="2"/>
      <c r="V867" s="2"/>
    </row>
    <row r="868" ht="15.75" customHeight="1" spans="1:22">
      <c r="A868" s="8"/>
      <c r="B868" s="8"/>
      <c r="C868" s="8"/>
      <c r="D868" s="2" t="str">
        <f t="array" ref="D868">IFERROR(INDEX(data!$C$2:$C$12,MATCH(C868,data!$B$2:$B$12,0)),"")</f>
        <v/>
      </c>
      <c r="E868" s="8"/>
      <c r="F868" s="8"/>
      <c r="G868" s="19">
        <f t="shared" si="22"/>
        <v>0</v>
      </c>
      <c r="H868" s="8"/>
      <c r="I868" s="13"/>
      <c r="J868" s="2" t="str">
        <f t="shared" si="23"/>
        <v/>
      </c>
      <c r="K868" s="2" t="str">
        <f t="shared" si="24"/>
        <v/>
      </c>
      <c r="L868" s="2"/>
      <c r="M868" s="8"/>
      <c r="N868" s="3"/>
      <c r="O868" s="3"/>
      <c r="P868" s="3"/>
      <c r="Q868" s="8"/>
      <c r="R868" s="2" t="str">
        <f t="array" ref="R868">IFERROR(INDEX(data!$C$2:$C$12,MATCH(Q868,data!$B$2:$B$12,0)),"")</f>
        <v/>
      </c>
      <c r="S868" s="8"/>
      <c r="T868" s="2"/>
      <c r="U868" s="2"/>
      <c r="V868" s="2"/>
    </row>
    <row r="869" ht="15.75" customHeight="1" spans="1:22">
      <c r="A869" s="9"/>
      <c r="B869" s="9"/>
      <c r="C869" s="9"/>
      <c r="D869" s="2" t="str">
        <f t="array" ref="D869">IFERROR(INDEX(data!$C$2:$C$12,MATCH(C869,data!$B$2:$B$12,0)),"")</f>
        <v/>
      </c>
      <c r="E869" s="9"/>
      <c r="F869" s="9"/>
      <c r="G869" s="19">
        <f t="shared" si="22"/>
        <v>0</v>
      </c>
      <c r="H869" s="9"/>
      <c r="I869" s="15"/>
      <c r="J869" s="2" t="str">
        <f t="shared" si="23"/>
        <v/>
      </c>
      <c r="K869" s="2" t="str">
        <f t="shared" si="24"/>
        <v/>
      </c>
      <c r="L869" s="2"/>
      <c r="M869" s="9"/>
      <c r="N869" s="5"/>
      <c r="O869" s="5"/>
      <c r="P869" s="5"/>
      <c r="Q869" s="9"/>
      <c r="R869" s="2" t="str">
        <f t="array" ref="R869">IFERROR(INDEX(data!$C$2:$C$12,MATCH(Q869,data!$B$2:$B$12,0)),"")</f>
        <v/>
      </c>
      <c r="S869" s="9"/>
      <c r="T869" s="2"/>
      <c r="U869" s="2"/>
      <c r="V869" s="2"/>
    </row>
    <row r="870" ht="15.75" customHeight="1" spans="1:22">
      <c r="A870" s="8"/>
      <c r="B870" s="8"/>
      <c r="C870" s="8"/>
      <c r="D870" s="2" t="str">
        <f t="array" ref="D870">IFERROR(INDEX(data!$C$2:$C$12,MATCH(C870,data!$B$2:$B$12,0)),"")</f>
        <v/>
      </c>
      <c r="E870" s="8"/>
      <c r="F870" s="8"/>
      <c r="G870" s="19">
        <f t="shared" si="22"/>
        <v>0</v>
      </c>
      <c r="H870" s="8"/>
      <c r="I870" s="13"/>
      <c r="J870" s="2" t="str">
        <f t="shared" si="23"/>
        <v/>
      </c>
      <c r="K870" s="2" t="str">
        <f t="shared" si="24"/>
        <v/>
      </c>
      <c r="L870" s="2"/>
      <c r="M870" s="8"/>
      <c r="N870" s="3"/>
      <c r="O870" s="3"/>
      <c r="P870" s="3"/>
      <c r="Q870" s="8"/>
      <c r="R870" s="2" t="str">
        <f t="array" ref="R870">IFERROR(INDEX(data!$C$2:$C$12,MATCH(Q870,data!$B$2:$B$12,0)),"")</f>
        <v/>
      </c>
      <c r="S870" s="8"/>
      <c r="T870" s="2"/>
      <c r="U870" s="2"/>
      <c r="V870" s="2"/>
    </row>
    <row r="871" ht="15.75" customHeight="1" spans="1:22">
      <c r="A871" s="9"/>
      <c r="B871" s="9"/>
      <c r="C871" s="9"/>
      <c r="D871" s="2" t="str">
        <f t="array" ref="D871">IFERROR(INDEX(data!$C$2:$C$12,MATCH(C871,data!$B$2:$B$12,0)),"")</f>
        <v/>
      </c>
      <c r="E871" s="9"/>
      <c r="F871" s="9"/>
      <c r="G871" s="19">
        <f t="shared" si="22"/>
        <v>0</v>
      </c>
      <c r="H871" s="9"/>
      <c r="I871" s="15"/>
      <c r="J871" s="2" t="str">
        <f t="shared" si="23"/>
        <v/>
      </c>
      <c r="K871" s="2" t="str">
        <f t="shared" si="24"/>
        <v/>
      </c>
      <c r="L871" s="2"/>
      <c r="M871" s="9"/>
      <c r="N871" s="5"/>
      <c r="O871" s="5"/>
      <c r="P871" s="5"/>
      <c r="Q871" s="9"/>
      <c r="R871" s="2" t="str">
        <f t="array" ref="R871">IFERROR(INDEX(data!$C$2:$C$12,MATCH(Q871,data!$B$2:$B$12,0)),"")</f>
        <v/>
      </c>
      <c r="S871" s="9"/>
      <c r="T871" s="2"/>
      <c r="U871" s="2"/>
      <c r="V871" s="2"/>
    </row>
    <row r="872" ht="15.75" customHeight="1" spans="1:22">
      <c r="A872" s="8"/>
      <c r="B872" s="8"/>
      <c r="C872" s="8"/>
      <c r="D872" s="2" t="str">
        <f t="array" ref="D872">IFERROR(INDEX(data!$C$2:$C$12,MATCH(C872,data!$B$2:$B$12,0)),"")</f>
        <v/>
      </c>
      <c r="E872" s="8"/>
      <c r="F872" s="8"/>
      <c r="G872" s="19">
        <f t="shared" si="22"/>
        <v>0</v>
      </c>
      <c r="H872" s="8"/>
      <c r="I872" s="13"/>
      <c r="J872" s="2" t="str">
        <f t="shared" si="23"/>
        <v/>
      </c>
      <c r="K872" s="2" t="str">
        <f t="shared" si="24"/>
        <v/>
      </c>
      <c r="L872" s="2"/>
      <c r="M872" s="8"/>
      <c r="N872" s="3"/>
      <c r="O872" s="3"/>
      <c r="P872" s="3"/>
      <c r="Q872" s="8"/>
      <c r="R872" s="2" t="str">
        <f t="array" ref="R872">IFERROR(INDEX(data!$C$2:$C$12,MATCH(Q872,data!$B$2:$B$12,0)),"")</f>
        <v/>
      </c>
      <c r="S872" s="8"/>
      <c r="T872" s="2"/>
      <c r="U872" s="2"/>
      <c r="V872" s="2"/>
    </row>
    <row r="873" ht="15.75" customHeight="1" spans="1:22">
      <c r="A873" s="9"/>
      <c r="B873" s="9"/>
      <c r="C873" s="9"/>
      <c r="D873" s="2" t="str">
        <f t="array" ref="D873">IFERROR(INDEX(data!$C$2:$C$12,MATCH(C873,data!$B$2:$B$12,0)),"")</f>
        <v/>
      </c>
      <c r="E873" s="9"/>
      <c r="F873" s="9"/>
      <c r="G873" s="19">
        <f t="shared" si="22"/>
        <v>0</v>
      </c>
      <c r="H873" s="9"/>
      <c r="I873" s="15"/>
      <c r="J873" s="2" t="str">
        <f t="shared" si="23"/>
        <v/>
      </c>
      <c r="K873" s="2" t="str">
        <f t="shared" si="24"/>
        <v/>
      </c>
      <c r="L873" s="2"/>
      <c r="M873" s="9"/>
      <c r="N873" s="5"/>
      <c r="O873" s="5"/>
      <c r="P873" s="5"/>
      <c r="Q873" s="9"/>
      <c r="R873" s="2" t="str">
        <f t="array" ref="R873">IFERROR(INDEX(data!$C$2:$C$12,MATCH(Q873,data!$B$2:$B$12,0)),"")</f>
        <v/>
      </c>
      <c r="S873" s="9"/>
      <c r="T873" s="2"/>
      <c r="U873" s="2"/>
      <c r="V873" s="2"/>
    </row>
    <row r="874" ht="15.75" customHeight="1" spans="1:22">
      <c r="A874" s="8"/>
      <c r="B874" s="8"/>
      <c r="C874" s="8"/>
      <c r="D874" s="2" t="str">
        <f t="array" ref="D874">IFERROR(INDEX(data!$C$2:$C$12,MATCH(C874,data!$B$2:$B$12,0)),"")</f>
        <v/>
      </c>
      <c r="E874" s="8"/>
      <c r="F874" s="8"/>
      <c r="G874" s="19">
        <f t="shared" si="22"/>
        <v>0</v>
      </c>
      <c r="H874" s="8"/>
      <c r="I874" s="13"/>
      <c r="J874" s="2" t="str">
        <f t="shared" si="23"/>
        <v/>
      </c>
      <c r="K874" s="2" t="str">
        <f t="shared" si="24"/>
        <v/>
      </c>
      <c r="L874" s="2"/>
      <c r="M874" s="8"/>
      <c r="N874" s="3"/>
      <c r="O874" s="3"/>
      <c r="P874" s="3"/>
      <c r="Q874" s="8"/>
      <c r="R874" s="2" t="str">
        <f t="array" ref="R874">IFERROR(INDEX(data!$C$2:$C$12,MATCH(Q874,data!$B$2:$B$12,0)),"")</f>
        <v/>
      </c>
      <c r="S874" s="8"/>
      <c r="T874" s="2"/>
      <c r="U874" s="2"/>
      <c r="V874" s="2"/>
    </row>
    <row r="875" ht="15.75" customHeight="1" spans="1:22">
      <c r="A875" s="9"/>
      <c r="B875" s="9"/>
      <c r="C875" s="9"/>
      <c r="D875" s="2" t="str">
        <f t="array" ref="D875">IFERROR(INDEX(data!$C$2:$C$12,MATCH(C875,data!$B$2:$B$12,0)),"")</f>
        <v/>
      </c>
      <c r="E875" s="9"/>
      <c r="F875" s="9"/>
      <c r="G875" s="19">
        <f t="shared" si="22"/>
        <v>0</v>
      </c>
      <c r="H875" s="9"/>
      <c r="I875" s="15"/>
      <c r="J875" s="2" t="str">
        <f t="shared" si="23"/>
        <v/>
      </c>
      <c r="K875" s="2" t="str">
        <f t="shared" si="24"/>
        <v/>
      </c>
      <c r="L875" s="2"/>
      <c r="M875" s="9"/>
      <c r="N875" s="5"/>
      <c r="O875" s="5"/>
      <c r="P875" s="5"/>
      <c r="Q875" s="9"/>
      <c r="R875" s="2" t="str">
        <f t="array" ref="R875">IFERROR(INDEX(data!$C$2:$C$12,MATCH(Q875,data!$B$2:$B$12,0)),"")</f>
        <v/>
      </c>
      <c r="S875" s="9"/>
      <c r="T875" s="2"/>
      <c r="U875" s="2"/>
      <c r="V875" s="2"/>
    </row>
    <row r="876" ht="15.75" customHeight="1" spans="1:22">
      <c r="A876" s="8"/>
      <c r="B876" s="8"/>
      <c r="C876" s="8"/>
      <c r="D876" s="2" t="str">
        <f t="array" ref="D876">IFERROR(INDEX(data!$C$2:$C$12,MATCH(C876,data!$B$2:$B$12,0)),"")</f>
        <v/>
      </c>
      <c r="E876" s="8"/>
      <c r="F876" s="8"/>
      <c r="G876" s="19">
        <f t="shared" si="22"/>
        <v>0</v>
      </c>
      <c r="H876" s="8"/>
      <c r="I876" s="13"/>
      <c r="J876" s="2" t="str">
        <f t="shared" si="23"/>
        <v/>
      </c>
      <c r="K876" s="2" t="str">
        <f t="shared" si="24"/>
        <v/>
      </c>
      <c r="L876" s="2"/>
      <c r="M876" s="8"/>
      <c r="N876" s="3"/>
      <c r="O876" s="3"/>
      <c r="P876" s="3"/>
      <c r="Q876" s="8"/>
      <c r="R876" s="2" t="str">
        <f t="array" ref="R876">IFERROR(INDEX(data!$C$2:$C$12,MATCH(Q876,data!$B$2:$B$12,0)),"")</f>
        <v/>
      </c>
      <c r="S876" s="8"/>
      <c r="T876" s="2"/>
      <c r="U876" s="2"/>
      <c r="V876" s="2"/>
    </row>
    <row r="877" ht="15.75" customHeight="1" spans="1:22">
      <c r="A877" s="9"/>
      <c r="B877" s="9"/>
      <c r="C877" s="9"/>
      <c r="D877" s="2" t="str">
        <f t="array" ref="D877">IFERROR(INDEX(data!$C$2:$C$12,MATCH(C877,data!$B$2:$B$12,0)),"")</f>
        <v/>
      </c>
      <c r="E877" s="9"/>
      <c r="F877" s="9"/>
      <c r="G877" s="19">
        <f t="shared" si="22"/>
        <v>0</v>
      </c>
      <c r="H877" s="9"/>
      <c r="I877" s="15"/>
      <c r="J877" s="2" t="str">
        <f t="shared" si="23"/>
        <v/>
      </c>
      <c r="K877" s="2" t="str">
        <f t="shared" si="24"/>
        <v/>
      </c>
      <c r="L877" s="2"/>
      <c r="M877" s="9"/>
      <c r="N877" s="5"/>
      <c r="O877" s="5"/>
      <c r="P877" s="5"/>
      <c r="Q877" s="9"/>
      <c r="R877" s="2" t="str">
        <f t="array" ref="R877">IFERROR(INDEX(data!$C$2:$C$12,MATCH(Q877,data!$B$2:$B$12,0)),"")</f>
        <v/>
      </c>
      <c r="S877" s="9"/>
      <c r="T877" s="2"/>
      <c r="U877" s="2"/>
      <c r="V877" s="2"/>
    </row>
    <row r="878" ht="15.75" customHeight="1" spans="1:22">
      <c r="A878" s="8"/>
      <c r="B878" s="8"/>
      <c r="C878" s="8"/>
      <c r="D878" s="2" t="str">
        <f t="array" ref="D878">IFERROR(INDEX(data!$C$2:$C$12,MATCH(C878,data!$B$2:$B$12,0)),"")</f>
        <v/>
      </c>
      <c r="E878" s="8"/>
      <c r="F878" s="8"/>
      <c r="G878" s="19">
        <f t="shared" si="22"/>
        <v>0</v>
      </c>
      <c r="H878" s="8"/>
      <c r="I878" s="13"/>
      <c r="J878" s="2" t="str">
        <f t="shared" si="23"/>
        <v/>
      </c>
      <c r="K878" s="2" t="str">
        <f t="shared" si="24"/>
        <v/>
      </c>
      <c r="L878" s="2"/>
      <c r="M878" s="8"/>
      <c r="N878" s="3"/>
      <c r="O878" s="3"/>
      <c r="P878" s="3"/>
      <c r="Q878" s="8"/>
      <c r="R878" s="2" t="str">
        <f t="array" ref="R878">IFERROR(INDEX(data!$C$2:$C$12,MATCH(Q878,data!$B$2:$B$12,0)),"")</f>
        <v/>
      </c>
      <c r="S878" s="8"/>
      <c r="T878" s="2"/>
      <c r="U878" s="2"/>
      <c r="V878" s="2"/>
    </row>
    <row r="879" ht="15.75" customHeight="1" spans="1:22">
      <c r="A879" s="9"/>
      <c r="B879" s="9"/>
      <c r="C879" s="9"/>
      <c r="D879" s="2" t="str">
        <f t="array" ref="D879">IFERROR(INDEX(data!$C$2:$C$12,MATCH(C879,data!$B$2:$B$12,0)),"")</f>
        <v/>
      </c>
      <c r="E879" s="9"/>
      <c r="F879" s="9"/>
      <c r="G879" s="19">
        <f t="shared" si="22"/>
        <v>0</v>
      </c>
      <c r="H879" s="9"/>
      <c r="I879" s="15"/>
      <c r="J879" s="2" t="str">
        <f t="shared" si="23"/>
        <v/>
      </c>
      <c r="K879" s="2" t="str">
        <f t="shared" si="24"/>
        <v/>
      </c>
      <c r="L879" s="2"/>
      <c r="M879" s="9"/>
      <c r="N879" s="5"/>
      <c r="O879" s="5"/>
      <c r="P879" s="5"/>
      <c r="Q879" s="9"/>
      <c r="R879" s="2" t="str">
        <f t="array" ref="R879">IFERROR(INDEX(data!$C$2:$C$12,MATCH(Q879,data!$B$2:$B$12,0)),"")</f>
        <v/>
      </c>
      <c r="S879" s="9"/>
      <c r="T879" s="2"/>
      <c r="U879" s="2"/>
      <c r="V879" s="2"/>
    </row>
    <row r="880" ht="15.75" customHeight="1" spans="1:22">
      <c r="A880" s="8"/>
      <c r="B880" s="8"/>
      <c r="C880" s="8"/>
      <c r="D880" s="2" t="str">
        <f t="array" ref="D880">IFERROR(INDEX(data!$C$2:$C$12,MATCH(C880,data!$B$2:$B$12,0)),"")</f>
        <v/>
      </c>
      <c r="E880" s="8"/>
      <c r="F880" s="8"/>
      <c r="G880" s="19">
        <f t="shared" si="22"/>
        <v>0</v>
      </c>
      <c r="H880" s="8"/>
      <c r="I880" s="13"/>
      <c r="J880" s="2" t="str">
        <f t="shared" si="23"/>
        <v/>
      </c>
      <c r="K880" s="2" t="str">
        <f t="shared" si="24"/>
        <v/>
      </c>
      <c r="L880" s="2"/>
      <c r="M880" s="8"/>
      <c r="N880" s="3"/>
      <c r="O880" s="3"/>
      <c r="P880" s="3"/>
      <c r="Q880" s="8"/>
      <c r="R880" s="2" t="str">
        <f t="array" ref="R880">IFERROR(INDEX(data!$C$2:$C$12,MATCH(Q880,data!$B$2:$B$12,0)),"")</f>
        <v/>
      </c>
      <c r="S880" s="8"/>
      <c r="T880" s="2"/>
      <c r="U880" s="2"/>
      <c r="V880" s="2"/>
    </row>
    <row r="881" ht="15.75" customHeight="1" spans="1:22">
      <c r="A881" s="9"/>
      <c r="B881" s="9"/>
      <c r="C881" s="9"/>
      <c r="D881" s="2" t="str">
        <f t="array" ref="D881">IFERROR(INDEX(data!$C$2:$C$12,MATCH(C881,data!$B$2:$B$12,0)),"")</f>
        <v/>
      </c>
      <c r="E881" s="9"/>
      <c r="F881" s="9"/>
      <c r="G881" s="19">
        <f t="shared" si="22"/>
        <v>0</v>
      </c>
      <c r="H881" s="9"/>
      <c r="I881" s="15"/>
      <c r="J881" s="2" t="str">
        <f t="shared" si="23"/>
        <v/>
      </c>
      <c r="K881" s="2" t="str">
        <f t="shared" si="24"/>
        <v/>
      </c>
      <c r="L881" s="2"/>
      <c r="M881" s="9"/>
      <c r="N881" s="5"/>
      <c r="O881" s="5"/>
      <c r="P881" s="5"/>
      <c r="Q881" s="9"/>
      <c r="R881" s="2" t="str">
        <f t="array" ref="R881">IFERROR(INDEX(data!$C$2:$C$12,MATCH(Q881,data!$B$2:$B$12,0)),"")</f>
        <v/>
      </c>
      <c r="S881" s="9"/>
      <c r="T881" s="2"/>
      <c r="U881" s="2"/>
      <c r="V881" s="2"/>
    </row>
    <row r="882" ht="15.75" customHeight="1" spans="1:22">
      <c r="A882" s="8"/>
      <c r="B882" s="8"/>
      <c r="C882" s="8"/>
      <c r="D882" s="2" t="str">
        <f t="array" ref="D882">IFERROR(INDEX(data!$C$2:$C$12,MATCH(C882,data!$B$2:$B$12,0)),"")</f>
        <v/>
      </c>
      <c r="E882" s="8"/>
      <c r="F882" s="8"/>
      <c r="G882" s="19">
        <f t="shared" si="22"/>
        <v>0</v>
      </c>
      <c r="H882" s="8"/>
      <c r="I882" s="13"/>
      <c r="J882" s="2" t="str">
        <f t="shared" si="23"/>
        <v/>
      </c>
      <c r="K882" s="2" t="str">
        <f t="shared" si="24"/>
        <v/>
      </c>
      <c r="L882" s="2"/>
      <c r="M882" s="8"/>
      <c r="N882" s="3"/>
      <c r="O882" s="3"/>
      <c r="P882" s="3"/>
      <c r="Q882" s="8"/>
      <c r="R882" s="2" t="str">
        <f t="array" ref="R882">IFERROR(INDEX(data!$C$2:$C$12,MATCH(Q882,data!$B$2:$B$12,0)),"")</f>
        <v/>
      </c>
      <c r="S882" s="8"/>
      <c r="T882" s="2"/>
      <c r="U882" s="2"/>
      <c r="V882" s="2"/>
    </row>
    <row r="883" ht="15.75" customHeight="1" spans="1:22">
      <c r="A883" s="9"/>
      <c r="B883" s="9"/>
      <c r="C883" s="9"/>
      <c r="D883" s="2" t="str">
        <f t="array" ref="D883">IFERROR(INDEX(data!$C$2:$C$12,MATCH(C883,data!$B$2:$B$12,0)),"")</f>
        <v/>
      </c>
      <c r="E883" s="9"/>
      <c r="F883" s="9"/>
      <c r="G883" s="19">
        <f t="shared" si="22"/>
        <v>0</v>
      </c>
      <c r="H883" s="9"/>
      <c r="I883" s="15"/>
      <c r="J883" s="2" t="str">
        <f t="shared" si="23"/>
        <v/>
      </c>
      <c r="K883" s="2" t="str">
        <f t="shared" si="24"/>
        <v/>
      </c>
      <c r="L883" s="2"/>
      <c r="M883" s="9"/>
      <c r="N883" s="5"/>
      <c r="O883" s="5"/>
      <c r="P883" s="5"/>
      <c r="Q883" s="9"/>
      <c r="R883" s="2" t="str">
        <f t="array" ref="R883">IFERROR(INDEX(data!$C$2:$C$12,MATCH(Q883,data!$B$2:$B$12,0)),"")</f>
        <v/>
      </c>
      <c r="S883" s="9"/>
      <c r="T883" s="2"/>
      <c r="U883" s="2"/>
      <c r="V883" s="2"/>
    </row>
    <row r="884" ht="15.75" customHeight="1" spans="1:22">
      <c r="A884" s="8"/>
      <c r="B884" s="8"/>
      <c r="C884" s="8"/>
      <c r="D884" s="2" t="str">
        <f t="array" ref="D884">IFERROR(INDEX(data!$C$2:$C$12,MATCH(C884,data!$B$2:$B$12,0)),"")</f>
        <v/>
      </c>
      <c r="E884" s="8"/>
      <c r="F884" s="8"/>
      <c r="G884" s="19">
        <f t="shared" si="22"/>
        <v>0</v>
      </c>
      <c r="H884" s="8"/>
      <c r="I884" s="13"/>
      <c r="J884" s="2" t="str">
        <f t="shared" si="23"/>
        <v/>
      </c>
      <c r="K884" s="2" t="str">
        <f t="shared" si="24"/>
        <v/>
      </c>
      <c r="L884" s="2"/>
      <c r="M884" s="8"/>
      <c r="N884" s="3"/>
      <c r="O884" s="3"/>
      <c r="P884" s="3"/>
      <c r="Q884" s="8"/>
      <c r="R884" s="2" t="str">
        <f t="array" ref="R884">IFERROR(INDEX(data!$C$2:$C$12,MATCH(Q884,data!$B$2:$B$12,0)),"")</f>
        <v/>
      </c>
      <c r="S884" s="8"/>
      <c r="T884" s="2"/>
      <c r="U884" s="2"/>
      <c r="V884" s="2"/>
    </row>
    <row r="885" ht="15.75" customHeight="1" spans="1:22">
      <c r="A885" s="9"/>
      <c r="B885" s="9"/>
      <c r="C885" s="9"/>
      <c r="D885" s="2" t="str">
        <f t="array" ref="D885">IFERROR(INDEX(data!$C$2:$C$12,MATCH(C885,data!$B$2:$B$12,0)),"")</f>
        <v/>
      </c>
      <c r="E885" s="9"/>
      <c r="F885" s="9"/>
      <c r="G885" s="19">
        <f t="shared" si="22"/>
        <v>0</v>
      </c>
      <c r="H885" s="9"/>
      <c r="I885" s="15"/>
      <c r="J885" s="2" t="str">
        <f t="shared" si="23"/>
        <v/>
      </c>
      <c r="K885" s="2" t="str">
        <f t="shared" si="24"/>
        <v/>
      </c>
      <c r="L885" s="2"/>
      <c r="M885" s="9"/>
      <c r="N885" s="5"/>
      <c r="O885" s="5"/>
      <c r="P885" s="5"/>
      <c r="Q885" s="9"/>
      <c r="R885" s="2" t="str">
        <f t="array" ref="R885">IFERROR(INDEX(data!$C$2:$C$12,MATCH(Q885,data!$B$2:$B$12,0)),"")</f>
        <v/>
      </c>
      <c r="S885" s="9"/>
      <c r="T885" s="2"/>
      <c r="U885" s="2"/>
      <c r="V885" s="2"/>
    </row>
    <row r="886" ht="15.75" customHeight="1" spans="1:22">
      <c r="A886" s="8"/>
      <c r="B886" s="8"/>
      <c r="C886" s="8"/>
      <c r="D886" s="2" t="str">
        <f t="array" ref="D886">IFERROR(INDEX(data!$C$2:$C$12,MATCH(C886,data!$B$2:$B$12,0)),"")</f>
        <v/>
      </c>
      <c r="E886" s="8"/>
      <c r="F886" s="8"/>
      <c r="G886" s="19">
        <f t="shared" si="22"/>
        <v>0</v>
      </c>
      <c r="H886" s="8"/>
      <c r="I886" s="13"/>
      <c r="J886" s="2" t="str">
        <f t="shared" si="23"/>
        <v/>
      </c>
      <c r="K886" s="2" t="str">
        <f t="shared" si="24"/>
        <v/>
      </c>
      <c r="L886" s="2"/>
      <c r="M886" s="8"/>
      <c r="N886" s="3"/>
      <c r="O886" s="3"/>
      <c r="P886" s="3"/>
      <c r="Q886" s="8"/>
      <c r="R886" s="2" t="str">
        <f t="array" ref="R886">IFERROR(INDEX(data!$C$2:$C$12,MATCH(Q886,data!$B$2:$B$12,0)),"")</f>
        <v/>
      </c>
      <c r="S886" s="8"/>
      <c r="T886" s="2"/>
      <c r="U886" s="2"/>
      <c r="V886" s="2"/>
    </row>
    <row r="887" ht="15.75" customHeight="1" spans="1:22">
      <c r="A887" s="9"/>
      <c r="B887" s="9"/>
      <c r="C887" s="9"/>
      <c r="D887" s="2" t="str">
        <f t="array" ref="D887">IFERROR(INDEX(data!$C$2:$C$12,MATCH(C887,data!$B$2:$B$12,0)),"")</f>
        <v/>
      </c>
      <c r="E887" s="9"/>
      <c r="F887" s="9"/>
      <c r="G887" s="19">
        <f t="shared" si="22"/>
        <v>0</v>
      </c>
      <c r="H887" s="9"/>
      <c r="I887" s="15"/>
      <c r="J887" s="2" t="str">
        <f t="shared" si="23"/>
        <v/>
      </c>
      <c r="K887" s="2" t="str">
        <f t="shared" si="24"/>
        <v/>
      </c>
      <c r="L887" s="2"/>
      <c r="M887" s="9"/>
      <c r="N887" s="5"/>
      <c r="O887" s="5"/>
      <c r="P887" s="5"/>
      <c r="Q887" s="9"/>
      <c r="R887" s="2" t="str">
        <f t="array" ref="R887">IFERROR(INDEX(data!$C$2:$C$12,MATCH(Q887,data!$B$2:$B$12,0)),"")</f>
        <v/>
      </c>
      <c r="S887" s="9"/>
      <c r="T887" s="2"/>
      <c r="U887" s="2"/>
      <c r="V887" s="2"/>
    </row>
    <row r="888" ht="15.75" customHeight="1" spans="1:22">
      <c r="A888" s="8"/>
      <c r="B888" s="8"/>
      <c r="C888" s="8"/>
      <c r="D888" s="2" t="str">
        <f t="array" ref="D888">IFERROR(INDEX(data!$C$2:$C$12,MATCH(C888,data!$B$2:$B$12,0)),"")</f>
        <v/>
      </c>
      <c r="E888" s="8"/>
      <c r="F888" s="8"/>
      <c r="G888" s="19">
        <f t="shared" si="22"/>
        <v>0</v>
      </c>
      <c r="H888" s="8"/>
      <c r="I888" s="13"/>
      <c r="J888" s="2" t="str">
        <f t="shared" si="23"/>
        <v/>
      </c>
      <c r="K888" s="2" t="str">
        <f t="shared" si="24"/>
        <v/>
      </c>
      <c r="L888" s="2"/>
      <c r="M888" s="8"/>
      <c r="N888" s="3"/>
      <c r="O888" s="3"/>
      <c r="P888" s="3"/>
      <c r="Q888" s="8"/>
      <c r="R888" s="2" t="str">
        <f t="array" ref="R888">IFERROR(INDEX(data!$C$2:$C$12,MATCH(Q888,data!$B$2:$B$12,0)),"")</f>
        <v/>
      </c>
      <c r="S888" s="8"/>
      <c r="T888" s="2"/>
      <c r="U888" s="2"/>
      <c r="V888" s="2"/>
    </row>
    <row r="889" ht="15.75" customHeight="1" spans="1:22">
      <c r="A889" s="9"/>
      <c r="B889" s="9"/>
      <c r="C889" s="9"/>
      <c r="D889" s="2" t="str">
        <f t="array" ref="D889">IFERROR(INDEX(data!$C$2:$C$12,MATCH(C889,data!$B$2:$B$12,0)),"")</f>
        <v/>
      </c>
      <c r="E889" s="9"/>
      <c r="F889" s="9"/>
      <c r="G889" s="19">
        <f t="shared" si="22"/>
        <v>0</v>
      </c>
      <c r="H889" s="9"/>
      <c r="I889" s="15"/>
      <c r="J889" s="2" t="str">
        <f t="shared" si="23"/>
        <v/>
      </c>
      <c r="K889" s="2" t="str">
        <f t="shared" si="24"/>
        <v/>
      </c>
      <c r="L889" s="2"/>
      <c r="M889" s="9"/>
      <c r="N889" s="5"/>
      <c r="O889" s="5"/>
      <c r="P889" s="5"/>
      <c r="Q889" s="9"/>
      <c r="R889" s="2" t="str">
        <f t="array" ref="R889">IFERROR(INDEX(data!$C$2:$C$12,MATCH(Q889,data!$B$2:$B$12,0)),"")</f>
        <v/>
      </c>
      <c r="S889" s="9"/>
      <c r="T889" s="2"/>
      <c r="U889" s="2"/>
      <c r="V889" s="2"/>
    </row>
    <row r="890" ht="15.75" customHeight="1" spans="1:22">
      <c r="A890" s="8"/>
      <c r="B890" s="8"/>
      <c r="C890" s="8"/>
      <c r="D890" s="2" t="str">
        <f t="array" ref="D890">IFERROR(INDEX(data!$C$2:$C$12,MATCH(C890,data!$B$2:$B$12,0)),"")</f>
        <v/>
      </c>
      <c r="E890" s="8"/>
      <c r="F890" s="8"/>
      <c r="G890" s="19">
        <f t="shared" si="22"/>
        <v>0</v>
      </c>
      <c r="H890" s="8"/>
      <c r="I890" s="13"/>
      <c r="J890" s="2" t="str">
        <f t="shared" si="23"/>
        <v/>
      </c>
      <c r="K890" s="2" t="str">
        <f t="shared" si="24"/>
        <v/>
      </c>
      <c r="L890" s="2"/>
      <c r="M890" s="8"/>
      <c r="N890" s="3"/>
      <c r="O890" s="3"/>
      <c r="P890" s="3"/>
      <c r="Q890" s="8"/>
      <c r="R890" s="2" t="str">
        <f t="array" ref="R890">IFERROR(INDEX(data!$C$2:$C$12,MATCH(Q890,data!$B$2:$B$12,0)),"")</f>
        <v/>
      </c>
      <c r="S890" s="8"/>
      <c r="T890" s="2"/>
      <c r="U890" s="2"/>
      <c r="V890" s="2"/>
    </row>
    <row r="891" ht="15.75" customHeight="1" spans="1:22">
      <c r="A891" s="9"/>
      <c r="B891" s="9"/>
      <c r="C891" s="9"/>
      <c r="D891" s="2" t="str">
        <f t="array" ref="D891">IFERROR(INDEX(data!$C$2:$C$12,MATCH(C891,data!$B$2:$B$12,0)),"")</f>
        <v/>
      </c>
      <c r="E891" s="9"/>
      <c r="F891" s="9"/>
      <c r="G891" s="19">
        <f t="shared" si="22"/>
        <v>0</v>
      </c>
      <c r="H891" s="9"/>
      <c r="I891" s="15"/>
      <c r="J891" s="2" t="str">
        <f t="shared" si="23"/>
        <v/>
      </c>
      <c r="K891" s="2" t="str">
        <f t="shared" si="24"/>
        <v/>
      </c>
      <c r="L891" s="2"/>
      <c r="M891" s="9"/>
      <c r="N891" s="5"/>
      <c r="O891" s="5"/>
      <c r="P891" s="5"/>
      <c r="Q891" s="9"/>
      <c r="R891" s="2" t="str">
        <f t="array" ref="R891">IFERROR(INDEX(data!$C$2:$C$12,MATCH(Q891,data!$B$2:$B$12,0)),"")</f>
        <v/>
      </c>
      <c r="S891" s="9"/>
      <c r="T891" s="2"/>
      <c r="U891" s="2"/>
      <c r="V891" s="2"/>
    </row>
    <row r="892" ht="15.75" customHeight="1" spans="1:22">
      <c r="A892" s="8"/>
      <c r="B892" s="8"/>
      <c r="C892" s="8"/>
      <c r="D892" s="2" t="str">
        <f t="array" ref="D892">IFERROR(INDEX(data!$C$2:$C$12,MATCH(C892,data!$B$2:$B$12,0)),"")</f>
        <v/>
      </c>
      <c r="E892" s="8"/>
      <c r="F892" s="8"/>
      <c r="G892" s="19">
        <f t="shared" si="22"/>
        <v>0</v>
      </c>
      <c r="H892" s="8"/>
      <c r="I892" s="13"/>
      <c r="J892" s="2" t="str">
        <f t="shared" si="23"/>
        <v/>
      </c>
      <c r="K892" s="2" t="str">
        <f t="shared" si="24"/>
        <v/>
      </c>
      <c r="L892" s="2"/>
      <c r="M892" s="8"/>
      <c r="N892" s="3"/>
      <c r="O892" s="3"/>
      <c r="P892" s="3"/>
      <c r="Q892" s="8"/>
      <c r="R892" s="2" t="str">
        <f t="array" ref="R892">IFERROR(INDEX(data!$C$2:$C$12,MATCH(Q892,data!$B$2:$B$12,0)),"")</f>
        <v/>
      </c>
      <c r="S892" s="8"/>
      <c r="T892" s="2"/>
      <c r="U892" s="2"/>
      <c r="V892" s="2"/>
    </row>
    <row r="893" ht="15.75" customHeight="1" spans="1:22">
      <c r="A893" s="9"/>
      <c r="B893" s="9"/>
      <c r="C893" s="9"/>
      <c r="D893" s="2" t="str">
        <f t="array" ref="D893">IFERROR(INDEX(data!$C$2:$C$12,MATCH(C893,data!$B$2:$B$12,0)),"")</f>
        <v/>
      </c>
      <c r="E893" s="9"/>
      <c r="F893" s="9"/>
      <c r="G893" s="19">
        <f t="shared" si="22"/>
        <v>0</v>
      </c>
      <c r="H893" s="9"/>
      <c r="I893" s="15"/>
      <c r="J893" s="2" t="str">
        <f t="shared" si="23"/>
        <v/>
      </c>
      <c r="K893" s="2" t="str">
        <f t="shared" si="24"/>
        <v/>
      </c>
      <c r="L893" s="2"/>
      <c r="M893" s="9"/>
      <c r="N893" s="5"/>
      <c r="O893" s="5"/>
      <c r="P893" s="5"/>
      <c r="Q893" s="9"/>
      <c r="R893" s="2" t="str">
        <f t="array" ref="R893">IFERROR(INDEX(data!$C$2:$C$12,MATCH(Q893,data!$B$2:$B$12,0)),"")</f>
        <v/>
      </c>
      <c r="S893" s="9"/>
      <c r="T893" s="2"/>
      <c r="U893" s="2"/>
      <c r="V893" s="2"/>
    </row>
    <row r="894" ht="15.75" customHeight="1" spans="1:22">
      <c r="A894" s="8"/>
      <c r="B894" s="8"/>
      <c r="C894" s="8"/>
      <c r="D894" s="2" t="str">
        <f t="array" ref="D894">IFERROR(INDEX(data!$C$2:$C$12,MATCH(C894,data!$B$2:$B$12,0)),"")</f>
        <v/>
      </c>
      <c r="E894" s="8"/>
      <c r="F894" s="8"/>
      <c r="G894" s="19">
        <f t="shared" si="22"/>
        <v>0</v>
      </c>
      <c r="H894" s="8"/>
      <c r="I894" s="13"/>
      <c r="J894" s="2" t="str">
        <f t="shared" si="23"/>
        <v/>
      </c>
      <c r="K894" s="2" t="str">
        <f t="shared" si="24"/>
        <v/>
      </c>
      <c r="L894" s="2"/>
      <c r="M894" s="8"/>
      <c r="N894" s="3"/>
      <c r="O894" s="3"/>
      <c r="P894" s="3"/>
      <c r="Q894" s="8"/>
      <c r="R894" s="2" t="str">
        <f t="array" ref="R894">IFERROR(INDEX(data!$C$2:$C$12,MATCH(Q894,data!$B$2:$B$12,0)),"")</f>
        <v/>
      </c>
      <c r="S894" s="8"/>
      <c r="T894" s="2"/>
      <c r="U894" s="2"/>
      <c r="V894" s="2"/>
    </row>
    <row r="895" ht="15.75" customHeight="1" spans="1:22">
      <c r="A895" s="9"/>
      <c r="B895" s="9"/>
      <c r="C895" s="9"/>
      <c r="D895" s="2" t="str">
        <f t="array" ref="D895">IFERROR(INDEX(data!$C$2:$C$12,MATCH(C895,data!$B$2:$B$12,0)),"")</f>
        <v/>
      </c>
      <c r="E895" s="9"/>
      <c r="F895" s="9"/>
      <c r="G895" s="19">
        <f t="shared" si="22"/>
        <v>0</v>
      </c>
      <c r="H895" s="9"/>
      <c r="I895" s="15"/>
      <c r="J895" s="2" t="str">
        <f t="shared" si="23"/>
        <v/>
      </c>
      <c r="K895" s="2" t="str">
        <f t="shared" si="24"/>
        <v/>
      </c>
      <c r="L895" s="2"/>
      <c r="M895" s="9"/>
      <c r="N895" s="5"/>
      <c r="O895" s="5"/>
      <c r="P895" s="5"/>
      <c r="Q895" s="9"/>
      <c r="R895" s="2" t="str">
        <f t="array" ref="R895">IFERROR(INDEX(data!$C$2:$C$12,MATCH(Q895,data!$B$2:$B$12,0)),"")</f>
        <v/>
      </c>
      <c r="S895" s="9"/>
      <c r="T895" s="2"/>
      <c r="U895" s="2"/>
      <c r="V895" s="2"/>
    </row>
    <row r="896" ht="15.75" customHeight="1" spans="1:22">
      <c r="A896" s="8"/>
      <c r="B896" s="8"/>
      <c r="C896" s="8"/>
      <c r="D896" s="2" t="str">
        <f t="array" ref="D896">IFERROR(INDEX(data!$C$2:$C$12,MATCH(C896,data!$B$2:$B$12,0)),"")</f>
        <v/>
      </c>
      <c r="E896" s="8"/>
      <c r="F896" s="8"/>
      <c r="G896" s="19">
        <f t="shared" si="22"/>
        <v>0</v>
      </c>
      <c r="H896" s="8"/>
      <c r="I896" s="13"/>
      <c r="J896" s="2" t="str">
        <f t="shared" si="23"/>
        <v/>
      </c>
      <c r="K896" s="2" t="str">
        <f t="shared" si="24"/>
        <v/>
      </c>
      <c r="L896" s="2"/>
      <c r="M896" s="8"/>
      <c r="N896" s="3"/>
      <c r="O896" s="3"/>
      <c r="P896" s="3"/>
      <c r="Q896" s="8"/>
      <c r="R896" s="2" t="str">
        <f t="array" ref="R896">IFERROR(INDEX(data!$C$2:$C$12,MATCH(Q896,data!$B$2:$B$12,0)),"")</f>
        <v/>
      </c>
      <c r="S896" s="8"/>
      <c r="T896" s="2"/>
      <c r="U896" s="2"/>
      <c r="V896" s="2"/>
    </row>
    <row r="897" ht="15.75" customHeight="1" spans="1:22">
      <c r="A897" s="9"/>
      <c r="B897" s="9"/>
      <c r="C897" s="9"/>
      <c r="D897" s="2" t="str">
        <f t="array" ref="D897">IFERROR(INDEX(data!$C$2:$C$12,MATCH(C897,data!$B$2:$B$12,0)),"")</f>
        <v/>
      </c>
      <c r="E897" s="9"/>
      <c r="F897" s="9"/>
      <c r="G897" s="19">
        <f t="shared" si="22"/>
        <v>0</v>
      </c>
      <c r="H897" s="9"/>
      <c r="I897" s="15"/>
      <c r="J897" s="2" t="str">
        <f t="shared" si="23"/>
        <v/>
      </c>
      <c r="K897" s="2" t="str">
        <f t="shared" si="24"/>
        <v/>
      </c>
      <c r="L897" s="2"/>
      <c r="M897" s="9"/>
      <c r="N897" s="5"/>
      <c r="O897" s="5"/>
      <c r="P897" s="5"/>
      <c r="Q897" s="9"/>
      <c r="R897" s="2" t="str">
        <f t="array" ref="R897">IFERROR(INDEX(data!$C$2:$C$12,MATCH(Q897,data!$B$2:$B$12,0)),"")</f>
        <v/>
      </c>
      <c r="S897" s="9"/>
      <c r="T897" s="2"/>
      <c r="U897" s="2"/>
      <c r="V897" s="2"/>
    </row>
    <row r="898" ht="15.75" customHeight="1" spans="1:22">
      <c r="A898" s="8"/>
      <c r="B898" s="8"/>
      <c r="C898" s="8"/>
      <c r="D898" s="2" t="str">
        <f t="array" ref="D898">IFERROR(INDEX(data!$C$2:$C$12,MATCH(C898,data!$B$2:$B$12,0)),"")</f>
        <v/>
      </c>
      <c r="E898" s="8"/>
      <c r="F898" s="8"/>
      <c r="G898" s="19">
        <f t="shared" si="22"/>
        <v>0</v>
      </c>
      <c r="H898" s="8"/>
      <c r="I898" s="13"/>
      <c r="J898" s="2" t="str">
        <f t="shared" si="23"/>
        <v/>
      </c>
      <c r="K898" s="2" t="str">
        <f t="shared" si="24"/>
        <v/>
      </c>
      <c r="L898" s="2"/>
      <c r="M898" s="8"/>
      <c r="N898" s="3"/>
      <c r="O898" s="3"/>
      <c r="P898" s="3"/>
      <c r="Q898" s="8"/>
      <c r="R898" s="2" t="str">
        <f t="array" ref="R898">IFERROR(INDEX(data!$C$2:$C$12,MATCH(Q898,data!$B$2:$B$12,0)),"")</f>
        <v/>
      </c>
      <c r="S898" s="8"/>
      <c r="T898" s="2"/>
      <c r="U898" s="2"/>
      <c r="V898" s="2"/>
    </row>
    <row r="899" ht="15.75" customHeight="1" spans="1:22">
      <c r="A899" s="9"/>
      <c r="B899" s="9"/>
      <c r="C899" s="9"/>
      <c r="D899" s="2" t="str">
        <f t="array" ref="D899">IFERROR(INDEX(data!$C$2:$C$12,MATCH(C899,data!$B$2:$B$12,0)),"")</f>
        <v/>
      </c>
      <c r="E899" s="9"/>
      <c r="F899" s="9"/>
      <c r="G899" s="19">
        <f t="shared" si="22"/>
        <v>0</v>
      </c>
      <c r="H899" s="9"/>
      <c r="I899" s="15"/>
      <c r="J899" s="2" t="str">
        <f t="shared" si="23"/>
        <v/>
      </c>
      <c r="K899" s="2" t="str">
        <f t="shared" si="24"/>
        <v/>
      </c>
      <c r="L899" s="2"/>
      <c r="M899" s="9"/>
      <c r="N899" s="5"/>
      <c r="O899" s="5"/>
      <c r="P899" s="5"/>
      <c r="Q899" s="9"/>
      <c r="R899" s="2" t="str">
        <f t="array" ref="R899">IFERROR(INDEX(data!$C$2:$C$12,MATCH(Q899,data!$B$2:$B$12,0)),"")</f>
        <v/>
      </c>
      <c r="S899" s="9"/>
      <c r="T899" s="2"/>
      <c r="U899" s="2"/>
      <c r="V899" s="2"/>
    </row>
    <row r="900" ht="15.75" customHeight="1" spans="1:22">
      <c r="A900" s="8"/>
      <c r="B900" s="8"/>
      <c r="C900" s="8"/>
      <c r="D900" s="2" t="str">
        <f t="array" ref="D900">IFERROR(INDEX(data!$C$2:$C$12,MATCH(C900,data!$B$2:$B$12,0)),"")</f>
        <v/>
      </c>
      <c r="E900" s="8"/>
      <c r="F900" s="8"/>
      <c r="G900" s="19">
        <f t="shared" si="22"/>
        <v>0</v>
      </c>
      <c r="H900" s="8"/>
      <c r="I900" s="13"/>
      <c r="J900" s="2" t="str">
        <f t="shared" si="23"/>
        <v/>
      </c>
      <c r="K900" s="2" t="str">
        <f t="shared" si="24"/>
        <v/>
      </c>
      <c r="L900" s="2"/>
      <c r="M900" s="8"/>
      <c r="N900" s="3"/>
      <c r="O900" s="3"/>
      <c r="P900" s="3"/>
      <c r="Q900" s="8"/>
      <c r="R900" s="2" t="str">
        <f t="array" ref="R900">IFERROR(INDEX(data!$C$2:$C$12,MATCH(Q900,data!$B$2:$B$12,0)),"")</f>
        <v/>
      </c>
      <c r="S900" s="8"/>
      <c r="T900" s="2"/>
      <c r="U900" s="2"/>
      <c r="V900" s="2"/>
    </row>
    <row r="901" ht="15.75" customHeight="1" spans="1:22">
      <c r="A901" s="9"/>
      <c r="B901" s="9"/>
      <c r="C901" s="9"/>
      <c r="D901" s="2" t="str">
        <f t="array" ref="D901">IFERROR(INDEX(data!$C$2:$C$12,MATCH(C901,data!$B$2:$B$12,0)),"")</f>
        <v/>
      </c>
      <c r="E901" s="9"/>
      <c r="F901" s="9"/>
      <c r="G901" s="19">
        <f t="shared" si="22"/>
        <v>0</v>
      </c>
      <c r="H901" s="9"/>
      <c r="I901" s="15"/>
      <c r="J901" s="2" t="str">
        <f t="shared" si="23"/>
        <v/>
      </c>
      <c r="K901" s="2" t="str">
        <f t="shared" si="24"/>
        <v/>
      </c>
      <c r="L901" s="2"/>
      <c r="M901" s="9"/>
      <c r="N901" s="5"/>
      <c r="O901" s="5"/>
      <c r="P901" s="5"/>
      <c r="Q901" s="9"/>
      <c r="R901" s="2" t="str">
        <f t="array" ref="R901">IFERROR(INDEX(data!$C$2:$C$12,MATCH(Q901,data!$B$2:$B$12,0)),"")</f>
        <v/>
      </c>
      <c r="S901" s="9"/>
      <c r="T901" s="2"/>
      <c r="U901" s="2"/>
      <c r="V901" s="2"/>
    </row>
    <row r="902" ht="15.75" customHeight="1" spans="1:22">
      <c r="A902" s="8"/>
      <c r="B902" s="8"/>
      <c r="C902" s="8"/>
      <c r="D902" s="2" t="str">
        <f t="array" ref="D902">IFERROR(INDEX(data!$C$2:$C$12,MATCH(C902,data!$B$2:$B$12,0)),"")</f>
        <v/>
      </c>
      <c r="E902" s="8"/>
      <c r="F902" s="8"/>
      <c r="G902" s="19">
        <f t="shared" si="22"/>
        <v>0</v>
      </c>
      <c r="H902" s="8"/>
      <c r="I902" s="13"/>
      <c r="J902" s="2" t="str">
        <f t="shared" si="23"/>
        <v/>
      </c>
      <c r="K902" s="2" t="str">
        <f t="shared" si="24"/>
        <v/>
      </c>
      <c r="L902" s="2"/>
      <c r="M902" s="8"/>
      <c r="N902" s="3"/>
      <c r="O902" s="3"/>
      <c r="P902" s="3"/>
      <c r="Q902" s="8"/>
      <c r="R902" s="2" t="str">
        <f t="array" ref="R902">IFERROR(INDEX(data!$C$2:$C$12,MATCH(Q902,data!$B$2:$B$12,0)),"")</f>
        <v/>
      </c>
      <c r="S902" s="8"/>
      <c r="T902" s="2"/>
      <c r="U902" s="2"/>
      <c r="V902" s="2"/>
    </row>
    <row r="903" ht="15.75" customHeight="1" spans="1:22">
      <c r="A903" s="9"/>
      <c r="B903" s="9"/>
      <c r="C903" s="9"/>
      <c r="D903" s="2" t="str">
        <f t="array" ref="D903">IFERROR(INDEX(data!$C$2:$C$12,MATCH(C903,data!$B$2:$B$12,0)),"")</f>
        <v/>
      </c>
      <c r="E903" s="9"/>
      <c r="F903" s="9"/>
      <c r="G903" s="19">
        <f t="shared" si="22"/>
        <v>0</v>
      </c>
      <c r="H903" s="9"/>
      <c r="I903" s="15"/>
      <c r="J903" s="2" t="str">
        <f t="shared" si="23"/>
        <v/>
      </c>
      <c r="K903" s="2" t="str">
        <f t="shared" si="24"/>
        <v/>
      </c>
      <c r="L903" s="2"/>
      <c r="M903" s="9"/>
      <c r="N903" s="5"/>
      <c r="O903" s="5"/>
      <c r="P903" s="5"/>
      <c r="Q903" s="9"/>
      <c r="R903" s="2" t="str">
        <f t="array" ref="R903">IFERROR(INDEX(data!$C$2:$C$12,MATCH(Q903,data!$B$2:$B$12,0)),"")</f>
        <v/>
      </c>
      <c r="S903" s="9"/>
      <c r="T903" s="2"/>
      <c r="U903" s="2"/>
      <c r="V903" s="2"/>
    </row>
    <row r="904" ht="15.75" customHeight="1" spans="1:22">
      <c r="A904" s="8"/>
      <c r="B904" s="8"/>
      <c r="C904" s="8"/>
      <c r="D904" s="2" t="str">
        <f t="array" ref="D904">IFERROR(INDEX(data!$C$2:$C$12,MATCH(C904,data!$B$2:$B$12,0)),"")</f>
        <v/>
      </c>
      <c r="E904" s="8"/>
      <c r="F904" s="8"/>
      <c r="G904" s="19">
        <f t="shared" si="22"/>
        <v>0</v>
      </c>
      <c r="H904" s="8"/>
      <c r="I904" s="13"/>
      <c r="J904" s="2" t="str">
        <f t="shared" si="23"/>
        <v/>
      </c>
      <c r="K904" s="2" t="str">
        <f t="shared" si="24"/>
        <v/>
      </c>
      <c r="L904" s="2"/>
      <c r="M904" s="8"/>
      <c r="N904" s="3"/>
      <c r="O904" s="3"/>
      <c r="P904" s="3"/>
      <c r="Q904" s="8"/>
      <c r="R904" s="2" t="str">
        <f t="array" ref="R904">IFERROR(INDEX(data!$C$2:$C$12,MATCH(Q904,data!$B$2:$B$12,0)),"")</f>
        <v/>
      </c>
      <c r="S904" s="8"/>
      <c r="T904" s="2"/>
      <c r="U904" s="2"/>
      <c r="V904" s="2"/>
    </row>
    <row r="905" ht="15.75" customHeight="1" spans="1:22">
      <c r="A905" s="9"/>
      <c r="B905" s="9"/>
      <c r="C905" s="9"/>
      <c r="D905" s="2" t="str">
        <f t="array" ref="D905">IFERROR(INDEX(data!$C$2:$C$12,MATCH(C905,data!$B$2:$B$12,0)),"")</f>
        <v/>
      </c>
      <c r="E905" s="9"/>
      <c r="F905" s="9"/>
      <c r="G905" s="19">
        <f t="shared" si="22"/>
        <v>0</v>
      </c>
      <c r="H905" s="9"/>
      <c r="I905" s="15"/>
      <c r="J905" s="2" t="str">
        <f t="shared" si="23"/>
        <v/>
      </c>
      <c r="K905" s="2" t="str">
        <f t="shared" si="24"/>
        <v/>
      </c>
      <c r="L905" s="2"/>
      <c r="M905" s="9"/>
      <c r="N905" s="5"/>
      <c r="O905" s="5"/>
      <c r="P905" s="5"/>
      <c r="Q905" s="9"/>
      <c r="R905" s="2" t="str">
        <f t="array" ref="R905">IFERROR(INDEX(data!$C$2:$C$12,MATCH(Q905,data!$B$2:$B$12,0)),"")</f>
        <v/>
      </c>
      <c r="S905" s="9"/>
      <c r="T905" s="2"/>
      <c r="U905" s="2"/>
      <c r="V905" s="2"/>
    </row>
    <row r="906" ht="15.75" customHeight="1" spans="1:22">
      <c r="A906" s="8"/>
      <c r="B906" s="8"/>
      <c r="C906" s="8"/>
      <c r="D906" s="2" t="str">
        <f t="array" ref="D906">IFERROR(INDEX(data!$C$2:$C$12,MATCH(C906,data!$B$2:$B$12,0)),"")</f>
        <v/>
      </c>
      <c r="E906" s="8"/>
      <c r="F906" s="8"/>
      <c r="G906" s="19">
        <f t="shared" si="22"/>
        <v>0</v>
      </c>
      <c r="H906" s="8"/>
      <c r="I906" s="13"/>
      <c r="J906" s="2" t="str">
        <f t="shared" si="23"/>
        <v/>
      </c>
      <c r="K906" s="2" t="str">
        <f t="shared" si="24"/>
        <v/>
      </c>
      <c r="L906" s="2"/>
      <c r="M906" s="8"/>
      <c r="N906" s="3"/>
      <c r="O906" s="3"/>
      <c r="P906" s="3"/>
      <c r="Q906" s="8"/>
      <c r="R906" s="2" t="str">
        <f t="array" ref="R906">IFERROR(INDEX(data!$C$2:$C$12,MATCH(Q906,data!$B$2:$B$12,0)),"")</f>
        <v/>
      </c>
      <c r="S906" s="8"/>
      <c r="T906" s="2"/>
      <c r="U906" s="2"/>
      <c r="V906" s="2"/>
    </row>
    <row r="907" ht="15.75" customHeight="1" spans="1:22">
      <c r="A907" s="9"/>
      <c r="B907" s="9"/>
      <c r="C907" s="9"/>
      <c r="D907" s="2" t="str">
        <f t="array" ref="D907">IFERROR(INDEX(data!$C$2:$C$12,MATCH(C907,data!$B$2:$B$12,0)),"")</f>
        <v/>
      </c>
      <c r="E907" s="9"/>
      <c r="F907" s="9"/>
      <c r="G907" s="19">
        <f t="shared" si="22"/>
        <v>0</v>
      </c>
      <c r="H907" s="9"/>
      <c r="I907" s="15"/>
      <c r="J907" s="2" t="str">
        <f t="shared" si="23"/>
        <v/>
      </c>
      <c r="K907" s="2" t="str">
        <f t="shared" si="24"/>
        <v/>
      </c>
      <c r="L907" s="2"/>
      <c r="M907" s="9"/>
      <c r="N907" s="5"/>
      <c r="O907" s="5"/>
      <c r="P907" s="5"/>
      <c r="Q907" s="9"/>
      <c r="R907" s="2" t="str">
        <f t="array" ref="R907">IFERROR(INDEX(data!$C$2:$C$12,MATCH(Q907,data!$B$2:$B$12,0)),"")</f>
        <v/>
      </c>
      <c r="S907" s="9"/>
      <c r="T907" s="2"/>
      <c r="U907" s="2"/>
      <c r="V907" s="2"/>
    </row>
    <row r="908" ht="15.75" customHeight="1" spans="1:22">
      <c r="A908" s="8"/>
      <c r="B908" s="8"/>
      <c r="C908" s="8"/>
      <c r="D908" s="2" t="str">
        <f t="array" ref="D908">IFERROR(INDEX(data!$C$2:$C$12,MATCH(C908,data!$B$2:$B$12,0)),"")</f>
        <v/>
      </c>
      <c r="E908" s="8"/>
      <c r="F908" s="8"/>
      <c r="G908" s="19">
        <f t="shared" si="22"/>
        <v>0</v>
      </c>
      <c r="H908" s="8"/>
      <c r="I908" s="13"/>
      <c r="J908" s="2" t="str">
        <f t="shared" si="23"/>
        <v/>
      </c>
      <c r="K908" s="2" t="str">
        <f t="shared" si="24"/>
        <v/>
      </c>
      <c r="L908" s="2"/>
      <c r="M908" s="8"/>
      <c r="N908" s="3"/>
      <c r="O908" s="3"/>
      <c r="P908" s="3"/>
      <c r="Q908" s="8"/>
      <c r="R908" s="2" t="str">
        <f t="array" ref="R908">IFERROR(INDEX(data!$C$2:$C$12,MATCH(Q908,data!$B$2:$B$12,0)),"")</f>
        <v/>
      </c>
      <c r="S908" s="8"/>
      <c r="T908" s="2"/>
      <c r="U908" s="2"/>
      <c r="V908" s="2"/>
    </row>
    <row r="909" ht="15.75" customHeight="1" spans="1:22">
      <c r="A909" s="9"/>
      <c r="B909" s="9"/>
      <c r="C909" s="9"/>
      <c r="D909" s="2" t="str">
        <f t="array" ref="D909">IFERROR(INDEX(data!$C$2:$C$12,MATCH(C909,data!$B$2:$B$12,0)),"")</f>
        <v/>
      </c>
      <c r="E909" s="9"/>
      <c r="F909" s="9"/>
      <c r="G909" s="19">
        <f t="shared" si="22"/>
        <v>0</v>
      </c>
      <c r="H909" s="9"/>
      <c r="I909" s="15"/>
      <c r="J909" s="2" t="str">
        <f t="shared" si="23"/>
        <v/>
      </c>
      <c r="K909" s="2" t="str">
        <f t="shared" si="24"/>
        <v/>
      </c>
      <c r="L909" s="2"/>
      <c r="M909" s="9"/>
      <c r="N909" s="5"/>
      <c r="O909" s="5"/>
      <c r="P909" s="5"/>
      <c r="Q909" s="9"/>
      <c r="R909" s="2" t="str">
        <f t="array" ref="R909">IFERROR(INDEX(data!$C$2:$C$12,MATCH(Q909,data!$B$2:$B$12,0)),"")</f>
        <v/>
      </c>
      <c r="S909" s="9"/>
      <c r="T909" s="2"/>
      <c r="U909" s="2"/>
      <c r="V909" s="2"/>
    </row>
    <row r="910" ht="15.75" customHeight="1" spans="1:22">
      <c r="A910" s="8"/>
      <c r="B910" s="8"/>
      <c r="C910" s="8"/>
      <c r="D910" s="2" t="str">
        <f t="array" ref="D910">IFERROR(INDEX(data!$C$2:$C$12,MATCH(C910,data!$B$2:$B$12,0)),"")</f>
        <v/>
      </c>
      <c r="E910" s="8"/>
      <c r="F910" s="8"/>
      <c r="G910" s="19">
        <f t="shared" si="22"/>
        <v>0</v>
      </c>
      <c r="H910" s="8"/>
      <c r="I910" s="13"/>
      <c r="J910" s="2" t="str">
        <f t="shared" si="23"/>
        <v/>
      </c>
      <c r="K910" s="2" t="str">
        <f t="shared" si="24"/>
        <v/>
      </c>
      <c r="L910" s="2"/>
      <c r="M910" s="8"/>
      <c r="N910" s="3"/>
      <c r="O910" s="3"/>
      <c r="P910" s="3"/>
      <c r="Q910" s="8"/>
      <c r="R910" s="2" t="str">
        <f t="array" ref="R910">IFERROR(INDEX(data!$C$2:$C$12,MATCH(Q910,data!$B$2:$B$12,0)),"")</f>
        <v/>
      </c>
      <c r="S910" s="8"/>
      <c r="T910" s="2"/>
      <c r="U910" s="2"/>
      <c r="V910" s="2"/>
    </row>
    <row r="911" ht="15.75" customHeight="1" spans="1:22">
      <c r="A911" s="9"/>
      <c r="B911" s="9"/>
      <c r="C911" s="9"/>
      <c r="D911" s="2" t="str">
        <f t="array" ref="D911">IFERROR(INDEX(data!$C$2:$C$12,MATCH(C911,data!$B$2:$B$12,0)),"")</f>
        <v/>
      </c>
      <c r="E911" s="9"/>
      <c r="F911" s="9"/>
      <c r="G911" s="19">
        <f t="shared" si="22"/>
        <v>0</v>
      </c>
      <c r="H911" s="9"/>
      <c r="I911" s="15"/>
      <c r="J911" s="2" t="str">
        <f t="shared" si="23"/>
        <v/>
      </c>
      <c r="K911" s="2" t="str">
        <f t="shared" si="24"/>
        <v/>
      </c>
      <c r="L911" s="2"/>
      <c r="M911" s="9"/>
      <c r="N911" s="5"/>
      <c r="O911" s="5"/>
      <c r="P911" s="5"/>
      <c r="Q911" s="9"/>
      <c r="R911" s="2" t="str">
        <f t="array" ref="R911">IFERROR(INDEX(data!$C$2:$C$12,MATCH(Q911,data!$B$2:$B$12,0)),"")</f>
        <v/>
      </c>
      <c r="S911" s="9"/>
      <c r="T911" s="2"/>
      <c r="U911" s="2"/>
      <c r="V911" s="2"/>
    </row>
    <row r="912" ht="15.75" customHeight="1" spans="1:22">
      <c r="A912" s="8"/>
      <c r="B912" s="8"/>
      <c r="C912" s="8"/>
      <c r="D912" s="2" t="str">
        <f t="array" ref="D912">IFERROR(INDEX(data!$C$2:$C$12,MATCH(C912,data!$B$2:$B$12,0)),"")</f>
        <v/>
      </c>
      <c r="E912" s="8"/>
      <c r="F912" s="8"/>
      <c r="G912" s="19">
        <f t="shared" si="22"/>
        <v>0</v>
      </c>
      <c r="H912" s="8"/>
      <c r="I912" s="13"/>
      <c r="J912" s="2" t="str">
        <f t="shared" si="23"/>
        <v/>
      </c>
      <c r="K912" s="2" t="str">
        <f t="shared" si="24"/>
        <v/>
      </c>
      <c r="L912" s="2"/>
      <c r="M912" s="8"/>
      <c r="N912" s="3"/>
      <c r="O912" s="3"/>
      <c r="P912" s="3"/>
      <c r="Q912" s="8"/>
      <c r="R912" s="2" t="str">
        <f t="array" ref="R912">IFERROR(INDEX(data!$C$2:$C$12,MATCH(Q912,data!$B$2:$B$12,0)),"")</f>
        <v/>
      </c>
      <c r="S912" s="8"/>
      <c r="T912" s="2"/>
      <c r="U912" s="2"/>
      <c r="V912" s="2"/>
    </row>
    <row r="913" ht="15.75" customHeight="1" spans="1:22">
      <c r="A913" s="9"/>
      <c r="B913" s="9"/>
      <c r="C913" s="9"/>
      <c r="D913" s="2" t="str">
        <f t="array" ref="D913">IFERROR(INDEX(data!$C$2:$C$12,MATCH(C913,data!$B$2:$B$12,0)),"")</f>
        <v/>
      </c>
      <c r="E913" s="9"/>
      <c r="F913" s="9"/>
      <c r="G913" s="19">
        <f t="shared" si="22"/>
        <v>0</v>
      </c>
      <c r="H913" s="9"/>
      <c r="I913" s="15"/>
      <c r="J913" s="2" t="str">
        <f t="shared" si="23"/>
        <v/>
      </c>
      <c r="K913" s="2" t="str">
        <f t="shared" si="24"/>
        <v/>
      </c>
      <c r="L913" s="2"/>
      <c r="M913" s="9"/>
      <c r="N913" s="5"/>
      <c r="O913" s="5"/>
      <c r="P913" s="5"/>
      <c r="Q913" s="9"/>
      <c r="R913" s="2" t="str">
        <f t="array" ref="R913">IFERROR(INDEX(data!$C$2:$C$12,MATCH(Q913,data!$B$2:$B$12,0)),"")</f>
        <v/>
      </c>
      <c r="S913" s="9"/>
      <c r="T913" s="2"/>
      <c r="U913" s="2"/>
      <c r="V913" s="2"/>
    </row>
    <row r="914" ht="15.75" customHeight="1" spans="1:22">
      <c r="A914" s="8"/>
      <c r="B914" s="8"/>
      <c r="C914" s="8"/>
      <c r="D914" s="2" t="str">
        <f t="array" ref="D914">IFERROR(INDEX(data!$C$2:$C$12,MATCH(C914,data!$B$2:$B$12,0)),"")</f>
        <v/>
      </c>
      <c r="E914" s="8"/>
      <c r="F914" s="8"/>
      <c r="G914" s="19">
        <f t="shared" si="22"/>
        <v>0</v>
      </c>
      <c r="H914" s="8"/>
      <c r="I914" s="13"/>
      <c r="J914" s="2" t="str">
        <f t="shared" si="23"/>
        <v/>
      </c>
      <c r="K914" s="2" t="str">
        <f t="shared" si="24"/>
        <v/>
      </c>
      <c r="L914" s="2"/>
      <c r="M914" s="8"/>
      <c r="N914" s="3"/>
      <c r="O914" s="3"/>
      <c r="P914" s="3"/>
      <c r="Q914" s="8"/>
      <c r="R914" s="2" t="str">
        <f t="array" ref="R914">IFERROR(INDEX(data!$C$2:$C$12,MATCH(Q914,data!$B$2:$B$12,0)),"")</f>
        <v/>
      </c>
      <c r="S914" s="8"/>
      <c r="T914" s="2"/>
      <c r="U914" s="2"/>
      <c r="V914" s="2"/>
    </row>
    <row r="915" ht="15.75" customHeight="1" spans="1:22">
      <c r="A915" s="9"/>
      <c r="B915" s="9"/>
      <c r="C915" s="9"/>
      <c r="D915" s="2" t="str">
        <f t="array" ref="D915">IFERROR(INDEX(data!$C$2:$C$12,MATCH(C915,data!$B$2:$B$12,0)),"")</f>
        <v/>
      </c>
      <c r="E915" s="9"/>
      <c r="F915" s="9"/>
      <c r="G915" s="19">
        <f t="shared" si="22"/>
        <v>0</v>
      </c>
      <c r="H915" s="9"/>
      <c r="I915" s="15"/>
      <c r="J915" s="2" t="str">
        <f t="shared" si="23"/>
        <v/>
      </c>
      <c r="K915" s="2" t="str">
        <f t="shared" si="24"/>
        <v/>
      </c>
      <c r="L915" s="2"/>
      <c r="M915" s="9"/>
      <c r="N915" s="5"/>
      <c r="O915" s="5"/>
      <c r="P915" s="5"/>
      <c r="Q915" s="9"/>
      <c r="R915" s="2" t="str">
        <f t="array" ref="R915">IFERROR(INDEX(data!$C$2:$C$12,MATCH(Q915,data!$B$2:$B$12,0)),"")</f>
        <v/>
      </c>
      <c r="S915" s="9"/>
      <c r="T915" s="2"/>
      <c r="U915" s="2"/>
      <c r="V915" s="2"/>
    </row>
    <row r="916" ht="15.75" customHeight="1" spans="1:22">
      <c r="A916" s="8"/>
      <c r="B916" s="8"/>
      <c r="C916" s="8"/>
      <c r="D916" s="2" t="str">
        <f t="array" ref="D916">IFERROR(INDEX(data!$C$2:$C$12,MATCH(C916,data!$B$2:$B$12,0)),"")</f>
        <v/>
      </c>
      <c r="E916" s="8"/>
      <c r="F916" s="8"/>
      <c r="G916" s="19">
        <f t="shared" si="22"/>
        <v>0</v>
      </c>
      <c r="H916" s="8"/>
      <c r="I916" s="13"/>
      <c r="J916" s="2" t="str">
        <f t="shared" si="23"/>
        <v/>
      </c>
      <c r="K916" s="2" t="str">
        <f t="shared" si="24"/>
        <v/>
      </c>
      <c r="L916" s="2"/>
      <c r="M916" s="8"/>
      <c r="N916" s="3"/>
      <c r="O916" s="3"/>
      <c r="P916" s="3"/>
      <c r="Q916" s="8"/>
      <c r="R916" s="2" t="str">
        <f t="array" ref="R916">IFERROR(INDEX(data!$C$2:$C$12,MATCH(Q916,data!$B$2:$B$12,0)),"")</f>
        <v/>
      </c>
      <c r="S916" s="8"/>
      <c r="T916" s="2"/>
      <c r="U916" s="2"/>
      <c r="V916" s="2"/>
    </row>
    <row r="917" ht="15.75" customHeight="1" spans="1:22">
      <c r="A917" s="9"/>
      <c r="B917" s="9"/>
      <c r="C917" s="9"/>
      <c r="D917" s="2" t="str">
        <f t="array" ref="D917">IFERROR(INDEX(data!$C$2:$C$12,MATCH(C917,data!$B$2:$B$12,0)),"")</f>
        <v/>
      </c>
      <c r="E917" s="9"/>
      <c r="F917" s="9"/>
      <c r="G917" s="19">
        <f t="shared" si="22"/>
        <v>0</v>
      </c>
      <c r="H917" s="9"/>
      <c r="I917" s="15"/>
      <c r="J917" s="2" t="str">
        <f t="shared" si="23"/>
        <v/>
      </c>
      <c r="K917" s="2" t="str">
        <f t="shared" si="24"/>
        <v/>
      </c>
      <c r="L917" s="2"/>
      <c r="M917" s="9"/>
      <c r="N917" s="5"/>
      <c r="O917" s="5"/>
      <c r="P917" s="5"/>
      <c r="Q917" s="9"/>
      <c r="R917" s="2" t="str">
        <f t="array" ref="R917">IFERROR(INDEX(data!$C$2:$C$12,MATCH(Q917,data!$B$2:$B$12,0)),"")</f>
        <v/>
      </c>
      <c r="S917" s="9"/>
      <c r="T917" s="2"/>
      <c r="U917" s="2"/>
      <c r="V917" s="2"/>
    </row>
    <row r="918" ht="15.75" customHeight="1" spans="1:22">
      <c r="A918" s="8"/>
      <c r="B918" s="8"/>
      <c r="C918" s="8"/>
      <c r="D918" s="2" t="str">
        <f t="array" ref="D918">IFERROR(INDEX(data!$C$2:$C$12,MATCH(C918,data!$B$2:$B$12,0)),"")</f>
        <v/>
      </c>
      <c r="E918" s="8"/>
      <c r="F918" s="8"/>
      <c r="G918" s="19">
        <f t="shared" si="22"/>
        <v>0</v>
      </c>
      <c r="H918" s="8"/>
      <c r="I918" s="13"/>
      <c r="J918" s="2" t="str">
        <f t="shared" si="23"/>
        <v/>
      </c>
      <c r="K918" s="2" t="str">
        <f t="shared" si="24"/>
        <v/>
      </c>
      <c r="L918" s="2"/>
      <c r="M918" s="8"/>
      <c r="N918" s="3"/>
      <c r="O918" s="3"/>
      <c r="P918" s="3"/>
      <c r="Q918" s="8"/>
      <c r="R918" s="2" t="str">
        <f t="array" ref="R918">IFERROR(INDEX(data!$C$2:$C$12,MATCH(Q918,data!$B$2:$B$12,0)),"")</f>
        <v/>
      </c>
      <c r="S918" s="8"/>
      <c r="T918" s="2"/>
      <c r="U918" s="2"/>
      <c r="V918" s="2"/>
    </row>
    <row r="919" ht="15.75" customHeight="1" spans="1:22">
      <c r="A919" s="9"/>
      <c r="B919" s="9"/>
      <c r="C919" s="9"/>
      <c r="D919" s="2" t="str">
        <f t="array" ref="D919">IFERROR(INDEX(data!$C$2:$C$12,MATCH(C919,data!$B$2:$B$12,0)),"")</f>
        <v/>
      </c>
      <c r="E919" s="9"/>
      <c r="F919" s="9"/>
      <c r="G919" s="19">
        <f t="shared" si="22"/>
        <v>0</v>
      </c>
      <c r="H919" s="9"/>
      <c r="I919" s="15"/>
      <c r="J919" s="2" t="str">
        <f t="shared" si="23"/>
        <v/>
      </c>
      <c r="K919" s="2" t="str">
        <f t="shared" si="24"/>
        <v/>
      </c>
      <c r="L919" s="2"/>
      <c r="M919" s="9"/>
      <c r="N919" s="5"/>
      <c r="O919" s="5"/>
      <c r="P919" s="5"/>
      <c r="Q919" s="9"/>
      <c r="R919" s="2" t="str">
        <f t="array" ref="R919">IFERROR(INDEX(data!$C$2:$C$12,MATCH(Q919,data!$B$2:$B$12,0)),"")</f>
        <v/>
      </c>
      <c r="S919" s="9"/>
      <c r="T919" s="2"/>
      <c r="U919" s="2"/>
      <c r="V919" s="2"/>
    </row>
    <row r="920" ht="15.75" customHeight="1" spans="1:22">
      <c r="A920" s="8"/>
      <c r="B920" s="8"/>
      <c r="C920" s="8"/>
      <c r="D920" s="2" t="str">
        <f t="array" ref="D920">IFERROR(INDEX(data!$C$2:$C$12,MATCH(C920,data!$B$2:$B$12,0)),"")</f>
        <v/>
      </c>
      <c r="E920" s="8"/>
      <c r="F920" s="8"/>
      <c r="G920" s="19">
        <f t="shared" si="22"/>
        <v>0</v>
      </c>
      <c r="H920" s="8"/>
      <c r="I920" s="13"/>
      <c r="J920" s="2" t="str">
        <f t="shared" si="23"/>
        <v/>
      </c>
      <c r="K920" s="2" t="str">
        <f t="shared" si="24"/>
        <v/>
      </c>
      <c r="L920" s="2"/>
      <c r="M920" s="8"/>
      <c r="N920" s="3"/>
      <c r="O920" s="3"/>
      <c r="P920" s="3"/>
      <c r="Q920" s="8"/>
      <c r="R920" s="2" t="str">
        <f t="array" ref="R920">IFERROR(INDEX(data!$C$2:$C$12,MATCH(Q920,data!$B$2:$B$12,0)),"")</f>
        <v/>
      </c>
      <c r="S920" s="8"/>
      <c r="T920" s="2"/>
      <c r="U920" s="2"/>
      <c r="V920" s="2"/>
    </row>
    <row r="921" ht="15.75" customHeight="1" spans="1:22">
      <c r="A921" s="9"/>
      <c r="B921" s="9"/>
      <c r="C921" s="9"/>
      <c r="D921" s="2" t="str">
        <f t="array" ref="D921">IFERROR(INDEX(data!$C$2:$C$12,MATCH(C921,data!$B$2:$B$12,0)),"")</f>
        <v/>
      </c>
      <c r="E921" s="9"/>
      <c r="F921" s="9"/>
      <c r="G921" s="19">
        <f t="shared" si="22"/>
        <v>0</v>
      </c>
      <c r="H921" s="9"/>
      <c r="I921" s="15"/>
      <c r="J921" s="2" t="str">
        <f t="shared" si="23"/>
        <v/>
      </c>
      <c r="K921" s="2" t="str">
        <f t="shared" si="24"/>
        <v/>
      </c>
      <c r="L921" s="2"/>
      <c r="M921" s="9"/>
      <c r="N921" s="5"/>
      <c r="O921" s="5"/>
      <c r="P921" s="5"/>
      <c r="Q921" s="9"/>
      <c r="R921" s="2" t="str">
        <f t="array" ref="R921">IFERROR(INDEX(data!$C$2:$C$12,MATCH(Q921,data!$B$2:$B$12,0)),"")</f>
        <v/>
      </c>
      <c r="S921" s="9"/>
      <c r="T921" s="2"/>
      <c r="U921" s="2"/>
      <c r="V921" s="2"/>
    </row>
    <row r="922" ht="15.75" customHeight="1" spans="1:22">
      <c r="A922" s="8"/>
      <c r="B922" s="8"/>
      <c r="C922" s="8"/>
      <c r="D922" s="2" t="str">
        <f t="array" ref="D922">IFERROR(INDEX(data!$C$2:$C$12,MATCH(C922,data!$B$2:$B$12,0)),"")</f>
        <v/>
      </c>
      <c r="E922" s="8"/>
      <c r="F922" s="8"/>
      <c r="G922" s="19">
        <f t="shared" si="22"/>
        <v>0</v>
      </c>
      <c r="H922" s="8"/>
      <c r="I922" s="13"/>
      <c r="J922" s="2" t="str">
        <f t="shared" si="23"/>
        <v/>
      </c>
      <c r="K922" s="2" t="str">
        <f t="shared" si="24"/>
        <v/>
      </c>
      <c r="L922" s="2"/>
      <c r="M922" s="8"/>
      <c r="N922" s="3"/>
      <c r="O922" s="3"/>
      <c r="P922" s="3"/>
      <c r="Q922" s="8"/>
      <c r="R922" s="2" t="str">
        <f t="array" ref="R922">IFERROR(INDEX(data!$C$2:$C$12,MATCH(Q922,data!$B$2:$B$12,0)),"")</f>
        <v/>
      </c>
      <c r="S922" s="8"/>
      <c r="T922" s="2"/>
      <c r="U922" s="2"/>
      <c r="V922" s="2"/>
    </row>
    <row r="923" ht="15.75" customHeight="1" spans="1:22">
      <c r="A923" s="9"/>
      <c r="B923" s="9"/>
      <c r="C923" s="9"/>
      <c r="D923" s="2" t="str">
        <f t="array" ref="D923">IFERROR(INDEX(data!$C$2:$C$12,MATCH(C923,data!$B$2:$B$12,0)),"")</f>
        <v/>
      </c>
      <c r="E923" s="9"/>
      <c r="F923" s="9"/>
      <c r="G923" s="19">
        <f t="shared" si="22"/>
        <v>0</v>
      </c>
      <c r="H923" s="9"/>
      <c r="I923" s="15"/>
      <c r="J923" s="2" t="str">
        <f t="shared" si="23"/>
        <v/>
      </c>
      <c r="K923" s="2" t="str">
        <f t="shared" si="24"/>
        <v/>
      </c>
      <c r="L923" s="2"/>
      <c r="M923" s="9"/>
      <c r="N923" s="5"/>
      <c r="O923" s="5"/>
      <c r="P923" s="5"/>
      <c r="Q923" s="9"/>
      <c r="R923" s="2" t="str">
        <f t="array" ref="R923">IFERROR(INDEX(data!$C$2:$C$12,MATCH(Q923,data!$B$2:$B$12,0)),"")</f>
        <v/>
      </c>
      <c r="S923" s="9"/>
      <c r="T923" s="2"/>
      <c r="U923" s="2"/>
      <c r="V923" s="2"/>
    </row>
    <row r="924" ht="15.75" customHeight="1" spans="1:22">
      <c r="A924" s="8"/>
      <c r="B924" s="8"/>
      <c r="C924" s="8"/>
      <c r="D924" s="2" t="str">
        <f t="array" ref="D924">IFERROR(INDEX(data!$C$2:$C$12,MATCH(C924,data!$B$2:$B$12,0)),"")</f>
        <v/>
      </c>
      <c r="E924" s="8"/>
      <c r="F924" s="8"/>
      <c r="G924" s="19">
        <f t="shared" si="22"/>
        <v>0</v>
      </c>
      <c r="H924" s="8"/>
      <c r="I924" s="13"/>
      <c r="J924" s="2" t="str">
        <f t="shared" si="23"/>
        <v/>
      </c>
      <c r="K924" s="2" t="str">
        <f t="shared" si="24"/>
        <v/>
      </c>
      <c r="L924" s="2"/>
      <c r="M924" s="8"/>
      <c r="N924" s="3"/>
      <c r="O924" s="3"/>
      <c r="P924" s="3"/>
      <c r="Q924" s="8"/>
      <c r="R924" s="2" t="str">
        <f t="array" ref="R924">IFERROR(INDEX(data!$C$2:$C$12,MATCH(Q924,data!$B$2:$B$12,0)),"")</f>
        <v/>
      </c>
      <c r="S924" s="8"/>
      <c r="T924" s="2"/>
      <c r="U924" s="2"/>
      <c r="V924" s="2"/>
    </row>
    <row r="925" ht="15.75" customHeight="1" spans="1:22">
      <c r="A925" s="9"/>
      <c r="B925" s="9"/>
      <c r="C925" s="9"/>
      <c r="D925" s="2" t="str">
        <f t="array" ref="D925">IFERROR(INDEX(data!$C$2:$C$12,MATCH(C925,data!$B$2:$B$12,0)),"")</f>
        <v/>
      </c>
      <c r="E925" s="9"/>
      <c r="F925" s="9"/>
      <c r="G925" s="19">
        <f t="shared" si="22"/>
        <v>0</v>
      </c>
      <c r="H925" s="9"/>
      <c r="I925" s="15"/>
      <c r="J925" s="2" t="str">
        <f t="shared" si="23"/>
        <v/>
      </c>
      <c r="K925" s="2" t="str">
        <f t="shared" si="24"/>
        <v/>
      </c>
      <c r="L925" s="2"/>
      <c r="M925" s="9"/>
      <c r="N925" s="5"/>
      <c r="O925" s="5"/>
      <c r="P925" s="5"/>
      <c r="Q925" s="9"/>
      <c r="R925" s="2" t="str">
        <f t="array" ref="R925">IFERROR(INDEX(data!$C$2:$C$12,MATCH(Q925,data!$B$2:$B$12,0)),"")</f>
        <v/>
      </c>
      <c r="S925" s="9"/>
      <c r="T925" s="2"/>
      <c r="U925" s="2"/>
      <c r="V925" s="2"/>
    </row>
    <row r="926" ht="15.75" customHeight="1" spans="1:22">
      <c r="A926" s="8"/>
      <c r="B926" s="8"/>
      <c r="C926" s="8"/>
      <c r="D926" s="2" t="str">
        <f t="array" ref="D926">IFERROR(INDEX(data!$C$2:$C$12,MATCH(C926,data!$B$2:$B$12,0)),"")</f>
        <v/>
      </c>
      <c r="E926" s="8"/>
      <c r="F926" s="8"/>
      <c r="G926" s="19">
        <f t="shared" si="22"/>
        <v>0</v>
      </c>
      <c r="H926" s="8"/>
      <c r="I926" s="13"/>
      <c r="J926" s="2" t="str">
        <f t="shared" si="23"/>
        <v/>
      </c>
      <c r="K926" s="2" t="str">
        <f t="shared" si="24"/>
        <v/>
      </c>
      <c r="L926" s="2"/>
      <c r="M926" s="8"/>
      <c r="N926" s="3"/>
      <c r="O926" s="3"/>
      <c r="P926" s="3"/>
      <c r="Q926" s="8"/>
      <c r="R926" s="2" t="str">
        <f t="array" ref="R926">IFERROR(INDEX(data!$C$2:$C$12,MATCH(Q926,data!$B$2:$B$12,0)),"")</f>
        <v/>
      </c>
      <c r="S926" s="8"/>
      <c r="T926" s="2"/>
      <c r="U926" s="2"/>
      <c r="V926" s="2"/>
    </row>
    <row r="927" ht="15.75" customHeight="1" spans="1:22">
      <c r="A927" s="9"/>
      <c r="B927" s="9"/>
      <c r="C927" s="9"/>
      <c r="D927" s="2" t="str">
        <f t="array" ref="D927">IFERROR(INDEX(data!$C$2:$C$12,MATCH(C927,data!$B$2:$B$12,0)),"")</f>
        <v/>
      </c>
      <c r="E927" s="9"/>
      <c r="F927" s="9"/>
      <c r="G927" s="19">
        <f t="shared" si="22"/>
        <v>0</v>
      </c>
      <c r="H927" s="9"/>
      <c r="I927" s="15"/>
      <c r="J927" s="2" t="str">
        <f t="shared" si="23"/>
        <v/>
      </c>
      <c r="K927" s="2" t="str">
        <f t="shared" si="24"/>
        <v/>
      </c>
      <c r="L927" s="2"/>
      <c r="M927" s="9"/>
      <c r="N927" s="5"/>
      <c r="O927" s="5"/>
      <c r="P927" s="5"/>
      <c r="Q927" s="9"/>
      <c r="R927" s="2" t="str">
        <f t="array" ref="R927">IFERROR(INDEX(data!$C$2:$C$12,MATCH(Q927,data!$B$2:$B$12,0)),"")</f>
        <v/>
      </c>
      <c r="S927" s="9"/>
      <c r="T927" s="2"/>
      <c r="U927" s="2"/>
      <c r="V927" s="2"/>
    </row>
    <row r="928" ht="15.75" customHeight="1" spans="1:22">
      <c r="A928" s="8"/>
      <c r="B928" s="8"/>
      <c r="C928" s="8"/>
      <c r="D928" s="2" t="str">
        <f t="array" ref="D928">IFERROR(INDEX(data!$C$2:$C$12,MATCH(C928,data!$B$2:$B$12,0)),"")</f>
        <v/>
      </c>
      <c r="E928" s="8"/>
      <c r="F928" s="8"/>
      <c r="G928" s="19">
        <f t="shared" si="22"/>
        <v>0</v>
      </c>
      <c r="H928" s="8"/>
      <c r="I928" s="13"/>
      <c r="J928" s="2" t="str">
        <f t="shared" si="23"/>
        <v/>
      </c>
      <c r="K928" s="2" t="str">
        <f t="shared" si="24"/>
        <v/>
      </c>
      <c r="L928" s="2"/>
      <c r="M928" s="8"/>
      <c r="N928" s="3"/>
      <c r="O928" s="3"/>
      <c r="P928" s="3"/>
      <c r="Q928" s="8"/>
      <c r="R928" s="2" t="str">
        <f t="array" ref="R928">IFERROR(INDEX(data!$C$2:$C$12,MATCH(Q928,data!$B$2:$B$12,0)),"")</f>
        <v/>
      </c>
      <c r="S928" s="8"/>
      <c r="T928" s="2"/>
      <c r="U928" s="2"/>
      <c r="V928" s="2"/>
    </row>
    <row r="929" ht="15.75" customHeight="1" spans="1:22">
      <c r="A929" s="9"/>
      <c r="B929" s="9"/>
      <c r="C929" s="9"/>
      <c r="D929" s="2" t="str">
        <f t="array" ref="D929">IFERROR(INDEX(data!$C$2:$C$12,MATCH(C929,data!$B$2:$B$12,0)),"")</f>
        <v/>
      </c>
      <c r="E929" s="9"/>
      <c r="F929" s="9"/>
      <c r="G929" s="19">
        <f t="shared" si="22"/>
        <v>0</v>
      </c>
      <c r="H929" s="9"/>
      <c r="I929" s="15"/>
      <c r="J929" s="2" t="str">
        <f t="shared" si="23"/>
        <v/>
      </c>
      <c r="K929" s="2" t="str">
        <f t="shared" si="24"/>
        <v/>
      </c>
      <c r="L929" s="2"/>
      <c r="M929" s="9"/>
      <c r="N929" s="5"/>
      <c r="O929" s="5"/>
      <c r="P929" s="5"/>
      <c r="Q929" s="9"/>
      <c r="R929" s="2" t="str">
        <f t="array" ref="R929">IFERROR(INDEX(data!$C$2:$C$12,MATCH(Q929,data!$B$2:$B$12,0)),"")</f>
        <v/>
      </c>
      <c r="S929" s="9"/>
      <c r="T929" s="2"/>
      <c r="U929" s="2"/>
      <c r="V929" s="2"/>
    </row>
    <row r="930" ht="15.75" customHeight="1" spans="1:22">
      <c r="A930" s="8"/>
      <c r="B930" s="8"/>
      <c r="C930" s="8"/>
      <c r="D930" s="2" t="str">
        <f t="array" ref="D930">IFERROR(INDEX(data!$C$2:$C$12,MATCH(C930,data!$B$2:$B$12,0)),"")</f>
        <v/>
      </c>
      <c r="E930" s="8"/>
      <c r="F930" s="8"/>
      <c r="G930" s="19">
        <f t="shared" si="22"/>
        <v>0</v>
      </c>
      <c r="H930" s="8"/>
      <c r="I930" s="13"/>
      <c r="J930" s="2" t="str">
        <f t="shared" si="23"/>
        <v/>
      </c>
      <c r="K930" s="2" t="str">
        <f t="shared" si="24"/>
        <v/>
      </c>
      <c r="L930" s="2"/>
      <c r="M930" s="8"/>
      <c r="N930" s="3"/>
      <c r="O930" s="3"/>
      <c r="P930" s="3"/>
      <c r="Q930" s="8"/>
      <c r="R930" s="2" t="str">
        <f t="array" ref="R930">IFERROR(INDEX(data!$C$2:$C$12,MATCH(Q930,data!$B$2:$B$12,0)),"")</f>
        <v/>
      </c>
      <c r="S930" s="8"/>
      <c r="T930" s="2"/>
      <c r="U930" s="2"/>
      <c r="V930" s="2"/>
    </row>
    <row r="931" ht="15.75" customHeight="1" spans="1:22">
      <c r="A931" s="9"/>
      <c r="B931" s="9"/>
      <c r="C931" s="9"/>
      <c r="D931" s="2" t="str">
        <f t="array" ref="D931">IFERROR(INDEX(data!$C$2:$C$12,MATCH(C931,data!$B$2:$B$12,0)),"")</f>
        <v/>
      </c>
      <c r="E931" s="9"/>
      <c r="F931" s="9"/>
      <c r="G931" s="19">
        <f t="shared" si="22"/>
        <v>0</v>
      </c>
      <c r="H931" s="9"/>
      <c r="I931" s="15"/>
      <c r="J931" s="2" t="str">
        <f t="shared" si="23"/>
        <v/>
      </c>
      <c r="K931" s="2" t="str">
        <f t="shared" si="24"/>
        <v/>
      </c>
      <c r="L931" s="2"/>
      <c r="M931" s="9"/>
      <c r="N931" s="5"/>
      <c r="O931" s="5"/>
      <c r="P931" s="5"/>
      <c r="Q931" s="9"/>
      <c r="R931" s="2" t="str">
        <f t="array" ref="R931">IFERROR(INDEX(data!$C$2:$C$12,MATCH(Q931,data!$B$2:$B$12,0)),"")</f>
        <v/>
      </c>
      <c r="S931" s="9"/>
      <c r="T931" s="2"/>
      <c r="U931" s="2"/>
      <c r="V931" s="2"/>
    </row>
    <row r="932" ht="15.75" customHeight="1" spans="1:22">
      <c r="A932" s="8"/>
      <c r="B932" s="8"/>
      <c r="C932" s="8"/>
      <c r="D932" s="2" t="str">
        <f t="array" ref="D932">IFERROR(INDEX(data!$C$2:$C$12,MATCH(C932,data!$B$2:$B$12,0)),"")</f>
        <v/>
      </c>
      <c r="E932" s="8"/>
      <c r="F932" s="8"/>
      <c r="G932" s="19">
        <f t="shared" si="22"/>
        <v>0</v>
      </c>
      <c r="H932" s="8"/>
      <c r="I932" s="13"/>
      <c r="J932" s="2" t="str">
        <f t="shared" si="23"/>
        <v/>
      </c>
      <c r="K932" s="2" t="str">
        <f t="shared" si="24"/>
        <v/>
      </c>
      <c r="L932" s="2"/>
      <c r="M932" s="8"/>
      <c r="N932" s="3"/>
      <c r="O932" s="3"/>
      <c r="P932" s="3"/>
      <c r="Q932" s="8"/>
      <c r="R932" s="2" t="str">
        <f t="array" ref="R932">IFERROR(INDEX(data!$C$2:$C$12,MATCH(Q932,data!$B$2:$B$12,0)),"")</f>
        <v/>
      </c>
      <c r="S932" s="8"/>
      <c r="T932" s="2"/>
      <c r="U932" s="2"/>
      <c r="V932" s="2"/>
    </row>
    <row r="933" ht="15.75" customHeight="1" spans="1:22">
      <c r="A933" s="9"/>
      <c r="B933" s="9"/>
      <c r="C933" s="9"/>
      <c r="D933" s="2" t="str">
        <f t="array" ref="D933">IFERROR(INDEX(data!$C$2:$C$12,MATCH(C933,data!$B$2:$B$12,0)),"")</f>
        <v/>
      </c>
      <c r="E933" s="9"/>
      <c r="F933" s="9"/>
      <c r="G933" s="19">
        <f t="shared" si="22"/>
        <v>0</v>
      </c>
      <c r="H933" s="9"/>
      <c r="I933" s="15"/>
      <c r="J933" s="2" t="str">
        <f t="shared" si="23"/>
        <v/>
      </c>
      <c r="K933" s="2" t="str">
        <f t="shared" si="24"/>
        <v/>
      </c>
      <c r="L933" s="2"/>
      <c r="M933" s="9"/>
      <c r="N933" s="5"/>
      <c r="O933" s="5"/>
      <c r="P933" s="5"/>
      <c r="Q933" s="9"/>
      <c r="R933" s="2" t="str">
        <f t="array" ref="R933">IFERROR(INDEX(data!$C$2:$C$12,MATCH(Q933,data!$B$2:$B$12,0)),"")</f>
        <v/>
      </c>
      <c r="S933" s="9"/>
      <c r="T933" s="2"/>
      <c r="U933" s="2"/>
      <c r="V933" s="2"/>
    </row>
    <row r="934" ht="15.75" customHeight="1" spans="1:22">
      <c r="A934" s="8"/>
      <c r="B934" s="8"/>
      <c r="C934" s="8"/>
      <c r="D934" s="2" t="str">
        <f t="array" ref="D934">IFERROR(INDEX(data!$C$2:$C$12,MATCH(C934,data!$B$2:$B$12,0)),"")</f>
        <v/>
      </c>
      <c r="E934" s="8"/>
      <c r="F934" s="8"/>
      <c r="G934" s="19">
        <f t="shared" si="22"/>
        <v>0</v>
      </c>
      <c r="H934" s="8"/>
      <c r="I934" s="13"/>
      <c r="J934" s="2" t="str">
        <f t="shared" si="23"/>
        <v/>
      </c>
      <c r="K934" s="2" t="str">
        <f t="shared" si="24"/>
        <v/>
      </c>
      <c r="L934" s="2"/>
      <c r="M934" s="8"/>
      <c r="N934" s="3"/>
      <c r="O934" s="3"/>
      <c r="P934" s="3"/>
      <c r="Q934" s="8"/>
      <c r="R934" s="2" t="str">
        <f t="array" ref="R934">IFERROR(INDEX(data!$C$2:$C$12,MATCH(Q934,data!$B$2:$B$12,0)),"")</f>
        <v/>
      </c>
      <c r="S934" s="8"/>
      <c r="T934" s="2"/>
      <c r="U934" s="2"/>
      <c r="V934" s="2"/>
    </row>
    <row r="935" ht="15.75" customHeight="1" spans="1:22">
      <c r="A935" s="9"/>
      <c r="B935" s="9"/>
      <c r="C935" s="9"/>
      <c r="D935" s="2" t="str">
        <f t="array" ref="D935">IFERROR(INDEX(data!$C$2:$C$12,MATCH(C935,data!$B$2:$B$12,0)),"")</f>
        <v/>
      </c>
      <c r="E935" s="9"/>
      <c r="F935" s="9"/>
      <c r="G935" s="19">
        <f t="shared" si="22"/>
        <v>0</v>
      </c>
      <c r="H935" s="9"/>
      <c r="I935" s="15"/>
      <c r="J935" s="2" t="str">
        <f t="shared" si="23"/>
        <v/>
      </c>
      <c r="K935" s="2" t="str">
        <f t="shared" si="24"/>
        <v/>
      </c>
      <c r="L935" s="2"/>
      <c r="M935" s="9"/>
      <c r="N935" s="5"/>
      <c r="O935" s="5"/>
      <c r="P935" s="5"/>
      <c r="Q935" s="9"/>
      <c r="R935" s="2" t="str">
        <f t="array" ref="R935">IFERROR(INDEX(data!$C$2:$C$12,MATCH(Q935,data!$B$2:$B$12,0)),"")</f>
        <v/>
      </c>
      <c r="S935" s="9"/>
      <c r="T935" s="2"/>
      <c r="U935" s="2"/>
      <c r="V935" s="2"/>
    </row>
    <row r="936" ht="15.75" customHeight="1" spans="1:22">
      <c r="A936" s="8"/>
      <c r="B936" s="8"/>
      <c r="C936" s="8"/>
      <c r="D936" s="2" t="str">
        <f t="array" ref="D936">IFERROR(INDEX(data!$C$2:$C$12,MATCH(C936,data!$B$2:$B$12,0)),"")</f>
        <v/>
      </c>
      <c r="E936" s="8"/>
      <c r="F936" s="8"/>
      <c r="G936" s="19">
        <f t="shared" si="22"/>
        <v>0</v>
      </c>
      <c r="H936" s="8"/>
      <c r="I936" s="13"/>
      <c r="J936" s="2" t="str">
        <f t="shared" si="23"/>
        <v/>
      </c>
      <c r="K936" s="2" t="str">
        <f t="shared" si="24"/>
        <v/>
      </c>
      <c r="L936" s="2"/>
      <c r="M936" s="8"/>
      <c r="N936" s="3"/>
      <c r="O936" s="3"/>
      <c r="P936" s="3"/>
      <c r="Q936" s="8"/>
      <c r="R936" s="2" t="str">
        <f t="array" ref="R936">IFERROR(INDEX(data!$C$2:$C$12,MATCH(Q936,data!$B$2:$B$12,0)),"")</f>
        <v/>
      </c>
      <c r="S936" s="8"/>
      <c r="T936" s="2"/>
      <c r="U936" s="2"/>
      <c r="V936" s="2"/>
    </row>
    <row r="937" ht="15.75" customHeight="1" spans="1:22">
      <c r="A937" s="9"/>
      <c r="B937" s="9"/>
      <c r="C937" s="9"/>
      <c r="D937" s="2" t="str">
        <f t="array" ref="D937">IFERROR(INDEX(data!$C$2:$C$12,MATCH(C937,data!$B$2:$B$12,0)),"")</f>
        <v/>
      </c>
      <c r="E937" s="9"/>
      <c r="F937" s="9"/>
      <c r="G937" s="19">
        <f t="shared" si="22"/>
        <v>0</v>
      </c>
      <c r="H937" s="9"/>
      <c r="I937" s="15"/>
      <c r="J937" s="2" t="str">
        <f t="shared" si="23"/>
        <v/>
      </c>
      <c r="K937" s="2" t="str">
        <f t="shared" si="24"/>
        <v/>
      </c>
      <c r="L937" s="2"/>
      <c r="M937" s="9"/>
      <c r="N937" s="5"/>
      <c r="O937" s="5"/>
      <c r="P937" s="5"/>
      <c r="Q937" s="9"/>
      <c r="R937" s="2" t="str">
        <f t="array" ref="R937">IFERROR(INDEX(data!$C$2:$C$12,MATCH(Q937,data!$B$2:$B$12,0)),"")</f>
        <v/>
      </c>
      <c r="S937" s="9"/>
      <c r="T937" s="2"/>
      <c r="U937" s="2"/>
      <c r="V937" s="2"/>
    </row>
    <row r="938" ht="15.75" customHeight="1" spans="1:22">
      <c r="A938" s="8"/>
      <c r="B938" s="8"/>
      <c r="C938" s="8"/>
      <c r="D938" s="2" t="str">
        <f t="array" ref="D938">IFERROR(INDEX(data!$C$2:$C$12,MATCH(C938,data!$B$2:$B$12,0)),"")</f>
        <v/>
      </c>
      <c r="E938" s="8"/>
      <c r="F938" s="8"/>
      <c r="G938" s="19">
        <f t="shared" si="22"/>
        <v>0</v>
      </c>
      <c r="H938" s="8"/>
      <c r="I938" s="13"/>
      <c r="J938" s="2" t="str">
        <f t="shared" si="23"/>
        <v/>
      </c>
      <c r="K938" s="2" t="str">
        <f t="shared" si="24"/>
        <v/>
      </c>
      <c r="L938" s="2"/>
      <c r="M938" s="8"/>
      <c r="N938" s="3"/>
      <c r="O938" s="3"/>
      <c r="P938" s="3"/>
      <c r="Q938" s="8"/>
      <c r="R938" s="2" t="str">
        <f t="array" ref="R938">IFERROR(INDEX(data!$C$2:$C$12,MATCH(Q938,data!$B$2:$B$12,0)),"")</f>
        <v/>
      </c>
      <c r="S938" s="8"/>
      <c r="T938" s="2"/>
      <c r="U938" s="2"/>
      <c r="V938" s="2"/>
    </row>
    <row r="939" ht="15.75" customHeight="1" spans="1:22">
      <c r="A939" s="9"/>
      <c r="B939" s="9"/>
      <c r="C939" s="9"/>
      <c r="D939" s="2" t="str">
        <f t="array" ref="D939">IFERROR(INDEX(data!$C$2:$C$12,MATCH(C939,data!$B$2:$B$12,0)),"")</f>
        <v/>
      </c>
      <c r="E939" s="9"/>
      <c r="F939" s="9"/>
      <c r="G939" s="19">
        <f t="shared" si="22"/>
        <v>0</v>
      </c>
      <c r="H939" s="9"/>
      <c r="I939" s="15"/>
      <c r="J939" s="2" t="str">
        <f t="shared" si="23"/>
        <v/>
      </c>
      <c r="K939" s="2" t="str">
        <f t="shared" si="24"/>
        <v/>
      </c>
      <c r="L939" s="2"/>
      <c r="M939" s="9"/>
      <c r="N939" s="5"/>
      <c r="O939" s="5"/>
      <c r="P939" s="5"/>
      <c r="Q939" s="9"/>
      <c r="R939" s="2" t="str">
        <f t="array" ref="R939">IFERROR(INDEX(data!$C$2:$C$12,MATCH(Q939,data!$B$2:$B$12,0)),"")</f>
        <v/>
      </c>
      <c r="S939" s="9"/>
      <c r="T939" s="2"/>
      <c r="U939" s="2"/>
      <c r="V939" s="2"/>
    </row>
    <row r="940" ht="15.75" customHeight="1" spans="1:22">
      <c r="A940" s="8"/>
      <c r="B940" s="8"/>
      <c r="C940" s="8"/>
      <c r="D940" s="2" t="str">
        <f t="array" ref="D940">IFERROR(INDEX(data!$C$2:$C$12,MATCH(C940,data!$B$2:$B$12,0)),"")</f>
        <v/>
      </c>
      <c r="E940" s="8"/>
      <c r="F940" s="8"/>
      <c r="G940" s="19">
        <f t="shared" si="22"/>
        <v>0</v>
      </c>
      <c r="H940" s="8"/>
      <c r="I940" s="13"/>
      <c r="J940" s="2" t="str">
        <f t="shared" si="23"/>
        <v/>
      </c>
      <c r="K940" s="2" t="str">
        <f t="shared" si="24"/>
        <v/>
      </c>
      <c r="L940" s="2"/>
      <c r="M940" s="8"/>
      <c r="N940" s="3"/>
      <c r="O940" s="3"/>
      <c r="P940" s="3"/>
      <c r="Q940" s="8"/>
      <c r="R940" s="2" t="str">
        <f t="array" ref="R940">IFERROR(INDEX(data!$C$2:$C$12,MATCH(Q940,data!$B$2:$B$12,0)),"")</f>
        <v/>
      </c>
      <c r="S940" s="8"/>
      <c r="T940" s="2"/>
      <c r="U940" s="2"/>
      <c r="V940" s="2"/>
    </row>
    <row r="941" ht="15.75" customHeight="1" spans="1:22">
      <c r="A941" s="9"/>
      <c r="B941" s="9"/>
      <c r="C941" s="9"/>
      <c r="D941" s="2" t="str">
        <f t="array" ref="D941">IFERROR(INDEX(data!$C$2:$C$12,MATCH(C941,data!$B$2:$B$12,0)),"")</f>
        <v/>
      </c>
      <c r="E941" s="9"/>
      <c r="F941" s="9"/>
      <c r="G941" s="19">
        <f t="shared" si="22"/>
        <v>0</v>
      </c>
      <c r="H941" s="9"/>
      <c r="I941" s="15"/>
      <c r="J941" s="2" t="str">
        <f t="shared" si="23"/>
        <v/>
      </c>
      <c r="K941" s="2" t="str">
        <f t="shared" si="24"/>
        <v/>
      </c>
      <c r="L941" s="2"/>
      <c r="M941" s="9"/>
      <c r="N941" s="5"/>
      <c r="O941" s="5"/>
      <c r="P941" s="5"/>
      <c r="Q941" s="9"/>
      <c r="R941" s="2" t="str">
        <f t="array" ref="R941">IFERROR(INDEX(data!$C$2:$C$12,MATCH(Q941,data!$B$2:$B$12,0)),"")</f>
        <v/>
      </c>
      <c r="S941" s="9"/>
      <c r="T941" s="2"/>
      <c r="U941" s="2"/>
      <c r="V941" s="2"/>
    </row>
    <row r="942" ht="15.75" customHeight="1" spans="1:22">
      <c r="A942" s="8"/>
      <c r="B942" s="8"/>
      <c r="C942" s="8"/>
      <c r="D942" s="2" t="str">
        <f t="array" ref="D942">IFERROR(INDEX(data!$C$2:$C$12,MATCH(C942,data!$B$2:$B$12,0)),"")</f>
        <v/>
      </c>
      <c r="E942" s="8"/>
      <c r="F942" s="8"/>
      <c r="G942" s="19">
        <f t="shared" si="22"/>
        <v>0</v>
      </c>
      <c r="H942" s="8"/>
      <c r="I942" s="13"/>
      <c r="J942" s="2" t="str">
        <f t="shared" si="23"/>
        <v/>
      </c>
      <c r="K942" s="2" t="str">
        <f t="shared" si="24"/>
        <v/>
      </c>
      <c r="L942" s="2"/>
      <c r="M942" s="8"/>
      <c r="N942" s="3"/>
      <c r="O942" s="3"/>
      <c r="P942" s="3"/>
      <c r="Q942" s="8"/>
      <c r="R942" s="2" t="str">
        <f t="array" ref="R942">IFERROR(INDEX(data!$C$2:$C$12,MATCH(Q942,data!$B$2:$B$12,0)),"")</f>
        <v/>
      </c>
      <c r="S942" s="8"/>
      <c r="T942" s="2"/>
      <c r="U942" s="2"/>
      <c r="V942" s="2"/>
    </row>
    <row r="943" ht="15.75" customHeight="1" spans="1:22">
      <c r="A943" s="9"/>
      <c r="B943" s="9"/>
      <c r="C943" s="9"/>
      <c r="D943" s="2" t="str">
        <f t="array" ref="D943">IFERROR(INDEX(data!$C$2:$C$12,MATCH(C943,data!$B$2:$B$12,0)),"")</f>
        <v/>
      </c>
      <c r="E943" s="9"/>
      <c r="F943" s="9"/>
      <c r="G943" s="19">
        <f t="shared" si="22"/>
        <v>0</v>
      </c>
      <c r="H943" s="9"/>
      <c r="I943" s="15"/>
      <c r="J943" s="2" t="str">
        <f t="shared" si="23"/>
        <v/>
      </c>
      <c r="K943" s="2" t="str">
        <f t="shared" si="24"/>
        <v/>
      </c>
      <c r="L943" s="2"/>
      <c r="M943" s="9"/>
      <c r="N943" s="5"/>
      <c r="O943" s="5"/>
      <c r="P943" s="5"/>
      <c r="Q943" s="9"/>
      <c r="R943" s="2" t="str">
        <f t="array" ref="R943">IFERROR(INDEX(data!$C$2:$C$12,MATCH(Q943,data!$B$2:$B$12,0)),"")</f>
        <v/>
      </c>
      <c r="S943" s="9"/>
      <c r="T943" s="2"/>
      <c r="U943" s="2"/>
      <c r="V943" s="2"/>
    </row>
    <row r="944" ht="15.75" customHeight="1" spans="1:22">
      <c r="A944" s="8"/>
      <c r="B944" s="8"/>
      <c r="C944" s="8"/>
      <c r="D944" s="2" t="str">
        <f t="array" ref="D944">IFERROR(INDEX(data!$C$2:$C$12,MATCH(C944,data!$B$2:$B$12,0)),"")</f>
        <v/>
      </c>
      <c r="E944" s="8"/>
      <c r="F944" s="8"/>
      <c r="G944" s="19">
        <f t="shared" si="22"/>
        <v>0</v>
      </c>
      <c r="H944" s="8"/>
      <c r="I944" s="13"/>
      <c r="J944" s="2" t="str">
        <f t="shared" si="23"/>
        <v/>
      </c>
      <c r="K944" s="2" t="str">
        <f t="shared" si="24"/>
        <v/>
      </c>
      <c r="L944" s="2"/>
      <c r="M944" s="8"/>
      <c r="N944" s="3"/>
      <c r="O944" s="3"/>
      <c r="P944" s="3"/>
      <c r="Q944" s="8"/>
      <c r="R944" s="2" t="str">
        <f t="array" ref="R944">IFERROR(INDEX(data!$C$2:$C$12,MATCH(Q944,data!$B$2:$B$12,0)),"")</f>
        <v/>
      </c>
      <c r="S944" s="8"/>
      <c r="T944" s="2"/>
      <c r="U944" s="2"/>
      <c r="V944" s="2"/>
    </row>
    <row r="945" ht="15.75" customHeight="1" spans="1:22">
      <c r="A945" s="9"/>
      <c r="B945" s="9"/>
      <c r="C945" s="9"/>
      <c r="D945" s="2" t="str">
        <f t="array" ref="D945">IFERROR(INDEX(data!$C$2:$C$12,MATCH(C945,data!$B$2:$B$12,0)),"")</f>
        <v/>
      </c>
      <c r="E945" s="9"/>
      <c r="F945" s="9"/>
      <c r="G945" s="19">
        <f t="shared" si="22"/>
        <v>0</v>
      </c>
      <c r="H945" s="9"/>
      <c r="I945" s="15"/>
      <c r="J945" s="2" t="str">
        <f t="shared" si="23"/>
        <v/>
      </c>
      <c r="K945" s="2" t="str">
        <f t="shared" si="24"/>
        <v/>
      </c>
      <c r="L945" s="2"/>
      <c r="M945" s="9"/>
      <c r="N945" s="5"/>
      <c r="O945" s="5"/>
      <c r="P945" s="5"/>
      <c r="Q945" s="9"/>
      <c r="R945" s="2" t="str">
        <f t="array" ref="R945">IFERROR(INDEX(data!$C$2:$C$12,MATCH(Q945,data!$B$2:$B$12,0)),"")</f>
        <v/>
      </c>
      <c r="S945" s="9"/>
      <c r="T945" s="2"/>
      <c r="U945" s="2"/>
      <c r="V945" s="2"/>
    </row>
    <row r="946" ht="15.75" customHeight="1" spans="1:22">
      <c r="A946" s="8"/>
      <c r="B946" s="8"/>
      <c r="C946" s="8"/>
      <c r="D946" s="2" t="str">
        <f t="array" ref="D946">IFERROR(INDEX(data!$C$2:$C$12,MATCH(C946,data!$B$2:$B$12,0)),"")</f>
        <v/>
      </c>
      <c r="E946" s="8"/>
      <c r="F946" s="8"/>
      <c r="G946" s="19">
        <f t="shared" si="22"/>
        <v>0</v>
      </c>
      <c r="H946" s="8"/>
      <c r="I946" s="13"/>
      <c r="J946" s="2" t="str">
        <f t="shared" si="23"/>
        <v/>
      </c>
      <c r="K946" s="2" t="str">
        <f t="shared" si="24"/>
        <v/>
      </c>
      <c r="L946" s="2"/>
      <c r="M946" s="8"/>
      <c r="N946" s="3"/>
      <c r="O946" s="3"/>
      <c r="P946" s="3"/>
      <c r="Q946" s="8"/>
      <c r="R946" s="2" t="str">
        <f t="array" ref="R946">IFERROR(INDEX(data!$C$2:$C$12,MATCH(Q946,data!$B$2:$B$12,0)),"")</f>
        <v/>
      </c>
      <c r="S946" s="8"/>
      <c r="T946" s="2"/>
      <c r="U946" s="2"/>
      <c r="V946" s="2"/>
    </row>
    <row r="947" ht="15.75" customHeight="1" spans="1:22">
      <c r="A947" s="9"/>
      <c r="B947" s="9"/>
      <c r="C947" s="9"/>
      <c r="D947" s="2" t="str">
        <f t="array" ref="D947">IFERROR(INDEX(data!$C$2:$C$12,MATCH(C947,data!$B$2:$B$12,0)),"")</f>
        <v/>
      </c>
      <c r="E947" s="9"/>
      <c r="F947" s="9"/>
      <c r="G947" s="19">
        <f t="shared" si="22"/>
        <v>0</v>
      </c>
      <c r="H947" s="9"/>
      <c r="I947" s="15"/>
      <c r="J947" s="2" t="str">
        <f t="shared" si="23"/>
        <v/>
      </c>
      <c r="K947" s="2" t="str">
        <f t="shared" si="24"/>
        <v/>
      </c>
      <c r="L947" s="2"/>
      <c r="M947" s="9"/>
      <c r="N947" s="5"/>
      <c r="O947" s="5"/>
      <c r="P947" s="5"/>
      <c r="Q947" s="9"/>
      <c r="R947" s="2" t="str">
        <f t="array" ref="R947">IFERROR(INDEX(data!$C$2:$C$12,MATCH(Q947,data!$B$2:$B$12,0)),"")</f>
        <v/>
      </c>
      <c r="S947" s="9"/>
      <c r="T947" s="2"/>
      <c r="U947" s="2"/>
      <c r="V947" s="2"/>
    </row>
    <row r="948" ht="15.75" customHeight="1" spans="1:22">
      <c r="A948" s="8"/>
      <c r="B948" s="8"/>
      <c r="C948" s="8"/>
      <c r="D948" s="2" t="str">
        <f t="array" ref="D948">IFERROR(INDEX(data!$C$2:$C$12,MATCH(C948,data!$B$2:$B$12,0)),"")</f>
        <v/>
      </c>
      <c r="E948" s="8"/>
      <c r="F948" s="8"/>
      <c r="G948" s="19">
        <f t="shared" si="22"/>
        <v>0</v>
      </c>
      <c r="H948" s="8"/>
      <c r="I948" s="13"/>
      <c r="J948" s="2" t="str">
        <f t="shared" si="23"/>
        <v/>
      </c>
      <c r="K948" s="2" t="str">
        <f t="shared" si="24"/>
        <v/>
      </c>
      <c r="L948" s="2"/>
      <c r="M948" s="8"/>
      <c r="N948" s="3"/>
      <c r="O948" s="3"/>
      <c r="P948" s="3"/>
      <c r="Q948" s="8"/>
      <c r="R948" s="2" t="str">
        <f t="array" ref="R948">IFERROR(INDEX(data!$C$2:$C$12,MATCH(Q948,data!$B$2:$B$12,0)),"")</f>
        <v/>
      </c>
      <c r="S948" s="8"/>
      <c r="T948" s="2"/>
      <c r="U948" s="2"/>
      <c r="V948" s="2"/>
    </row>
    <row r="949" ht="15.75" customHeight="1" spans="1:22">
      <c r="A949" s="9"/>
      <c r="B949" s="9"/>
      <c r="C949" s="9"/>
      <c r="D949" s="2" t="str">
        <f t="array" ref="D949">IFERROR(INDEX(data!$C$2:$C$12,MATCH(C949,data!$B$2:$B$12,0)),"")</f>
        <v/>
      </c>
      <c r="E949" s="9"/>
      <c r="F949" s="9"/>
      <c r="G949" s="19">
        <f t="shared" si="22"/>
        <v>0</v>
      </c>
      <c r="H949" s="9"/>
      <c r="I949" s="15"/>
      <c r="J949" s="2" t="str">
        <f t="shared" si="23"/>
        <v/>
      </c>
      <c r="K949" s="2" t="str">
        <f t="shared" si="24"/>
        <v/>
      </c>
      <c r="L949" s="2"/>
      <c r="M949" s="9"/>
      <c r="N949" s="5"/>
      <c r="O949" s="5"/>
      <c r="P949" s="5"/>
      <c r="Q949" s="9"/>
      <c r="R949" s="2" t="str">
        <f t="array" ref="R949">IFERROR(INDEX(data!$C$2:$C$12,MATCH(Q949,data!$B$2:$B$12,0)),"")</f>
        <v/>
      </c>
      <c r="S949" s="9"/>
      <c r="T949" s="2"/>
      <c r="U949" s="2"/>
      <c r="V949" s="2"/>
    </row>
    <row r="950" ht="15.75" customHeight="1" spans="1:22">
      <c r="A950" s="8"/>
      <c r="B950" s="8"/>
      <c r="C950" s="8"/>
      <c r="D950" s="2" t="str">
        <f t="array" ref="D950">IFERROR(INDEX(data!$C$2:$C$12,MATCH(C950,data!$B$2:$B$12,0)),"")</f>
        <v/>
      </c>
      <c r="E950" s="8"/>
      <c r="F950" s="8"/>
      <c r="G950" s="19">
        <f t="shared" si="22"/>
        <v>0</v>
      </c>
      <c r="H950" s="8"/>
      <c r="I950" s="13"/>
      <c r="J950" s="2" t="str">
        <f t="shared" si="23"/>
        <v/>
      </c>
      <c r="K950" s="2" t="str">
        <f t="shared" si="24"/>
        <v/>
      </c>
      <c r="L950" s="2"/>
      <c r="M950" s="8"/>
      <c r="N950" s="3"/>
      <c r="O950" s="3"/>
      <c r="P950" s="3"/>
      <c r="Q950" s="8"/>
      <c r="R950" s="2" t="str">
        <f t="array" ref="R950">IFERROR(INDEX(data!$C$2:$C$12,MATCH(Q950,data!$B$2:$B$12,0)),"")</f>
        <v/>
      </c>
      <c r="S950" s="8"/>
      <c r="T950" s="2"/>
      <c r="U950" s="2"/>
      <c r="V950" s="2"/>
    </row>
    <row r="951" ht="15.75" customHeight="1" spans="1:22">
      <c r="A951" s="9"/>
      <c r="B951" s="9"/>
      <c r="C951" s="9"/>
      <c r="D951" s="2" t="str">
        <f t="array" ref="D951">IFERROR(INDEX(data!$C$2:$C$12,MATCH(C951,data!$B$2:$B$12,0)),"")</f>
        <v/>
      </c>
      <c r="E951" s="9"/>
      <c r="F951" s="9"/>
      <c r="G951" s="19">
        <f t="shared" si="22"/>
        <v>0</v>
      </c>
      <c r="H951" s="9"/>
      <c r="I951" s="15"/>
      <c r="J951" s="2" t="str">
        <f t="shared" si="23"/>
        <v/>
      </c>
      <c r="K951" s="2" t="str">
        <f t="shared" si="24"/>
        <v/>
      </c>
      <c r="L951" s="2"/>
      <c r="M951" s="9"/>
      <c r="N951" s="5"/>
      <c r="O951" s="5"/>
      <c r="P951" s="5"/>
      <c r="Q951" s="9"/>
      <c r="R951" s="2" t="str">
        <f t="array" ref="R951">IFERROR(INDEX(data!$C$2:$C$12,MATCH(Q951,data!$B$2:$B$12,0)),"")</f>
        <v/>
      </c>
      <c r="S951" s="9"/>
      <c r="T951" s="2"/>
      <c r="U951" s="2"/>
      <c r="V951" s="2"/>
    </row>
    <row r="952" ht="15.75" customHeight="1" spans="1:22">
      <c r="A952" s="8"/>
      <c r="B952" s="8"/>
      <c r="C952" s="8"/>
      <c r="D952" s="2" t="str">
        <f t="array" ref="D952">IFERROR(INDEX(data!$C$2:$C$12,MATCH(C952,data!$B$2:$B$12,0)),"")</f>
        <v/>
      </c>
      <c r="E952" s="8"/>
      <c r="F952" s="8"/>
      <c r="G952" s="19">
        <f t="shared" si="22"/>
        <v>0</v>
      </c>
      <c r="H952" s="8"/>
      <c r="I952" s="13"/>
      <c r="J952" s="2" t="str">
        <f t="shared" si="23"/>
        <v/>
      </c>
      <c r="K952" s="2" t="str">
        <f t="shared" si="24"/>
        <v/>
      </c>
      <c r="L952" s="2"/>
      <c r="M952" s="8"/>
      <c r="N952" s="3"/>
      <c r="O952" s="3"/>
      <c r="P952" s="3"/>
      <c r="Q952" s="8"/>
      <c r="R952" s="2" t="str">
        <f t="array" ref="R952">IFERROR(INDEX(data!$C$2:$C$12,MATCH(Q952,data!$B$2:$B$12,0)),"")</f>
        <v/>
      </c>
      <c r="S952" s="8"/>
      <c r="T952" s="2"/>
      <c r="U952" s="2"/>
      <c r="V952" s="2"/>
    </row>
    <row r="953" ht="15.75" customHeight="1" spans="1:22">
      <c r="A953" s="9"/>
      <c r="B953" s="9"/>
      <c r="C953" s="9"/>
      <c r="D953" s="2" t="str">
        <f t="array" ref="D953">IFERROR(INDEX(data!$C$2:$C$12,MATCH(C953,data!$B$2:$B$12,0)),"")</f>
        <v/>
      </c>
      <c r="E953" s="9"/>
      <c r="F953" s="9"/>
      <c r="G953" s="19">
        <f t="shared" si="22"/>
        <v>0</v>
      </c>
      <c r="H953" s="9"/>
      <c r="I953" s="15"/>
      <c r="J953" s="2" t="str">
        <f t="shared" si="23"/>
        <v/>
      </c>
      <c r="K953" s="2" t="str">
        <f t="shared" si="24"/>
        <v/>
      </c>
      <c r="L953" s="2"/>
      <c r="M953" s="9"/>
      <c r="N953" s="5"/>
      <c r="O953" s="5"/>
      <c r="P953" s="5"/>
      <c r="Q953" s="9"/>
      <c r="R953" s="2" t="str">
        <f t="array" ref="R953">IFERROR(INDEX(data!$C$2:$C$12,MATCH(Q953,data!$B$2:$B$12,0)),"")</f>
        <v/>
      </c>
      <c r="S953" s="9"/>
      <c r="T953" s="2"/>
      <c r="U953" s="2"/>
      <c r="V953" s="2"/>
    </row>
    <row r="954" ht="15.75" customHeight="1" spans="1:22">
      <c r="A954" s="8"/>
      <c r="B954" s="8"/>
      <c r="C954" s="8"/>
      <c r="D954" s="2" t="str">
        <f t="array" ref="D954">IFERROR(INDEX(data!$C$2:$C$12,MATCH(C954,data!$B$2:$B$12,0)),"")</f>
        <v/>
      </c>
      <c r="E954" s="8"/>
      <c r="F954" s="8"/>
      <c r="G954" s="19">
        <f t="shared" si="22"/>
        <v>0</v>
      </c>
      <c r="H954" s="8"/>
      <c r="I954" s="13"/>
      <c r="J954" s="2" t="str">
        <f t="shared" si="23"/>
        <v/>
      </c>
      <c r="K954" s="2" t="str">
        <f t="shared" si="24"/>
        <v/>
      </c>
      <c r="L954" s="2"/>
      <c r="M954" s="8"/>
      <c r="N954" s="3"/>
      <c r="O954" s="3"/>
      <c r="P954" s="3"/>
      <c r="Q954" s="8"/>
      <c r="R954" s="2" t="str">
        <f t="array" ref="R954">IFERROR(INDEX(data!$C$2:$C$12,MATCH(Q954,data!$B$2:$B$12,0)),"")</f>
        <v/>
      </c>
      <c r="S954" s="8"/>
      <c r="T954" s="2"/>
      <c r="U954" s="2"/>
      <c r="V954" s="2"/>
    </row>
    <row r="955" ht="15.75" customHeight="1" spans="1:22">
      <c r="A955" s="9"/>
      <c r="B955" s="9"/>
      <c r="C955" s="9"/>
      <c r="D955" s="2" t="str">
        <f t="array" ref="D955">IFERROR(INDEX(data!$C$2:$C$12,MATCH(C955,data!$B$2:$B$12,0)),"")</f>
        <v/>
      </c>
      <c r="E955" s="9"/>
      <c r="F955" s="9"/>
      <c r="G955" s="19">
        <f t="shared" si="22"/>
        <v>0</v>
      </c>
      <c r="H955" s="9"/>
      <c r="I955" s="15"/>
      <c r="J955" s="2" t="str">
        <f t="shared" si="23"/>
        <v/>
      </c>
      <c r="K955" s="2" t="str">
        <f t="shared" si="24"/>
        <v/>
      </c>
      <c r="L955" s="2"/>
      <c r="M955" s="9"/>
      <c r="N955" s="5"/>
      <c r="O955" s="5"/>
      <c r="P955" s="5"/>
      <c r="Q955" s="9"/>
      <c r="R955" s="2" t="str">
        <f t="array" ref="R955">IFERROR(INDEX(data!$C$2:$C$12,MATCH(Q955,data!$B$2:$B$12,0)),"")</f>
        <v/>
      </c>
      <c r="S955" s="9"/>
      <c r="T955" s="2"/>
      <c r="U955" s="2"/>
      <c r="V955" s="2"/>
    </row>
    <row r="956" ht="15.75" customHeight="1" spans="1:22">
      <c r="A956" s="8"/>
      <c r="B956" s="8"/>
      <c r="C956" s="8"/>
      <c r="D956" s="2" t="str">
        <f t="array" ref="D956">IFERROR(INDEX(data!$C$2:$C$12,MATCH(C956,data!$B$2:$B$12,0)),"")</f>
        <v/>
      </c>
      <c r="E956" s="8"/>
      <c r="F956" s="8"/>
      <c r="G956" s="19">
        <f t="shared" si="22"/>
        <v>0</v>
      </c>
      <c r="H956" s="8"/>
      <c r="I956" s="13"/>
      <c r="J956" s="2" t="str">
        <f t="shared" si="23"/>
        <v/>
      </c>
      <c r="K956" s="2" t="str">
        <f t="shared" si="24"/>
        <v/>
      </c>
      <c r="L956" s="2"/>
      <c r="M956" s="8"/>
      <c r="N956" s="3"/>
      <c r="O956" s="3"/>
      <c r="P956" s="3"/>
      <c r="Q956" s="8"/>
      <c r="R956" s="2" t="str">
        <f t="array" ref="R956">IFERROR(INDEX(data!$C$2:$C$12,MATCH(Q956,data!$B$2:$B$12,0)),"")</f>
        <v/>
      </c>
      <c r="S956" s="8"/>
      <c r="T956" s="2"/>
      <c r="U956" s="2"/>
      <c r="V956" s="2"/>
    </row>
    <row r="957" ht="15.75" customHeight="1" spans="1:22">
      <c r="A957" s="9"/>
      <c r="B957" s="9"/>
      <c r="C957" s="9"/>
      <c r="D957" s="2" t="str">
        <f t="array" ref="D957">IFERROR(INDEX(data!$C$2:$C$12,MATCH(C957,data!$B$2:$B$12,0)),"")</f>
        <v/>
      </c>
      <c r="E957" s="9"/>
      <c r="F957" s="9"/>
      <c r="G957" s="19">
        <f t="shared" si="22"/>
        <v>0</v>
      </c>
      <c r="H957" s="9"/>
      <c r="I957" s="15"/>
      <c r="J957" s="2" t="str">
        <f t="shared" si="23"/>
        <v/>
      </c>
      <c r="K957" s="2" t="str">
        <f t="shared" si="24"/>
        <v/>
      </c>
      <c r="L957" s="2"/>
      <c r="M957" s="9"/>
      <c r="N957" s="5"/>
      <c r="O957" s="5"/>
      <c r="P957" s="5"/>
      <c r="Q957" s="9"/>
      <c r="R957" s="2" t="str">
        <f t="array" ref="R957">IFERROR(INDEX(data!$C$2:$C$12,MATCH(Q957,data!$B$2:$B$12,0)),"")</f>
        <v/>
      </c>
      <c r="S957" s="9"/>
      <c r="T957" s="2"/>
      <c r="U957" s="2"/>
      <c r="V957" s="2"/>
    </row>
    <row r="958" ht="15.75" customHeight="1" spans="1:22">
      <c r="A958" s="8"/>
      <c r="B958" s="8"/>
      <c r="C958" s="8"/>
      <c r="D958" s="2" t="str">
        <f t="array" ref="D958">IFERROR(INDEX(data!$C$2:$C$12,MATCH(C958,data!$B$2:$B$12,0)),"")</f>
        <v/>
      </c>
      <c r="E958" s="8"/>
      <c r="F958" s="8"/>
      <c r="G958" s="19">
        <f t="shared" si="22"/>
        <v>0</v>
      </c>
      <c r="H958" s="8"/>
      <c r="I958" s="13"/>
      <c r="J958" s="2" t="str">
        <f t="shared" si="23"/>
        <v/>
      </c>
      <c r="K958" s="2" t="str">
        <f t="shared" si="24"/>
        <v/>
      </c>
      <c r="L958" s="2"/>
      <c r="M958" s="8"/>
      <c r="N958" s="3"/>
      <c r="O958" s="3"/>
      <c r="P958" s="3"/>
      <c r="Q958" s="8"/>
      <c r="R958" s="2" t="str">
        <f t="array" ref="R958">IFERROR(INDEX(data!$C$2:$C$12,MATCH(Q958,data!$B$2:$B$12,0)),"")</f>
        <v/>
      </c>
      <c r="S958" s="8"/>
      <c r="T958" s="2"/>
      <c r="U958" s="2"/>
      <c r="V958" s="2"/>
    </row>
    <row r="959" ht="15.75" customHeight="1" spans="1:22">
      <c r="A959" s="9"/>
      <c r="B959" s="9"/>
      <c r="C959" s="9"/>
      <c r="D959" s="2" t="str">
        <f t="array" ref="D959">IFERROR(INDEX(data!$C$2:$C$12,MATCH(C959,data!$B$2:$B$12,0)),"")</f>
        <v/>
      </c>
      <c r="E959" s="9"/>
      <c r="F959" s="9"/>
      <c r="G959" s="19">
        <f t="shared" si="22"/>
        <v>0</v>
      </c>
      <c r="H959" s="9"/>
      <c r="I959" s="15"/>
      <c r="J959" s="2" t="str">
        <f t="shared" si="23"/>
        <v/>
      </c>
      <c r="K959" s="2" t="str">
        <f t="shared" si="24"/>
        <v/>
      </c>
      <c r="L959" s="2"/>
      <c r="M959" s="9"/>
      <c r="N959" s="5"/>
      <c r="O959" s="5"/>
      <c r="P959" s="5"/>
      <c r="Q959" s="9"/>
      <c r="R959" s="2" t="str">
        <f t="array" ref="R959">IFERROR(INDEX(data!$C$2:$C$12,MATCH(Q959,data!$B$2:$B$12,0)),"")</f>
        <v/>
      </c>
      <c r="S959" s="9"/>
      <c r="T959" s="2"/>
      <c r="U959" s="2"/>
      <c r="V959" s="2"/>
    </row>
    <row r="960" ht="15.75" customHeight="1" spans="1:22">
      <c r="A960" s="8"/>
      <c r="B960" s="8"/>
      <c r="C960" s="8"/>
      <c r="D960" s="2" t="str">
        <f t="array" ref="D960">IFERROR(INDEX(data!$C$2:$C$12,MATCH(C960,data!$B$2:$B$12,0)),"")</f>
        <v/>
      </c>
      <c r="E960" s="8"/>
      <c r="F960" s="8"/>
      <c r="G960" s="19">
        <f t="shared" si="22"/>
        <v>0</v>
      </c>
      <c r="H960" s="8"/>
      <c r="I960" s="13"/>
      <c r="J960" s="2" t="str">
        <f t="shared" si="23"/>
        <v/>
      </c>
      <c r="K960" s="2" t="str">
        <f t="shared" si="24"/>
        <v/>
      </c>
      <c r="L960" s="2"/>
      <c r="M960" s="8"/>
      <c r="N960" s="3"/>
      <c r="O960" s="3"/>
      <c r="P960" s="3"/>
      <c r="Q960" s="8"/>
      <c r="R960" s="2" t="str">
        <f t="array" ref="R960">IFERROR(INDEX(data!$C$2:$C$12,MATCH(Q960,data!$B$2:$B$12,0)),"")</f>
        <v/>
      </c>
      <c r="S960" s="8"/>
      <c r="T960" s="2"/>
      <c r="U960" s="2"/>
      <c r="V960" s="2"/>
    </row>
    <row r="961" ht="15.75" customHeight="1" spans="1:22">
      <c r="A961" s="9"/>
      <c r="B961" s="9"/>
      <c r="C961" s="9"/>
      <c r="D961" s="2" t="str">
        <f t="array" ref="D961">IFERROR(INDEX(data!$C$2:$C$12,MATCH(C961,data!$B$2:$B$12,0)),"")</f>
        <v/>
      </c>
      <c r="E961" s="9"/>
      <c r="F961" s="9"/>
      <c r="G961" s="19">
        <f t="shared" si="22"/>
        <v>0</v>
      </c>
      <c r="H961" s="9"/>
      <c r="I961" s="15"/>
      <c r="J961" s="2" t="str">
        <f t="shared" si="23"/>
        <v/>
      </c>
      <c r="K961" s="2" t="str">
        <f t="shared" si="24"/>
        <v/>
      </c>
      <c r="L961" s="2"/>
      <c r="M961" s="9"/>
      <c r="N961" s="5"/>
      <c r="O961" s="5"/>
      <c r="P961" s="5"/>
      <c r="Q961" s="9"/>
      <c r="R961" s="2" t="str">
        <f t="array" ref="R961">IFERROR(INDEX(data!$C$2:$C$12,MATCH(Q961,data!$B$2:$B$12,0)),"")</f>
        <v/>
      </c>
      <c r="S961" s="9"/>
      <c r="T961" s="2"/>
      <c r="U961" s="2"/>
      <c r="V961" s="2"/>
    </row>
    <row r="962" ht="15.75" customHeight="1" spans="1:22">
      <c r="A962" s="8"/>
      <c r="B962" s="8"/>
      <c r="C962" s="8"/>
      <c r="D962" s="2" t="str">
        <f t="array" ref="D962">IFERROR(INDEX(data!$C$2:$C$12,MATCH(C962,data!$B$2:$B$12,0)),"")</f>
        <v/>
      </c>
      <c r="E962" s="8"/>
      <c r="F962" s="8"/>
      <c r="G962" s="19">
        <f t="shared" si="22"/>
        <v>0</v>
      </c>
      <c r="H962" s="8"/>
      <c r="I962" s="13"/>
      <c r="J962" s="2" t="str">
        <f t="shared" si="23"/>
        <v/>
      </c>
      <c r="K962" s="2" t="str">
        <f t="shared" si="24"/>
        <v/>
      </c>
      <c r="L962" s="2"/>
      <c r="M962" s="8"/>
      <c r="N962" s="3"/>
      <c r="O962" s="3"/>
      <c r="P962" s="3"/>
      <c r="Q962" s="8"/>
      <c r="R962" s="2" t="str">
        <f t="array" ref="R962">IFERROR(INDEX(data!$C$2:$C$12,MATCH(Q962,data!$B$2:$B$12,0)),"")</f>
        <v/>
      </c>
      <c r="S962" s="8"/>
      <c r="T962" s="2"/>
      <c r="U962" s="2"/>
      <c r="V962" s="2"/>
    </row>
    <row r="963" ht="15.75" customHeight="1" spans="1:22">
      <c r="A963" s="9"/>
      <c r="B963" s="9"/>
      <c r="C963" s="9"/>
      <c r="D963" s="2" t="str">
        <f t="array" ref="D963">IFERROR(INDEX(data!$C$2:$C$12,MATCH(C963,data!$B$2:$B$12,0)),"")</f>
        <v/>
      </c>
      <c r="E963" s="9"/>
      <c r="F963" s="9"/>
      <c r="G963" s="19">
        <f t="shared" si="22"/>
        <v>0</v>
      </c>
      <c r="H963" s="9"/>
      <c r="I963" s="15"/>
      <c r="J963" s="2" t="str">
        <f t="shared" si="23"/>
        <v/>
      </c>
      <c r="K963" s="2" t="str">
        <f t="shared" si="24"/>
        <v/>
      </c>
      <c r="L963" s="2"/>
      <c r="M963" s="9"/>
      <c r="N963" s="5"/>
      <c r="O963" s="5"/>
      <c r="P963" s="5"/>
      <c r="Q963" s="9"/>
      <c r="R963" s="2" t="str">
        <f t="array" ref="R963">IFERROR(INDEX(data!$C$2:$C$12,MATCH(Q963,data!$B$2:$B$12,0)),"")</f>
        <v/>
      </c>
      <c r="S963" s="9"/>
      <c r="T963" s="2"/>
      <c r="U963" s="2"/>
      <c r="V963" s="2"/>
    </row>
    <row r="964" ht="15.75" customHeight="1" spans="1:22">
      <c r="A964" s="8"/>
      <c r="B964" s="8"/>
      <c r="C964" s="8"/>
      <c r="D964" s="2" t="str">
        <f t="array" ref="D964">IFERROR(INDEX(data!$C$2:$C$12,MATCH(C964,data!$B$2:$B$12,0)),"")</f>
        <v/>
      </c>
      <c r="E964" s="8"/>
      <c r="F964" s="8"/>
      <c r="G964" s="19">
        <f t="shared" si="22"/>
        <v>0</v>
      </c>
      <c r="H964" s="8"/>
      <c r="I964" s="13"/>
      <c r="J964" s="2" t="str">
        <f t="shared" si="23"/>
        <v/>
      </c>
      <c r="K964" s="2" t="str">
        <f t="shared" si="24"/>
        <v/>
      </c>
      <c r="L964" s="2"/>
      <c r="M964" s="8"/>
      <c r="N964" s="3"/>
      <c r="O964" s="3"/>
      <c r="P964" s="3"/>
      <c r="Q964" s="8"/>
      <c r="R964" s="2" t="str">
        <f t="array" ref="R964">IFERROR(INDEX(data!$C$2:$C$12,MATCH(Q964,data!$B$2:$B$12,0)),"")</f>
        <v/>
      </c>
      <c r="S964" s="8"/>
      <c r="T964" s="2"/>
      <c r="U964" s="2"/>
      <c r="V964" s="2"/>
    </row>
    <row r="965" ht="15.75" customHeight="1" spans="1:22">
      <c r="A965" s="9"/>
      <c r="B965" s="9"/>
      <c r="C965" s="9"/>
      <c r="D965" s="2" t="str">
        <f t="array" ref="D965">IFERROR(INDEX(data!$C$2:$C$12,MATCH(C965,data!$B$2:$B$12,0)),"")</f>
        <v/>
      </c>
      <c r="E965" s="9"/>
      <c r="F965" s="9"/>
      <c r="G965" s="19">
        <f t="shared" si="22"/>
        <v>0</v>
      </c>
      <c r="H965" s="9"/>
      <c r="I965" s="15"/>
      <c r="J965" s="2" t="str">
        <f t="shared" si="23"/>
        <v/>
      </c>
      <c r="K965" s="2" t="str">
        <f t="shared" si="24"/>
        <v/>
      </c>
      <c r="L965" s="2"/>
      <c r="M965" s="9"/>
      <c r="N965" s="5"/>
      <c r="O965" s="5"/>
      <c r="P965" s="5"/>
      <c r="Q965" s="9"/>
      <c r="R965" s="2" t="str">
        <f t="array" ref="R965">IFERROR(INDEX(data!$C$2:$C$12,MATCH(Q965,data!$B$2:$B$12,0)),"")</f>
        <v/>
      </c>
      <c r="S965" s="9"/>
      <c r="T965" s="2"/>
      <c r="U965" s="2"/>
      <c r="V965" s="2"/>
    </row>
    <row r="966" ht="15.75" customHeight="1" spans="1:22">
      <c r="A966" s="8"/>
      <c r="B966" s="8"/>
      <c r="C966" s="8"/>
      <c r="D966" s="2" t="str">
        <f t="array" ref="D966">IFERROR(INDEX(data!$C$2:$C$12,MATCH(C966,data!$B$2:$B$12,0)),"")</f>
        <v/>
      </c>
      <c r="E966" s="8"/>
      <c r="F966" s="8"/>
      <c r="G966" s="19">
        <f t="shared" si="22"/>
        <v>0</v>
      </c>
      <c r="H966" s="8"/>
      <c r="I966" s="13"/>
      <c r="J966" s="2" t="str">
        <f t="shared" si="23"/>
        <v/>
      </c>
      <c r="K966" s="2" t="str">
        <f t="shared" si="24"/>
        <v/>
      </c>
      <c r="L966" s="2"/>
      <c r="M966" s="8"/>
      <c r="N966" s="3"/>
      <c r="O966" s="3"/>
      <c r="P966" s="3"/>
      <c r="Q966" s="8"/>
      <c r="R966" s="2" t="str">
        <f t="array" ref="R966">IFERROR(INDEX(data!$C$2:$C$12,MATCH(Q966,data!$B$2:$B$12,0)),"")</f>
        <v/>
      </c>
      <c r="S966" s="8"/>
      <c r="T966" s="2"/>
      <c r="U966" s="2"/>
      <c r="V966" s="2"/>
    </row>
    <row r="967" ht="15.75" customHeight="1" spans="1:22">
      <c r="A967" s="9"/>
      <c r="B967" s="9"/>
      <c r="C967" s="9"/>
      <c r="D967" s="2" t="str">
        <f t="array" ref="D967">IFERROR(INDEX(data!$C$2:$C$12,MATCH(C967,data!$B$2:$B$12,0)),"")</f>
        <v/>
      </c>
      <c r="E967" s="9"/>
      <c r="F967" s="9"/>
      <c r="G967" s="19">
        <f t="shared" si="22"/>
        <v>0</v>
      </c>
      <c r="H967" s="9"/>
      <c r="I967" s="15"/>
      <c r="J967" s="2" t="str">
        <f t="shared" si="23"/>
        <v/>
      </c>
      <c r="K967" s="2" t="str">
        <f t="shared" si="24"/>
        <v/>
      </c>
      <c r="L967" s="2"/>
      <c r="M967" s="9"/>
      <c r="N967" s="5"/>
      <c r="O967" s="5"/>
      <c r="P967" s="5"/>
      <c r="Q967" s="9"/>
      <c r="R967" s="2" t="str">
        <f t="array" ref="R967">IFERROR(INDEX(data!$C$2:$C$12,MATCH(Q967,data!$B$2:$B$12,0)),"")</f>
        <v/>
      </c>
      <c r="S967" s="9"/>
      <c r="T967" s="2"/>
      <c r="U967" s="2"/>
      <c r="V967" s="2"/>
    </row>
    <row r="968" ht="15.75" customHeight="1" spans="1:22">
      <c r="A968" s="8"/>
      <c r="B968" s="8"/>
      <c r="C968" s="8"/>
      <c r="D968" s="2" t="str">
        <f t="array" ref="D968">IFERROR(INDEX(data!$C$2:$C$12,MATCH(C968,data!$B$2:$B$12,0)),"")</f>
        <v/>
      </c>
      <c r="E968" s="8"/>
      <c r="F968" s="8"/>
      <c r="G968" s="19">
        <f t="shared" si="22"/>
        <v>0</v>
      </c>
      <c r="H968" s="8"/>
      <c r="I968" s="13"/>
      <c r="J968" s="2" t="str">
        <f t="shared" si="23"/>
        <v/>
      </c>
      <c r="K968" s="2" t="str">
        <f t="shared" si="24"/>
        <v/>
      </c>
      <c r="L968" s="2"/>
      <c r="M968" s="8"/>
      <c r="N968" s="3"/>
      <c r="O968" s="3"/>
      <c r="P968" s="3"/>
      <c r="Q968" s="8"/>
      <c r="R968" s="2" t="str">
        <f t="array" ref="R968">IFERROR(INDEX(data!$C$2:$C$12,MATCH(Q968,data!$B$2:$B$12,0)),"")</f>
        <v/>
      </c>
      <c r="S968" s="8"/>
      <c r="T968" s="2"/>
      <c r="U968" s="2"/>
      <c r="V968" s="2"/>
    </row>
    <row r="969" ht="15.75" customHeight="1" spans="1:22">
      <c r="A969" s="9"/>
      <c r="B969" s="9"/>
      <c r="C969" s="9"/>
      <c r="D969" s="2" t="str">
        <f t="array" ref="D969">IFERROR(INDEX(data!$C$2:$C$12,MATCH(C969,data!$B$2:$B$12,0)),"")</f>
        <v/>
      </c>
      <c r="E969" s="9"/>
      <c r="F969" s="9"/>
      <c r="G969" s="19">
        <f t="shared" si="22"/>
        <v>0</v>
      </c>
      <c r="H969" s="9"/>
      <c r="I969" s="15"/>
      <c r="J969" s="2" t="str">
        <f t="shared" si="23"/>
        <v/>
      </c>
      <c r="K969" s="2" t="str">
        <f t="shared" si="24"/>
        <v/>
      </c>
      <c r="L969" s="2"/>
      <c r="M969" s="9"/>
      <c r="N969" s="5"/>
      <c r="O969" s="5"/>
      <c r="P969" s="5"/>
      <c r="Q969" s="9"/>
      <c r="R969" s="2" t="str">
        <f t="array" ref="R969">IFERROR(INDEX(data!$C$2:$C$12,MATCH(Q969,data!$B$2:$B$12,0)),"")</f>
        <v/>
      </c>
      <c r="S969" s="9"/>
      <c r="T969" s="2"/>
      <c r="U969" s="2"/>
      <c r="V969" s="2"/>
    </row>
    <row r="970" ht="15.75" customHeight="1" spans="1:22">
      <c r="A970" s="8"/>
      <c r="B970" s="8"/>
      <c r="C970" s="8"/>
      <c r="D970" s="2" t="str">
        <f t="array" ref="D970">IFERROR(INDEX(data!$C$2:$C$12,MATCH(C970,data!$B$2:$B$12,0)),"")</f>
        <v/>
      </c>
      <c r="E970" s="8"/>
      <c r="F970" s="8"/>
      <c r="G970" s="19">
        <f t="shared" si="22"/>
        <v>0</v>
      </c>
      <c r="H970" s="8"/>
      <c r="I970" s="13"/>
      <c r="J970" s="2" t="str">
        <f t="shared" si="23"/>
        <v/>
      </c>
      <c r="K970" s="2" t="str">
        <f t="shared" si="24"/>
        <v/>
      </c>
      <c r="L970" s="2"/>
      <c r="M970" s="8"/>
      <c r="N970" s="3"/>
      <c r="O970" s="3"/>
      <c r="P970" s="3"/>
      <c r="Q970" s="8"/>
      <c r="R970" s="2" t="str">
        <f t="array" ref="R970">IFERROR(INDEX(data!$C$2:$C$12,MATCH(Q970,data!$B$2:$B$12,0)),"")</f>
        <v/>
      </c>
      <c r="S970" s="8"/>
      <c r="T970" s="2"/>
      <c r="U970" s="2"/>
      <c r="V970" s="2"/>
    </row>
    <row r="971" ht="15.75" customHeight="1" spans="1:22">
      <c r="A971" s="9"/>
      <c r="B971" s="9"/>
      <c r="C971" s="9"/>
      <c r="D971" s="2" t="str">
        <f t="array" ref="D971">IFERROR(INDEX(data!$C$2:$C$12,MATCH(C971,data!$B$2:$B$12,0)),"")</f>
        <v/>
      </c>
      <c r="E971" s="9"/>
      <c r="F971" s="9"/>
      <c r="G971" s="19">
        <f t="shared" si="22"/>
        <v>0</v>
      </c>
      <c r="H971" s="9"/>
      <c r="I971" s="15"/>
      <c r="J971" s="2" t="str">
        <f t="shared" si="23"/>
        <v/>
      </c>
      <c r="K971" s="2" t="str">
        <f t="shared" si="24"/>
        <v/>
      </c>
      <c r="L971" s="2"/>
      <c r="M971" s="9"/>
      <c r="N971" s="5"/>
      <c r="O971" s="5"/>
      <c r="P971" s="5"/>
      <c r="Q971" s="9"/>
      <c r="R971" s="2" t="str">
        <f t="array" ref="R971">IFERROR(INDEX(data!$C$2:$C$12,MATCH(Q971,data!$B$2:$B$12,0)),"")</f>
        <v/>
      </c>
      <c r="S971" s="9"/>
      <c r="T971" s="2"/>
      <c r="U971" s="2"/>
      <c r="V971" s="2"/>
    </row>
    <row r="972" ht="15.75" customHeight="1" spans="1:22">
      <c r="A972" s="8"/>
      <c r="B972" s="8"/>
      <c r="C972" s="8"/>
      <c r="D972" s="2" t="str">
        <f t="array" ref="D972">IFERROR(INDEX(data!$C$2:$C$12,MATCH(C972,data!$B$2:$B$12,0)),"")</f>
        <v/>
      </c>
      <c r="E972" s="8"/>
      <c r="F972" s="8"/>
      <c r="G972" s="19">
        <f t="shared" si="22"/>
        <v>0</v>
      </c>
      <c r="H972" s="8"/>
      <c r="I972" s="13"/>
      <c r="J972" s="2" t="str">
        <f t="shared" si="23"/>
        <v/>
      </c>
      <c r="K972" s="2" t="str">
        <f t="shared" si="24"/>
        <v/>
      </c>
      <c r="L972" s="2"/>
      <c r="M972" s="8"/>
      <c r="N972" s="3"/>
      <c r="O972" s="3"/>
      <c r="P972" s="3"/>
      <c r="Q972" s="8"/>
      <c r="R972" s="2" t="str">
        <f t="array" ref="R972">IFERROR(INDEX(data!$C$2:$C$12,MATCH(Q972,data!$B$2:$B$12,0)),"")</f>
        <v/>
      </c>
      <c r="S972" s="8"/>
      <c r="T972" s="2"/>
      <c r="U972" s="2"/>
      <c r="V972" s="2"/>
    </row>
    <row r="973" ht="15.75" customHeight="1" spans="1:22">
      <c r="A973" s="9"/>
      <c r="B973" s="9"/>
      <c r="C973" s="9"/>
      <c r="D973" s="2" t="str">
        <f t="array" ref="D973">IFERROR(INDEX(data!$C$2:$C$12,MATCH(C973,data!$B$2:$B$12,0)),"")</f>
        <v/>
      </c>
      <c r="E973" s="9"/>
      <c r="F973" s="9"/>
      <c r="G973" s="19">
        <f t="shared" si="22"/>
        <v>0</v>
      </c>
      <c r="H973" s="9"/>
      <c r="I973" s="15"/>
      <c r="J973" s="2" t="str">
        <f t="shared" si="23"/>
        <v/>
      </c>
      <c r="K973" s="2" t="str">
        <f t="shared" si="24"/>
        <v/>
      </c>
      <c r="L973" s="2"/>
      <c r="M973" s="9"/>
      <c r="N973" s="5"/>
      <c r="O973" s="5"/>
      <c r="P973" s="5"/>
      <c r="Q973" s="9"/>
      <c r="R973" s="2" t="str">
        <f t="array" ref="R973">IFERROR(INDEX(data!$C$2:$C$12,MATCH(Q973,data!$B$2:$B$12,0)),"")</f>
        <v/>
      </c>
      <c r="S973" s="9"/>
      <c r="T973" s="2"/>
      <c r="U973" s="2"/>
      <c r="V973" s="2"/>
    </row>
    <row r="974" ht="15.75" customHeight="1" spans="1:22">
      <c r="A974" s="8"/>
      <c r="B974" s="8"/>
      <c r="C974" s="8"/>
      <c r="D974" s="2" t="str">
        <f t="array" ref="D974">IFERROR(INDEX(data!$C$2:$C$12,MATCH(C974,data!$B$2:$B$12,0)),"")</f>
        <v/>
      </c>
      <c r="E974" s="8"/>
      <c r="F974" s="8"/>
      <c r="G974" s="19">
        <f t="shared" si="22"/>
        <v>0</v>
      </c>
      <c r="H974" s="8"/>
      <c r="I974" s="13"/>
      <c r="J974" s="2" t="str">
        <f t="shared" si="23"/>
        <v/>
      </c>
      <c r="K974" s="2" t="str">
        <f t="shared" si="24"/>
        <v/>
      </c>
      <c r="L974" s="2"/>
      <c r="M974" s="8"/>
      <c r="N974" s="3"/>
      <c r="O974" s="3"/>
      <c r="P974" s="3"/>
      <c r="Q974" s="8"/>
      <c r="R974" s="2" t="str">
        <f t="array" ref="R974">IFERROR(INDEX(data!$C$2:$C$12,MATCH(Q974,data!$B$2:$B$12,0)),"")</f>
        <v/>
      </c>
      <c r="S974" s="8"/>
      <c r="T974" s="2"/>
      <c r="U974" s="2"/>
      <c r="V974" s="2"/>
    </row>
    <row r="975" ht="15.75" customHeight="1" spans="1:22">
      <c r="A975" s="9"/>
      <c r="B975" s="9"/>
      <c r="C975" s="9"/>
      <c r="D975" s="2" t="str">
        <f t="array" ref="D975">IFERROR(INDEX(data!$C$2:$C$12,MATCH(C975,data!$B$2:$B$12,0)),"")</f>
        <v/>
      </c>
      <c r="E975" s="9"/>
      <c r="F975" s="9"/>
      <c r="G975" s="19">
        <f t="shared" si="22"/>
        <v>0</v>
      </c>
      <c r="H975" s="9"/>
      <c r="I975" s="15"/>
      <c r="J975" s="2" t="str">
        <f t="shared" si="23"/>
        <v/>
      </c>
      <c r="K975" s="2" t="str">
        <f t="shared" si="24"/>
        <v/>
      </c>
      <c r="L975" s="2"/>
      <c r="M975" s="9"/>
      <c r="N975" s="5"/>
      <c r="O975" s="5"/>
      <c r="P975" s="5"/>
      <c r="Q975" s="9"/>
      <c r="R975" s="2" t="str">
        <f t="array" ref="R975">IFERROR(INDEX(data!$C$2:$C$12,MATCH(Q975,data!$B$2:$B$12,0)),"")</f>
        <v/>
      </c>
      <c r="S975" s="9"/>
      <c r="T975" s="2"/>
      <c r="U975" s="2"/>
      <c r="V975" s="2"/>
    </row>
    <row r="976" ht="15.75" customHeight="1" spans="1:22">
      <c r="A976" s="8"/>
      <c r="B976" s="8"/>
      <c r="C976" s="8"/>
      <c r="D976" s="2" t="str">
        <f t="array" ref="D976">IFERROR(INDEX(data!$C$2:$C$12,MATCH(C976,data!$B$2:$B$12,0)),"")</f>
        <v/>
      </c>
      <c r="E976" s="8"/>
      <c r="F976" s="8"/>
      <c r="G976" s="19">
        <f t="shared" si="22"/>
        <v>0</v>
      </c>
      <c r="H976" s="8"/>
      <c r="I976" s="13"/>
      <c r="J976" s="2" t="str">
        <f t="shared" si="23"/>
        <v/>
      </c>
      <c r="K976" s="2" t="str">
        <f t="shared" si="24"/>
        <v/>
      </c>
      <c r="L976" s="2"/>
      <c r="M976" s="8"/>
      <c r="N976" s="3"/>
      <c r="O976" s="3"/>
      <c r="P976" s="3"/>
      <c r="Q976" s="8"/>
      <c r="R976" s="2" t="str">
        <f t="array" ref="R976">IFERROR(INDEX(data!$C$2:$C$12,MATCH(Q976,data!$B$2:$B$12,0)),"")</f>
        <v/>
      </c>
      <c r="S976" s="8"/>
      <c r="T976" s="2"/>
      <c r="U976" s="2"/>
      <c r="V976" s="2"/>
    </row>
    <row r="977" ht="15.75" customHeight="1" spans="1:22">
      <c r="A977" s="9"/>
      <c r="B977" s="9"/>
      <c r="C977" s="9"/>
      <c r="D977" s="2" t="str">
        <f t="array" ref="D977">IFERROR(INDEX(data!$C$2:$C$12,MATCH(C977,data!$B$2:$B$12,0)),"")</f>
        <v/>
      </c>
      <c r="E977" s="9"/>
      <c r="F977" s="9"/>
      <c r="G977" s="19">
        <f t="shared" si="22"/>
        <v>0</v>
      </c>
      <c r="H977" s="9"/>
      <c r="I977" s="15"/>
      <c r="J977" s="2" t="str">
        <f t="shared" si="23"/>
        <v/>
      </c>
      <c r="K977" s="2" t="str">
        <f t="shared" si="24"/>
        <v/>
      </c>
      <c r="L977" s="2"/>
      <c r="M977" s="9"/>
      <c r="N977" s="5"/>
      <c r="O977" s="5"/>
      <c r="P977" s="5"/>
      <c r="Q977" s="9"/>
      <c r="R977" s="2" t="str">
        <f t="array" ref="R977">IFERROR(INDEX(data!$C$2:$C$12,MATCH(Q977,data!$B$2:$B$12,0)),"")</f>
        <v/>
      </c>
      <c r="S977" s="9"/>
      <c r="T977" s="2"/>
      <c r="U977" s="2"/>
      <c r="V977" s="2"/>
    </row>
    <row r="978" ht="15.75" customHeight="1" spans="1:22">
      <c r="A978" s="8"/>
      <c r="B978" s="8"/>
      <c r="C978" s="8"/>
      <c r="D978" s="2" t="str">
        <f t="array" ref="D978">IFERROR(INDEX(data!$C$2:$C$12,MATCH(C978,data!$B$2:$B$12,0)),"")</f>
        <v/>
      </c>
      <c r="E978" s="8"/>
      <c r="F978" s="8"/>
      <c r="G978" s="19">
        <f t="shared" si="22"/>
        <v>0</v>
      </c>
      <c r="H978" s="8"/>
      <c r="I978" s="13"/>
      <c r="J978" s="2" t="str">
        <f t="shared" si="23"/>
        <v/>
      </c>
      <c r="K978" s="2" t="str">
        <f t="shared" si="24"/>
        <v/>
      </c>
      <c r="L978" s="2"/>
      <c r="M978" s="8"/>
      <c r="N978" s="3"/>
      <c r="O978" s="3"/>
      <c r="P978" s="3"/>
      <c r="Q978" s="8"/>
      <c r="R978" s="2" t="str">
        <f t="array" ref="R978">IFERROR(INDEX(data!$C$2:$C$12,MATCH(Q978,data!$B$2:$B$12,0)),"")</f>
        <v/>
      </c>
      <c r="S978" s="8"/>
      <c r="T978" s="2"/>
      <c r="U978" s="2"/>
      <c r="V978" s="2"/>
    </row>
    <row r="979" ht="15.75" customHeight="1" spans="1:22">
      <c r="A979" s="9"/>
      <c r="B979" s="9"/>
      <c r="C979" s="9"/>
      <c r="D979" s="2" t="str">
        <f t="array" ref="D979">IFERROR(INDEX(data!$C$2:$C$12,MATCH(C979,data!$B$2:$B$12,0)),"")</f>
        <v/>
      </c>
      <c r="E979" s="9"/>
      <c r="F979" s="9"/>
      <c r="G979" s="19">
        <f t="shared" si="22"/>
        <v>0</v>
      </c>
      <c r="H979" s="9"/>
      <c r="I979" s="15"/>
      <c r="J979" s="2" t="str">
        <f t="shared" si="23"/>
        <v/>
      </c>
      <c r="K979" s="2" t="str">
        <f t="shared" si="24"/>
        <v/>
      </c>
      <c r="L979" s="2"/>
      <c r="M979" s="9"/>
      <c r="N979" s="5"/>
      <c r="O979" s="5"/>
      <c r="P979" s="5"/>
      <c r="Q979" s="9"/>
      <c r="R979" s="2" t="str">
        <f t="array" ref="R979">IFERROR(INDEX(data!$C$2:$C$12,MATCH(Q979,data!$B$2:$B$12,0)),"")</f>
        <v/>
      </c>
      <c r="S979" s="9"/>
      <c r="T979" s="2"/>
      <c r="U979" s="2"/>
      <c r="V979" s="2"/>
    </row>
    <row r="980" ht="15.75" customHeight="1" spans="1:22">
      <c r="A980" s="8"/>
      <c r="B980" s="8"/>
      <c r="C980" s="8"/>
      <c r="D980" s="2" t="str">
        <f t="array" ref="D980">IFERROR(INDEX(data!$C$2:$C$12,MATCH(C980,data!$B$2:$B$12,0)),"")</f>
        <v/>
      </c>
      <c r="E980" s="8"/>
      <c r="F980" s="8"/>
      <c r="G980" s="19">
        <f t="shared" si="22"/>
        <v>0</v>
      </c>
      <c r="H980" s="8"/>
      <c r="I980" s="13"/>
      <c r="J980" s="2" t="str">
        <f t="shared" si="23"/>
        <v/>
      </c>
      <c r="K980" s="2" t="str">
        <f t="shared" si="24"/>
        <v/>
      </c>
      <c r="L980" s="2"/>
      <c r="M980" s="8"/>
      <c r="N980" s="3"/>
      <c r="O980" s="3"/>
      <c r="P980" s="3"/>
      <c r="Q980" s="8"/>
      <c r="R980" s="2" t="str">
        <f t="array" ref="R980">IFERROR(INDEX(data!$C$2:$C$12,MATCH(Q980,data!$B$2:$B$12,0)),"")</f>
        <v/>
      </c>
      <c r="S980" s="8"/>
      <c r="T980" s="2"/>
      <c r="U980" s="2"/>
      <c r="V980" s="2"/>
    </row>
    <row r="981" ht="15.75" customHeight="1" spans="1:22">
      <c r="A981" s="9"/>
      <c r="B981" s="9"/>
      <c r="C981" s="9"/>
      <c r="D981" s="2" t="str">
        <f t="array" ref="D981">IFERROR(INDEX(data!$C$2:$C$12,MATCH(C981,data!$B$2:$B$12,0)),"")</f>
        <v/>
      </c>
      <c r="E981" s="9"/>
      <c r="F981" s="9"/>
      <c r="G981" s="19">
        <f t="shared" si="22"/>
        <v>0</v>
      </c>
      <c r="H981" s="9"/>
      <c r="I981" s="15"/>
      <c r="J981" s="2" t="str">
        <f t="shared" si="23"/>
        <v/>
      </c>
      <c r="K981" s="2" t="str">
        <f t="shared" si="24"/>
        <v/>
      </c>
      <c r="L981" s="2"/>
      <c r="M981" s="9"/>
      <c r="N981" s="5"/>
      <c r="O981" s="5"/>
      <c r="P981" s="5"/>
      <c r="Q981" s="9"/>
      <c r="R981" s="2" t="str">
        <f t="array" ref="R981">IFERROR(INDEX(data!$C$2:$C$12,MATCH(Q981,data!$B$2:$B$12,0)),"")</f>
        <v/>
      </c>
      <c r="S981" s="9"/>
      <c r="T981" s="2"/>
      <c r="U981" s="2"/>
      <c r="V981" s="2"/>
    </row>
    <row r="982" ht="15.75" customHeight="1" spans="1:22">
      <c r="A982" s="8"/>
      <c r="B982" s="8"/>
      <c r="C982" s="8"/>
      <c r="D982" s="2" t="str">
        <f t="array" ref="D982">IFERROR(INDEX(data!$C$2:$C$12,MATCH(C982,data!$B$2:$B$12,0)),"")</f>
        <v/>
      </c>
      <c r="E982" s="8"/>
      <c r="F982" s="8"/>
      <c r="G982" s="19">
        <f t="shared" si="22"/>
        <v>0</v>
      </c>
      <c r="H982" s="8"/>
      <c r="I982" s="13"/>
      <c r="J982" s="2" t="str">
        <f t="shared" si="23"/>
        <v/>
      </c>
      <c r="K982" s="2" t="str">
        <f t="shared" si="24"/>
        <v/>
      </c>
      <c r="L982" s="2"/>
      <c r="M982" s="8"/>
      <c r="N982" s="3"/>
      <c r="O982" s="3"/>
      <c r="P982" s="3"/>
      <c r="Q982" s="8"/>
      <c r="R982" s="2" t="str">
        <f t="array" ref="R982">IFERROR(INDEX(data!$C$2:$C$12,MATCH(Q982,data!$B$2:$B$12,0)),"")</f>
        <v/>
      </c>
      <c r="S982" s="8"/>
      <c r="T982" s="2"/>
      <c r="U982" s="2"/>
      <c r="V982" s="2"/>
    </row>
    <row r="983" ht="15.75" customHeight="1" spans="1:22">
      <c r="A983" s="9"/>
      <c r="B983" s="9"/>
      <c r="C983" s="9"/>
      <c r="D983" s="2" t="str">
        <f t="array" ref="D983">IFERROR(INDEX(data!$C$2:$C$12,MATCH(C983,data!$B$2:$B$12,0)),"")</f>
        <v/>
      </c>
      <c r="E983" s="9"/>
      <c r="F983" s="9"/>
      <c r="G983" s="19">
        <f t="shared" si="22"/>
        <v>0</v>
      </c>
      <c r="H983" s="9"/>
      <c r="I983" s="15"/>
      <c r="J983" s="2" t="str">
        <f t="shared" si="23"/>
        <v/>
      </c>
      <c r="K983" s="2" t="str">
        <f t="shared" si="24"/>
        <v/>
      </c>
      <c r="L983" s="2"/>
      <c r="M983" s="9"/>
      <c r="N983" s="5"/>
      <c r="O983" s="5"/>
      <c r="P983" s="5"/>
      <c r="Q983" s="9"/>
      <c r="R983" s="2" t="str">
        <f t="array" ref="R983">IFERROR(INDEX(data!$C$2:$C$12,MATCH(Q983,data!$B$2:$B$12,0)),"")</f>
        <v/>
      </c>
      <c r="S983" s="9"/>
      <c r="T983" s="2"/>
      <c r="U983" s="2"/>
      <c r="V983" s="2"/>
    </row>
    <row r="984" ht="15.75" customHeight="1" spans="1:22">
      <c r="A984" s="8"/>
      <c r="B984" s="8"/>
      <c r="C984" s="8"/>
      <c r="D984" s="2" t="str">
        <f t="array" ref="D984">IFERROR(INDEX(data!$C$2:$C$12,MATCH(C984,data!$B$2:$B$12,0)),"")</f>
        <v/>
      </c>
      <c r="E984" s="8"/>
      <c r="F984" s="8"/>
      <c r="G984" s="19">
        <f t="shared" si="22"/>
        <v>0</v>
      </c>
      <c r="H984" s="8"/>
      <c r="I984" s="13"/>
      <c r="J984" s="2" t="str">
        <f t="shared" si="23"/>
        <v/>
      </c>
      <c r="K984" s="2" t="str">
        <f t="shared" si="24"/>
        <v/>
      </c>
      <c r="L984" s="2"/>
      <c r="M984" s="8"/>
      <c r="N984" s="3"/>
      <c r="O984" s="3"/>
      <c r="P984" s="3"/>
      <c r="Q984" s="8"/>
      <c r="R984" s="2" t="str">
        <f t="array" ref="R984">IFERROR(INDEX(data!$C$2:$C$12,MATCH(Q984,data!$B$2:$B$12,0)),"")</f>
        <v/>
      </c>
      <c r="S984" s="8"/>
      <c r="T984" s="2"/>
      <c r="U984" s="2"/>
      <c r="V984" s="2"/>
    </row>
    <row r="985" ht="15.75" customHeight="1" spans="1:22">
      <c r="A985" s="9"/>
      <c r="B985" s="9"/>
      <c r="C985" s="9"/>
      <c r="D985" s="2" t="str">
        <f t="array" ref="D985">IFERROR(INDEX(data!$C$2:$C$12,MATCH(C985,data!$B$2:$B$12,0)),"")</f>
        <v/>
      </c>
      <c r="E985" s="9"/>
      <c r="F985" s="9"/>
      <c r="G985" s="19">
        <f t="shared" si="22"/>
        <v>0</v>
      </c>
      <c r="H985" s="9"/>
      <c r="I985" s="15"/>
      <c r="J985" s="2" t="str">
        <f t="shared" si="23"/>
        <v/>
      </c>
      <c r="K985" s="2" t="str">
        <f t="shared" si="24"/>
        <v/>
      </c>
      <c r="L985" s="2"/>
      <c r="M985" s="9"/>
      <c r="N985" s="5"/>
      <c r="O985" s="5"/>
      <c r="P985" s="5"/>
      <c r="Q985" s="9"/>
      <c r="R985" s="2" t="str">
        <f t="array" ref="R985">IFERROR(INDEX(data!$C$2:$C$12,MATCH(Q985,data!$B$2:$B$12,0)),"")</f>
        <v/>
      </c>
      <c r="S985" s="9"/>
      <c r="T985" s="2"/>
      <c r="U985" s="2"/>
      <c r="V985" s="2"/>
    </row>
    <row r="986" ht="15.75" customHeight="1" spans="1:22">
      <c r="A986" s="8"/>
      <c r="B986" s="8"/>
      <c r="C986" s="8"/>
      <c r="D986" s="2" t="str">
        <f t="array" ref="D986">IFERROR(INDEX(data!$C$2:$C$12,MATCH(C986,data!$B$2:$B$12,0)),"")</f>
        <v/>
      </c>
      <c r="E986" s="8"/>
      <c r="F986" s="8"/>
      <c r="G986" s="19">
        <f t="shared" si="22"/>
        <v>0</v>
      </c>
      <c r="H986" s="8"/>
      <c r="I986" s="13"/>
      <c r="J986" s="2" t="str">
        <f t="shared" si="23"/>
        <v/>
      </c>
      <c r="K986" s="2" t="str">
        <f t="shared" si="24"/>
        <v/>
      </c>
      <c r="L986" s="2"/>
      <c r="M986" s="8"/>
      <c r="N986" s="3"/>
      <c r="O986" s="3"/>
      <c r="P986" s="3"/>
      <c r="Q986" s="8"/>
      <c r="R986" s="2" t="str">
        <f t="array" ref="R986">IFERROR(INDEX(data!$C$2:$C$12,MATCH(Q986,data!$B$2:$B$12,0)),"")</f>
        <v/>
      </c>
      <c r="S986" s="8"/>
      <c r="T986" s="2"/>
      <c r="U986" s="2"/>
      <c r="V986" s="2"/>
    </row>
    <row r="987" ht="15.75" customHeight="1" spans="1:22">
      <c r="A987" s="9"/>
      <c r="B987" s="9"/>
      <c r="C987" s="9"/>
      <c r="D987" s="2" t="str">
        <f t="array" ref="D987">IFERROR(INDEX(data!$C$2:$C$12,MATCH(C987,data!$B$2:$B$12,0)),"")</f>
        <v/>
      </c>
      <c r="E987" s="9"/>
      <c r="F987" s="9"/>
      <c r="G987" s="19">
        <f t="shared" si="22"/>
        <v>0</v>
      </c>
      <c r="H987" s="9"/>
      <c r="I987" s="15"/>
      <c r="J987" s="2" t="str">
        <f t="shared" si="23"/>
        <v/>
      </c>
      <c r="K987" s="2" t="str">
        <f t="shared" si="24"/>
        <v/>
      </c>
      <c r="L987" s="2"/>
      <c r="M987" s="9"/>
      <c r="N987" s="5"/>
      <c r="O987" s="5"/>
      <c r="P987" s="5"/>
      <c r="Q987" s="9"/>
      <c r="R987" s="2" t="str">
        <f t="array" ref="R987">IFERROR(INDEX(data!$C$2:$C$12,MATCH(Q987,data!$B$2:$B$12,0)),"")</f>
        <v/>
      </c>
      <c r="S987" s="9"/>
      <c r="T987" s="2"/>
      <c r="U987" s="2"/>
      <c r="V987" s="2"/>
    </row>
    <row r="988" ht="15.75" customHeight="1" spans="1:22">
      <c r="A988" s="8"/>
      <c r="B988" s="8"/>
      <c r="C988" s="8"/>
      <c r="D988" s="2" t="str">
        <f t="array" ref="D988">IFERROR(INDEX(data!$C$2:$C$12,MATCH(C988,data!$B$2:$B$12,0)),"")</f>
        <v/>
      </c>
      <c r="E988" s="8"/>
      <c r="F988" s="8"/>
      <c r="G988" s="19">
        <f t="shared" si="22"/>
        <v>0</v>
      </c>
      <c r="H988" s="8"/>
      <c r="I988" s="13"/>
      <c r="J988" s="2" t="str">
        <f t="shared" si="23"/>
        <v/>
      </c>
      <c r="K988" s="2" t="str">
        <f t="shared" si="24"/>
        <v/>
      </c>
      <c r="L988" s="2"/>
      <c r="M988" s="8"/>
      <c r="N988" s="3"/>
      <c r="O988" s="3"/>
      <c r="P988" s="3"/>
      <c r="Q988" s="8"/>
      <c r="R988" s="2" t="str">
        <f t="array" ref="R988">IFERROR(INDEX(data!$C$2:$C$12,MATCH(Q988,data!$B$2:$B$12,0)),"")</f>
        <v/>
      </c>
      <c r="S988" s="8"/>
      <c r="T988" s="2"/>
      <c r="U988" s="2"/>
      <c r="V988" s="2"/>
    </row>
    <row r="989" ht="15.75" customHeight="1" spans="1:22">
      <c r="A989" s="9"/>
      <c r="B989" s="9"/>
      <c r="C989" s="9"/>
      <c r="D989" s="2" t="str">
        <f t="array" ref="D989">IFERROR(INDEX(data!$C$2:$C$12,MATCH(C989,data!$B$2:$B$12,0)),"")</f>
        <v/>
      </c>
      <c r="E989" s="9"/>
      <c r="F989" s="9"/>
      <c r="G989" s="19">
        <f t="shared" si="22"/>
        <v>0</v>
      </c>
      <c r="H989" s="9"/>
      <c r="I989" s="15"/>
      <c r="J989" s="2" t="str">
        <f t="shared" si="23"/>
        <v/>
      </c>
      <c r="K989" s="2" t="str">
        <f t="shared" si="24"/>
        <v/>
      </c>
      <c r="L989" s="2"/>
      <c r="M989" s="9"/>
      <c r="N989" s="5"/>
      <c r="O989" s="5"/>
      <c r="P989" s="5"/>
      <c r="Q989" s="9"/>
      <c r="R989" s="2" t="str">
        <f t="array" ref="R989">IFERROR(INDEX(data!$C$2:$C$12,MATCH(Q989,data!$B$2:$B$12,0)),"")</f>
        <v/>
      </c>
      <c r="S989" s="9"/>
      <c r="T989" s="2"/>
      <c r="U989" s="2"/>
      <c r="V989" s="2"/>
    </row>
    <row r="990" ht="15.75" customHeight="1" spans="1:22">
      <c r="A990" s="8"/>
      <c r="B990" s="8"/>
      <c r="C990" s="8"/>
      <c r="D990" s="2" t="str">
        <f t="array" ref="D990">IFERROR(INDEX(data!$C$2:$C$12,MATCH(C990,data!$B$2:$B$12,0)),"")</f>
        <v/>
      </c>
      <c r="E990" s="8"/>
      <c r="F990" s="8"/>
      <c r="G990" s="19">
        <f t="shared" si="22"/>
        <v>0</v>
      </c>
      <c r="H990" s="8"/>
      <c r="I990" s="13"/>
      <c r="J990" s="2" t="str">
        <f t="shared" si="23"/>
        <v/>
      </c>
      <c r="K990" s="2" t="str">
        <f t="shared" si="24"/>
        <v/>
      </c>
      <c r="L990" s="2"/>
      <c r="M990" s="8"/>
      <c r="N990" s="3"/>
      <c r="O990" s="3"/>
      <c r="P990" s="3"/>
      <c r="Q990" s="8"/>
      <c r="R990" s="2" t="str">
        <f t="array" ref="R990">IFERROR(INDEX(data!$C$2:$C$12,MATCH(Q990,data!$B$2:$B$12,0)),"")</f>
        <v/>
      </c>
      <c r="S990" s="8"/>
      <c r="T990" s="2"/>
      <c r="U990" s="2"/>
      <c r="V990" s="2"/>
    </row>
    <row r="991" ht="15.75" customHeight="1" spans="1:22">
      <c r="A991" s="9"/>
      <c r="B991" s="9"/>
      <c r="C991" s="9"/>
      <c r="D991" s="2" t="str">
        <f t="array" ref="D991">IFERROR(INDEX(data!$C$2:$C$12,MATCH(C991,data!$B$2:$B$12,0)),"")</f>
        <v/>
      </c>
      <c r="E991" s="9"/>
      <c r="F991" s="9"/>
      <c r="G991" s="19">
        <f t="shared" si="22"/>
        <v>0</v>
      </c>
      <c r="H991" s="9"/>
      <c r="I991" s="15"/>
      <c r="J991" s="2" t="str">
        <f t="shared" si="23"/>
        <v/>
      </c>
      <c r="K991" s="2" t="str">
        <f t="shared" si="24"/>
        <v/>
      </c>
      <c r="L991" s="2"/>
      <c r="M991" s="9"/>
      <c r="N991" s="5"/>
      <c r="O991" s="5"/>
      <c r="P991" s="5"/>
      <c r="Q991" s="9"/>
      <c r="R991" s="2" t="str">
        <f t="array" ref="R991">IFERROR(INDEX(data!$C$2:$C$12,MATCH(Q991,data!$B$2:$B$12,0)),"")</f>
        <v/>
      </c>
      <c r="S991" s="9"/>
      <c r="T991" s="2"/>
      <c r="U991" s="2"/>
      <c r="V991" s="2"/>
    </row>
    <row r="992" ht="15.75" customHeight="1" spans="1:22">
      <c r="A992" s="8"/>
      <c r="B992" s="8"/>
      <c r="C992" s="8"/>
      <c r="D992" s="2" t="str">
        <f t="array" ref="D992">IFERROR(INDEX(data!$C$2:$C$12,MATCH(C992,data!$B$2:$B$12,0)),"")</f>
        <v/>
      </c>
      <c r="E992" s="8"/>
      <c r="F992" s="8"/>
      <c r="G992" s="19">
        <f t="shared" si="22"/>
        <v>0</v>
      </c>
      <c r="H992" s="8"/>
      <c r="I992" s="13"/>
      <c r="J992" s="2" t="str">
        <f t="shared" si="23"/>
        <v/>
      </c>
      <c r="K992" s="2" t="str">
        <f t="shared" si="24"/>
        <v/>
      </c>
      <c r="L992" s="2"/>
      <c r="M992" s="8"/>
      <c r="N992" s="3"/>
      <c r="O992" s="3"/>
      <c r="P992" s="3"/>
      <c r="Q992" s="8"/>
      <c r="R992" s="2" t="str">
        <f t="array" ref="R992">IFERROR(INDEX(data!$C$2:$C$12,MATCH(Q992,data!$B$2:$B$12,0)),"")</f>
        <v/>
      </c>
      <c r="S992" s="8"/>
      <c r="T992" s="2"/>
      <c r="U992" s="2"/>
      <c r="V992" s="2"/>
    </row>
    <row r="993" ht="15.75" customHeight="1" spans="1:22">
      <c r="A993" s="9"/>
      <c r="B993" s="9"/>
      <c r="C993" s="9"/>
      <c r="D993" s="2" t="str">
        <f t="array" ref="D993">IFERROR(INDEX(data!$C$2:$C$12,MATCH(C993,data!$B$2:$B$12,0)),"")</f>
        <v/>
      </c>
      <c r="E993" s="9"/>
      <c r="F993" s="9"/>
      <c r="G993" s="19">
        <f t="shared" si="22"/>
        <v>0</v>
      </c>
      <c r="H993" s="9"/>
      <c r="I993" s="15"/>
      <c r="J993" s="2" t="str">
        <f t="shared" si="23"/>
        <v/>
      </c>
      <c r="K993" s="2" t="str">
        <f t="shared" si="24"/>
        <v/>
      </c>
      <c r="L993" s="2"/>
      <c r="M993" s="9"/>
      <c r="N993" s="5"/>
      <c r="O993" s="5"/>
      <c r="P993" s="5"/>
      <c r="Q993" s="9"/>
      <c r="R993" s="2" t="str">
        <f t="array" ref="R993">IFERROR(INDEX(data!$C$2:$C$12,MATCH(Q993,data!$B$2:$B$12,0)),"")</f>
        <v/>
      </c>
      <c r="S993" s="9"/>
      <c r="T993" s="2"/>
      <c r="U993" s="2"/>
      <c r="V993" s="2"/>
    </row>
    <row r="994" ht="15.75" customHeight="1" spans="1:22">
      <c r="A994" s="8"/>
      <c r="B994" s="8"/>
      <c r="C994" s="8"/>
      <c r="D994" s="2" t="str">
        <f t="array" ref="D994">IFERROR(INDEX(data!$C$2:$C$12,MATCH(C994,data!$B$2:$B$12,0)),"")</f>
        <v/>
      </c>
      <c r="E994" s="8"/>
      <c r="F994" s="8"/>
      <c r="G994" s="19">
        <f t="shared" si="22"/>
        <v>0</v>
      </c>
      <c r="H994" s="8"/>
      <c r="I994" s="13"/>
      <c r="J994" s="2" t="str">
        <f t="shared" si="23"/>
        <v/>
      </c>
      <c r="K994" s="2" t="str">
        <f t="shared" si="24"/>
        <v/>
      </c>
      <c r="L994" s="2"/>
      <c r="M994" s="8"/>
      <c r="N994" s="3"/>
      <c r="O994" s="3"/>
      <c r="P994" s="3"/>
      <c r="Q994" s="8"/>
      <c r="R994" s="2" t="str">
        <f t="array" ref="R994">IFERROR(INDEX(data!$C$2:$C$12,MATCH(Q994,data!$B$2:$B$12,0)),"")</f>
        <v/>
      </c>
      <c r="S994" s="8"/>
      <c r="T994" s="2"/>
      <c r="U994" s="2"/>
      <c r="V994" s="2"/>
    </row>
    <row r="995" ht="15.75" customHeight="1" spans="1:22">
      <c r="A995" s="9"/>
      <c r="B995" s="9"/>
      <c r="C995" s="9"/>
      <c r="D995" s="2" t="str">
        <f t="array" ref="D995">IFERROR(INDEX(data!$C$2:$C$12,MATCH(C995,data!$B$2:$B$12,0)),"")</f>
        <v/>
      </c>
      <c r="E995" s="9"/>
      <c r="F995" s="9"/>
      <c r="G995" s="19">
        <f t="shared" si="22"/>
        <v>0</v>
      </c>
      <c r="H995" s="9"/>
      <c r="I995" s="15"/>
      <c r="J995" s="2" t="str">
        <f t="shared" si="23"/>
        <v/>
      </c>
      <c r="K995" s="2" t="str">
        <f t="shared" si="24"/>
        <v/>
      </c>
      <c r="L995" s="2"/>
      <c r="M995" s="9"/>
      <c r="N995" s="5"/>
      <c r="O995" s="5"/>
      <c r="P995" s="5"/>
      <c r="Q995" s="9"/>
      <c r="R995" s="2" t="str">
        <f t="array" ref="R995">IFERROR(INDEX(data!$C$2:$C$12,MATCH(Q995,data!$B$2:$B$12,0)),"")</f>
        <v/>
      </c>
      <c r="S995" s="9"/>
      <c r="T995" s="2"/>
      <c r="U995" s="2"/>
      <c r="V995" s="2"/>
    </row>
    <row r="996" ht="15.75" customHeight="1" spans="1:22">
      <c r="A996" s="8"/>
      <c r="B996" s="8"/>
      <c r="C996" s="8"/>
      <c r="D996" s="2" t="str">
        <f t="array" ref="D996">IFERROR(INDEX(data!$C$2:$C$12,MATCH(C996,data!$B$2:$B$12,0)),"")</f>
        <v/>
      </c>
      <c r="E996" s="8"/>
      <c r="F996" s="8"/>
      <c r="G996" s="19">
        <f t="shared" si="22"/>
        <v>0</v>
      </c>
      <c r="H996" s="8"/>
      <c r="I996" s="13"/>
      <c r="J996" s="2" t="str">
        <f t="shared" si="23"/>
        <v/>
      </c>
      <c r="K996" s="2" t="str">
        <f t="shared" si="24"/>
        <v/>
      </c>
      <c r="L996" s="2"/>
      <c r="M996" s="8"/>
      <c r="N996" s="3"/>
      <c r="O996" s="3"/>
      <c r="P996" s="3"/>
      <c r="Q996" s="8"/>
      <c r="R996" s="2" t="str">
        <f t="array" ref="R996">IFERROR(INDEX(data!$C$2:$C$12,MATCH(Q996,data!$B$2:$B$12,0)),"")</f>
        <v/>
      </c>
      <c r="S996" s="8"/>
      <c r="T996" s="2"/>
      <c r="U996" s="2"/>
      <c r="V996" s="2"/>
    </row>
    <row r="997" ht="15.75" customHeight="1" spans="1:22">
      <c r="A997" s="9"/>
      <c r="B997" s="9"/>
      <c r="C997" s="9"/>
      <c r="D997" s="2" t="str">
        <f t="array" ref="D997">IFERROR(INDEX(data!$C$2:$C$12,MATCH(C997,data!$B$2:$B$12,0)),"")</f>
        <v/>
      </c>
      <c r="E997" s="9"/>
      <c r="F997" s="9"/>
      <c r="G997" s="19">
        <f t="shared" si="22"/>
        <v>0</v>
      </c>
      <c r="H997" s="9"/>
      <c r="I997" s="15"/>
      <c r="J997" s="2" t="str">
        <f t="shared" si="23"/>
        <v/>
      </c>
      <c r="K997" s="2" t="str">
        <f t="shared" si="24"/>
        <v/>
      </c>
      <c r="L997" s="2"/>
      <c r="M997" s="9"/>
      <c r="N997" s="5"/>
      <c r="O997" s="5"/>
      <c r="P997" s="5"/>
      <c r="Q997" s="9"/>
      <c r="R997" s="2" t="str">
        <f t="array" ref="R997">IFERROR(INDEX(data!$C$2:$C$12,MATCH(Q997,data!$B$2:$B$12,0)),"")</f>
        <v/>
      </c>
      <c r="S997" s="9"/>
      <c r="T997" s="2"/>
      <c r="U997" s="2"/>
      <c r="V997" s="2"/>
    </row>
    <row r="998" ht="15.75" customHeight="1" spans="1:22">
      <c r="A998" s="8"/>
      <c r="B998" s="8"/>
      <c r="C998" s="8"/>
      <c r="D998" s="2" t="str">
        <f t="array" ref="D998">IFERROR(INDEX(data!$C$2:$C$12,MATCH(C998,data!$B$2:$B$12,0)),"")</f>
        <v/>
      </c>
      <c r="E998" s="8"/>
      <c r="F998" s="8"/>
      <c r="G998" s="19">
        <f t="shared" si="22"/>
        <v>0</v>
      </c>
      <c r="H998" s="8"/>
      <c r="I998" s="13"/>
      <c r="J998" s="2" t="str">
        <f t="shared" si="23"/>
        <v/>
      </c>
      <c r="K998" s="2" t="str">
        <f t="shared" si="24"/>
        <v/>
      </c>
      <c r="L998" s="2"/>
      <c r="M998" s="8"/>
      <c r="N998" s="3"/>
      <c r="O998" s="3"/>
      <c r="P998" s="3"/>
      <c r="Q998" s="8"/>
      <c r="R998" s="2" t="str">
        <f t="array" ref="R998">IFERROR(INDEX(data!$C$2:$C$12,MATCH(Q998,data!$B$2:$B$12,0)),"")</f>
        <v/>
      </c>
      <c r="S998" s="8"/>
      <c r="T998" s="2"/>
      <c r="U998" s="2"/>
      <c r="V998" s="2"/>
    </row>
    <row r="999" ht="15.75" customHeight="1" spans="1:22">
      <c r="A999" s="9"/>
      <c r="B999" s="9"/>
      <c r="C999" s="9"/>
      <c r="D999" s="2" t="str">
        <f t="array" ref="D999">IFERROR(INDEX(data!$C$2:$C$12,MATCH(C999,data!$B$2:$B$12,0)),"")</f>
        <v/>
      </c>
      <c r="E999" s="9"/>
      <c r="F999" s="9"/>
      <c r="G999" s="19">
        <f t="shared" si="22"/>
        <v>0</v>
      </c>
      <c r="H999" s="9"/>
      <c r="I999" s="15"/>
      <c r="J999" s="2" t="str">
        <f t="shared" si="23"/>
        <v/>
      </c>
      <c r="K999" s="2" t="str">
        <f t="shared" si="24"/>
        <v/>
      </c>
      <c r="L999" s="2"/>
      <c r="M999" s="9"/>
      <c r="N999" s="5"/>
      <c r="O999" s="5"/>
      <c r="P999" s="5"/>
      <c r="Q999" s="9"/>
      <c r="R999" s="2" t="str">
        <f t="array" ref="R999">IFERROR(INDEX(data!$C$2:$C$12,MATCH(Q999,data!$B$2:$B$12,0)),"")</f>
        <v/>
      </c>
      <c r="S999" s="9"/>
      <c r="T999" s="2"/>
      <c r="U999" s="2"/>
      <c r="V999" s="2"/>
    </row>
    <row r="1000" ht="15.75" customHeight="1" spans="1:22">
      <c r="A1000" s="8"/>
      <c r="B1000" s="8"/>
      <c r="C1000" s="8"/>
      <c r="D1000" s="2" t="str">
        <f t="array" ref="D1000">IFERROR(INDEX(data!$C$2:$C$12,MATCH(C1000,data!$B$2:$B$12,0)),"")</f>
        <v/>
      </c>
      <c r="E1000" s="8"/>
      <c r="F1000" s="8"/>
      <c r="G1000" s="19">
        <f t="shared" si="22"/>
        <v>0</v>
      </c>
      <c r="H1000" s="8"/>
      <c r="I1000" s="13"/>
      <c r="J1000" s="2" t="str">
        <f t="shared" si="23"/>
        <v/>
      </c>
      <c r="K1000" s="2" t="str">
        <f t="shared" si="24"/>
        <v/>
      </c>
      <c r="L1000" s="2"/>
      <c r="M1000" s="8"/>
      <c r="N1000" s="3"/>
      <c r="O1000" s="3"/>
      <c r="P1000" s="3"/>
      <c r="Q1000" s="8"/>
      <c r="R1000" s="2" t="str">
        <f t="array" ref="R1000">IFERROR(INDEX(data!$C$2:$C$12,MATCH(Q1000,data!$B$2:$B$12,0)),"")</f>
        <v/>
      </c>
      <c r="S1000" s="8"/>
      <c r="T1000" s="2"/>
      <c r="U1000" s="2"/>
      <c r="V1000" s="2"/>
    </row>
    <row r="1001" ht="15.75" customHeight="1" spans="1:22">
      <c r="A1001" s="9"/>
      <c r="B1001" s="9"/>
      <c r="C1001" s="9"/>
      <c r="D1001" s="2" t="str">
        <f t="array" ref="D1001">IFERROR(INDEX(data!$C$2:$C$12,MATCH(C1001,data!$B$2:$B$12,0)),"")</f>
        <v/>
      </c>
      <c r="E1001" s="9"/>
      <c r="F1001" s="9"/>
      <c r="G1001" s="19">
        <f t="shared" si="22"/>
        <v>0</v>
      </c>
      <c r="H1001" s="9"/>
      <c r="I1001" s="15"/>
      <c r="J1001" s="2" t="str">
        <f t="shared" si="23"/>
        <v/>
      </c>
      <c r="K1001" s="2" t="str">
        <f t="shared" si="24"/>
        <v/>
      </c>
      <c r="L1001" s="2"/>
      <c r="M1001" s="9"/>
      <c r="N1001" s="5"/>
      <c r="O1001" s="5"/>
      <c r="P1001" s="5"/>
      <c r="Q1001" s="9"/>
      <c r="R1001" s="2" t="str">
        <f t="array" ref="R1001">IFERROR(INDEX(data!$C$2:$C$12,MATCH(Q1001,data!$B$2:$B$12,0)),"")</f>
        <v/>
      </c>
      <c r="S1001" s="9"/>
      <c r="T1001" s="2"/>
      <c r="U1001" s="2"/>
      <c r="V1001" s="2"/>
    </row>
    <row r="1002" ht="15.75" customHeight="1" spans="1:22">
      <c r="A1002" s="8"/>
      <c r="B1002" s="8"/>
      <c r="C1002" s="8"/>
      <c r="D1002" s="2" t="str">
        <f t="array" ref="D1002">IFERROR(INDEX(data!$C$2:$C$12,MATCH(C1002,data!$B$2:$B$12,0)),"")</f>
        <v/>
      </c>
      <c r="E1002" s="8"/>
      <c r="F1002" s="8"/>
      <c r="G1002" s="19">
        <f t="shared" si="22"/>
        <v>0</v>
      </c>
      <c r="H1002" s="8"/>
      <c r="I1002" s="13"/>
      <c r="J1002" s="2" t="str">
        <f t="shared" si="23"/>
        <v/>
      </c>
      <c r="K1002" s="2" t="str">
        <f t="shared" si="24"/>
        <v/>
      </c>
      <c r="L1002" s="2"/>
      <c r="M1002" s="8"/>
      <c r="N1002" s="3"/>
      <c r="O1002" s="3"/>
      <c r="P1002" s="3"/>
      <c r="Q1002" s="8"/>
      <c r="R1002" s="2" t="str">
        <f t="array" ref="R1002">IFERROR(INDEX(data!$C$2:$C$12,MATCH(Q1002,data!$B$2:$B$12,0)),"")</f>
        <v/>
      </c>
      <c r="S1002" s="8"/>
      <c r="T1002" s="2"/>
      <c r="U1002" s="2"/>
      <c r="V1002" s="2"/>
    </row>
    <row r="1003" ht="15.75" customHeight="1" spans="1:22">
      <c r="A1003" s="9"/>
      <c r="B1003" s="9"/>
      <c r="C1003" s="9"/>
      <c r="D1003" s="2" t="str">
        <f t="array" ref="D1003">IFERROR(INDEX(data!$C$2:$C$12,MATCH(C1003,data!$B$2:$B$12,0)),"")</f>
        <v/>
      </c>
      <c r="E1003" s="9"/>
      <c r="F1003" s="9"/>
      <c r="G1003" s="19">
        <f t="shared" si="22"/>
        <v>0</v>
      </c>
      <c r="H1003" s="9"/>
      <c r="I1003" s="15"/>
      <c r="J1003" s="2" t="str">
        <f t="shared" si="23"/>
        <v/>
      </c>
      <c r="K1003" s="2" t="str">
        <f t="shared" si="24"/>
        <v/>
      </c>
      <c r="L1003" s="2"/>
      <c r="M1003" s="9"/>
      <c r="N1003" s="5"/>
      <c r="O1003" s="5"/>
      <c r="P1003" s="5"/>
      <c r="Q1003" s="9"/>
      <c r="R1003" s="2" t="str">
        <f t="array" ref="R1003">IFERROR(INDEX(data!$C$2:$C$12,MATCH(Q1003,data!$B$2:$B$12,0)),"")</f>
        <v/>
      </c>
      <c r="S1003" s="9"/>
      <c r="T1003" s="2"/>
      <c r="U1003" s="2"/>
      <c r="V1003" s="2"/>
    </row>
    <row r="1004" ht="15.75" customHeight="1" spans="1:22">
      <c r="A1004" s="8"/>
      <c r="B1004" s="8"/>
      <c r="C1004" s="8"/>
      <c r="D1004" s="2" t="str">
        <f t="array" ref="D1004">IFERROR(INDEX(data!$C$2:$C$12,MATCH(C1004,data!$B$2:$B$12,0)),"")</f>
        <v/>
      </c>
      <c r="E1004" s="8"/>
      <c r="F1004" s="8"/>
      <c r="G1004" s="19">
        <f t="shared" si="22"/>
        <v>0</v>
      </c>
      <c r="H1004" s="8"/>
      <c r="I1004" s="13"/>
      <c r="J1004" s="2" t="str">
        <f t="shared" si="23"/>
        <v/>
      </c>
      <c r="K1004" s="2" t="str">
        <f t="shared" si="24"/>
        <v/>
      </c>
      <c r="L1004" s="2"/>
      <c r="M1004" s="8"/>
      <c r="N1004" s="3"/>
      <c r="O1004" s="3"/>
      <c r="P1004" s="3"/>
      <c r="Q1004" s="8"/>
      <c r="R1004" s="2" t="str">
        <f t="array" ref="R1004">IFERROR(INDEX(data!$C$2:$C$12,MATCH(Q1004,data!$B$2:$B$12,0)),"")</f>
        <v/>
      </c>
      <c r="S1004" s="8"/>
      <c r="T1004" s="2"/>
      <c r="U1004" s="2"/>
      <c r="V1004" s="2"/>
    </row>
  </sheetData>
  <autoFilter ref="A1:S155">
    <sortState ref="A1:S155">
      <sortCondition ref="A1:A155"/>
    </sortState>
    <extLst/>
  </autoFilter>
  <dataValidations count="8">
    <dataValidation type="list" allowBlank="1" sqref="I2:I153 I155:I1004">
      <formula1>data!$H$2:$H$33</formula1>
    </dataValidation>
    <dataValidation type="list" allowBlank="1" showErrorMessage="1" sqref="H2:H1004">
      <formula1>data!$G$2:$G$335</formula1>
    </dataValidation>
    <dataValidation type="list" allowBlank="1" showErrorMessage="1" sqref="F2:F1004">
      <formula1>data!$E$2:$E$16</formula1>
    </dataValidation>
    <dataValidation type="list" allowBlank="1" showErrorMessage="1" sqref="S2:S1004">
      <formula1>data!$J$2:$J$3</formula1>
    </dataValidation>
    <dataValidation type="list" allowBlank="1" showErrorMessage="1" sqref="C2:C1004 Q2:Q1004">
      <formula1>data!$B$2:$B$13</formula1>
    </dataValidation>
    <dataValidation type="list" allowBlank="1" showErrorMessage="1" sqref="A2:A1004">
      <formula1>data!$A$2:$A$36</formula1>
    </dataValidation>
    <dataValidation type="list" allowBlank="1" showErrorMessage="1" sqref="B2:B1004">
      <formula1>#REF!</formula1>
    </dataValidation>
    <dataValidation type="list" allowBlank="1" showErrorMessage="1" sqref="E2:E1004">
      <formula1>data!$D$2:$D$9</formula1>
    </dataValidation>
  </dataValidation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V1009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12.6285714285714" customWidth="1"/>
    <col min="2" max="3" width="10" customWidth="1"/>
    <col min="4" max="4" width="13" customWidth="1"/>
    <col min="5" max="5" width="27.3809523809524" customWidth="1"/>
    <col min="6" max="6" width="10" customWidth="1"/>
    <col min="7" max="7" width="8.38095238095238" customWidth="1"/>
    <col min="9" max="9" width="10" customWidth="1"/>
    <col min="10" max="10" width="10.1333333333333" customWidth="1"/>
    <col min="11" max="11" width="8.5047619047619" customWidth="1"/>
    <col min="12" max="12" width="15.6285714285714" customWidth="1"/>
    <col min="14" max="14" width="18.1333333333333" customWidth="1"/>
    <col min="16" max="17" width="8.38095238095238" customWidth="1"/>
    <col min="18" max="18" width="12.6285714285714" hidden="1" customWidth="1"/>
  </cols>
  <sheetData>
    <row r="1" ht="15.75" customHeight="1" spans="1:22">
      <c r="A1" s="1" t="s">
        <v>1220</v>
      </c>
      <c r="B1" s="1" t="s">
        <v>148</v>
      </c>
      <c r="C1" s="1" t="s">
        <v>149</v>
      </c>
      <c r="D1" s="1" t="s">
        <v>31</v>
      </c>
      <c r="E1" s="1" t="s">
        <v>150</v>
      </c>
      <c r="F1" s="1" t="s">
        <v>35</v>
      </c>
      <c r="G1" s="1" t="s">
        <v>147</v>
      </c>
      <c r="H1" s="1" t="s">
        <v>1221</v>
      </c>
      <c r="I1" s="1" t="s">
        <v>28</v>
      </c>
      <c r="J1" s="1" t="s">
        <v>151</v>
      </c>
      <c r="K1" s="12" t="s">
        <v>32</v>
      </c>
      <c r="L1" s="1" t="s">
        <v>29</v>
      </c>
      <c r="M1" s="1" t="s">
        <v>1222</v>
      </c>
      <c r="N1" s="1" t="s">
        <v>25</v>
      </c>
      <c r="O1" s="1" t="s">
        <v>1223</v>
      </c>
      <c r="P1" s="1" t="s">
        <v>1224</v>
      </c>
      <c r="Q1" s="1" t="s">
        <v>1225</v>
      </c>
      <c r="R1" s="1" t="s">
        <v>1226</v>
      </c>
      <c r="S1" s="20"/>
      <c r="T1" s="20"/>
      <c r="U1" s="20"/>
      <c r="V1" s="20"/>
    </row>
    <row r="2" ht="15.75" customHeight="1" spans="1:22">
      <c r="A2" s="2" t="str">
        <f t="array" ref="A2">IFERROR(INDEX(data!$C$2:$C$13,MATCH(G2,data!$B$2:$B$13,0)),"")</f>
        <v>Online</v>
      </c>
      <c r="B2" s="3">
        <v>1</v>
      </c>
      <c r="C2" s="3">
        <v>1</v>
      </c>
      <c r="D2" s="4">
        <v>44898</v>
      </c>
      <c r="E2" s="8"/>
      <c r="F2" s="3">
        <v>1</v>
      </c>
      <c r="G2" s="8" t="s">
        <v>41</v>
      </c>
      <c r="H2" s="2" t="str">
        <f t="array" ref="H2">IFERROR(INDEX(data!$F$2:$F$16,MATCH(L2,data!$E$2:$E$16,0)),"")</f>
        <v>Offline</v>
      </c>
      <c r="I2" s="8" t="s">
        <v>56</v>
      </c>
      <c r="J2" s="8" t="s">
        <v>42</v>
      </c>
      <c r="K2" s="13">
        <v>0.583333333333333</v>
      </c>
      <c r="L2" s="8" t="s">
        <v>84</v>
      </c>
      <c r="M2" s="19" t="str">
        <f t="shared" ref="M2:M25" si="0">L2</f>
        <v>Mock Test</v>
      </c>
      <c r="N2" s="8" t="s">
        <v>120</v>
      </c>
      <c r="O2" s="2" t="str">
        <f t="array" ref="O2">INDEX(data!$C$2:$C$13,MATCH(P2,data!$B$2:$B$13,0))</f>
        <v>JKT 3</v>
      </c>
      <c r="P2" s="8" t="s">
        <v>63</v>
      </c>
      <c r="Q2" s="8" t="s">
        <v>1229</v>
      </c>
      <c r="R2" s="8"/>
      <c r="S2" s="8"/>
      <c r="T2" s="8"/>
      <c r="U2" s="8"/>
      <c r="V2" s="8"/>
    </row>
    <row r="3" ht="15.75" customHeight="1" spans="1:22">
      <c r="A3" s="2" t="str">
        <f t="array" ref="A3">IFERROR(INDEX(data!$C$2:$C$13,MATCH(G3,data!$B$2:$B$13,0)),"")</f>
        <v>Online</v>
      </c>
      <c r="B3" s="5">
        <v>0</v>
      </c>
      <c r="C3" s="5">
        <v>0</v>
      </c>
      <c r="D3" s="6">
        <v>44898</v>
      </c>
      <c r="E3" s="9"/>
      <c r="F3" s="5">
        <v>1</v>
      </c>
      <c r="G3" s="9" t="s">
        <v>41</v>
      </c>
      <c r="H3" s="2" t="str">
        <f t="array" ref="H3">IFERROR(INDEX(data!$F$2:$F$16,MATCH(L3,data!$E$2:$E$16,0)),"")</f>
        <v/>
      </c>
      <c r="I3" s="9" t="s">
        <v>56</v>
      </c>
      <c r="J3" s="9" t="s">
        <v>48</v>
      </c>
      <c r="K3" s="14">
        <v>0.625</v>
      </c>
      <c r="L3" s="9" t="s">
        <v>101</v>
      </c>
      <c r="M3" s="19" t="str">
        <f t="shared" si="0"/>
        <v>Online IELTS FL</v>
      </c>
      <c r="N3" s="9" t="s">
        <v>120</v>
      </c>
      <c r="O3" s="2" t="str">
        <f t="array" ref="O3">INDEX(data!$C$2:$C$13,MATCH(P3,data!$B$2:$B$13,0))</f>
        <v>JKT 3</v>
      </c>
      <c r="P3" s="9" t="s">
        <v>63</v>
      </c>
      <c r="Q3" s="9" t="s">
        <v>1229</v>
      </c>
      <c r="R3" s="9"/>
      <c r="S3" s="9"/>
      <c r="T3" s="9"/>
      <c r="U3" s="9"/>
      <c r="V3" s="9"/>
    </row>
    <row r="4" ht="15.75" customHeight="1" spans="1:22">
      <c r="A4" s="2" t="str">
        <f t="array" ref="A4">IFERROR(INDEX(data!$C$2:$C$13,MATCH(G4,data!$B$2:$B$13,0)),"")</f>
        <v>Online</v>
      </c>
      <c r="B4" s="3">
        <v>1</v>
      </c>
      <c r="C4" s="3">
        <v>1</v>
      </c>
      <c r="D4" s="4">
        <v>44898</v>
      </c>
      <c r="E4" s="8"/>
      <c r="F4" s="3">
        <v>1</v>
      </c>
      <c r="G4" s="8" t="s">
        <v>41</v>
      </c>
      <c r="H4" s="2" t="str">
        <f t="array" ref="H4">IFERROR(INDEX(data!$F$2:$F$16,MATCH(L4,data!$E$2:$E$16,0)),"")</f>
        <v>Offline</v>
      </c>
      <c r="I4" s="8" t="s">
        <v>56</v>
      </c>
      <c r="J4" s="8" t="s">
        <v>42</v>
      </c>
      <c r="K4" s="13">
        <v>0.708333333333333</v>
      </c>
      <c r="L4" s="8" t="s">
        <v>84</v>
      </c>
      <c r="M4" s="19" t="str">
        <f t="shared" si="0"/>
        <v>Mock Test</v>
      </c>
      <c r="N4" s="8" t="s">
        <v>120</v>
      </c>
      <c r="O4" s="2" t="str">
        <f t="array" ref="O4">INDEX(data!$C$2:$C$13,MATCH(P4,data!$B$2:$B$13,0))</f>
        <v>JKT 3</v>
      </c>
      <c r="P4" s="8" t="s">
        <v>63</v>
      </c>
      <c r="Q4" s="8" t="s">
        <v>1229</v>
      </c>
      <c r="R4" s="8"/>
      <c r="S4" s="8"/>
      <c r="T4" s="8"/>
      <c r="U4" s="8"/>
      <c r="V4" s="8"/>
    </row>
    <row r="5" ht="15.75" customHeight="1" spans="1:22">
      <c r="A5" s="2" t="str">
        <f t="array" ref="A5">IFERROR(INDEX(data!$C$2:$C$13,MATCH(G5,data!$B$2:$B$13,0)),"")</f>
        <v>Online</v>
      </c>
      <c r="B5" s="5">
        <v>2</v>
      </c>
      <c r="C5" s="5">
        <v>2</v>
      </c>
      <c r="D5" s="6">
        <v>44899</v>
      </c>
      <c r="E5" s="9" t="s">
        <v>61</v>
      </c>
      <c r="F5" s="5">
        <v>1</v>
      </c>
      <c r="G5" s="9" t="s">
        <v>41</v>
      </c>
      <c r="H5" s="2" t="str">
        <f t="array" ref="H5">IFERROR(INDEX(data!$F$2:$F$16,MATCH(L5,data!$E$2:$E$16,0)),"")</f>
        <v/>
      </c>
      <c r="I5" s="9" t="s">
        <v>60</v>
      </c>
      <c r="J5" s="9" t="s">
        <v>42</v>
      </c>
      <c r="K5" s="15">
        <v>0.25</v>
      </c>
      <c r="L5" s="9" t="s">
        <v>107</v>
      </c>
      <c r="M5" s="19" t="str">
        <f t="shared" si="0"/>
        <v>Online Proskill FL</v>
      </c>
      <c r="N5" s="9" t="s">
        <v>88</v>
      </c>
      <c r="O5" s="2" t="str">
        <f t="array" ref="O5">INDEX(data!$C$2:$C$13,MATCH(P5,data!$B$2:$B$13,0))</f>
        <v>JKT 2</v>
      </c>
      <c r="P5" s="9" t="s">
        <v>50</v>
      </c>
      <c r="Q5" s="9" t="s">
        <v>1229</v>
      </c>
      <c r="R5" s="9"/>
      <c r="S5" s="9"/>
      <c r="T5" s="9"/>
      <c r="U5" s="9"/>
      <c r="V5" s="9"/>
    </row>
    <row r="6" ht="15.75" customHeight="1" spans="1:22">
      <c r="A6" s="2" t="str">
        <f t="array" ref="A6">IFERROR(INDEX(data!$C$2:$C$13,MATCH(G6,data!$B$2:$B$13,0)),"")</f>
        <v>SBY</v>
      </c>
      <c r="B6" s="3">
        <v>1</v>
      </c>
      <c r="C6" s="3">
        <v>1</v>
      </c>
      <c r="D6" s="4">
        <v>44901</v>
      </c>
      <c r="E6" s="8" t="s">
        <v>1299</v>
      </c>
      <c r="F6" s="3">
        <v>1</v>
      </c>
      <c r="G6" s="8" t="s">
        <v>80</v>
      </c>
      <c r="H6" s="2" t="str">
        <f t="array" ref="H6">IFERROR(INDEX(data!$F$2:$F$16,MATCH(L6,data!$E$2:$E$16,0)),"")</f>
        <v/>
      </c>
      <c r="I6" s="8" t="s">
        <v>39</v>
      </c>
      <c r="J6" s="8" t="s">
        <v>42</v>
      </c>
      <c r="K6" s="13">
        <v>0.0625</v>
      </c>
      <c r="L6" s="8" t="s">
        <v>72</v>
      </c>
      <c r="M6" s="19" t="str">
        <f t="shared" si="0"/>
        <v>Other</v>
      </c>
      <c r="N6" s="8" t="s">
        <v>70</v>
      </c>
      <c r="O6" s="2" t="str">
        <f t="array" ref="O6">INDEX(data!$C$2:$C$13,MATCH(P6,data!$B$2:$B$13,0))</f>
        <v>SBY</v>
      </c>
      <c r="P6" s="8" t="s">
        <v>80</v>
      </c>
      <c r="Q6" s="8" t="s">
        <v>1229</v>
      </c>
      <c r="R6" s="8"/>
      <c r="S6" s="8"/>
      <c r="T6" s="8"/>
      <c r="U6" s="8"/>
      <c r="V6" s="8"/>
    </row>
    <row r="7" ht="15.75" customHeight="1" spans="1:22">
      <c r="A7" s="2" t="str">
        <f t="array" ref="A7">IFERROR(INDEX(data!$C$2:$C$13,MATCH(G7,data!$B$2:$B$13,0)),"")</f>
        <v>JKT 2</v>
      </c>
      <c r="B7" s="5">
        <v>1</v>
      </c>
      <c r="C7" s="5">
        <v>1</v>
      </c>
      <c r="D7" s="6">
        <v>44902</v>
      </c>
      <c r="E7" s="9" t="s">
        <v>1557</v>
      </c>
      <c r="F7" s="5">
        <v>1</v>
      </c>
      <c r="G7" s="9" t="s">
        <v>55</v>
      </c>
      <c r="H7" s="2" t="str">
        <f t="array" ref="H7">IFERROR(INDEX(data!$F$2:$F$16,MATCH(L7,data!$E$2:$E$16,0)),"")</f>
        <v/>
      </c>
      <c r="I7" s="9" t="s">
        <v>65</v>
      </c>
      <c r="J7" s="9" t="s">
        <v>42</v>
      </c>
      <c r="K7" s="15">
        <v>0.541666666666667</v>
      </c>
      <c r="L7" s="9" t="s">
        <v>72</v>
      </c>
      <c r="M7" s="19" t="str">
        <f t="shared" si="0"/>
        <v>Other</v>
      </c>
      <c r="N7" s="9" t="s">
        <v>54</v>
      </c>
      <c r="O7" s="2" t="str">
        <f t="array" ref="O7">INDEX(data!$C$2:$C$13,MATCH(P7,data!$B$2:$B$13,0))</f>
        <v>JKT 2</v>
      </c>
      <c r="P7" s="9" t="s">
        <v>55</v>
      </c>
      <c r="Q7" s="9" t="s">
        <v>1227</v>
      </c>
      <c r="R7" s="9"/>
      <c r="S7" s="9"/>
      <c r="T7" s="9"/>
      <c r="U7" s="9"/>
      <c r="V7" s="9"/>
    </row>
    <row r="8" ht="15.75" customHeight="1" spans="1:22">
      <c r="A8" s="2" t="str">
        <f t="array" ref="A8">IFERROR(INDEX(data!$C$2:$C$13,MATCH(G8,data!$B$2:$B$13,0)),"")</f>
        <v>Online</v>
      </c>
      <c r="B8" s="3">
        <v>4</v>
      </c>
      <c r="C8" s="3">
        <v>4</v>
      </c>
      <c r="D8" s="4">
        <v>44903</v>
      </c>
      <c r="E8" s="8" t="s">
        <v>123</v>
      </c>
      <c r="F8" s="3">
        <v>1</v>
      </c>
      <c r="G8" s="8" t="s">
        <v>41</v>
      </c>
      <c r="H8" s="2" t="str">
        <f t="array" ref="H8">IFERROR(INDEX(data!$F$2:$F$16,MATCH(L8,data!$E$2:$E$16,0)),"")</f>
        <v/>
      </c>
      <c r="I8" s="8" t="s">
        <v>72</v>
      </c>
      <c r="J8" s="8" t="s">
        <v>42</v>
      </c>
      <c r="K8" s="13">
        <v>0.791666666666667</v>
      </c>
      <c r="L8" s="8" t="s">
        <v>123</v>
      </c>
      <c r="M8" s="19" t="str">
        <f t="shared" si="0"/>
        <v>Trial Class</v>
      </c>
      <c r="N8" s="8" t="s">
        <v>36</v>
      </c>
      <c r="O8" s="2" t="str">
        <f t="array" ref="O8">INDEX(data!$C$2:$C$13,MATCH(P8,data!$B$2:$B$13,0))</f>
        <v>JKT 1</v>
      </c>
      <c r="P8" s="8" t="s">
        <v>37</v>
      </c>
      <c r="Q8" s="8" t="s">
        <v>1229</v>
      </c>
      <c r="R8" s="8"/>
      <c r="S8" s="8"/>
      <c r="T8" s="8"/>
      <c r="U8" s="8"/>
      <c r="V8" s="8"/>
    </row>
    <row r="9" ht="15.75" customHeight="1" spans="1:22">
      <c r="A9" s="2" t="str">
        <f t="array" ref="A9">IFERROR(INDEX(data!$C$2:$C$13,MATCH(G9,data!$B$2:$B$13,0)),"")</f>
        <v>SBY</v>
      </c>
      <c r="B9" s="5"/>
      <c r="C9" s="5"/>
      <c r="D9" s="6">
        <v>44904</v>
      </c>
      <c r="E9" s="9" t="s">
        <v>165</v>
      </c>
      <c r="F9" s="5">
        <v>1</v>
      </c>
      <c r="G9" s="9" t="s">
        <v>80</v>
      </c>
      <c r="H9" s="2" t="str">
        <f t="array" ref="H9">IFERROR(INDEX(data!$F$2:$F$16,MATCH(L9,data!$E$2:$E$16,0)),"")</f>
        <v/>
      </c>
      <c r="I9" s="9" t="s">
        <v>72</v>
      </c>
      <c r="J9" s="9" t="s">
        <v>42</v>
      </c>
      <c r="K9" s="15">
        <v>0.5</v>
      </c>
      <c r="L9" s="9" t="s">
        <v>72</v>
      </c>
      <c r="M9" s="19" t="str">
        <f t="shared" si="0"/>
        <v>Other</v>
      </c>
      <c r="N9" s="9" t="s">
        <v>70</v>
      </c>
      <c r="O9" s="2" t="str">
        <f t="array" ref="O9">INDEX(data!$C$2:$C$13,MATCH(P9,data!$B$2:$B$13,0))</f>
        <v>SBY</v>
      </c>
      <c r="P9" s="9" t="s">
        <v>80</v>
      </c>
      <c r="Q9" s="9" t="s">
        <v>1229</v>
      </c>
      <c r="R9" s="9"/>
      <c r="S9" s="9"/>
      <c r="T9" s="9"/>
      <c r="U9" s="9"/>
      <c r="V9" s="9"/>
    </row>
    <row r="10" ht="15.75" customHeight="1" spans="1:22">
      <c r="A10" s="2" t="str">
        <f t="array" ref="A10">IFERROR(INDEX(data!$C$2:$C$13,MATCH(G10,data!$B$2:$B$13,0)),"")</f>
        <v>Online</v>
      </c>
      <c r="B10" s="3">
        <v>1</v>
      </c>
      <c r="C10" s="3">
        <v>1</v>
      </c>
      <c r="D10" s="4">
        <v>44906</v>
      </c>
      <c r="E10" s="8" t="s">
        <v>1266</v>
      </c>
      <c r="F10" s="3">
        <v>1</v>
      </c>
      <c r="G10" s="8" t="s">
        <v>41</v>
      </c>
      <c r="H10" s="2" t="str">
        <f t="array" ref="H10">IFERROR(INDEX(data!$F$2:$F$16,MATCH(L10,data!$E$2:$E$16,0)),"")</f>
        <v/>
      </c>
      <c r="I10" s="8" t="s">
        <v>60</v>
      </c>
      <c r="J10" s="8" t="s">
        <v>42</v>
      </c>
      <c r="K10" s="13">
        <v>0.0416666666666667</v>
      </c>
      <c r="L10" s="8" t="s">
        <v>107</v>
      </c>
      <c r="M10" s="19" t="str">
        <f t="shared" si="0"/>
        <v>Online Proskill FL</v>
      </c>
      <c r="N10" s="8" t="s">
        <v>88</v>
      </c>
      <c r="O10" s="2" t="str">
        <f t="array" ref="O10">INDEX(data!$C$2:$C$13,MATCH(P10,data!$B$2:$B$13,0))</f>
        <v>JKT 2</v>
      </c>
      <c r="P10" s="8" t="s">
        <v>50</v>
      </c>
      <c r="Q10" s="8" t="s">
        <v>1229</v>
      </c>
      <c r="R10" s="8"/>
      <c r="S10" s="8"/>
      <c r="T10" s="8"/>
      <c r="U10" s="8"/>
      <c r="V10" s="8"/>
    </row>
    <row r="11" ht="15.75" customHeight="1" spans="1:22">
      <c r="A11" s="2" t="str">
        <f t="array" ref="A11">IFERROR(INDEX(data!$C$2:$C$13,MATCH(G11,data!$B$2:$B$13,0)),"")</f>
        <v>JKT 2</v>
      </c>
      <c r="B11" s="5"/>
      <c r="C11" s="5"/>
      <c r="D11" s="6">
        <v>44906</v>
      </c>
      <c r="E11" s="9" t="s">
        <v>1558</v>
      </c>
      <c r="F11" s="5">
        <v>1</v>
      </c>
      <c r="G11" s="9" t="s">
        <v>50</v>
      </c>
      <c r="H11" s="2" t="str">
        <f t="array" ref="H11">IFERROR(INDEX(data!$F$2:$F$16,MATCH(L11,data!$E$2:$E$16,0)),"")</f>
        <v>Offline</v>
      </c>
      <c r="I11" s="9" t="s">
        <v>72</v>
      </c>
      <c r="J11" s="9" t="s">
        <v>42</v>
      </c>
      <c r="K11" s="15">
        <v>0.791666666666667</v>
      </c>
      <c r="L11" s="9" t="s">
        <v>82</v>
      </c>
      <c r="M11" s="19" t="str">
        <f t="shared" si="0"/>
        <v>Member's Party</v>
      </c>
      <c r="N11" s="9" t="s">
        <v>88</v>
      </c>
      <c r="O11" s="2" t="str">
        <f t="array" ref="O11">INDEX(data!$C$2:$C$13,MATCH(P11,data!$B$2:$B$13,0))</f>
        <v>JKT 2</v>
      </c>
      <c r="P11" s="9" t="s">
        <v>50</v>
      </c>
      <c r="Q11" s="9" t="s">
        <v>1229</v>
      </c>
      <c r="R11" s="9"/>
      <c r="S11" s="9"/>
      <c r="T11" s="9"/>
      <c r="U11" s="9"/>
      <c r="V11" s="9"/>
    </row>
    <row r="12" ht="15.75" customHeight="1" spans="1:22">
      <c r="A12" s="2" t="str">
        <f t="array" ref="A12">IFERROR(INDEX(data!$C$2:$C$13,MATCH(G12,data!$B$2:$B$13,0)),"")</f>
        <v/>
      </c>
      <c r="B12" s="3"/>
      <c r="C12" s="3"/>
      <c r="D12" s="4">
        <v>44909</v>
      </c>
      <c r="E12" s="8" t="s">
        <v>1559</v>
      </c>
      <c r="F12" s="3">
        <v>2</v>
      </c>
      <c r="G12" s="8"/>
      <c r="H12" s="2" t="str">
        <f t="array" ref="H12">IFERROR(INDEX(data!$F$2:$F$16,MATCH(L12,data!$E$2:$E$16,0)),"")</f>
        <v>Offline</v>
      </c>
      <c r="I12" s="8" t="s">
        <v>72</v>
      </c>
      <c r="J12" s="8" t="s">
        <v>42</v>
      </c>
      <c r="K12" s="13">
        <v>0.541666666666667</v>
      </c>
      <c r="L12" s="8" t="s">
        <v>78</v>
      </c>
      <c r="M12" s="19" t="str">
        <f t="shared" si="0"/>
        <v>Marketing Event</v>
      </c>
      <c r="N12" s="8" t="s">
        <v>70</v>
      </c>
      <c r="O12" s="2" t="str">
        <f t="array" ref="O12">INDEX(data!$C$2:$C$13,MATCH(P12,data!$B$2:$B$13,0))</f>
        <v>SBY</v>
      </c>
      <c r="P12" s="8" t="s">
        <v>80</v>
      </c>
      <c r="Q12" s="8" t="s">
        <v>1229</v>
      </c>
      <c r="R12" s="8"/>
      <c r="S12" s="8"/>
      <c r="T12" s="8"/>
      <c r="U12" s="8"/>
      <c r="V12" s="8"/>
    </row>
    <row r="13" ht="15.75" customHeight="1" spans="1:22">
      <c r="A13" s="2" t="str">
        <f t="array" ref="A13">IFERROR(INDEX(data!$C$2:$C$13,MATCH(G13,data!$B$2:$B$13,0)),"")</f>
        <v/>
      </c>
      <c r="B13" s="5">
        <v>11</v>
      </c>
      <c r="C13" s="5"/>
      <c r="D13" s="6">
        <v>44909</v>
      </c>
      <c r="E13" s="9" t="s">
        <v>1560</v>
      </c>
      <c r="F13" s="5">
        <v>2</v>
      </c>
      <c r="G13" s="9"/>
      <c r="H13" s="2" t="str">
        <f t="array" ref="H13">IFERROR(INDEX(data!$F$2:$F$16,MATCH(L13,data!$E$2:$E$16,0)),"")</f>
        <v>Offline</v>
      </c>
      <c r="I13" s="9" t="s">
        <v>39</v>
      </c>
      <c r="J13" s="9" t="s">
        <v>42</v>
      </c>
      <c r="K13" s="15">
        <v>0.791666666666667</v>
      </c>
      <c r="L13" s="9" t="s">
        <v>82</v>
      </c>
      <c r="M13" s="19" t="str">
        <f t="shared" si="0"/>
        <v>Member's Party</v>
      </c>
      <c r="N13" s="9" t="s">
        <v>70</v>
      </c>
      <c r="O13" s="2" t="str">
        <f t="array" ref="O13">INDEX(data!$C$2:$C$13,MATCH(P13,data!$B$2:$B$13,0))</f>
        <v>SBY</v>
      </c>
      <c r="P13" s="9" t="s">
        <v>80</v>
      </c>
      <c r="Q13" s="9" t="s">
        <v>1229</v>
      </c>
      <c r="R13" s="9"/>
      <c r="S13" s="9"/>
      <c r="T13" s="9"/>
      <c r="U13" s="9"/>
      <c r="V13" s="9"/>
    </row>
    <row r="14" ht="15.75" customHeight="1" spans="1:22">
      <c r="A14" s="2" t="str">
        <f t="array" ref="A14">IFERROR(INDEX(data!$C$2:$C$13,MATCH(G14,data!$B$2:$B$13,0)),"")</f>
        <v>JKT 3</v>
      </c>
      <c r="B14" s="3"/>
      <c r="C14" s="3"/>
      <c r="D14" s="4">
        <v>44912</v>
      </c>
      <c r="E14" s="8" t="s">
        <v>1561</v>
      </c>
      <c r="F14" s="3">
        <v>6</v>
      </c>
      <c r="G14" s="8" t="s">
        <v>63</v>
      </c>
      <c r="H14" s="2" t="str">
        <f t="array" ref="H14">IFERROR(INDEX(data!$F$2:$F$16,MATCH(L14,data!$E$2:$E$16,0)),"")</f>
        <v/>
      </c>
      <c r="I14" s="8" t="s">
        <v>72</v>
      </c>
      <c r="J14" s="8" t="s">
        <v>42</v>
      </c>
      <c r="K14" s="13">
        <v>0.375</v>
      </c>
      <c r="L14" s="8" t="s">
        <v>72</v>
      </c>
      <c r="M14" s="19" t="str">
        <f t="shared" si="0"/>
        <v>Other</v>
      </c>
      <c r="N14" s="8" t="s">
        <v>36</v>
      </c>
      <c r="O14" s="2" t="str">
        <f t="array" ref="O14">INDEX(data!$C$2:$C$13,MATCH(P14,data!$B$2:$B$13,0))</f>
        <v>JKT 1</v>
      </c>
      <c r="P14" s="8" t="s">
        <v>37</v>
      </c>
      <c r="Q14" s="8" t="s">
        <v>1229</v>
      </c>
      <c r="R14" s="8"/>
      <c r="S14" s="8"/>
      <c r="T14" s="8"/>
      <c r="U14" s="8"/>
      <c r="V14" s="8"/>
    </row>
    <row r="15" ht="15.75" customHeight="1" spans="1:22">
      <c r="A15" s="2" t="str">
        <f t="array" ref="A15">IFERROR(INDEX(data!$C$2:$C$13,MATCH(G15,data!$B$2:$B$13,0)),"")</f>
        <v>JKT 2</v>
      </c>
      <c r="B15" s="5"/>
      <c r="C15" s="5"/>
      <c r="D15" s="6">
        <v>44913</v>
      </c>
      <c r="E15" s="9" t="s">
        <v>1410</v>
      </c>
      <c r="F15" s="5">
        <v>2</v>
      </c>
      <c r="G15" s="9" t="s">
        <v>50</v>
      </c>
      <c r="H15" s="2" t="str">
        <f t="array" ref="H15">IFERROR(INDEX(data!$F$2:$F$16,MATCH(L15,data!$E$2:$E$16,0)),"")</f>
        <v/>
      </c>
      <c r="I15" s="9" t="s">
        <v>72</v>
      </c>
      <c r="J15" s="9" t="s">
        <v>42</v>
      </c>
      <c r="K15" s="15">
        <v>0.708333333333333</v>
      </c>
      <c r="L15" s="9" t="s">
        <v>72</v>
      </c>
      <c r="M15" s="19" t="str">
        <f t="shared" si="0"/>
        <v>Other</v>
      </c>
      <c r="N15" s="9" t="s">
        <v>88</v>
      </c>
      <c r="O15" s="2" t="str">
        <f t="array" ref="O15">INDEX(data!$C$2:$C$13,MATCH(P15,data!$B$2:$B$13,0))</f>
        <v>JKT 2</v>
      </c>
      <c r="P15" s="9" t="s">
        <v>50</v>
      </c>
      <c r="Q15" s="9" t="s">
        <v>1229</v>
      </c>
      <c r="R15" s="9"/>
      <c r="S15" s="9"/>
      <c r="T15" s="9"/>
      <c r="U15" s="9"/>
      <c r="V15" s="9"/>
    </row>
    <row r="16" ht="15.75" customHeight="1" spans="1:22">
      <c r="A16" s="2" t="str">
        <f t="array" ref="A16">IFERROR(INDEX(data!$C$2:$C$13,MATCH(G16,data!$B$2:$B$13,0)),"")</f>
        <v/>
      </c>
      <c r="B16" s="3"/>
      <c r="C16" s="3"/>
      <c r="D16" s="4">
        <v>44914</v>
      </c>
      <c r="E16" s="8" t="s">
        <v>322</v>
      </c>
      <c r="F16" s="3">
        <v>1</v>
      </c>
      <c r="G16" s="8" t="s">
        <v>1249</v>
      </c>
      <c r="H16" s="2" t="str">
        <f t="array" ref="H16">IFERROR(INDEX(data!$F$2:$F$16,MATCH(L16,data!$E$2:$E$16,0)),"")</f>
        <v/>
      </c>
      <c r="I16" s="8" t="s">
        <v>72</v>
      </c>
      <c r="J16" s="8" t="s">
        <v>42</v>
      </c>
      <c r="K16" s="13">
        <v>0.5</v>
      </c>
      <c r="L16" s="8" t="s">
        <v>72</v>
      </c>
      <c r="M16" s="19" t="str">
        <f t="shared" si="0"/>
        <v>Other</v>
      </c>
      <c r="N16" s="8" t="s">
        <v>118</v>
      </c>
      <c r="O16" s="2" t="e">
        <f t="array" ref="O16">INDEX(data!$C$2:$C$13,MATCH(P16,data!$B$2:$B$13,0))</f>
        <v>#N/A</v>
      </c>
      <c r="P16" s="8" t="s">
        <v>1249</v>
      </c>
      <c r="Q16" s="8" t="s">
        <v>1227</v>
      </c>
      <c r="R16" s="8"/>
      <c r="S16" s="8"/>
      <c r="T16" s="8"/>
      <c r="U16" s="8"/>
      <c r="V16" s="8"/>
    </row>
    <row r="17" ht="15.75" customHeight="1" spans="1:22">
      <c r="A17" s="2" t="str">
        <f t="array" ref="A17">IFERROR(INDEX(data!$C$2:$C$13,MATCH(G17,data!$B$2:$B$13,0)),"")</f>
        <v/>
      </c>
      <c r="B17" s="5">
        <v>1</v>
      </c>
      <c r="C17" s="5">
        <v>1</v>
      </c>
      <c r="D17" s="6">
        <v>44916</v>
      </c>
      <c r="E17" s="9"/>
      <c r="F17" s="5">
        <v>2</v>
      </c>
      <c r="G17" s="9"/>
      <c r="H17" s="2" t="str">
        <f t="array" ref="H17">IFERROR(INDEX(data!$F$2:$F$16,MATCH(L17,data!$E$2:$E$16,0)),"")</f>
        <v/>
      </c>
      <c r="I17" s="9" t="s">
        <v>39</v>
      </c>
      <c r="J17" s="9" t="s">
        <v>42</v>
      </c>
      <c r="K17" s="15">
        <v>0.625</v>
      </c>
      <c r="L17" s="9" t="s">
        <v>72</v>
      </c>
      <c r="M17" s="19" t="str">
        <f t="shared" si="0"/>
        <v>Other</v>
      </c>
      <c r="N17" s="9" t="s">
        <v>70</v>
      </c>
      <c r="O17" s="2" t="str">
        <f t="array" ref="O17">INDEX(data!$C$2:$C$13,MATCH(P17,data!$B$2:$B$13,0))</f>
        <v>SBY</v>
      </c>
      <c r="P17" s="9" t="s">
        <v>80</v>
      </c>
      <c r="Q17" s="9" t="s">
        <v>1229</v>
      </c>
      <c r="R17" s="9"/>
      <c r="S17" s="9"/>
      <c r="T17" s="9"/>
      <c r="U17" s="9"/>
      <c r="V17" s="9"/>
    </row>
    <row r="18" ht="15.75" customHeight="1" spans="1:22">
      <c r="A18" s="2" t="str">
        <f t="array" ref="A18">IFERROR(INDEX(data!$C$2:$C$13,MATCH(G18,data!$B$2:$B$13,0)),"")</f>
        <v>JKT 2</v>
      </c>
      <c r="B18" s="3"/>
      <c r="C18" s="3"/>
      <c r="D18" s="4">
        <v>44920</v>
      </c>
      <c r="E18" s="8" t="s">
        <v>1354</v>
      </c>
      <c r="F18" s="3">
        <v>2</v>
      </c>
      <c r="G18" s="8" t="s">
        <v>50</v>
      </c>
      <c r="H18" s="2" t="str">
        <f t="array" ref="H18">IFERROR(INDEX(data!$F$2:$F$16,MATCH(L18,data!$E$2:$E$16,0)),"")</f>
        <v>Offline</v>
      </c>
      <c r="I18" s="8" t="s">
        <v>72</v>
      </c>
      <c r="J18" s="8" t="s">
        <v>42</v>
      </c>
      <c r="K18" s="13">
        <v>0.791666666666667</v>
      </c>
      <c r="L18" s="8" t="s">
        <v>82</v>
      </c>
      <c r="M18" s="19" t="str">
        <f t="shared" si="0"/>
        <v>Member's Party</v>
      </c>
      <c r="N18" s="8" t="s">
        <v>94</v>
      </c>
      <c r="O18" s="2" t="str">
        <f t="array" ref="O18">INDEX(data!$C$2:$C$13,MATCH(P18,data!$B$2:$B$13,0))</f>
        <v>JKT 2</v>
      </c>
      <c r="P18" s="8" t="s">
        <v>50</v>
      </c>
      <c r="Q18" s="8" t="s">
        <v>1229</v>
      </c>
      <c r="R18" s="8"/>
      <c r="S18" s="8"/>
      <c r="T18" s="8"/>
      <c r="U18" s="8"/>
      <c r="V18" s="8"/>
    </row>
    <row r="19" ht="15.75" customHeight="1" spans="1:22">
      <c r="A19" s="2" t="str">
        <f t="array" ref="A19">IFERROR(INDEX(data!$C$2:$C$13,MATCH(G19,data!$B$2:$B$13,0)),"")</f>
        <v>JKT 1</v>
      </c>
      <c r="B19" s="5">
        <v>1</v>
      </c>
      <c r="C19" s="5"/>
      <c r="D19" s="6">
        <v>44922</v>
      </c>
      <c r="E19" s="9" t="s">
        <v>155</v>
      </c>
      <c r="F19" s="5">
        <v>2</v>
      </c>
      <c r="G19" s="9" t="s">
        <v>37</v>
      </c>
      <c r="H19" s="2" t="str">
        <f t="array" ref="H19">IFERROR(INDEX(data!$F$2:$F$16,MATCH(L19,data!$E$2:$E$16,0)),"")</f>
        <v/>
      </c>
      <c r="I19" s="9" t="s">
        <v>60</v>
      </c>
      <c r="J19" s="9" t="s">
        <v>42</v>
      </c>
      <c r="K19" s="15">
        <v>0.791666666666667</v>
      </c>
      <c r="L19" s="9" t="s">
        <v>1270</v>
      </c>
      <c r="M19" s="19" t="str">
        <f t="shared" si="0"/>
        <v>Offline Proskill</v>
      </c>
      <c r="N19" s="9" t="s">
        <v>83</v>
      </c>
      <c r="O19" s="2" t="str">
        <f t="array" ref="O19">INDEX(data!$C$2:$C$13,MATCH(P19,data!$B$2:$B$13,0))</f>
        <v>JKT 1</v>
      </c>
      <c r="P19" s="9" t="s">
        <v>37</v>
      </c>
      <c r="Q19" s="9" t="s">
        <v>1227</v>
      </c>
      <c r="R19" s="9"/>
      <c r="S19" s="9"/>
      <c r="T19" s="9"/>
      <c r="U19" s="9"/>
      <c r="V19" s="9"/>
    </row>
    <row r="20" ht="15.75" customHeight="1" spans="1:22">
      <c r="A20" s="2" t="str">
        <f t="array" ref="A20">IFERROR(INDEX(data!$C$2:$C$13,MATCH(G20,data!$B$2:$B$13,0)),"")</f>
        <v>Online</v>
      </c>
      <c r="B20" s="3">
        <v>5</v>
      </c>
      <c r="C20" s="3">
        <v>5</v>
      </c>
      <c r="D20" s="4">
        <v>44923</v>
      </c>
      <c r="E20" s="8" t="s">
        <v>123</v>
      </c>
      <c r="F20" s="3">
        <v>1</v>
      </c>
      <c r="G20" s="8" t="s">
        <v>41</v>
      </c>
      <c r="H20" s="2" t="str">
        <f t="array" ref="H20">IFERROR(INDEX(data!$F$2:$F$16,MATCH(L20,data!$E$2:$E$16,0)),"")</f>
        <v/>
      </c>
      <c r="I20" s="8" t="s">
        <v>72</v>
      </c>
      <c r="J20" s="8" t="s">
        <v>42</v>
      </c>
      <c r="K20" s="16">
        <v>0.666666666666667</v>
      </c>
      <c r="L20" s="8" t="s">
        <v>123</v>
      </c>
      <c r="M20" s="19" t="str">
        <f t="shared" si="0"/>
        <v>Trial Class</v>
      </c>
      <c r="N20" s="8" t="s">
        <v>83</v>
      </c>
      <c r="O20" s="2" t="str">
        <f t="array" ref="O20">INDEX(data!$C$2:$C$13,MATCH(P20,data!$B$2:$B$13,0))</f>
        <v>JKT 1</v>
      </c>
      <c r="P20" s="8" t="s">
        <v>37</v>
      </c>
      <c r="Q20" s="8" t="s">
        <v>1227</v>
      </c>
      <c r="R20" s="8"/>
      <c r="S20" s="8"/>
      <c r="T20" s="8"/>
      <c r="U20" s="8"/>
      <c r="V20" s="8"/>
    </row>
    <row r="21" ht="15.75" customHeight="1" spans="1:22">
      <c r="A21" s="2" t="str">
        <f t="array" ref="A21">IFERROR(INDEX(data!$C$2:$C$13,MATCH(G21,data!$B$2:$B$13,0)),"")</f>
        <v>JKT 2</v>
      </c>
      <c r="B21" s="5"/>
      <c r="C21" s="5"/>
      <c r="D21" s="6">
        <v>44928</v>
      </c>
      <c r="E21" s="9" t="s">
        <v>1562</v>
      </c>
      <c r="F21" s="5">
        <v>4</v>
      </c>
      <c r="G21" s="9" t="s">
        <v>55</v>
      </c>
      <c r="H21" s="2" t="str">
        <f t="array" ref="H21">IFERROR(INDEX(data!$F$2:$F$16,MATCH(L21,data!$E$2:$E$16,0)),"")</f>
        <v/>
      </c>
      <c r="I21" s="9" t="s">
        <v>72</v>
      </c>
      <c r="J21" s="9" t="s">
        <v>42</v>
      </c>
      <c r="K21" s="15">
        <v>0.416666666666667</v>
      </c>
      <c r="L21" s="9" t="s">
        <v>72</v>
      </c>
      <c r="M21" s="19" t="str">
        <f t="shared" si="0"/>
        <v>Other</v>
      </c>
      <c r="N21" s="9" t="s">
        <v>110</v>
      </c>
      <c r="O21" s="2" t="str">
        <f t="array" ref="O21">INDEX(data!$C$2:$C$13,MATCH(P21,data!$B$2:$B$13,0))</f>
        <v>JKT 1</v>
      </c>
      <c r="P21" s="9" t="s">
        <v>37</v>
      </c>
      <c r="Q21" s="9" t="s">
        <v>1229</v>
      </c>
      <c r="R21" s="9"/>
      <c r="S21" s="9"/>
      <c r="T21" s="9"/>
      <c r="U21" s="9"/>
      <c r="V21" s="9"/>
    </row>
    <row r="22" ht="15.75" customHeight="1" spans="1:22">
      <c r="A22" s="2" t="str">
        <f t="array" ref="A22">IFERROR(INDEX(data!$C$2:$C$13,MATCH(G22,data!$B$2:$B$13,0)),"")</f>
        <v>Online</v>
      </c>
      <c r="B22" s="3">
        <v>1</v>
      </c>
      <c r="C22" s="3">
        <v>1</v>
      </c>
      <c r="D22" s="4">
        <v>44928</v>
      </c>
      <c r="E22" s="8"/>
      <c r="F22" s="3">
        <v>1</v>
      </c>
      <c r="G22" s="8" t="s">
        <v>41</v>
      </c>
      <c r="H22" s="2" t="str">
        <f t="array" ref="H22">IFERROR(INDEX(data!$F$2:$F$16,MATCH(L22,data!$E$2:$E$16,0)),"")</f>
        <v/>
      </c>
      <c r="I22" s="8" t="s">
        <v>56</v>
      </c>
      <c r="J22" s="8" t="s">
        <v>42</v>
      </c>
      <c r="K22" s="13">
        <v>0.708333333333333</v>
      </c>
      <c r="L22" s="8" t="s">
        <v>99</v>
      </c>
      <c r="M22" s="19" t="str">
        <f t="shared" si="0"/>
        <v>Online IELTS</v>
      </c>
      <c r="N22" s="8" t="s">
        <v>120</v>
      </c>
      <c r="O22" s="2" t="str">
        <f t="array" ref="O22">INDEX(data!$C$2:$C$13,MATCH(P22,data!$B$2:$B$13,0))</f>
        <v>JKT 3</v>
      </c>
      <c r="P22" s="8" t="s">
        <v>63</v>
      </c>
      <c r="Q22" s="8" t="s">
        <v>1229</v>
      </c>
      <c r="R22" s="8"/>
      <c r="S22" s="8"/>
      <c r="T22" s="8"/>
      <c r="U22" s="8"/>
      <c r="V22" s="8"/>
    </row>
    <row r="23" ht="15.75" customHeight="1" spans="1:22">
      <c r="A23" s="2" t="str">
        <f t="array" ref="A23">IFERROR(INDEX(data!$C$2:$C$13,MATCH(G23,data!$B$2:$B$13,0)),"")</f>
        <v>JKT 3</v>
      </c>
      <c r="B23" s="5">
        <v>3</v>
      </c>
      <c r="C23" s="5">
        <v>3</v>
      </c>
      <c r="D23" s="6">
        <v>44928</v>
      </c>
      <c r="E23" s="9"/>
      <c r="F23" s="5">
        <v>2</v>
      </c>
      <c r="G23" s="9" t="s">
        <v>63</v>
      </c>
      <c r="H23" s="2" t="str">
        <f t="array" ref="H23">IFERROR(INDEX(data!$F$2:$F$16,MATCH(L23,data!$E$2:$E$16,0)),"")</f>
        <v/>
      </c>
      <c r="I23" s="9" t="s">
        <v>56</v>
      </c>
      <c r="J23" s="9" t="s">
        <v>42</v>
      </c>
      <c r="K23" s="15">
        <v>0.791666666666667</v>
      </c>
      <c r="L23" s="9" t="s">
        <v>224</v>
      </c>
      <c r="M23" s="19" t="str">
        <f t="shared" si="0"/>
        <v>Offline IELTS</v>
      </c>
      <c r="N23" s="9" t="s">
        <v>120</v>
      </c>
      <c r="O23" s="2" t="str">
        <f t="array" ref="O23">INDEX(data!$C$2:$C$13,MATCH(P23,data!$B$2:$B$13,0))</f>
        <v>JKT 3</v>
      </c>
      <c r="P23" s="9" t="s">
        <v>63</v>
      </c>
      <c r="Q23" s="9" t="s">
        <v>1229</v>
      </c>
      <c r="R23" s="9"/>
      <c r="S23" s="9"/>
      <c r="T23" s="9"/>
      <c r="U23" s="9"/>
      <c r="V23" s="9"/>
    </row>
    <row r="24" ht="15.75" customHeight="1" spans="1:22">
      <c r="A24" s="2" t="str">
        <f t="array" ref="A24">IFERROR(INDEX(data!$C$2:$C$13,MATCH(G24,data!$B$2:$B$13,0)),"")</f>
        <v>JKT 2</v>
      </c>
      <c r="B24" s="3"/>
      <c r="C24" s="3"/>
      <c r="D24" s="4">
        <v>44928</v>
      </c>
      <c r="E24" s="8" t="s">
        <v>1562</v>
      </c>
      <c r="F24" s="3">
        <v>4</v>
      </c>
      <c r="G24" s="8" t="s">
        <v>55</v>
      </c>
      <c r="H24" s="2" t="str">
        <f t="array" ref="H24">IFERROR(INDEX(data!$F$2:$F$16,MATCH(L24,data!$E$2:$E$16,0)),"")</f>
        <v/>
      </c>
      <c r="I24" s="8" t="s">
        <v>72</v>
      </c>
      <c r="J24" s="8" t="s">
        <v>42</v>
      </c>
      <c r="K24" s="13">
        <v>0.416666666666667</v>
      </c>
      <c r="L24" s="8" t="s">
        <v>72</v>
      </c>
      <c r="M24" s="19" t="str">
        <f t="shared" si="0"/>
        <v>Other</v>
      </c>
      <c r="N24" s="8" t="s">
        <v>124</v>
      </c>
      <c r="O24" s="2" t="str">
        <f t="array" ref="O24">INDEX(data!$C$2:$C$13,MATCH(P24,data!$B$2:$B$13,0))</f>
        <v>JKT 3</v>
      </c>
      <c r="P24" s="8" t="s">
        <v>63</v>
      </c>
      <c r="Q24" s="8" t="s">
        <v>1229</v>
      </c>
      <c r="R24" s="8"/>
      <c r="S24" s="8"/>
      <c r="T24" s="8"/>
      <c r="U24" s="8"/>
      <c r="V24" s="8"/>
    </row>
    <row r="25" ht="15.75" customHeight="1" spans="1:22">
      <c r="A25" s="2" t="str">
        <f t="array" ref="A25">IFERROR(INDEX(data!$C$2:$C$13,MATCH(G25,data!$B$2:$B$13,0)),"")</f>
        <v>JKT 3</v>
      </c>
      <c r="B25" s="5"/>
      <c r="C25" s="5"/>
      <c r="D25" s="6">
        <v>44928</v>
      </c>
      <c r="E25" s="9" t="s">
        <v>456</v>
      </c>
      <c r="F25" s="5">
        <v>8</v>
      </c>
      <c r="G25" s="9" t="s">
        <v>63</v>
      </c>
      <c r="H25" s="2" t="str">
        <f t="array" ref="H25">IFERROR(INDEX(data!$F$2:$F$16,MATCH(L25,data!$E$2:$E$16,0)),"")</f>
        <v/>
      </c>
      <c r="I25" s="9" t="s">
        <v>72</v>
      </c>
      <c r="J25" s="9" t="s">
        <v>42</v>
      </c>
      <c r="K25" s="15">
        <v>0.5</v>
      </c>
      <c r="L25" s="9" t="s">
        <v>72</v>
      </c>
      <c r="M25" s="19" t="str">
        <f t="shared" si="0"/>
        <v>Other</v>
      </c>
      <c r="N25" s="9" t="s">
        <v>62</v>
      </c>
      <c r="O25" s="2" t="str">
        <f t="array" ref="O25">INDEX(data!$C$2:$C$13,MATCH(P25,data!$B$2:$B$13,0))</f>
        <v>JKT 3</v>
      </c>
      <c r="P25" s="9" t="s">
        <v>63</v>
      </c>
      <c r="Q25" s="9" t="s">
        <v>1227</v>
      </c>
      <c r="R25" s="9"/>
      <c r="S25" s="9"/>
      <c r="T25" s="9"/>
      <c r="U25" s="9"/>
      <c r="V25" s="9"/>
    </row>
    <row r="26" ht="15.75" customHeight="1" spans="1:22">
      <c r="A26" s="2" t="str">
        <f t="array" ref="A26">IFERROR(INDEX(data!$C$2:$C$13,MATCH(G26,data!$B$2:$B$13,0)),"")</f>
        <v>JKT 3</v>
      </c>
      <c r="B26" s="3">
        <v>2</v>
      </c>
      <c r="C26" s="3">
        <v>2</v>
      </c>
      <c r="D26" s="4">
        <v>44929</v>
      </c>
      <c r="E26" s="8"/>
      <c r="F26" s="3">
        <v>2</v>
      </c>
      <c r="G26" s="8" t="s">
        <v>63</v>
      </c>
      <c r="H26" s="2"/>
      <c r="I26" s="8" t="s">
        <v>39</v>
      </c>
      <c r="J26" s="8" t="s">
        <v>42</v>
      </c>
      <c r="K26" s="16">
        <v>0.708333333333333</v>
      </c>
      <c r="L26" s="8" t="s">
        <v>97</v>
      </c>
      <c r="M26" s="19"/>
      <c r="N26" s="8" t="s">
        <v>58</v>
      </c>
      <c r="O26" s="2"/>
      <c r="P26" s="8" t="s">
        <v>63</v>
      </c>
      <c r="Q26" s="8" t="s">
        <v>1229</v>
      </c>
      <c r="R26" s="8"/>
      <c r="S26" s="8"/>
      <c r="T26" s="8"/>
      <c r="U26" s="8"/>
      <c r="V26" s="8"/>
    </row>
    <row r="27" ht="15.75" customHeight="1" spans="1:22">
      <c r="A27" s="2" t="str">
        <f t="array" ref="A27">IFERROR(INDEX(data!$C$2:$C$13,MATCH(G27,data!$B$2:$B$13,0)),"")</f>
        <v>Online</v>
      </c>
      <c r="B27" s="5">
        <v>3</v>
      </c>
      <c r="C27" s="5"/>
      <c r="D27" s="6">
        <v>44929</v>
      </c>
      <c r="E27" s="9" t="s">
        <v>1563</v>
      </c>
      <c r="F27" s="5">
        <v>1</v>
      </c>
      <c r="G27" s="9" t="s">
        <v>41</v>
      </c>
      <c r="H27" s="2" t="str">
        <f t="array" ref="H27">IFERROR(INDEX(data!$F$2:$F$16,MATCH(L27,data!$E$2:$E$16,0)),"")</f>
        <v/>
      </c>
      <c r="I27" s="9" t="s">
        <v>60</v>
      </c>
      <c r="J27" s="9" t="s">
        <v>42</v>
      </c>
      <c r="K27" s="15">
        <v>0.791666666666667</v>
      </c>
      <c r="L27" s="9" t="s">
        <v>107</v>
      </c>
      <c r="M27" s="19" t="str">
        <f t="shared" ref="M27:M31" si="1">L27</f>
        <v>Online Proskill FL</v>
      </c>
      <c r="N27" s="9" t="s">
        <v>79</v>
      </c>
      <c r="O27" s="2" t="str">
        <f t="array" ref="O27">INDEX(data!$C$2:$C$13,MATCH(P27,data!$B$2:$B$13,0))</f>
        <v>JKT 2</v>
      </c>
      <c r="P27" s="9" t="s">
        <v>55</v>
      </c>
      <c r="Q27" s="9" t="s">
        <v>1227</v>
      </c>
      <c r="R27" s="9"/>
      <c r="S27" s="9"/>
      <c r="T27" s="9"/>
      <c r="U27" s="9"/>
      <c r="V27" s="9"/>
    </row>
    <row r="28" ht="15.75" customHeight="1" spans="1:22">
      <c r="A28" s="2" t="str">
        <f t="array" ref="A28">IFERROR(INDEX(data!$C$2:$C$13,MATCH(G28,data!$B$2:$B$13,0)),"")</f>
        <v>Online</v>
      </c>
      <c r="B28" s="3">
        <v>0</v>
      </c>
      <c r="C28" s="3">
        <v>0</v>
      </c>
      <c r="D28" s="4">
        <v>44929</v>
      </c>
      <c r="E28" s="8"/>
      <c r="F28" s="3">
        <v>1</v>
      </c>
      <c r="G28" s="8" t="s">
        <v>41</v>
      </c>
      <c r="H28" s="2" t="str">
        <f t="array" ref="H28">IFERROR(INDEX(data!$F$2:$F$16,MATCH(L28,data!$E$2:$E$16,0)),"")</f>
        <v/>
      </c>
      <c r="I28" s="8" t="s">
        <v>72</v>
      </c>
      <c r="J28" s="8" t="s">
        <v>48</v>
      </c>
      <c r="K28" s="13">
        <v>0.625</v>
      </c>
      <c r="L28" s="8" t="s">
        <v>123</v>
      </c>
      <c r="M28" s="19" t="str">
        <f t="shared" si="1"/>
        <v>Trial Class</v>
      </c>
      <c r="N28" s="8" t="s">
        <v>79</v>
      </c>
      <c r="O28" s="2" t="str">
        <f t="array" ref="O28">INDEX(data!$C$2:$C$13,MATCH(P28,data!$B$2:$B$13,0))</f>
        <v>JKT 2</v>
      </c>
      <c r="P28" s="8" t="s">
        <v>55</v>
      </c>
      <c r="Q28" s="8" t="s">
        <v>1227</v>
      </c>
      <c r="R28" s="8"/>
      <c r="S28" s="8"/>
      <c r="T28" s="8"/>
      <c r="U28" s="8"/>
      <c r="V28" s="8"/>
    </row>
    <row r="29" ht="15.75" customHeight="1" spans="1:22">
      <c r="A29" s="2" t="str">
        <f t="array" ref="A29">IFERROR(INDEX(data!$C$2:$C$13,MATCH(G29,data!$B$2:$B$13,0)),"")</f>
        <v>JKT 2</v>
      </c>
      <c r="B29" s="5">
        <v>6</v>
      </c>
      <c r="C29" s="5">
        <v>4</v>
      </c>
      <c r="D29" s="6">
        <v>44929</v>
      </c>
      <c r="E29" s="9" t="s">
        <v>1564</v>
      </c>
      <c r="F29" s="5">
        <v>2</v>
      </c>
      <c r="G29" s="9" t="s">
        <v>50</v>
      </c>
      <c r="H29" s="2" t="str">
        <f t="array" ref="H29">IFERROR(INDEX(data!$F$2:$F$16,MATCH(L29,data!$E$2:$E$16,0)),"")</f>
        <v/>
      </c>
      <c r="I29" s="9" t="s">
        <v>56</v>
      </c>
      <c r="J29" s="9" t="s">
        <v>42</v>
      </c>
      <c r="K29" s="15">
        <v>0.791666666666667</v>
      </c>
      <c r="L29" s="9" t="s">
        <v>224</v>
      </c>
      <c r="M29" s="19" t="str">
        <f t="shared" si="1"/>
        <v>Offline IELTS</v>
      </c>
      <c r="N29" s="9" t="s">
        <v>92</v>
      </c>
      <c r="O29" s="2" t="str">
        <f t="array" ref="O29">INDEX(data!$C$2:$C$13,MATCH(P29,data!$B$2:$B$13,0))</f>
        <v>JKT 2</v>
      </c>
      <c r="P29" s="9" t="s">
        <v>50</v>
      </c>
      <c r="Q29" s="9" t="s">
        <v>1227</v>
      </c>
      <c r="R29" s="9"/>
      <c r="S29" s="9"/>
      <c r="T29" s="9"/>
      <c r="U29" s="9"/>
      <c r="V29" s="9"/>
    </row>
    <row r="30" ht="15.75" customHeight="1" spans="1:22">
      <c r="A30" s="2" t="str">
        <f t="array" ref="A30">IFERROR(INDEX(data!$C$2:$C$13,MATCH(G30,data!$B$2:$B$13,0)),"")</f>
        <v>JKT 3</v>
      </c>
      <c r="B30" s="3"/>
      <c r="C30" s="3"/>
      <c r="D30" s="4">
        <v>44929</v>
      </c>
      <c r="E30" s="8" t="s">
        <v>456</v>
      </c>
      <c r="F30" s="3">
        <v>8</v>
      </c>
      <c r="G30" s="8" t="s">
        <v>63</v>
      </c>
      <c r="H30" s="2" t="str">
        <f t="array" ref="H30">IFERROR(INDEX(data!$F$2:$F$16,MATCH(L30,data!$E$2:$E$16,0)),"")</f>
        <v/>
      </c>
      <c r="I30" s="8" t="s">
        <v>72</v>
      </c>
      <c r="J30" s="8" t="s">
        <v>42</v>
      </c>
      <c r="K30" s="13">
        <v>0.5</v>
      </c>
      <c r="L30" s="8" t="s">
        <v>72</v>
      </c>
      <c r="M30" s="19" t="str">
        <f t="shared" si="1"/>
        <v>Other</v>
      </c>
      <c r="N30" s="8" t="s">
        <v>62</v>
      </c>
      <c r="O30" s="2" t="str">
        <f t="array" ref="O30">INDEX(data!$C$2:$C$13,MATCH(P30,data!$B$2:$B$13,0))</f>
        <v>JKT 3</v>
      </c>
      <c r="P30" s="8" t="s">
        <v>63</v>
      </c>
      <c r="Q30" s="8" t="s">
        <v>1227</v>
      </c>
      <c r="R30" s="8"/>
      <c r="S30" s="8"/>
      <c r="T30" s="8"/>
      <c r="U30" s="8"/>
      <c r="V30" s="8"/>
    </row>
    <row r="31" ht="15.75" customHeight="1" spans="1:22">
      <c r="A31" s="2" t="str">
        <f t="array" ref="A31">IFERROR(INDEX(data!$C$2:$C$13,MATCH(G31,data!$B$2:$B$13,0)),"")</f>
        <v>Online</v>
      </c>
      <c r="B31" s="5"/>
      <c r="C31" s="5"/>
      <c r="D31" s="6">
        <v>44930</v>
      </c>
      <c r="E31" s="9" t="s">
        <v>1324</v>
      </c>
      <c r="F31" s="5">
        <v>1</v>
      </c>
      <c r="G31" s="9" t="s">
        <v>41</v>
      </c>
      <c r="H31" s="2" t="str">
        <f t="array" ref="H31">IFERROR(INDEX(data!$F$2:$F$16,MATCH(L31,data!$E$2:$E$16,0)),"")</f>
        <v/>
      </c>
      <c r="I31" s="9" t="s">
        <v>72</v>
      </c>
      <c r="J31" s="9" t="s">
        <v>42</v>
      </c>
      <c r="K31" s="14">
        <v>0.541666666666667</v>
      </c>
      <c r="L31" s="9" t="s">
        <v>72</v>
      </c>
      <c r="M31" s="19" t="str">
        <f t="shared" si="1"/>
        <v>Other</v>
      </c>
      <c r="N31" s="9" t="s">
        <v>58</v>
      </c>
      <c r="O31" s="2" t="str">
        <f t="array" ref="O31">INDEX(data!$C$2:$C$13,MATCH(P31,data!$B$2:$B$13,0))</f>
        <v>JKT 3</v>
      </c>
      <c r="P31" s="9" t="s">
        <v>63</v>
      </c>
      <c r="Q31" s="9" t="s">
        <v>1229</v>
      </c>
      <c r="R31" s="9"/>
      <c r="S31" s="9"/>
      <c r="T31" s="9"/>
      <c r="U31" s="9"/>
      <c r="V31" s="9"/>
    </row>
    <row r="32" ht="15.75" customHeight="1" spans="1:22">
      <c r="A32" s="2" t="s">
        <v>41</v>
      </c>
      <c r="B32" s="3">
        <v>1</v>
      </c>
      <c r="C32" s="3">
        <v>1</v>
      </c>
      <c r="D32" s="4">
        <v>44930</v>
      </c>
      <c r="E32" s="8" t="s">
        <v>160</v>
      </c>
      <c r="F32" s="3">
        <v>2</v>
      </c>
      <c r="G32" s="8" t="s">
        <v>63</v>
      </c>
      <c r="H32" s="2"/>
      <c r="I32" s="8" t="s">
        <v>1240</v>
      </c>
      <c r="J32" s="8" t="s">
        <v>42</v>
      </c>
      <c r="K32" s="16">
        <v>0.583333333333333</v>
      </c>
      <c r="L32" s="8" t="s">
        <v>97</v>
      </c>
      <c r="M32" s="19"/>
      <c r="N32" s="8" t="s">
        <v>58</v>
      </c>
      <c r="O32" s="2"/>
      <c r="P32" s="8" t="s">
        <v>63</v>
      </c>
      <c r="Q32" s="8" t="s">
        <v>1229</v>
      </c>
      <c r="R32" s="8"/>
      <c r="S32" s="8"/>
      <c r="T32" s="8"/>
      <c r="U32" s="8"/>
      <c r="V32" s="8"/>
    </row>
    <row r="33" ht="15.75" customHeight="1" spans="1:22">
      <c r="A33" s="2" t="s">
        <v>64</v>
      </c>
      <c r="B33" s="5">
        <v>1</v>
      </c>
      <c r="C33" s="5">
        <v>3</v>
      </c>
      <c r="D33" s="7">
        <v>44930</v>
      </c>
      <c r="E33" s="10" t="s">
        <v>163</v>
      </c>
      <c r="F33" s="5">
        <v>1</v>
      </c>
      <c r="G33" s="10" t="s">
        <v>63</v>
      </c>
      <c r="H33" s="10" t="str">
        <f t="array" ref="H33">IFERROR(INDEX(data!$F$2:$F$16,MATCH(L33,data!$E$2:$E$16,0)),"")</f>
        <v/>
      </c>
      <c r="I33" s="10" t="s">
        <v>39</v>
      </c>
      <c r="J33" s="10" t="s">
        <v>42</v>
      </c>
      <c r="K33" s="17">
        <v>0.708333333333333</v>
      </c>
      <c r="L33" s="10" t="s">
        <v>72</v>
      </c>
      <c r="M33" s="10" t="str">
        <f t="shared" ref="M33:M56" si="2">L33</f>
        <v>Other</v>
      </c>
      <c r="N33" s="10" t="s">
        <v>58</v>
      </c>
      <c r="O33" s="10" t="str">
        <f t="array" ref="O33">INDEX(data!$C$2:$C$13,MATCH(P33,data!$B$2:$B$13,0))</f>
        <v>JKT 3</v>
      </c>
      <c r="P33" s="10" t="s">
        <v>63</v>
      </c>
      <c r="Q33" s="10" t="s">
        <v>1229</v>
      </c>
      <c r="R33" s="10"/>
      <c r="S33" s="10"/>
      <c r="T33" s="10"/>
      <c r="U33" s="10"/>
      <c r="V33" s="10"/>
    </row>
    <row r="34" ht="15.75" customHeight="1" spans="1:22">
      <c r="A34" s="2" t="str">
        <f t="array" ref="A34">IFERROR(INDEX(data!$C$2:$C$13,MATCH(G34,data!$B$2:$B$13,0)),"")</f>
        <v>Online</v>
      </c>
      <c r="B34" s="3"/>
      <c r="C34" s="3"/>
      <c r="D34" s="4">
        <v>44930</v>
      </c>
      <c r="E34" s="8" t="s">
        <v>156</v>
      </c>
      <c r="F34" s="3">
        <v>1</v>
      </c>
      <c r="G34" s="8" t="s">
        <v>41</v>
      </c>
      <c r="H34" s="2" t="str">
        <f t="array" ref="H34">IFERROR(INDEX(data!$F$2:$F$16,MATCH(L34,data!$E$2:$E$16,0)),"")</f>
        <v/>
      </c>
      <c r="I34" s="8" t="s">
        <v>72</v>
      </c>
      <c r="J34" s="8" t="s">
        <v>42</v>
      </c>
      <c r="K34" s="13">
        <v>0.541666666666667</v>
      </c>
      <c r="L34" s="8" t="s">
        <v>72</v>
      </c>
      <c r="M34" s="19" t="str">
        <f t="shared" si="2"/>
        <v>Other</v>
      </c>
      <c r="N34" s="8" t="s">
        <v>67</v>
      </c>
      <c r="O34" s="2" t="str">
        <f t="array" ref="O34">INDEX(data!$C$2:$C$13,MATCH(P34,data!$B$2:$B$13,0))</f>
        <v>JKT 3</v>
      </c>
      <c r="P34" s="8" t="s">
        <v>63</v>
      </c>
      <c r="Q34" s="8" t="s">
        <v>1229</v>
      </c>
      <c r="R34" s="8"/>
      <c r="S34" s="8"/>
      <c r="T34" s="8"/>
      <c r="U34" s="8"/>
      <c r="V34" s="8"/>
    </row>
    <row r="35" ht="15.75" customHeight="1" spans="1:22">
      <c r="A35" s="2" t="str">
        <f t="array" ref="A35">IFERROR(INDEX(data!$C$2:$C$13,MATCH(G35,data!$B$2:$B$13,0)),"")</f>
        <v>Online</v>
      </c>
      <c r="B35" s="5">
        <v>1</v>
      </c>
      <c r="C35" s="5">
        <v>2</v>
      </c>
      <c r="D35" s="6">
        <v>44930</v>
      </c>
      <c r="E35" s="9"/>
      <c r="F35" s="5">
        <v>1</v>
      </c>
      <c r="G35" s="9" t="s">
        <v>41</v>
      </c>
      <c r="H35" s="2" t="str">
        <f t="array" ref="H35">IFERROR(INDEX(data!$F$2:$F$16,MATCH(L35,data!$E$2:$E$16,0)),"")</f>
        <v/>
      </c>
      <c r="I35" s="9" t="s">
        <v>69</v>
      </c>
      <c r="J35" s="9" t="s">
        <v>42</v>
      </c>
      <c r="K35" s="15">
        <v>0.625</v>
      </c>
      <c r="L35" s="9" t="s">
        <v>123</v>
      </c>
      <c r="M35" s="19" t="str">
        <f t="shared" si="2"/>
        <v>Trial Class</v>
      </c>
      <c r="N35" s="9" t="s">
        <v>104</v>
      </c>
      <c r="O35" s="2" t="str">
        <f t="array" ref="O35">INDEX(data!$C$2:$C$13,MATCH(P35,data!$B$2:$B$13,0))</f>
        <v>SBY</v>
      </c>
      <c r="P35" s="9" t="s">
        <v>80</v>
      </c>
      <c r="Q35" s="9" t="s">
        <v>1229</v>
      </c>
      <c r="R35" s="9"/>
      <c r="S35" s="9"/>
      <c r="T35" s="9"/>
      <c r="U35" s="9"/>
      <c r="V35" s="9"/>
    </row>
    <row r="36" ht="15.75" customHeight="1" spans="1:22">
      <c r="A36" s="2" t="str">
        <f t="array" ref="A36">IFERROR(INDEX(data!$C$2:$C$13,MATCH(G36,data!$B$2:$B$13,0)),"")</f>
        <v/>
      </c>
      <c r="B36" s="3"/>
      <c r="C36" s="3"/>
      <c r="D36" s="4">
        <v>44930</v>
      </c>
      <c r="E36" s="8"/>
      <c r="F36" s="3">
        <v>2</v>
      </c>
      <c r="G36" s="8"/>
      <c r="H36" s="2" t="str">
        <f t="array" ref="H36">IFERROR(INDEX(data!$F$2:$F$16,MATCH(L36,data!$E$2:$E$16,0)),"")</f>
        <v/>
      </c>
      <c r="I36" s="8" t="s">
        <v>60</v>
      </c>
      <c r="J36" s="8" t="s">
        <v>42</v>
      </c>
      <c r="K36" s="13"/>
      <c r="L36" s="8" t="s">
        <v>1270</v>
      </c>
      <c r="M36" s="19" t="str">
        <f t="shared" si="2"/>
        <v>Offline Proskill</v>
      </c>
      <c r="N36" s="11" t="s">
        <v>98</v>
      </c>
      <c r="O36" s="2" t="str">
        <f t="array" ref="O36">INDEX(data!$C$2:$C$13,MATCH(P36,data!$B$2:$B$13,0))</f>
        <v>JKT 1</v>
      </c>
      <c r="P36" s="8" t="s">
        <v>37</v>
      </c>
      <c r="Q36" s="8" t="s">
        <v>1227</v>
      </c>
      <c r="R36" s="8"/>
      <c r="S36" s="8"/>
      <c r="T36" s="8"/>
      <c r="U36" s="8"/>
      <c r="V36" s="8"/>
    </row>
    <row r="37" ht="15.75" customHeight="1" spans="1:22">
      <c r="A37" s="2" t="str">
        <f t="array" ref="A37">IFERROR(INDEX(data!$C$2:$C$13,MATCH(G37,data!$B$2:$B$13,0)),"")</f>
        <v>Online</v>
      </c>
      <c r="B37" s="5"/>
      <c r="C37" s="5"/>
      <c r="D37" s="6">
        <v>44930</v>
      </c>
      <c r="E37" s="9" t="s">
        <v>1565</v>
      </c>
      <c r="F37" s="5">
        <v>1</v>
      </c>
      <c r="G37" s="9" t="s">
        <v>41</v>
      </c>
      <c r="H37" s="2" t="str">
        <f t="array" ref="H37">IFERROR(INDEX(data!$F$2:$F$16,MATCH(L37,data!$E$2:$E$16,0)),"")</f>
        <v/>
      </c>
      <c r="I37" s="9" t="s">
        <v>72</v>
      </c>
      <c r="J37" s="9" t="s">
        <v>42</v>
      </c>
      <c r="K37" s="15">
        <v>0.541666666666667</v>
      </c>
      <c r="L37" s="9" t="s">
        <v>72</v>
      </c>
      <c r="M37" s="19" t="str">
        <f t="shared" si="2"/>
        <v>Other</v>
      </c>
      <c r="N37" s="9" t="s">
        <v>120</v>
      </c>
      <c r="O37" s="2" t="str">
        <f t="array" ref="O37">INDEX(data!$C$2:$C$13,MATCH(P37,data!$B$2:$B$13,0))</f>
        <v>JKT 3</v>
      </c>
      <c r="P37" s="9" t="s">
        <v>63</v>
      </c>
      <c r="Q37" s="9" t="s">
        <v>1229</v>
      </c>
      <c r="R37" s="9"/>
      <c r="S37" s="9"/>
      <c r="T37" s="9"/>
      <c r="U37" s="9"/>
      <c r="V37" s="9"/>
    </row>
    <row r="38" ht="15.75" customHeight="1" spans="1:22">
      <c r="A38" s="2" t="str">
        <f t="array" ref="A38">IFERROR(INDEX(data!$C$2:$C$13,MATCH(G38,data!$B$2:$B$13,0)),"")</f>
        <v>Online</v>
      </c>
      <c r="B38" s="3">
        <v>1</v>
      </c>
      <c r="C38" s="3">
        <v>1</v>
      </c>
      <c r="D38" s="4">
        <v>44930</v>
      </c>
      <c r="E38" s="8"/>
      <c r="F38" s="3">
        <v>1</v>
      </c>
      <c r="G38" s="8" t="s">
        <v>41</v>
      </c>
      <c r="H38" s="2" t="str">
        <f t="array" ref="H38">IFERROR(INDEX(data!$F$2:$F$16,MATCH(L38,data!$E$2:$E$16,0)),"")</f>
        <v>Offline</v>
      </c>
      <c r="I38" s="8" t="s">
        <v>56</v>
      </c>
      <c r="J38" s="8" t="s">
        <v>42</v>
      </c>
      <c r="K38" s="13">
        <v>0.625</v>
      </c>
      <c r="L38" s="8" t="s">
        <v>84</v>
      </c>
      <c r="M38" s="19" t="str">
        <f t="shared" si="2"/>
        <v>Mock Test</v>
      </c>
      <c r="N38" s="8" t="s">
        <v>120</v>
      </c>
      <c r="O38" s="2" t="str">
        <f t="array" ref="O38">INDEX(data!$C$2:$C$13,MATCH(P38,data!$B$2:$B$13,0))</f>
        <v>JKT 3</v>
      </c>
      <c r="P38" s="8" t="s">
        <v>63</v>
      </c>
      <c r="Q38" s="8" t="s">
        <v>1229</v>
      </c>
      <c r="R38" s="8"/>
      <c r="S38" s="8"/>
      <c r="T38" s="8"/>
      <c r="U38" s="8"/>
      <c r="V38" s="8"/>
    </row>
    <row r="39" ht="15.75" customHeight="1" spans="1:22">
      <c r="A39" s="2" t="str">
        <f t="array" ref="A39">IFERROR(INDEX(data!$C$2:$C$13,MATCH(G39,data!$B$2:$B$13,0)),"")</f>
        <v>JKT 3</v>
      </c>
      <c r="B39" s="5">
        <v>1</v>
      </c>
      <c r="C39" s="5">
        <v>1</v>
      </c>
      <c r="D39" s="6">
        <v>44930</v>
      </c>
      <c r="E39" s="9"/>
      <c r="F39" s="5">
        <v>1</v>
      </c>
      <c r="G39" s="9" t="s">
        <v>63</v>
      </c>
      <c r="H39" s="2" t="str">
        <f t="array" ref="H39">IFERROR(INDEX(data!$F$2:$F$16,MATCH(L39,data!$E$2:$E$16,0)),"")</f>
        <v/>
      </c>
      <c r="I39" s="9" t="s">
        <v>56</v>
      </c>
      <c r="J39" s="9" t="s">
        <v>42</v>
      </c>
      <c r="K39" s="15">
        <v>0.708333333333333</v>
      </c>
      <c r="L39" s="9" t="s">
        <v>1566</v>
      </c>
      <c r="M39" s="19" t="str">
        <f t="shared" si="2"/>
        <v>Offline IELTS FL</v>
      </c>
      <c r="N39" s="9" t="s">
        <v>120</v>
      </c>
      <c r="O39" s="2" t="str">
        <f t="array" ref="O39">INDEX(data!$C$2:$C$13,MATCH(P39,data!$B$2:$B$13,0))</f>
        <v>JKT 3</v>
      </c>
      <c r="P39" s="9" t="s">
        <v>63</v>
      </c>
      <c r="Q39" s="9" t="s">
        <v>1229</v>
      </c>
      <c r="R39" s="9"/>
      <c r="S39" s="9"/>
      <c r="T39" s="9"/>
      <c r="U39" s="9"/>
      <c r="V39" s="9"/>
    </row>
    <row r="40" ht="15.75" customHeight="1" spans="1:22">
      <c r="A40" s="2" t="str">
        <f t="array" ref="A40">IFERROR(INDEX(data!$C$2:$C$13,MATCH(G40,data!$B$2:$B$13,0)),"")</f>
        <v>Online</v>
      </c>
      <c r="B40" s="3"/>
      <c r="C40" s="3"/>
      <c r="D40" s="4">
        <v>44930</v>
      </c>
      <c r="E40" s="8" t="s">
        <v>165</v>
      </c>
      <c r="F40" s="3">
        <v>1</v>
      </c>
      <c r="G40" s="8" t="s">
        <v>41</v>
      </c>
      <c r="H40" s="2" t="str">
        <f t="array" ref="H40">IFERROR(INDEX(data!$F$2:$F$16,MATCH(L40,data!$E$2:$E$16,0)),"")</f>
        <v/>
      </c>
      <c r="I40" s="8" t="s">
        <v>72</v>
      </c>
      <c r="J40" s="8" t="s">
        <v>42</v>
      </c>
      <c r="K40" s="13">
        <v>0.541666666666667</v>
      </c>
      <c r="L40" s="8" t="s">
        <v>72</v>
      </c>
      <c r="M40" s="19" t="str">
        <f t="shared" si="2"/>
        <v>Other</v>
      </c>
      <c r="N40" s="8" t="s">
        <v>124</v>
      </c>
      <c r="O40" s="2" t="str">
        <f t="array" ref="O40">INDEX(data!$C$2:$C$13,MATCH(P40,data!$B$2:$B$13,0))</f>
        <v>JKT 3</v>
      </c>
      <c r="P40" s="8" t="s">
        <v>63</v>
      </c>
      <c r="Q40" s="8" t="s">
        <v>1229</v>
      </c>
      <c r="R40" s="8"/>
      <c r="S40" s="8"/>
      <c r="T40" s="8"/>
      <c r="U40" s="8"/>
      <c r="V40" s="8"/>
    </row>
    <row r="41" ht="15.75" customHeight="1" spans="1:22">
      <c r="A41" s="2" t="str">
        <f t="array" ref="A41">IFERROR(INDEX(data!$C$2:$C$13,MATCH(G41,data!$B$2:$B$13,0)),"")</f>
        <v>BDG</v>
      </c>
      <c r="B41" s="5"/>
      <c r="C41" s="5"/>
      <c r="D41" s="6">
        <v>44930</v>
      </c>
      <c r="E41" s="9" t="s">
        <v>340</v>
      </c>
      <c r="F41" s="5">
        <v>1</v>
      </c>
      <c r="G41" s="9" t="s">
        <v>75</v>
      </c>
      <c r="H41" s="2" t="str">
        <f t="array" ref="H41">IFERROR(INDEX(data!$F$2:$F$16,MATCH(L41,data!$E$2:$E$16,0)),"")</f>
        <v/>
      </c>
      <c r="I41" s="9" t="s">
        <v>72</v>
      </c>
      <c r="J41" s="9" t="s">
        <v>42</v>
      </c>
      <c r="K41" s="15">
        <v>0.5</v>
      </c>
      <c r="L41" s="9" t="s">
        <v>72</v>
      </c>
      <c r="M41" s="19" t="str">
        <f t="shared" si="2"/>
        <v>Other</v>
      </c>
      <c r="N41" s="9" t="s">
        <v>129</v>
      </c>
      <c r="O41" s="2" t="str">
        <f t="array" ref="O41">INDEX(data!$C$2:$C$13,MATCH(P41,data!$B$2:$B$13,0))</f>
        <v>BDG</v>
      </c>
      <c r="P41" s="9" t="s">
        <v>75</v>
      </c>
      <c r="Q41" s="9" t="s">
        <v>1227</v>
      </c>
      <c r="R41" s="9"/>
      <c r="S41" s="9"/>
      <c r="T41" s="9"/>
      <c r="U41" s="9"/>
      <c r="V41" s="9"/>
    </row>
    <row r="42" ht="15.75" customHeight="1" spans="1:22">
      <c r="A42" s="2" t="str">
        <f t="array" ref="A42">IFERROR(INDEX(data!$C$2:$C$13,MATCH(G42,data!$B$2:$B$13,0)),"")</f>
        <v>BDG</v>
      </c>
      <c r="B42" s="3"/>
      <c r="C42" s="3"/>
      <c r="D42" s="4">
        <v>44930</v>
      </c>
      <c r="E42" s="8" t="s">
        <v>1228</v>
      </c>
      <c r="F42" s="3">
        <v>1</v>
      </c>
      <c r="G42" s="8" t="s">
        <v>75</v>
      </c>
      <c r="H42" s="2" t="str">
        <f t="array" ref="H42">IFERROR(INDEX(data!$F$2:$F$16,MATCH(L42,data!$E$2:$E$16,0)),"")</f>
        <v/>
      </c>
      <c r="I42" s="8" t="s">
        <v>72</v>
      </c>
      <c r="J42" s="8" t="s">
        <v>42</v>
      </c>
      <c r="K42" s="13">
        <v>0.541666666666667</v>
      </c>
      <c r="L42" s="8" t="s">
        <v>72</v>
      </c>
      <c r="M42" s="19" t="str">
        <f t="shared" si="2"/>
        <v>Other</v>
      </c>
      <c r="N42" s="8" t="s">
        <v>129</v>
      </c>
      <c r="O42" s="2" t="str">
        <f t="array" ref="O42">INDEX(data!$C$2:$C$13,MATCH(P42,data!$B$2:$B$13,0))</f>
        <v>BDG</v>
      </c>
      <c r="P42" s="8" t="s">
        <v>75</v>
      </c>
      <c r="Q42" s="8" t="s">
        <v>1227</v>
      </c>
      <c r="R42" s="8"/>
      <c r="S42" s="8"/>
      <c r="T42" s="8"/>
      <c r="U42" s="8"/>
      <c r="V42" s="8"/>
    </row>
    <row r="43" ht="15.75" customHeight="1" spans="1:22">
      <c r="A43" s="2" t="str">
        <f t="array" ref="A43">IFERROR(INDEX(data!$C$2:$C$13,MATCH(G43,data!$B$2:$B$13,0)),"")</f>
        <v>Online</v>
      </c>
      <c r="B43" s="5"/>
      <c r="C43" s="5"/>
      <c r="D43" s="6">
        <v>44930</v>
      </c>
      <c r="E43" s="9"/>
      <c r="F43" s="5">
        <v>1</v>
      </c>
      <c r="G43" s="9" t="s">
        <v>41</v>
      </c>
      <c r="H43" s="2" t="str">
        <f t="array" ref="H43">IFERROR(INDEX(data!$F$2:$F$16,MATCH(L43,data!$E$2:$E$16,0)),"")</f>
        <v/>
      </c>
      <c r="I43" s="9" t="s">
        <v>72</v>
      </c>
      <c r="J43" s="9" t="s">
        <v>42</v>
      </c>
      <c r="K43" s="15">
        <v>0.625</v>
      </c>
      <c r="L43" s="9" t="s">
        <v>123</v>
      </c>
      <c r="M43" s="19" t="str">
        <f t="shared" si="2"/>
        <v>Trial Class</v>
      </c>
      <c r="N43" s="9" t="s">
        <v>129</v>
      </c>
      <c r="O43" s="2" t="str">
        <f t="array" ref="O43">INDEX(data!$C$2:$C$13,MATCH(P43,data!$B$2:$B$13,0))</f>
        <v>BDG</v>
      </c>
      <c r="P43" s="9" t="s">
        <v>75</v>
      </c>
      <c r="Q43" s="9" t="s">
        <v>1227</v>
      </c>
      <c r="R43" s="9"/>
      <c r="S43" s="9"/>
      <c r="T43" s="9"/>
      <c r="U43" s="9"/>
      <c r="V43" s="9"/>
    </row>
    <row r="44" ht="15.75" customHeight="1" spans="1:22">
      <c r="A44" s="2" t="str">
        <f t="array" ref="A44">IFERROR(INDEX(data!$C$2:$C$13,MATCH(G44,data!$B$2:$B$13,0)),"")</f>
        <v>JKT 3</v>
      </c>
      <c r="B44" s="3"/>
      <c r="C44" s="3"/>
      <c r="D44" s="4">
        <v>44930</v>
      </c>
      <c r="E44" s="8" t="s">
        <v>456</v>
      </c>
      <c r="F44" s="3">
        <v>8</v>
      </c>
      <c r="G44" s="8" t="s">
        <v>63</v>
      </c>
      <c r="H44" s="2" t="str">
        <f t="array" ref="H44">IFERROR(INDEX(data!$F$2:$F$16,MATCH(L44,data!$E$2:$E$16,0)),"")</f>
        <v/>
      </c>
      <c r="I44" s="8" t="s">
        <v>72</v>
      </c>
      <c r="J44" s="8" t="s">
        <v>42</v>
      </c>
      <c r="K44" s="13">
        <v>0.5</v>
      </c>
      <c r="L44" s="8" t="s">
        <v>72</v>
      </c>
      <c r="M44" s="19" t="str">
        <f t="shared" si="2"/>
        <v>Other</v>
      </c>
      <c r="N44" s="8" t="s">
        <v>62</v>
      </c>
      <c r="O44" s="2" t="str">
        <f t="array" ref="O44">INDEX(data!$C$2:$C$13,MATCH(P44,data!$B$2:$B$13,0))</f>
        <v>JKT 3</v>
      </c>
      <c r="P44" s="8" t="s">
        <v>63</v>
      </c>
      <c r="Q44" s="8" t="s">
        <v>1227</v>
      </c>
      <c r="R44" s="8"/>
      <c r="S44" s="8"/>
      <c r="T44" s="8"/>
      <c r="U44" s="8"/>
      <c r="V44" s="8"/>
    </row>
    <row r="45" ht="15.75" customHeight="1" spans="1:22">
      <c r="A45" s="2" t="str">
        <f t="array" ref="A45">IFERROR(INDEX(data!$C$2:$C$13,MATCH(G45,data!$B$2:$B$13,0)),"")</f>
        <v>Online</v>
      </c>
      <c r="B45" s="5"/>
      <c r="C45" s="5"/>
      <c r="D45" s="6">
        <v>44931</v>
      </c>
      <c r="E45" s="9" t="s">
        <v>1567</v>
      </c>
      <c r="F45" s="5">
        <v>1</v>
      </c>
      <c r="G45" s="9" t="s">
        <v>41</v>
      </c>
      <c r="H45" s="2" t="str">
        <f t="array" ref="H45">IFERROR(INDEX(data!$F$2:$F$16,MATCH(L45,data!$E$2:$E$16,0)),"")</f>
        <v/>
      </c>
      <c r="I45" s="9" t="s">
        <v>72</v>
      </c>
      <c r="J45" s="9" t="s">
        <v>42</v>
      </c>
      <c r="K45" s="15">
        <v>0.5</v>
      </c>
      <c r="L45" s="9" t="s">
        <v>72</v>
      </c>
      <c r="M45" s="19" t="str">
        <f t="shared" si="2"/>
        <v>Other</v>
      </c>
      <c r="N45" s="9" t="s">
        <v>36</v>
      </c>
      <c r="O45" s="2" t="str">
        <f t="array" ref="O45">INDEX(data!$C$2:$C$13,MATCH(P45,data!$B$2:$B$13,0))</f>
        <v>JKT 1</v>
      </c>
      <c r="P45" s="9" t="s">
        <v>37</v>
      </c>
      <c r="Q45" s="9" t="s">
        <v>1229</v>
      </c>
      <c r="R45" s="9"/>
      <c r="S45" s="9"/>
      <c r="T45" s="9"/>
      <c r="U45" s="9"/>
      <c r="V45" s="9"/>
    </row>
    <row r="46" ht="15.75" customHeight="1" spans="1:22">
      <c r="A46" s="2" t="str">
        <f t="array" ref="A46">IFERROR(INDEX(data!$C$2:$C$13,MATCH(G46,data!$B$2:$B$13,0)),"")</f>
        <v>Online</v>
      </c>
      <c r="B46" s="3">
        <v>6</v>
      </c>
      <c r="C46" s="3"/>
      <c r="D46" s="4">
        <v>44931</v>
      </c>
      <c r="E46" s="8" t="s">
        <v>1563</v>
      </c>
      <c r="F46" s="3">
        <v>1</v>
      </c>
      <c r="G46" s="8" t="s">
        <v>41</v>
      </c>
      <c r="H46" s="2" t="str">
        <f t="array" ref="H46">IFERROR(INDEX(data!$F$2:$F$16,MATCH(L46,data!$E$2:$E$16,0)),"")</f>
        <v/>
      </c>
      <c r="I46" s="8" t="s">
        <v>60</v>
      </c>
      <c r="J46" s="8" t="s">
        <v>42</v>
      </c>
      <c r="K46" s="13">
        <v>0.791666666666667</v>
      </c>
      <c r="L46" s="8" t="s">
        <v>107</v>
      </c>
      <c r="M46" s="19" t="str">
        <f t="shared" si="2"/>
        <v>Online Proskill FL</v>
      </c>
      <c r="N46" s="8" t="s">
        <v>79</v>
      </c>
      <c r="O46" s="2" t="str">
        <f t="array" ref="O46">INDEX(data!$C$2:$C$13,MATCH(P46,data!$B$2:$B$13,0))</f>
        <v>JKT 2</v>
      </c>
      <c r="P46" s="8" t="s">
        <v>55</v>
      </c>
      <c r="Q46" s="8" t="s">
        <v>1227</v>
      </c>
      <c r="R46" s="8"/>
      <c r="S46" s="8"/>
      <c r="T46" s="8"/>
      <c r="U46" s="8"/>
      <c r="V46" s="8"/>
    </row>
    <row r="47" ht="15.75" customHeight="1" spans="1:22">
      <c r="A47" s="2" t="str">
        <f t="array" ref="A47">IFERROR(INDEX(data!$C$2:$C$13,MATCH(G47,data!$B$2:$B$13,0)),"")</f>
        <v>Online</v>
      </c>
      <c r="B47" s="5"/>
      <c r="C47" s="5"/>
      <c r="D47" s="6">
        <v>44931</v>
      </c>
      <c r="E47" s="9" t="s">
        <v>1275</v>
      </c>
      <c r="F47" s="5">
        <v>1</v>
      </c>
      <c r="G47" s="9" t="s">
        <v>41</v>
      </c>
      <c r="H47" s="2" t="str">
        <f t="array" ref="H47">IFERROR(INDEX(data!$F$2:$F$16,MATCH(L47,data!$E$2:$E$16,0)),"")</f>
        <v/>
      </c>
      <c r="I47" s="9" t="s">
        <v>72</v>
      </c>
      <c r="J47" s="9" t="s">
        <v>42</v>
      </c>
      <c r="K47" s="15">
        <v>0.5</v>
      </c>
      <c r="L47" s="9" t="s">
        <v>72</v>
      </c>
      <c r="M47" s="19" t="str">
        <f t="shared" si="2"/>
        <v>Other</v>
      </c>
      <c r="N47" s="9" t="s">
        <v>90</v>
      </c>
      <c r="O47" s="2" t="str">
        <f t="array" ref="O47">INDEX(data!$C$2:$C$13,MATCH(P47,data!$B$2:$B$13,0))</f>
        <v>JKT 1</v>
      </c>
      <c r="P47" s="9" t="s">
        <v>44</v>
      </c>
      <c r="Q47" s="9" t="s">
        <v>1227</v>
      </c>
      <c r="R47" s="9"/>
      <c r="S47" s="9"/>
      <c r="T47" s="9"/>
      <c r="U47" s="9"/>
      <c r="V47" s="9"/>
    </row>
    <row r="48" ht="15.75" customHeight="1" spans="1:22">
      <c r="A48" s="2" t="str">
        <f t="array" ref="A48">IFERROR(INDEX(data!$C$2:$C$13,MATCH(G48,data!$B$2:$B$13,0)),"")</f>
        <v>JKT 2</v>
      </c>
      <c r="B48" s="3">
        <v>5</v>
      </c>
      <c r="C48" s="3"/>
      <c r="D48" s="4">
        <v>44931</v>
      </c>
      <c r="E48" s="8"/>
      <c r="F48" s="3">
        <v>2</v>
      </c>
      <c r="G48" s="8" t="s">
        <v>50</v>
      </c>
      <c r="H48" s="2" t="str">
        <f t="array" ref="H48">IFERROR(INDEX(data!$F$2:$F$16,MATCH(L48,data!$E$2:$E$16,0)),"")</f>
        <v/>
      </c>
      <c r="I48" s="8" t="s">
        <v>56</v>
      </c>
      <c r="J48" s="8" t="s">
        <v>42</v>
      </c>
      <c r="K48" s="13">
        <v>0.791666666666667</v>
      </c>
      <c r="L48" s="8" t="s">
        <v>224</v>
      </c>
      <c r="M48" s="19" t="str">
        <f t="shared" si="2"/>
        <v>Offline IELTS</v>
      </c>
      <c r="N48" s="8" t="s">
        <v>100</v>
      </c>
      <c r="O48" s="2" t="str">
        <f t="array" ref="O48">INDEX(data!$C$2:$C$13,MATCH(P48,data!$B$2:$B$13,0))</f>
        <v>JKT 2</v>
      </c>
      <c r="P48" s="8" t="s">
        <v>50</v>
      </c>
      <c r="Q48" s="8" t="s">
        <v>1227</v>
      </c>
      <c r="R48" s="8"/>
      <c r="S48" s="8"/>
      <c r="T48" s="8"/>
      <c r="U48" s="8"/>
      <c r="V48" s="8"/>
    </row>
    <row r="49" ht="15.75" customHeight="1" spans="1:22">
      <c r="A49" s="2" t="str">
        <f t="array" ref="A49">IFERROR(INDEX(data!$C$2:$C$13,MATCH(G49,data!$B$2:$B$13,0)),"")</f>
        <v>JKT 2</v>
      </c>
      <c r="B49" s="5">
        <v>2</v>
      </c>
      <c r="C49" s="5"/>
      <c r="D49" s="6">
        <v>44931</v>
      </c>
      <c r="E49" s="9"/>
      <c r="F49" s="5">
        <v>1</v>
      </c>
      <c r="G49" s="9" t="s">
        <v>50</v>
      </c>
      <c r="H49" s="2" t="str">
        <f t="array" ref="H49">IFERROR(INDEX(data!$F$2:$F$16,MATCH(L49,data!$E$2:$E$16,0)),"")</f>
        <v/>
      </c>
      <c r="I49" s="9" t="s">
        <v>56</v>
      </c>
      <c r="J49" s="9" t="s">
        <v>42</v>
      </c>
      <c r="K49" s="15">
        <v>0.541666666666667</v>
      </c>
      <c r="L49" s="9" t="s">
        <v>123</v>
      </c>
      <c r="M49" s="19" t="str">
        <f t="shared" si="2"/>
        <v>Trial Class</v>
      </c>
      <c r="N49" s="9" t="s">
        <v>100</v>
      </c>
      <c r="O49" s="2" t="str">
        <f t="array" ref="O49">INDEX(data!$C$2:$C$13,MATCH(P49,data!$B$2:$B$13,0))</f>
        <v>JKT 2</v>
      </c>
      <c r="P49" s="9" t="s">
        <v>50</v>
      </c>
      <c r="Q49" s="9" t="s">
        <v>1227</v>
      </c>
      <c r="R49" s="9"/>
      <c r="S49" s="9"/>
      <c r="T49" s="9"/>
      <c r="U49" s="9"/>
      <c r="V49" s="9"/>
    </row>
    <row r="50" ht="15.75" customHeight="1" spans="1:22">
      <c r="A50" s="2" t="str">
        <f t="array" ref="A50">IFERROR(INDEX(data!$C$2:$C$13,MATCH(G50,data!$B$2:$B$13,0)),"")</f>
        <v>Online</v>
      </c>
      <c r="B50" s="3"/>
      <c r="C50" s="3"/>
      <c r="D50" s="4">
        <v>44931</v>
      </c>
      <c r="E50" s="8" t="s">
        <v>1567</v>
      </c>
      <c r="F50" s="3">
        <v>1</v>
      </c>
      <c r="G50" s="8" t="s">
        <v>41</v>
      </c>
      <c r="H50" s="2" t="str">
        <f t="array" ref="H50">IFERROR(INDEX(data!$F$2:$F$16,MATCH(L50,data!$E$2:$E$16,0)),"")</f>
        <v/>
      </c>
      <c r="I50" s="8" t="s">
        <v>72</v>
      </c>
      <c r="J50" s="8" t="s">
        <v>42</v>
      </c>
      <c r="K50" s="16">
        <v>0.5</v>
      </c>
      <c r="L50" s="8" t="s">
        <v>72</v>
      </c>
      <c r="M50" s="19" t="str">
        <f t="shared" si="2"/>
        <v>Other</v>
      </c>
      <c r="N50" s="8" t="s">
        <v>110</v>
      </c>
      <c r="O50" s="2" t="str">
        <f t="array" ref="O50">INDEX(data!$C$2:$C$13,MATCH(P50,data!$B$2:$B$13,0))</f>
        <v>JKT 1</v>
      </c>
      <c r="P50" s="8" t="s">
        <v>37</v>
      </c>
      <c r="Q50" s="8" t="s">
        <v>1229</v>
      </c>
      <c r="R50" s="8"/>
      <c r="S50" s="8"/>
      <c r="T50" s="8"/>
      <c r="U50" s="8"/>
      <c r="V50" s="8"/>
    </row>
    <row r="51" ht="15.75" customHeight="1" spans="1:22">
      <c r="A51" s="2" t="str">
        <f t="array" ref="A51">IFERROR(INDEX(data!$C$2:$C$13,MATCH(G51,data!$B$2:$B$13,0)),"")</f>
        <v>BDG</v>
      </c>
      <c r="B51" s="5">
        <v>2</v>
      </c>
      <c r="C51" s="5">
        <v>4</v>
      </c>
      <c r="D51" s="6">
        <v>44931</v>
      </c>
      <c r="E51" s="9" t="s">
        <v>1410</v>
      </c>
      <c r="F51" s="5">
        <v>1</v>
      </c>
      <c r="G51" s="9" t="s">
        <v>75</v>
      </c>
      <c r="H51" s="2" t="str">
        <f t="array" ref="H51">IFERROR(INDEX(data!$F$2:$F$16,MATCH(L51,data!$E$2:$E$16,0)),"")</f>
        <v/>
      </c>
      <c r="I51" s="9" t="s">
        <v>72</v>
      </c>
      <c r="J51" s="9" t="s">
        <v>42</v>
      </c>
      <c r="K51" s="15">
        <v>0.666666666666667</v>
      </c>
      <c r="L51" s="9" t="s">
        <v>72</v>
      </c>
      <c r="M51" s="19" t="str">
        <f t="shared" si="2"/>
        <v>Other</v>
      </c>
      <c r="N51" s="9" t="s">
        <v>114</v>
      </c>
      <c r="O51" s="2" t="str">
        <f t="array" ref="O51">INDEX(data!$C$2:$C$13,MATCH(P51,data!$B$2:$B$13,0))</f>
        <v>BDG</v>
      </c>
      <c r="P51" s="9" t="s">
        <v>75</v>
      </c>
      <c r="Q51" s="9" t="s">
        <v>1229</v>
      </c>
      <c r="R51" s="9"/>
      <c r="S51" s="9"/>
      <c r="T51" s="9"/>
      <c r="U51" s="9"/>
      <c r="V51" s="9"/>
    </row>
    <row r="52" ht="15.75" customHeight="1" spans="1:22">
      <c r="A52" s="2" t="str">
        <f t="array" ref="A52">IFERROR(INDEX(data!$C$2:$C$13,MATCH(G52,data!$B$2:$B$13,0)),"")</f>
        <v>Online</v>
      </c>
      <c r="B52" s="3"/>
      <c r="C52" s="3"/>
      <c r="D52" s="4">
        <v>44931</v>
      </c>
      <c r="E52" s="8" t="s">
        <v>1275</v>
      </c>
      <c r="F52" s="3">
        <v>1</v>
      </c>
      <c r="G52" s="8" t="s">
        <v>41</v>
      </c>
      <c r="H52" s="2" t="str">
        <f t="array" ref="H52">IFERROR(INDEX(data!$F$2:$F$16,MATCH(L52,data!$E$2:$E$16,0)),"")</f>
        <v/>
      </c>
      <c r="I52" s="8" t="s">
        <v>72</v>
      </c>
      <c r="J52" s="8" t="s">
        <v>42</v>
      </c>
      <c r="K52" s="13">
        <v>0.5</v>
      </c>
      <c r="L52" s="8" t="s">
        <v>72</v>
      </c>
      <c r="M52" s="19" t="str">
        <f t="shared" si="2"/>
        <v>Other</v>
      </c>
      <c r="N52" s="8" t="s">
        <v>122</v>
      </c>
      <c r="O52" s="2" t="str">
        <f t="array" ref="O52">INDEX(data!$C$2:$C$13,MATCH(P52,data!$B$2:$B$13,0))</f>
        <v>JKT 1</v>
      </c>
      <c r="P52" s="8" t="s">
        <v>44</v>
      </c>
      <c r="Q52" s="8" t="s">
        <v>1229</v>
      </c>
      <c r="R52" s="8"/>
      <c r="S52" s="8"/>
      <c r="T52" s="8"/>
      <c r="U52" s="8"/>
      <c r="V52" s="8"/>
    </row>
    <row r="53" ht="15.75" customHeight="1" spans="1:22">
      <c r="A53" s="2" t="str">
        <f t="array" ref="A53">IFERROR(INDEX(data!$C$2:$C$13,MATCH(G53,data!$B$2:$B$13,0)),"")</f>
        <v>Online</v>
      </c>
      <c r="B53" s="5">
        <v>3</v>
      </c>
      <c r="C53" s="5">
        <v>3</v>
      </c>
      <c r="D53" s="6">
        <v>44931</v>
      </c>
      <c r="E53" s="9" t="s">
        <v>160</v>
      </c>
      <c r="F53" s="5">
        <v>2</v>
      </c>
      <c r="G53" s="9" t="s">
        <v>41</v>
      </c>
      <c r="H53" s="2" t="str">
        <f t="array" ref="H53">IFERROR(INDEX(data!$F$2:$F$16,MATCH(L53,data!$E$2:$E$16,0)),"")</f>
        <v/>
      </c>
      <c r="I53" s="9" t="s">
        <v>72</v>
      </c>
      <c r="J53" s="9" t="s">
        <v>42</v>
      </c>
      <c r="K53" s="15">
        <v>0.791666666666667</v>
      </c>
      <c r="L53" s="9" t="s">
        <v>72</v>
      </c>
      <c r="M53" s="19" t="str">
        <f t="shared" si="2"/>
        <v>Other</v>
      </c>
      <c r="N53" s="9" t="s">
        <v>122</v>
      </c>
      <c r="O53" s="2" t="str">
        <f t="array" ref="O53">INDEX(data!$C$2:$C$13,MATCH(P53,data!$B$2:$B$13,0))</f>
        <v>JKT 1</v>
      </c>
      <c r="P53" s="9" t="s">
        <v>44</v>
      </c>
      <c r="Q53" s="9" t="s">
        <v>1229</v>
      </c>
      <c r="R53" s="9"/>
      <c r="S53" s="9"/>
      <c r="T53" s="9"/>
      <c r="U53" s="9"/>
      <c r="V53" s="9"/>
    </row>
    <row r="54" ht="15.75" customHeight="1" spans="1:22">
      <c r="A54" s="2" t="str">
        <f t="array" ref="A54">IFERROR(INDEX(data!$C$2:$C$13,MATCH(G54,data!$B$2:$B$13,0)),"")</f>
        <v>Online</v>
      </c>
      <c r="B54" s="3"/>
      <c r="C54" s="3"/>
      <c r="D54" s="4">
        <v>44931</v>
      </c>
      <c r="E54" s="8"/>
      <c r="F54" s="3">
        <v>1</v>
      </c>
      <c r="G54" s="8" t="s">
        <v>41</v>
      </c>
      <c r="H54" s="2" t="str">
        <f t="array" ref="H54">IFERROR(INDEX(data!$F$2:$F$16,MATCH(L54,data!$E$2:$E$16,0)),"")</f>
        <v/>
      </c>
      <c r="I54" s="8" t="s">
        <v>72</v>
      </c>
      <c r="J54" s="8" t="s">
        <v>42</v>
      </c>
      <c r="K54" s="13">
        <v>0.791666666666667</v>
      </c>
      <c r="L54" s="8" t="s">
        <v>123</v>
      </c>
      <c r="M54" s="19" t="str">
        <f t="shared" si="2"/>
        <v>Trial Class</v>
      </c>
      <c r="N54" s="8" t="s">
        <v>129</v>
      </c>
      <c r="O54" s="2" t="str">
        <f t="array" ref="O54">INDEX(data!$C$2:$C$13,MATCH(P54,data!$B$2:$B$13,0))</f>
        <v>BDG</v>
      </c>
      <c r="P54" s="8" t="s">
        <v>75</v>
      </c>
      <c r="Q54" s="8" t="s">
        <v>1227</v>
      </c>
      <c r="R54" s="8"/>
      <c r="S54" s="8"/>
      <c r="T54" s="8"/>
      <c r="U54" s="8"/>
      <c r="V54" s="8"/>
    </row>
    <row r="55" ht="15.75" customHeight="1" spans="1:22">
      <c r="A55" s="2" t="str">
        <f t="array" ref="A55">IFERROR(INDEX(data!$C$2:$C$13,MATCH(G55,data!$B$2:$B$13,0)),"")</f>
        <v>JKT 1</v>
      </c>
      <c r="B55" s="5"/>
      <c r="C55" s="5"/>
      <c r="D55" s="6">
        <v>44931</v>
      </c>
      <c r="E55" s="9" t="s">
        <v>165</v>
      </c>
      <c r="F55" s="5">
        <v>1</v>
      </c>
      <c r="G55" s="9" t="s">
        <v>44</v>
      </c>
      <c r="H55" s="2" t="str">
        <f t="array" ref="H55">IFERROR(INDEX(data!$F$2:$F$16,MATCH(L55,data!$E$2:$E$16,0)),"")</f>
        <v/>
      </c>
      <c r="I55" s="9" t="s">
        <v>72</v>
      </c>
      <c r="J55" s="9" t="s">
        <v>42</v>
      </c>
      <c r="K55" s="15">
        <v>0.5</v>
      </c>
      <c r="L55" s="9" t="s">
        <v>72</v>
      </c>
      <c r="M55" s="19" t="str">
        <f t="shared" si="2"/>
        <v>Other</v>
      </c>
      <c r="N55" s="9" t="s">
        <v>130</v>
      </c>
      <c r="O55" s="2" t="str">
        <f t="array" ref="O55">INDEX(data!$C$2:$C$13,MATCH(P55,data!$B$2:$B$13,0))</f>
        <v>JKT 1</v>
      </c>
      <c r="P55" s="9" t="s">
        <v>44</v>
      </c>
      <c r="Q55" s="9" t="s">
        <v>1227</v>
      </c>
      <c r="R55" s="9"/>
      <c r="S55" s="9"/>
      <c r="T55" s="9"/>
      <c r="U55" s="9"/>
      <c r="V55" s="9"/>
    </row>
    <row r="56" ht="15.75" customHeight="1" spans="1:22">
      <c r="A56" s="2" t="str">
        <f t="array" ref="A56">IFERROR(INDEX(data!$C$2:$C$13,MATCH(G56,data!$B$2:$B$13,0)),"")</f>
        <v>JKT 3</v>
      </c>
      <c r="B56" s="3"/>
      <c r="C56" s="3"/>
      <c r="D56" s="4">
        <v>44931</v>
      </c>
      <c r="E56" s="8" t="s">
        <v>456</v>
      </c>
      <c r="F56" s="3">
        <v>8</v>
      </c>
      <c r="G56" s="11" t="s">
        <v>63</v>
      </c>
      <c r="H56" s="2" t="str">
        <f t="array" ref="H56">IFERROR(INDEX(data!$F$2:$F$16,MATCH(L56,data!$E$2:$E$16,0)),"")</f>
        <v/>
      </c>
      <c r="I56" s="11" t="s">
        <v>72</v>
      </c>
      <c r="J56" s="11" t="s">
        <v>42</v>
      </c>
      <c r="K56" s="18">
        <v>0.5</v>
      </c>
      <c r="L56" s="11" t="s">
        <v>72</v>
      </c>
      <c r="M56" s="19" t="str">
        <f t="shared" si="2"/>
        <v>Other</v>
      </c>
      <c r="N56" s="11" t="s">
        <v>62</v>
      </c>
      <c r="O56" s="2" t="str">
        <f t="array" ref="O56">INDEX(data!$C$2:$C$13,MATCH(P56,data!$B$2:$B$13,0))</f>
        <v>JKT 3</v>
      </c>
      <c r="P56" s="11" t="s">
        <v>63</v>
      </c>
      <c r="Q56" s="11" t="s">
        <v>1227</v>
      </c>
      <c r="R56" s="8"/>
      <c r="S56" s="8"/>
      <c r="T56" s="8"/>
      <c r="U56" s="8"/>
      <c r="V56" s="8"/>
    </row>
    <row r="57" ht="15.75" customHeight="1" spans="1:22">
      <c r="A57" s="2" t="s">
        <v>64</v>
      </c>
      <c r="B57" s="5">
        <v>3</v>
      </c>
      <c r="C57" s="5">
        <v>3</v>
      </c>
      <c r="D57" s="7">
        <v>44932</v>
      </c>
      <c r="E57" s="10" t="s">
        <v>160</v>
      </c>
      <c r="F57" s="5">
        <v>2</v>
      </c>
      <c r="G57" s="10" t="s">
        <v>63</v>
      </c>
      <c r="H57" s="10"/>
      <c r="I57" s="10" t="s">
        <v>1240</v>
      </c>
      <c r="J57" s="10" t="s">
        <v>42</v>
      </c>
      <c r="K57" s="17">
        <v>0.583333333333333</v>
      </c>
      <c r="L57" s="10" t="s">
        <v>97</v>
      </c>
      <c r="M57" s="10"/>
      <c r="N57" s="10" t="s">
        <v>58</v>
      </c>
      <c r="O57" s="10"/>
      <c r="P57" s="10" t="s">
        <v>63</v>
      </c>
      <c r="Q57" s="10" t="s">
        <v>1229</v>
      </c>
      <c r="R57" s="10"/>
      <c r="S57" s="10"/>
      <c r="T57" s="10"/>
      <c r="U57" s="10"/>
      <c r="V57" s="10"/>
    </row>
    <row r="58" ht="15.75" customHeight="1" spans="1:22">
      <c r="A58" s="2" t="str">
        <f t="array" ref="A58">IFERROR(INDEX(data!$C$2:$C$13,MATCH(G58,data!$B$2:$B$13,0)),"")</f>
        <v>Online</v>
      </c>
      <c r="B58" s="3">
        <v>0</v>
      </c>
      <c r="C58" s="3">
        <v>0</v>
      </c>
      <c r="D58" s="4">
        <v>44932</v>
      </c>
      <c r="E58" s="8"/>
      <c r="F58" s="3">
        <v>1</v>
      </c>
      <c r="G58" s="8" t="s">
        <v>41</v>
      </c>
      <c r="H58" s="2" t="str">
        <f t="array" ref="H58">IFERROR(INDEX(data!$F$2:$F$16,MATCH(L58,data!$E$2:$E$16,0)),"")</f>
        <v/>
      </c>
      <c r="I58" s="8" t="s">
        <v>69</v>
      </c>
      <c r="J58" s="8" t="s">
        <v>48</v>
      </c>
      <c r="K58" s="13">
        <v>0.625</v>
      </c>
      <c r="L58" s="8" t="s">
        <v>123</v>
      </c>
      <c r="M58" s="19" t="str">
        <f t="shared" ref="M58:M65" si="3">L58</f>
        <v>Trial Class</v>
      </c>
      <c r="N58" s="8" t="s">
        <v>67</v>
      </c>
      <c r="O58" s="2" t="str">
        <f t="array" ref="O58">INDEX(data!$C$2:$C$13,MATCH(P58,data!$B$2:$B$13,0))</f>
        <v>JKT 3</v>
      </c>
      <c r="P58" s="8" t="s">
        <v>63</v>
      </c>
      <c r="Q58" s="8" t="s">
        <v>1229</v>
      </c>
      <c r="R58" s="8"/>
      <c r="S58" s="8"/>
      <c r="T58" s="8"/>
      <c r="U58" s="8"/>
      <c r="V58" s="8"/>
    </row>
    <row r="59" ht="15.75" customHeight="1" spans="1:22">
      <c r="A59" s="2" t="str">
        <f t="array" ref="A59">IFERROR(INDEX(data!$C$2:$C$13,MATCH(G59,data!$B$2:$B$13,0)),"")</f>
        <v>BDG</v>
      </c>
      <c r="B59" s="5">
        <v>1</v>
      </c>
      <c r="C59" s="5">
        <v>1</v>
      </c>
      <c r="D59" s="6">
        <v>44932</v>
      </c>
      <c r="E59" s="9" t="s">
        <v>1568</v>
      </c>
      <c r="F59" s="5">
        <v>2</v>
      </c>
      <c r="G59" s="9" t="s">
        <v>75</v>
      </c>
      <c r="H59" s="2" t="str">
        <f t="array" ref="H59">IFERROR(INDEX(data!$F$2:$F$16,MATCH(L59,data!$E$2:$E$16,0)),"")</f>
        <v/>
      </c>
      <c r="I59" s="9" t="s">
        <v>65</v>
      </c>
      <c r="J59" s="9" t="s">
        <v>48</v>
      </c>
      <c r="K59" s="15">
        <v>0.541666666666667</v>
      </c>
      <c r="L59" s="9" t="s">
        <v>72</v>
      </c>
      <c r="M59" s="19" t="str">
        <f t="shared" si="3"/>
        <v>Other</v>
      </c>
      <c r="N59" s="9" t="s">
        <v>114</v>
      </c>
      <c r="O59" s="2" t="str">
        <f t="array" ref="O59">INDEX(data!$C$2:$C$13,MATCH(P59,data!$B$2:$B$13,0))</f>
        <v>BDG</v>
      </c>
      <c r="P59" s="9" t="s">
        <v>75</v>
      </c>
      <c r="Q59" s="9" t="s">
        <v>1229</v>
      </c>
      <c r="R59" s="9"/>
      <c r="S59" s="9"/>
      <c r="T59" s="9"/>
      <c r="U59" s="9"/>
      <c r="V59" s="9"/>
    </row>
    <row r="60" ht="15.75" customHeight="1" spans="1:22">
      <c r="A60" s="2" t="str">
        <f t="array" ref="A60">IFERROR(INDEX(data!$C$2:$C$13,MATCH(G60,data!$B$2:$B$13,0)),"")</f>
        <v>Online</v>
      </c>
      <c r="B60" s="3">
        <v>1</v>
      </c>
      <c r="C60" s="3">
        <v>1</v>
      </c>
      <c r="D60" s="4">
        <v>44932</v>
      </c>
      <c r="E60" s="8"/>
      <c r="F60" s="3">
        <v>1</v>
      </c>
      <c r="G60" s="8" t="s">
        <v>41</v>
      </c>
      <c r="H60" s="2" t="str">
        <f t="array" ref="H60">IFERROR(INDEX(data!$F$2:$F$16,MATCH(L60,data!$E$2:$E$16,0)),"")</f>
        <v>Offline</v>
      </c>
      <c r="I60" s="8" t="s">
        <v>56</v>
      </c>
      <c r="J60" s="8" t="s">
        <v>42</v>
      </c>
      <c r="K60" s="16">
        <v>0.541666666666667</v>
      </c>
      <c r="L60" s="8" t="s">
        <v>84</v>
      </c>
      <c r="M60" s="19" t="str">
        <f t="shared" si="3"/>
        <v>Mock Test</v>
      </c>
      <c r="N60" s="8" t="s">
        <v>120</v>
      </c>
      <c r="O60" s="2" t="str">
        <f t="array" ref="O60">INDEX(data!$C$2:$C$13,MATCH(P60,data!$B$2:$B$13,0))</f>
        <v>JKT 3</v>
      </c>
      <c r="P60" s="8" t="s">
        <v>63</v>
      </c>
      <c r="Q60" s="8" t="s">
        <v>1229</v>
      </c>
      <c r="R60" s="8"/>
      <c r="S60" s="8"/>
      <c r="T60" s="8"/>
      <c r="U60" s="8"/>
      <c r="V60" s="8"/>
    </row>
    <row r="61" ht="15.75" customHeight="1" spans="1:22">
      <c r="A61" s="2" t="str">
        <f t="array" ref="A61">IFERROR(INDEX(data!$C$2:$C$13,MATCH(G61,data!$B$2:$B$13,0)),"")</f>
        <v>Online</v>
      </c>
      <c r="B61" s="5">
        <v>0</v>
      </c>
      <c r="C61" s="5">
        <v>1</v>
      </c>
      <c r="D61" s="6">
        <v>44932</v>
      </c>
      <c r="E61" s="9"/>
      <c r="F61" s="5">
        <v>1</v>
      </c>
      <c r="G61" s="9" t="s">
        <v>41</v>
      </c>
      <c r="H61" s="2" t="str">
        <f t="array" ref="H61">IFERROR(INDEX(data!$F$2:$F$16,MATCH(L61,data!$E$2:$E$16,0)),"")</f>
        <v>Offline</v>
      </c>
      <c r="I61" s="9" t="s">
        <v>56</v>
      </c>
      <c r="J61" s="9" t="s">
        <v>48</v>
      </c>
      <c r="K61" s="15">
        <v>0.791666666666667</v>
      </c>
      <c r="L61" s="9" t="s">
        <v>84</v>
      </c>
      <c r="M61" s="19" t="str">
        <f t="shared" si="3"/>
        <v>Mock Test</v>
      </c>
      <c r="N61" s="9" t="s">
        <v>120</v>
      </c>
      <c r="O61" s="2" t="str">
        <f t="array" ref="O61">INDEX(data!$C$2:$C$13,MATCH(P61,data!$B$2:$B$13,0))</f>
        <v>JKT 3</v>
      </c>
      <c r="P61" s="9" t="s">
        <v>63</v>
      </c>
      <c r="Q61" s="9" t="s">
        <v>1229</v>
      </c>
      <c r="R61" s="9"/>
      <c r="S61" s="9"/>
      <c r="T61" s="9"/>
      <c r="U61" s="9"/>
      <c r="V61" s="9"/>
    </row>
    <row r="62" ht="15.75" customHeight="1" spans="1:22">
      <c r="A62" s="2" t="str">
        <f t="array" ref="A62">IFERROR(INDEX(data!$C$2:$C$13,MATCH(G62,data!$B$2:$B$13,0)),"")</f>
        <v>Online</v>
      </c>
      <c r="B62" s="3">
        <v>3</v>
      </c>
      <c r="C62" s="3">
        <v>3</v>
      </c>
      <c r="D62" s="4">
        <v>44932</v>
      </c>
      <c r="E62" s="8"/>
      <c r="F62" s="3">
        <v>1</v>
      </c>
      <c r="G62" s="8" t="s">
        <v>41</v>
      </c>
      <c r="H62" s="2" t="str">
        <f t="array" ref="H62">IFERROR(INDEX(data!$F$2:$F$16,MATCH(L62,data!$E$2:$E$16,0)),"")</f>
        <v/>
      </c>
      <c r="I62" s="8" t="s">
        <v>56</v>
      </c>
      <c r="J62" s="8" t="s">
        <v>42</v>
      </c>
      <c r="K62" s="13">
        <v>0.833333333333333</v>
      </c>
      <c r="L62" s="8" t="s">
        <v>101</v>
      </c>
      <c r="M62" s="19" t="str">
        <f t="shared" si="3"/>
        <v>Online IELTS FL</v>
      </c>
      <c r="N62" s="8" t="s">
        <v>120</v>
      </c>
      <c r="O62" s="2" t="str">
        <f t="array" ref="O62">INDEX(data!$C$2:$C$13,MATCH(P62,data!$B$2:$B$13,0))</f>
        <v>JKT 3</v>
      </c>
      <c r="P62" s="8" t="s">
        <v>63</v>
      </c>
      <c r="Q62" s="8" t="s">
        <v>1229</v>
      </c>
      <c r="R62" s="8"/>
      <c r="S62" s="8"/>
      <c r="T62" s="8"/>
      <c r="U62" s="8"/>
      <c r="V62" s="8"/>
    </row>
    <row r="63" ht="15.75" customHeight="1" spans="1:22">
      <c r="A63" s="2" t="str">
        <f t="array" ref="A63">IFERROR(INDEX(data!$C$2:$C$13,MATCH(G63,data!$B$2:$B$13,0)),"")</f>
        <v>Online</v>
      </c>
      <c r="B63" s="5">
        <v>1</v>
      </c>
      <c r="C63" s="5">
        <v>1</v>
      </c>
      <c r="D63" s="6">
        <v>44932</v>
      </c>
      <c r="E63" s="9" t="s">
        <v>181</v>
      </c>
      <c r="F63" s="5">
        <v>1</v>
      </c>
      <c r="G63" s="9" t="s">
        <v>41</v>
      </c>
      <c r="H63" s="2" t="str">
        <f t="array" ref="H63">IFERROR(INDEX(data!$F$2:$F$16,MATCH(L63,data!$E$2:$E$16,0)),"")</f>
        <v>Offline</v>
      </c>
      <c r="I63" s="9" t="s">
        <v>56</v>
      </c>
      <c r="J63" s="9" t="s">
        <v>48</v>
      </c>
      <c r="K63" s="15">
        <v>0.666666666666667</v>
      </c>
      <c r="L63" s="9" t="s">
        <v>84</v>
      </c>
      <c r="M63" s="19" t="str">
        <f t="shared" si="3"/>
        <v>Mock Test</v>
      </c>
      <c r="N63" s="9" t="s">
        <v>124</v>
      </c>
      <c r="O63" s="2" t="str">
        <f t="array" ref="O63">INDEX(data!$C$2:$C$13,MATCH(P63,data!$B$2:$B$13,0))</f>
        <v>JKT 3</v>
      </c>
      <c r="P63" s="9" t="s">
        <v>63</v>
      </c>
      <c r="Q63" s="9" t="s">
        <v>1229</v>
      </c>
      <c r="R63" s="9"/>
      <c r="S63" s="9"/>
      <c r="T63" s="9"/>
      <c r="U63" s="9"/>
      <c r="V63" s="9"/>
    </row>
    <row r="64" ht="15.75" customHeight="1" spans="1:22">
      <c r="A64" s="2" t="str">
        <f t="array" ref="A64">IFERROR(INDEX(data!$C$2:$C$13,MATCH(G64,data!$B$2:$B$13,0)),"")</f>
        <v>JKT 1</v>
      </c>
      <c r="B64" s="3"/>
      <c r="C64" s="3"/>
      <c r="D64" s="4">
        <v>44932</v>
      </c>
      <c r="E64" s="8" t="s">
        <v>123</v>
      </c>
      <c r="F64" s="3">
        <v>1</v>
      </c>
      <c r="G64" s="8" t="s">
        <v>44</v>
      </c>
      <c r="H64" s="2" t="str">
        <f t="array" ref="H64">IFERROR(INDEX(data!$F$2:$F$16,MATCH(L64,data!$E$2:$E$16,0)),"")</f>
        <v/>
      </c>
      <c r="I64" s="8" t="s">
        <v>69</v>
      </c>
      <c r="J64" s="8" t="s">
        <v>42</v>
      </c>
      <c r="K64" s="13">
        <v>0.625</v>
      </c>
      <c r="L64" s="8" t="s">
        <v>123</v>
      </c>
      <c r="M64" s="19" t="str">
        <f t="shared" si="3"/>
        <v>Trial Class</v>
      </c>
      <c r="N64" s="8" t="s">
        <v>130</v>
      </c>
      <c r="O64" s="2" t="str">
        <f t="array" ref="O64">INDEX(data!$C$2:$C$13,MATCH(P64,data!$B$2:$B$13,0))</f>
        <v>JKT 1</v>
      </c>
      <c r="P64" s="8" t="s">
        <v>44</v>
      </c>
      <c r="Q64" s="8" t="s">
        <v>1227</v>
      </c>
      <c r="R64" s="8"/>
      <c r="S64" s="8"/>
      <c r="T64" s="8"/>
      <c r="U64" s="8"/>
      <c r="V64" s="8"/>
    </row>
    <row r="65" ht="15.75" customHeight="1" spans="1:22">
      <c r="A65" s="2" t="str">
        <f t="array" ref="A65">IFERROR(INDEX(data!$C$2:$C$13,MATCH(G65,data!$B$2:$B$13,0)),"")</f>
        <v>JKT 3</v>
      </c>
      <c r="B65" s="5"/>
      <c r="C65" s="5"/>
      <c r="D65" s="6">
        <v>44932</v>
      </c>
      <c r="E65" s="9" t="s">
        <v>1569</v>
      </c>
      <c r="F65" s="5">
        <v>8</v>
      </c>
      <c r="G65" s="10" t="s">
        <v>63</v>
      </c>
      <c r="H65" s="2" t="str">
        <f t="array" ref="H65">IFERROR(INDEX(data!$F$2:$F$16,MATCH(L65,data!$E$2:$E$16,0)),"")</f>
        <v/>
      </c>
      <c r="I65" s="10" t="s">
        <v>72</v>
      </c>
      <c r="J65" s="10" t="s">
        <v>42</v>
      </c>
      <c r="K65" s="24">
        <v>0.5</v>
      </c>
      <c r="L65" s="10" t="s">
        <v>72</v>
      </c>
      <c r="M65" s="19" t="str">
        <f t="shared" si="3"/>
        <v>Other</v>
      </c>
      <c r="N65" s="10" t="s">
        <v>62</v>
      </c>
      <c r="O65" s="2" t="str">
        <f t="array" ref="O65">INDEX(data!$C$2:$C$13,MATCH(P65,data!$B$2:$B$13,0))</f>
        <v>JKT 3</v>
      </c>
      <c r="P65" s="10" t="s">
        <v>63</v>
      </c>
      <c r="Q65" s="10" t="s">
        <v>1227</v>
      </c>
      <c r="R65" s="9"/>
      <c r="S65" s="9"/>
      <c r="T65" s="9"/>
      <c r="U65" s="9"/>
      <c r="V65" s="9"/>
    </row>
    <row r="66" ht="15.75" customHeight="1" spans="1:22">
      <c r="A66" s="2" t="s">
        <v>64</v>
      </c>
      <c r="B66" s="3">
        <v>3</v>
      </c>
      <c r="C66" s="3">
        <v>3</v>
      </c>
      <c r="D66" s="21">
        <v>44933</v>
      </c>
      <c r="E66" s="11" t="s">
        <v>160</v>
      </c>
      <c r="F66" s="3">
        <v>2</v>
      </c>
      <c r="G66" s="11" t="s">
        <v>63</v>
      </c>
      <c r="H66" s="11"/>
      <c r="I66" s="11" t="s">
        <v>1240</v>
      </c>
      <c r="J66" s="11" t="s">
        <v>42</v>
      </c>
      <c r="K66" s="25">
        <v>0.583333333333333</v>
      </c>
      <c r="L66" s="11" t="s">
        <v>97</v>
      </c>
      <c r="M66" s="11"/>
      <c r="N66" s="11" t="s">
        <v>58</v>
      </c>
      <c r="O66" s="11"/>
      <c r="P66" s="11" t="s">
        <v>63</v>
      </c>
      <c r="Q66" s="11" t="s">
        <v>1229</v>
      </c>
      <c r="R66" s="11"/>
      <c r="S66" s="11"/>
      <c r="T66" s="11"/>
      <c r="U66" s="11"/>
      <c r="V66" s="11"/>
    </row>
    <row r="67" ht="15.75" customHeight="1" spans="1:22">
      <c r="A67" s="2" t="str">
        <f t="array" ref="A67">IFERROR(INDEX(data!$C$2:$C$13,MATCH(G67,data!$B$2:$B$13,0)),"")</f>
        <v>Online</v>
      </c>
      <c r="B67" s="5">
        <v>1</v>
      </c>
      <c r="C67" s="5">
        <v>1</v>
      </c>
      <c r="D67" s="6">
        <v>44933</v>
      </c>
      <c r="E67" s="9" t="s">
        <v>1570</v>
      </c>
      <c r="F67" s="5">
        <v>1</v>
      </c>
      <c r="G67" s="9" t="s">
        <v>41</v>
      </c>
      <c r="H67" s="2" t="str">
        <f t="array" ref="H67">IFERROR(INDEX(data!$F$2:$F$16,MATCH(L67,data!$E$2:$E$16,0)),"")</f>
        <v>Offline</v>
      </c>
      <c r="I67" s="9" t="s">
        <v>56</v>
      </c>
      <c r="J67" s="9" t="s">
        <v>42</v>
      </c>
      <c r="K67" s="15">
        <v>0.708333333333333</v>
      </c>
      <c r="L67" s="9" t="s">
        <v>84</v>
      </c>
      <c r="M67" s="19" t="str">
        <f t="shared" ref="M67:M158" si="4">L67</f>
        <v>Mock Test</v>
      </c>
      <c r="N67" s="9" t="s">
        <v>58</v>
      </c>
      <c r="O67" s="2" t="str">
        <f t="array" ref="O67">INDEX(data!$C$2:$C$13,MATCH(P67,data!$B$2:$B$13,0))</f>
        <v>JKT 3</v>
      </c>
      <c r="P67" s="9" t="s">
        <v>63</v>
      </c>
      <c r="Q67" s="9" t="s">
        <v>1229</v>
      </c>
      <c r="R67" s="9"/>
      <c r="S67" s="9"/>
      <c r="T67" s="9"/>
      <c r="U67" s="9"/>
      <c r="V67" s="9"/>
    </row>
    <row r="68" ht="15.75" customHeight="1" spans="1:22">
      <c r="A68" s="2" t="str">
        <f t="array" ref="A68">IFERROR(INDEX(data!$C$2:$C$13,MATCH(G68,data!$B$2:$B$13,0)),"")</f>
        <v>JKT 1</v>
      </c>
      <c r="B68" s="3">
        <v>15</v>
      </c>
      <c r="C68" s="3">
        <v>15</v>
      </c>
      <c r="D68" s="4">
        <v>44933</v>
      </c>
      <c r="E68" s="8" t="s">
        <v>1571</v>
      </c>
      <c r="F68" s="3">
        <v>2</v>
      </c>
      <c r="G68" s="8" t="s">
        <v>44</v>
      </c>
      <c r="H68" s="2" t="str">
        <f t="array" ref="H68">IFERROR(INDEX(data!$F$2:$F$16,MATCH(L68,data!$E$2:$E$16,0)),"")</f>
        <v/>
      </c>
      <c r="I68" s="8" t="s">
        <v>56</v>
      </c>
      <c r="J68" s="8" t="s">
        <v>42</v>
      </c>
      <c r="K68" s="13">
        <v>0.541666666666667</v>
      </c>
      <c r="L68" s="8" t="s">
        <v>99</v>
      </c>
      <c r="M68" s="19" t="str">
        <f t="shared" si="4"/>
        <v>Online IELTS</v>
      </c>
      <c r="N68" s="8" t="s">
        <v>130</v>
      </c>
      <c r="O68" s="2" t="str">
        <f t="array" ref="O68">INDEX(data!$C$2:$C$13,MATCH(P68,data!$B$2:$B$13,0))</f>
        <v>JKT 1</v>
      </c>
      <c r="P68" s="8" t="s">
        <v>44</v>
      </c>
      <c r="Q68" s="8" t="s">
        <v>1227</v>
      </c>
      <c r="R68" s="8"/>
      <c r="S68" s="8"/>
      <c r="T68" s="8"/>
      <c r="U68" s="8"/>
      <c r="V68" s="8"/>
    </row>
    <row r="69" ht="15.75" customHeight="1" spans="1:22">
      <c r="A69" s="2" t="str">
        <f t="array" ref="A69">IFERROR(INDEX(data!$C$2:$C$13,MATCH(G69,data!$B$2:$B$13,0)),"")</f>
        <v>JKT 2</v>
      </c>
      <c r="B69" s="5">
        <v>1</v>
      </c>
      <c r="C69" s="5">
        <v>0</v>
      </c>
      <c r="D69" s="6">
        <v>44934</v>
      </c>
      <c r="E69" s="9" t="s">
        <v>1572</v>
      </c>
      <c r="F69" s="5">
        <v>1</v>
      </c>
      <c r="G69" s="9" t="s">
        <v>55</v>
      </c>
      <c r="H69" s="2" t="str">
        <f t="array" ref="H69">IFERROR(INDEX(data!$F$2:$F$16,MATCH(L69,data!$E$2:$E$16,0)),"")</f>
        <v/>
      </c>
      <c r="I69" s="9" t="s">
        <v>72</v>
      </c>
      <c r="J69" s="9" t="s">
        <v>42</v>
      </c>
      <c r="K69" s="15">
        <v>0.708333333333333</v>
      </c>
      <c r="L69" s="9" t="s">
        <v>123</v>
      </c>
      <c r="M69" s="19" t="str">
        <f t="shared" si="4"/>
        <v>Trial Class</v>
      </c>
      <c r="N69" s="9" t="s">
        <v>79</v>
      </c>
      <c r="O69" s="2" t="str">
        <f t="array" ref="O69">INDEX(data!$C$2:$C$13,MATCH(P69,data!$B$2:$B$13,0))</f>
        <v>JKT 2</v>
      </c>
      <c r="P69" s="9" t="s">
        <v>55</v>
      </c>
      <c r="Q69" s="9" t="s">
        <v>1227</v>
      </c>
      <c r="R69" s="9"/>
      <c r="S69" s="9"/>
      <c r="T69" s="9"/>
      <c r="U69" s="9"/>
      <c r="V69" s="9"/>
    </row>
    <row r="70" ht="15.75" customHeight="1" spans="1:22">
      <c r="A70" s="2" t="str">
        <f t="array" ref="A70">IFERROR(INDEX(data!$C$2:$C$13,MATCH(G70,data!$B$2:$B$13,0)),"")</f>
        <v>Online</v>
      </c>
      <c r="B70" s="3">
        <v>13</v>
      </c>
      <c r="C70" s="3"/>
      <c r="D70" s="4">
        <v>44934</v>
      </c>
      <c r="E70" s="8" t="s">
        <v>99</v>
      </c>
      <c r="F70" s="3">
        <v>2</v>
      </c>
      <c r="G70" s="8" t="s">
        <v>41</v>
      </c>
      <c r="H70" s="2" t="str">
        <f t="array" ref="H70">IFERROR(INDEX(data!$F$2:$F$16,MATCH(L70,data!$E$2:$E$16,0)),"")</f>
        <v/>
      </c>
      <c r="I70" s="8" t="s">
        <v>56</v>
      </c>
      <c r="J70" s="8" t="s">
        <v>42</v>
      </c>
      <c r="K70" s="13">
        <v>0.541666666666667</v>
      </c>
      <c r="L70" s="8" t="s">
        <v>99</v>
      </c>
      <c r="M70" s="19" t="str">
        <f t="shared" si="4"/>
        <v>Online IELTS</v>
      </c>
      <c r="N70" s="8" t="s">
        <v>90</v>
      </c>
      <c r="O70" s="2" t="str">
        <f t="array" ref="O70">INDEX(data!$C$2:$C$13,MATCH(P70,data!$B$2:$B$13,0))</f>
        <v>JKT 1</v>
      </c>
      <c r="P70" s="8" t="s">
        <v>44</v>
      </c>
      <c r="Q70" s="8" t="s">
        <v>1227</v>
      </c>
      <c r="R70" s="8"/>
      <c r="S70" s="8"/>
      <c r="T70" s="8"/>
      <c r="U70" s="8"/>
      <c r="V70" s="8"/>
    </row>
    <row r="71" ht="15.75" customHeight="1" spans="1:22">
      <c r="A71" s="2" t="str">
        <f t="array" ref="A71">IFERROR(INDEX(data!$C$2:$C$13,MATCH(G71,data!$B$2:$B$13,0)),"")</f>
        <v>Online</v>
      </c>
      <c r="B71" s="5">
        <v>3</v>
      </c>
      <c r="C71" s="5">
        <v>3</v>
      </c>
      <c r="D71" s="6">
        <v>44934</v>
      </c>
      <c r="E71" s="9"/>
      <c r="F71" s="5">
        <v>1</v>
      </c>
      <c r="G71" s="9" t="s">
        <v>41</v>
      </c>
      <c r="H71" s="2" t="str">
        <f t="array" ref="H71">IFERROR(INDEX(data!$F$2:$F$16,MATCH(L71,data!$E$2:$E$16,0)),"")</f>
        <v/>
      </c>
      <c r="I71" s="9" t="s">
        <v>56</v>
      </c>
      <c r="J71" s="9" t="s">
        <v>42</v>
      </c>
      <c r="K71" s="15">
        <v>0.625</v>
      </c>
      <c r="L71" s="9" t="s">
        <v>101</v>
      </c>
      <c r="M71" s="19" t="str">
        <f t="shared" si="4"/>
        <v>Online IELTS FL</v>
      </c>
      <c r="N71" s="9" t="s">
        <v>120</v>
      </c>
      <c r="O71" s="2" t="str">
        <f t="array" ref="O71">INDEX(data!$C$2:$C$13,MATCH(P71,data!$B$2:$B$13,0))</f>
        <v>JKT 3</v>
      </c>
      <c r="P71" s="9" t="s">
        <v>63</v>
      </c>
      <c r="Q71" s="9" t="s">
        <v>1229</v>
      </c>
      <c r="R71" s="9"/>
      <c r="S71" s="9"/>
      <c r="T71" s="9"/>
      <c r="U71" s="9"/>
      <c r="V71" s="9"/>
    </row>
    <row r="72" ht="15.75" customHeight="1" spans="1:22">
      <c r="A72" s="2" t="str">
        <f t="array" ref="A72">IFERROR(INDEX(data!$C$2:$C$13,MATCH(G72,data!$B$2:$B$13,0)),"")</f>
        <v>Online</v>
      </c>
      <c r="B72" s="3">
        <v>1</v>
      </c>
      <c r="C72" s="3">
        <v>1</v>
      </c>
      <c r="D72" s="4">
        <v>44934</v>
      </c>
      <c r="E72" s="8"/>
      <c r="F72" s="3">
        <v>1</v>
      </c>
      <c r="G72" s="8" t="s">
        <v>41</v>
      </c>
      <c r="H72" s="2" t="str">
        <f t="array" ref="H72">IFERROR(INDEX(data!$F$2:$F$16,MATCH(L72,data!$E$2:$E$16,0)),"")</f>
        <v>Offline</v>
      </c>
      <c r="I72" s="8" t="s">
        <v>56</v>
      </c>
      <c r="J72" s="8" t="s">
        <v>42</v>
      </c>
      <c r="K72" s="13">
        <v>0.666666666666667</v>
      </c>
      <c r="L72" s="8" t="s">
        <v>84</v>
      </c>
      <c r="M72" s="19" t="str">
        <f t="shared" si="4"/>
        <v>Mock Test</v>
      </c>
      <c r="N72" s="8" t="s">
        <v>120</v>
      </c>
      <c r="O72" s="2" t="str">
        <f t="array" ref="O72">INDEX(data!$C$2:$C$13,MATCH(P72,data!$B$2:$B$13,0))</f>
        <v>JKT 3</v>
      </c>
      <c r="P72" s="8" t="s">
        <v>63</v>
      </c>
      <c r="Q72" s="8" t="s">
        <v>1229</v>
      </c>
      <c r="R72" s="8"/>
      <c r="S72" s="8"/>
      <c r="T72" s="8"/>
      <c r="U72" s="8"/>
      <c r="V72" s="8"/>
    </row>
    <row r="73" ht="15.75" customHeight="1" spans="1:22">
      <c r="A73" s="2" t="str">
        <f t="array" ref="A73">IFERROR(INDEX(data!$C$2:$C$13,MATCH(G73,data!$B$2:$B$13,0)),"")</f>
        <v>Online</v>
      </c>
      <c r="B73" s="5">
        <v>0</v>
      </c>
      <c r="C73" s="5">
        <v>1</v>
      </c>
      <c r="D73" s="6">
        <v>44934</v>
      </c>
      <c r="E73" s="9"/>
      <c r="F73" s="5">
        <v>1</v>
      </c>
      <c r="G73" s="9" t="s">
        <v>41</v>
      </c>
      <c r="H73" s="2" t="str">
        <f t="array" ref="H73">IFERROR(INDEX(data!$F$2:$F$16,MATCH(L73,data!$E$2:$E$16,0)),"")</f>
        <v>Offline</v>
      </c>
      <c r="I73" s="9" t="s">
        <v>56</v>
      </c>
      <c r="J73" s="9" t="s">
        <v>48</v>
      </c>
      <c r="K73" s="15">
        <v>0.833333333333333</v>
      </c>
      <c r="L73" s="9" t="s">
        <v>84</v>
      </c>
      <c r="M73" s="19" t="str">
        <f t="shared" si="4"/>
        <v>Mock Test</v>
      </c>
      <c r="N73" s="9" t="s">
        <v>120</v>
      </c>
      <c r="O73" s="2" t="str">
        <f t="array" ref="O73">INDEX(data!$C$2:$C$13,MATCH(P73,data!$B$2:$B$13,0))</f>
        <v>JKT 3</v>
      </c>
      <c r="P73" s="9" t="s">
        <v>63</v>
      </c>
      <c r="Q73" s="9" t="s">
        <v>1229</v>
      </c>
      <c r="R73" s="9"/>
      <c r="S73" s="9"/>
      <c r="T73" s="9"/>
      <c r="U73" s="9"/>
      <c r="V73" s="9"/>
    </row>
    <row r="74" ht="15.75" customHeight="1" spans="1:22">
      <c r="A74" s="2" t="str">
        <f t="array" ref="A74">IFERROR(INDEX(data!$C$2:$C$13,MATCH(G74,data!$B$2:$B$13,0)),"")</f>
        <v>SBY</v>
      </c>
      <c r="B74" s="3"/>
      <c r="C74" s="3"/>
      <c r="D74" s="4">
        <v>44935</v>
      </c>
      <c r="E74" s="8" t="s">
        <v>165</v>
      </c>
      <c r="F74" s="3">
        <v>1</v>
      </c>
      <c r="G74" s="8" t="s">
        <v>80</v>
      </c>
      <c r="H74" s="2" t="str">
        <f t="array" ref="H74">IFERROR(INDEX(data!$F$2:$F$16,MATCH(L74,data!$E$2:$E$16,0)),"")</f>
        <v/>
      </c>
      <c r="I74" s="8" t="s">
        <v>72</v>
      </c>
      <c r="J74" s="8" t="s">
        <v>42</v>
      </c>
      <c r="K74" s="13">
        <v>0.5</v>
      </c>
      <c r="L74" s="8" t="s">
        <v>72</v>
      </c>
      <c r="M74" s="19" t="str">
        <f t="shared" si="4"/>
        <v>Other</v>
      </c>
      <c r="N74" s="8" t="s">
        <v>104</v>
      </c>
      <c r="O74" s="2" t="str">
        <f t="array" ref="O74">INDEX(data!$C$2:$C$13,MATCH(P74,data!$B$2:$B$13,0))</f>
        <v>SBY</v>
      </c>
      <c r="P74" s="8" t="s">
        <v>80</v>
      </c>
      <c r="Q74" s="8" t="s">
        <v>1229</v>
      </c>
      <c r="R74" s="8"/>
      <c r="S74" s="8"/>
      <c r="T74" s="8"/>
      <c r="U74" s="8"/>
      <c r="V74" s="8"/>
    </row>
    <row r="75" ht="15.75" customHeight="1" spans="1:22">
      <c r="A75" s="2" t="str">
        <f t="array" ref="A75">IFERROR(INDEX(data!$C$2:$C$13,MATCH(G75,data!$B$2:$B$13,0)),"")</f>
        <v>Online</v>
      </c>
      <c r="B75" s="5">
        <v>1</v>
      </c>
      <c r="C75" s="5">
        <v>1</v>
      </c>
      <c r="D75" s="6">
        <v>44935</v>
      </c>
      <c r="E75" s="9"/>
      <c r="F75" s="5">
        <v>1</v>
      </c>
      <c r="G75" s="9" t="s">
        <v>41</v>
      </c>
      <c r="H75" s="2" t="str">
        <f t="array" ref="H75">IFERROR(INDEX(data!$F$2:$F$16,MATCH(L75,data!$E$2:$E$16,0)),"")</f>
        <v>Offline</v>
      </c>
      <c r="I75" s="9" t="s">
        <v>56</v>
      </c>
      <c r="J75" s="9" t="s">
        <v>42</v>
      </c>
      <c r="K75" s="15">
        <v>0.520833333333333</v>
      </c>
      <c r="L75" s="9" t="s">
        <v>84</v>
      </c>
      <c r="M75" s="19" t="str">
        <f t="shared" si="4"/>
        <v>Mock Test</v>
      </c>
      <c r="N75" s="9" t="s">
        <v>120</v>
      </c>
      <c r="O75" s="2" t="str">
        <f t="array" ref="O75">INDEX(data!$C$2:$C$13,MATCH(P75,data!$B$2:$B$13,0))</f>
        <v>JKT 3</v>
      </c>
      <c r="P75" s="9" t="s">
        <v>63</v>
      </c>
      <c r="Q75" s="9" t="s">
        <v>1229</v>
      </c>
      <c r="R75" s="9"/>
      <c r="S75" s="9"/>
      <c r="T75" s="9"/>
      <c r="U75" s="9"/>
      <c r="V75" s="9"/>
    </row>
    <row r="76" ht="15.75" customHeight="1" spans="1:22">
      <c r="A76" s="2" t="str">
        <f t="array" ref="A76">IFERROR(INDEX(data!$C$2:$C$13,MATCH(G76,data!$B$2:$B$13,0)),"")</f>
        <v>JKT 3</v>
      </c>
      <c r="B76" s="3">
        <v>7</v>
      </c>
      <c r="C76" s="3">
        <v>7</v>
      </c>
      <c r="D76" s="4">
        <v>44935</v>
      </c>
      <c r="E76" s="8"/>
      <c r="F76" s="3">
        <v>2</v>
      </c>
      <c r="G76" s="8" t="s">
        <v>63</v>
      </c>
      <c r="H76" s="2" t="str">
        <f t="array" ref="H76">IFERROR(INDEX(data!$F$2:$F$16,MATCH(L76,data!$E$2:$E$16,0)),"")</f>
        <v/>
      </c>
      <c r="I76" s="8" t="s">
        <v>56</v>
      </c>
      <c r="J76" s="8" t="s">
        <v>42</v>
      </c>
      <c r="K76" s="13">
        <v>0.791666666666667</v>
      </c>
      <c r="L76" s="8" t="s">
        <v>224</v>
      </c>
      <c r="M76" s="19" t="str">
        <f t="shared" si="4"/>
        <v>Offline IELTS</v>
      </c>
      <c r="N76" s="8" t="s">
        <v>120</v>
      </c>
      <c r="O76" s="2" t="str">
        <f t="array" ref="O76">INDEX(data!$C$2:$C$13,MATCH(P76,data!$B$2:$B$13,0))</f>
        <v>JKT 3</v>
      </c>
      <c r="P76" s="8" t="s">
        <v>63</v>
      </c>
      <c r="Q76" s="8" t="s">
        <v>1229</v>
      </c>
      <c r="R76" s="8"/>
      <c r="S76" s="8"/>
      <c r="T76" s="8"/>
      <c r="U76" s="8"/>
      <c r="V76" s="8"/>
    </row>
    <row r="77" ht="15.75" customHeight="1" spans="1:22">
      <c r="A77" s="2" t="str">
        <f t="array" ref="A77">IFERROR(INDEX(data!$C$2:$C$13,MATCH(G77,data!$B$2:$B$13,0)),"")</f>
        <v>BDG</v>
      </c>
      <c r="B77" s="5"/>
      <c r="C77" s="5"/>
      <c r="D77" s="6">
        <v>44935</v>
      </c>
      <c r="E77" s="9" t="s">
        <v>1410</v>
      </c>
      <c r="F77" s="5">
        <v>1</v>
      </c>
      <c r="G77" s="9" t="s">
        <v>75</v>
      </c>
      <c r="H77" s="2" t="str">
        <f t="array" ref="H77">IFERROR(INDEX(data!$F$2:$F$16,MATCH(L77,data!$E$2:$E$16,0)),"")</f>
        <v/>
      </c>
      <c r="I77" s="9" t="s">
        <v>72</v>
      </c>
      <c r="J77" s="9" t="s">
        <v>42</v>
      </c>
      <c r="K77" s="15">
        <v>0.833333333333333</v>
      </c>
      <c r="L77" s="9" t="s">
        <v>72</v>
      </c>
      <c r="M77" s="19" t="str">
        <f t="shared" si="4"/>
        <v>Other</v>
      </c>
      <c r="N77" s="9" t="s">
        <v>129</v>
      </c>
      <c r="O77" s="2" t="str">
        <f t="array" ref="O77">INDEX(data!$C$2:$C$13,MATCH(P77,data!$B$2:$B$13,0))</f>
        <v>BDG</v>
      </c>
      <c r="P77" s="9" t="s">
        <v>75</v>
      </c>
      <c r="Q77" s="9" t="s">
        <v>1227</v>
      </c>
      <c r="R77" s="9"/>
      <c r="S77" s="9"/>
      <c r="T77" s="9"/>
      <c r="U77" s="9"/>
      <c r="V77" s="9"/>
    </row>
    <row r="78" ht="15.75" customHeight="1" spans="1:22">
      <c r="A78" s="2" t="str">
        <f t="array" ref="A78">IFERROR(INDEX(data!$C$2:$C$13,MATCH(G78,data!$B$2:$B$13,0)),"")</f>
        <v>JKT 2</v>
      </c>
      <c r="B78" s="3">
        <v>3</v>
      </c>
      <c r="C78" s="3">
        <v>4</v>
      </c>
      <c r="D78" s="4">
        <v>44936</v>
      </c>
      <c r="E78" s="8" t="s">
        <v>224</v>
      </c>
      <c r="F78" s="3">
        <v>2</v>
      </c>
      <c r="G78" s="8" t="s">
        <v>50</v>
      </c>
      <c r="H78" s="2" t="str">
        <f t="array" ref="H78">IFERROR(INDEX(data!$F$2:$F$16,MATCH(L78,data!$E$2:$E$16,0)),"")</f>
        <v/>
      </c>
      <c r="I78" s="8" t="s">
        <v>56</v>
      </c>
      <c r="J78" s="8" t="s">
        <v>42</v>
      </c>
      <c r="K78" s="13">
        <v>0.791666666666667</v>
      </c>
      <c r="L78" s="8" t="s">
        <v>224</v>
      </c>
      <c r="M78" s="19" t="str">
        <f t="shared" si="4"/>
        <v>Offline IELTS</v>
      </c>
      <c r="N78" s="8" t="s">
        <v>54</v>
      </c>
      <c r="O78" s="2" t="str">
        <f t="array" ref="O78">INDEX(data!$C$2:$C$13,MATCH(P78,data!$B$2:$B$13,0))</f>
        <v>JKT 2</v>
      </c>
      <c r="P78" s="8" t="s">
        <v>55</v>
      </c>
      <c r="Q78" s="8" t="s">
        <v>1227</v>
      </c>
      <c r="R78" s="8"/>
      <c r="S78" s="8"/>
      <c r="T78" s="8"/>
      <c r="U78" s="8"/>
      <c r="V78" s="8"/>
    </row>
    <row r="79" ht="15.75" customHeight="1" spans="1:22">
      <c r="A79" s="2" t="str">
        <f t="array" ref="A79">IFERROR(INDEX(data!$C$2:$C$13,MATCH(G79,data!$B$2:$B$13,0)),"")</f>
        <v>Online</v>
      </c>
      <c r="B79" s="5"/>
      <c r="C79" s="5"/>
      <c r="D79" s="6">
        <v>44936</v>
      </c>
      <c r="E79" s="9" t="s">
        <v>1573</v>
      </c>
      <c r="F79" s="5">
        <v>1</v>
      </c>
      <c r="G79" s="9" t="s">
        <v>41</v>
      </c>
      <c r="H79" s="2" t="str">
        <f t="array" ref="H79">IFERROR(INDEX(data!$F$2:$F$16,MATCH(L79,data!$E$2:$E$16,0)),"")</f>
        <v/>
      </c>
      <c r="I79" s="9" t="s">
        <v>72</v>
      </c>
      <c r="J79" s="9" t="s">
        <v>42</v>
      </c>
      <c r="K79" s="15">
        <v>0.5</v>
      </c>
      <c r="L79" s="9" t="s">
        <v>72</v>
      </c>
      <c r="M79" s="19" t="str">
        <f t="shared" si="4"/>
        <v>Other</v>
      </c>
      <c r="N79" s="9" t="s">
        <v>58</v>
      </c>
      <c r="O79" s="2" t="str">
        <f t="array" ref="O79">INDEX(data!$C$2:$C$13,MATCH(P79,data!$B$2:$B$13,0))</f>
        <v>JKT 3</v>
      </c>
      <c r="P79" s="9" t="s">
        <v>63</v>
      </c>
      <c r="Q79" s="9" t="s">
        <v>1229</v>
      </c>
      <c r="R79" s="9"/>
      <c r="S79" s="9"/>
      <c r="T79" s="9"/>
      <c r="U79" s="9"/>
      <c r="V79" s="9"/>
    </row>
    <row r="80" ht="15.75" customHeight="1" spans="1:22">
      <c r="A80" s="2" t="str">
        <f t="array" ref="A80">IFERROR(INDEX(data!$C$2:$C$13,MATCH(G80,data!$B$2:$B$13,0)),"")</f>
        <v>JKT 3</v>
      </c>
      <c r="B80" s="3">
        <v>11</v>
      </c>
      <c r="C80" s="3"/>
      <c r="D80" s="4">
        <v>44936</v>
      </c>
      <c r="E80" s="8" t="s">
        <v>1474</v>
      </c>
      <c r="F80" s="3">
        <v>1</v>
      </c>
      <c r="G80" s="8" t="s">
        <v>63</v>
      </c>
      <c r="H80" s="2" t="str">
        <f t="array" ref="H80">IFERROR(INDEX(data!$F$2:$F$16,MATCH(L80,data!$E$2:$E$16,0)),"")</f>
        <v/>
      </c>
      <c r="I80" s="8" t="s">
        <v>72</v>
      </c>
      <c r="J80" s="8" t="s">
        <v>42</v>
      </c>
      <c r="K80" s="13">
        <v>0.666666666666667</v>
      </c>
      <c r="L80" s="8" t="s">
        <v>72</v>
      </c>
      <c r="M80" s="19" t="str">
        <f t="shared" si="4"/>
        <v>Other</v>
      </c>
      <c r="N80" s="8" t="s">
        <v>58</v>
      </c>
      <c r="O80" s="2" t="str">
        <f t="array" ref="O80">INDEX(data!$C$2:$C$13,MATCH(P80,data!$B$2:$B$13,0))</f>
        <v>JKT 3</v>
      </c>
      <c r="P80" s="8" t="s">
        <v>63</v>
      </c>
      <c r="Q80" s="8" t="s">
        <v>1229</v>
      </c>
      <c r="R80" s="8"/>
      <c r="S80" s="8"/>
      <c r="T80" s="8"/>
      <c r="U80" s="8"/>
      <c r="V80" s="8"/>
    </row>
    <row r="81" ht="15.75" customHeight="1" spans="1:22">
      <c r="A81" s="2" t="str">
        <f t="array" ref="A81">IFERROR(INDEX(data!$C$2:$C$13,MATCH(G81,data!$B$2:$B$13,0)),"")</f>
        <v>Online</v>
      </c>
      <c r="B81" s="5"/>
      <c r="C81" s="5"/>
      <c r="D81" s="6">
        <v>44936</v>
      </c>
      <c r="E81" s="9" t="s">
        <v>1573</v>
      </c>
      <c r="F81" s="5">
        <v>1</v>
      </c>
      <c r="G81" s="9" t="s">
        <v>41</v>
      </c>
      <c r="H81" s="2" t="str">
        <f t="array" ref="H81">IFERROR(INDEX(data!$F$2:$F$16,MATCH(L81,data!$E$2:$E$16,0)),"")</f>
        <v/>
      </c>
      <c r="I81" s="9" t="s">
        <v>72</v>
      </c>
      <c r="J81" s="9" t="s">
        <v>42</v>
      </c>
      <c r="K81" s="25">
        <v>0.583333333333333</v>
      </c>
      <c r="L81" s="9" t="s">
        <v>72</v>
      </c>
      <c r="M81" s="19" t="str">
        <f t="shared" si="4"/>
        <v>Other</v>
      </c>
      <c r="N81" s="9" t="s">
        <v>67</v>
      </c>
      <c r="O81" s="2" t="str">
        <f t="array" ref="O81">INDEX(data!$C$2:$C$13,MATCH(P81,data!$B$2:$B$13,0))</f>
        <v>JKT 3</v>
      </c>
      <c r="P81" s="9" t="s">
        <v>63</v>
      </c>
      <c r="Q81" s="9" t="s">
        <v>1229</v>
      </c>
      <c r="R81" s="9"/>
      <c r="S81" s="9"/>
      <c r="T81" s="9"/>
      <c r="U81" s="9"/>
      <c r="V81" s="9"/>
    </row>
    <row r="82" ht="15.75" customHeight="1" spans="1:22">
      <c r="A82" s="2" t="str">
        <f t="array" ref="A82">IFERROR(INDEX(data!$C$2:$C$13,MATCH(G82,data!$B$2:$B$13,0)),"")</f>
        <v>Online</v>
      </c>
      <c r="B82" s="3">
        <v>2</v>
      </c>
      <c r="C82" s="3">
        <v>2</v>
      </c>
      <c r="D82" s="4">
        <v>44936</v>
      </c>
      <c r="E82" s="8" t="s">
        <v>123</v>
      </c>
      <c r="F82" s="3">
        <v>1</v>
      </c>
      <c r="G82" s="8" t="s">
        <v>41</v>
      </c>
      <c r="H82" s="2" t="str">
        <f t="array" ref="H82">IFERROR(INDEX(data!$F$2:$F$16,MATCH(L82,data!$E$2:$E$16,0)),"")</f>
        <v/>
      </c>
      <c r="I82" s="8" t="s">
        <v>69</v>
      </c>
      <c r="J82" s="8" t="s">
        <v>42</v>
      </c>
      <c r="K82" s="18">
        <v>0.625</v>
      </c>
      <c r="L82" s="8" t="s">
        <v>69</v>
      </c>
      <c r="M82" s="19" t="str">
        <f t="shared" si="4"/>
        <v>Prospect</v>
      </c>
      <c r="N82" s="8" t="s">
        <v>79</v>
      </c>
      <c r="O82" s="2" t="str">
        <f t="array" ref="O82">INDEX(data!$C$2:$C$13,MATCH(P82,data!$B$2:$B$13,0))</f>
        <v>JKT 2</v>
      </c>
      <c r="P82" s="8" t="s">
        <v>55</v>
      </c>
      <c r="Q82" s="8" t="s">
        <v>1227</v>
      </c>
      <c r="R82" s="8"/>
      <c r="S82" s="8"/>
      <c r="T82" s="8"/>
      <c r="U82" s="8"/>
      <c r="V82" s="8"/>
    </row>
    <row r="83" ht="15.75" customHeight="1" spans="1:22">
      <c r="A83" s="2" t="str">
        <f t="array" ref="A83">IFERROR(INDEX(data!$C$2:$C$13,MATCH(G83,data!$B$2:$B$13,0)),"")</f>
        <v>Online</v>
      </c>
      <c r="B83" s="5">
        <v>3</v>
      </c>
      <c r="C83" s="5">
        <v>11</v>
      </c>
      <c r="D83" s="6">
        <v>44936</v>
      </c>
      <c r="E83" s="9" t="s">
        <v>1574</v>
      </c>
      <c r="F83" s="5">
        <v>1</v>
      </c>
      <c r="G83" s="9" t="s">
        <v>41</v>
      </c>
      <c r="H83" s="2" t="str">
        <f t="array" ref="H83">IFERROR(INDEX(data!$F$2:$F$16,MATCH(L83,data!$E$2:$E$16,0)),"")</f>
        <v/>
      </c>
      <c r="I83" s="9" t="s">
        <v>60</v>
      </c>
      <c r="J83" s="9" t="s">
        <v>42</v>
      </c>
      <c r="K83" s="18">
        <v>0.791666666666667</v>
      </c>
      <c r="L83" s="9" t="s">
        <v>60</v>
      </c>
      <c r="M83" s="19" t="str">
        <f t="shared" si="4"/>
        <v>Proskill</v>
      </c>
      <c r="N83" s="9" t="s">
        <v>79</v>
      </c>
      <c r="O83" s="2" t="str">
        <f t="array" ref="O83">INDEX(data!$C$2:$C$13,MATCH(P83,data!$B$2:$B$13,0))</f>
        <v>JKT 2</v>
      </c>
      <c r="P83" s="9" t="s">
        <v>55</v>
      </c>
      <c r="Q83" s="9" t="s">
        <v>1227</v>
      </c>
      <c r="R83" s="9"/>
      <c r="S83" s="9"/>
      <c r="T83" s="9"/>
      <c r="U83" s="9"/>
      <c r="V83" s="9"/>
    </row>
    <row r="84" ht="15.75" customHeight="1" spans="1:22">
      <c r="A84" s="2" t="str">
        <f t="array" ref="A84">IFERROR(INDEX(data!$C$2:$C$13,MATCH(G84,data!$B$2:$B$13,0)),"")</f>
        <v/>
      </c>
      <c r="B84" s="3"/>
      <c r="C84" s="3"/>
      <c r="D84" s="4">
        <v>44936</v>
      </c>
      <c r="E84" s="8" t="s">
        <v>1575</v>
      </c>
      <c r="F84" s="3">
        <v>1</v>
      </c>
      <c r="G84" s="8"/>
      <c r="H84" s="2" t="str">
        <f t="array" ref="H84">IFERROR(INDEX(data!$F$2:$F$16,MATCH(L84,data!$E$2:$E$16,0)),"")</f>
        <v/>
      </c>
      <c r="I84" s="8" t="s">
        <v>72</v>
      </c>
      <c r="J84" s="8" t="s">
        <v>42</v>
      </c>
      <c r="K84" s="13">
        <v>0.5</v>
      </c>
      <c r="L84" s="8" t="s">
        <v>72</v>
      </c>
      <c r="M84" s="19" t="str">
        <f t="shared" si="4"/>
        <v>Other</v>
      </c>
      <c r="N84" s="8" t="s">
        <v>114</v>
      </c>
      <c r="O84" s="2" t="str">
        <f t="array" ref="O84">INDEX(data!$C$2:$C$13,MATCH(P84,data!$B$2:$B$13,0))</f>
        <v>BDG</v>
      </c>
      <c r="P84" s="8" t="s">
        <v>75</v>
      </c>
      <c r="Q84" s="8" t="s">
        <v>1229</v>
      </c>
      <c r="R84" s="8"/>
      <c r="S84" s="8"/>
      <c r="T84" s="8"/>
      <c r="U84" s="8"/>
      <c r="V84" s="8"/>
    </row>
    <row r="85" ht="15.75" customHeight="1" spans="1:22">
      <c r="A85" s="2" t="str">
        <f t="array" ref="A85">IFERROR(INDEX(data!$C$2:$C$13,MATCH(G85,data!$B$2:$B$13,0)),"")</f>
        <v>BDG</v>
      </c>
      <c r="B85" s="5"/>
      <c r="C85" s="5"/>
      <c r="D85" s="6">
        <v>44936</v>
      </c>
      <c r="E85" s="9" t="s">
        <v>427</v>
      </c>
      <c r="F85" s="5">
        <v>1</v>
      </c>
      <c r="G85" s="9" t="s">
        <v>75</v>
      </c>
      <c r="H85" s="2" t="str">
        <f t="array" ref="H85">IFERROR(INDEX(data!$F$2:$F$16,MATCH(L85,data!$E$2:$E$16,0)),"")</f>
        <v/>
      </c>
      <c r="I85" s="9" t="s">
        <v>72</v>
      </c>
      <c r="J85" s="9" t="s">
        <v>42</v>
      </c>
      <c r="K85" s="18">
        <v>0.541666666666667</v>
      </c>
      <c r="L85" s="9" t="s">
        <v>72</v>
      </c>
      <c r="M85" s="19" t="str">
        <f t="shared" si="4"/>
        <v>Other</v>
      </c>
      <c r="N85" s="9" t="s">
        <v>114</v>
      </c>
      <c r="O85" s="2" t="str">
        <f t="array" ref="O85">INDEX(data!$C$2:$C$13,MATCH(P85,data!$B$2:$B$13,0))</f>
        <v>BDG</v>
      </c>
      <c r="P85" s="9" t="s">
        <v>75</v>
      </c>
      <c r="Q85" s="9" t="s">
        <v>1229</v>
      </c>
      <c r="R85" s="9"/>
      <c r="S85" s="9"/>
      <c r="T85" s="9"/>
      <c r="U85" s="9"/>
      <c r="V85" s="9"/>
    </row>
    <row r="86" ht="15.75" customHeight="1" spans="1:22">
      <c r="A86" s="2" t="str">
        <f t="array" ref="A86">IFERROR(INDEX(data!$C$2:$C$13,MATCH(G86,data!$B$2:$B$13,0)),"")</f>
        <v>Online</v>
      </c>
      <c r="B86" s="3"/>
      <c r="C86" s="3"/>
      <c r="D86" s="4">
        <v>44936</v>
      </c>
      <c r="E86" s="8" t="s">
        <v>165</v>
      </c>
      <c r="F86" s="3">
        <v>1</v>
      </c>
      <c r="G86" s="8" t="s">
        <v>41</v>
      </c>
      <c r="H86" s="2" t="str">
        <f t="array" ref="H86">IFERROR(INDEX(data!$F$2:$F$16,MATCH(L86,data!$E$2:$E$16,0)),"")</f>
        <v/>
      </c>
      <c r="I86" s="8" t="s">
        <v>72</v>
      </c>
      <c r="J86" s="8" t="s">
        <v>42</v>
      </c>
      <c r="K86" s="13">
        <v>0.583333333333333</v>
      </c>
      <c r="L86" s="8" t="s">
        <v>72</v>
      </c>
      <c r="M86" s="19" t="str">
        <f t="shared" si="4"/>
        <v>Other</v>
      </c>
      <c r="N86" s="8" t="s">
        <v>120</v>
      </c>
      <c r="O86" s="2" t="str">
        <f t="array" ref="O86">INDEX(data!$C$2:$C$13,MATCH(P86,data!$B$2:$B$13,0))</f>
        <v>JKT 3</v>
      </c>
      <c r="P86" s="8" t="s">
        <v>63</v>
      </c>
      <c r="Q86" s="8" t="s">
        <v>1229</v>
      </c>
      <c r="R86" s="8"/>
      <c r="S86" s="8"/>
      <c r="T86" s="8"/>
      <c r="U86" s="8"/>
      <c r="V86" s="8"/>
    </row>
    <row r="87" ht="15.75" customHeight="1" spans="1:22">
      <c r="A87" s="2" t="str">
        <f t="array" ref="A87">IFERROR(INDEX(data!$C$2:$C$13,MATCH(G87,data!$B$2:$B$13,0)),"")</f>
        <v>Online</v>
      </c>
      <c r="B87" s="5"/>
      <c r="C87" s="5"/>
      <c r="D87" s="6">
        <v>44936</v>
      </c>
      <c r="E87" s="22" t="s">
        <v>202</v>
      </c>
      <c r="F87" s="5">
        <v>1</v>
      </c>
      <c r="G87" s="9" t="s">
        <v>41</v>
      </c>
      <c r="H87" s="2" t="str">
        <f t="array" ref="H87">IFERROR(INDEX(data!$F$2:$F$16,MATCH(L87,data!$E$2:$E$16,0)),"")</f>
        <v/>
      </c>
      <c r="I87" s="9" t="s">
        <v>56</v>
      </c>
      <c r="J87" s="9" t="s">
        <v>48</v>
      </c>
      <c r="K87" s="15">
        <v>0.75</v>
      </c>
      <c r="L87" s="9" t="s">
        <v>101</v>
      </c>
      <c r="M87" s="19" t="str">
        <f t="shared" si="4"/>
        <v>Online IELTS FL</v>
      </c>
      <c r="N87" s="9" t="s">
        <v>120</v>
      </c>
      <c r="O87" s="2" t="str">
        <f t="array" ref="O87">INDEX(data!$C$2:$C$13,MATCH(P87,data!$B$2:$B$13,0))</f>
        <v>JKT 3</v>
      </c>
      <c r="P87" s="9" t="s">
        <v>63</v>
      </c>
      <c r="Q87" s="9" t="s">
        <v>1229</v>
      </c>
      <c r="R87" s="9"/>
      <c r="S87" s="9"/>
      <c r="T87" s="9"/>
      <c r="U87" s="9"/>
      <c r="V87" s="9"/>
    </row>
    <row r="88" ht="15.75" customHeight="1" spans="1:22">
      <c r="A88" s="2" t="str">
        <f t="array" ref="A88">IFERROR(INDEX(data!$C$2:$C$13,MATCH(G88,data!$B$2:$B$13,0)),"")</f>
        <v>Online</v>
      </c>
      <c r="B88" s="3">
        <v>1</v>
      </c>
      <c r="C88" s="3">
        <v>1</v>
      </c>
      <c r="D88" s="4">
        <v>44936</v>
      </c>
      <c r="E88" s="8"/>
      <c r="F88" s="3">
        <v>1</v>
      </c>
      <c r="G88" s="8" t="s">
        <v>41</v>
      </c>
      <c r="H88" s="2" t="str">
        <f t="array" ref="H88">IFERROR(INDEX(data!$F$2:$F$16,MATCH(L88,data!$E$2:$E$16,0)),"")</f>
        <v>Offline</v>
      </c>
      <c r="I88" s="8" t="s">
        <v>56</v>
      </c>
      <c r="J88" s="8" t="s">
        <v>42</v>
      </c>
      <c r="K88" s="13">
        <v>0.791666666666667</v>
      </c>
      <c r="L88" s="8" t="s">
        <v>84</v>
      </c>
      <c r="M88" s="19" t="str">
        <f t="shared" si="4"/>
        <v>Mock Test</v>
      </c>
      <c r="N88" s="8" t="s">
        <v>120</v>
      </c>
      <c r="O88" s="2" t="str">
        <f t="array" ref="O88">INDEX(data!$C$2:$C$13,MATCH(P88,data!$B$2:$B$13,0))</f>
        <v>JKT 3</v>
      </c>
      <c r="P88" s="8" t="s">
        <v>63</v>
      </c>
      <c r="Q88" s="8" t="s">
        <v>1229</v>
      </c>
      <c r="R88" s="8"/>
      <c r="S88" s="8"/>
      <c r="T88" s="8"/>
      <c r="U88" s="8"/>
      <c r="V88" s="8"/>
    </row>
    <row r="89" ht="15.75" customHeight="1" spans="1:22">
      <c r="A89" s="2" t="str">
        <f t="array" ref="A89">IFERROR(INDEX(data!$C$2:$C$13,MATCH(G89,data!$B$2:$B$13,0)),"")</f>
        <v>BDG</v>
      </c>
      <c r="B89" s="5"/>
      <c r="C89" s="5"/>
      <c r="D89" s="6">
        <v>44936</v>
      </c>
      <c r="E89" s="9" t="s">
        <v>1575</v>
      </c>
      <c r="F89" s="5">
        <v>1</v>
      </c>
      <c r="G89" s="9" t="s">
        <v>75</v>
      </c>
      <c r="H89" s="2" t="str">
        <f t="array" ref="H89">IFERROR(INDEX(data!$F$2:$F$16,MATCH(L89,data!$E$2:$E$16,0)),"")</f>
        <v/>
      </c>
      <c r="I89" s="9" t="s">
        <v>72</v>
      </c>
      <c r="J89" s="9" t="s">
        <v>42</v>
      </c>
      <c r="K89" s="15">
        <v>0.5</v>
      </c>
      <c r="L89" s="9" t="s">
        <v>72</v>
      </c>
      <c r="M89" s="19" t="str">
        <f t="shared" si="4"/>
        <v>Other</v>
      </c>
      <c r="N89" s="9" t="s">
        <v>129</v>
      </c>
      <c r="O89" s="2" t="str">
        <f t="array" ref="O89">INDEX(data!$C$2:$C$13,MATCH(P89,data!$B$2:$B$13,0))</f>
        <v>BDG</v>
      </c>
      <c r="P89" s="9" t="s">
        <v>75</v>
      </c>
      <c r="Q89" s="9" t="s">
        <v>1227</v>
      </c>
      <c r="R89" s="9"/>
      <c r="S89" s="9"/>
      <c r="T89" s="9"/>
      <c r="U89" s="9"/>
      <c r="V89" s="9"/>
    </row>
    <row r="90" ht="15.75" customHeight="1" spans="1:22">
      <c r="A90" s="2" t="str">
        <f t="array" ref="A90">IFERROR(INDEX(data!$C$2:$C$13,MATCH(G90,data!$B$2:$B$13,0)),"")</f>
        <v>BDG</v>
      </c>
      <c r="B90" s="3"/>
      <c r="C90" s="3"/>
      <c r="D90" s="4">
        <v>44936</v>
      </c>
      <c r="E90" s="8" t="s">
        <v>427</v>
      </c>
      <c r="F90" s="3">
        <v>1</v>
      </c>
      <c r="G90" s="8" t="s">
        <v>75</v>
      </c>
      <c r="H90" s="2" t="str">
        <f t="array" ref="H90">IFERROR(INDEX(data!$F$2:$F$16,MATCH(L90,data!$E$2:$E$16,0)),"")</f>
        <v/>
      </c>
      <c r="I90" s="8" t="s">
        <v>72</v>
      </c>
      <c r="J90" s="8" t="s">
        <v>42</v>
      </c>
      <c r="K90" s="13">
        <v>0.541666666666667</v>
      </c>
      <c r="L90" s="8" t="s">
        <v>72</v>
      </c>
      <c r="M90" s="19" t="str">
        <f t="shared" si="4"/>
        <v>Other</v>
      </c>
      <c r="N90" s="8" t="s">
        <v>129</v>
      </c>
      <c r="O90" s="2" t="str">
        <f t="array" ref="O90">INDEX(data!$C$2:$C$13,MATCH(P90,data!$B$2:$B$13,0))</f>
        <v>BDG</v>
      </c>
      <c r="P90" s="8" t="s">
        <v>75</v>
      </c>
      <c r="Q90" s="8" t="s">
        <v>1227</v>
      </c>
      <c r="R90" s="8"/>
      <c r="S90" s="8"/>
      <c r="T90" s="8"/>
      <c r="U90" s="8"/>
      <c r="V90" s="8"/>
    </row>
    <row r="91" ht="15.75" customHeight="1" spans="1:22">
      <c r="A91" s="2" t="str">
        <f t="array" ref="A91">IFERROR(INDEX(data!$C$2:$C$13,MATCH(G91,data!$B$2:$B$13,0)),"")</f>
        <v>JKT 2</v>
      </c>
      <c r="B91" s="5"/>
      <c r="C91" s="5"/>
      <c r="D91" s="6">
        <v>44937</v>
      </c>
      <c r="E91" s="9" t="s">
        <v>1558</v>
      </c>
      <c r="F91" s="5">
        <v>1</v>
      </c>
      <c r="G91" s="9" t="s">
        <v>50</v>
      </c>
      <c r="H91" s="2" t="str">
        <f t="array" ref="H91">IFERROR(INDEX(data!$F$2:$F$16,MATCH(L91,data!$E$2:$E$16,0)),"")</f>
        <v>Offline</v>
      </c>
      <c r="I91" s="9" t="s">
        <v>72</v>
      </c>
      <c r="J91" s="9" t="s">
        <v>42</v>
      </c>
      <c r="K91" s="15">
        <v>0.791666666666667</v>
      </c>
      <c r="L91" s="9" t="s">
        <v>82</v>
      </c>
      <c r="M91" s="19" t="str">
        <f t="shared" si="4"/>
        <v>Member's Party</v>
      </c>
      <c r="N91" s="9" t="s">
        <v>54</v>
      </c>
      <c r="O91" s="2" t="str">
        <f t="array" ref="O91">INDEX(data!$C$2:$C$13,MATCH(P91,data!$B$2:$B$13,0))</f>
        <v>JKT 2</v>
      </c>
      <c r="P91" s="9" t="s">
        <v>55</v>
      </c>
      <c r="Q91" s="9" t="s">
        <v>1227</v>
      </c>
      <c r="R91" s="9"/>
      <c r="S91" s="9"/>
      <c r="T91" s="9"/>
      <c r="U91" s="9"/>
      <c r="V91" s="9"/>
    </row>
    <row r="92" ht="15.75" customHeight="1" spans="1:22">
      <c r="A92" s="2" t="str">
        <f t="array" ref="A92">IFERROR(INDEX(data!$C$2:$C$13,MATCH(G92,data!$B$2:$B$13,0)),"")</f>
        <v>JKT 2</v>
      </c>
      <c r="B92" s="3"/>
      <c r="C92" s="3"/>
      <c r="D92" s="4">
        <v>44937</v>
      </c>
      <c r="E92" s="8" t="s">
        <v>1354</v>
      </c>
      <c r="F92" s="3">
        <v>2</v>
      </c>
      <c r="G92" s="8" t="s">
        <v>50</v>
      </c>
      <c r="H92" s="2" t="str">
        <f t="array" ref="H92">IFERROR(INDEX(data!$F$2:$F$16,MATCH(L92,data!$E$2:$E$16,0)),"")</f>
        <v>Offline</v>
      </c>
      <c r="I92" s="8" t="s">
        <v>72</v>
      </c>
      <c r="J92" s="8" t="s">
        <v>42</v>
      </c>
      <c r="K92" s="13">
        <v>0.791666666666667</v>
      </c>
      <c r="L92" s="8" t="s">
        <v>82</v>
      </c>
      <c r="M92" s="19" t="str">
        <f t="shared" si="4"/>
        <v>Member's Party</v>
      </c>
      <c r="N92" s="8" t="s">
        <v>92</v>
      </c>
      <c r="O92" s="2" t="str">
        <f t="array" ref="O92">INDEX(data!$C$2:$C$13,MATCH(P92,data!$B$2:$B$13,0))</f>
        <v>JKT 2</v>
      </c>
      <c r="P92" s="8" t="s">
        <v>50</v>
      </c>
      <c r="Q92" s="8" t="s">
        <v>1227</v>
      </c>
      <c r="R92" s="8"/>
      <c r="S92" s="8"/>
      <c r="T92" s="8"/>
      <c r="U92" s="8"/>
      <c r="V92" s="8"/>
    </row>
    <row r="93" ht="15.75" customHeight="1" spans="1:22">
      <c r="A93" s="2" t="str">
        <f t="array" ref="A93">IFERROR(INDEX(data!$C$2:$C$13,MATCH(G93,data!$B$2:$B$13,0)),"")</f>
        <v>JKT 2</v>
      </c>
      <c r="B93" s="5"/>
      <c r="C93" s="5"/>
      <c r="D93" s="6">
        <v>44937</v>
      </c>
      <c r="E93" s="9" t="s">
        <v>1558</v>
      </c>
      <c r="F93" s="5">
        <v>2</v>
      </c>
      <c r="G93" s="9" t="s">
        <v>50</v>
      </c>
      <c r="H93" s="2" t="str">
        <f t="array" ref="H93">IFERROR(INDEX(data!$F$2:$F$16,MATCH(L93,data!$E$2:$E$16,0)),"")</f>
        <v>Offline</v>
      </c>
      <c r="I93" s="9" t="s">
        <v>72</v>
      </c>
      <c r="J93" s="9" t="s">
        <v>42</v>
      </c>
      <c r="K93" s="15">
        <v>0.791666666666667</v>
      </c>
      <c r="L93" s="9" t="s">
        <v>82</v>
      </c>
      <c r="M93" s="19" t="str">
        <f t="shared" si="4"/>
        <v>Member's Party</v>
      </c>
      <c r="N93" s="9" t="s">
        <v>94</v>
      </c>
      <c r="O93" s="2" t="str">
        <f t="array" ref="O93">INDEX(data!$C$2:$C$13,MATCH(P93,data!$B$2:$B$13,0))</f>
        <v>JKT 2</v>
      </c>
      <c r="P93" s="9" t="s">
        <v>50</v>
      </c>
      <c r="Q93" s="9" t="s">
        <v>1229</v>
      </c>
      <c r="R93" s="9"/>
      <c r="S93" s="9"/>
      <c r="T93" s="9"/>
      <c r="U93" s="9"/>
      <c r="V93" s="9"/>
    </row>
    <row r="94" ht="15.75" customHeight="1" spans="1:22">
      <c r="A94" s="2" t="str">
        <f t="array" ref="A94">IFERROR(INDEX(data!$C$2:$C$13,MATCH(G94,data!$B$2:$B$13,0)),"")</f>
        <v>Online</v>
      </c>
      <c r="B94" s="3">
        <v>1</v>
      </c>
      <c r="C94" s="3">
        <v>1</v>
      </c>
      <c r="D94" s="4">
        <v>44937</v>
      </c>
      <c r="E94" s="8" t="s">
        <v>123</v>
      </c>
      <c r="F94" s="3">
        <v>1</v>
      </c>
      <c r="G94" s="8" t="s">
        <v>41</v>
      </c>
      <c r="H94" s="2" t="str">
        <f t="array" ref="H94">IFERROR(INDEX(data!$F$2:$F$16,MATCH(L94,data!$E$2:$E$16,0)),"")</f>
        <v/>
      </c>
      <c r="I94" s="8" t="s">
        <v>69</v>
      </c>
      <c r="J94" s="8" t="s">
        <v>42</v>
      </c>
      <c r="K94" s="13">
        <v>0.625</v>
      </c>
      <c r="L94" s="8" t="s">
        <v>123</v>
      </c>
      <c r="M94" s="19" t="str">
        <f t="shared" si="4"/>
        <v>Trial Class</v>
      </c>
      <c r="N94" s="8" t="s">
        <v>104</v>
      </c>
      <c r="O94" s="2" t="str">
        <f t="array" ref="O94">INDEX(data!$C$2:$C$13,MATCH(P94,data!$B$2:$B$13,0))</f>
        <v>SBY</v>
      </c>
      <c r="P94" s="8" t="s">
        <v>80</v>
      </c>
      <c r="Q94" s="8" t="s">
        <v>1229</v>
      </c>
      <c r="R94" s="8"/>
      <c r="S94" s="8"/>
      <c r="T94" s="8"/>
      <c r="U94" s="8"/>
      <c r="V94" s="8"/>
    </row>
    <row r="95" ht="15.75" customHeight="1" spans="1:22">
      <c r="A95" s="2" t="str">
        <f t="array" ref="A95">IFERROR(INDEX(data!$C$2:$C$13,MATCH(G95,data!$B$2:$B$13,0)),"")</f>
        <v>Online</v>
      </c>
      <c r="B95" s="5">
        <v>1</v>
      </c>
      <c r="C95" s="5">
        <v>1</v>
      </c>
      <c r="D95" s="6">
        <v>44937</v>
      </c>
      <c r="E95" s="9"/>
      <c r="F95" s="5">
        <v>1</v>
      </c>
      <c r="G95" s="9" t="s">
        <v>41</v>
      </c>
      <c r="H95" s="2" t="str">
        <f t="array" ref="H95">IFERROR(INDEX(data!$F$2:$F$16,MATCH(L95,data!$E$2:$E$16,0)),"")</f>
        <v>Offline</v>
      </c>
      <c r="I95" s="9" t="s">
        <v>56</v>
      </c>
      <c r="J95" s="9" t="s">
        <v>42</v>
      </c>
      <c r="K95" s="15">
        <v>0.583333333333333</v>
      </c>
      <c r="L95" s="9" t="s">
        <v>84</v>
      </c>
      <c r="M95" s="19" t="str">
        <f t="shared" si="4"/>
        <v>Mock Test</v>
      </c>
      <c r="N95" s="9" t="s">
        <v>120</v>
      </c>
      <c r="O95" s="2" t="str">
        <f t="array" ref="O95">INDEX(data!$C$2:$C$13,MATCH(P95,data!$B$2:$B$13,0))</f>
        <v>JKT 3</v>
      </c>
      <c r="P95" s="9" t="s">
        <v>63</v>
      </c>
      <c r="Q95" s="9" t="s">
        <v>1229</v>
      </c>
      <c r="R95" s="9"/>
      <c r="S95" s="9"/>
      <c r="T95" s="9"/>
      <c r="U95" s="9"/>
      <c r="V95" s="9"/>
    </row>
    <row r="96" ht="15.75" customHeight="1" spans="1:22">
      <c r="A96" s="2" t="str">
        <f t="array" ref="A96">IFERROR(INDEX(data!$C$2:$C$13,MATCH(G96,data!$B$2:$B$13,0)),"")</f>
        <v>Online</v>
      </c>
      <c r="B96" s="3">
        <v>1</v>
      </c>
      <c r="C96" s="3">
        <v>1</v>
      </c>
      <c r="D96" s="4">
        <v>44937</v>
      </c>
      <c r="E96" s="8"/>
      <c r="F96" s="3">
        <v>1</v>
      </c>
      <c r="G96" s="8" t="s">
        <v>41</v>
      </c>
      <c r="H96" s="2" t="str">
        <f t="array" ref="H96">IFERROR(INDEX(data!$F$2:$F$16,MATCH(L96,data!$E$2:$E$16,0)),"")</f>
        <v>Offline</v>
      </c>
      <c r="I96" s="8" t="s">
        <v>56</v>
      </c>
      <c r="J96" s="8" t="s">
        <v>42</v>
      </c>
      <c r="K96" s="13">
        <v>0.666666666666667</v>
      </c>
      <c r="L96" s="8" t="s">
        <v>84</v>
      </c>
      <c r="M96" s="19" t="str">
        <f t="shared" si="4"/>
        <v>Mock Test</v>
      </c>
      <c r="N96" s="8" t="s">
        <v>120</v>
      </c>
      <c r="O96" s="2" t="str">
        <f t="array" ref="O96">INDEX(data!$C$2:$C$13,MATCH(P96,data!$B$2:$B$13,0))</f>
        <v>JKT 3</v>
      </c>
      <c r="P96" s="8" t="s">
        <v>63</v>
      </c>
      <c r="Q96" s="8" t="s">
        <v>1229</v>
      </c>
      <c r="R96" s="8"/>
      <c r="S96" s="8"/>
      <c r="T96" s="8"/>
      <c r="U96" s="8"/>
      <c r="V96" s="8"/>
    </row>
    <row r="97" ht="15.75" customHeight="1" spans="1:22">
      <c r="A97" s="2" t="str">
        <f t="array" ref="A97">IFERROR(INDEX(data!$C$2:$C$13,MATCH(G97,data!$B$2:$B$13,0)),"")</f>
        <v>Online</v>
      </c>
      <c r="B97" s="5"/>
      <c r="C97" s="5"/>
      <c r="D97" s="6">
        <v>44937</v>
      </c>
      <c r="E97" s="9" t="s">
        <v>202</v>
      </c>
      <c r="F97" s="5">
        <v>1</v>
      </c>
      <c r="G97" s="9" t="s">
        <v>41</v>
      </c>
      <c r="H97" s="2" t="str">
        <f t="array" ref="H97">IFERROR(INDEX(data!$F$2:$F$16,MATCH(L97,data!$E$2:$E$16,0)),"")</f>
        <v/>
      </c>
      <c r="I97" s="9" t="s">
        <v>56</v>
      </c>
      <c r="J97" s="9" t="s">
        <v>48</v>
      </c>
      <c r="K97" s="15">
        <v>0.708333333333333</v>
      </c>
      <c r="L97" s="9" t="s">
        <v>101</v>
      </c>
      <c r="M97" s="19" t="str">
        <f t="shared" si="4"/>
        <v>Online IELTS FL</v>
      </c>
      <c r="N97" s="9" t="s">
        <v>120</v>
      </c>
      <c r="O97" s="2" t="str">
        <f t="array" ref="O97">INDEX(data!$C$2:$C$13,MATCH(P97,data!$B$2:$B$13,0))</f>
        <v>JKT 3</v>
      </c>
      <c r="P97" s="9" t="s">
        <v>63</v>
      </c>
      <c r="Q97" s="9" t="s">
        <v>1229</v>
      </c>
      <c r="R97" s="9"/>
      <c r="S97" s="9"/>
      <c r="T97" s="9"/>
      <c r="U97" s="9"/>
      <c r="V97" s="9"/>
    </row>
    <row r="98" ht="15.75" customHeight="1" spans="1:22">
      <c r="A98" s="2" t="str">
        <f t="array" ref="A98">IFERROR(INDEX(data!$C$2:$C$13,MATCH(G98,data!$B$2:$B$13,0)),"")</f>
        <v>Online</v>
      </c>
      <c r="B98" s="3"/>
      <c r="C98" s="3"/>
      <c r="D98" s="4">
        <v>44937</v>
      </c>
      <c r="E98" s="23" t="s">
        <v>294</v>
      </c>
      <c r="F98" s="3">
        <v>1</v>
      </c>
      <c r="G98" s="8" t="s">
        <v>41</v>
      </c>
      <c r="H98" s="2" t="str">
        <f t="array" ref="H98">IFERROR(INDEX(data!$F$2:$F$16,MATCH(L98,data!$E$2:$E$16,0)),"")</f>
        <v>Offline</v>
      </c>
      <c r="I98" s="8" t="s">
        <v>56</v>
      </c>
      <c r="J98" s="8" t="s">
        <v>48</v>
      </c>
      <c r="K98" s="13">
        <v>0.833333333333333</v>
      </c>
      <c r="L98" s="8" t="s">
        <v>84</v>
      </c>
      <c r="M98" s="19" t="str">
        <f t="shared" si="4"/>
        <v>Mock Test</v>
      </c>
      <c r="N98" s="8" t="s">
        <v>120</v>
      </c>
      <c r="O98" s="2" t="str">
        <f t="array" ref="O98">INDEX(data!$C$2:$C$13,MATCH(P98,data!$B$2:$B$13,0))</f>
        <v>JKT 3</v>
      </c>
      <c r="P98" s="8" t="s">
        <v>63</v>
      </c>
      <c r="Q98" s="8" t="s">
        <v>1229</v>
      </c>
      <c r="R98" s="8"/>
      <c r="S98" s="8"/>
      <c r="T98" s="8"/>
      <c r="U98" s="8"/>
      <c r="V98" s="8"/>
    </row>
    <row r="99" ht="15.75" customHeight="1" spans="1:22">
      <c r="A99" s="2" t="str">
        <f t="array" ref="A99">IFERROR(INDEX(data!$C$2:$C$13,MATCH(G99,data!$B$2:$B$13,0)),"")</f>
        <v>JKT 1</v>
      </c>
      <c r="B99" s="5"/>
      <c r="C99" s="5"/>
      <c r="D99" s="6">
        <v>44937</v>
      </c>
      <c r="E99" s="9" t="s">
        <v>362</v>
      </c>
      <c r="F99" s="5">
        <v>2</v>
      </c>
      <c r="G99" s="9" t="s">
        <v>44</v>
      </c>
      <c r="H99" s="2" t="str">
        <f t="array" ref="H99">IFERROR(INDEX(data!$F$2:$F$16,MATCH(L99,data!$E$2:$E$16,0)),"")</f>
        <v/>
      </c>
      <c r="I99" s="9" t="s">
        <v>72</v>
      </c>
      <c r="J99" s="9" t="s">
        <v>42</v>
      </c>
      <c r="K99" s="15">
        <v>0.791666666666667</v>
      </c>
      <c r="L99" s="9" t="s">
        <v>72</v>
      </c>
      <c r="M99" s="19" t="str">
        <f t="shared" si="4"/>
        <v>Other</v>
      </c>
      <c r="N99" s="9" t="s">
        <v>122</v>
      </c>
      <c r="O99" s="2" t="str">
        <f t="array" ref="O99">INDEX(data!$C$2:$C$13,MATCH(P99,data!$B$2:$B$13,0))</f>
        <v>JKT 1</v>
      </c>
      <c r="P99" s="9" t="s">
        <v>44</v>
      </c>
      <c r="Q99" s="9" t="s">
        <v>1229</v>
      </c>
      <c r="R99" s="9"/>
      <c r="S99" s="9"/>
      <c r="T99" s="9"/>
      <c r="U99" s="9"/>
      <c r="V99" s="9"/>
    </row>
    <row r="100" ht="15.75" customHeight="1" spans="1:22">
      <c r="A100" s="2" t="str">
        <f t="array" ref="A100">IFERROR(INDEX(data!$C$2:$C$13,MATCH(G100,data!$B$2:$B$13,0)),"")</f>
        <v>JKT 3</v>
      </c>
      <c r="B100" s="3">
        <v>1</v>
      </c>
      <c r="C100" s="3">
        <v>1</v>
      </c>
      <c r="D100" s="4">
        <v>44937</v>
      </c>
      <c r="E100" s="8" t="s">
        <v>1576</v>
      </c>
      <c r="F100" s="3">
        <v>1.5</v>
      </c>
      <c r="G100" s="8" t="s">
        <v>63</v>
      </c>
      <c r="H100" s="2" t="str">
        <f t="array" ref="H100">IFERROR(INDEX(data!$F$2:$F$16,MATCH(L100,data!$E$2:$E$16,0)),"")</f>
        <v/>
      </c>
      <c r="I100" s="8" t="s">
        <v>72</v>
      </c>
      <c r="J100" s="8" t="s">
        <v>42</v>
      </c>
      <c r="K100" s="16">
        <v>0.604166666666667</v>
      </c>
      <c r="L100" s="8" t="s">
        <v>72</v>
      </c>
      <c r="M100" s="19" t="str">
        <f t="shared" si="4"/>
        <v>Other</v>
      </c>
      <c r="N100" s="8" t="s">
        <v>124</v>
      </c>
      <c r="O100" s="2" t="str">
        <f t="array" ref="O100">INDEX(data!$C$2:$C$13,MATCH(P100,data!$B$2:$B$13,0))</f>
        <v>JKT 3</v>
      </c>
      <c r="P100" s="8" t="s">
        <v>63</v>
      </c>
      <c r="Q100" s="8" t="s">
        <v>1229</v>
      </c>
      <c r="R100" s="8"/>
      <c r="S100" s="8"/>
      <c r="T100" s="8"/>
      <c r="U100" s="8"/>
      <c r="V100" s="8"/>
    </row>
    <row r="101" ht="15.75" customHeight="1" spans="1:22">
      <c r="A101" s="2" t="str">
        <f t="array" ref="A101">IFERROR(INDEX(data!$C$2:$C$13,MATCH(G101,data!$B$2:$B$13,0)),"")</f>
        <v>Online</v>
      </c>
      <c r="B101" s="5"/>
      <c r="C101" s="5"/>
      <c r="D101" s="6">
        <v>44937</v>
      </c>
      <c r="E101" s="9"/>
      <c r="F101" s="5">
        <v>1</v>
      </c>
      <c r="G101" s="9" t="s">
        <v>41</v>
      </c>
      <c r="H101" s="2" t="str">
        <f t="array" ref="H101">IFERROR(INDEX(data!$F$2:$F$16,MATCH(L101,data!$E$2:$E$16,0)),"")</f>
        <v/>
      </c>
      <c r="I101" s="9" t="s">
        <v>72</v>
      </c>
      <c r="J101" s="9" t="s">
        <v>42</v>
      </c>
      <c r="K101" s="15">
        <v>0.625</v>
      </c>
      <c r="L101" s="9" t="s">
        <v>123</v>
      </c>
      <c r="M101" s="19" t="str">
        <f t="shared" si="4"/>
        <v>Trial Class</v>
      </c>
      <c r="N101" s="9" t="s">
        <v>129</v>
      </c>
      <c r="O101" s="2" t="str">
        <f t="array" ref="O101">INDEX(data!$C$2:$C$13,MATCH(P101,data!$B$2:$B$13,0))</f>
        <v>BDG</v>
      </c>
      <c r="P101" s="9" t="s">
        <v>75</v>
      </c>
      <c r="Q101" s="9" t="s">
        <v>1227</v>
      </c>
      <c r="R101" s="9"/>
      <c r="S101" s="9"/>
      <c r="T101" s="9"/>
      <c r="U101" s="9"/>
      <c r="V101" s="9"/>
    </row>
    <row r="102" ht="15.75" customHeight="1" spans="1:22">
      <c r="A102" s="2" t="str">
        <f t="array" ref="A102">IFERROR(INDEX(data!$C$2:$C$13,MATCH(G102,data!$B$2:$B$13,0)),"")</f>
        <v>JKT 1</v>
      </c>
      <c r="B102" s="3"/>
      <c r="C102" s="3"/>
      <c r="D102" s="4">
        <v>44937</v>
      </c>
      <c r="E102" s="8" t="s">
        <v>82</v>
      </c>
      <c r="F102" s="3">
        <v>1</v>
      </c>
      <c r="G102" s="8" t="s">
        <v>44</v>
      </c>
      <c r="H102" s="2" t="str">
        <f t="array" ref="H102">IFERROR(INDEX(data!$F$2:$F$16,MATCH(L102,data!$E$2:$E$16,0)),"")</f>
        <v>Offline</v>
      </c>
      <c r="I102" s="8" t="s">
        <v>39</v>
      </c>
      <c r="J102" s="8" t="s">
        <v>42</v>
      </c>
      <c r="K102" s="13">
        <v>0.833333333333333</v>
      </c>
      <c r="L102" s="8" t="s">
        <v>82</v>
      </c>
      <c r="M102" s="19" t="str">
        <f t="shared" si="4"/>
        <v>Member's Party</v>
      </c>
      <c r="N102" s="8" t="s">
        <v>130</v>
      </c>
      <c r="O102" s="2" t="str">
        <f t="array" ref="O102">INDEX(data!$C$2:$C$13,MATCH(P102,data!$B$2:$B$13,0))</f>
        <v>JKT 1</v>
      </c>
      <c r="P102" s="8" t="s">
        <v>44</v>
      </c>
      <c r="Q102" s="8" t="s">
        <v>1227</v>
      </c>
      <c r="R102" s="8"/>
      <c r="S102" s="8"/>
      <c r="T102" s="8"/>
      <c r="U102" s="8"/>
      <c r="V102" s="8"/>
    </row>
    <row r="103" ht="15.75" customHeight="1" spans="1:22">
      <c r="A103" s="2" t="str">
        <f t="array" ref="A103">IFERROR(INDEX(data!$C$2:$C$13,MATCH(G103,data!$B$2:$B$13,0)),"")</f>
        <v>JKT 1</v>
      </c>
      <c r="B103" s="5"/>
      <c r="C103" s="5"/>
      <c r="D103" s="6">
        <v>44938</v>
      </c>
      <c r="E103" s="22" t="s">
        <v>1260</v>
      </c>
      <c r="F103" s="5">
        <v>2</v>
      </c>
      <c r="G103" s="9" t="s">
        <v>37</v>
      </c>
      <c r="H103" s="2" t="str">
        <f t="array" ref="H103">IFERROR(INDEX(data!$F$2:$F$16,MATCH(L103,data!$E$2:$E$16,0)),"")</f>
        <v>Offline</v>
      </c>
      <c r="I103" s="9" t="s">
        <v>72</v>
      </c>
      <c r="J103" s="9" t="s">
        <v>42</v>
      </c>
      <c r="K103" s="15">
        <v>0.791666666666667</v>
      </c>
      <c r="L103" s="9" t="s">
        <v>82</v>
      </c>
      <c r="M103" s="19" t="str">
        <f t="shared" si="4"/>
        <v>Member's Party</v>
      </c>
      <c r="N103" s="9" t="s">
        <v>36</v>
      </c>
      <c r="O103" s="2" t="str">
        <f t="array" ref="O103">INDEX(data!$C$2:$C$13,MATCH(P103,data!$B$2:$B$13,0))</f>
        <v>JKT 1</v>
      </c>
      <c r="P103" s="9" t="s">
        <v>37</v>
      </c>
      <c r="Q103" s="9" t="s">
        <v>1229</v>
      </c>
      <c r="R103" s="9"/>
      <c r="S103" s="9"/>
      <c r="T103" s="9"/>
      <c r="U103" s="9"/>
      <c r="V103" s="9"/>
    </row>
    <row r="104" ht="15.75" customHeight="1" spans="1:22">
      <c r="A104" s="2" t="str">
        <f t="array" ref="A104">IFERROR(INDEX(data!$C$2:$C$13,MATCH(G104,data!$B$2:$B$13,0)),"")</f>
        <v/>
      </c>
      <c r="B104" s="3"/>
      <c r="C104" s="3"/>
      <c r="D104" s="4">
        <v>44938</v>
      </c>
      <c r="E104" s="8" t="s">
        <v>1577</v>
      </c>
      <c r="F104" s="3">
        <v>1</v>
      </c>
      <c r="G104" s="8"/>
      <c r="H104" s="2" t="str">
        <f t="array" ref="H104">IFERROR(INDEX(data!$F$2:$F$16,MATCH(L104,data!$E$2:$E$16,0)),"")</f>
        <v/>
      </c>
      <c r="I104" s="8" t="s">
        <v>72</v>
      </c>
      <c r="J104" s="8" t="s">
        <v>42</v>
      </c>
      <c r="K104" s="13">
        <v>0.5</v>
      </c>
      <c r="L104" s="8" t="s">
        <v>72</v>
      </c>
      <c r="M104" s="19" t="str">
        <f t="shared" si="4"/>
        <v>Other</v>
      </c>
      <c r="N104" s="8" t="s">
        <v>74</v>
      </c>
      <c r="O104" s="2" t="e">
        <f t="array" ref="O104">INDEX(data!$C$2:$C$13,MATCH(P104,data!$B$2:$B$13,0))</f>
        <v>#N/A</v>
      </c>
      <c r="P104" s="8" t="s">
        <v>1249</v>
      </c>
      <c r="Q104" s="8" t="s">
        <v>1227</v>
      </c>
      <c r="R104" s="8"/>
      <c r="S104" s="8"/>
      <c r="T104" s="8"/>
      <c r="U104" s="8"/>
      <c r="V104" s="8"/>
    </row>
    <row r="105" ht="15.75" customHeight="1" spans="1:22">
      <c r="A105" s="2" t="str">
        <f t="array" ref="A105">IFERROR(INDEX(data!$C$2:$C$13,MATCH(G105,data!$B$2:$B$13,0)),"")</f>
        <v/>
      </c>
      <c r="B105" s="5"/>
      <c r="C105" s="5"/>
      <c r="D105" s="6">
        <v>44938</v>
      </c>
      <c r="E105" s="9" t="s">
        <v>210</v>
      </c>
      <c r="F105" s="5">
        <v>1</v>
      </c>
      <c r="G105" s="9"/>
      <c r="H105" s="2" t="str">
        <f t="array" ref="H105">IFERROR(INDEX(data!$F$2:$F$16,MATCH(L105,data!$E$2:$E$16,0)),"")</f>
        <v>Offline</v>
      </c>
      <c r="I105" s="9" t="s">
        <v>72</v>
      </c>
      <c r="J105" s="9" t="s">
        <v>42</v>
      </c>
      <c r="K105" s="15">
        <v>0.541666666666667</v>
      </c>
      <c r="L105" s="9" t="s">
        <v>82</v>
      </c>
      <c r="M105" s="19" t="str">
        <f t="shared" si="4"/>
        <v>Member's Party</v>
      </c>
      <c r="N105" s="9" t="s">
        <v>74</v>
      </c>
      <c r="O105" s="2" t="e">
        <f t="array" ref="O105">INDEX(data!$C$2:$C$13,MATCH(P105,data!$B$2:$B$13,0))</f>
        <v>#N/A</v>
      </c>
      <c r="P105" s="9" t="s">
        <v>1249</v>
      </c>
      <c r="Q105" s="9" t="s">
        <v>1227</v>
      </c>
      <c r="R105" s="9"/>
      <c r="S105" s="9"/>
      <c r="T105" s="9"/>
      <c r="U105" s="9"/>
      <c r="V105" s="9"/>
    </row>
    <row r="106" ht="15.75" customHeight="1" spans="1:22">
      <c r="A106" s="2" t="str">
        <f t="array" ref="A106">IFERROR(INDEX(data!$C$2:$C$13,MATCH(G106,data!$B$2:$B$13,0)),"")</f>
        <v>Online</v>
      </c>
      <c r="B106" s="3">
        <v>3</v>
      </c>
      <c r="C106" s="3">
        <v>11</v>
      </c>
      <c r="D106" s="4">
        <v>44938</v>
      </c>
      <c r="E106" s="8" t="s">
        <v>1578</v>
      </c>
      <c r="F106" s="3">
        <v>1</v>
      </c>
      <c r="G106" s="8" t="s">
        <v>41</v>
      </c>
      <c r="H106" s="2" t="str">
        <f t="array" ref="H106">IFERROR(INDEX(data!$F$2:$F$16,MATCH(L106,data!$E$2:$E$16,0)),"")</f>
        <v/>
      </c>
      <c r="I106" s="8" t="s">
        <v>60</v>
      </c>
      <c r="J106" s="8" t="s">
        <v>42</v>
      </c>
      <c r="K106" s="13">
        <v>0.791666666666667</v>
      </c>
      <c r="L106" s="8" t="s">
        <v>107</v>
      </c>
      <c r="M106" s="19" t="str">
        <f t="shared" si="4"/>
        <v>Online Proskill FL</v>
      </c>
      <c r="N106" s="8" t="s">
        <v>79</v>
      </c>
      <c r="O106" s="2" t="str">
        <f t="array" ref="O106">INDEX(data!$C$2:$C$13,MATCH(P106,data!$B$2:$B$13,0))</f>
        <v>JKT 2</v>
      </c>
      <c r="P106" s="8" t="s">
        <v>55</v>
      </c>
      <c r="Q106" s="8" t="s">
        <v>1227</v>
      </c>
      <c r="R106" s="8"/>
      <c r="S106" s="8"/>
      <c r="T106" s="8"/>
      <c r="U106" s="8"/>
      <c r="V106" s="8"/>
    </row>
    <row r="107" ht="15.75" customHeight="1" spans="1:22">
      <c r="A107" s="2" t="str">
        <f t="array" ref="A107">IFERROR(INDEX(data!$C$2:$C$13,MATCH(G107,data!$B$2:$B$13,0)),"")</f>
        <v>Online</v>
      </c>
      <c r="B107" s="5">
        <v>2</v>
      </c>
      <c r="C107" s="5">
        <v>4</v>
      </c>
      <c r="D107" s="6">
        <v>44938</v>
      </c>
      <c r="E107" s="9" t="s">
        <v>123</v>
      </c>
      <c r="F107" s="5">
        <v>1</v>
      </c>
      <c r="G107" s="9" t="s">
        <v>41</v>
      </c>
      <c r="H107" s="2" t="str">
        <f t="array" ref="H107">IFERROR(INDEX(data!$F$2:$F$16,MATCH(L107,data!$E$2:$E$16,0)),"")</f>
        <v/>
      </c>
      <c r="I107" s="9" t="s">
        <v>72</v>
      </c>
      <c r="J107" s="9" t="s">
        <v>42</v>
      </c>
      <c r="K107" s="15">
        <v>0.625</v>
      </c>
      <c r="L107" s="9" t="s">
        <v>123</v>
      </c>
      <c r="M107" s="19" t="str">
        <f t="shared" si="4"/>
        <v>Trial Class</v>
      </c>
      <c r="N107" s="9" t="s">
        <v>94</v>
      </c>
      <c r="O107" s="2" t="str">
        <f t="array" ref="O107">INDEX(data!$C$2:$C$13,MATCH(P107,data!$B$2:$B$13,0))</f>
        <v>JKT 2</v>
      </c>
      <c r="P107" s="9" t="s">
        <v>50</v>
      </c>
      <c r="Q107" s="9" t="s">
        <v>1229</v>
      </c>
      <c r="R107" s="9"/>
      <c r="S107" s="9"/>
      <c r="T107" s="9"/>
      <c r="U107" s="9"/>
      <c r="V107" s="9"/>
    </row>
    <row r="108" ht="15.75" customHeight="1" spans="1:22">
      <c r="A108" s="2" t="str">
        <f t="array" ref="A108">IFERROR(INDEX(data!$C$2:$C$13,MATCH(G108,data!$B$2:$B$13,0)),"")</f>
        <v>JKT 2</v>
      </c>
      <c r="B108" s="3">
        <v>4</v>
      </c>
      <c r="C108" s="3"/>
      <c r="D108" s="4">
        <v>44938</v>
      </c>
      <c r="E108" s="8"/>
      <c r="F108" s="3">
        <v>2</v>
      </c>
      <c r="G108" s="8" t="s">
        <v>50</v>
      </c>
      <c r="H108" s="2" t="str">
        <f t="array" ref="H108">IFERROR(INDEX(data!$F$2:$F$16,MATCH(L108,data!$E$2:$E$16,0)),"")</f>
        <v/>
      </c>
      <c r="I108" s="8" t="s">
        <v>56</v>
      </c>
      <c r="J108" s="8" t="s">
        <v>42</v>
      </c>
      <c r="K108" s="13">
        <v>0.791666666666667</v>
      </c>
      <c r="L108" s="8" t="s">
        <v>224</v>
      </c>
      <c r="M108" s="19" t="str">
        <f t="shared" si="4"/>
        <v>Offline IELTS</v>
      </c>
      <c r="N108" s="8" t="s">
        <v>100</v>
      </c>
      <c r="O108" s="2" t="str">
        <f t="array" ref="O108">INDEX(data!$C$2:$C$13,MATCH(P108,data!$B$2:$B$13,0))</f>
        <v>JKT 2</v>
      </c>
      <c r="P108" s="8" t="s">
        <v>50</v>
      </c>
      <c r="Q108" s="8" t="s">
        <v>1227</v>
      </c>
      <c r="R108" s="8"/>
      <c r="S108" s="8"/>
      <c r="T108" s="8"/>
      <c r="U108" s="8"/>
      <c r="V108" s="8"/>
    </row>
    <row r="109" ht="15.75" customHeight="1" spans="1:22">
      <c r="A109" s="2" t="str">
        <f t="array" ref="A109">IFERROR(INDEX(data!$C$2:$C$13,MATCH(G109,data!$B$2:$B$13,0)),"")</f>
        <v>JKT 2</v>
      </c>
      <c r="B109" s="5">
        <v>1</v>
      </c>
      <c r="C109" s="5"/>
      <c r="D109" s="6">
        <v>44938</v>
      </c>
      <c r="E109" s="9"/>
      <c r="F109" s="5">
        <v>1</v>
      </c>
      <c r="G109" s="9" t="s">
        <v>50</v>
      </c>
      <c r="H109" s="2" t="str">
        <f t="array" ref="H109">IFERROR(INDEX(data!$F$2:$F$16,MATCH(L109,data!$E$2:$E$16,0)),"")</f>
        <v/>
      </c>
      <c r="I109" s="9" t="s">
        <v>56</v>
      </c>
      <c r="J109" s="9" t="s">
        <v>42</v>
      </c>
      <c r="K109" s="15">
        <v>0.625</v>
      </c>
      <c r="L109" s="9" t="s">
        <v>123</v>
      </c>
      <c r="M109" s="19" t="str">
        <f t="shared" si="4"/>
        <v>Trial Class</v>
      </c>
      <c r="N109" s="9" t="s">
        <v>100</v>
      </c>
      <c r="O109" s="2" t="str">
        <f t="array" ref="O109">INDEX(data!$C$2:$C$13,MATCH(P109,data!$B$2:$B$13,0))</f>
        <v>JKT 2</v>
      </c>
      <c r="P109" s="9" t="s">
        <v>50</v>
      </c>
      <c r="Q109" s="9" t="s">
        <v>1227</v>
      </c>
      <c r="R109" s="9"/>
      <c r="S109" s="9"/>
      <c r="T109" s="9"/>
      <c r="U109" s="9"/>
      <c r="V109" s="9"/>
    </row>
    <row r="110" ht="15.75" customHeight="1" spans="1:22">
      <c r="A110" s="2" t="str">
        <f t="array" ref="A110">IFERROR(INDEX(data!$C$2:$C$13,MATCH(G110,data!$B$2:$B$13,0)),"")</f>
        <v>JKT 1</v>
      </c>
      <c r="B110" s="3"/>
      <c r="C110" s="3"/>
      <c r="D110" s="4">
        <v>44938</v>
      </c>
      <c r="E110" s="8" t="s">
        <v>1260</v>
      </c>
      <c r="F110" s="3">
        <v>2</v>
      </c>
      <c r="G110" s="8" t="s">
        <v>37</v>
      </c>
      <c r="H110" s="2" t="str">
        <f t="array" ref="H110">IFERROR(INDEX(data!$F$2:$F$16,MATCH(L110,data!$E$2:$E$16,0)),"")</f>
        <v>Offline</v>
      </c>
      <c r="I110" s="8" t="s">
        <v>72</v>
      </c>
      <c r="J110" s="8" t="s">
        <v>42</v>
      </c>
      <c r="K110" s="13">
        <v>0.791666666666667</v>
      </c>
      <c r="L110" s="8" t="s">
        <v>82</v>
      </c>
      <c r="M110" s="19" t="str">
        <f t="shared" si="4"/>
        <v>Member's Party</v>
      </c>
      <c r="N110" s="8" t="s">
        <v>110</v>
      </c>
      <c r="O110" s="2" t="str">
        <f t="array" ref="O110">INDEX(data!$C$2:$C$13,MATCH(P110,data!$B$2:$B$13,0))</f>
        <v>JKT 1</v>
      </c>
      <c r="P110" s="8" t="s">
        <v>37</v>
      </c>
      <c r="Q110" s="8" t="s">
        <v>1229</v>
      </c>
      <c r="R110" s="8"/>
      <c r="S110" s="8"/>
      <c r="T110" s="8"/>
      <c r="U110" s="8"/>
      <c r="V110" s="8"/>
    </row>
    <row r="111" ht="15.75" customHeight="1" spans="1:22">
      <c r="A111" s="2" t="str">
        <f t="array" ref="A111">IFERROR(INDEX(data!$C$2:$C$13,MATCH(G111,data!$B$2:$B$13,0)),"")</f>
        <v>BDG</v>
      </c>
      <c r="B111" s="5">
        <v>2</v>
      </c>
      <c r="C111" s="5">
        <v>4</v>
      </c>
      <c r="D111" s="6">
        <v>44938</v>
      </c>
      <c r="E111" s="9" t="s">
        <v>1236</v>
      </c>
      <c r="F111" s="5">
        <v>1</v>
      </c>
      <c r="G111" s="9" t="s">
        <v>75</v>
      </c>
      <c r="H111" s="2" t="str">
        <f t="array" ref="H111">IFERROR(INDEX(data!$F$2:$F$16,MATCH(L111,data!$E$2:$E$16,0)),"")</f>
        <v/>
      </c>
      <c r="I111" s="9" t="s">
        <v>39</v>
      </c>
      <c r="J111" s="9" t="s">
        <v>42</v>
      </c>
      <c r="K111" s="15">
        <v>0.666666666666667</v>
      </c>
      <c r="L111" s="9" t="s">
        <v>72</v>
      </c>
      <c r="M111" s="19" t="str">
        <f t="shared" si="4"/>
        <v>Other</v>
      </c>
      <c r="N111" s="9" t="s">
        <v>114</v>
      </c>
      <c r="O111" s="2" t="str">
        <f t="array" ref="O111">INDEX(data!$C$2:$C$13,MATCH(P111,data!$B$2:$B$13,0))</f>
        <v>BDG</v>
      </c>
      <c r="P111" s="9" t="s">
        <v>75</v>
      </c>
      <c r="Q111" s="9" t="s">
        <v>1229</v>
      </c>
      <c r="R111" s="9"/>
      <c r="S111" s="9"/>
      <c r="T111" s="9"/>
      <c r="U111" s="9"/>
      <c r="V111" s="9"/>
    </row>
    <row r="112" ht="15.75" customHeight="1" spans="1:22">
      <c r="A112" s="2" t="str">
        <f t="array" ref="A112">IFERROR(INDEX(data!$C$2:$C$13,MATCH(G112,data!$B$2:$B$13,0)),"")</f>
        <v>BDG</v>
      </c>
      <c r="B112" s="3">
        <v>1</v>
      </c>
      <c r="C112" s="3">
        <v>1</v>
      </c>
      <c r="D112" s="4">
        <v>44938</v>
      </c>
      <c r="E112" s="8" t="s">
        <v>1568</v>
      </c>
      <c r="F112" s="3">
        <v>1</v>
      </c>
      <c r="G112" s="8" t="s">
        <v>75</v>
      </c>
      <c r="H112" s="2" t="str">
        <f t="array" ref="H112">IFERROR(INDEX(data!$F$2:$F$16,MATCH(L112,data!$E$2:$E$16,0)),"")</f>
        <v/>
      </c>
      <c r="I112" s="8" t="s">
        <v>65</v>
      </c>
      <c r="J112" s="8" t="s">
        <v>42</v>
      </c>
      <c r="K112" s="13">
        <v>0.583333333333333</v>
      </c>
      <c r="L112" s="8" t="s">
        <v>72</v>
      </c>
      <c r="M112" s="19" t="str">
        <f t="shared" si="4"/>
        <v>Other</v>
      </c>
      <c r="N112" s="8" t="s">
        <v>114</v>
      </c>
      <c r="O112" s="2" t="str">
        <f t="array" ref="O112">INDEX(data!$C$2:$C$13,MATCH(P112,data!$B$2:$B$13,0))</f>
        <v>BDG</v>
      </c>
      <c r="P112" s="8" t="s">
        <v>75</v>
      </c>
      <c r="Q112" s="8" t="s">
        <v>1229</v>
      </c>
      <c r="R112" s="8"/>
      <c r="S112" s="8"/>
      <c r="T112" s="8"/>
      <c r="U112" s="8"/>
      <c r="V112" s="8"/>
    </row>
    <row r="113" ht="15.75" customHeight="1" spans="1:22">
      <c r="A113" s="2" t="str">
        <f t="array" ref="A113">IFERROR(INDEX(data!$C$2:$C$13,MATCH(G113,data!$B$2:$B$13,0)),"")</f>
        <v>Online</v>
      </c>
      <c r="B113" s="5"/>
      <c r="C113" s="5"/>
      <c r="D113" s="6">
        <v>44938</v>
      </c>
      <c r="E113" s="9"/>
      <c r="F113" s="5">
        <v>1</v>
      </c>
      <c r="G113" s="9" t="s">
        <v>41</v>
      </c>
      <c r="H113" s="2" t="str">
        <f t="array" ref="H113">IFERROR(INDEX(data!$F$2:$F$16,MATCH(L113,data!$E$2:$E$16,0)),"")</f>
        <v/>
      </c>
      <c r="I113" s="9" t="s">
        <v>72</v>
      </c>
      <c r="J113" s="9" t="s">
        <v>42</v>
      </c>
      <c r="K113" s="15">
        <v>0.791666666666667</v>
      </c>
      <c r="L113" s="9" t="s">
        <v>123</v>
      </c>
      <c r="M113" s="19" t="str">
        <f t="shared" si="4"/>
        <v>Trial Class</v>
      </c>
      <c r="N113" s="9" t="s">
        <v>129</v>
      </c>
      <c r="O113" s="2" t="str">
        <f t="array" ref="O113">INDEX(data!$C$2:$C$13,MATCH(P113,data!$B$2:$B$13,0))</f>
        <v>BDG</v>
      </c>
      <c r="P113" s="9" t="s">
        <v>75</v>
      </c>
      <c r="Q113" s="9" t="s">
        <v>1227</v>
      </c>
      <c r="R113" s="9"/>
      <c r="S113" s="9"/>
      <c r="T113" s="9"/>
      <c r="U113" s="9"/>
      <c r="V113" s="9"/>
    </row>
    <row r="114" ht="15.75" customHeight="1" spans="1:22">
      <c r="A114" s="2" t="str">
        <f t="array" ref="A114">IFERROR(INDEX(data!$C$2:$C$13,MATCH(G114,data!$B$2:$B$13,0)),"")</f>
        <v>JKT 2</v>
      </c>
      <c r="B114" s="3">
        <v>1</v>
      </c>
      <c r="C114" s="3">
        <v>1</v>
      </c>
      <c r="D114" s="4">
        <v>44939</v>
      </c>
      <c r="E114" s="8" t="s">
        <v>61</v>
      </c>
      <c r="F114" s="3">
        <v>2</v>
      </c>
      <c r="G114" s="8" t="s">
        <v>55</v>
      </c>
      <c r="H114" s="2" t="str">
        <f t="array" ref="H114">IFERROR(INDEX(data!$F$2:$F$16,MATCH(L114,data!$E$2:$E$16,0)),"")</f>
        <v/>
      </c>
      <c r="I114" s="8" t="s">
        <v>52</v>
      </c>
      <c r="J114" s="8" t="s">
        <v>42</v>
      </c>
      <c r="K114" s="13">
        <v>0.541666666666667</v>
      </c>
      <c r="L114" s="8" t="s">
        <v>72</v>
      </c>
      <c r="M114" s="19" t="str">
        <f t="shared" si="4"/>
        <v>Other</v>
      </c>
      <c r="N114" s="8" t="s">
        <v>54</v>
      </c>
      <c r="O114" s="2" t="str">
        <f t="array" ref="O114">INDEX(data!$C$2:$C$13,MATCH(P114,data!$B$2:$B$13,0))</f>
        <v>JKT 2</v>
      </c>
      <c r="P114" s="8" t="s">
        <v>55</v>
      </c>
      <c r="Q114" s="8" t="s">
        <v>1227</v>
      </c>
      <c r="R114" s="8"/>
      <c r="S114" s="8"/>
      <c r="T114" s="8"/>
      <c r="U114" s="8"/>
      <c r="V114" s="8"/>
    </row>
    <row r="115" ht="15.75" customHeight="1" spans="1:22">
      <c r="A115" s="2" t="str">
        <f t="array" ref="A115">IFERROR(INDEX(data!$C$2:$C$13,MATCH(G115,data!$B$2:$B$13,0)),"")</f>
        <v>Online</v>
      </c>
      <c r="B115" s="5"/>
      <c r="C115" s="5"/>
      <c r="D115" s="6">
        <v>44939</v>
      </c>
      <c r="E115" s="9"/>
      <c r="F115" s="5">
        <v>1</v>
      </c>
      <c r="G115" s="9" t="s">
        <v>41</v>
      </c>
      <c r="H115" s="2" t="str">
        <f t="array" ref="H115">IFERROR(INDEX(data!$F$2:$F$16,MATCH(L115,data!$E$2:$E$16,0)),"")</f>
        <v/>
      </c>
      <c r="I115" s="9" t="s">
        <v>69</v>
      </c>
      <c r="J115" s="9" t="s">
        <v>48</v>
      </c>
      <c r="K115" s="14">
        <v>0.625</v>
      </c>
      <c r="L115" s="9" t="s">
        <v>123</v>
      </c>
      <c r="M115" s="19" t="str">
        <f t="shared" si="4"/>
        <v>Trial Class</v>
      </c>
      <c r="N115" s="9" t="s">
        <v>67</v>
      </c>
      <c r="O115" s="2" t="str">
        <f t="array" ref="O115">INDEX(data!$C$2:$C$13,MATCH(P115,data!$B$2:$B$13,0))</f>
        <v>JKT 3</v>
      </c>
      <c r="P115" s="9" t="s">
        <v>63</v>
      </c>
      <c r="Q115" s="9" t="s">
        <v>1229</v>
      </c>
      <c r="R115" s="9"/>
      <c r="S115" s="9"/>
      <c r="T115" s="9"/>
      <c r="U115" s="9"/>
      <c r="V115" s="9"/>
    </row>
    <row r="116" ht="15.75" customHeight="1" spans="1:22">
      <c r="A116" s="2" t="str">
        <f t="array" ref="A116">IFERROR(INDEX(data!$C$2:$C$13,MATCH(G116,data!$B$2:$B$13,0)),"")</f>
        <v>BDG</v>
      </c>
      <c r="B116" s="3"/>
      <c r="C116" s="3">
        <v>32</v>
      </c>
      <c r="D116" s="4">
        <v>44939</v>
      </c>
      <c r="E116" s="8" t="s">
        <v>1579</v>
      </c>
      <c r="F116" s="3">
        <v>2</v>
      </c>
      <c r="G116" s="8" t="s">
        <v>75</v>
      </c>
      <c r="H116" s="2" t="str">
        <f t="array" ref="H116">IFERROR(INDEX(data!$F$2:$F$16,MATCH(L116,data!$E$2:$E$16,0)),"")</f>
        <v>Offline</v>
      </c>
      <c r="I116" s="8" t="s">
        <v>39</v>
      </c>
      <c r="J116" s="8" t="s">
        <v>42</v>
      </c>
      <c r="K116" s="13">
        <v>0.791666666666667</v>
      </c>
      <c r="L116" s="8" t="s">
        <v>82</v>
      </c>
      <c r="M116" s="19" t="str">
        <f t="shared" si="4"/>
        <v>Member's Party</v>
      </c>
      <c r="N116" s="8" t="s">
        <v>114</v>
      </c>
      <c r="O116" s="2" t="str">
        <f t="array" ref="O116">INDEX(data!$C$2:$C$13,MATCH(P116,data!$B$2:$B$13,0))</f>
        <v>BDG</v>
      </c>
      <c r="P116" s="8" t="s">
        <v>75</v>
      </c>
      <c r="Q116" s="8" t="s">
        <v>1229</v>
      </c>
      <c r="R116" s="8"/>
      <c r="S116" s="8"/>
      <c r="T116" s="8"/>
      <c r="U116" s="8"/>
      <c r="V116" s="8"/>
    </row>
    <row r="117" ht="15.75" customHeight="1" spans="1:22">
      <c r="A117" s="2" t="str">
        <f t="array" ref="A117">IFERROR(INDEX(data!$C$2:$C$13,MATCH(G117,data!$B$2:$B$13,0)),"")</f>
        <v>Online</v>
      </c>
      <c r="B117" s="5"/>
      <c r="C117" s="5"/>
      <c r="D117" s="6">
        <v>44939</v>
      </c>
      <c r="E117" s="9" t="s">
        <v>294</v>
      </c>
      <c r="F117" s="5">
        <v>1</v>
      </c>
      <c r="G117" s="9" t="s">
        <v>41</v>
      </c>
      <c r="H117" s="2" t="str">
        <f t="array" ref="H117">IFERROR(INDEX(data!$F$2:$F$16,MATCH(L117,data!$E$2:$E$16,0)),"")</f>
        <v>Offline</v>
      </c>
      <c r="I117" s="9" t="s">
        <v>56</v>
      </c>
      <c r="J117" s="9" t="s">
        <v>48</v>
      </c>
      <c r="K117" s="15">
        <v>0.541666666666667</v>
      </c>
      <c r="L117" s="9" t="s">
        <v>84</v>
      </c>
      <c r="M117" s="19" t="str">
        <f t="shared" si="4"/>
        <v>Mock Test</v>
      </c>
      <c r="N117" s="9" t="s">
        <v>120</v>
      </c>
      <c r="O117" s="2" t="str">
        <f t="array" ref="O117">INDEX(data!$C$2:$C$13,MATCH(P117,data!$B$2:$B$13,0))</f>
        <v>JKT 3</v>
      </c>
      <c r="P117" s="9" t="s">
        <v>63</v>
      </c>
      <c r="Q117" s="9" t="s">
        <v>1229</v>
      </c>
      <c r="R117" s="9"/>
      <c r="S117" s="9"/>
      <c r="T117" s="9"/>
      <c r="U117" s="9"/>
      <c r="V117" s="9"/>
    </row>
    <row r="118" ht="15.75" customHeight="1" spans="1:22">
      <c r="A118" s="2" t="str">
        <f t="array" ref="A118">IFERROR(INDEX(data!$C$2:$C$13,MATCH(G118,data!$B$2:$B$13,0)),"")</f>
        <v>Online</v>
      </c>
      <c r="B118" s="3">
        <v>1</v>
      </c>
      <c r="C118" s="3">
        <v>1</v>
      </c>
      <c r="D118" s="4">
        <v>44939</v>
      </c>
      <c r="E118" s="8"/>
      <c r="F118" s="3">
        <v>1</v>
      </c>
      <c r="G118" s="8" t="s">
        <v>41</v>
      </c>
      <c r="H118" s="2" t="str">
        <f t="array" ref="H118">IFERROR(INDEX(data!$F$2:$F$16,MATCH(L118,data!$E$2:$E$16,0)),"")</f>
        <v>Offline</v>
      </c>
      <c r="I118" s="8" t="s">
        <v>56</v>
      </c>
      <c r="J118" s="8" t="s">
        <v>42</v>
      </c>
      <c r="K118" s="13">
        <v>0.583333333333333</v>
      </c>
      <c r="L118" s="8" t="s">
        <v>84</v>
      </c>
      <c r="M118" s="19" t="str">
        <f t="shared" si="4"/>
        <v>Mock Test</v>
      </c>
      <c r="N118" s="8" t="s">
        <v>120</v>
      </c>
      <c r="O118" s="2" t="str">
        <f t="array" ref="O118">INDEX(data!$C$2:$C$13,MATCH(P118,data!$B$2:$B$13,0))</f>
        <v>JKT 3</v>
      </c>
      <c r="P118" s="8" t="s">
        <v>63</v>
      </c>
      <c r="Q118" s="8" t="s">
        <v>1229</v>
      </c>
      <c r="R118" s="8"/>
      <c r="S118" s="8"/>
      <c r="T118" s="8"/>
      <c r="U118" s="8"/>
      <c r="V118" s="8"/>
    </row>
    <row r="119" ht="15.75" customHeight="1" spans="1:22">
      <c r="A119" s="2" t="str">
        <f t="array" ref="A119">IFERROR(INDEX(data!$C$2:$C$13,MATCH(G119,data!$B$2:$B$13,0)),"")</f>
        <v>Online</v>
      </c>
      <c r="B119" s="5">
        <v>2</v>
      </c>
      <c r="C119" s="5">
        <v>3</v>
      </c>
      <c r="D119" s="6">
        <v>44939</v>
      </c>
      <c r="E119" s="9"/>
      <c r="F119" s="5">
        <v>1</v>
      </c>
      <c r="G119" s="9" t="s">
        <v>41</v>
      </c>
      <c r="H119" s="2" t="str">
        <f t="array" ref="H119">IFERROR(INDEX(data!$F$2:$F$16,MATCH(L119,data!$E$2:$E$16,0)),"")</f>
        <v>Offline</v>
      </c>
      <c r="I119" s="9" t="s">
        <v>56</v>
      </c>
      <c r="J119" s="9" t="s">
        <v>42</v>
      </c>
      <c r="K119" s="15">
        <v>0.791666666666667</v>
      </c>
      <c r="L119" s="9" t="s">
        <v>84</v>
      </c>
      <c r="M119" s="19" t="str">
        <f t="shared" si="4"/>
        <v>Mock Test</v>
      </c>
      <c r="N119" s="9" t="s">
        <v>120</v>
      </c>
      <c r="O119" s="2" t="str">
        <f t="array" ref="O119">INDEX(data!$C$2:$C$13,MATCH(P119,data!$B$2:$B$13,0))</f>
        <v>JKT 3</v>
      </c>
      <c r="P119" s="9" t="s">
        <v>63</v>
      </c>
      <c r="Q119" s="9" t="s">
        <v>1229</v>
      </c>
      <c r="R119" s="9"/>
      <c r="S119" s="9"/>
      <c r="T119" s="9"/>
      <c r="U119" s="9"/>
      <c r="V119" s="9"/>
    </row>
    <row r="120" ht="15.75" customHeight="1" spans="1:22">
      <c r="A120" s="2" t="str">
        <f t="array" ref="A120">IFERROR(INDEX(data!$C$2:$C$13,MATCH(G120,data!$B$2:$B$13,0)),"")</f>
        <v>Online</v>
      </c>
      <c r="B120" s="3">
        <v>1</v>
      </c>
      <c r="C120" s="3">
        <v>2</v>
      </c>
      <c r="D120" s="4">
        <v>44939</v>
      </c>
      <c r="E120" s="8"/>
      <c r="F120" s="3">
        <v>1</v>
      </c>
      <c r="G120" s="8" t="s">
        <v>41</v>
      </c>
      <c r="H120" s="2" t="str">
        <f t="array" ref="H120">IFERROR(INDEX(data!$F$2:$F$16,MATCH(L120,data!$E$2:$E$16,0)),"")</f>
        <v>Offline</v>
      </c>
      <c r="I120" s="8" t="s">
        <v>56</v>
      </c>
      <c r="J120" s="8" t="s">
        <v>42</v>
      </c>
      <c r="K120" s="13">
        <v>0.833333333333333</v>
      </c>
      <c r="L120" s="8" t="s">
        <v>84</v>
      </c>
      <c r="M120" s="19" t="str">
        <f t="shared" si="4"/>
        <v>Mock Test</v>
      </c>
      <c r="N120" s="8" t="s">
        <v>120</v>
      </c>
      <c r="O120" s="2" t="str">
        <f t="array" ref="O120">INDEX(data!$C$2:$C$13,MATCH(P120,data!$B$2:$B$13,0))</f>
        <v>JKT 3</v>
      </c>
      <c r="P120" s="8" t="s">
        <v>63</v>
      </c>
      <c r="Q120" s="8" t="s">
        <v>1229</v>
      </c>
      <c r="R120" s="8"/>
      <c r="S120" s="8"/>
      <c r="T120" s="8"/>
      <c r="U120" s="8"/>
      <c r="V120" s="8"/>
    </row>
    <row r="121" ht="15.75" customHeight="1" spans="1:22">
      <c r="A121" s="2" t="str">
        <f t="array" ref="A121">IFERROR(INDEX(data!$C$2:$C$13,MATCH(G121,data!$B$2:$B$13,0)),"")</f>
        <v>JKT 3</v>
      </c>
      <c r="B121" s="10"/>
      <c r="C121" s="10"/>
      <c r="D121" s="7">
        <v>44939</v>
      </c>
      <c r="E121" s="10" t="s">
        <v>1529</v>
      </c>
      <c r="F121" s="10">
        <v>1</v>
      </c>
      <c r="G121" s="10" t="s">
        <v>63</v>
      </c>
      <c r="H121" s="2" t="str">
        <f t="array" ref="H121">IFERROR(INDEX(data!$F$2:$F$16,MATCH(L121,data!$E$2:$E$16,0)),"")</f>
        <v/>
      </c>
      <c r="I121" s="10" t="s">
        <v>72</v>
      </c>
      <c r="J121" s="10" t="s">
        <v>42</v>
      </c>
      <c r="K121" s="24">
        <v>0.666666666666667</v>
      </c>
      <c r="L121" s="10" t="s">
        <v>72</v>
      </c>
      <c r="M121" s="19" t="str">
        <f t="shared" si="4"/>
        <v>Other</v>
      </c>
      <c r="N121" s="10" t="s">
        <v>124</v>
      </c>
      <c r="O121" s="2" t="str">
        <f t="array" ref="O121">INDEX(data!$C$2:$C$13,MATCH(P121,data!$B$2:$B$13,0))</f>
        <v>JKT 3</v>
      </c>
      <c r="P121" s="10" t="s">
        <v>63</v>
      </c>
      <c r="Q121" s="10" t="s">
        <v>1229</v>
      </c>
      <c r="R121" s="10"/>
      <c r="S121" s="10"/>
      <c r="T121" s="10"/>
      <c r="U121" s="10"/>
      <c r="V121" s="10"/>
    </row>
    <row r="122" ht="15.75" customHeight="1" spans="1:22">
      <c r="A122" s="2" t="str">
        <f t="array" ref="A122">IFERROR(INDEX(data!$C$2:$C$13,MATCH(G122,data!$B$2:$B$13,0)),"")</f>
        <v>JKT 1</v>
      </c>
      <c r="B122" s="3"/>
      <c r="C122" s="3"/>
      <c r="D122" s="4">
        <v>44939</v>
      </c>
      <c r="E122" s="8" t="s">
        <v>123</v>
      </c>
      <c r="F122" s="3">
        <v>1</v>
      </c>
      <c r="G122" s="8" t="s">
        <v>44</v>
      </c>
      <c r="H122" s="2" t="str">
        <f t="array" ref="H122">IFERROR(INDEX(data!$F$2:$F$16,MATCH(L122,data!$E$2:$E$16,0)),"")</f>
        <v/>
      </c>
      <c r="I122" s="8" t="s">
        <v>69</v>
      </c>
      <c r="J122" s="8" t="s">
        <v>42</v>
      </c>
      <c r="K122" s="13">
        <v>0.625</v>
      </c>
      <c r="L122" s="8" t="s">
        <v>123</v>
      </c>
      <c r="M122" s="19" t="str">
        <f t="shared" si="4"/>
        <v>Trial Class</v>
      </c>
      <c r="N122" s="8" t="s">
        <v>130</v>
      </c>
      <c r="O122" s="2" t="str">
        <f t="array" ref="O122">INDEX(data!$C$2:$C$13,MATCH(P122,data!$B$2:$B$13,0))</f>
        <v>JKT 1</v>
      </c>
      <c r="P122" s="8" t="s">
        <v>44</v>
      </c>
      <c r="Q122" s="8" t="s">
        <v>1227</v>
      </c>
      <c r="R122" s="8"/>
      <c r="S122" s="8"/>
      <c r="T122" s="8"/>
      <c r="U122" s="8"/>
      <c r="V122" s="8"/>
    </row>
    <row r="123" ht="15.75" customHeight="1" spans="1:22">
      <c r="A123" s="2" t="str">
        <f t="array" ref="A123">IFERROR(INDEX(data!$C$2:$C$13,MATCH(G123,data!$B$2:$B$13,0)),"")</f>
        <v>Online</v>
      </c>
      <c r="B123" s="5">
        <v>14</v>
      </c>
      <c r="C123" s="5"/>
      <c r="D123" s="6">
        <v>44940</v>
      </c>
      <c r="E123" s="9" t="s">
        <v>99</v>
      </c>
      <c r="F123" s="5">
        <v>2</v>
      </c>
      <c r="G123" s="9" t="s">
        <v>41</v>
      </c>
      <c r="H123" s="2" t="str">
        <f t="array" ref="H123">IFERROR(INDEX(data!$F$2:$F$16,MATCH(L123,data!$E$2:$E$16,0)),"")</f>
        <v/>
      </c>
      <c r="I123" s="9" t="s">
        <v>56</v>
      </c>
      <c r="J123" s="9" t="s">
        <v>42</v>
      </c>
      <c r="K123" s="15">
        <v>0.541666666666667</v>
      </c>
      <c r="L123" s="9" t="s">
        <v>99</v>
      </c>
      <c r="M123" s="19" t="str">
        <f t="shared" si="4"/>
        <v>Online IELTS</v>
      </c>
      <c r="N123" s="9" t="s">
        <v>90</v>
      </c>
      <c r="O123" s="2" t="str">
        <f t="array" ref="O123">INDEX(data!$C$2:$C$13,MATCH(P123,data!$B$2:$B$13,0))</f>
        <v>JKT 1</v>
      </c>
      <c r="P123" s="9" t="s">
        <v>44</v>
      </c>
      <c r="Q123" s="9" t="s">
        <v>1227</v>
      </c>
      <c r="R123" s="9"/>
      <c r="S123" s="9"/>
      <c r="T123" s="9"/>
      <c r="U123" s="9"/>
      <c r="V123" s="9"/>
    </row>
    <row r="124" ht="15.75" customHeight="1" spans="1:22">
      <c r="A124" s="2" t="str">
        <f t="array" ref="A124">IFERROR(INDEX(data!$C$2:$C$13,MATCH(G124,data!$B$2:$B$13,0)),"")</f>
        <v>Online</v>
      </c>
      <c r="B124" s="3">
        <v>1</v>
      </c>
      <c r="C124" s="3">
        <v>1</v>
      </c>
      <c r="D124" s="4">
        <v>44941</v>
      </c>
      <c r="E124" s="8"/>
      <c r="F124" s="3">
        <v>1</v>
      </c>
      <c r="G124" s="8" t="s">
        <v>41</v>
      </c>
      <c r="H124" s="2" t="str">
        <f t="array" ref="H124">IFERROR(INDEX(data!$F$2:$F$16,MATCH(L124,data!$E$2:$E$16,0)),"")</f>
        <v>Offline</v>
      </c>
      <c r="I124" s="8" t="s">
        <v>56</v>
      </c>
      <c r="J124" s="8" t="s">
        <v>42</v>
      </c>
      <c r="K124" s="13">
        <v>0.625</v>
      </c>
      <c r="L124" s="8" t="s">
        <v>84</v>
      </c>
      <c r="M124" s="19" t="str">
        <f t="shared" si="4"/>
        <v>Mock Test</v>
      </c>
      <c r="N124" s="8" t="s">
        <v>120</v>
      </c>
      <c r="O124" s="2" t="str">
        <f t="array" ref="O124">INDEX(data!$C$2:$C$13,MATCH(P124,data!$B$2:$B$13,0))</f>
        <v>JKT 3</v>
      </c>
      <c r="P124" s="8" t="s">
        <v>63</v>
      </c>
      <c r="Q124" s="8" t="s">
        <v>1229</v>
      </c>
      <c r="R124" s="8"/>
      <c r="S124" s="8"/>
      <c r="T124" s="8"/>
      <c r="U124" s="8"/>
      <c r="V124" s="8"/>
    </row>
    <row r="125" ht="15.75" customHeight="1" spans="1:22">
      <c r="A125" s="2" t="str">
        <f t="array" ref="A125">IFERROR(INDEX(data!$C$2:$C$13,MATCH(G125,data!$B$2:$B$13,0)),"")</f>
        <v>Online</v>
      </c>
      <c r="B125" s="5">
        <v>2</v>
      </c>
      <c r="C125" s="5">
        <v>2</v>
      </c>
      <c r="D125" s="6">
        <v>44941</v>
      </c>
      <c r="E125" s="9"/>
      <c r="F125" s="5">
        <v>1</v>
      </c>
      <c r="G125" s="9" t="s">
        <v>41</v>
      </c>
      <c r="H125" s="2" t="str">
        <f t="array" ref="H125">IFERROR(INDEX(data!$F$2:$F$16,MATCH(L125,data!$E$2:$E$16,0)),"")</f>
        <v>Offline</v>
      </c>
      <c r="I125" s="9" t="s">
        <v>56</v>
      </c>
      <c r="J125" s="9" t="s">
        <v>42</v>
      </c>
      <c r="K125" s="15">
        <v>0.833333333333333</v>
      </c>
      <c r="L125" s="9" t="s">
        <v>84</v>
      </c>
      <c r="M125" s="19" t="str">
        <f t="shared" si="4"/>
        <v>Mock Test</v>
      </c>
      <c r="N125" s="9" t="s">
        <v>120</v>
      </c>
      <c r="O125" s="2" t="str">
        <f t="array" ref="O125">INDEX(data!$C$2:$C$13,MATCH(P125,data!$B$2:$B$13,0))</f>
        <v>JKT 3</v>
      </c>
      <c r="P125" s="9" t="s">
        <v>63</v>
      </c>
      <c r="Q125" s="9" t="s">
        <v>1229</v>
      </c>
      <c r="R125" s="9"/>
      <c r="S125" s="9"/>
      <c r="T125" s="9"/>
      <c r="U125" s="9"/>
      <c r="V125" s="9"/>
    </row>
    <row r="126" ht="15.75" customHeight="1" spans="1:22">
      <c r="A126" s="2" t="str">
        <f t="array" ref="A126">IFERROR(INDEX(data!$C$2:$C$13,MATCH(G126,data!$B$2:$B$13,0)),"")</f>
        <v/>
      </c>
      <c r="B126" s="3"/>
      <c r="C126" s="3"/>
      <c r="D126" s="4">
        <v>44941</v>
      </c>
      <c r="E126" s="8" t="s">
        <v>176</v>
      </c>
      <c r="F126" s="3">
        <v>1</v>
      </c>
      <c r="G126" s="8"/>
      <c r="H126" s="2" t="str">
        <f t="array" ref="H126">IFERROR(INDEX(data!$F$2:$F$16,MATCH(L126,data!$E$2:$E$16,0)),"")</f>
        <v/>
      </c>
      <c r="I126" s="8" t="s">
        <v>39</v>
      </c>
      <c r="J126" s="8" t="s">
        <v>42</v>
      </c>
      <c r="K126" s="13">
        <v>0.541666666666667</v>
      </c>
      <c r="L126" s="8" t="s">
        <v>72</v>
      </c>
      <c r="M126" s="19" t="str">
        <f t="shared" si="4"/>
        <v>Other</v>
      </c>
      <c r="N126" s="8" t="s">
        <v>124</v>
      </c>
      <c r="O126" s="2" t="str">
        <f t="array" ref="O126">INDEX(data!$C$2:$C$13,MATCH(P126,data!$B$2:$B$13,0))</f>
        <v>JKT 3</v>
      </c>
      <c r="P126" s="8" t="s">
        <v>63</v>
      </c>
      <c r="Q126" s="8" t="s">
        <v>1229</v>
      </c>
      <c r="R126" s="8"/>
      <c r="S126" s="8"/>
      <c r="T126" s="8"/>
      <c r="U126" s="8"/>
      <c r="V126" s="8"/>
    </row>
    <row r="127" ht="15.75" customHeight="1" spans="1:22">
      <c r="A127" s="2" t="str">
        <f t="array" ref="A127">IFERROR(INDEX(data!$C$2:$C$13,MATCH(G127,data!$B$2:$B$13,0)),"")</f>
        <v>JKT 3</v>
      </c>
      <c r="B127" s="5"/>
      <c r="C127" s="5">
        <v>30</v>
      </c>
      <c r="D127" s="6">
        <v>44941</v>
      </c>
      <c r="E127" s="9" t="s">
        <v>1580</v>
      </c>
      <c r="F127" s="5">
        <v>2</v>
      </c>
      <c r="G127" s="9" t="s">
        <v>63</v>
      </c>
      <c r="H127" s="2" t="str">
        <f t="array" ref="H127">IFERROR(INDEX(data!$F$2:$F$16,MATCH(L127,data!$E$2:$E$16,0)),"")</f>
        <v>Offline</v>
      </c>
      <c r="I127" s="9" t="s">
        <v>39</v>
      </c>
      <c r="J127" s="9" t="s">
        <v>42</v>
      </c>
      <c r="K127" s="26">
        <v>0.75</v>
      </c>
      <c r="L127" s="9" t="s">
        <v>82</v>
      </c>
      <c r="M127" s="19" t="str">
        <f t="shared" si="4"/>
        <v>Member's Party</v>
      </c>
      <c r="N127" s="9" t="s">
        <v>124</v>
      </c>
      <c r="O127" s="2" t="str">
        <f t="array" ref="O127">INDEX(data!$C$2:$C$13,MATCH(P127,data!$B$2:$B$13,0))</f>
        <v>JKT 3</v>
      </c>
      <c r="P127" s="9" t="s">
        <v>63</v>
      </c>
      <c r="Q127" s="9" t="s">
        <v>1229</v>
      </c>
      <c r="R127" s="9"/>
      <c r="S127" s="9"/>
      <c r="T127" s="9"/>
      <c r="U127" s="9"/>
      <c r="V127" s="9"/>
    </row>
    <row r="128" ht="15.75" customHeight="1" spans="1:22">
      <c r="A128" s="2" t="str">
        <f t="array" ref="A128">IFERROR(INDEX(data!$C$2:$C$13,MATCH(G128,data!$B$2:$B$13,0)),"")</f>
        <v/>
      </c>
      <c r="B128" s="3"/>
      <c r="C128" s="3"/>
      <c r="D128" s="4">
        <v>44942</v>
      </c>
      <c r="E128" s="8" t="s">
        <v>1581</v>
      </c>
      <c r="F128" s="3">
        <v>5</v>
      </c>
      <c r="G128" s="8"/>
      <c r="H128" s="2" t="str">
        <f t="array" ref="H128">IFERROR(INDEX(data!$F$2:$F$16,MATCH(L128,data!$E$2:$E$16,0)),"")</f>
        <v/>
      </c>
      <c r="I128" s="8" t="s">
        <v>72</v>
      </c>
      <c r="J128" s="8" t="s">
        <v>42</v>
      </c>
      <c r="K128" s="13">
        <v>0.375</v>
      </c>
      <c r="L128" s="8" t="s">
        <v>72</v>
      </c>
      <c r="M128" s="19" t="str">
        <f t="shared" si="4"/>
        <v>Other</v>
      </c>
      <c r="N128" s="8" t="s">
        <v>79</v>
      </c>
      <c r="O128" s="2" t="str">
        <f t="array" ref="O128">INDEX(data!$C$2:$C$13,MATCH(P128,data!$B$2:$B$13,0))</f>
        <v>JKT 2</v>
      </c>
      <c r="P128" s="8" t="s">
        <v>55</v>
      </c>
      <c r="Q128" s="8" t="s">
        <v>1227</v>
      </c>
      <c r="R128" s="8"/>
      <c r="S128" s="8"/>
      <c r="T128" s="8"/>
      <c r="U128" s="8"/>
      <c r="V128" s="8"/>
    </row>
    <row r="129" ht="15.75" customHeight="1" spans="1:22">
      <c r="A129" s="2" t="str">
        <f t="array" ref="A129">IFERROR(INDEX(data!$C$2:$C$13,MATCH(G129,data!$B$2:$B$13,0)),"")</f>
        <v>Online</v>
      </c>
      <c r="B129" s="5">
        <v>1</v>
      </c>
      <c r="C129" s="5">
        <v>1</v>
      </c>
      <c r="D129" s="6">
        <v>44942</v>
      </c>
      <c r="E129" s="9"/>
      <c r="F129" s="5">
        <v>1</v>
      </c>
      <c r="G129" s="9" t="s">
        <v>41</v>
      </c>
      <c r="H129" s="2" t="str">
        <f t="array" ref="H129">IFERROR(INDEX(data!$F$2:$F$16,MATCH(L129,data!$E$2:$E$16,0)),"")</f>
        <v>Offline</v>
      </c>
      <c r="I129" s="9" t="s">
        <v>56</v>
      </c>
      <c r="J129" s="9" t="s">
        <v>42</v>
      </c>
      <c r="K129" s="15">
        <v>0.520833333333333</v>
      </c>
      <c r="L129" s="9" t="s">
        <v>84</v>
      </c>
      <c r="M129" s="19" t="str">
        <f t="shared" si="4"/>
        <v>Mock Test</v>
      </c>
      <c r="N129" s="9" t="s">
        <v>120</v>
      </c>
      <c r="O129" s="2" t="str">
        <f t="array" ref="O129">INDEX(data!$C$2:$C$13,MATCH(P129,data!$B$2:$B$13,0))</f>
        <v>JKT 3</v>
      </c>
      <c r="P129" s="9" t="s">
        <v>63</v>
      </c>
      <c r="Q129" s="9" t="s">
        <v>1229</v>
      </c>
      <c r="R129" s="9"/>
      <c r="S129" s="9"/>
      <c r="T129" s="9"/>
      <c r="U129" s="9"/>
      <c r="V129" s="9"/>
    </row>
    <row r="130" ht="15.75" customHeight="1" spans="1:22">
      <c r="A130" s="2" t="str">
        <f t="array" ref="A130">IFERROR(INDEX(data!$C$2:$C$13,MATCH(G130,data!$B$2:$B$13,0)),"")</f>
        <v>Online</v>
      </c>
      <c r="B130" s="3">
        <v>2</v>
      </c>
      <c r="C130" s="3">
        <v>2</v>
      </c>
      <c r="D130" s="4">
        <v>44942</v>
      </c>
      <c r="E130" s="8"/>
      <c r="F130" s="3">
        <v>1</v>
      </c>
      <c r="G130" s="8" t="s">
        <v>41</v>
      </c>
      <c r="H130" s="2" t="str">
        <f t="array" ref="H130">IFERROR(INDEX(data!$F$2:$F$16,MATCH(L130,data!$E$2:$E$16,0)),"")</f>
        <v>Offline</v>
      </c>
      <c r="I130" s="8" t="s">
        <v>56</v>
      </c>
      <c r="J130" s="8" t="s">
        <v>42</v>
      </c>
      <c r="K130" s="13">
        <v>0.625</v>
      </c>
      <c r="L130" s="8" t="s">
        <v>84</v>
      </c>
      <c r="M130" s="19" t="str">
        <f t="shared" si="4"/>
        <v>Mock Test</v>
      </c>
      <c r="N130" s="8" t="s">
        <v>120</v>
      </c>
      <c r="O130" s="2" t="str">
        <f t="array" ref="O130">INDEX(data!$C$2:$C$13,MATCH(P130,data!$B$2:$B$13,0))</f>
        <v>JKT 3</v>
      </c>
      <c r="P130" s="8" t="s">
        <v>63</v>
      </c>
      <c r="Q130" s="8" t="s">
        <v>1229</v>
      </c>
      <c r="R130" s="8"/>
      <c r="S130" s="8"/>
      <c r="T130" s="8"/>
      <c r="U130" s="8"/>
      <c r="V130" s="8"/>
    </row>
    <row r="131" ht="15.75" customHeight="1" spans="1:22">
      <c r="A131" s="2" t="str">
        <f t="array" ref="A131">IFERROR(INDEX(data!$C$2:$C$13,MATCH(G131,data!$B$2:$B$13,0)),"")</f>
        <v>Online</v>
      </c>
      <c r="B131" s="5">
        <v>2</v>
      </c>
      <c r="C131" s="5">
        <v>3</v>
      </c>
      <c r="D131" s="6">
        <v>44942</v>
      </c>
      <c r="E131" s="9"/>
      <c r="F131" s="5">
        <v>1</v>
      </c>
      <c r="G131" s="9" t="s">
        <v>41</v>
      </c>
      <c r="H131" s="2" t="str">
        <f t="array" ref="H131">IFERROR(INDEX(data!$F$2:$F$16,MATCH(L131,data!$E$2:$E$16,0)),"")</f>
        <v/>
      </c>
      <c r="I131" s="9" t="s">
        <v>56</v>
      </c>
      <c r="J131" s="9" t="s">
        <v>42</v>
      </c>
      <c r="K131" s="15">
        <v>0.666666666666667</v>
      </c>
      <c r="L131" s="9" t="s">
        <v>101</v>
      </c>
      <c r="M131" s="19" t="str">
        <f t="shared" si="4"/>
        <v>Online IELTS FL</v>
      </c>
      <c r="N131" s="9" t="s">
        <v>120</v>
      </c>
      <c r="O131" s="2" t="str">
        <f t="array" ref="O131">INDEX(data!$C$2:$C$13,MATCH(P131,data!$B$2:$B$13,0))</f>
        <v>JKT 3</v>
      </c>
      <c r="P131" s="9" t="s">
        <v>63</v>
      </c>
      <c r="Q131" s="9" t="s">
        <v>1229</v>
      </c>
      <c r="R131" s="9"/>
      <c r="S131" s="9"/>
      <c r="T131" s="9"/>
      <c r="U131" s="9"/>
      <c r="V131" s="9"/>
    </row>
    <row r="132" ht="15.75" customHeight="1" spans="1:22">
      <c r="A132" s="2" t="str">
        <f t="array" ref="A132">IFERROR(INDEX(data!$C$2:$C$13,MATCH(G132,data!$B$2:$B$13,0)),"")</f>
        <v>JKT 3</v>
      </c>
      <c r="B132" s="3">
        <v>9</v>
      </c>
      <c r="C132" s="3">
        <v>9</v>
      </c>
      <c r="D132" s="4">
        <v>44942</v>
      </c>
      <c r="E132" s="8"/>
      <c r="F132" s="3">
        <v>2</v>
      </c>
      <c r="G132" s="8" t="s">
        <v>63</v>
      </c>
      <c r="H132" s="2" t="str">
        <f t="array" ref="H132">IFERROR(INDEX(data!$F$2:$F$16,MATCH(L132,data!$E$2:$E$16,0)),"")</f>
        <v/>
      </c>
      <c r="I132" s="8" t="s">
        <v>56</v>
      </c>
      <c r="J132" s="8" t="s">
        <v>42</v>
      </c>
      <c r="K132" s="13">
        <v>0.791666666666667</v>
      </c>
      <c r="L132" s="8" t="s">
        <v>224</v>
      </c>
      <c r="M132" s="19" t="str">
        <f t="shared" si="4"/>
        <v>Offline IELTS</v>
      </c>
      <c r="N132" s="8" t="s">
        <v>120</v>
      </c>
      <c r="O132" s="2" t="str">
        <f t="array" ref="O132">INDEX(data!$C$2:$C$13,MATCH(P132,data!$B$2:$B$13,0))</f>
        <v>JKT 3</v>
      </c>
      <c r="P132" s="8" t="s">
        <v>63</v>
      </c>
      <c r="Q132" s="8" t="s">
        <v>1229</v>
      </c>
      <c r="R132" s="8"/>
      <c r="S132" s="8"/>
      <c r="T132" s="8"/>
      <c r="U132" s="8"/>
      <c r="V132" s="8"/>
    </row>
    <row r="133" ht="15.75" customHeight="1" spans="1:22">
      <c r="A133" s="2" t="str">
        <f t="array" ref="A133">IFERROR(INDEX(data!$C$2:$C$13,MATCH(G133,data!$B$2:$B$13,0)),"")</f>
        <v>JKT 3</v>
      </c>
      <c r="B133" s="5"/>
      <c r="C133" s="5"/>
      <c r="D133" s="6">
        <v>44942</v>
      </c>
      <c r="E133" s="9" t="s">
        <v>1582</v>
      </c>
      <c r="F133" s="5">
        <v>5</v>
      </c>
      <c r="G133" s="9" t="s">
        <v>63</v>
      </c>
      <c r="H133" s="2" t="str">
        <f t="array" ref="H133">IFERROR(INDEX(data!$F$2:$F$16,MATCH(L133,data!$E$2:$E$16,0)),"")</f>
        <v/>
      </c>
      <c r="I133" s="9" t="s">
        <v>72</v>
      </c>
      <c r="J133" s="9" t="s">
        <v>42</v>
      </c>
      <c r="K133" s="15">
        <v>0.375</v>
      </c>
      <c r="L133" s="9" t="s">
        <v>72</v>
      </c>
      <c r="M133" s="19" t="str">
        <f t="shared" si="4"/>
        <v>Other</v>
      </c>
      <c r="N133" s="9" t="s">
        <v>122</v>
      </c>
      <c r="O133" s="2" t="str">
        <f t="array" ref="O133">INDEX(data!$C$2:$C$13,MATCH(P133,data!$B$2:$B$13,0))</f>
        <v>JKT 1</v>
      </c>
      <c r="P133" s="9" t="s">
        <v>44</v>
      </c>
      <c r="Q133" s="9" t="s">
        <v>1229</v>
      </c>
      <c r="R133" s="9"/>
      <c r="S133" s="9"/>
      <c r="T133" s="9"/>
      <c r="U133" s="9"/>
      <c r="V133" s="9"/>
    </row>
    <row r="134" ht="15.75" customHeight="1" spans="1:22">
      <c r="A134" s="2" t="str">
        <f t="array" ref="A134">IFERROR(INDEX(data!$C$2:$C$13,MATCH(G134,data!$B$2:$B$13,0)),"")</f>
        <v>JKT 3</v>
      </c>
      <c r="B134" s="3"/>
      <c r="C134" s="3"/>
      <c r="D134" s="4">
        <v>44942</v>
      </c>
      <c r="E134" s="8" t="s">
        <v>1582</v>
      </c>
      <c r="F134" s="3">
        <v>5</v>
      </c>
      <c r="G134" s="8" t="s">
        <v>63</v>
      </c>
      <c r="H134" s="2" t="str">
        <f t="array" ref="H134">IFERROR(INDEX(data!$F$2:$F$16,MATCH(L134,data!$E$2:$E$16,0)),"")</f>
        <v/>
      </c>
      <c r="I134" s="8" t="s">
        <v>72</v>
      </c>
      <c r="J134" s="8" t="s">
        <v>42</v>
      </c>
      <c r="K134" s="13">
        <v>0.375</v>
      </c>
      <c r="L134" s="8" t="s">
        <v>72</v>
      </c>
      <c r="M134" s="19" t="str">
        <f t="shared" si="4"/>
        <v>Other</v>
      </c>
      <c r="N134" s="8" t="s">
        <v>126</v>
      </c>
      <c r="O134" s="2" t="str">
        <f t="array" ref="O134">INDEX(data!$C$2:$C$13,MATCH(P134,data!$B$2:$B$13,0))</f>
        <v>JKT 1</v>
      </c>
      <c r="P134" s="8" t="s">
        <v>44</v>
      </c>
      <c r="Q134" s="8" t="s">
        <v>1229</v>
      </c>
      <c r="R134" s="8"/>
      <c r="S134" s="8"/>
      <c r="T134" s="8"/>
      <c r="U134" s="8"/>
      <c r="V134" s="8"/>
    </row>
    <row r="135" ht="15.75" customHeight="1" spans="1:22">
      <c r="A135" s="2" t="str">
        <f t="array" ref="A135">IFERROR(INDEX(data!$C$2:$C$13,MATCH(G135,data!$B$2:$B$13,0)),"")</f>
        <v>BDG</v>
      </c>
      <c r="B135" s="5"/>
      <c r="C135" s="5"/>
      <c r="D135" s="6">
        <v>44942</v>
      </c>
      <c r="E135" s="9" t="s">
        <v>1410</v>
      </c>
      <c r="F135" s="5">
        <v>1</v>
      </c>
      <c r="G135" s="9" t="s">
        <v>75</v>
      </c>
      <c r="H135" s="2" t="str">
        <f t="array" ref="H135">IFERROR(INDEX(data!$F$2:$F$16,MATCH(L135,data!$E$2:$E$16,0)),"")</f>
        <v/>
      </c>
      <c r="I135" s="9" t="s">
        <v>72</v>
      </c>
      <c r="J135" s="9" t="s">
        <v>42</v>
      </c>
      <c r="K135" s="15">
        <v>0.833333333333333</v>
      </c>
      <c r="L135" s="9" t="s">
        <v>72</v>
      </c>
      <c r="M135" s="19" t="str">
        <f t="shared" si="4"/>
        <v>Other</v>
      </c>
      <c r="N135" s="9" t="s">
        <v>129</v>
      </c>
      <c r="O135" s="2" t="str">
        <f t="array" ref="O135">INDEX(data!$C$2:$C$13,MATCH(P135,data!$B$2:$B$13,0))</f>
        <v>BDG</v>
      </c>
      <c r="P135" s="9" t="s">
        <v>75</v>
      </c>
      <c r="Q135" s="9" t="s">
        <v>1227</v>
      </c>
      <c r="R135" s="9"/>
      <c r="S135" s="9"/>
      <c r="T135" s="9"/>
      <c r="U135" s="9"/>
      <c r="V135" s="9"/>
    </row>
    <row r="136" ht="15.75" customHeight="1" spans="1:22">
      <c r="A136" s="2" t="str">
        <f t="array" ref="A136">IFERROR(INDEX(data!$C$2:$C$13,MATCH(G136,data!$B$2:$B$13,0)),"")</f>
        <v>Outside</v>
      </c>
      <c r="B136" s="3"/>
      <c r="C136" s="3"/>
      <c r="D136" s="4">
        <v>44942</v>
      </c>
      <c r="E136" s="8" t="s">
        <v>1582</v>
      </c>
      <c r="F136" s="3">
        <v>5</v>
      </c>
      <c r="G136" s="8" t="s">
        <v>86</v>
      </c>
      <c r="H136" s="2" t="str">
        <f t="array" ref="H136">IFERROR(INDEX(data!$F$2:$F$16,MATCH(L136,data!$E$2:$E$16,0)),"")</f>
        <v/>
      </c>
      <c r="I136" s="8" t="s">
        <v>72</v>
      </c>
      <c r="J136" s="8" t="s">
        <v>42</v>
      </c>
      <c r="K136" s="13">
        <v>0.375</v>
      </c>
      <c r="L136" s="8" t="s">
        <v>72</v>
      </c>
      <c r="M136" s="19" t="str">
        <f t="shared" si="4"/>
        <v>Other</v>
      </c>
      <c r="N136" s="8" t="s">
        <v>130</v>
      </c>
      <c r="O136" s="2" t="str">
        <f t="array" ref="O136">INDEX(data!$C$2:$C$13,MATCH(P136,data!$B$2:$B$13,0))</f>
        <v>JKT 1</v>
      </c>
      <c r="P136" s="8" t="s">
        <v>44</v>
      </c>
      <c r="Q136" s="8" t="s">
        <v>1227</v>
      </c>
      <c r="R136" s="8"/>
      <c r="S136" s="8"/>
      <c r="T136" s="8"/>
      <c r="U136" s="8"/>
      <c r="V136" s="8"/>
    </row>
    <row r="137" ht="15.75" customHeight="1" spans="1:22">
      <c r="A137" s="2" t="str">
        <f t="array" ref="A137">IFERROR(INDEX(data!$C$2:$C$13,MATCH(G137,data!$B$2:$B$13,0)),"")</f>
        <v>Outside</v>
      </c>
      <c r="B137" s="5"/>
      <c r="C137" s="5"/>
      <c r="D137" s="6">
        <v>44943</v>
      </c>
      <c r="E137" s="9" t="s">
        <v>1583</v>
      </c>
      <c r="F137" s="5">
        <v>5</v>
      </c>
      <c r="G137" s="9" t="s">
        <v>86</v>
      </c>
      <c r="H137" s="2" t="str">
        <f t="array" ref="H137">IFERROR(INDEX(data!$F$2:$F$16,MATCH(L137,data!$E$2:$E$16,0)),"")</f>
        <v/>
      </c>
      <c r="I137" s="9" t="s">
        <v>72</v>
      </c>
      <c r="J137" s="9" t="s">
        <v>42</v>
      </c>
      <c r="K137" s="15">
        <v>0.416666666666667</v>
      </c>
      <c r="L137" s="9" t="s">
        <v>72</v>
      </c>
      <c r="M137" s="19" t="str">
        <f t="shared" si="4"/>
        <v>Other</v>
      </c>
      <c r="N137" s="9" t="s">
        <v>36</v>
      </c>
      <c r="O137" s="2" t="str">
        <f t="array" ref="O137">INDEX(data!$C$2:$C$13,MATCH(P137,data!$B$2:$B$13,0))</f>
        <v>JKT 1</v>
      </c>
      <c r="P137" s="9" t="s">
        <v>37</v>
      </c>
      <c r="Q137" s="9" t="s">
        <v>1229</v>
      </c>
      <c r="R137" s="9"/>
      <c r="S137" s="9"/>
      <c r="T137" s="9"/>
      <c r="U137" s="9"/>
      <c r="V137" s="9"/>
    </row>
    <row r="138" ht="15.75" customHeight="1" spans="1:22">
      <c r="A138" s="2" t="str">
        <f t="array" ref="A138">IFERROR(INDEX(data!$C$2:$C$13,MATCH(G138,data!$B$2:$B$13,0)),"")</f>
        <v>JKT 3</v>
      </c>
      <c r="B138" s="3"/>
      <c r="C138" s="3"/>
      <c r="D138" s="4">
        <v>44943</v>
      </c>
      <c r="E138" s="8" t="s">
        <v>1584</v>
      </c>
      <c r="F138" s="3">
        <v>5</v>
      </c>
      <c r="G138" s="8" t="s">
        <v>63</v>
      </c>
      <c r="H138" s="2" t="str">
        <f t="array" ref="H138">IFERROR(INDEX(data!$F$2:$F$16,MATCH(L138,data!$E$2:$E$16,0)),"")</f>
        <v/>
      </c>
      <c r="I138" s="8" t="s">
        <v>72</v>
      </c>
      <c r="J138" s="8" t="s">
        <v>42</v>
      </c>
      <c r="K138" s="13">
        <v>0.375</v>
      </c>
      <c r="L138" s="8" t="s">
        <v>72</v>
      </c>
      <c r="M138" s="19" t="str">
        <f t="shared" si="4"/>
        <v>Other</v>
      </c>
      <c r="N138" s="8" t="s">
        <v>54</v>
      </c>
      <c r="O138" s="2" t="str">
        <f t="array" ref="O138">INDEX(data!$C$2:$C$13,MATCH(P138,data!$B$2:$B$13,0))</f>
        <v>JKT 2</v>
      </c>
      <c r="P138" s="8" t="s">
        <v>55</v>
      </c>
      <c r="Q138" s="8" t="s">
        <v>1227</v>
      </c>
      <c r="R138" s="8"/>
      <c r="S138" s="8"/>
      <c r="T138" s="8"/>
      <c r="U138" s="8"/>
      <c r="V138" s="8"/>
    </row>
    <row r="139" ht="15.75" customHeight="1" spans="1:22">
      <c r="A139" s="2" t="str">
        <f t="array" ref="A139">IFERROR(INDEX(data!$C$2:$C$13,MATCH(G139,data!$B$2:$B$13,0)),"")</f>
        <v/>
      </c>
      <c r="B139" s="5"/>
      <c r="C139" s="5"/>
      <c r="D139" s="6">
        <v>44943</v>
      </c>
      <c r="E139" s="9" t="s">
        <v>1582</v>
      </c>
      <c r="F139" s="5">
        <v>5</v>
      </c>
      <c r="G139" s="9"/>
      <c r="H139" s="2" t="str">
        <f t="array" ref="H139">IFERROR(INDEX(data!$F$2:$F$16,MATCH(L139,data!$E$2:$E$16,0)),"")</f>
        <v/>
      </c>
      <c r="I139" s="9" t="s">
        <v>72</v>
      </c>
      <c r="J139" s="9" t="s">
        <v>42</v>
      </c>
      <c r="K139" s="15">
        <v>0.458333333333333</v>
      </c>
      <c r="L139" s="9" t="s">
        <v>72</v>
      </c>
      <c r="M139" s="19" t="str">
        <f t="shared" si="4"/>
        <v>Other</v>
      </c>
      <c r="N139" s="9" t="s">
        <v>58</v>
      </c>
      <c r="O139" s="2" t="str">
        <f t="array" ref="O139">INDEX(data!$C$2:$C$13,MATCH(P139,data!$B$2:$B$13,0))</f>
        <v>JKT 3</v>
      </c>
      <c r="P139" s="9" t="s">
        <v>63</v>
      </c>
      <c r="Q139" s="9" t="s">
        <v>1229</v>
      </c>
      <c r="R139" s="9"/>
      <c r="S139" s="9"/>
      <c r="T139" s="9"/>
      <c r="U139" s="9"/>
      <c r="V139" s="9"/>
    </row>
    <row r="140" ht="15.75" customHeight="1" spans="1:22">
      <c r="A140" s="2" t="str">
        <f t="array" ref="A140">IFERROR(INDEX(data!$C$2:$C$13,MATCH(G140,data!$B$2:$B$13,0)),"")</f>
        <v>JKT 3</v>
      </c>
      <c r="B140" s="3"/>
      <c r="C140" s="3"/>
      <c r="D140" s="4">
        <v>44943</v>
      </c>
      <c r="E140" s="8" t="s">
        <v>1584</v>
      </c>
      <c r="F140" s="3">
        <v>5</v>
      </c>
      <c r="G140" s="8" t="s">
        <v>63</v>
      </c>
      <c r="H140" s="2" t="str">
        <f t="array" ref="H140">IFERROR(INDEX(data!$F$2:$F$16,MATCH(L140,data!$E$2:$E$16,0)),"")</f>
        <v/>
      </c>
      <c r="I140" s="8" t="s">
        <v>72</v>
      </c>
      <c r="J140" s="8" t="s">
        <v>42</v>
      </c>
      <c r="K140" s="13">
        <v>0.375</v>
      </c>
      <c r="L140" s="8" t="s">
        <v>72</v>
      </c>
      <c r="M140" s="19" t="str">
        <f t="shared" si="4"/>
        <v>Other</v>
      </c>
      <c r="N140" s="8" t="s">
        <v>67</v>
      </c>
      <c r="O140" s="2" t="str">
        <f t="array" ref="O140">INDEX(data!$C$2:$C$13,MATCH(P140,data!$B$2:$B$13,0))</f>
        <v>JKT 3</v>
      </c>
      <c r="P140" s="8" t="s">
        <v>63</v>
      </c>
      <c r="Q140" s="8" t="s">
        <v>1229</v>
      </c>
      <c r="R140" s="8"/>
      <c r="S140" s="8"/>
      <c r="T140" s="8"/>
      <c r="U140" s="8"/>
      <c r="V140" s="8"/>
    </row>
    <row r="141" ht="15.75" customHeight="1" spans="1:22">
      <c r="A141" s="2" t="str">
        <f t="array" ref="A141">IFERROR(INDEX(data!$C$2:$C$13,MATCH(G141,data!$B$2:$B$13,0)),"")</f>
        <v>JKT 3</v>
      </c>
      <c r="B141" s="5"/>
      <c r="C141" s="5"/>
      <c r="D141" s="6">
        <v>44943</v>
      </c>
      <c r="E141" s="9" t="s">
        <v>1584</v>
      </c>
      <c r="F141" s="5">
        <v>5</v>
      </c>
      <c r="G141" s="9" t="s">
        <v>63</v>
      </c>
      <c r="H141" s="2" t="str">
        <f t="array" ref="H141">IFERROR(INDEX(data!$F$2:$F$16,MATCH(L141,data!$E$2:$E$16,0)),"")</f>
        <v/>
      </c>
      <c r="I141" s="9" t="s">
        <v>72</v>
      </c>
      <c r="J141" s="9" t="s">
        <v>42</v>
      </c>
      <c r="K141" s="15">
        <v>0.375</v>
      </c>
      <c r="L141" s="9" t="s">
        <v>72</v>
      </c>
      <c r="M141" s="19" t="str">
        <f t="shared" si="4"/>
        <v>Other</v>
      </c>
      <c r="N141" s="9" t="s">
        <v>90</v>
      </c>
      <c r="O141" s="2" t="str">
        <f t="array" ref="O141">INDEX(data!$C$2:$C$13,MATCH(P141,data!$B$2:$B$13,0))</f>
        <v>JKT 1</v>
      </c>
      <c r="P141" s="9" t="s">
        <v>44</v>
      </c>
      <c r="Q141" s="9" t="s">
        <v>1227</v>
      </c>
      <c r="R141" s="9"/>
      <c r="S141" s="9"/>
      <c r="T141" s="9"/>
      <c r="U141" s="9"/>
      <c r="V141" s="9"/>
    </row>
    <row r="142" ht="15.75" customHeight="1" spans="1:22">
      <c r="A142" s="2" t="str">
        <f t="array" ref="A142">IFERROR(INDEX(data!$C$2:$C$13,MATCH(G142,data!$B$2:$B$13,0)),"")</f>
        <v>JKT 3</v>
      </c>
      <c r="B142" s="3"/>
      <c r="C142" s="3"/>
      <c r="D142" s="4">
        <v>44943</v>
      </c>
      <c r="E142" s="8" t="s">
        <v>1585</v>
      </c>
      <c r="F142" s="3">
        <v>5</v>
      </c>
      <c r="G142" s="8" t="s">
        <v>63</v>
      </c>
      <c r="H142" s="2" t="str">
        <f t="array" ref="H142">IFERROR(INDEX(data!$F$2:$F$16,MATCH(L142,data!$E$2:$E$16,0)),"")</f>
        <v/>
      </c>
      <c r="I142" s="8" t="s">
        <v>72</v>
      </c>
      <c r="J142" s="8" t="s">
        <v>42</v>
      </c>
      <c r="K142" s="13">
        <v>0.395833333333333</v>
      </c>
      <c r="L142" s="8" t="s">
        <v>72</v>
      </c>
      <c r="M142" s="19" t="str">
        <f t="shared" si="4"/>
        <v>Other</v>
      </c>
      <c r="N142" s="8" t="s">
        <v>92</v>
      </c>
      <c r="O142" s="2" t="str">
        <f t="array" ref="O142">INDEX(data!$C$2:$C$13,MATCH(P142,data!$B$2:$B$13,0))</f>
        <v>JKT 2</v>
      </c>
      <c r="P142" s="8" t="s">
        <v>50</v>
      </c>
      <c r="Q142" s="8" t="s">
        <v>1227</v>
      </c>
      <c r="R142" s="8"/>
      <c r="S142" s="8"/>
      <c r="T142" s="8"/>
      <c r="U142" s="8"/>
      <c r="V142" s="8"/>
    </row>
    <row r="143" ht="15.75" customHeight="1" spans="1:22">
      <c r="A143" s="2" t="str">
        <f t="array" ref="A143">IFERROR(INDEX(data!$C$2:$C$13,MATCH(G143,data!$B$2:$B$13,0)),"")</f>
        <v>JKT 3</v>
      </c>
      <c r="B143" s="5"/>
      <c r="C143" s="5"/>
      <c r="D143" s="6">
        <v>44943</v>
      </c>
      <c r="E143" s="9" t="s">
        <v>237</v>
      </c>
      <c r="F143" s="5">
        <v>6</v>
      </c>
      <c r="G143" s="9" t="s">
        <v>63</v>
      </c>
      <c r="H143" s="2" t="str">
        <f t="array" ref="H143">IFERROR(INDEX(data!$F$2:$F$16,MATCH(L143,data!$E$2:$E$16,0)),"")</f>
        <v/>
      </c>
      <c r="I143" s="9" t="s">
        <v>72</v>
      </c>
      <c r="J143" s="9" t="s">
        <v>42</v>
      </c>
      <c r="K143" s="15">
        <v>0.416666666666667</v>
      </c>
      <c r="L143" s="9" t="s">
        <v>72</v>
      </c>
      <c r="M143" s="19" t="str">
        <f t="shared" si="4"/>
        <v>Other</v>
      </c>
      <c r="N143" s="9" t="s">
        <v>100</v>
      </c>
      <c r="O143" s="2" t="str">
        <f t="array" ref="O143">INDEX(data!$C$2:$C$13,MATCH(P143,data!$B$2:$B$13,0))</f>
        <v>JKT 2</v>
      </c>
      <c r="P143" s="9" t="s">
        <v>50</v>
      </c>
      <c r="Q143" s="9" t="s">
        <v>1227</v>
      </c>
      <c r="R143" s="9"/>
      <c r="S143" s="9"/>
      <c r="T143" s="9"/>
      <c r="U143" s="9"/>
      <c r="V143" s="9"/>
    </row>
    <row r="144" ht="15.75" customHeight="1" spans="1:22">
      <c r="A144" s="2" t="str">
        <f t="array" ref="A144">IFERROR(INDEX(data!$C$2:$C$13,MATCH(G144,data!$B$2:$B$13,0)),"")</f>
        <v>JKT 3</v>
      </c>
      <c r="B144" s="3"/>
      <c r="C144" s="3"/>
      <c r="D144" s="4">
        <v>44943</v>
      </c>
      <c r="E144" s="8" t="s">
        <v>1561</v>
      </c>
      <c r="F144" s="3">
        <v>6</v>
      </c>
      <c r="G144" s="8" t="s">
        <v>63</v>
      </c>
      <c r="H144" s="2" t="str">
        <f t="array" ref="H144">IFERROR(INDEX(data!$F$2:$F$16,MATCH(L144,data!$E$2:$E$16,0)),"")</f>
        <v/>
      </c>
      <c r="I144" s="8" t="s">
        <v>72</v>
      </c>
      <c r="J144" s="8" t="s">
        <v>42</v>
      </c>
      <c r="K144" s="13">
        <v>0.375</v>
      </c>
      <c r="L144" s="8" t="s">
        <v>72</v>
      </c>
      <c r="M144" s="19" t="str">
        <f t="shared" si="4"/>
        <v>Other</v>
      </c>
      <c r="N144" s="8" t="s">
        <v>110</v>
      </c>
      <c r="O144" s="2" t="str">
        <f t="array" ref="O144">INDEX(data!$C$2:$C$13,MATCH(P144,data!$B$2:$B$13,0))</f>
        <v>JKT 1</v>
      </c>
      <c r="P144" s="8" t="s">
        <v>37</v>
      </c>
      <c r="Q144" s="8" t="s">
        <v>1229</v>
      </c>
      <c r="R144" s="8"/>
      <c r="S144" s="8"/>
      <c r="T144" s="8"/>
      <c r="U144" s="8"/>
      <c r="V144" s="8"/>
    </row>
    <row r="145" ht="15.75" customHeight="1" spans="1:22">
      <c r="A145" s="2" t="str">
        <f t="array" ref="A145">IFERROR(INDEX(data!$C$2:$C$13,MATCH(G145,data!$B$2:$B$13,0)),"")</f>
        <v>JKT 3</v>
      </c>
      <c r="B145" s="5"/>
      <c r="C145" s="5"/>
      <c r="D145" s="6">
        <v>44943</v>
      </c>
      <c r="E145" s="9" t="s">
        <v>1586</v>
      </c>
      <c r="F145" s="5">
        <v>5</v>
      </c>
      <c r="G145" s="9" t="s">
        <v>63</v>
      </c>
      <c r="H145" s="2" t="str">
        <f t="array" ref="H145">IFERROR(INDEX(data!$F$2:$F$16,MATCH(L145,data!$E$2:$E$16,0)),"")</f>
        <v/>
      </c>
      <c r="I145" s="9" t="s">
        <v>72</v>
      </c>
      <c r="J145" s="9" t="s">
        <v>42</v>
      </c>
      <c r="K145" s="15">
        <v>0.458333333333333</v>
      </c>
      <c r="L145" s="9" t="s">
        <v>72</v>
      </c>
      <c r="M145" s="19" t="str">
        <f t="shared" si="4"/>
        <v>Other</v>
      </c>
      <c r="N145" s="9" t="s">
        <v>120</v>
      </c>
      <c r="O145" s="2" t="str">
        <f t="array" ref="O145">INDEX(data!$C$2:$C$13,MATCH(P145,data!$B$2:$B$13,0))</f>
        <v>JKT 3</v>
      </c>
      <c r="P145" s="9" t="s">
        <v>63</v>
      </c>
      <c r="Q145" s="9" t="s">
        <v>1229</v>
      </c>
      <c r="R145" s="9"/>
      <c r="S145" s="9"/>
      <c r="T145" s="9"/>
      <c r="U145" s="9"/>
      <c r="V145" s="9"/>
    </row>
    <row r="146" ht="15.75" customHeight="1" spans="1:22">
      <c r="A146" s="2" t="str">
        <f t="array" ref="A146">IFERROR(INDEX(data!$C$2:$C$13,MATCH(G146,data!$B$2:$B$13,0)),"")</f>
        <v>Online</v>
      </c>
      <c r="B146" s="3">
        <v>3</v>
      </c>
      <c r="C146" s="3">
        <v>3</v>
      </c>
      <c r="D146" s="4">
        <v>44943</v>
      </c>
      <c r="E146" s="8"/>
      <c r="F146" s="3">
        <v>1</v>
      </c>
      <c r="G146" s="8" t="s">
        <v>41</v>
      </c>
      <c r="H146" s="2" t="str">
        <f t="array" ref="H146">IFERROR(INDEX(data!$F$2:$F$16,MATCH(L146,data!$E$2:$E$16,0)),"")</f>
        <v/>
      </c>
      <c r="I146" s="8" t="s">
        <v>56</v>
      </c>
      <c r="J146" s="8" t="s">
        <v>42</v>
      </c>
      <c r="K146" s="16">
        <v>0.708333333333333</v>
      </c>
      <c r="L146" s="8" t="s">
        <v>101</v>
      </c>
      <c r="M146" s="19" t="str">
        <f t="shared" si="4"/>
        <v>Online IELTS FL</v>
      </c>
      <c r="N146" s="8" t="s">
        <v>120</v>
      </c>
      <c r="O146" s="2" t="str">
        <f t="array" ref="O146">INDEX(data!$C$2:$C$13,MATCH(P146,data!$B$2:$B$13,0))</f>
        <v>JKT 3</v>
      </c>
      <c r="P146" s="8" t="s">
        <v>63</v>
      </c>
      <c r="Q146" s="8" t="s">
        <v>1229</v>
      </c>
      <c r="R146" s="8"/>
      <c r="S146" s="8"/>
      <c r="T146" s="8"/>
      <c r="U146" s="8"/>
      <c r="V146" s="8"/>
    </row>
    <row r="147" ht="15.75" customHeight="1" spans="1:22">
      <c r="A147" s="2" t="str">
        <f t="array" ref="A147">IFERROR(INDEX(data!$C$2:$C$13,MATCH(G147,data!$B$2:$B$13,0)),"")</f>
        <v>JKT 3</v>
      </c>
      <c r="B147" s="5"/>
      <c r="C147" s="5"/>
      <c r="D147" s="6">
        <v>44943</v>
      </c>
      <c r="E147" s="9" t="s">
        <v>1584</v>
      </c>
      <c r="F147" s="5">
        <v>5</v>
      </c>
      <c r="G147" s="9" t="s">
        <v>63</v>
      </c>
      <c r="H147" s="2" t="str">
        <f t="array" ref="H147">IFERROR(INDEX(data!$F$2:$F$16,MATCH(L147,data!$E$2:$E$16,0)),"")</f>
        <v/>
      </c>
      <c r="I147" s="9" t="s">
        <v>72</v>
      </c>
      <c r="J147" s="9" t="s">
        <v>42</v>
      </c>
      <c r="K147" s="15">
        <v>0.375</v>
      </c>
      <c r="L147" s="9" t="s">
        <v>72</v>
      </c>
      <c r="M147" s="19" t="str">
        <f t="shared" si="4"/>
        <v>Other</v>
      </c>
      <c r="N147" s="9" t="s">
        <v>124</v>
      </c>
      <c r="O147" s="2" t="str">
        <f t="array" ref="O147">INDEX(data!$C$2:$C$13,MATCH(P147,data!$B$2:$B$13,0))</f>
        <v>JKT 3</v>
      </c>
      <c r="P147" s="9" t="s">
        <v>63</v>
      </c>
      <c r="Q147" s="9" t="s">
        <v>1229</v>
      </c>
      <c r="R147" s="9"/>
      <c r="S147" s="9"/>
      <c r="T147" s="9"/>
      <c r="U147" s="9"/>
      <c r="V147" s="9"/>
    </row>
    <row r="148" ht="15.75" customHeight="1" spans="1:22">
      <c r="A148" s="2" t="str">
        <f t="array" ref="A148">IFERROR(INDEX(data!$C$2:$C$13,MATCH(G148,data!$B$2:$B$13,0)),"")</f>
        <v>Online</v>
      </c>
      <c r="B148" s="3"/>
      <c r="C148" s="3"/>
      <c r="D148" s="4">
        <v>44944</v>
      </c>
      <c r="E148" s="8" t="s">
        <v>1587</v>
      </c>
      <c r="F148" s="3">
        <v>1</v>
      </c>
      <c r="G148" s="8" t="s">
        <v>41</v>
      </c>
      <c r="H148" s="2" t="str">
        <f t="array" ref="H148">IFERROR(INDEX(data!$F$2:$F$16,MATCH(L148,data!$E$2:$E$16,0)),"")</f>
        <v/>
      </c>
      <c r="I148" s="8" t="s">
        <v>56</v>
      </c>
      <c r="J148" s="8" t="s">
        <v>42</v>
      </c>
      <c r="K148" s="13">
        <v>0.708333333333333</v>
      </c>
      <c r="L148" s="8" t="s">
        <v>99</v>
      </c>
      <c r="M148" s="19" t="str">
        <f t="shared" si="4"/>
        <v>Online IELTS</v>
      </c>
      <c r="N148" s="8" t="s">
        <v>58</v>
      </c>
      <c r="O148" s="2" t="str">
        <f t="array" ref="O148">INDEX(data!$C$2:$C$13,MATCH(P148,data!$B$2:$B$13,0))</f>
        <v>JKT 3</v>
      </c>
      <c r="P148" s="8" t="s">
        <v>63</v>
      </c>
      <c r="Q148" s="8" t="s">
        <v>1229</v>
      </c>
      <c r="R148" s="8"/>
      <c r="S148" s="8"/>
      <c r="T148" s="8"/>
      <c r="U148" s="8"/>
      <c r="V148" s="8"/>
    </row>
    <row r="149" ht="15.75" customHeight="1" spans="1:22">
      <c r="A149" s="2" t="str">
        <f t="array" ref="A149">IFERROR(INDEX(data!$C$2:$C$13,MATCH(G149,data!$B$2:$B$13,0)),"")</f>
        <v>JKT 1</v>
      </c>
      <c r="B149" s="5">
        <v>2</v>
      </c>
      <c r="C149" s="5">
        <v>2</v>
      </c>
      <c r="D149" s="6">
        <v>44944</v>
      </c>
      <c r="E149" s="9" t="s">
        <v>1588</v>
      </c>
      <c r="F149" s="5">
        <v>2</v>
      </c>
      <c r="G149" s="9" t="s">
        <v>37</v>
      </c>
      <c r="H149" s="2" t="str">
        <f t="array" ref="H149">IFERROR(INDEX(data!$F$2:$F$16,MATCH(L149,data!$E$2:$E$16,0)),"")</f>
        <v/>
      </c>
      <c r="I149" s="9" t="s">
        <v>60</v>
      </c>
      <c r="J149" s="9" t="s">
        <v>42</v>
      </c>
      <c r="K149" s="15">
        <v>0.75</v>
      </c>
      <c r="L149" s="9" t="s">
        <v>1270</v>
      </c>
      <c r="M149" s="19" t="str">
        <f t="shared" si="4"/>
        <v>Offline Proskill</v>
      </c>
      <c r="N149" s="9" t="s">
        <v>83</v>
      </c>
      <c r="O149" s="2" t="str">
        <f t="array" ref="O149">INDEX(data!$C$2:$C$13,MATCH(P149,data!$B$2:$B$13,0))</f>
        <v>JKT 1</v>
      </c>
      <c r="P149" s="9" t="s">
        <v>37</v>
      </c>
      <c r="Q149" s="9" t="s">
        <v>1227</v>
      </c>
      <c r="R149" s="9"/>
      <c r="S149" s="9"/>
      <c r="T149" s="9"/>
      <c r="U149" s="9"/>
      <c r="V149" s="9"/>
    </row>
    <row r="150" ht="15.75" customHeight="1" spans="1:22">
      <c r="A150" s="2" t="str">
        <f t="array" ref="A150">IFERROR(INDEX(data!$C$2:$C$13,MATCH(G150,data!$B$2:$B$13,0)),"")</f>
        <v>JKT 2</v>
      </c>
      <c r="B150" s="3">
        <v>5</v>
      </c>
      <c r="C150" s="3"/>
      <c r="D150" s="4">
        <v>44944</v>
      </c>
      <c r="E150" s="8"/>
      <c r="F150" s="3">
        <v>2</v>
      </c>
      <c r="G150" s="8" t="s">
        <v>50</v>
      </c>
      <c r="H150" s="2" t="str">
        <f t="array" ref="H150">IFERROR(INDEX(data!$F$2:$F$16,MATCH(L150,data!$E$2:$E$16,0)),"")</f>
        <v/>
      </c>
      <c r="I150" s="8" t="s">
        <v>56</v>
      </c>
      <c r="J150" s="8" t="s">
        <v>42</v>
      </c>
      <c r="K150" s="13">
        <v>0.791666666666667</v>
      </c>
      <c r="L150" s="8" t="s">
        <v>224</v>
      </c>
      <c r="M150" s="19" t="str">
        <f t="shared" si="4"/>
        <v>Offline IELTS</v>
      </c>
      <c r="N150" s="8" t="s">
        <v>100</v>
      </c>
      <c r="O150" s="2" t="str">
        <f t="array" ref="O150">INDEX(data!$C$2:$C$13,MATCH(P150,data!$B$2:$B$13,0))</f>
        <v>JKT 2</v>
      </c>
      <c r="P150" s="8" t="s">
        <v>50</v>
      </c>
      <c r="Q150" s="8" t="s">
        <v>1227</v>
      </c>
      <c r="R150" s="8"/>
      <c r="S150" s="8"/>
      <c r="T150" s="8"/>
      <c r="U150" s="8"/>
      <c r="V150" s="8"/>
    </row>
    <row r="151" ht="15.75" customHeight="1" spans="1:22">
      <c r="A151" s="2" t="str">
        <f t="array" ref="A151">IFERROR(INDEX(data!$C$2:$C$13,MATCH(G151,data!$B$2:$B$13,0)),"")</f>
        <v>Online</v>
      </c>
      <c r="B151" s="5"/>
      <c r="C151" s="5"/>
      <c r="D151" s="6">
        <v>44944</v>
      </c>
      <c r="E151" s="9"/>
      <c r="F151" s="5">
        <v>1</v>
      </c>
      <c r="G151" s="9" t="s">
        <v>41</v>
      </c>
      <c r="H151" s="2" t="str">
        <f t="array" ref="H151">IFERROR(INDEX(data!$F$2:$F$16,MATCH(L151,data!$E$2:$E$16,0)),"")</f>
        <v/>
      </c>
      <c r="I151" s="9" t="s">
        <v>69</v>
      </c>
      <c r="J151" s="9" t="s">
        <v>48</v>
      </c>
      <c r="K151" s="15">
        <v>0.625</v>
      </c>
      <c r="L151" s="9" t="s">
        <v>123</v>
      </c>
      <c r="M151" s="19" t="str">
        <f t="shared" si="4"/>
        <v>Trial Class</v>
      </c>
      <c r="N151" s="9" t="s">
        <v>104</v>
      </c>
      <c r="O151" s="2" t="str">
        <f t="array" ref="O151">INDEX(data!$C$2:$C$13,MATCH(P151,data!$B$2:$B$13,0))</f>
        <v>SBY</v>
      </c>
      <c r="P151" s="9" t="s">
        <v>80</v>
      </c>
      <c r="Q151" s="9" t="s">
        <v>1229</v>
      </c>
      <c r="R151" s="9"/>
      <c r="S151" s="9"/>
      <c r="T151" s="9"/>
      <c r="U151" s="9"/>
      <c r="V151" s="9"/>
    </row>
    <row r="152" ht="15.75" customHeight="1" spans="1:22">
      <c r="A152" s="2" t="str">
        <f t="array" ref="A152">IFERROR(INDEX(data!$C$2:$C$13,MATCH(G152,data!$B$2:$B$13,0)),"")</f>
        <v>Online</v>
      </c>
      <c r="B152" s="3">
        <v>2</v>
      </c>
      <c r="C152" s="3">
        <v>2</v>
      </c>
      <c r="D152" s="4">
        <v>44944</v>
      </c>
      <c r="E152" s="8"/>
      <c r="F152" s="3">
        <v>1</v>
      </c>
      <c r="G152" s="8" t="s">
        <v>41</v>
      </c>
      <c r="H152" s="2" t="str">
        <f t="array" ref="H152">IFERROR(INDEX(data!$F$2:$F$16,MATCH(L152,data!$E$2:$E$16,0)),"")</f>
        <v>Offline</v>
      </c>
      <c r="I152" s="8" t="s">
        <v>56</v>
      </c>
      <c r="J152" s="8" t="s">
        <v>42</v>
      </c>
      <c r="K152" s="13">
        <v>0.541666666666667</v>
      </c>
      <c r="L152" s="8" t="s">
        <v>84</v>
      </c>
      <c r="M152" s="19" t="str">
        <f t="shared" si="4"/>
        <v>Mock Test</v>
      </c>
      <c r="N152" s="8" t="s">
        <v>120</v>
      </c>
      <c r="O152" s="2" t="str">
        <f t="array" ref="O152">INDEX(data!$C$2:$C$13,MATCH(P152,data!$B$2:$B$13,0))</f>
        <v>JKT 3</v>
      </c>
      <c r="P152" s="8" t="s">
        <v>63</v>
      </c>
      <c r="Q152" s="8" t="s">
        <v>1229</v>
      </c>
      <c r="R152" s="8"/>
      <c r="S152" s="8"/>
      <c r="T152" s="8"/>
      <c r="U152" s="8"/>
      <c r="V152" s="8"/>
    </row>
    <row r="153" ht="15.75" customHeight="1" spans="1:22">
      <c r="A153" s="2" t="str">
        <f t="array" ref="A153">IFERROR(INDEX(data!$C$2:$C$13,MATCH(G153,data!$B$2:$B$13,0)),"")</f>
        <v>Online</v>
      </c>
      <c r="B153" s="5">
        <v>2</v>
      </c>
      <c r="C153" s="5">
        <v>3</v>
      </c>
      <c r="D153" s="6">
        <v>44944</v>
      </c>
      <c r="E153" s="23"/>
      <c r="F153" s="5">
        <v>1</v>
      </c>
      <c r="G153" s="9" t="s">
        <v>41</v>
      </c>
      <c r="H153" s="2" t="str">
        <f t="array" ref="H153">IFERROR(INDEX(data!$F$2:$F$16,MATCH(L153,data!$E$2:$E$16,0)),"")</f>
        <v/>
      </c>
      <c r="I153" s="9" t="s">
        <v>56</v>
      </c>
      <c r="J153" s="9" t="s">
        <v>42</v>
      </c>
      <c r="K153" s="15">
        <v>0.791666666666667</v>
      </c>
      <c r="L153" s="9" t="s">
        <v>101</v>
      </c>
      <c r="M153" s="19" t="str">
        <f t="shared" si="4"/>
        <v>Online IELTS FL</v>
      </c>
      <c r="N153" s="9" t="s">
        <v>120</v>
      </c>
      <c r="O153" s="2" t="str">
        <f t="array" ref="O153">INDEX(data!$C$2:$C$13,MATCH(P153,data!$B$2:$B$13,0))</f>
        <v>JKT 3</v>
      </c>
      <c r="P153" s="9" t="s">
        <v>63</v>
      </c>
      <c r="Q153" s="9" t="s">
        <v>1229</v>
      </c>
      <c r="R153" s="9"/>
      <c r="S153" s="9"/>
      <c r="T153" s="9"/>
      <c r="U153" s="9"/>
      <c r="V153" s="9"/>
    </row>
    <row r="154" ht="15.75" customHeight="1" spans="1:22">
      <c r="A154" s="2" t="str">
        <f t="array" ref="A154">IFERROR(INDEX(data!$C$2:$C$13,MATCH(G154,data!$B$2:$B$13,0)),"")</f>
        <v>Online</v>
      </c>
      <c r="B154" s="3">
        <v>1</v>
      </c>
      <c r="C154" s="3">
        <v>1</v>
      </c>
      <c r="D154" s="4">
        <v>44944</v>
      </c>
      <c r="E154" s="8" t="s">
        <v>1289</v>
      </c>
      <c r="F154" s="3">
        <v>1</v>
      </c>
      <c r="G154" s="8" t="s">
        <v>41</v>
      </c>
      <c r="H154" s="2" t="str">
        <f t="array" ref="H154">IFERROR(INDEX(data!$F$2:$F$16,MATCH(L154,data!$E$2:$E$16,0)),"")</f>
        <v/>
      </c>
      <c r="I154" s="8" t="s">
        <v>72</v>
      </c>
      <c r="J154" s="8" t="s">
        <v>42</v>
      </c>
      <c r="K154" s="13">
        <v>0.666666666666667</v>
      </c>
      <c r="L154" s="8" t="s">
        <v>72</v>
      </c>
      <c r="M154" s="19" t="str">
        <f t="shared" si="4"/>
        <v>Other</v>
      </c>
      <c r="N154" s="8" t="s">
        <v>124</v>
      </c>
      <c r="O154" s="2" t="str">
        <f t="array" ref="O154">INDEX(data!$C$2:$C$13,MATCH(P154,data!$B$2:$B$13,0))</f>
        <v>JKT 3</v>
      </c>
      <c r="P154" s="8" t="s">
        <v>63</v>
      </c>
      <c r="Q154" s="8" t="s">
        <v>1229</v>
      </c>
      <c r="R154" s="8"/>
      <c r="S154" s="8"/>
      <c r="T154" s="8"/>
      <c r="U154" s="8"/>
      <c r="V154" s="8"/>
    </row>
    <row r="155" ht="15.75" customHeight="1" spans="1:22">
      <c r="A155" s="2" t="str">
        <f t="array" ref="A155">IFERROR(INDEX(data!$C$2:$C$13,MATCH(G155,data!$B$2:$B$13,0)),"")</f>
        <v>JKT 3</v>
      </c>
      <c r="B155" s="5">
        <v>1</v>
      </c>
      <c r="C155" s="5">
        <v>1</v>
      </c>
      <c r="D155" s="6">
        <v>44944</v>
      </c>
      <c r="E155" s="9" t="s">
        <v>1589</v>
      </c>
      <c r="F155" s="5">
        <v>1</v>
      </c>
      <c r="G155" s="9" t="s">
        <v>63</v>
      </c>
      <c r="H155" s="2" t="str">
        <f t="array" ref="H155">IFERROR(INDEX(data!$F$2:$F$16,MATCH(L155,data!$E$2:$E$16,0)),"")</f>
        <v/>
      </c>
      <c r="I155" s="9" t="s">
        <v>72</v>
      </c>
      <c r="J155" s="9" t="s">
        <v>42</v>
      </c>
      <c r="K155" s="15">
        <v>0.75</v>
      </c>
      <c r="L155" s="9" t="s">
        <v>72</v>
      </c>
      <c r="M155" s="19" t="str">
        <f t="shared" si="4"/>
        <v>Other</v>
      </c>
      <c r="N155" s="9" t="s">
        <v>124</v>
      </c>
      <c r="O155" s="2" t="str">
        <f t="array" ref="O155">INDEX(data!$C$2:$C$13,MATCH(P155,data!$B$2:$B$13,0))</f>
        <v>JKT 3</v>
      </c>
      <c r="P155" s="9" t="s">
        <v>63</v>
      </c>
      <c r="Q155" s="9" t="s">
        <v>1229</v>
      </c>
      <c r="R155" s="9"/>
      <c r="S155" s="9"/>
      <c r="T155" s="9"/>
      <c r="U155" s="9"/>
      <c r="V155" s="9"/>
    </row>
    <row r="156" ht="15.75" customHeight="1" spans="1:22">
      <c r="A156" s="2" t="str">
        <f t="array" ref="A156">IFERROR(INDEX(data!$C$2:$C$13,MATCH(G156,data!$B$2:$B$13,0)),"")</f>
        <v>Online</v>
      </c>
      <c r="B156" s="3"/>
      <c r="C156" s="3"/>
      <c r="D156" s="4">
        <v>44944</v>
      </c>
      <c r="E156" s="8"/>
      <c r="F156" s="3">
        <v>1</v>
      </c>
      <c r="G156" s="8" t="s">
        <v>41</v>
      </c>
      <c r="H156" s="2" t="str">
        <f t="array" ref="H156">IFERROR(INDEX(data!$F$2:$F$16,MATCH(L156,data!$E$2:$E$16,0)),"")</f>
        <v/>
      </c>
      <c r="I156" s="8" t="s">
        <v>72</v>
      </c>
      <c r="J156" s="8" t="s">
        <v>42</v>
      </c>
      <c r="K156" s="13">
        <v>0.625</v>
      </c>
      <c r="L156" s="8" t="s">
        <v>123</v>
      </c>
      <c r="M156" s="19" t="str">
        <f t="shared" si="4"/>
        <v>Trial Class</v>
      </c>
      <c r="N156" s="8" t="s">
        <v>129</v>
      </c>
      <c r="O156" s="2" t="str">
        <f t="array" ref="O156">INDEX(data!$C$2:$C$13,MATCH(P156,data!$B$2:$B$13,0))</f>
        <v>BDG</v>
      </c>
      <c r="P156" s="8" t="s">
        <v>75</v>
      </c>
      <c r="Q156" s="8" t="s">
        <v>1227</v>
      </c>
      <c r="R156" s="8"/>
      <c r="S156" s="8"/>
      <c r="T156" s="8"/>
      <c r="U156" s="8"/>
      <c r="V156" s="8"/>
    </row>
    <row r="157" ht="15.75" customHeight="1" spans="1:22">
      <c r="A157" s="2" t="str">
        <f t="array" ref="A157">IFERROR(INDEX(data!$C$2:$C$13,MATCH(G157,data!$B$2:$B$13,0)),"")</f>
        <v>Online</v>
      </c>
      <c r="B157" s="5"/>
      <c r="C157" s="5"/>
      <c r="D157" s="6">
        <v>44944</v>
      </c>
      <c r="E157" s="9"/>
      <c r="F157" s="5">
        <v>2</v>
      </c>
      <c r="G157" s="9" t="s">
        <v>41</v>
      </c>
      <c r="H157" s="2" t="str">
        <f t="array" ref="H157">IFERROR(INDEX(data!$F$2:$F$16,MATCH(L157,data!$E$2:$E$16,0)),"")</f>
        <v/>
      </c>
      <c r="I157" s="9" t="s">
        <v>72</v>
      </c>
      <c r="J157" s="9" t="s">
        <v>42</v>
      </c>
      <c r="K157" s="15">
        <v>0.791666666666667</v>
      </c>
      <c r="L157" s="9" t="s">
        <v>105</v>
      </c>
      <c r="M157" s="19" t="str">
        <f t="shared" si="4"/>
        <v>Online Proskill</v>
      </c>
      <c r="N157" s="9" t="s">
        <v>129</v>
      </c>
      <c r="O157" s="2" t="str">
        <f t="array" ref="O157">INDEX(data!$C$2:$C$13,MATCH(P157,data!$B$2:$B$13,0))</f>
        <v>BDG</v>
      </c>
      <c r="P157" s="9" t="s">
        <v>75</v>
      </c>
      <c r="Q157" s="9" t="s">
        <v>1227</v>
      </c>
      <c r="R157" s="9"/>
      <c r="S157" s="9"/>
      <c r="T157" s="9"/>
      <c r="U157" s="9"/>
      <c r="V157" s="9"/>
    </row>
    <row r="158" ht="15.75" customHeight="1" spans="1:22">
      <c r="A158" s="2" t="str">
        <f t="array" ref="A158">IFERROR(INDEX(data!$C$2:$C$13,MATCH(G158,data!$B$2:$B$13,0)),"")</f>
        <v>JKT 2</v>
      </c>
      <c r="B158" s="3"/>
      <c r="C158" s="3"/>
      <c r="D158" s="4">
        <v>44945</v>
      </c>
      <c r="E158" s="8" t="s">
        <v>224</v>
      </c>
      <c r="F158" s="3">
        <v>2</v>
      </c>
      <c r="G158" s="8" t="s">
        <v>50</v>
      </c>
      <c r="H158" s="2" t="str">
        <f t="array" ref="H158">IFERROR(INDEX(data!$F$2:$F$16,MATCH(L158,data!$E$2:$E$16,0)),"")</f>
        <v/>
      </c>
      <c r="I158" s="8" t="s">
        <v>56</v>
      </c>
      <c r="J158" s="8" t="s">
        <v>48</v>
      </c>
      <c r="K158" s="16">
        <v>0.791666666666667</v>
      </c>
      <c r="L158" s="8" t="s">
        <v>224</v>
      </c>
      <c r="M158" s="19" t="str">
        <f t="shared" si="4"/>
        <v>Offline IELTS</v>
      </c>
      <c r="N158" s="8" t="s">
        <v>54</v>
      </c>
      <c r="O158" s="2" t="str">
        <f t="array" ref="O158">INDEX(data!$C$2:$C$13,MATCH(P158,data!$B$2:$B$13,0))</f>
        <v>JKT 2</v>
      </c>
      <c r="P158" s="8" t="s">
        <v>55</v>
      </c>
      <c r="Q158" s="8" t="s">
        <v>1227</v>
      </c>
      <c r="R158" s="8"/>
      <c r="S158" s="8"/>
      <c r="T158" s="8"/>
      <c r="U158" s="8"/>
      <c r="V158" s="8"/>
    </row>
    <row r="159" ht="15.75" customHeight="1" spans="1:22">
      <c r="A159" s="2" t="s">
        <v>41</v>
      </c>
      <c r="B159" s="5">
        <v>2</v>
      </c>
      <c r="C159" s="5">
        <v>3</v>
      </c>
      <c r="D159" s="7">
        <v>44945</v>
      </c>
      <c r="E159" s="10" t="s">
        <v>160</v>
      </c>
      <c r="F159" s="5">
        <v>2</v>
      </c>
      <c r="G159" s="10" t="s">
        <v>63</v>
      </c>
      <c r="H159" s="10"/>
      <c r="I159" s="10" t="s">
        <v>1240</v>
      </c>
      <c r="J159" s="10" t="s">
        <v>42</v>
      </c>
      <c r="K159" s="17">
        <v>0.583333333333333</v>
      </c>
      <c r="L159" s="10" t="s">
        <v>97</v>
      </c>
      <c r="M159" s="10"/>
      <c r="N159" s="10" t="s">
        <v>58</v>
      </c>
      <c r="O159" s="10"/>
      <c r="P159" s="10" t="s">
        <v>63</v>
      </c>
      <c r="Q159" s="10" t="s">
        <v>1229</v>
      </c>
      <c r="R159" s="10"/>
      <c r="S159" s="10"/>
      <c r="T159" s="10"/>
      <c r="U159" s="10"/>
      <c r="V159" s="10"/>
    </row>
    <row r="160" ht="15.75" customHeight="1" spans="1:22">
      <c r="A160" s="2" t="str">
        <f t="array" ref="A160">IFERROR(INDEX(data!$C$2:$C$13,MATCH(G160,data!$B$2:$B$13,0)),"")</f>
        <v/>
      </c>
      <c r="B160" s="3"/>
      <c r="C160" s="3"/>
      <c r="D160" s="4">
        <v>44945</v>
      </c>
      <c r="E160" s="8" t="s">
        <v>1590</v>
      </c>
      <c r="F160" s="3">
        <v>1</v>
      </c>
      <c r="G160" s="8"/>
      <c r="H160" s="2" t="str">
        <f t="array" ref="H160">IFERROR(INDEX(data!$F$2:$F$16,MATCH(L160,data!$E$2:$E$16,0)),"")</f>
        <v/>
      </c>
      <c r="I160" s="8" t="s">
        <v>72</v>
      </c>
      <c r="J160" s="8" t="s">
        <v>42</v>
      </c>
      <c r="K160" s="13">
        <v>0.541666666666667</v>
      </c>
      <c r="L160" s="8" t="s">
        <v>72</v>
      </c>
      <c r="M160" s="19" t="str">
        <f t="shared" ref="M160:M164" si="5">L160</f>
        <v>Other</v>
      </c>
      <c r="N160" s="8" t="s">
        <v>74</v>
      </c>
      <c r="O160" s="2" t="e">
        <f t="array" ref="O160">INDEX(data!$C$2:$C$13,MATCH(P160,data!$B$2:$B$13,0))</f>
        <v>#N/A</v>
      </c>
      <c r="P160" s="8" t="s">
        <v>1249</v>
      </c>
      <c r="Q160" s="8" t="s">
        <v>1227</v>
      </c>
      <c r="R160" s="8"/>
      <c r="S160" s="8"/>
      <c r="T160" s="8"/>
      <c r="U160" s="8"/>
      <c r="V160" s="8"/>
    </row>
    <row r="161" ht="15.75" customHeight="1" spans="1:22">
      <c r="A161" s="2" t="str">
        <f t="array" ref="A161">IFERROR(INDEX(data!$C$2:$C$13,MATCH(G161,data!$B$2:$B$13,0)),"")</f>
        <v>Online</v>
      </c>
      <c r="B161" s="5">
        <v>3</v>
      </c>
      <c r="C161" s="5">
        <v>11</v>
      </c>
      <c r="D161" s="6">
        <v>44945</v>
      </c>
      <c r="E161" s="9" t="s">
        <v>1578</v>
      </c>
      <c r="F161" s="5">
        <v>1</v>
      </c>
      <c r="G161" s="9" t="s">
        <v>41</v>
      </c>
      <c r="H161" s="2" t="str">
        <f t="array" ref="H161">IFERROR(INDEX(data!$F$2:$F$16,MATCH(L161,data!$E$2:$E$16,0)),"")</f>
        <v/>
      </c>
      <c r="I161" s="9" t="s">
        <v>60</v>
      </c>
      <c r="J161" s="9" t="s">
        <v>42</v>
      </c>
      <c r="K161" s="15">
        <v>0.791666666666667</v>
      </c>
      <c r="L161" s="9" t="s">
        <v>107</v>
      </c>
      <c r="M161" s="19" t="str">
        <f t="shared" si="5"/>
        <v>Online Proskill FL</v>
      </c>
      <c r="N161" s="9" t="s">
        <v>79</v>
      </c>
      <c r="O161" s="2" t="str">
        <f t="array" ref="O161">INDEX(data!$C$2:$C$13,MATCH(P161,data!$B$2:$B$13,0))</f>
        <v>JKT 2</v>
      </c>
      <c r="P161" s="9" t="s">
        <v>55</v>
      </c>
      <c r="Q161" s="9" t="s">
        <v>1227</v>
      </c>
      <c r="R161" s="9"/>
      <c r="S161" s="9"/>
      <c r="T161" s="9"/>
      <c r="U161" s="9"/>
      <c r="V161" s="9"/>
    </row>
    <row r="162" ht="15.75" customHeight="1" spans="1:22">
      <c r="A162" s="2" t="str">
        <f t="array" ref="A162">IFERROR(INDEX(data!$C$2:$C$13,MATCH(G162,data!$B$2:$B$13,0)),"")</f>
        <v>BDG</v>
      </c>
      <c r="B162" s="3">
        <v>1</v>
      </c>
      <c r="C162" s="3">
        <v>2</v>
      </c>
      <c r="D162" s="4">
        <v>44945</v>
      </c>
      <c r="E162" s="8" t="s">
        <v>1236</v>
      </c>
      <c r="F162" s="3">
        <v>1</v>
      </c>
      <c r="G162" s="8" t="s">
        <v>75</v>
      </c>
      <c r="H162" s="2" t="str">
        <f t="array" ref="H162">IFERROR(INDEX(data!$F$2:$F$16,MATCH(L162,data!$E$2:$E$16,0)),"")</f>
        <v/>
      </c>
      <c r="I162" s="8" t="s">
        <v>39</v>
      </c>
      <c r="J162" s="8" t="s">
        <v>42</v>
      </c>
      <c r="K162" s="13">
        <v>0.666666666666667</v>
      </c>
      <c r="L162" s="8" t="s">
        <v>72</v>
      </c>
      <c r="M162" s="19" t="str">
        <f t="shared" si="5"/>
        <v>Other</v>
      </c>
      <c r="N162" s="8" t="s">
        <v>114</v>
      </c>
      <c r="O162" s="2" t="str">
        <f t="array" ref="O162">INDEX(data!$C$2:$C$13,MATCH(P162,data!$B$2:$B$13,0))</f>
        <v>BDG</v>
      </c>
      <c r="P162" s="8" t="s">
        <v>75</v>
      </c>
      <c r="Q162" s="8" t="s">
        <v>1229</v>
      </c>
      <c r="R162" s="8"/>
      <c r="S162" s="8"/>
      <c r="T162" s="8"/>
      <c r="U162" s="8"/>
      <c r="V162" s="8"/>
    </row>
    <row r="163" ht="15.75" customHeight="1" spans="1:22">
      <c r="A163" s="2" t="str">
        <f t="array" ref="A163">IFERROR(INDEX(data!$C$2:$C$13,MATCH(G163,data!$B$2:$B$13,0)),"")</f>
        <v>Online</v>
      </c>
      <c r="B163" s="5"/>
      <c r="C163" s="5"/>
      <c r="D163" s="6">
        <v>44945</v>
      </c>
      <c r="E163" s="9"/>
      <c r="F163" s="5">
        <v>1</v>
      </c>
      <c r="G163" s="9" t="s">
        <v>41</v>
      </c>
      <c r="H163" s="2" t="str">
        <f t="array" ref="H163">IFERROR(INDEX(data!$F$2:$F$16,MATCH(L163,data!$E$2:$E$16,0)),"")</f>
        <v/>
      </c>
      <c r="I163" s="9" t="s">
        <v>72</v>
      </c>
      <c r="J163" s="9" t="s">
        <v>42</v>
      </c>
      <c r="K163" s="15">
        <v>0.791666666666667</v>
      </c>
      <c r="L163" s="9" t="s">
        <v>123</v>
      </c>
      <c r="M163" s="19" t="str">
        <f t="shared" si="5"/>
        <v>Trial Class</v>
      </c>
      <c r="N163" s="9" t="s">
        <v>129</v>
      </c>
      <c r="O163" s="2" t="str">
        <f t="array" ref="O163">INDEX(data!$C$2:$C$13,MATCH(P163,data!$B$2:$B$13,0))</f>
        <v>BDG</v>
      </c>
      <c r="P163" s="9" t="s">
        <v>75</v>
      </c>
      <c r="Q163" s="9" t="s">
        <v>1227</v>
      </c>
      <c r="R163" s="9"/>
      <c r="S163" s="9"/>
      <c r="T163" s="9"/>
      <c r="U163" s="9"/>
      <c r="V163" s="9"/>
    </row>
    <row r="164" ht="15.75" customHeight="1" spans="1:22">
      <c r="A164" s="2" t="s">
        <v>64</v>
      </c>
      <c r="B164" s="3">
        <v>3</v>
      </c>
      <c r="C164" s="3">
        <v>3</v>
      </c>
      <c r="D164" s="21">
        <v>44946</v>
      </c>
      <c r="E164" s="11" t="s">
        <v>163</v>
      </c>
      <c r="F164" s="3">
        <v>1</v>
      </c>
      <c r="G164" s="11" t="s">
        <v>63</v>
      </c>
      <c r="H164" s="11" t="str">
        <f t="array" ref="H164">IFERROR(INDEX(data!$F$2:$F$16,MATCH(L164,data!$E$2:$E$16,0)),"")</f>
        <v/>
      </c>
      <c r="I164" s="11" t="s">
        <v>39</v>
      </c>
      <c r="J164" s="11" t="s">
        <v>42</v>
      </c>
      <c r="K164" s="25">
        <v>0.708333333333333</v>
      </c>
      <c r="L164" s="11" t="s">
        <v>72</v>
      </c>
      <c r="M164" s="11" t="str">
        <f t="shared" si="5"/>
        <v>Other</v>
      </c>
      <c r="N164" s="11" t="s">
        <v>58</v>
      </c>
      <c r="O164" s="11" t="str">
        <f t="array" ref="O164">INDEX(data!$C$2:$C$13,MATCH(P164,data!$B$2:$B$13,0))</f>
        <v>JKT 3</v>
      </c>
      <c r="P164" s="11" t="s">
        <v>63</v>
      </c>
      <c r="Q164" s="11" t="s">
        <v>1229</v>
      </c>
      <c r="R164" s="11"/>
      <c r="S164" s="11"/>
      <c r="T164" s="11"/>
      <c r="U164" s="11"/>
      <c r="V164" s="11"/>
    </row>
    <row r="165" ht="15.75" customHeight="1" spans="1:22">
      <c r="A165" s="2" t="s">
        <v>64</v>
      </c>
      <c r="B165" s="5">
        <v>2</v>
      </c>
      <c r="C165" s="5">
        <v>2</v>
      </c>
      <c r="D165" s="7">
        <v>44946</v>
      </c>
      <c r="E165" s="10" t="s">
        <v>160</v>
      </c>
      <c r="F165" s="5">
        <v>2</v>
      </c>
      <c r="G165" s="10" t="s">
        <v>63</v>
      </c>
      <c r="H165" s="10"/>
      <c r="I165" s="10" t="s">
        <v>1240</v>
      </c>
      <c r="J165" s="10" t="s">
        <v>42</v>
      </c>
      <c r="K165" s="17">
        <v>0.75</v>
      </c>
      <c r="L165" s="10" t="s">
        <v>97</v>
      </c>
      <c r="M165" s="10"/>
      <c r="N165" s="10" t="s">
        <v>58</v>
      </c>
      <c r="O165" s="10"/>
      <c r="P165" s="10" t="s">
        <v>63</v>
      </c>
      <c r="Q165" s="10" t="s">
        <v>1229</v>
      </c>
      <c r="R165" s="10"/>
      <c r="S165" s="10"/>
      <c r="T165" s="10"/>
      <c r="U165" s="10"/>
      <c r="V165" s="10"/>
    </row>
    <row r="166" ht="15.75" customHeight="1" spans="1:22">
      <c r="A166" s="2" t="str">
        <f t="array" ref="A166">IFERROR(INDEX(data!$C$2:$C$13,MATCH(G166,data!$B$2:$B$13,0)),"")</f>
        <v>Online</v>
      </c>
      <c r="B166" s="3">
        <v>0</v>
      </c>
      <c r="C166" s="3">
        <v>1</v>
      </c>
      <c r="D166" s="4">
        <v>44946</v>
      </c>
      <c r="E166" s="8"/>
      <c r="F166" s="3">
        <v>1</v>
      </c>
      <c r="G166" s="8" t="s">
        <v>41</v>
      </c>
      <c r="H166" s="2" t="str">
        <f t="array" ref="H166">IFERROR(INDEX(data!$F$2:$F$16,MATCH(L166,data!$E$2:$E$16,0)),"")</f>
        <v/>
      </c>
      <c r="I166" s="8" t="s">
        <v>69</v>
      </c>
      <c r="J166" s="8" t="s">
        <v>48</v>
      </c>
      <c r="K166" s="13">
        <v>0.625</v>
      </c>
      <c r="L166" s="8" t="s">
        <v>123</v>
      </c>
      <c r="M166" s="19" t="str">
        <f t="shared" ref="M166:M221" si="6">L166</f>
        <v>Trial Class</v>
      </c>
      <c r="N166" s="8" t="s">
        <v>67</v>
      </c>
      <c r="O166" s="2" t="str">
        <f t="array" ref="O166">INDEX(data!$C$2:$C$13,MATCH(P166,data!$B$2:$B$13,0))</f>
        <v>JKT 3</v>
      </c>
      <c r="P166" s="8" t="s">
        <v>63</v>
      </c>
      <c r="Q166" s="8" t="s">
        <v>1229</v>
      </c>
      <c r="R166" s="8"/>
      <c r="S166" s="8"/>
      <c r="T166" s="8"/>
      <c r="U166" s="8"/>
      <c r="V166" s="8"/>
    </row>
    <row r="167" ht="15.75" customHeight="1" spans="1:22">
      <c r="A167" s="2" t="str">
        <f t="array" ref="A167">IFERROR(INDEX(data!$C$2:$C$13,MATCH(G167,data!$B$2:$B$13,0)),"")</f>
        <v>Online</v>
      </c>
      <c r="B167" s="5">
        <v>1</v>
      </c>
      <c r="C167" s="5">
        <v>1</v>
      </c>
      <c r="D167" s="6">
        <v>44946</v>
      </c>
      <c r="E167" s="9" t="s">
        <v>470</v>
      </c>
      <c r="F167" s="5">
        <v>2</v>
      </c>
      <c r="G167" s="9" t="s">
        <v>41</v>
      </c>
      <c r="H167" s="2" t="str">
        <f t="array" ref="H167">IFERROR(INDEX(data!$F$2:$F$16,MATCH(L167,data!$E$2:$E$16,0)),"")</f>
        <v/>
      </c>
      <c r="I167" s="9" t="s">
        <v>72</v>
      </c>
      <c r="J167" s="9" t="s">
        <v>42</v>
      </c>
      <c r="K167" s="15">
        <v>0.583333333333333</v>
      </c>
      <c r="L167" s="9" t="s">
        <v>72</v>
      </c>
      <c r="M167" s="19" t="str">
        <f t="shared" si="6"/>
        <v>Other</v>
      </c>
      <c r="N167" s="9" t="s">
        <v>110</v>
      </c>
      <c r="O167" s="2" t="str">
        <f t="array" ref="O167">INDEX(data!$C$2:$C$13,MATCH(P167,data!$B$2:$B$13,0))</f>
        <v>JKT 1</v>
      </c>
      <c r="P167" s="9" t="s">
        <v>37</v>
      </c>
      <c r="Q167" s="9" t="s">
        <v>1229</v>
      </c>
      <c r="R167" s="9"/>
      <c r="S167" s="9"/>
      <c r="T167" s="9"/>
      <c r="U167" s="9"/>
      <c r="V167" s="9"/>
    </row>
    <row r="168" ht="15.75" customHeight="1" spans="1:22">
      <c r="A168" s="2" t="str">
        <f t="array" ref="A168">IFERROR(INDEX(data!$C$2:$C$13,MATCH(G168,data!$B$2:$B$13,0)),"")</f>
        <v>BDG</v>
      </c>
      <c r="B168" s="3"/>
      <c r="C168" s="3"/>
      <c r="D168" s="4">
        <v>44946</v>
      </c>
      <c r="E168" s="8" t="s">
        <v>1591</v>
      </c>
      <c r="F168" s="3">
        <v>1</v>
      </c>
      <c r="G168" s="8" t="s">
        <v>75</v>
      </c>
      <c r="H168" s="2" t="str">
        <f t="array" ref="H168">IFERROR(INDEX(data!$F$2:$F$16,MATCH(L168,data!$E$2:$E$16,0)),"")</f>
        <v/>
      </c>
      <c r="I168" s="8" t="s">
        <v>72</v>
      </c>
      <c r="J168" s="8" t="s">
        <v>42</v>
      </c>
      <c r="K168" s="13">
        <v>0.75</v>
      </c>
      <c r="L168" s="8" t="s">
        <v>72</v>
      </c>
      <c r="M168" s="19" t="str">
        <f t="shared" si="6"/>
        <v>Other</v>
      </c>
      <c r="N168" s="8" t="s">
        <v>114</v>
      </c>
      <c r="O168" s="2" t="str">
        <f t="array" ref="O168">INDEX(data!$C$2:$C$13,MATCH(P168,data!$B$2:$B$13,0))</f>
        <v>BDG</v>
      </c>
      <c r="P168" s="8" t="s">
        <v>75</v>
      </c>
      <c r="Q168" s="8" t="s">
        <v>1229</v>
      </c>
      <c r="R168" s="8"/>
      <c r="S168" s="8"/>
      <c r="T168" s="8"/>
      <c r="U168" s="8"/>
      <c r="V168" s="8"/>
    </row>
    <row r="169" ht="15.75" customHeight="1" spans="1:22">
      <c r="A169" s="2" t="str">
        <f t="array" ref="A169">IFERROR(INDEX(data!$C$2:$C$13,MATCH(G169,data!$B$2:$B$13,0)),"")</f>
        <v>Online</v>
      </c>
      <c r="B169" s="5">
        <v>1</v>
      </c>
      <c r="C169" s="5">
        <v>1</v>
      </c>
      <c r="D169" s="6">
        <v>44946</v>
      </c>
      <c r="E169" s="9"/>
      <c r="F169" s="5">
        <v>1</v>
      </c>
      <c r="G169" s="9" t="s">
        <v>41</v>
      </c>
      <c r="H169" s="2" t="str">
        <f t="array" ref="H169">IFERROR(INDEX(data!$F$2:$F$16,MATCH(L169,data!$E$2:$E$16,0)),"")</f>
        <v>Offline</v>
      </c>
      <c r="I169" s="9" t="s">
        <v>56</v>
      </c>
      <c r="J169" s="9" t="s">
        <v>42</v>
      </c>
      <c r="K169" s="15">
        <v>0.541666666666667</v>
      </c>
      <c r="L169" s="9" t="s">
        <v>84</v>
      </c>
      <c r="M169" s="19" t="str">
        <f t="shared" si="6"/>
        <v>Mock Test</v>
      </c>
      <c r="N169" s="9" t="s">
        <v>120</v>
      </c>
      <c r="O169" s="2" t="str">
        <f t="array" ref="O169">INDEX(data!$C$2:$C$13,MATCH(P169,data!$B$2:$B$13,0))</f>
        <v>JKT 3</v>
      </c>
      <c r="P169" s="9" t="s">
        <v>63</v>
      </c>
      <c r="Q169" s="9" t="s">
        <v>1229</v>
      </c>
      <c r="R169" s="9"/>
      <c r="S169" s="9"/>
      <c r="T169" s="9"/>
      <c r="U169" s="9"/>
      <c r="V169" s="9"/>
    </row>
    <row r="170" ht="15.75" customHeight="1" spans="1:22">
      <c r="A170" s="2" t="str">
        <f t="array" ref="A170">IFERROR(INDEX(data!$C$2:$C$13,MATCH(G170,data!$B$2:$B$13,0)),"")</f>
        <v>Online</v>
      </c>
      <c r="B170" s="3">
        <v>0</v>
      </c>
      <c r="C170" s="3">
        <v>0</v>
      </c>
      <c r="D170" s="4">
        <v>44946</v>
      </c>
      <c r="E170" s="8" t="s">
        <v>202</v>
      </c>
      <c r="F170" s="3">
        <v>1</v>
      </c>
      <c r="G170" s="8" t="s">
        <v>41</v>
      </c>
      <c r="H170" s="2" t="str">
        <f t="array" ref="H170">IFERROR(INDEX(data!$F$2:$F$16,MATCH(L170,data!$E$2:$E$16,0)),"")</f>
        <v/>
      </c>
      <c r="I170" s="8" t="s">
        <v>56</v>
      </c>
      <c r="J170" s="8" t="s">
        <v>48</v>
      </c>
      <c r="K170" s="13">
        <v>0.708333333333333</v>
      </c>
      <c r="L170" s="8" t="s">
        <v>101</v>
      </c>
      <c r="M170" s="19" t="str">
        <f t="shared" si="6"/>
        <v>Online IELTS FL</v>
      </c>
      <c r="N170" s="8" t="s">
        <v>120</v>
      </c>
      <c r="O170" s="2" t="str">
        <f t="array" ref="O170">INDEX(data!$C$2:$C$13,MATCH(P170,data!$B$2:$B$13,0))</f>
        <v>JKT 3</v>
      </c>
      <c r="P170" s="8" t="s">
        <v>63</v>
      </c>
      <c r="Q170" s="8" t="s">
        <v>1229</v>
      </c>
      <c r="R170" s="8"/>
      <c r="S170" s="8"/>
      <c r="T170" s="8"/>
      <c r="U170" s="8"/>
      <c r="V170" s="8"/>
    </row>
    <row r="171" ht="15.75" customHeight="1" spans="1:22">
      <c r="A171" s="2" t="str">
        <f t="array" ref="A171">IFERROR(INDEX(data!$C$2:$C$13,MATCH(G171,data!$B$2:$B$13,0)),"")</f>
        <v>Online</v>
      </c>
      <c r="B171" s="5">
        <v>1</v>
      </c>
      <c r="C171" s="5">
        <v>1</v>
      </c>
      <c r="D171" s="6">
        <v>44946</v>
      </c>
      <c r="E171" s="9"/>
      <c r="F171" s="5">
        <v>1</v>
      </c>
      <c r="G171" s="9" t="s">
        <v>41</v>
      </c>
      <c r="H171" s="2" t="str">
        <f t="array" ref="H171">IFERROR(INDEX(data!$F$2:$F$16,MATCH(L171,data!$E$2:$E$16,0)),"")</f>
        <v>Offline</v>
      </c>
      <c r="I171" s="9" t="s">
        <v>56</v>
      </c>
      <c r="J171" s="9" t="s">
        <v>42</v>
      </c>
      <c r="K171" s="15">
        <v>0.770833333333333</v>
      </c>
      <c r="L171" s="9" t="s">
        <v>84</v>
      </c>
      <c r="M171" s="19" t="str">
        <f t="shared" si="6"/>
        <v>Mock Test</v>
      </c>
      <c r="N171" s="9" t="s">
        <v>120</v>
      </c>
      <c r="O171" s="2" t="str">
        <f t="array" ref="O171">INDEX(data!$C$2:$C$13,MATCH(P171,data!$B$2:$B$13,0))</f>
        <v>JKT 3</v>
      </c>
      <c r="P171" s="9" t="s">
        <v>63</v>
      </c>
      <c r="Q171" s="9" t="s">
        <v>1229</v>
      </c>
      <c r="R171" s="9"/>
      <c r="S171" s="9"/>
      <c r="T171" s="9"/>
      <c r="U171" s="9"/>
      <c r="V171" s="9"/>
    </row>
    <row r="172" ht="15.75" customHeight="1" spans="1:22">
      <c r="A172" s="2" t="str">
        <f t="array" ref="A172">IFERROR(INDEX(data!$C$2:$C$13,MATCH(G172,data!$B$2:$B$13,0)),"")</f>
        <v>JKT 3</v>
      </c>
      <c r="B172" s="3">
        <v>12</v>
      </c>
      <c r="C172" s="3">
        <v>12</v>
      </c>
      <c r="D172" s="4">
        <v>44946</v>
      </c>
      <c r="E172" s="8" t="s">
        <v>1484</v>
      </c>
      <c r="F172" s="3">
        <v>1</v>
      </c>
      <c r="G172" s="8" t="s">
        <v>63</v>
      </c>
      <c r="H172" s="2" t="str">
        <f t="array" ref="H172">IFERROR(INDEX(data!$F$2:$F$16,MATCH(L172,data!$E$2:$E$16,0)),"")</f>
        <v/>
      </c>
      <c r="I172" s="8" t="s">
        <v>72</v>
      </c>
      <c r="J172" s="8" t="s">
        <v>42</v>
      </c>
      <c r="K172" s="13">
        <v>0.666666666666667</v>
      </c>
      <c r="L172" s="8" t="s">
        <v>72</v>
      </c>
      <c r="M172" s="19" t="str">
        <f t="shared" si="6"/>
        <v>Other</v>
      </c>
      <c r="N172" s="8" t="s">
        <v>124</v>
      </c>
      <c r="O172" s="2" t="str">
        <f t="array" ref="O172">INDEX(data!$C$2:$C$13,MATCH(P172,data!$B$2:$B$13,0))</f>
        <v>JKT 3</v>
      </c>
      <c r="P172" s="8" t="s">
        <v>63</v>
      </c>
      <c r="Q172" s="8" t="s">
        <v>1229</v>
      </c>
      <c r="R172" s="8"/>
      <c r="S172" s="8"/>
      <c r="T172" s="8"/>
      <c r="U172" s="8"/>
      <c r="V172" s="8"/>
    </row>
    <row r="173" ht="15.75" customHeight="1" spans="1:22">
      <c r="A173" s="2" t="str">
        <f t="array" ref="A173">IFERROR(INDEX(data!$C$2:$C$13,MATCH(G173,data!$B$2:$B$13,0)),"")</f>
        <v>JKT 1</v>
      </c>
      <c r="B173" s="5"/>
      <c r="C173" s="5"/>
      <c r="D173" s="6">
        <v>44946</v>
      </c>
      <c r="E173" s="9" t="s">
        <v>123</v>
      </c>
      <c r="F173" s="5">
        <v>1</v>
      </c>
      <c r="G173" s="9" t="s">
        <v>44</v>
      </c>
      <c r="H173" s="2" t="str">
        <f t="array" ref="H173">IFERROR(INDEX(data!$F$2:$F$16,MATCH(L173,data!$E$2:$E$16,0)),"")</f>
        <v/>
      </c>
      <c r="I173" s="9" t="s">
        <v>69</v>
      </c>
      <c r="J173" s="9" t="s">
        <v>42</v>
      </c>
      <c r="K173" s="15">
        <v>0.625</v>
      </c>
      <c r="L173" s="9" t="s">
        <v>123</v>
      </c>
      <c r="M173" s="19" t="str">
        <f t="shared" si="6"/>
        <v>Trial Class</v>
      </c>
      <c r="N173" s="9" t="s">
        <v>130</v>
      </c>
      <c r="O173" s="2" t="str">
        <f t="array" ref="O173">INDEX(data!$C$2:$C$13,MATCH(P173,data!$B$2:$B$13,0))</f>
        <v>JKT 1</v>
      </c>
      <c r="P173" s="9" t="s">
        <v>44</v>
      </c>
      <c r="Q173" s="9" t="s">
        <v>1227</v>
      </c>
      <c r="R173" s="9"/>
      <c r="S173" s="9"/>
      <c r="T173" s="9"/>
      <c r="U173" s="9"/>
      <c r="V173" s="9"/>
    </row>
    <row r="174" ht="15.75" customHeight="1" spans="1:22">
      <c r="A174" s="2" t="str">
        <f t="array" ref="A174">IFERROR(INDEX(data!$C$2:$C$13,MATCH(G174,data!$B$2:$B$13,0)),"")</f>
        <v>Online</v>
      </c>
      <c r="B174" s="3"/>
      <c r="C174" s="3"/>
      <c r="D174" s="4">
        <v>44947</v>
      </c>
      <c r="E174" s="8" t="s">
        <v>99</v>
      </c>
      <c r="F174" s="3">
        <v>2</v>
      </c>
      <c r="G174" s="8" t="s">
        <v>41</v>
      </c>
      <c r="H174" s="2" t="str">
        <f t="array" ref="H174">IFERROR(INDEX(data!$F$2:$F$16,MATCH(L174,data!$E$2:$E$16,0)),"")</f>
        <v/>
      </c>
      <c r="I174" s="8" t="s">
        <v>56</v>
      </c>
      <c r="J174" s="8" t="s">
        <v>48</v>
      </c>
      <c r="K174" s="16">
        <v>0.541666666666667</v>
      </c>
      <c r="L174" s="8" t="s">
        <v>99</v>
      </c>
      <c r="M174" s="19" t="str">
        <f t="shared" si="6"/>
        <v>Online IELTS</v>
      </c>
      <c r="N174" s="8" t="s">
        <v>54</v>
      </c>
      <c r="O174" s="2" t="str">
        <f t="array" ref="O174">INDEX(data!$C$2:$C$13,MATCH(P174,data!$B$2:$B$13,0))</f>
        <v>JKT 2</v>
      </c>
      <c r="P174" s="8" t="s">
        <v>55</v>
      </c>
      <c r="Q174" s="8" t="s">
        <v>1227</v>
      </c>
      <c r="R174" s="8"/>
      <c r="S174" s="8"/>
      <c r="T174" s="8"/>
      <c r="U174" s="8"/>
      <c r="V174" s="8"/>
    </row>
    <row r="175" ht="15.75" customHeight="1" spans="1:22">
      <c r="A175" s="2" t="str">
        <f t="array" ref="A175">IFERROR(INDEX(data!$C$2:$C$13,MATCH(G175,data!$B$2:$B$13,0)),"")</f>
        <v>Online</v>
      </c>
      <c r="B175" s="5">
        <v>3</v>
      </c>
      <c r="C175" s="5">
        <v>4</v>
      </c>
      <c r="D175" s="6">
        <v>44947</v>
      </c>
      <c r="E175" s="9"/>
      <c r="F175" s="5">
        <v>1</v>
      </c>
      <c r="G175" s="9" t="s">
        <v>41</v>
      </c>
      <c r="H175" s="2" t="str">
        <f t="array" ref="H175">IFERROR(INDEX(data!$F$2:$F$16,MATCH(L175,data!$E$2:$E$16,0)),"")</f>
        <v/>
      </c>
      <c r="I175" s="9" t="s">
        <v>69</v>
      </c>
      <c r="J175" s="9" t="s">
        <v>42</v>
      </c>
      <c r="K175" s="15">
        <v>0.666666666666667</v>
      </c>
      <c r="L175" s="9" t="s">
        <v>123</v>
      </c>
      <c r="M175" s="19" t="str">
        <f t="shared" si="6"/>
        <v>Trial Class</v>
      </c>
      <c r="N175" s="9" t="s">
        <v>58</v>
      </c>
      <c r="O175" s="2" t="str">
        <f t="array" ref="O175">INDEX(data!$C$2:$C$13,MATCH(P175,data!$B$2:$B$13,0))</f>
        <v>JKT 3</v>
      </c>
      <c r="P175" s="9" t="s">
        <v>63</v>
      </c>
      <c r="Q175" s="9" t="s">
        <v>1229</v>
      </c>
      <c r="R175" s="9"/>
      <c r="S175" s="9"/>
      <c r="T175" s="9"/>
      <c r="U175" s="9"/>
      <c r="V175" s="9"/>
    </row>
    <row r="176" ht="15.75" customHeight="1" spans="1:22">
      <c r="A176" s="2" t="str">
        <f t="array" ref="A176">IFERROR(INDEX(data!$C$2:$C$13,MATCH(G176,data!$B$2:$B$13,0)),"")</f>
        <v>Online</v>
      </c>
      <c r="B176" s="3">
        <v>3</v>
      </c>
      <c r="C176" s="3">
        <v>4</v>
      </c>
      <c r="D176" s="4">
        <v>44947</v>
      </c>
      <c r="E176" s="8" t="s">
        <v>1592</v>
      </c>
      <c r="F176" s="3">
        <v>1</v>
      </c>
      <c r="G176" s="8" t="s">
        <v>41</v>
      </c>
      <c r="H176" s="2" t="str">
        <f t="array" ref="H176">IFERROR(INDEX(data!$F$2:$F$16,MATCH(L176,data!$E$2:$E$16,0)),"")</f>
        <v/>
      </c>
      <c r="I176" s="8" t="s">
        <v>72</v>
      </c>
      <c r="J176" s="8" t="s">
        <v>42</v>
      </c>
      <c r="K176" s="13">
        <v>0.666666666666667</v>
      </c>
      <c r="L176" s="8" t="s">
        <v>123</v>
      </c>
      <c r="M176" s="19" t="str">
        <f t="shared" si="6"/>
        <v>Trial Class</v>
      </c>
      <c r="N176" s="8" t="s">
        <v>83</v>
      </c>
      <c r="O176" s="2" t="str">
        <f t="array" ref="O176">INDEX(data!$C$2:$C$13,MATCH(P176,data!$B$2:$B$13,0))</f>
        <v>JKT 1</v>
      </c>
      <c r="P176" s="8" t="s">
        <v>37</v>
      </c>
      <c r="Q176" s="8" t="s">
        <v>1227</v>
      </c>
      <c r="R176" s="8"/>
      <c r="S176" s="8"/>
      <c r="T176" s="8"/>
      <c r="U176" s="8"/>
      <c r="V176" s="8"/>
    </row>
    <row r="177" ht="15.75" customHeight="1" spans="1:22">
      <c r="A177" s="2" t="str">
        <f t="array" ref="A177">IFERROR(INDEX(data!$C$2:$C$13,MATCH(G177,data!$B$2:$B$13,0)),"")</f>
        <v>Online</v>
      </c>
      <c r="B177" s="5">
        <v>2</v>
      </c>
      <c r="C177" s="5">
        <v>2</v>
      </c>
      <c r="D177" s="6">
        <v>44947</v>
      </c>
      <c r="E177" s="9" t="s">
        <v>1266</v>
      </c>
      <c r="F177" s="5">
        <v>1</v>
      </c>
      <c r="G177" s="9" t="s">
        <v>41</v>
      </c>
      <c r="H177" s="2" t="str">
        <f t="array" ref="H177">IFERROR(INDEX(data!$F$2:$F$16,MATCH(L177,data!$E$2:$E$16,0)),"")</f>
        <v/>
      </c>
      <c r="I177" s="9" t="s">
        <v>60</v>
      </c>
      <c r="J177" s="9" t="s">
        <v>42</v>
      </c>
      <c r="K177" s="15">
        <v>0.791666666666667</v>
      </c>
      <c r="L177" s="9" t="s">
        <v>107</v>
      </c>
      <c r="M177" s="19" t="str">
        <f t="shared" si="6"/>
        <v>Online Proskill FL</v>
      </c>
      <c r="N177" s="9" t="s">
        <v>88</v>
      </c>
      <c r="O177" s="2" t="str">
        <f t="array" ref="O177">INDEX(data!$C$2:$C$13,MATCH(P177,data!$B$2:$B$13,0))</f>
        <v>JKT 2</v>
      </c>
      <c r="P177" s="9" t="s">
        <v>50</v>
      </c>
      <c r="Q177" s="9" t="s">
        <v>1229</v>
      </c>
      <c r="R177" s="9"/>
      <c r="S177" s="9"/>
      <c r="T177" s="9"/>
      <c r="U177" s="9"/>
      <c r="V177" s="9"/>
    </row>
    <row r="178" ht="15.75" customHeight="1" spans="1:22">
      <c r="A178" s="2" t="str">
        <f t="array" ref="A178">IFERROR(INDEX(data!$C$2:$C$13,MATCH(G178,data!$B$2:$B$13,0)),"")</f>
        <v>JKT 1</v>
      </c>
      <c r="B178" s="3">
        <v>1</v>
      </c>
      <c r="C178" s="3">
        <v>1</v>
      </c>
      <c r="D178" s="4">
        <v>44948</v>
      </c>
      <c r="E178" s="8" t="s">
        <v>470</v>
      </c>
      <c r="F178" s="3">
        <v>2</v>
      </c>
      <c r="G178" s="8" t="s">
        <v>37</v>
      </c>
      <c r="H178" s="2" t="str">
        <f t="array" ref="H178">IFERROR(INDEX(data!$F$2:$F$16,MATCH(L178,data!$E$2:$E$16,0)),"")</f>
        <v/>
      </c>
      <c r="I178" s="8" t="s">
        <v>72</v>
      </c>
      <c r="J178" s="8" t="s">
        <v>42</v>
      </c>
      <c r="K178" s="13">
        <v>0.75</v>
      </c>
      <c r="L178" s="8" t="s">
        <v>72</v>
      </c>
      <c r="M178" s="19" t="str">
        <f t="shared" si="6"/>
        <v>Other</v>
      </c>
      <c r="N178" s="8" t="s">
        <v>110</v>
      </c>
      <c r="O178" s="2" t="str">
        <f t="array" ref="O178">INDEX(data!$C$2:$C$13,MATCH(P178,data!$B$2:$B$13,0))</f>
        <v>JKT 1</v>
      </c>
      <c r="P178" s="8" t="s">
        <v>37</v>
      </c>
      <c r="Q178" s="8" t="s">
        <v>1229</v>
      </c>
      <c r="R178" s="8"/>
      <c r="S178" s="8"/>
      <c r="T178" s="8"/>
      <c r="U178" s="8"/>
      <c r="V178" s="8"/>
    </row>
    <row r="179" ht="15.75" customHeight="1" spans="1:22">
      <c r="A179" s="2" t="str">
        <f t="array" ref="A179">IFERROR(INDEX(data!$C$2:$C$13,MATCH(G179,data!$B$2:$B$13,0)),"")</f>
        <v>Online</v>
      </c>
      <c r="B179" s="5">
        <v>1</v>
      </c>
      <c r="C179" s="5">
        <v>1</v>
      </c>
      <c r="D179" s="6">
        <v>44948</v>
      </c>
      <c r="E179" s="9"/>
      <c r="F179" s="5">
        <v>1</v>
      </c>
      <c r="G179" s="9" t="s">
        <v>41</v>
      </c>
      <c r="H179" s="2" t="str">
        <f t="array" ref="H179">IFERROR(INDEX(data!$F$2:$F$16,MATCH(L179,data!$E$2:$E$16,0)),"")</f>
        <v>Offline</v>
      </c>
      <c r="I179" s="9" t="s">
        <v>56</v>
      </c>
      <c r="J179" s="9" t="s">
        <v>42</v>
      </c>
      <c r="K179" s="15">
        <v>0.583333333333333</v>
      </c>
      <c r="L179" s="9" t="s">
        <v>84</v>
      </c>
      <c r="M179" s="19" t="str">
        <f t="shared" si="6"/>
        <v>Mock Test</v>
      </c>
      <c r="N179" s="9" t="s">
        <v>120</v>
      </c>
      <c r="O179" s="2" t="str">
        <f t="array" ref="O179">INDEX(data!$C$2:$C$13,MATCH(P179,data!$B$2:$B$13,0))</f>
        <v>JKT 3</v>
      </c>
      <c r="P179" s="9" t="s">
        <v>63</v>
      </c>
      <c r="Q179" s="9" t="s">
        <v>1229</v>
      </c>
      <c r="R179" s="9"/>
      <c r="S179" s="9"/>
      <c r="T179" s="9"/>
      <c r="U179" s="9"/>
      <c r="V179" s="9"/>
    </row>
    <row r="180" ht="15.75" customHeight="1" spans="1:22">
      <c r="A180" s="2" t="str">
        <f t="array" ref="A180">IFERROR(INDEX(data!$C$2:$C$13,MATCH(G180,data!$B$2:$B$13,0)),"")</f>
        <v>Online</v>
      </c>
      <c r="B180" s="3">
        <v>4</v>
      </c>
      <c r="C180" s="3">
        <v>4</v>
      </c>
      <c r="D180" s="4">
        <v>44948</v>
      </c>
      <c r="E180" s="8"/>
      <c r="F180" s="3">
        <v>1</v>
      </c>
      <c r="G180" s="8" t="s">
        <v>41</v>
      </c>
      <c r="H180" s="2" t="str">
        <f t="array" ref="H180">IFERROR(INDEX(data!$F$2:$F$16,MATCH(L180,data!$E$2:$E$16,0)),"")</f>
        <v/>
      </c>
      <c r="I180" s="8" t="s">
        <v>56</v>
      </c>
      <c r="J180" s="8" t="s">
        <v>42</v>
      </c>
      <c r="K180" s="13">
        <v>0.625</v>
      </c>
      <c r="L180" s="8" t="s">
        <v>101</v>
      </c>
      <c r="M180" s="19" t="str">
        <f t="shared" si="6"/>
        <v>Online IELTS FL</v>
      </c>
      <c r="N180" s="8" t="s">
        <v>120</v>
      </c>
      <c r="O180" s="2" t="str">
        <f t="array" ref="O180">INDEX(data!$C$2:$C$13,MATCH(P180,data!$B$2:$B$13,0))</f>
        <v>JKT 3</v>
      </c>
      <c r="P180" s="8" t="s">
        <v>63</v>
      </c>
      <c r="Q180" s="8" t="s">
        <v>1229</v>
      </c>
      <c r="R180" s="8"/>
      <c r="S180" s="8"/>
      <c r="T180" s="8"/>
      <c r="U180" s="8"/>
      <c r="V180" s="8"/>
    </row>
    <row r="181" ht="15.75" customHeight="1" spans="1:22">
      <c r="A181" s="2" t="str">
        <f t="array" ref="A181">IFERROR(INDEX(data!$C$2:$C$13,MATCH(G181,data!$B$2:$B$13,0)),"")</f>
        <v>Online</v>
      </c>
      <c r="B181" s="5">
        <v>1</v>
      </c>
      <c r="C181" s="5">
        <v>1</v>
      </c>
      <c r="D181" s="6">
        <v>44948</v>
      </c>
      <c r="E181" s="9"/>
      <c r="F181" s="5">
        <v>1</v>
      </c>
      <c r="G181" s="9" t="s">
        <v>41</v>
      </c>
      <c r="H181" s="2" t="str">
        <f t="array" ref="H181">IFERROR(INDEX(data!$F$2:$F$16,MATCH(L181,data!$E$2:$E$16,0)),"")</f>
        <v>Offline</v>
      </c>
      <c r="I181" s="9" t="s">
        <v>56</v>
      </c>
      <c r="J181" s="9" t="s">
        <v>42</v>
      </c>
      <c r="K181" s="15">
        <v>0.666666666666667</v>
      </c>
      <c r="L181" s="9" t="s">
        <v>84</v>
      </c>
      <c r="M181" s="19" t="str">
        <f t="shared" si="6"/>
        <v>Mock Test</v>
      </c>
      <c r="N181" s="9" t="s">
        <v>120</v>
      </c>
      <c r="O181" s="2" t="str">
        <f t="array" ref="O181">INDEX(data!$C$2:$C$13,MATCH(P181,data!$B$2:$B$13,0))</f>
        <v>JKT 3</v>
      </c>
      <c r="P181" s="9" t="s">
        <v>63</v>
      </c>
      <c r="Q181" s="9" t="s">
        <v>1229</v>
      </c>
      <c r="R181" s="9"/>
      <c r="S181" s="9"/>
      <c r="T181" s="9"/>
      <c r="U181" s="9"/>
      <c r="V181" s="9"/>
    </row>
    <row r="182" ht="15.75" customHeight="1" spans="1:22">
      <c r="A182" s="2" t="str">
        <f t="array" ref="A182">IFERROR(INDEX(data!$C$2:$C$13,MATCH(G182,data!$B$2:$B$13,0)),"")</f>
        <v>Online</v>
      </c>
      <c r="B182" s="3">
        <v>1</v>
      </c>
      <c r="C182" s="3">
        <v>1</v>
      </c>
      <c r="D182" s="4">
        <v>44949</v>
      </c>
      <c r="E182" s="8" t="s">
        <v>1593</v>
      </c>
      <c r="F182" s="3">
        <v>1</v>
      </c>
      <c r="G182" s="8" t="s">
        <v>41</v>
      </c>
      <c r="H182" s="2" t="str">
        <f t="array" ref="H182">IFERROR(INDEX(data!$F$2:$F$16,MATCH(L182,data!$E$2:$E$16,0)),"")</f>
        <v/>
      </c>
      <c r="I182" s="8" t="s">
        <v>72</v>
      </c>
      <c r="J182" s="8" t="s">
        <v>42</v>
      </c>
      <c r="K182" s="13">
        <v>0.583333333333333</v>
      </c>
      <c r="L182" s="8" t="s">
        <v>72</v>
      </c>
      <c r="M182" s="19" t="str">
        <f t="shared" si="6"/>
        <v>Other</v>
      </c>
      <c r="N182" s="8" t="s">
        <v>104</v>
      </c>
      <c r="O182" s="2" t="str">
        <f t="array" ref="O182">INDEX(data!$C$2:$C$13,MATCH(P182,data!$B$2:$B$13,0))</f>
        <v>SBY</v>
      </c>
      <c r="P182" s="8" t="s">
        <v>80</v>
      </c>
      <c r="Q182" s="8" t="s">
        <v>1229</v>
      </c>
      <c r="R182" s="8"/>
      <c r="S182" s="8"/>
      <c r="T182" s="8"/>
      <c r="U182" s="8"/>
      <c r="V182" s="8"/>
    </row>
    <row r="183" ht="15.75" customHeight="1" spans="1:22">
      <c r="A183" s="2" t="str">
        <f t="array" ref="A183">IFERROR(INDEX(data!$C$2:$C$13,MATCH(G183,data!$B$2:$B$13,0)),"")</f>
        <v>Online</v>
      </c>
      <c r="B183" s="5">
        <v>1</v>
      </c>
      <c r="C183" s="5">
        <v>1</v>
      </c>
      <c r="D183" s="6">
        <v>44949</v>
      </c>
      <c r="E183" s="9"/>
      <c r="F183" s="5">
        <v>1</v>
      </c>
      <c r="G183" s="9" t="s">
        <v>41</v>
      </c>
      <c r="H183" s="2" t="str">
        <f t="array" ref="H183">IFERROR(INDEX(data!$F$2:$F$16,MATCH(L183,data!$E$2:$E$16,0)),"")</f>
        <v>Offline</v>
      </c>
      <c r="I183" s="9" t="s">
        <v>56</v>
      </c>
      <c r="J183" s="9" t="s">
        <v>42</v>
      </c>
      <c r="K183" s="15">
        <v>0.625</v>
      </c>
      <c r="L183" s="9" t="s">
        <v>84</v>
      </c>
      <c r="M183" s="19" t="str">
        <f t="shared" si="6"/>
        <v>Mock Test</v>
      </c>
      <c r="N183" s="9" t="s">
        <v>120</v>
      </c>
      <c r="O183" s="2" t="str">
        <f t="array" ref="O183">INDEX(data!$C$2:$C$13,MATCH(P183,data!$B$2:$B$13,0))</f>
        <v>JKT 3</v>
      </c>
      <c r="P183" s="9" t="s">
        <v>63</v>
      </c>
      <c r="Q183" s="9" t="s">
        <v>1229</v>
      </c>
      <c r="R183" s="9"/>
      <c r="S183" s="9"/>
      <c r="T183" s="9"/>
      <c r="U183" s="9"/>
      <c r="V183" s="9"/>
    </row>
    <row r="184" ht="15.75" customHeight="1" spans="1:22">
      <c r="A184" s="2" t="str">
        <f t="array" ref="A184">IFERROR(INDEX(data!$C$2:$C$13,MATCH(G184,data!$B$2:$B$13,0)),"")</f>
        <v>Online</v>
      </c>
      <c r="B184" s="3">
        <v>1</v>
      </c>
      <c r="C184" s="3">
        <v>1</v>
      </c>
      <c r="D184" s="4">
        <v>44949</v>
      </c>
      <c r="E184" s="8"/>
      <c r="F184" s="3">
        <v>1</v>
      </c>
      <c r="G184" s="8" t="s">
        <v>41</v>
      </c>
      <c r="H184" s="2" t="str">
        <f t="array" ref="H184">IFERROR(INDEX(data!$F$2:$F$16,MATCH(L184,data!$E$2:$E$16,0)),"")</f>
        <v/>
      </c>
      <c r="I184" s="8" t="s">
        <v>56</v>
      </c>
      <c r="J184" s="8" t="s">
        <v>42</v>
      </c>
      <c r="K184" s="13">
        <v>0.708333333333333</v>
      </c>
      <c r="L184" s="8" t="s">
        <v>101</v>
      </c>
      <c r="M184" s="19" t="str">
        <f t="shared" si="6"/>
        <v>Online IELTS FL</v>
      </c>
      <c r="N184" s="8" t="s">
        <v>120</v>
      </c>
      <c r="O184" s="2" t="str">
        <f t="array" ref="O184">INDEX(data!$C$2:$C$13,MATCH(P184,data!$B$2:$B$13,0))</f>
        <v>JKT 3</v>
      </c>
      <c r="P184" s="8" t="s">
        <v>63</v>
      </c>
      <c r="Q184" s="8" t="s">
        <v>1229</v>
      </c>
      <c r="R184" s="8"/>
      <c r="S184" s="8"/>
      <c r="T184" s="8"/>
      <c r="U184" s="8"/>
      <c r="V184" s="8"/>
    </row>
    <row r="185" ht="15.75" customHeight="1" spans="1:22">
      <c r="A185" s="2" t="str">
        <f t="array" ref="A185">IFERROR(INDEX(data!$C$2:$C$13,MATCH(G185,data!$B$2:$B$13,0)),"")</f>
        <v>Online</v>
      </c>
      <c r="B185" s="5">
        <v>1</v>
      </c>
      <c r="C185" s="5">
        <v>1</v>
      </c>
      <c r="D185" s="6">
        <v>44949</v>
      </c>
      <c r="E185" s="9" t="s">
        <v>1594</v>
      </c>
      <c r="F185" s="5">
        <v>1</v>
      </c>
      <c r="G185" s="9" t="s">
        <v>41</v>
      </c>
      <c r="H185" s="2" t="str">
        <f t="array" ref="H185">IFERROR(INDEX(data!$F$2:$F$16,MATCH(L185,data!$E$2:$E$16,0)),"")</f>
        <v/>
      </c>
      <c r="I185" s="9" t="s">
        <v>72</v>
      </c>
      <c r="J185" s="9" t="s">
        <v>42</v>
      </c>
      <c r="K185" s="15">
        <v>0.666666666666667</v>
      </c>
      <c r="L185" s="9" t="s">
        <v>72</v>
      </c>
      <c r="M185" s="19" t="str">
        <f t="shared" si="6"/>
        <v>Other</v>
      </c>
      <c r="N185" s="9" t="s">
        <v>124</v>
      </c>
      <c r="O185" s="2" t="str">
        <f t="array" ref="O185">INDEX(data!$C$2:$C$13,MATCH(P185,data!$B$2:$B$13,0))</f>
        <v>JKT 3</v>
      </c>
      <c r="P185" s="9" t="s">
        <v>63</v>
      </c>
      <c r="Q185" s="9" t="s">
        <v>1227</v>
      </c>
      <c r="R185" s="9"/>
      <c r="S185" s="9"/>
      <c r="T185" s="9"/>
      <c r="U185" s="9"/>
      <c r="V185" s="9"/>
    </row>
    <row r="186" ht="15.75" customHeight="1" spans="1:22">
      <c r="A186" s="2" t="str">
        <f t="array" ref="A186">IFERROR(INDEX(data!$C$2:$C$13,MATCH(G186,data!$B$2:$B$13,0)),"")</f>
        <v>BDG</v>
      </c>
      <c r="B186" s="3"/>
      <c r="C186" s="3"/>
      <c r="D186" s="4">
        <v>44949</v>
      </c>
      <c r="E186" s="8" t="s">
        <v>1410</v>
      </c>
      <c r="F186" s="3">
        <v>1</v>
      </c>
      <c r="G186" s="8" t="s">
        <v>75</v>
      </c>
      <c r="H186" s="2" t="str">
        <f t="array" ref="H186">IFERROR(INDEX(data!$F$2:$F$16,MATCH(L186,data!$E$2:$E$16,0)),"")</f>
        <v/>
      </c>
      <c r="I186" s="8" t="s">
        <v>72</v>
      </c>
      <c r="J186" s="8" t="s">
        <v>42</v>
      </c>
      <c r="K186" s="13">
        <v>0.833333333333333</v>
      </c>
      <c r="L186" s="8" t="s">
        <v>72</v>
      </c>
      <c r="M186" s="19" t="str">
        <f t="shared" si="6"/>
        <v>Other</v>
      </c>
      <c r="N186" s="8" t="s">
        <v>129</v>
      </c>
      <c r="O186" s="2" t="str">
        <f t="array" ref="O186">INDEX(data!$C$2:$C$13,MATCH(P186,data!$B$2:$B$13,0))</f>
        <v>BDG</v>
      </c>
      <c r="P186" s="8" t="s">
        <v>75</v>
      </c>
      <c r="Q186" s="8" t="s">
        <v>1227</v>
      </c>
      <c r="R186" s="8"/>
      <c r="S186" s="8"/>
      <c r="T186" s="8"/>
      <c r="U186" s="8"/>
      <c r="V186" s="8"/>
    </row>
    <row r="187" ht="15.75" customHeight="1" spans="1:22">
      <c r="A187" s="2" t="str">
        <f t="array" ref="A187">IFERROR(INDEX(data!$C$2:$C$13,MATCH(G187,data!$B$2:$B$13,0)),"")</f>
        <v>Online</v>
      </c>
      <c r="B187" s="5"/>
      <c r="C187" s="5"/>
      <c r="D187" s="6">
        <v>44950</v>
      </c>
      <c r="E187" s="9" t="s">
        <v>1248</v>
      </c>
      <c r="F187" s="5">
        <v>1</v>
      </c>
      <c r="G187" s="9" t="s">
        <v>41</v>
      </c>
      <c r="H187" s="2" t="str">
        <f t="array" ref="H187">IFERROR(INDEX(data!$F$2:$F$16,MATCH(L187,data!$E$2:$E$16,0)),"")</f>
        <v/>
      </c>
      <c r="I187" s="9" t="s">
        <v>72</v>
      </c>
      <c r="J187" s="9" t="s">
        <v>42</v>
      </c>
      <c r="K187" s="15">
        <v>0.5</v>
      </c>
      <c r="L187" s="9" t="s">
        <v>72</v>
      </c>
      <c r="M187" s="19" t="str">
        <f t="shared" si="6"/>
        <v>Other</v>
      </c>
      <c r="N187" s="9" t="s">
        <v>54</v>
      </c>
      <c r="O187" s="2" t="str">
        <f t="array" ref="O187">INDEX(data!$C$2:$C$13,MATCH(P187,data!$B$2:$B$13,0))</f>
        <v>JKT 2</v>
      </c>
      <c r="P187" s="9" t="s">
        <v>55</v>
      </c>
      <c r="Q187" s="9" t="s">
        <v>1227</v>
      </c>
      <c r="R187" s="9"/>
      <c r="S187" s="9"/>
      <c r="T187" s="9"/>
      <c r="U187" s="9"/>
      <c r="V187" s="9"/>
    </row>
    <row r="188" ht="15.75" customHeight="1" spans="1:22">
      <c r="A188" s="2" t="str">
        <f t="array" ref="A188">IFERROR(INDEX(data!$C$2:$C$13,MATCH(G188,data!$B$2:$B$13,0)),"")</f>
        <v>Online</v>
      </c>
      <c r="B188" s="3">
        <v>5</v>
      </c>
      <c r="C188" s="3"/>
      <c r="D188" s="4">
        <v>44950</v>
      </c>
      <c r="E188" s="8" t="s">
        <v>156</v>
      </c>
      <c r="F188" s="3">
        <v>1</v>
      </c>
      <c r="G188" s="8" t="s">
        <v>41</v>
      </c>
      <c r="H188" s="2" t="str">
        <f t="array" ref="H188">IFERROR(INDEX(data!$F$2:$F$16,MATCH(L188,data!$E$2:$E$16,0)),"")</f>
        <v/>
      </c>
      <c r="I188" s="8" t="s">
        <v>72</v>
      </c>
      <c r="J188" s="8" t="s">
        <v>42</v>
      </c>
      <c r="K188" s="13">
        <v>0.5</v>
      </c>
      <c r="L188" s="8" t="s">
        <v>72</v>
      </c>
      <c r="M188" s="19" t="str">
        <f t="shared" si="6"/>
        <v>Other</v>
      </c>
      <c r="N188" s="8" t="s">
        <v>88</v>
      </c>
      <c r="O188" s="2" t="str">
        <f t="array" ref="O188">INDEX(data!$C$2:$C$13,MATCH(P188,data!$B$2:$B$13,0))</f>
        <v>JKT 2</v>
      </c>
      <c r="P188" s="8" t="s">
        <v>50</v>
      </c>
      <c r="Q188" s="8" t="s">
        <v>1229</v>
      </c>
      <c r="R188" s="8"/>
      <c r="S188" s="8"/>
      <c r="T188" s="8"/>
      <c r="U188" s="8"/>
      <c r="V188" s="8"/>
    </row>
    <row r="189" ht="15.75" customHeight="1" spans="1:22">
      <c r="A189" s="2" t="str">
        <f t="array" ref="A189">IFERROR(INDEX(data!$C$2:$C$13,MATCH(G189,data!$B$2:$B$13,0)),"")</f>
        <v>JKT 2</v>
      </c>
      <c r="B189" s="5"/>
      <c r="C189" s="5"/>
      <c r="D189" s="6">
        <v>44950</v>
      </c>
      <c r="E189" s="9" t="s">
        <v>1248</v>
      </c>
      <c r="F189" s="5">
        <v>1</v>
      </c>
      <c r="G189" s="9" t="s">
        <v>50</v>
      </c>
      <c r="H189" s="2" t="str">
        <f t="array" ref="H189">IFERROR(INDEX(data!$F$2:$F$16,MATCH(L189,data!$E$2:$E$16,0)),"")</f>
        <v/>
      </c>
      <c r="I189" s="9" t="s">
        <v>72</v>
      </c>
      <c r="J189" s="9" t="s">
        <v>42</v>
      </c>
      <c r="K189" s="15">
        <v>0.5</v>
      </c>
      <c r="L189" s="9" t="s">
        <v>72</v>
      </c>
      <c r="M189" s="19" t="str">
        <f t="shared" si="6"/>
        <v>Other</v>
      </c>
      <c r="N189" s="9" t="s">
        <v>92</v>
      </c>
      <c r="O189" s="2" t="str">
        <f t="array" ref="O189">INDEX(data!$C$2:$C$13,MATCH(P189,data!$B$2:$B$13,0))</f>
        <v>JKT 2</v>
      </c>
      <c r="P189" s="9" t="s">
        <v>50</v>
      </c>
      <c r="Q189" s="9" t="s">
        <v>1227</v>
      </c>
      <c r="R189" s="9"/>
      <c r="S189" s="9"/>
      <c r="T189" s="9"/>
      <c r="U189" s="9"/>
      <c r="V189" s="9"/>
    </row>
    <row r="190" ht="15.75" customHeight="1" spans="1:22">
      <c r="A190" s="2" t="str">
        <f t="array" ref="A190">IFERROR(INDEX(data!$C$2:$C$13,MATCH(G190,data!$B$2:$B$13,0)),"")</f>
        <v>Online</v>
      </c>
      <c r="B190" s="3">
        <v>5</v>
      </c>
      <c r="C190" s="3"/>
      <c r="D190" s="4">
        <v>44950</v>
      </c>
      <c r="E190" s="8" t="s">
        <v>156</v>
      </c>
      <c r="F190" s="3">
        <v>1</v>
      </c>
      <c r="G190" s="8" t="s">
        <v>41</v>
      </c>
      <c r="H190" s="2" t="str">
        <f t="array" ref="H190">IFERROR(INDEX(data!$F$2:$F$16,MATCH(L190,data!$E$2:$E$16,0)),"")</f>
        <v/>
      </c>
      <c r="I190" s="8" t="s">
        <v>72</v>
      </c>
      <c r="J190" s="8" t="s">
        <v>42</v>
      </c>
      <c r="K190" s="13">
        <v>0.5</v>
      </c>
      <c r="L190" s="8" t="s">
        <v>72</v>
      </c>
      <c r="M190" s="19" t="str">
        <f t="shared" si="6"/>
        <v>Other</v>
      </c>
      <c r="N190" s="8" t="s">
        <v>94</v>
      </c>
      <c r="O190" s="2" t="str">
        <f t="array" ref="O190">INDEX(data!$C$2:$C$13,MATCH(P190,data!$B$2:$B$13,0))</f>
        <v>JKT 2</v>
      </c>
      <c r="P190" s="8" t="s">
        <v>50</v>
      </c>
      <c r="Q190" s="8" t="s">
        <v>1229</v>
      </c>
      <c r="R190" s="8"/>
      <c r="S190" s="8"/>
      <c r="T190" s="8"/>
      <c r="U190" s="8"/>
      <c r="V190" s="8"/>
    </row>
    <row r="191" ht="15.75" customHeight="1" spans="1:22">
      <c r="A191" s="2" t="str">
        <f t="array" ref="A191">IFERROR(INDEX(data!$C$2:$C$13,MATCH(G191,data!$B$2:$B$13,0)),"")</f>
        <v>JKT 2</v>
      </c>
      <c r="B191" s="5">
        <v>3</v>
      </c>
      <c r="C191" s="5"/>
      <c r="D191" s="6">
        <v>44950</v>
      </c>
      <c r="E191" s="9"/>
      <c r="F191" s="5">
        <v>2</v>
      </c>
      <c r="G191" s="9" t="s">
        <v>50</v>
      </c>
      <c r="H191" s="2" t="str">
        <f t="array" ref="H191">IFERROR(INDEX(data!$F$2:$F$16,MATCH(L191,data!$E$2:$E$16,0)),"")</f>
        <v/>
      </c>
      <c r="I191" s="9" t="s">
        <v>56</v>
      </c>
      <c r="J191" s="9" t="s">
        <v>42</v>
      </c>
      <c r="K191" s="15">
        <v>0.791666666666667</v>
      </c>
      <c r="L191" s="9" t="s">
        <v>224</v>
      </c>
      <c r="M191" s="19" t="str">
        <f t="shared" si="6"/>
        <v>Offline IELTS</v>
      </c>
      <c r="N191" s="9" t="s">
        <v>100</v>
      </c>
      <c r="O191" s="2" t="str">
        <f t="array" ref="O191">INDEX(data!$C$2:$C$13,MATCH(P191,data!$B$2:$B$13,0))</f>
        <v>JKT 2</v>
      </c>
      <c r="P191" s="9" t="s">
        <v>50</v>
      </c>
      <c r="Q191" s="9" t="s">
        <v>1227</v>
      </c>
      <c r="R191" s="9"/>
      <c r="S191" s="9"/>
      <c r="T191" s="9"/>
      <c r="U191" s="9"/>
      <c r="V191" s="9"/>
    </row>
    <row r="192" ht="15.75" customHeight="1" spans="1:22">
      <c r="A192" s="2" t="str">
        <f t="array" ref="A192">IFERROR(INDEX(data!$C$2:$C$13,MATCH(G192,data!$B$2:$B$13,0)),"")</f>
        <v>JKT 2</v>
      </c>
      <c r="B192" s="3"/>
      <c r="C192" s="3"/>
      <c r="D192" s="4">
        <v>44950</v>
      </c>
      <c r="E192" s="8"/>
      <c r="F192" s="3">
        <v>1</v>
      </c>
      <c r="G192" s="8" t="s">
        <v>50</v>
      </c>
      <c r="H192" s="2" t="str">
        <f t="array" ref="H192">IFERROR(INDEX(data!$F$2:$F$16,MATCH(L192,data!$E$2:$E$16,0)),"")</f>
        <v/>
      </c>
      <c r="I192" s="8" t="s">
        <v>72</v>
      </c>
      <c r="J192" s="8" t="s">
        <v>42</v>
      </c>
      <c r="K192" s="13">
        <v>0.5</v>
      </c>
      <c r="L192" s="8" t="s">
        <v>72</v>
      </c>
      <c r="M192" s="19" t="str">
        <f t="shared" si="6"/>
        <v>Other</v>
      </c>
      <c r="N192" s="8" t="s">
        <v>100</v>
      </c>
      <c r="O192" s="2" t="str">
        <f t="array" ref="O192">INDEX(data!$C$2:$C$13,MATCH(P192,data!$B$2:$B$13,0))</f>
        <v>JKT 2</v>
      </c>
      <c r="P192" s="8" t="s">
        <v>50</v>
      </c>
      <c r="Q192" s="8" t="s">
        <v>1227</v>
      </c>
      <c r="R192" s="8"/>
      <c r="S192" s="8"/>
      <c r="T192" s="8"/>
      <c r="U192" s="8"/>
      <c r="V192" s="8"/>
    </row>
    <row r="193" ht="15.75" customHeight="1" spans="1:22">
      <c r="A193" s="2" t="str">
        <f t="array" ref="A193">IFERROR(INDEX(data!$C$2:$C$13,MATCH(G193,data!$B$2:$B$13,0)),"")</f>
        <v>BDG</v>
      </c>
      <c r="B193" s="5">
        <v>1</v>
      </c>
      <c r="C193" s="5">
        <v>1</v>
      </c>
      <c r="D193" s="6">
        <v>44950</v>
      </c>
      <c r="E193" s="9" t="s">
        <v>1595</v>
      </c>
      <c r="F193" s="5">
        <v>2</v>
      </c>
      <c r="G193" s="9" t="s">
        <v>75</v>
      </c>
      <c r="H193" s="2" t="str">
        <f t="array" ref="H193">IFERROR(INDEX(data!$F$2:$F$16,MATCH(L193,data!$E$2:$E$16,0)),"")</f>
        <v/>
      </c>
      <c r="I193" s="9" t="s">
        <v>39</v>
      </c>
      <c r="J193" s="9" t="s">
        <v>42</v>
      </c>
      <c r="K193" s="15">
        <v>0.75</v>
      </c>
      <c r="L193" s="9" t="s">
        <v>72</v>
      </c>
      <c r="M193" s="19" t="str">
        <f t="shared" si="6"/>
        <v>Other</v>
      </c>
      <c r="N193" s="9" t="s">
        <v>114</v>
      </c>
      <c r="O193" s="2" t="str">
        <f t="array" ref="O193">INDEX(data!$C$2:$C$13,MATCH(P193,data!$B$2:$B$13,0))</f>
        <v>BDG</v>
      </c>
      <c r="P193" s="9" t="s">
        <v>75</v>
      </c>
      <c r="Q193" s="9" t="s">
        <v>1229</v>
      </c>
      <c r="R193" s="9"/>
      <c r="S193" s="9"/>
      <c r="T193" s="9"/>
      <c r="U193" s="9"/>
      <c r="V193" s="9"/>
    </row>
    <row r="194" ht="15.75" customHeight="1" spans="1:22">
      <c r="A194" s="2" t="str">
        <f t="array" ref="A194">IFERROR(INDEX(data!$C$2:$C$13,MATCH(G194,data!$B$2:$B$13,0)),"")</f>
        <v/>
      </c>
      <c r="B194" s="3">
        <v>1</v>
      </c>
      <c r="C194" s="3">
        <v>1</v>
      </c>
      <c r="D194" s="4">
        <v>44950</v>
      </c>
      <c r="E194" s="8" t="s">
        <v>61</v>
      </c>
      <c r="F194" s="3">
        <v>2</v>
      </c>
      <c r="G194" s="8" t="s">
        <v>1249</v>
      </c>
      <c r="H194" s="2" t="str">
        <f t="array" ref="H194">IFERROR(INDEX(data!$F$2:$F$16,MATCH(L194,data!$E$2:$E$16,0)),"")</f>
        <v/>
      </c>
      <c r="I194" s="8" t="s">
        <v>72</v>
      </c>
      <c r="J194" s="8" t="s">
        <v>42</v>
      </c>
      <c r="K194" s="13">
        <v>0.583333333333333</v>
      </c>
      <c r="L194" s="8" t="s">
        <v>72</v>
      </c>
      <c r="M194" s="19" t="str">
        <f t="shared" si="6"/>
        <v>Other</v>
      </c>
      <c r="N194" s="8" t="s">
        <v>115</v>
      </c>
      <c r="O194" s="2" t="e">
        <f t="array" ref="O194">INDEX(data!$C$2:$C$13,MATCH(P194,data!$B$2:$B$13,0))</f>
        <v>#N/A</v>
      </c>
      <c r="P194" s="8" t="s">
        <v>1249</v>
      </c>
      <c r="Q194" s="8" t="s">
        <v>1229</v>
      </c>
      <c r="R194" s="8"/>
      <c r="S194" s="8"/>
      <c r="T194" s="8"/>
      <c r="U194" s="8"/>
      <c r="V194" s="8"/>
    </row>
    <row r="195" ht="15.75" customHeight="1" spans="1:22">
      <c r="A195" s="2" t="str">
        <f t="array" ref="A195">IFERROR(INDEX(data!$C$2:$C$13,MATCH(G195,data!$B$2:$B$13,0)),"")</f>
        <v/>
      </c>
      <c r="B195" s="5"/>
      <c r="C195" s="5"/>
      <c r="D195" s="6">
        <v>44950</v>
      </c>
      <c r="E195" s="9" t="s">
        <v>1596</v>
      </c>
      <c r="F195" s="5">
        <v>2</v>
      </c>
      <c r="G195" s="9" t="s">
        <v>1249</v>
      </c>
      <c r="H195" s="2" t="str">
        <f t="array" ref="H195">IFERROR(INDEX(data!$F$2:$F$16,MATCH(L195,data!$E$2:$E$16,0)),"")</f>
        <v/>
      </c>
      <c r="I195" s="9" t="s">
        <v>60</v>
      </c>
      <c r="J195" s="9" t="s">
        <v>42</v>
      </c>
      <c r="K195" s="15">
        <v>0.791666666666667</v>
      </c>
      <c r="L195" s="9" t="s">
        <v>105</v>
      </c>
      <c r="M195" s="19" t="str">
        <f t="shared" si="6"/>
        <v>Online Proskill</v>
      </c>
      <c r="N195" s="9" t="s">
        <v>118</v>
      </c>
      <c r="O195" s="2" t="e">
        <f t="array" ref="O195">INDEX(data!$C$2:$C$13,MATCH(P195,data!$B$2:$B$13,0))</f>
        <v>#N/A</v>
      </c>
      <c r="P195" s="9" t="s">
        <v>1249</v>
      </c>
      <c r="Q195" s="9" t="s">
        <v>1227</v>
      </c>
      <c r="R195" s="9"/>
      <c r="S195" s="9"/>
      <c r="T195" s="9"/>
      <c r="U195" s="9"/>
      <c r="V195" s="9"/>
    </row>
    <row r="196" ht="15.75" customHeight="1" spans="1:22">
      <c r="A196" s="2" t="str">
        <f t="array" ref="A196">IFERROR(INDEX(data!$C$2:$C$13,MATCH(G196,data!$B$2:$B$13,0)),"")</f>
        <v>Online</v>
      </c>
      <c r="B196" s="3">
        <v>1</v>
      </c>
      <c r="C196" s="3">
        <v>1</v>
      </c>
      <c r="D196" s="4">
        <v>44950</v>
      </c>
      <c r="E196" s="8"/>
      <c r="F196" s="3">
        <v>1</v>
      </c>
      <c r="G196" s="8" t="s">
        <v>41</v>
      </c>
      <c r="H196" s="2" t="str">
        <f t="array" ref="H196">IFERROR(INDEX(data!$F$2:$F$16,MATCH(L196,data!$E$2:$E$16,0)),"")</f>
        <v>Offline</v>
      </c>
      <c r="I196" s="8" t="s">
        <v>56</v>
      </c>
      <c r="J196" s="8" t="s">
        <v>42</v>
      </c>
      <c r="K196" s="13">
        <v>0.541666666666667</v>
      </c>
      <c r="L196" s="8" t="s">
        <v>84</v>
      </c>
      <c r="M196" s="19" t="str">
        <f t="shared" si="6"/>
        <v>Mock Test</v>
      </c>
      <c r="N196" s="8" t="s">
        <v>120</v>
      </c>
      <c r="O196" s="2" t="str">
        <f t="array" ref="O196">INDEX(data!$C$2:$C$13,MATCH(P196,data!$B$2:$B$13,0))</f>
        <v>JKT 3</v>
      </c>
      <c r="P196" s="8" t="s">
        <v>63</v>
      </c>
      <c r="Q196" s="8" t="s">
        <v>1229</v>
      </c>
      <c r="R196" s="8"/>
      <c r="S196" s="8"/>
      <c r="T196" s="8"/>
      <c r="U196" s="8"/>
      <c r="V196" s="8"/>
    </row>
    <row r="197" ht="15.75" customHeight="1" spans="1:22">
      <c r="A197" s="2" t="str">
        <f t="array" ref="A197">IFERROR(INDEX(data!$C$2:$C$13,MATCH(G197,data!$B$2:$B$13,0)),"")</f>
        <v>Online</v>
      </c>
      <c r="B197" s="5">
        <v>1</v>
      </c>
      <c r="C197" s="5">
        <v>1</v>
      </c>
      <c r="D197" s="6">
        <v>44950</v>
      </c>
      <c r="E197" s="9"/>
      <c r="F197" s="5">
        <v>1</v>
      </c>
      <c r="G197" s="9" t="s">
        <v>41</v>
      </c>
      <c r="H197" s="2" t="str">
        <f t="array" ref="H197">IFERROR(INDEX(data!$F$2:$F$16,MATCH(L197,data!$E$2:$E$16,0)),"")</f>
        <v>Offline</v>
      </c>
      <c r="I197" s="9" t="s">
        <v>56</v>
      </c>
      <c r="J197" s="9" t="s">
        <v>42</v>
      </c>
      <c r="K197" s="15">
        <v>0.583333333333333</v>
      </c>
      <c r="L197" s="9" t="s">
        <v>84</v>
      </c>
      <c r="M197" s="19" t="str">
        <f t="shared" si="6"/>
        <v>Mock Test</v>
      </c>
      <c r="N197" s="9" t="s">
        <v>120</v>
      </c>
      <c r="O197" s="2" t="str">
        <f t="array" ref="O197">INDEX(data!$C$2:$C$13,MATCH(P197,data!$B$2:$B$13,0))</f>
        <v>JKT 3</v>
      </c>
      <c r="P197" s="9" t="s">
        <v>63</v>
      </c>
      <c r="Q197" s="9" t="s">
        <v>1229</v>
      </c>
      <c r="R197" s="9"/>
      <c r="S197" s="9"/>
      <c r="T197" s="9"/>
      <c r="U197" s="9"/>
      <c r="V197" s="9"/>
    </row>
    <row r="198" ht="15.75" customHeight="1" spans="1:22">
      <c r="A198" s="2" t="str">
        <f t="array" ref="A198">IFERROR(INDEX(data!$C$2:$C$13,MATCH(G198,data!$B$2:$B$13,0)),"")</f>
        <v>Online</v>
      </c>
      <c r="B198" s="3">
        <v>1</v>
      </c>
      <c r="C198" s="3">
        <v>1</v>
      </c>
      <c r="D198" s="4">
        <v>44950</v>
      </c>
      <c r="E198" s="8"/>
      <c r="F198" s="3">
        <v>1</v>
      </c>
      <c r="G198" s="8" t="s">
        <v>41</v>
      </c>
      <c r="H198" s="2" t="str">
        <f t="array" ref="H198">IFERROR(INDEX(data!$F$2:$F$16,MATCH(L198,data!$E$2:$E$16,0)),"")</f>
        <v>Offline</v>
      </c>
      <c r="I198" s="8" t="s">
        <v>56</v>
      </c>
      <c r="J198" s="8" t="s">
        <v>42</v>
      </c>
      <c r="K198" s="13">
        <v>0.666666666666667</v>
      </c>
      <c r="L198" s="8" t="s">
        <v>84</v>
      </c>
      <c r="M198" s="19" t="str">
        <f t="shared" si="6"/>
        <v>Mock Test</v>
      </c>
      <c r="N198" s="8" t="s">
        <v>120</v>
      </c>
      <c r="O198" s="2" t="str">
        <f t="array" ref="O198">INDEX(data!$C$2:$C$13,MATCH(P198,data!$B$2:$B$13,0))</f>
        <v>JKT 3</v>
      </c>
      <c r="P198" s="8" t="s">
        <v>63</v>
      </c>
      <c r="Q198" s="8" t="s">
        <v>1229</v>
      </c>
      <c r="R198" s="8"/>
      <c r="S198" s="8"/>
      <c r="T198" s="8"/>
      <c r="U198" s="8"/>
      <c r="V198" s="8"/>
    </row>
    <row r="199" ht="15.75" customHeight="1" spans="1:22">
      <c r="A199" s="2" t="str">
        <f t="array" ref="A199">IFERROR(INDEX(data!$C$2:$C$13,MATCH(G199,data!$B$2:$B$13,0)),"")</f>
        <v>Online</v>
      </c>
      <c r="B199" s="5">
        <v>1</v>
      </c>
      <c r="C199" s="5">
        <v>1</v>
      </c>
      <c r="D199" s="6">
        <v>44950</v>
      </c>
      <c r="E199" s="9"/>
      <c r="F199" s="5">
        <v>1</v>
      </c>
      <c r="G199" s="9" t="s">
        <v>41</v>
      </c>
      <c r="H199" s="2" t="str">
        <f t="array" ref="H199">IFERROR(INDEX(data!$F$2:$F$16,MATCH(L199,data!$E$2:$E$16,0)),"")</f>
        <v/>
      </c>
      <c r="I199" s="9" t="s">
        <v>56</v>
      </c>
      <c r="J199" s="9" t="s">
        <v>42</v>
      </c>
      <c r="K199" s="15">
        <v>0.708333333333333</v>
      </c>
      <c r="L199" s="9" t="s">
        <v>101</v>
      </c>
      <c r="M199" s="19" t="str">
        <f t="shared" si="6"/>
        <v>Online IELTS FL</v>
      </c>
      <c r="N199" s="9" t="s">
        <v>120</v>
      </c>
      <c r="O199" s="2" t="str">
        <f t="array" ref="O199">INDEX(data!$C$2:$C$13,MATCH(P199,data!$B$2:$B$13,0))</f>
        <v>JKT 3</v>
      </c>
      <c r="P199" s="9" t="s">
        <v>63</v>
      </c>
      <c r="Q199" s="9" t="s">
        <v>1229</v>
      </c>
      <c r="R199" s="9"/>
      <c r="S199" s="9"/>
      <c r="T199" s="9"/>
      <c r="U199" s="9"/>
      <c r="V199" s="9"/>
    </row>
    <row r="200" ht="15.75" customHeight="1" spans="1:22">
      <c r="A200" s="2" t="str">
        <f t="array" ref="A200">IFERROR(INDEX(data!$C$2:$C$13,MATCH(G200,data!$B$2:$B$13,0)),"")</f>
        <v>Online</v>
      </c>
      <c r="B200" s="3">
        <v>1</v>
      </c>
      <c r="C200" s="3">
        <v>1</v>
      </c>
      <c r="D200" s="4">
        <v>44950</v>
      </c>
      <c r="E200" s="8" t="s">
        <v>1289</v>
      </c>
      <c r="F200" s="3">
        <v>1</v>
      </c>
      <c r="G200" s="8" t="s">
        <v>41</v>
      </c>
      <c r="H200" s="2" t="str">
        <f t="array" ref="H200">IFERROR(INDEX(data!$F$2:$F$16,MATCH(L200,data!$E$2:$E$16,0)),"")</f>
        <v/>
      </c>
      <c r="I200" s="8" t="s">
        <v>72</v>
      </c>
      <c r="J200" s="8" t="s">
        <v>42</v>
      </c>
      <c r="K200" s="13">
        <v>0.75</v>
      </c>
      <c r="L200" s="8" t="s">
        <v>72</v>
      </c>
      <c r="M200" s="19" t="str">
        <f t="shared" si="6"/>
        <v>Other</v>
      </c>
      <c r="N200" s="8" t="s">
        <v>124</v>
      </c>
      <c r="O200" s="2" t="str">
        <f t="array" ref="O200">INDEX(data!$C$2:$C$13,MATCH(P200,data!$B$2:$B$13,0))</f>
        <v>JKT 3</v>
      </c>
      <c r="P200" s="8" t="s">
        <v>63</v>
      </c>
      <c r="Q200" s="8" t="s">
        <v>1229</v>
      </c>
      <c r="R200" s="8"/>
      <c r="S200" s="8"/>
      <c r="T200" s="8"/>
      <c r="U200" s="8"/>
      <c r="V200" s="8"/>
    </row>
    <row r="201" ht="15.75" customHeight="1" spans="1:22">
      <c r="A201" s="2" t="str">
        <f t="array" ref="A201">IFERROR(INDEX(data!$C$2:$C$13,MATCH(G201,data!$B$2:$B$13,0)),"")</f>
        <v>JKT 1</v>
      </c>
      <c r="B201" s="5">
        <v>3</v>
      </c>
      <c r="C201" s="5">
        <v>3</v>
      </c>
      <c r="D201" s="6">
        <v>44950</v>
      </c>
      <c r="E201" s="9" t="s">
        <v>309</v>
      </c>
      <c r="F201" s="5">
        <v>2</v>
      </c>
      <c r="G201" s="9" t="s">
        <v>44</v>
      </c>
      <c r="H201" s="2" t="str">
        <f t="array" ref="H201">IFERROR(INDEX(data!$F$2:$F$16,MATCH(L201,data!$E$2:$E$16,0)),"")</f>
        <v/>
      </c>
      <c r="I201" s="9" t="s">
        <v>39</v>
      </c>
      <c r="J201" s="9" t="s">
        <v>42</v>
      </c>
      <c r="K201" s="15">
        <v>0.541666666666667</v>
      </c>
      <c r="L201" s="9" t="s">
        <v>72</v>
      </c>
      <c r="M201" s="19" t="str">
        <f t="shared" si="6"/>
        <v>Other</v>
      </c>
      <c r="N201" s="9" t="s">
        <v>126</v>
      </c>
      <c r="O201" s="2" t="str">
        <f t="array" ref="O201">INDEX(data!$C$2:$C$13,MATCH(P201,data!$B$2:$B$13,0))</f>
        <v>JKT 1</v>
      </c>
      <c r="P201" s="9" t="s">
        <v>44</v>
      </c>
      <c r="Q201" s="9" t="s">
        <v>1229</v>
      </c>
      <c r="R201" s="9"/>
      <c r="S201" s="9"/>
      <c r="T201" s="9"/>
      <c r="U201" s="9"/>
      <c r="V201" s="9"/>
    </row>
    <row r="202" ht="15.75" customHeight="1" spans="1:22">
      <c r="A202" s="2" t="str">
        <f t="array" ref="A202">IFERROR(INDEX(data!$C$2:$C$13,MATCH(G202,data!$B$2:$B$13,0)),"")</f>
        <v>Online</v>
      </c>
      <c r="B202" s="3"/>
      <c r="C202" s="3"/>
      <c r="D202" s="4">
        <v>44950</v>
      </c>
      <c r="E202" s="8"/>
      <c r="F202" s="3">
        <v>1</v>
      </c>
      <c r="G202" s="8" t="s">
        <v>41</v>
      </c>
      <c r="H202" s="2" t="str">
        <f t="array" ref="H202">IFERROR(INDEX(data!$F$2:$F$16,MATCH(L202,data!$E$2:$E$16,0)),"")</f>
        <v/>
      </c>
      <c r="I202" s="8" t="s">
        <v>72</v>
      </c>
      <c r="J202" s="8" t="s">
        <v>42</v>
      </c>
      <c r="K202" s="13">
        <v>0.625</v>
      </c>
      <c r="L202" s="8" t="s">
        <v>123</v>
      </c>
      <c r="M202" s="19" t="str">
        <f t="shared" si="6"/>
        <v>Trial Class</v>
      </c>
      <c r="N202" s="8" t="s">
        <v>129</v>
      </c>
      <c r="O202" s="2" t="str">
        <f t="array" ref="O202">INDEX(data!$C$2:$C$13,MATCH(P202,data!$B$2:$B$13,0))</f>
        <v>BDG</v>
      </c>
      <c r="P202" s="8" t="s">
        <v>75</v>
      </c>
      <c r="Q202" s="8" t="s">
        <v>1227</v>
      </c>
      <c r="R202" s="8"/>
      <c r="S202" s="8"/>
      <c r="T202" s="8"/>
      <c r="U202" s="8"/>
      <c r="V202" s="8"/>
    </row>
    <row r="203" ht="15.75" customHeight="1" spans="1:22">
      <c r="A203" s="2" t="str">
        <f t="array" ref="A203">IFERROR(INDEX(data!$C$2:$C$13,MATCH(G203,data!$B$2:$B$13,0)),"")</f>
        <v>JKT 2</v>
      </c>
      <c r="B203" s="5"/>
      <c r="C203" s="5"/>
      <c r="D203" s="6">
        <v>44951</v>
      </c>
      <c r="E203" s="9" t="s">
        <v>1558</v>
      </c>
      <c r="F203" s="5">
        <v>2</v>
      </c>
      <c r="G203" s="9" t="s">
        <v>50</v>
      </c>
      <c r="H203" s="2" t="str">
        <f t="array" ref="H203">IFERROR(INDEX(data!$F$2:$F$16,MATCH(L203,data!$E$2:$E$16,0)),"")</f>
        <v>Offline</v>
      </c>
      <c r="I203" s="9" t="s">
        <v>72</v>
      </c>
      <c r="J203" s="9" t="s">
        <v>48</v>
      </c>
      <c r="K203" s="14">
        <v>0.791666666666667</v>
      </c>
      <c r="L203" s="9" t="s">
        <v>82</v>
      </c>
      <c r="M203" s="19" t="str">
        <f t="shared" si="6"/>
        <v>Member's Party</v>
      </c>
      <c r="N203" s="9" t="s">
        <v>54</v>
      </c>
      <c r="O203" s="2" t="str">
        <f t="array" ref="O203">INDEX(data!$C$2:$C$13,MATCH(P203,data!$B$2:$B$13,0))</f>
        <v>JKT 2</v>
      </c>
      <c r="P203" s="9" t="s">
        <v>55</v>
      </c>
      <c r="Q203" s="9" t="s">
        <v>1227</v>
      </c>
      <c r="R203" s="9"/>
      <c r="S203" s="9"/>
      <c r="T203" s="9"/>
      <c r="U203" s="9"/>
      <c r="V203" s="9"/>
    </row>
    <row r="204" ht="15.75" customHeight="1" spans="1:22">
      <c r="A204" s="2" t="str">
        <f t="array" ref="A204">IFERROR(INDEX(data!$C$2:$C$13,MATCH(G204,data!$B$2:$B$13,0)),"")</f>
        <v>JKT 2</v>
      </c>
      <c r="B204" s="3"/>
      <c r="C204" s="3"/>
      <c r="D204" s="4">
        <v>44951</v>
      </c>
      <c r="E204" s="27" t="s">
        <v>1558</v>
      </c>
      <c r="F204" s="3">
        <v>2</v>
      </c>
      <c r="G204" s="8" t="s">
        <v>50</v>
      </c>
      <c r="H204" s="2" t="str">
        <f t="array" ref="H204">IFERROR(INDEX(data!$F$2:$F$16,MATCH(L204,data!$E$2:$E$16,0)),"")</f>
        <v>Offline</v>
      </c>
      <c r="I204" s="8" t="s">
        <v>72</v>
      </c>
      <c r="J204" s="8" t="s">
        <v>42</v>
      </c>
      <c r="K204" s="16">
        <v>0.791666666666667</v>
      </c>
      <c r="L204" s="8" t="s">
        <v>82</v>
      </c>
      <c r="M204" s="19" t="str">
        <f t="shared" si="6"/>
        <v>Member's Party</v>
      </c>
      <c r="N204" s="8" t="s">
        <v>54</v>
      </c>
      <c r="O204" s="2" t="str">
        <f t="array" ref="O204">INDEX(data!$C$2:$C$13,MATCH(P204,data!$B$2:$B$13,0))</f>
        <v>JKT 2</v>
      </c>
      <c r="P204" s="8" t="s">
        <v>55</v>
      </c>
      <c r="Q204" s="8" t="s">
        <v>1227</v>
      </c>
      <c r="R204" s="8"/>
      <c r="S204" s="8"/>
      <c r="T204" s="8"/>
      <c r="U204" s="8"/>
      <c r="V204" s="8"/>
    </row>
    <row r="205" ht="15.75" customHeight="1" spans="1:22">
      <c r="A205" s="2" t="str">
        <f t="array" ref="A205">IFERROR(INDEX(data!$C$2:$C$13,MATCH(G205,data!$B$2:$B$13,0)),"")</f>
        <v>JKT 3</v>
      </c>
      <c r="B205" s="5"/>
      <c r="C205" s="5"/>
      <c r="D205" s="6">
        <v>44951</v>
      </c>
      <c r="E205" s="9" t="s">
        <v>1597</v>
      </c>
      <c r="F205" s="5">
        <v>1</v>
      </c>
      <c r="G205" s="9" t="s">
        <v>63</v>
      </c>
      <c r="H205" s="2" t="str">
        <f t="array" ref="H205">IFERROR(INDEX(data!$F$2:$F$16,MATCH(L205,data!$E$2:$E$16,0)),"")</f>
        <v/>
      </c>
      <c r="I205" s="9" t="s">
        <v>72</v>
      </c>
      <c r="J205" s="9" t="s">
        <v>48</v>
      </c>
      <c r="K205" s="15">
        <v>0.708333333333333</v>
      </c>
      <c r="L205" s="9" t="s">
        <v>72</v>
      </c>
      <c r="M205" s="19" t="str">
        <f t="shared" si="6"/>
        <v>Other</v>
      </c>
      <c r="N205" s="9" t="s">
        <v>58</v>
      </c>
      <c r="O205" s="2" t="str">
        <f t="array" ref="O205">INDEX(data!$C$2:$C$13,MATCH(P205,data!$B$2:$B$13,0))</f>
        <v>JKT 3</v>
      </c>
      <c r="P205" s="9" t="s">
        <v>63</v>
      </c>
      <c r="Q205" s="9" t="s">
        <v>1229</v>
      </c>
      <c r="R205" s="9"/>
      <c r="S205" s="9"/>
      <c r="T205" s="9"/>
      <c r="U205" s="9"/>
      <c r="V205" s="9"/>
    </row>
    <row r="206" ht="15.75" customHeight="1" spans="1:22">
      <c r="A206" s="2" t="str">
        <f t="array" ref="A206">IFERROR(INDEX(data!$C$2:$C$13,MATCH(G206,data!$B$2:$B$13,0)),"")</f>
        <v>JKT 1</v>
      </c>
      <c r="B206" s="3">
        <v>4</v>
      </c>
      <c r="C206" s="3"/>
      <c r="D206" s="4">
        <v>44951</v>
      </c>
      <c r="E206" s="8" t="s">
        <v>1588</v>
      </c>
      <c r="F206" s="3">
        <v>2</v>
      </c>
      <c r="G206" s="8" t="s">
        <v>37</v>
      </c>
      <c r="H206" s="2" t="str">
        <f t="array" ref="H206">IFERROR(INDEX(data!$F$2:$F$16,MATCH(L206,data!$E$2:$E$16,0)),"")</f>
        <v/>
      </c>
      <c r="I206" s="8" t="s">
        <v>60</v>
      </c>
      <c r="J206" s="8" t="s">
        <v>42</v>
      </c>
      <c r="K206" s="13">
        <v>0.75</v>
      </c>
      <c r="L206" s="8" t="s">
        <v>1270</v>
      </c>
      <c r="M206" s="19" t="str">
        <f t="shared" si="6"/>
        <v>Offline Proskill</v>
      </c>
      <c r="N206" s="8" t="s">
        <v>83</v>
      </c>
      <c r="O206" s="2" t="str">
        <f t="array" ref="O206">INDEX(data!$C$2:$C$13,MATCH(P206,data!$B$2:$B$13,0))</f>
        <v>JKT 1</v>
      </c>
      <c r="P206" s="8" t="s">
        <v>37</v>
      </c>
      <c r="Q206" s="8" t="s">
        <v>1227</v>
      </c>
      <c r="R206" s="8"/>
      <c r="S206" s="8"/>
      <c r="T206" s="8"/>
      <c r="U206" s="8"/>
      <c r="V206" s="8"/>
    </row>
    <row r="207" ht="15.75" customHeight="1" spans="1:22">
      <c r="A207" s="2" t="str">
        <f t="array" ref="A207">IFERROR(INDEX(data!$C$2:$C$13,MATCH(G207,data!$B$2:$B$13,0)),"")</f>
        <v>JKT 2</v>
      </c>
      <c r="B207" s="5"/>
      <c r="C207" s="5"/>
      <c r="D207" s="6">
        <v>44951</v>
      </c>
      <c r="E207" s="9" t="s">
        <v>1354</v>
      </c>
      <c r="F207" s="5">
        <v>2</v>
      </c>
      <c r="G207" s="9" t="s">
        <v>50</v>
      </c>
      <c r="H207" s="2" t="str">
        <f t="array" ref="H207">IFERROR(INDEX(data!$F$2:$F$16,MATCH(L207,data!$E$2:$E$16,0)),"")</f>
        <v>Offline</v>
      </c>
      <c r="I207" s="9" t="s">
        <v>72</v>
      </c>
      <c r="J207" s="9" t="s">
        <v>42</v>
      </c>
      <c r="K207" s="15">
        <v>0.791666666666667</v>
      </c>
      <c r="L207" s="9" t="s">
        <v>82</v>
      </c>
      <c r="M207" s="19" t="str">
        <f t="shared" si="6"/>
        <v>Member's Party</v>
      </c>
      <c r="N207" s="9" t="s">
        <v>88</v>
      </c>
      <c r="O207" s="2" t="str">
        <f t="array" ref="O207">INDEX(data!$C$2:$C$13,MATCH(P207,data!$B$2:$B$13,0))</f>
        <v>JKT 2</v>
      </c>
      <c r="P207" s="9" t="s">
        <v>50</v>
      </c>
      <c r="Q207" s="9" t="s">
        <v>1229</v>
      </c>
      <c r="R207" s="9"/>
      <c r="S207" s="9"/>
      <c r="T207" s="9"/>
      <c r="U207" s="9"/>
      <c r="V207" s="9"/>
    </row>
    <row r="208" ht="15.75" customHeight="1" spans="1:22">
      <c r="A208" s="2" t="str">
        <f t="array" ref="A208">IFERROR(INDEX(data!$C$2:$C$13,MATCH(G208,data!$B$2:$B$13,0)),"")</f>
        <v>JKT 2</v>
      </c>
      <c r="B208" s="3">
        <v>4</v>
      </c>
      <c r="C208" s="3">
        <v>5</v>
      </c>
      <c r="D208" s="4">
        <v>44951</v>
      </c>
      <c r="E208" s="8" t="s">
        <v>1598</v>
      </c>
      <c r="F208" s="3">
        <v>2</v>
      </c>
      <c r="G208" s="8" t="s">
        <v>50</v>
      </c>
      <c r="H208" s="2" t="str">
        <f t="array" ref="H208">IFERROR(INDEX(data!$F$2:$F$16,MATCH(L208,data!$E$2:$E$16,0)),"")</f>
        <v/>
      </c>
      <c r="I208" s="8" t="s">
        <v>56</v>
      </c>
      <c r="J208" s="8" t="s">
        <v>42</v>
      </c>
      <c r="K208" s="13">
        <v>0.791666666666667</v>
      </c>
      <c r="L208" s="8" t="s">
        <v>224</v>
      </c>
      <c r="M208" s="19" t="str">
        <f t="shared" si="6"/>
        <v>Offline IELTS</v>
      </c>
      <c r="N208" s="8" t="s">
        <v>92</v>
      </c>
      <c r="O208" s="2" t="str">
        <f t="array" ref="O208">INDEX(data!$C$2:$C$13,MATCH(P208,data!$B$2:$B$13,0))</f>
        <v>JKT 2</v>
      </c>
      <c r="P208" s="8" t="s">
        <v>50</v>
      </c>
      <c r="Q208" s="8" t="s">
        <v>1227</v>
      </c>
      <c r="R208" s="8"/>
      <c r="S208" s="8"/>
      <c r="T208" s="8"/>
      <c r="U208" s="8"/>
      <c r="V208" s="8"/>
    </row>
    <row r="209" ht="15.75" customHeight="1" spans="1:22">
      <c r="A209" s="2" t="str">
        <f t="array" ref="A209">IFERROR(INDEX(data!$C$2:$C$13,MATCH(G209,data!$B$2:$B$13,0)),"")</f>
        <v>JKT 2</v>
      </c>
      <c r="B209" s="5">
        <v>4</v>
      </c>
      <c r="C209" s="5"/>
      <c r="D209" s="6">
        <v>44951</v>
      </c>
      <c r="E209" s="9"/>
      <c r="F209" s="5">
        <v>2</v>
      </c>
      <c r="G209" s="9" t="s">
        <v>50</v>
      </c>
      <c r="H209" s="2" t="str">
        <f t="array" ref="H209">IFERROR(INDEX(data!$F$2:$F$16,MATCH(L209,data!$E$2:$E$16,0)),"")</f>
        <v/>
      </c>
      <c r="I209" s="9" t="s">
        <v>56</v>
      </c>
      <c r="J209" s="9" t="s">
        <v>42</v>
      </c>
      <c r="K209" s="15">
        <v>0.791666666666667</v>
      </c>
      <c r="L209" s="9" t="s">
        <v>224</v>
      </c>
      <c r="M209" s="19" t="str">
        <f t="shared" si="6"/>
        <v>Offline IELTS</v>
      </c>
      <c r="N209" s="9" t="s">
        <v>100</v>
      </c>
      <c r="O209" s="2" t="str">
        <f t="array" ref="O209">INDEX(data!$C$2:$C$13,MATCH(P209,data!$B$2:$B$13,0))</f>
        <v>JKT 2</v>
      </c>
      <c r="P209" s="9" t="s">
        <v>50</v>
      </c>
      <c r="Q209" s="9" t="s">
        <v>1227</v>
      </c>
      <c r="R209" s="9"/>
      <c r="S209" s="9"/>
      <c r="T209" s="9"/>
      <c r="U209" s="9"/>
      <c r="V209" s="9"/>
    </row>
    <row r="210" ht="15.75" customHeight="1" spans="1:22">
      <c r="A210" s="2" t="str">
        <f t="array" ref="A210">IFERROR(INDEX(data!$C$2:$C$13,MATCH(G210,data!$B$2:$B$13,0)),"")</f>
        <v>JKT 2</v>
      </c>
      <c r="B210" s="3">
        <v>25</v>
      </c>
      <c r="C210" s="3"/>
      <c r="D210" s="4">
        <v>44951</v>
      </c>
      <c r="E210" s="8" t="s">
        <v>1599</v>
      </c>
      <c r="F210" s="3">
        <v>2</v>
      </c>
      <c r="G210" s="8" t="s">
        <v>50</v>
      </c>
      <c r="H210" s="2" t="str">
        <f t="array" ref="H210">IFERROR(INDEX(data!$F$2:$F$16,MATCH(L210,data!$E$2:$E$16,0)),"")</f>
        <v>Offline</v>
      </c>
      <c r="I210" s="8" t="s">
        <v>39</v>
      </c>
      <c r="J210" s="8" t="s">
        <v>42</v>
      </c>
      <c r="K210" s="13">
        <v>0.75</v>
      </c>
      <c r="L210" s="8" t="s">
        <v>82</v>
      </c>
      <c r="M210" s="19" t="str">
        <f t="shared" si="6"/>
        <v>Member's Party</v>
      </c>
      <c r="N210" s="8" t="s">
        <v>100</v>
      </c>
      <c r="O210" s="2" t="str">
        <f t="array" ref="O210">INDEX(data!$C$2:$C$13,MATCH(P210,data!$B$2:$B$13,0))</f>
        <v>JKT 2</v>
      </c>
      <c r="P210" s="8" t="s">
        <v>50</v>
      </c>
      <c r="Q210" s="8" t="s">
        <v>1227</v>
      </c>
      <c r="R210" s="8"/>
      <c r="S210" s="8"/>
      <c r="T210" s="8"/>
      <c r="U210" s="8"/>
      <c r="V210" s="8"/>
    </row>
    <row r="211" ht="15.75" customHeight="1" spans="1:22">
      <c r="A211" s="2" t="str">
        <f t="array" ref="A211">IFERROR(INDEX(data!$C$2:$C$13,MATCH(G211,data!$B$2:$B$13,0)),"")</f>
        <v/>
      </c>
      <c r="B211" s="5"/>
      <c r="C211" s="5"/>
      <c r="D211" s="6">
        <v>44951</v>
      </c>
      <c r="E211" s="9"/>
      <c r="F211" s="5">
        <v>1</v>
      </c>
      <c r="G211" s="9"/>
      <c r="H211" s="2" t="str">
        <f t="array" ref="H211">IFERROR(INDEX(data!$F$2:$F$16,MATCH(L211,data!$E$2:$E$16,0)),"")</f>
        <v/>
      </c>
      <c r="I211" s="9" t="s">
        <v>39</v>
      </c>
      <c r="J211" s="9" t="s">
        <v>42</v>
      </c>
      <c r="K211" s="15"/>
      <c r="L211" s="9" t="s">
        <v>72</v>
      </c>
      <c r="M211" s="19" t="str">
        <f t="shared" si="6"/>
        <v>Other</v>
      </c>
      <c r="N211" s="10" t="s">
        <v>98</v>
      </c>
      <c r="O211" s="2" t="str">
        <f t="array" ref="O211">INDEX(data!$C$2:$C$13,MATCH(P211,data!$B$2:$B$13,0))</f>
        <v>JKT 1</v>
      </c>
      <c r="P211" s="9" t="s">
        <v>37</v>
      </c>
      <c r="Q211" s="9" t="s">
        <v>1227</v>
      </c>
      <c r="R211" s="9"/>
      <c r="S211" s="9"/>
      <c r="T211" s="9"/>
      <c r="U211" s="9"/>
      <c r="V211" s="9"/>
    </row>
    <row r="212" ht="15.75" customHeight="1" spans="1:22">
      <c r="A212" s="2" t="str">
        <f t="array" ref="A212">IFERROR(INDEX(data!$C$2:$C$13,MATCH(G212,data!$B$2:$B$13,0)),"")</f>
        <v>BDG</v>
      </c>
      <c r="B212" s="3"/>
      <c r="C212" s="3"/>
      <c r="D212" s="4">
        <v>44951</v>
      </c>
      <c r="E212" s="8" t="s">
        <v>1600</v>
      </c>
      <c r="F212" s="3">
        <v>3</v>
      </c>
      <c r="G212" s="8" t="s">
        <v>75</v>
      </c>
      <c r="H212" s="2" t="str">
        <f t="array" ref="H212">IFERROR(INDEX(data!$F$2:$F$16,MATCH(L212,data!$E$2:$E$16,0)),"")</f>
        <v>Offline</v>
      </c>
      <c r="I212" s="8" t="s">
        <v>72</v>
      </c>
      <c r="J212" s="8" t="s">
        <v>42</v>
      </c>
      <c r="K212" s="13">
        <v>0.375</v>
      </c>
      <c r="L212" s="8" t="s">
        <v>78</v>
      </c>
      <c r="M212" s="19" t="str">
        <f t="shared" si="6"/>
        <v>Marketing Event</v>
      </c>
      <c r="N212" s="11" t="s">
        <v>98</v>
      </c>
      <c r="O212" s="2" t="str">
        <f t="array" ref="O212">INDEX(data!$C$2:$C$13,MATCH(P212,data!$B$2:$B$13,0))</f>
        <v>JKT 1</v>
      </c>
      <c r="P212" s="8" t="s">
        <v>37</v>
      </c>
      <c r="Q212" s="8" t="s">
        <v>1227</v>
      </c>
      <c r="R212" s="8"/>
      <c r="S212" s="8"/>
      <c r="T212" s="8"/>
      <c r="U212" s="8"/>
      <c r="V212" s="8"/>
    </row>
    <row r="213" ht="15.75" customHeight="1" spans="1:22">
      <c r="A213" s="2" t="str">
        <f t="array" ref="A213">IFERROR(INDEX(data!$C$2:$C$13,MATCH(G213,data!$B$2:$B$13,0)),"")</f>
        <v>JKT 3</v>
      </c>
      <c r="B213" s="5">
        <v>1</v>
      </c>
      <c r="C213" s="5">
        <v>1</v>
      </c>
      <c r="D213" s="6">
        <v>44951</v>
      </c>
      <c r="E213" s="9"/>
      <c r="F213" s="5">
        <v>1</v>
      </c>
      <c r="G213" s="9" t="s">
        <v>63</v>
      </c>
      <c r="H213" s="2" t="str">
        <f t="array" ref="H213">IFERROR(INDEX(data!$F$2:$F$16,MATCH(L213,data!$E$2:$E$16,0)),"")</f>
        <v>Offline</v>
      </c>
      <c r="I213" s="9" t="s">
        <v>56</v>
      </c>
      <c r="J213" s="9" t="s">
        <v>42</v>
      </c>
      <c r="K213" s="15">
        <v>0.708333333333333</v>
      </c>
      <c r="L213" s="9" t="s">
        <v>78</v>
      </c>
      <c r="M213" s="19" t="str">
        <f t="shared" si="6"/>
        <v>Marketing Event</v>
      </c>
      <c r="N213" s="9" t="s">
        <v>120</v>
      </c>
      <c r="O213" s="2" t="str">
        <f t="array" ref="O213">INDEX(data!$C$2:$C$13,MATCH(P213,data!$B$2:$B$13,0))</f>
        <v>JKT 3</v>
      </c>
      <c r="P213" s="9" t="s">
        <v>63</v>
      </c>
      <c r="Q213" s="9" t="s">
        <v>1229</v>
      </c>
      <c r="R213" s="9"/>
      <c r="S213" s="9"/>
      <c r="T213" s="9"/>
      <c r="U213" s="9"/>
      <c r="V213" s="9"/>
    </row>
    <row r="214" ht="15.75" customHeight="1" spans="1:22">
      <c r="A214" s="2" t="str">
        <f t="array" ref="A214">IFERROR(INDEX(data!$C$2:$C$13,MATCH(G214,data!$B$2:$B$13,0)),"")</f>
        <v>Online</v>
      </c>
      <c r="B214" s="3">
        <v>1</v>
      </c>
      <c r="C214" s="3">
        <v>1</v>
      </c>
      <c r="D214" s="4">
        <v>44951</v>
      </c>
      <c r="E214" s="8"/>
      <c r="F214" s="3">
        <v>1</v>
      </c>
      <c r="G214" s="8" t="s">
        <v>41</v>
      </c>
      <c r="H214" s="2" t="str">
        <f t="array" ref="H214">IFERROR(INDEX(data!$F$2:$F$16,MATCH(L214,data!$E$2:$E$16,0)),"")</f>
        <v>Offline</v>
      </c>
      <c r="I214" s="8" t="s">
        <v>56</v>
      </c>
      <c r="J214" s="8" t="s">
        <v>42</v>
      </c>
      <c r="K214" s="13">
        <v>0.75</v>
      </c>
      <c r="L214" s="8" t="s">
        <v>84</v>
      </c>
      <c r="M214" s="19" t="str">
        <f t="shared" si="6"/>
        <v>Mock Test</v>
      </c>
      <c r="N214" s="8" t="s">
        <v>120</v>
      </c>
      <c r="O214" s="2" t="str">
        <f t="array" ref="O214">INDEX(data!$C$2:$C$13,MATCH(P214,data!$B$2:$B$13,0))</f>
        <v>JKT 3</v>
      </c>
      <c r="P214" s="8" t="s">
        <v>63</v>
      </c>
      <c r="Q214" s="8" t="s">
        <v>1229</v>
      </c>
      <c r="R214" s="8"/>
      <c r="S214" s="8"/>
      <c r="T214" s="8"/>
      <c r="U214" s="8"/>
      <c r="V214" s="8"/>
    </row>
    <row r="215" ht="15.75" customHeight="1" spans="1:22">
      <c r="A215" s="2" t="str">
        <f t="array" ref="A215">IFERROR(INDEX(data!$C$2:$C$13,MATCH(G215,data!$B$2:$B$13,0)),"")</f>
        <v>Online</v>
      </c>
      <c r="B215" s="5">
        <v>0</v>
      </c>
      <c r="C215" s="5">
        <v>0</v>
      </c>
      <c r="D215" s="6">
        <v>44951</v>
      </c>
      <c r="E215" s="9" t="s">
        <v>202</v>
      </c>
      <c r="F215" s="5">
        <v>1</v>
      </c>
      <c r="G215" s="9" t="s">
        <v>41</v>
      </c>
      <c r="H215" s="2" t="str">
        <f t="array" ref="H215">IFERROR(INDEX(data!$F$2:$F$16,MATCH(L215,data!$E$2:$E$16,0)),"")</f>
        <v/>
      </c>
      <c r="I215" s="9" t="s">
        <v>56</v>
      </c>
      <c r="J215" s="9" t="s">
        <v>48</v>
      </c>
      <c r="K215" s="15">
        <v>0.791666666666667</v>
      </c>
      <c r="L215" s="9" t="s">
        <v>101</v>
      </c>
      <c r="M215" s="19" t="str">
        <f t="shared" si="6"/>
        <v>Online IELTS FL</v>
      </c>
      <c r="N215" s="9" t="s">
        <v>120</v>
      </c>
      <c r="O215" s="2" t="str">
        <f t="array" ref="O215">INDEX(data!$C$2:$C$13,MATCH(P215,data!$B$2:$B$13,0))</f>
        <v>JKT 3</v>
      </c>
      <c r="P215" s="9" t="s">
        <v>63</v>
      </c>
      <c r="Q215" s="9" t="s">
        <v>1229</v>
      </c>
      <c r="R215" s="9"/>
      <c r="S215" s="9"/>
      <c r="T215" s="9"/>
      <c r="U215" s="9"/>
      <c r="V215" s="9"/>
    </row>
    <row r="216" ht="15.75" customHeight="1" spans="1:22">
      <c r="A216" s="2" t="str">
        <f t="array" ref="A216">IFERROR(INDEX(data!$C$2:$C$13,MATCH(G216,data!$B$2:$B$13,0)),"")</f>
        <v>JKT 3</v>
      </c>
      <c r="B216" s="3"/>
      <c r="C216" s="3"/>
      <c r="D216" s="4">
        <v>44951</v>
      </c>
      <c r="E216" s="8" t="s">
        <v>1597</v>
      </c>
      <c r="F216" s="3">
        <v>1</v>
      </c>
      <c r="G216" s="8" t="s">
        <v>63</v>
      </c>
      <c r="H216" s="2" t="str">
        <f t="array" ref="H216">IFERROR(INDEX(data!$F$2:$F$16,MATCH(L216,data!$E$2:$E$16,0)),"")</f>
        <v/>
      </c>
      <c r="I216" s="8" t="s">
        <v>72</v>
      </c>
      <c r="J216" s="8" t="s">
        <v>48</v>
      </c>
      <c r="K216" s="13">
        <v>0.708333333333333</v>
      </c>
      <c r="L216" s="8" t="s">
        <v>72</v>
      </c>
      <c r="M216" s="19" t="str">
        <f t="shared" si="6"/>
        <v>Other</v>
      </c>
      <c r="N216" s="8" t="s">
        <v>124</v>
      </c>
      <c r="O216" s="2" t="str">
        <f t="array" ref="O216">INDEX(data!$C$2:$C$13,MATCH(P216,data!$B$2:$B$13,0))</f>
        <v>JKT 3</v>
      </c>
      <c r="P216" s="8" t="s">
        <v>63</v>
      </c>
      <c r="Q216" s="8" t="s">
        <v>1229</v>
      </c>
      <c r="R216" s="8"/>
      <c r="S216" s="8"/>
      <c r="T216" s="8"/>
      <c r="U216" s="8"/>
      <c r="V216" s="8"/>
    </row>
    <row r="217" ht="15.75" customHeight="1" spans="1:22">
      <c r="A217" s="2" t="str">
        <f t="array" ref="A217">IFERROR(INDEX(data!$C$2:$C$13,MATCH(G217,data!$B$2:$B$13,0)),"")</f>
        <v>JKT 1</v>
      </c>
      <c r="B217" s="5"/>
      <c r="C217" s="5"/>
      <c r="D217" s="6">
        <v>44951</v>
      </c>
      <c r="E217" s="9" t="s">
        <v>82</v>
      </c>
      <c r="F217" s="5">
        <v>2</v>
      </c>
      <c r="G217" s="9" t="s">
        <v>44</v>
      </c>
      <c r="H217" s="2" t="str">
        <f t="array" ref="H217">IFERROR(INDEX(data!$F$2:$F$16,MATCH(L217,data!$E$2:$E$16,0)),"")</f>
        <v>Offline</v>
      </c>
      <c r="I217" s="9" t="s">
        <v>39</v>
      </c>
      <c r="J217" s="9" t="s">
        <v>42</v>
      </c>
      <c r="K217" s="15">
        <v>0.791666666666667</v>
      </c>
      <c r="L217" s="9" t="s">
        <v>82</v>
      </c>
      <c r="M217" s="19" t="str">
        <f t="shared" si="6"/>
        <v>Member's Party</v>
      </c>
      <c r="N217" s="9" t="s">
        <v>126</v>
      </c>
      <c r="O217" s="2" t="str">
        <f t="array" ref="O217">INDEX(data!$C$2:$C$13,MATCH(P217,data!$B$2:$B$13,0))</f>
        <v>JKT 1</v>
      </c>
      <c r="P217" s="9" t="s">
        <v>44</v>
      </c>
      <c r="Q217" s="9" t="s">
        <v>1229</v>
      </c>
      <c r="R217" s="9"/>
      <c r="S217" s="9"/>
      <c r="T217" s="9"/>
      <c r="U217" s="9"/>
      <c r="V217" s="9"/>
    </row>
    <row r="218" ht="15.75" customHeight="1" spans="1:22">
      <c r="A218" s="2" t="str">
        <f t="array" ref="A218">IFERROR(INDEX(data!$C$2:$C$13,MATCH(G218,data!$B$2:$B$13,0)),"")</f>
        <v>JKT 1</v>
      </c>
      <c r="B218" s="3">
        <v>1</v>
      </c>
      <c r="C218" s="3">
        <v>2</v>
      </c>
      <c r="D218" s="4">
        <v>44951</v>
      </c>
      <c r="E218" s="8" t="s">
        <v>309</v>
      </c>
      <c r="F218" s="3">
        <v>2</v>
      </c>
      <c r="G218" s="8" t="s">
        <v>44</v>
      </c>
      <c r="H218" s="2" t="str">
        <f t="array" ref="H218">IFERROR(INDEX(data!$F$2:$F$16,MATCH(L218,data!$E$2:$E$16,0)),"")</f>
        <v/>
      </c>
      <c r="I218" s="8" t="s">
        <v>39</v>
      </c>
      <c r="J218" s="8" t="s">
        <v>42</v>
      </c>
      <c r="K218" s="16">
        <v>0.625</v>
      </c>
      <c r="L218" s="8" t="s">
        <v>72</v>
      </c>
      <c r="M218" s="19" t="str">
        <f t="shared" si="6"/>
        <v>Other</v>
      </c>
      <c r="N218" s="8" t="s">
        <v>126</v>
      </c>
      <c r="O218" s="2" t="str">
        <f t="array" ref="O218">INDEX(data!$C$2:$C$13,MATCH(P218,data!$B$2:$B$13,0))</f>
        <v>JKT 1</v>
      </c>
      <c r="P218" s="8" t="s">
        <v>44</v>
      </c>
      <c r="Q218" s="8" t="s">
        <v>1229</v>
      </c>
      <c r="R218" s="8"/>
      <c r="S218" s="8"/>
      <c r="T218" s="8"/>
      <c r="U218" s="8"/>
      <c r="V218" s="8"/>
    </row>
    <row r="219" ht="15.75" customHeight="1" spans="1:22">
      <c r="A219" s="2" t="str">
        <f t="array" ref="A219">IFERROR(INDEX(data!$C$2:$C$13,MATCH(G219,data!$B$2:$B$13,0)),"")</f>
        <v>Online</v>
      </c>
      <c r="B219" s="5"/>
      <c r="C219" s="5"/>
      <c r="D219" s="6">
        <v>44951</v>
      </c>
      <c r="E219" s="9"/>
      <c r="F219" s="5">
        <v>1</v>
      </c>
      <c r="G219" s="9" t="s">
        <v>41</v>
      </c>
      <c r="H219" s="2" t="str">
        <f t="array" ref="H219">IFERROR(INDEX(data!$F$2:$F$16,MATCH(L219,data!$E$2:$E$16,0)),"")</f>
        <v/>
      </c>
      <c r="I219" s="9" t="s">
        <v>72</v>
      </c>
      <c r="J219" s="9" t="s">
        <v>42</v>
      </c>
      <c r="K219" s="15">
        <v>0.625</v>
      </c>
      <c r="L219" s="9" t="s">
        <v>123</v>
      </c>
      <c r="M219" s="19" t="str">
        <f t="shared" si="6"/>
        <v>Trial Class</v>
      </c>
      <c r="N219" s="9" t="s">
        <v>129</v>
      </c>
      <c r="O219" s="2" t="str">
        <f t="array" ref="O219">INDEX(data!$C$2:$C$13,MATCH(P219,data!$B$2:$B$13,0))</f>
        <v>BDG</v>
      </c>
      <c r="P219" s="9" t="s">
        <v>75</v>
      </c>
      <c r="Q219" s="9" t="s">
        <v>1227</v>
      </c>
      <c r="R219" s="9"/>
      <c r="S219" s="9"/>
      <c r="T219" s="9"/>
      <c r="U219" s="9"/>
      <c r="V219" s="9"/>
    </row>
    <row r="220" ht="15.75" customHeight="1" spans="1:22">
      <c r="A220" s="2" t="str">
        <f t="array" ref="A220">IFERROR(INDEX(data!$C$2:$C$13,MATCH(G220,data!$B$2:$B$13,0)),"")</f>
        <v>JKT 1</v>
      </c>
      <c r="B220" s="3"/>
      <c r="C220" s="3"/>
      <c r="D220" s="4">
        <v>44951</v>
      </c>
      <c r="E220" s="8" t="s">
        <v>82</v>
      </c>
      <c r="F220" s="3">
        <v>1</v>
      </c>
      <c r="G220" s="8" t="s">
        <v>44</v>
      </c>
      <c r="H220" s="2" t="str">
        <f t="array" ref="H220">IFERROR(INDEX(data!$F$2:$F$16,MATCH(L220,data!$E$2:$E$16,0)),"")</f>
        <v>Offline</v>
      </c>
      <c r="I220" s="8" t="s">
        <v>39</v>
      </c>
      <c r="J220" s="8" t="s">
        <v>42</v>
      </c>
      <c r="K220" s="16">
        <v>0.833333333333333</v>
      </c>
      <c r="L220" s="8" t="s">
        <v>82</v>
      </c>
      <c r="M220" s="19" t="str">
        <f t="shared" si="6"/>
        <v>Member's Party</v>
      </c>
      <c r="N220" s="8" t="s">
        <v>130</v>
      </c>
      <c r="O220" s="2" t="str">
        <f t="array" ref="O220">INDEX(data!$C$2:$C$13,MATCH(P220,data!$B$2:$B$13,0))</f>
        <v>JKT 1</v>
      </c>
      <c r="P220" s="8" t="s">
        <v>44</v>
      </c>
      <c r="Q220" s="8" t="s">
        <v>1227</v>
      </c>
      <c r="R220" s="8"/>
      <c r="S220" s="8"/>
      <c r="T220" s="8"/>
      <c r="U220" s="8"/>
      <c r="V220" s="8"/>
    </row>
    <row r="221" ht="15.75" customHeight="1" spans="1:22">
      <c r="A221" s="2" t="str">
        <f t="array" ref="A221">IFERROR(INDEX(data!$C$2:$C$13,MATCH(G221,data!$B$2:$B$13,0)),"")</f>
        <v>JKT 1</v>
      </c>
      <c r="B221" s="5">
        <v>30</v>
      </c>
      <c r="C221" s="5">
        <v>30</v>
      </c>
      <c r="D221" s="6">
        <v>44952</v>
      </c>
      <c r="E221" s="9" t="s">
        <v>1260</v>
      </c>
      <c r="F221" s="5">
        <v>2</v>
      </c>
      <c r="G221" s="9" t="s">
        <v>37</v>
      </c>
      <c r="H221" s="2" t="str">
        <f t="array" ref="H221">IFERROR(INDEX(data!$F$2:$F$16,MATCH(L221,data!$E$2:$E$16,0)),"")</f>
        <v>Offline</v>
      </c>
      <c r="I221" s="9" t="s">
        <v>72</v>
      </c>
      <c r="J221" s="9" t="s">
        <v>42</v>
      </c>
      <c r="K221" s="15">
        <v>0.791666666666667</v>
      </c>
      <c r="L221" s="9" t="s">
        <v>82</v>
      </c>
      <c r="M221" s="19" t="str">
        <f t="shared" si="6"/>
        <v>Member's Party</v>
      </c>
      <c r="N221" s="9" t="s">
        <v>36</v>
      </c>
      <c r="O221" s="2" t="str">
        <f t="array" ref="O221">INDEX(data!$C$2:$C$13,MATCH(P221,data!$B$2:$B$13,0))</f>
        <v>JKT 1</v>
      </c>
      <c r="P221" s="9" t="s">
        <v>37</v>
      </c>
      <c r="Q221" s="9" t="s">
        <v>1229</v>
      </c>
      <c r="R221" s="9"/>
      <c r="S221" s="9"/>
      <c r="T221" s="9"/>
      <c r="U221" s="9"/>
      <c r="V221" s="9"/>
    </row>
    <row r="222" ht="15.75" customHeight="1" spans="1:22">
      <c r="A222" s="2" t="str">
        <f t="array" ref="A222">IFERROR(INDEX(data!$C$2:$C$13,MATCH(G222,data!$B$2:$B$13,0)),"")</f>
        <v>JKT 3</v>
      </c>
      <c r="B222" s="3"/>
      <c r="C222" s="3">
        <v>1</v>
      </c>
      <c r="D222" s="21">
        <v>44952</v>
      </c>
      <c r="E222" s="11" t="s">
        <v>1601</v>
      </c>
      <c r="F222" s="3">
        <v>2</v>
      </c>
      <c r="G222" s="11" t="s">
        <v>63</v>
      </c>
      <c r="H222" s="11"/>
      <c r="I222" s="11" t="s">
        <v>52</v>
      </c>
      <c r="J222" s="11" t="s">
        <v>48</v>
      </c>
      <c r="K222" s="25">
        <v>0.583333333333333</v>
      </c>
      <c r="L222" s="11" t="s">
        <v>97</v>
      </c>
      <c r="M222" s="11"/>
      <c r="N222" s="11" t="s">
        <v>58</v>
      </c>
      <c r="O222" s="11"/>
      <c r="P222" s="11" t="s">
        <v>63</v>
      </c>
      <c r="Q222" s="11" t="s">
        <v>1229</v>
      </c>
      <c r="R222" s="11"/>
      <c r="S222" s="11"/>
      <c r="T222" s="11"/>
      <c r="U222" s="11"/>
      <c r="V222" s="11"/>
    </row>
    <row r="223" ht="15.75" customHeight="1" spans="1:22">
      <c r="A223" s="2" t="str">
        <f t="array" ref="A223">IFERROR(INDEX(data!$C$2:$C$13,MATCH(G223,data!$B$2:$B$13,0)),"")</f>
        <v/>
      </c>
      <c r="B223" s="5"/>
      <c r="C223" s="5">
        <v>18</v>
      </c>
      <c r="D223" s="6">
        <v>44952</v>
      </c>
      <c r="E223" s="9" t="s">
        <v>1602</v>
      </c>
      <c r="F223" s="5">
        <v>2</v>
      </c>
      <c r="G223" s="9" t="s">
        <v>1249</v>
      </c>
      <c r="H223" s="2" t="str">
        <f t="array" ref="H223">IFERROR(INDEX(data!$F$2:$F$16,MATCH(L223,data!$E$2:$E$16,0)),"")</f>
        <v/>
      </c>
      <c r="I223" s="9" t="s">
        <v>39</v>
      </c>
      <c r="J223" s="9" t="s">
        <v>42</v>
      </c>
      <c r="K223" s="15">
        <v>0.791666666666667</v>
      </c>
      <c r="L223" s="9" t="s">
        <v>224</v>
      </c>
      <c r="M223" s="19" t="str">
        <f t="shared" ref="M223:M230" si="7">L223</f>
        <v>Offline IELTS</v>
      </c>
      <c r="N223" s="9" t="s">
        <v>74</v>
      </c>
      <c r="O223" s="2" t="e">
        <f t="array" ref="O223">INDEX(data!$C$2:$C$13,MATCH(P223,data!$B$2:$B$13,0))</f>
        <v>#N/A</v>
      </c>
      <c r="P223" s="9" t="s">
        <v>1249</v>
      </c>
      <c r="Q223" s="9" t="s">
        <v>1227</v>
      </c>
      <c r="R223" s="9"/>
      <c r="S223" s="9"/>
      <c r="T223" s="9"/>
      <c r="U223" s="9"/>
      <c r="V223" s="9"/>
    </row>
    <row r="224" ht="15.75" customHeight="1" spans="1:22">
      <c r="A224" s="2" t="str">
        <f t="array" ref="A224">IFERROR(INDEX(data!$C$2:$C$13,MATCH(G224,data!$B$2:$B$13,0)),"")</f>
        <v>JKT 2</v>
      </c>
      <c r="B224" s="3"/>
      <c r="C224" s="3"/>
      <c r="D224" s="4">
        <v>44952</v>
      </c>
      <c r="E224" s="8" t="s">
        <v>1603</v>
      </c>
      <c r="F224" s="3">
        <v>9</v>
      </c>
      <c r="G224" s="8" t="s">
        <v>55</v>
      </c>
      <c r="H224" s="2" t="str">
        <f t="array" ref="H224">IFERROR(INDEX(data!$F$2:$F$16,MATCH(L224,data!$E$2:$E$16,0)),"")</f>
        <v/>
      </c>
      <c r="I224" s="8" t="s">
        <v>72</v>
      </c>
      <c r="J224" s="8" t="s">
        <v>42</v>
      </c>
      <c r="K224" s="13">
        <v>0.5</v>
      </c>
      <c r="L224" s="8" t="s">
        <v>72</v>
      </c>
      <c r="M224" s="19" t="str">
        <f t="shared" si="7"/>
        <v>Other</v>
      </c>
      <c r="N224" s="8" t="s">
        <v>79</v>
      </c>
      <c r="O224" s="2" t="str">
        <f t="array" ref="O224">INDEX(data!$C$2:$C$13,MATCH(P224,data!$B$2:$B$13,0))</f>
        <v>JKT 2</v>
      </c>
      <c r="P224" s="8" t="s">
        <v>55</v>
      </c>
      <c r="Q224" s="8" t="s">
        <v>1227</v>
      </c>
      <c r="R224" s="8"/>
      <c r="S224" s="8"/>
      <c r="T224" s="8"/>
      <c r="U224" s="8"/>
      <c r="V224" s="8"/>
    </row>
    <row r="225" ht="15.75" customHeight="1" spans="1:22">
      <c r="A225" s="2" t="str">
        <f t="array" ref="A225">IFERROR(INDEX(data!$C$2:$C$13,MATCH(G225,data!$B$2:$B$13,0)),"")</f>
        <v>JKT 2</v>
      </c>
      <c r="B225" s="5">
        <v>2</v>
      </c>
      <c r="C225" s="5"/>
      <c r="D225" s="6">
        <v>44952</v>
      </c>
      <c r="E225" s="9"/>
      <c r="F225" s="5">
        <v>1</v>
      </c>
      <c r="G225" s="9" t="s">
        <v>50</v>
      </c>
      <c r="H225" s="2" t="str">
        <f t="array" ref="H225">IFERROR(INDEX(data!$F$2:$F$16,MATCH(L225,data!$E$2:$E$16,0)),"")</f>
        <v/>
      </c>
      <c r="I225" s="9" t="s">
        <v>56</v>
      </c>
      <c r="J225" s="9" t="s">
        <v>42</v>
      </c>
      <c r="K225" s="15">
        <v>0.625</v>
      </c>
      <c r="L225" s="9" t="s">
        <v>123</v>
      </c>
      <c r="M225" s="19" t="str">
        <f t="shared" si="7"/>
        <v>Trial Class</v>
      </c>
      <c r="N225" s="9" t="s">
        <v>100</v>
      </c>
      <c r="O225" s="2" t="str">
        <f t="array" ref="O225">INDEX(data!$C$2:$C$13,MATCH(P225,data!$B$2:$B$13,0))</f>
        <v>JKT 2</v>
      </c>
      <c r="P225" s="9" t="s">
        <v>50</v>
      </c>
      <c r="Q225" s="9" t="s">
        <v>1227</v>
      </c>
      <c r="R225" s="9"/>
      <c r="S225" s="9"/>
      <c r="T225" s="9"/>
      <c r="U225" s="9"/>
      <c r="V225" s="9"/>
    </row>
    <row r="226" ht="15.75" customHeight="1" spans="1:22">
      <c r="A226" s="2" t="str">
        <f t="array" ref="A226">IFERROR(INDEX(data!$C$2:$C$13,MATCH(G226,data!$B$2:$B$13,0)),"")</f>
        <v>JKT 2</v>
      </c>
      <c r="B226" s="3">
        <v>2</v>
      </c>
      <c r="C226" s="3"/>
      <c r="D226" s="4">
        <v>44952</v>
      </c>
      <c r="E226" s="8"/>
      <c r="F226" s="3">
        <v>1</v>
      </c>
      <c r="G226" s="8" t="s">
        <v>50</v>
      </c>
      <c r="H226" s="2" t="str">
        <f t="array" ref="H226">IFERROR(INDEX(data!$F$2:$F$16,MATCH(L226,data!$E$2:$E$16,0)),"")</f>
        <v/>
      </c>
      <c r="I226" s="8" t="s">
        <v>60</v>
      </c>
      <c r="J226" s="8" t="s">
        <v>42</v>
      </c>
      <c r="K226" s="13">
        <v>0.791666666666667</v>
      </c>
      <c r="L226" s="8" t="s">
        <v>105</v>
      </c>
      <c r="M226" s="19" t="str">
        <f t="shared" si="7"/>
        <v>Online Proskill</v>
      </c>
      <c r="N226" s="8" t="s">
        <v>100</v>
      </c>
      <c r="O226" s="2" t="str">
        <f t="array" ref="O226">INDEX(data!$C$2:$C$13,MATCH(P226,data!$B$2:$B$13,0))</f>
        <v>JKT 2</v>
      </c>
      <c r="P226" s="8" t="s">
        <v>50</v>
      </c>
      <c r="Q226" s="8" t="s">
        <v>1227</v>
      </c>
      <c r="R226" s="8"/>
      <c r="S226" s="8"/>
      <c r="T226" s="8"/>
      <c r="U226" s="8"/>
      <c r="V226" s="8"/>
    </row>
    <row r="227" ht="15.75" customHeight="1" spans="1:22">
      <c r="A227" s="2" t="str">
        <f t="array" ref="A227">IFERROR(INDEX(data!$C$2:$C$13,MATCH(G227,data!$B$2:$B$13,0)),"")</f>
        <v>JKT 1</v>
      </c>
      <c r="B227" s="5">
        <v>30</v>
      </c>
      <c r="C227" s="5">
        <v>30</v>
      </c>
      <c r="D227" s="6">
        <v>44952</v>
      </c>
      <c r="E227" s="9" t="s">
        <v>1260</v>
      </c>
      <c r="F227" s="5">
        <v>2</v>
      </c>
      <c r="G227" s="9" t="s">
        <v>37</v>
      </c>
      <c r="H227" s="2" t="str">
        <f t="array" ref="H227">IFERROR(INDEX(data!$F$2:$F$16,MATCH(L227,data!$E$2:$E$16,0)),"")</f>
        <v>Offline</v>
      </c>
      <c r="I227" s="9" t="s">
        <v>72</v>
      </c>
      <c r="J227" s="9" t="s">
        <v>42</v>
      </c>
      <c r="K227" s="15">
        <v>0.791666666666667</v>
      </c>
      <c r="L227" s="9" t="s">
        <v>82</v>
      </c>
      <c r="M227" s="19" t="str">
        <f t="shared" si="7"/>
        <v>Member's Party</v>
      </c>
      <c r="N227" s="9" t="s">
        <v>110</v>
      </c>
      <c r="O227" s="2" t="str">
        <f t="array" ref="O227">INDEX(data!$C$2:$C$13,MATCH(P227,data!$B$2:$B$13,0))</f>
        <v>JKT 1</v>
      </c>
      <c r="P227" s="9" t="s">
        <v>37</v>
      </c>
      <c r="Q227" s="9" t="s">
        <v>1229</v>
      </c>
      <c r="R227" s="9"/>
      <c r="S227" s="9"/>
      <c r="T227" s="9"/>
      <c r="U227" s="9"/>
      <c r="V227" s="9"/>
    </row>
    <row r="228" ht="15.75" customHeight="1" spans="1:22">
      <c r="A228" s="2" t="str">
        <f t="array" ref="A228">IFERROR(INDEX(data!$C$2:$C$13,MATCH(G228,data!$B$2:$B$13,0)),"")</f>
        <v>BDG</v>
      </c>
      <c r="B228" s="3">
        <v>0</v>
      </c>
      <c r="C228" s="3">
        <v>1</v>
      </c>
      <c r="D228" s="4">
        <v>44952</v>
      </c>
      <c r="E228" s="8" t="s">
        <v>1236</v>
      </c>
      <c r="F228" s="3">
        <v>1</v>
      </c>
      <c r="G228" s="8" t="s">
        <v>75</v>
      </c>
      <c r="H228" s="2" t="str">
        <f t="array" ref="H228">IFERROR(INDEX(data!$F$2:$F$16,MATCH(L228,data!$E$2:$E$16,0)),"")</f>
        <v/>
      </c>
      <c r="I228" s="8" t="s">
        <v>39</v>
      </c>
      <c r="J228" s="8" t="s">
        <v>48</v>
      </c>
      <c r="K228" s="13">
        <v>0.666666666666667</v>
      </c>
      <c r="L228" s="8" t="s">
        <v>72</v>
      </c>
      <c r="M228" s="19" t="str">
        <f t="shared" si="7"/>
        <v>Other</v>
      </c>
      <c r="N228" s="8" t="s">
        <v>114</v>
      </c>
      <c r="O228" s="2" t="str">
        <f t="array" ref="O228">INDEX(data!$C$2:$C$13,MATCH(P228,data!$B$2:$B$13,0))</f>
        <v>BDG</v>
      </c>
      <c r="P228" s="8" t="s">
        <v>75</v>
      </c>
      <c r="Q228" s="8" t="s">
        <v>1229</v>
      </c>
      <c r="R228" s="8"/>
      <c r="S228" s="8"/>
      <c r="T228" s="8"/>
      <c r="U228" s="8"/>
      <c r="V228" s="8"/>
    </row>
    <row r="229" ht="15.75" customHeight="1" spans="1:22">
      <c r="A229" s="2" t="str">
        <f t="array" ref="A229">IFERROR(INDEX(data!$C$2:$C$13,MATCH(G229,data!$B$2:$B$13,0)),"")</f>
        <v>Online</v>
      </c>
      <c r="B229" s="5"/>
      <c r="C229" s="5"/>
      <c r="D229" s="6">
        <v>44952</v>
      </c>
      <c r="E229" s="9"/>
      <c r="F229" s="5">
        <v>1</v>
      </c>
      <c r="G229" s="9" t="s">
        <v>41</v>
      </c>
      <c r="H229" s="2" t="str">
        <f t="array" ref="H229">IFERROR(INDEX(data!$F$2:$F$16,MATCH(L229,data!$E$2:$E$16,0)),"")</f>
        <v/>
      </c>
      <c r="I229" s="9" t="s">
        <v>72</v>
      </c>
      <c r="J229" s="9" t="s">
        <v>42</v>
      </c>
      <c r="K229" s="14">
        <v>0.791666666666667</v>
      </c>
      <c r="L229" s="9" t="s">
        <v>123</v>
      </c>
      <c r="M229" s="19" t="str">
        <f t="shared" si="7"/>
        <v>Trial Class</v>
      </c>
      <c r="N229" s="9" t="s">
        <v>129</v>
      </c>
      <c r="O229" s="2" t="str">
        <f t="array" ref="O229">INDEX(data!$C$2:$C$13,MATCH(P229,data!$B$2:$B$13,0))</f>
        <v>BDG</v>
      </c>
      <c r="P229" s="9" t="s">
        <v>75</v>
      </c>
      <c r="Q229" s="9" t="s">
        <v>1227</v>
      </c>
      <c r="R229" s="9"/>
      <c r="S229" s="9"/>
      <c r="T229" s="9"/>
      <c r="U229" s="9"/>
      <c r="V229" s="9"/>
    </row>
    <row r="230" ht="15.75" customHeight="1" spans="1:22">
      <c r="A230" s="2" t="str">
        <f t="array" ref="A230">IFERROR(INDEX(data!$C$2:$C$13,MATCH(G230,data!$B$2:$B$13,0)),"")</f>
        <v>Online</v>
      </c>
      <c r="B230" s="3"/>
      <c r="C230" s="3"/>
      <c r="D230" s="4">
        <v>44953</v>
      </c>
      <c r="E230" s="8" t="s">
        <v>1604</v>
      </c>
      <c r="F230" s="3">
        <v>1</v>
      </c>
      <c r="G230" s="8" t="s">
        <v>41</v>
      </c>
      <c r="H230" s="2" t="str">
        <f t="array" ref="H230">IFERROR(INDEX(data!$F$2:$F$16,MATCH(L230,data!$E$2:$E$16,0)),"")</f>
        <v/>
      </c>
      <c r="I230" s="8" t="s">
        <v>1240</v>
      </c>
      <c r="J230" s="8" t="s">
        <v>48</v>
      </c>
      <c r="K230" s="13">
        <v>0.833333333333333</v>
      </c>
      <c r="L230" s="8" t="s">
        <v>72</v>
      </c>
      <c r="M230" s="19" t="str">
        <f t="shared" si="7"/>
        <v>Other</v>
      </c>
      <c r="N230" s="8" t="s">
        <v>58</v>
      </c>
      <c r="O230" s="2" t="str">
        <f t="array" ref="O230">INDEX(data!$C$2:$C$13,MATCH(P230,data!$B$2:$B$13,0))</f>
        <v>JKT 3</v>
      </c>
      <c r="P230" s="8" t="s">
        <v>63</v>
      </c>
      <c r="Q230" s="8" t="s">
        <v>1229</v>
      </c>
      <c r="R230" s="8"/>
      <c r="S230" s="8"/>
      <c r="T230" s="8"/>
      <c r="U230" s="8"/>
      <c r="V230" s="8"/>
    </row>
    <row r="231" ht="15.75" customHeight="1" spans="1:22">
      <c r="A231" s="2" t="str">
        <f t="array" ref="A231">IFERROR(INDEX(data!$C$2:$C$13,MATCH(G231,data!$B$2:$B$13,0)),"")</f>
        <v>JKT 3</v>
      </c>
      <c r="B231" s="5"/>
      <c r="C231" s="5"/>
      <c r="D231" s="7">
        <v>44953</v>
      </c>
      <c r="E231" s="10" t="s">
        <v>160</v>
      </c>
      <c r="F231" s="5">
        <v>2</v>
      </c>
      <c r="G231" s="10" t="s">
        <v>63</v>
      </c>
      <c r="H231" s="10"/>
      <c r="I231" s="10" t="s">
        <v>1240</v>
      </c>
      <c r="J231" s="10" t="s">
        <v>48</v>
      </c>
      <c r="K231" s="17">
        <v>0.625</v>
      </c>
      <c r="L231" s="10" t="s">
        <v>97</v>
      </c>
      <c r="M231" s="10"/>
      <c r="N231" s="10" t="s">
        <v>58</v>
      </c>
      <c r="O231" s="10"/>
      <c r="P231" s="10" t="s">
        <v>63</v>
      </c>
      <c r="Q231" s="10" t="s">
        <v>1229</v>
      </c>
      <c r="R231" s="10"/>
      <c r="S231" s="10"/>
      <c r="T231" s="10"/>
      <c r="U231" s="10"/>
      <c r="V231" s="10"/>
    </row>
    <row r="232" ht="15.75" customHeight="1" spans="1:22">
      <c r="A232" s="2" t="str">
        <f t="array" ref="A232">IFERROR(INDEX(data!$C$2:$C$13,MATCH(G232,data!$B$2:$B$13,0)),"")</f>
        <v>JKT 3</v>
      </c>
      <c r="B232" s="3">
        <v>2</v>
      </c>
      <c r="C232" s="3">
        <v>3</v>
      </c>
      <c r="D232" s="21">
        <v>44953</v>
      </c>
      <c r="E232" s="11" t="s">
        <v>163</v>
      </c>
      <c r="F232" s="3">
        <v>1</v>
      </c>
      <c r="G232" s="11" t="s">
        <v>63</v>
      </c>
      <c r="H232" s="11" t="str">
        <f t="array" ref="H232">IFERROR(INDEX(data!$F$2:$F$16,MATCH(L232,data!$E$2:$E$16,0)),"")</f>
        <v/>
      </c>
      <c r="I232" s="11" t="s">
        <v>39</v>
      </c>
      <c r="J232" s="11" t="s">
        <v>42</v>
      </c>
      <c r="K232" s="25">
        <v>0.708333333333333</v>
      </c>
      <c r="L232" s="11" t="s">
        <v>72</v>
      </c>
      <c r="M232" s="11" t="str">
        <f t="shared" ref="M232:M254" si="8">L232</f>
        <v>Other</v>
      </c>
      <c r="N232" s="11" t="s">
        <v>58</v>
      </c>
      <c r="O232" s="11" t="str">
        <f t="array" ref="O232">INDEX(data!$C$2:$C$13,MATCH(P232,data!$B$2:$B$13,0))</f>
        <v>JKT 3</v>
      </c>
      <c r="P232" s="11" t="s">
        <v>63</v>
      </c>
      <c r="Q232" s="11" t="s">
        <v>1229</v>
      </c>
      <c r="R232" s="11"/>
      <c r="S232" s="11"/>
      <c r="T232" s="11"/>
      <c r="U232" s="11"/>
      <c r="V232" s="11"/>
    </row>
    <row r="233" ht="15.75" customHeight="1" spans="1:22">
      <c r="A233" s="2" t="str">
        <f t="array" ref="A233">IFERROR(INDEX(data!$C$2:$C$13,MATCH(G233,data!$B$2:$B$13,0)),"")</f>
        <v>Online</v>
      </c>
      <c r="B233" s="5">
        <v>1</v>
      </c>
      <c r="C233" s="5">
        <v>1</v>
      </c>
      <c r="D233" s="6">
        <v>44953</v>
      </c>
      <c r="E233" s="9" t="s">
        <v>123</v>
      </c>
      <c r="F233" s="5">
        <v>1</v>
      </c>
      <c r="G233" s="9" t="s">
        <v>41</v>
      </c>
      <c r="H233" s="2" t="str">
        <f t="array" ref="H233">IFERROR(INDEX(data!$F$2:$F$16,MATCH(L233,data!$E$2:$E$16,0)),"")</f>
        <v/>
      </c>
      <c r="I233" s="9" t="s">
        <v>69</v>
      </c>
      <c r="J233" s="9" t="s">
        <v>42</v>
      </c>
      <c r="K233" s="15">
        <v>0.625</v>
      </c>
      <c r="L233" s="9" t="s">
        <v>123</v>
      </c>
      <c r="M233" s="19" t="str">
        <f t="shared" si="8"/>
        <v>Trial Class</v>
      </c>
      <c r="N233" s="9" t="s">
        <v>67</v>
      </c>
      <c r="O233" s="2" t="str">
        <f t="array" ref="O233">INDEX(data!$C$2:$C$13,MATCH(P233,data!$B$2:$B$13,0))</f>
        <v>JKT 3</v>
      </c>
      <c r="P233" s="9" t="s">
        <v>63</v>
      </c>
      <c r="Q233" s="9" t="s">
        <v>1229</v>
      </c>
      <c r="R233" s="9"/>
      <c r="S233" s="9"/>
      <c r="T233" s="9"/>
      <c r="U233" s="9"/>
      <c r="V233" s="9"/>
    </row>
    <row r="234" ht="15.75" customHeight="1" spans="1:22">
      <c r="A234" s="2" t="str">
        <f t="array" ref="A234">IFERROR(INDEX(data!$C$2:$C$13,MATCH(G234,data!$B$2:$B$13,0)),"")</f>
        <v>Online</v>
      </c>
      <c r="B234" s="3">
        <v>1</v>
      </c>
      <c r="C234" s="3">
        <v>1</v>
      </c>
      <c r="D234" s="4">
        <v>44953</v>
      </c>
      <c r="E234" s="8"/>
      <c r="F234" s="3">
        <v>1</v>
      </c>
      <c r="G234" s="8" t="s">
        <v>41</v>
      </c>
      <c r="H234" s="2" t="str">
        <f t="array" ref="H234">IFERROR(INDEX(data!$F$2:$F$16,MATCH(L234,data!$E$2:$E$16,0)),"")</f>
        <v>Offline</v>
      </c>
      <c r="I234" s="8" t="s">
        <v>56</v>
      </c>
      <c r="J234" s="8" t="s">
        <v>42</v>
      </c>
      <c r="K234" s="13">
        <v>0.583333333333333</v>
      </c>
      <c r="L234" s="8" t="s">
        <v>84</v>
      </c>
      <c r="M234" s="19" t="str">
        <f t="shared" si="8"/>
        <v>Mock Test</v>
      </c>
      <c r="N234" s="8" t="s">
        <v>120</v>
      </c>
      <c r="O234" s="2" t="str">
        <f t="array" ref="O234">INDEX(data!$C$2:$C$13,MATCH(P234,data!$B$2:$B$13,0))</f>
        <v>JKT 3</v>
      </c>
      <c r="P234" s="8" t="s">
        <v>63</v>
      </c>
      <c r="Q234" s="8" t="s">
        <v>1229</v>
      </c>
      <c r="R234" s="8"/>
      <c r="S234" s="8"/>
      <c r="T234" s="8"/>
      <c r="U234" s="8"/>
      <c r="V234" s="8"/>
    </row>
    <row r="235" ht="15.75" customHeight="1" spans="1:22">
      <c r="A235" s="2" t="str">
        <f t="array" ref="A235">IFERROR(INDEX(data!$C$2:$C$13,MATCH(G235,data!$B$2:$B$13,0)),"")</f>
        <v>Online</v>
      </c>
      <c r="B235" s="5">
        <v>1</v>
      </c>
      <c r="C235" s="5">
        <v>1</v>
      </c>
      <c r="D235" s="6">
        <v>44953</v>
      </c>
      <c r="E235" s="9"/>
      <c r="F235" s="5">
        <v>1</v>
      </c>
      <c r="G235" s="9" t="s">
        <v>41</v>
      </c>
      <c r="H235" s="2" t="str">
        <f t="array" ref="H235">IFERROR(INDEX(data!$F$2:$F$16,MATCH(L235,data!$E$2:$E$16,0)),"")</f>
        <v>Offline</v>
      </c>
      <c r="I235" s="9" t="s">
        <v>56</v>
      </c>
      <c r="J235" s="9" t="s">
        <v>42</v>
      </c>
      <c r="K235" s="15">
        <v>0.666666666666667</v>
      </c>
      <c r="L235" s="9" t="s">
        <v>84</v>
      </c>
      <c r="M235" s="19" t="str">
        <f t="shared" si="8"/>
        <v>Mock Test</v>
      </c>
      <c r="N235" s="9" t="s">
        <v>120</v>
      </c>
      <c r="O235" s="2" t="str">
        <f t="array" ref="O235">INDEX(data!$C$2:$C$13,MATCH(P235,data!$B$2:$B$13,0))</f>
        <v>JKT 3</v>
      </c>
      <c r="P235" s="9" t="s">
        <v>63</v>
      </c>
      <c r="Q235" s="9" t="s">
        <v>1229</v>
      </c>
      <c r="R235" s="9"/>
      <c r="S235" s="9"/>
      <c r="T235" s="9"/>
      <c r="U235" s="9"/>
      <c r="V235" s="9"/>
    </row>
    <row r="236" ht="15.75" customHeight="1" spans="1:22">
      <c r="A236" s="2" t="str">
        <f t="array" ref="A236">IFERROR(INDEX(data!$C$2:$C$13,MATCH(G236,data!$B$2:$B$13,0)),"")</f>
        <v>Online</v>
      </c>
      <c r="B236" s="3">
        <v>0</v>
      </c>
      <c r="C236" s="3">
        <v>1</v>
      </c>
      <c r="D236" s="4">
        <v>44953</v>
      </c>
      <c r="E236" s="8" t="s">
        <v>1605</v>
      </c>
      <c r="F236" s="3">
        <v>1</v>
      </c>
      <c r="G236" s="8" t="s">
        <v>41</v>
      </c>
      <c r="H236" s="2" t="str">
        <f t="array" ref="H236">IFERROR(INDEX(data!$F$2:$F$16,MATCH(L236,data!$E$2:$E$16,0)),"")</f>
        <v/>
      </c>
      <c r="I236" s="8" t="s">
        <v>56</v>
      </c>
      <c r="J236" s="8" t="s">
        <v>48</v>
      </c>
      <c r="K236" s="13">
        <v>0.708333333333333</v>
      </c>
      <c r="L236" s="8" t="s">
        <v>101</v>
      </c>
      <c r="M236" s="19" t="str">
        <f t="shared" si="8"/>
        <v>Online IELTS FL</v>
      </c>
      <c r="N236" s="8" t="s">
        <v>120</v>
      </c>
      <c r="O236" s="2" t="str">
        <f t="array" ref="O236">INDEX(data!$C$2:$C$13,MATCH(P236,data!$B$2:$B$13,0))</f>
        <v>JKT 3</v>
      </c>
      <c r="P236" s="8" t="s">
        <v>63</v>
      </c>
      <c r="Q236" s="8" t="s">
        <v>1229</v>
      </c>
      <c r="R236" s="8"/>
      <c r="S236" s="8"/>
      <c r="T236" s="8"/>
      <c r="U236" s="8"/>
      <c r="V236" s="8"/>
    </row>
    <row r="237" ht="15.75" customHeight="1" spans="1:22">
      <c r="A237" s="2" t="str">
        <f t="array" ref="A237">IFERROR(INDEX(data!$C$2:$C$13,MATCH(G237,data!$B$2:$B$13,0)),"")</f>
        <v>BDG</v>
      </c>
      <c r="B237" s="5"/>
      <c r="C237" s="5"/>
      <c r="D237" s="6">
        <v>44953</v>
      </c>
      <c r="E237" s="9" t="s">
        <v>82</v>
      </c>
      <c r="F237" s="5">
        <v>2</v>
      </c>
      <c r="G237" s="9" t="s">
        <v>75</v>
      </c>
      <c r="H237" s="2" t="str">
        <f t="array" ref="H237">IFERROR(INDEX(data!$F$2:$F$16,MATCH(L237,data!$E$2:$E$16,0)),"")</f>
        <v>Offline</v>
      </c>
      <c r="I237" s="9" t="s">
        <v>72</v>
      </c>
      <c r="J237" s="9" t="s">
        <v>42</v>
      </c>
      <c r="K237" s="15">
        <v>0.791666666666667</v>
      </c>
      <c r="L237" s="9" t="s">
        <v>82</v>
      </c>
      <c r="M237" s="19" t="str">
        <f t="shared" si="8"/>
        <v>Member's Party</v>
      </c>
      <c r="N237" s="9" t="s">
        <v>129</v>
      </c>
      <c r="O237" s="2" t="str">
        <f t="array" ref="O237">INDEX(data!$C$2:$C$13,MATCH(P237,data!$B$2:$B$13,0))</f>
        <v>BDG</v>
      </c>
      <c r="P237" s="9" t="s">
        <v>75</v>
      </c>
      <c r="Q237" s="9" t="s">
        <v>1227</v>
      </c>
      <c r="R237" s="9"/>
      <c r="S237" s="9"/>
      <c r="T237" s="9"/>
      <c r="U237" s="9"/>
      <c r="V237" s="9"/>
    </row>
    <row r="238" ht="15.75" customHeight="1" spans="1:22">
      <c r="A238" s="2" t="str">
        <f t="array" ref="A238">IFERROR(INDEX(data!$C$2:$C$13,MATCH(G238,data!$B$2:$B$13,0)),"")</f>
        <v>JKT 1</v>
      </c>
      <c r="B238" s="3"/>
      <c r="C238" s="3"/>
      <c r="D238" s="4">
        <v>44953</v>
      </c>
      <c r="E238" s="8" t="s">
        <v>123</v>
      </c>
      <c r="F238" s="3">
        <v>1</v>
      </c>
      <c r="G238" s="8" t="s">
        <v>44</v>
      </c>
      <c r="H238" s="2" t="str">
        <f t="array" ref="H238">IFERROR(INDEX(data!$F$2:$F$16,MATCH(L238,data!$E$2:$E$16,0)),"")</f>
        <v/>
      </c>
      <c r="I238" s="8" t="s">
        <v>69</v>
      </c>
      <c r="J238" s="8" t="s">
        <v>42</v>
      </c>
      <c r="K238" s="13">
        <v>0.625</v>
      </c>
      <c r="L238" s="8" t="s">
        <v>123</v>
      </c>
      <c r="M238" s="19" t="str">
        <f t="shared" si="8"/>
        <v>Trial Class</v>
      </c>
      <c r="N238" s="8" t="s">
        <v>130</v>
      </c>
      <c r="O238" s="2" t="str">
        <f t="array" ref="O238">INDEX(data!$C$2:$C$13,MATCH(P238,data!$B$2:$B$13,0))</f>
        <v>JKT 1</v>
      </c>
      <c r="P238" s="8" t="s">
        <v>44</v>
      </c>
      <c r="Q238" s="8" t="s">
        <v>1227</v>
      </c>
      <c r="R238" s="8"/>
      <c r="S238" s="8"/>
      <c r="T238" s="8"/>
      <c r="U238" s="8"/>
      <c r="V238" s="8"/>
    </row>
    <row r="239" ht="15.75" customHeight="1" spans="1:22">
      <c r="A239" s="2" t="str">
        <f t="array" ref="A239">IFERROR(INDEX(data!$C$2:$C$13,MATCH(G239,data!$B$2:$B$13,0)),"")</f>
        <v>Online</v>
      </c>
      <c r="B239" s="5">
        <v>5</v>
      </c>
      <c r="C239" s="5"/>
      <c r="D239" s="6">
        <v>44954</v>
      </c>
      <c r="E239" s="9" t="s">
        <v>99</v>
      </c>
      <c r="F239" s="5">
        <v>1</v>
      </c>
      <c r="G239" s="9" t="s">
        <v>41</v>
      </c>
      <c r="H239" s="2" t="str">
        <f t="array" ref="H239">IFERROR(INDEX(data!$F$2:$F$16,MATCH(L239,data!$E$2:$E$16,0)),"")</f>
        <v/>
      </c>
      <c r="I239" s="9" t="s">
        <v>56</v>
      </c>
      <c r="J239" s="9" t="s">
        <v>42</v>
      </c>
      <c r="K239" s="14">
        <v>0.791666666666667</v>
      </c>
      <c r="L239" s="9" t="s">
        <v>99</v>
      </c>
      <c r="M239" s="19" t="str">
        <f t="shared" si="8"/>
        <v>Online IELTS</v>
      </c>
      <c r="N239" s="9" t="s">
        <v>54</v>
      </c>
      <c r="O239" s="2" t="str">
        <f t="array" ref="O239">INDEX(data!$C$2:$C$13,MATCH(P239,data!$B$2:$B$13,0))</f>
        <v>JKT 2</v>
      </c>
      <c r="P239" s="9" t="s">
        <v>55</v>
      </c>
      <c r="Q239" s="9" t="s">
        <v>1227</v>
      </c>
      <c r="R239" s="9"/>
      <c r="S239" s="9"/>
      <c r="T239" s="9"/>
      <c r="U239" s="9"/>
      <c r="V239" s="9"/>
    </row>
    <row r="240" ht="15.75" customHeight="1" spans="1:22">
      <c r="A240" s="2" t="str">
        <f t="array" ref="A240">IFERROR(INDEX(data!$C$2:$C$13,MATCH(G240,data!$B$2:$B$13,0)),"")</f>
        <v>Online</v>
      </c>
      <c r="B240" s="3">
        <v>5</v>
      </c>
      <c r="C240" s="3">
        <v>5</v>
      </c>
      <c r="D240" s="4">
        <v>44954</v>
      </c>
      <c r="E240" s="8" t="s">
        <v>123</v>
      </c>
      <c r="F240" s="3">
        <v>1</v>
      </c>
      <c r="G240" s="8" t="s">
        <v>41</v>
      </c>
      <c r="H240" s="2" t="str">
        <f t="array" ref="H240">IFERROR(INDEX(data!$F$2:$F$16,MATCH(L240,data!$E$2:$E$16,0)),"")</f>
        <v/>
      </c>
      <c r="I240" s="8" t="s">
        <v>69</v>
      </c>
      <c r="J240" s="8" t="s">
        <v>42</v>
      </c>
      <c r="K240" s="13">
        <v>0.666666666666667</v>
      </c>
      <c r="L240" s="8" t="s">
        <v>123</v>
      </c>
      <c r="M240" s="19" t="str">
        <f t="shared" si="8"/>
        <v>Trial Class</v>
      </c>
      <c r="N240" s="8" t="s">
        <v>58</v>
      </c>
      <c r="O240" s="2" t="str">
        <f t="array" ref="O240">INDEX(data!$C$2:$C$13,MATCH(P240,data!$B$2:$B$13,0))</f>
        <v>JKT 3</v>
      </c>
      <c r="P240" s="8" t="s">
        <v>63</v>
      </c>
      <c r="Q240" s="8" t="s">
        <v>1229</v>
      </c>
      <c r="R240" s="8"/>
      <c r="S240" s="8"/>
      <c r="T240" s="8"/>
      <c r="U240" s="8"/>
      <c r="V240" s="8"/>
    </row>
    <row r="241" ht="15.75" customHeight="1" spans="1:22">
      <c r="A241" s="2" t="str">
        <f t="array" ref="A241">IFERROR(INDEX(data!$C$2:$C$13,MATCH(G241,data!$B$2:$B$13,0)),"")</f>
        <v>JKT 2</v>
      </c>
      <c r="B241" s="5">
        <v>11</v>
      </c>
      <c r="C241" s="5"/>
      <c r="D241" s="6">
        <v>44954</v>
      </c>
      <c r="E241" s="9"/>
      <c r="F241" s="5">
        <v>2</v>
      </c>
      <c r="G241" s="9" t="s">
        <v>50</v>
      </c>
      <c r="H241" s="2" t="str">
        <f t="array" ref="H241">IFERROR(INDEX(data!$F$2:$F$16,MATCH(L241,data!$E$2:$E$16,0)),"")</f>
        <v/>
      </c>
      <c r="I241" s="9" t="s">
        <v>56</v>
      </c>
      <c r="J241" s="9" t="s">
        <v>42</v>
      </c>
      <c r="K241" s="15">
        <v>0.541666666666667</v>
      </c>
      <c r="L241" s="9" t="s">
        <v>224</v>
      </c>
      <c r="M241" s="19" t="str">
        <f t="shared" si="8"/>
        <v>Offline IELTS</v>
      </c>
      <c r="N241" s="9" t="s">
        <v>100</v>
      </c>
      <c r="O241" s="2" t="str">
        <f t="array" ref="O241">INDEX(data!$C$2:$C$13,MATCH(P241,data!$B$2:$B$13,0))</f>
        <v>JKT 2</v>
      </c>
      <c r="P241" s="9" t="s">
        <v>50</v>
      </c>
      <c r="Q241" s="9" t="s">
        <v>1227</v>
      </c>
      <c r="R241" s="9"/>
      <c r="S241" s="9"/>
      <c r="T241" s="9"/>
      <c r="U241" s="9"/>
      <c r="V241" s="9"/>
    </row>
    <row r="242" ht="15.75" customHeight="1" spans="1:22">
      <c r="A242" s="2" t="str">
        <f t="array" ref="A242">IFERROR(INDEX(data!$C$2:$C$13,MATCH(G242,data!$B$2:$B$13,0)),"")</f>
        <v>SBY</v>
      </c>
      <c r="B242" s="3">
        <v>18</v>
      </c>
      <c r="C242" s="3"/>
      <c r="D242" s="4">
        <v>44954</v>
      </c>
      <c r="E242" s="8" t="s">
        <v>82</v>
      </c>
      <c r="F242" s="3">
        <v>2</v>
      </c>
      <c r="G242" s="8" t="s">
        <v>80</v>
      </c>
      <c r="H242" s="2" t="str">
        <f t="array" ref="H242">IFERROR(INDEX(data!$F$2:$F$16,MATCH(L242,data!$E$2:$E$16,0)),"")</f>
        <v>Offline</v>
      </c>
      <c r="I242" s="8" t="s">
        <v>39</v>
      </c>
      <c r="J242" s="8" t="s">
        <v>42</v>
      </c>
      <c r="K242" s="13">
        <v>0.791666666666667</v>
      </c>
      <c r="L242" s="8" t="s">
        <v>82</v>
      </c>
      <c r="M242" s="19" t="str">
        <f t="shared" si="8"/>
        <v>Member's Party</v>
      </c>
      <c r="N242" s="8" t="s">
        <v>104</v>
      </c>
      <c r="O242" s="2" t="str">
        <f t="array" ref="O242">INDEX(data!$C$2:$C$13,MATCH(P242,data!$B$2:$B$13,0))</f>
        <v>SBY</v>
      </c>
      <c r="P242" s="8" t="s">
        <v>80</v>
      </c>
      <c r="Q242" s="8" t="s">
        <v>1229</v>
      </c>
      <c r="R242" s="8"/>
      <c r="S242" s="8"/>
      <c r="T242" s="8"/>
      <c r="U242" s="8"/>
      <c r="V242" s="8"/>
    </row>
    <row r="243" ht="15.75" customHeight="1" spans="1:22">
      <c r="A243" s="2" t="str">
        <f t="array" ref="A243">IFERROR(INDEX(data!$C$2:$C$13,MATCH(G243,data!$B$2:$B$13,0)),"")</f>
        <v>Online</v>
      </c>
      <c r="B243" s="5">
        <v>13</v>
      </c>
      <c r="C243" s="5"/>
      <c r="D243" s="6">
        <v>44955</v>
      </c>
      <c r="E243" s="9" t="s">
        <v>99</v>
      </c>
      <c r="F243" s="5">
        <v>2</v>
      </c>
      <c r="G243" s="9" t="s">
        <v>41</v>
      </c>
      <c r="H243" s="2" t="str">
        <f t="array" ref="H243">IFERROR(INDEX(data!$F$2:$F$16,MATCH(L243,data!$E$2:$E$16,0)),"")</f>
        <v/>
      </c>
      <c r="I243" s="9" t="s">
        <v>56</v>
      </c>
      <c r="J243" s="9" t="s">
        <v>42</v>
      </c>
      <c r="K243" s="15">
        <v>0.541666666666667</v>
      </c>
      <c r="L243" s="9" t="s">
        <v>99</v>
      </c>
      <c r="M243" s="19" t="str">
        <f t="shared" si="8"/>
        <v>Online IELTS</v>
      </c>
      <c r="N243" s="9" t="s">
        <v>79</v>
      </c>
      <c r="O243" s="2" t="str">
        <f t="array" ref="O243">INDEX(data!$C$2:$C$13,MATCH(P243,data!$B$2:$B$13,0))</f>
        <v>JKT 2</v>
      </c>
      <c r="P243" s="9" t="s">
        <v>55</v>
      </c>
      <c r="Q243" s="9" t="s">
        <v>1227</v>
      </c>
      <c r="R243" s="9"/>
      <c r="S243" s="9"/>
      <c r="T243" s="9"/>
      <c r="U243" s="9"/>
      <c r="V243" s="9"/>
    </row>
    <row r="244" ht="15.75" customHeight="1" spans="1:22">
      <c r="A244" s="2" t="str">
        <f t="array" ref="A244">IFERROR(INDEX(data!$C$2:$C$13,MATCH(G244,data!$B$2:$B$13,0)),"")</f>
        <v>JKT 2</v>
      </c>
      <c r="B244" s="3">
        <v>1</v>
      </c>
      <c r="C244" s="3">
        <v>1</v>
      </c>
      <c r="D244" s="4">
        <v>44955</v>
      </c>
      <c r="E244" s="8" t="s">
        <v>163</v>
      </c>
      <c r="F244" s="3">
        <v>1</v>
      </c>
      <c r="G244" s="8" t="s">
        <v>50</v>
      </c>
      <c r="H244" s="2" t="str">
        <f t="array" ref="H244">IFERROR(INDEX(data!$F$2:$F$16,MATCH(L244,data!$E$2:$E$16,0)),"")</f>
        <v/>
      </c>
      <c r="I244" s="8" t="s">
        <v>72</v>
      </c>
      <c r="J244" s="8" t="s">
        <v>42</v>
      </c>
      <c r="K244" s="16">
        <v>0.166666666666667</v>
      </c>
      <c r="L244" s="8" t="s">
        <v>72</v>
      </c>
      <c r="M244" s="19" t="str">
        <f t="shared" si="8"/>
        <v>Other</v>
      </c>
      <c r="N244" s="8" t="s">
        <v>88</v>
      </c>
      <c r="O244" s="2" t="str">
        <f t="array" ref="O244">INDEX(data!$C$2:$C$13,MATCH(P244,data!$B$2:$B$13,0))</f>
        <v>JKT 2</v>
      </c>
      <c r="P244" s="8" t="s">
        <v>50</v>
      </c>
      <c r="Q244" s="8" t="s">
        <v>1229</v>
      </c>
      <c r="R244" s="8"/>
      <c r="S244" s="8"/>
      <c r="T244" s="8"/>
      <c r="U244" s="8"/>
      <c r="V244" s="8"/>
    </row>
    <row r="245" ht="15.75" customHeight="1" spans="1:22">
      <c r="A245" s="2" t="str">
        <f t="array" ref="A245">IFERROR(INDEX(data!$C$2:$C$13,MATCH(G245,data!$B$2:$B$13,0)),"")</f>
        <v>JKT 2</v>
      </c>
      <c r="B245" s="5">
        <v>1</v>
      </c>
      <c r="C245" s="5">
        <v>1</v>
      </c>
      <c r="D245" s="6">
        <v>44955</v>
      </c>
      <c r="E245" s="9" t="s">
        <v>1266</v>
      </c>
      <c r="F245" s="5">
        <v>1</v>
      </c>
      <c r="G245" s="9" t="s">
        <v>50</v>
      </c>
      <c r="H245" s="2" t="str">
        <f t="array" ref="H245">IFERROR(INDEX(data!$F$2:$F$16,MATCH(L245,data!$E$2:$E$16,0)),"")</f>
        <v/>
      </c>
      <c r="I245" s="9" t="s">
        <v>60</v>
      </c>
      <c r="J245" s="9" t="s">
        <v>42</v>
      </c>
      <c r="K245" s="15">
        <v>0.125</v>
      </c>
      <c r="L245" s="9" t="s">
        <v>107</v>
      </c>
      <c r="M245" s="19" t="str">
        <f t="shared" si="8"/>
        <v>Online Proskill FL</v>
      </c>
      <c r="N245" s="9" t="s">
        <v>88</v>
      </c>
      <c r="O245" s="2" t="str">
        <f t="array" ref="O245">INDEX(data!$C$2:$C$13,MATCH(P245,data!$B$2:$B$13,0))</f>
        <v>JKT 2</v>
      </c>
      <c r="P245" s="9" t="s">
        <v>50</v>
      </c>
      <c r="Q245" s="9" t="s">
        <v>1229</v>
      </c>
      <c r="R245" s="9"/>
      <c r="S245" s="9"/>
      <c r="T245" s="9"/>
      <c r="U245" s="9"/>
      <c r="V245" s="9"/>
    </row>
    <row r="246" ht="15.75" customHeight="1" spans="1:22">
      <c r="A246" s="2" t="str">
        <f t="array" ref="A246">IFERROR(INDEX(data!$C$2:$C$13,MATCH(G246,data!$B$2:$B$13,0)),"")</f>
        <v>Online</v>
      </c>
      <c r="B246" s="3">
        <v>1</v>
      </c>
      <c r="C246" s="3">
        <v>2</v>
      </c>
      <c r="D246" s="4">
        <v>44955</v>
      </c>
      <c r="E246" s="8"/>
      <c r="F246" s="3">
        <v>1</v>
      </c>
      <c r="G246" s="8" t="s">
        <v>41</v>
      </c>
      <c r="H246" s="2" t="str">
        <f t="array" ref="H246">IFERROR(INDEX(data!$F$2:$F$16,MATCH(L246,data!$E$2:$E$16,0)),"")</f>
        <v/>
      </c>
      <c r="I246" s="8" t="s">
        <v>56</v>
      </c>
      <c r="J246" s="8" t="s">
        <v>42</v>
      </c>
      <c r="K246" s="13">
        <v>0.625</v>
      </c>
      <c r="L246" s="8" t="s">
        <v>101</v>
      </c>
      <c r="M246" s="19" t="str">
        <f t="shared" si="8"/>
        <v>Online IELTS FL</v>
      </c>
      <c r="N246" s="8" t="s">
        <v>120</v>
      </c>
      <c r="O246" s="2" t="str">
        <f t="array" ref="O246">INDEX(data!$C$2:$C$13,MATCH(P246,data!$B$2:$B$13,0))</f>
        <v>JKT 3</v>
      </c>
      <c r="P246" s="8" t="s">
        <v>63</v>
      </c>
      <c r="Q246" s="8" t="s">
        <v>1229</v>
      </c>
      <c r="R246" s="8"/>
      <c r="S246" s="8"/>
      <c r="T246" s="8"/>
      <c r="U246" s="8"/>
      <c r="V246" s="8"/>
    </row>
    <row r="247" ht="15.75" customHeight="1" spans="1:22">
      <c r="A247" s="2" t="str">
        <f t="array" ref="A247">IFERROR(INDEX(data!$C$2:$C$13,MATCH(G247,data!$B$2:$B$13,0)),"")</f>
        <v>Online</v>
      </c>
      <c r="B247" s="5">
        <v>1</v>
      </c>
      <c r="C247" s="5">
        <v>1</v>
      </c>
      <c r="D247" s="6">
        <v>44955</v>
      </c>
      <c r="E247" s="9"/>
      <c r="F247" s="5">
        <v>1</v>
      </c>
      <c r="G247" s="9" t="s">
        <v>41</v>
      </c>
      <c r="H247" s="2" t="str">
        <f t="array" ref="H247">IFERROR(INDEX(data!$F$2:$F$16,MATCH(L247,data!$E$2:$E$16,0)),"")</f>
        <v>Offline</v>
      </c>
      <c r="I247" s="9" t="s">
        <v>56</v>
      </c>
      <c r="J247" s="9" t="s">
        <v>42</v>
      </c>
      <c r="K247" s="15">
        <v>0.666666666666667</v>
      </c>
      <c r="L247" s="9" t="s">
        <v>84</v>
      </c>
      <c r="M247" s="19" t="str">
        <f t="shared" si="8"/>
        <v>Mock Test</v>
      </c>
      <c r="N247" s="9" t="s">
        <v>120</v>
      </c>
      <c r="O247" s="2" t="str">
        <f t="array" ref="O247">INDEX(data!$C$2:$C$13,MATCH(P247,data!$B$2:$B$13,0))</f>
        <v>JKT 3</v>
      </c>
      <c r="P247" s="9" t="s">
        <v>63</v>
      </c>
      <c r="Q247" s="9" t="s">
        <v>1229</v>
      </c>
      <c r="R247" s="9"/>
      <c r="S247" s="9"/>
      <c r="T247" s="9"/>
      <c r="U247" s="9"/>
      <c r="V247" s="9"/>
    </row>
    <row r="248" ht="15.75" customHeight="1" spans="1:22">
      <c r="A248" s="2" t="str">
        <f t="array" ref="A248">IFERROR(INDEX(data!$C$2:$C$13,MATCH(G248,data!$B$2:$B$13,0)),"")</f>
        <v>JKT 3</v>
      </c>
      <c r="B248" s="3"/>
      <c r="C248" s="3"/>
      <c r="D248" s="4">
        <v>44955</v>
      </c>
      <c r="E248" s="8" t="s">
        <v>1354</v>
      </c>
      <c r="F248" s="3">
        <v>2</v>
      </c>
      <c r="G248" s="8" t="s">
        <v>63</v>
      </c>
      <c r="H248" s="2" t="str">
        <f t="array" ref="H248">IFERROR(INDEX(data!$F$2:$F$16,MATCH(L248,data!$E$2:$E$16,0)),"")</f>
        <v/>
      </c>
      <c r="I248" s="8" t="s">
        <v>39</v>
      </c>
      <c r="J248" s="8" t="s">
        <v>42</v>
      </c>
      <c r="K248" s="13">
        <v>0.75</v>
      </c>
      <c r="L248" s="8" t="s">
        <v>72</v>
      </c>
      <c r="M248" s="19" t="str">
        <f t="shared" si="8"/>
        <v>Other</v>
      </c>
      <c r="N248" s="8" t="s">
        <v>120</v>
      </c>
      <c r="O248" s="2" t="str">
        <f t="array" ref="O248">INDEX(data!$C$2:$C$13,MATCH(P248,data!$B$2:$B$13,0))</f>
        <v>JKT 3</v>
      </c>
      <c r="P248" s="8" t="s">
        <v>63</v>
      </c>
      <c r="Q248" s="8" t="s">
        <v>1229</v>
      </c>
      <c r="R248" s="8"/>
      <c r="S248" s="8"/>
      <c r="T248" s="8"/>
      <c r="U248" s="8"/>
      <c r="V248" s="8"/>
    </row>
    <row r="249" ht="15.75" customHeight="1" spans="1:22">
      <c r="A249" s="2" t="str">
        <f t="array" ref="A249">IFERROR(INDEX(data!$C$2:$C$13,MATCH(G249,data!$B$2:$B$13,0)),"")</f>
        <v>JKT 3</v>
      </c>
      <c r="B249" s="5">
        <v>25</v>
      </c>
      <c r="C249" s="5">
        <v>25</v>
      </c>
      <c r="D249" s="6">
        <v>44955</v>
      </c>
      <c r="E249" s="9" t="s">
        <v>82</v>
      </c>
      <c r="F249" s="5">
        <v>2</v>
      </c>
      <c r="G249" s="9" t="s">
        <v>63</v>
      </c>
      <c r="H249" s="2" t="str">
        <f t="array" ref="H249">IFERROR(INDEX(data!$F$2:$F$16,MATCH(L249,data!$E$2:$E$16,0)),"")</f>
        <v>Offline</v>
      </c>
      <c r="I249" s="9" t="s">
        <v>39</v>
      </c>
      <c r="J249" s="9" t="s">
        <v>42</v>
      </c>
      <c r="K249" s="15">
        <v>0.75</v>
      </c>
      <c r="L249" s="9" t="s">
        <v>82</v>
      </c>
      <c r="M249" s="19" t="str">
        <f t="shared" si="8"/>
        <v>Member's Party</v>
      </c>
      <c r="N249" s="9" t="s">
        <v>124</v>
      </c>
      <c r="O249" s="2" t="str">
        <f t="array" ref="O249">INDEX(data!$C$2:$C$13,MATCH(P249,data!$B$2:$B$13,0))</f>
        <v>JKT 3</v>
      </c>
      <c r="P249" s="9" t="s">
        <v>63</v>
      </c>
      <c r="Q249" s="9" t="s">
        <v>1229</v>
      </c>
      <c r="R249" s="9"/>
      <c r="S249" s="9"/>
      <c r="T249" s="9"/>
      <c r="U249" s="9"/>
      <c r="V249" s="9"/>
    </row>
    <row r="250" ht="15.75" customHeight="1" spans="1:22">
      <c r="A250" s="2" t="str">
        <f t="array" ref="A250">IFERROR(INDEX(data!$C$2:$C$13,MATCH(G250,data!$B$2:$B$13,0)),"")</f>
        <v>Online</v>
      </c>
      <c r="B250" s="3">
        <v>1</v>
      </c>
      <c r="C250" s="3">
        <v>2</v>
      </c>
      <c r="D250" s="4">
        <v>44956</v>
      </c>
      <c r="E250" s="8"/>
      <c r="F250" s="3">
        <v>1</v>
      </c>
      <c r="G250" s="8" t="s">
        <v>41</v>
      </c>
      <c r="H250" s="2" t="str">
        <f t="array" ref="H250">IFERROR(INDEX(data!$F$2:$F$16,MATCH(L250,data!$E$2:$E$16,0)),"")</f>
        <v/>
      </c>
      <c r="I250" s="8" t="s">
        <v>56</v>
      </c>
      <c r="J250" s="8" t="s">
        <v>42</v>
      </c>
      <c r="K250" s="13">
        <v>0.708333333333333</v>
      </c>
      <c r="L250" s="8" t="s">
        <v>101</v>
      </c>
      <c r="M250" s="19" t="str">
        <f t="shared" si="8"/>
        <v>Online IELTS FL</v>
      </c>
      <c r="N250" s="8" t="s">
        <v>120</v>
      </c>
      <c r="O250" s="2" t="str">
        <f t="array" ref="O250">INDEX(data!$C$2:$C$13,MATCH(P250,data!$B$2:$B$13,0))</f>
        <v>JKT 3</v>
      </c>
      <c r="P250" s="8" t="s">
        <v>63</v>
      </c>
      <c r="Q250" s="8" t="s">
        <v>1229</v>
      </c>
      <c r="R250" s="8"/>
      <c r="S250" s="8"/>
      <c r="T250" s="8"/>
      <c r="U250" s="8"/>
      <c r="V250" s="8"/>
    </row>
    <row r="251" ht="15.75" customHeight="1" spans="1:22">
      <c r="A251" s="2" t="str">
        <f t="array" ref="A251">IFERROR(INDEX(data!$C$2:$C$13,MATCH(G251,data!$B$2:$B$13,0)),"")</f>
        <v>Online</v>
      </c>
      <c r="B251" s="5">
        <v>1</v>
      </c>
      <c r="C251" s="5">
        <v>1</v>
      </c>
      <c r="D251" s="6">
        <v>44956</v>
      </c>
      <c r="E251" s="9"/>
      <c r="F251" s="5">
        <v>1</v>
      </c>
      <c r="G251" s="9" t="s">
        <v>41</v>
      </c>
      <c r="H251" s="2" t="str">
        <f t="array" ref="H251">IFERROR(INDEX(data!$F$2:$F$16,MATCH(L251,data!$E$2:$E$16,0)),"")</f>
        <v>Offline</v>
      </c>
      <c r="I251" s="9" t="s">
        <v>56</v>
      </c>
      <c r="J251" s="9" t="s">
        <v>42</v>
      </c>
      <c r="K251" s="15">
        <v>0.833333333333333</v>
      </c>
      <c r="L251" s="9" t="s">
        <v>84</v>
      </c>
      <c r="M251" s="19" t="str">
        <f t="shared" si="8"/>
        <v>Mock Test</v>
      </c>
      <c r="N251" s="9" t="s">
        <v>120</v>
      </c>
      <c r="O251" s="2" t="str">
        <f t="array" ref="O251">INDEX(data!$C$2:$C$13,MATCH(P251,data!$B$2:$B$13,0))</f>
        <v>JKT 3</v>
      </c>
      <c r="P251" s="9" t="s">
        <v>63</v>
      </c>
      <c r="Q251" s="9" t="s">
        <v>1229</v>
      </c>
      <c r="R251" s="9"/>
      <c r="S251" s="9"/>
      <c r="T251" s="9"/>
      <c r="U251" s="9"/>
      <c r="V251" s="9"/>
    </row>
    <row r="252" ht="15.75" customHeight="1" spans="1:22">
      <c r="A252" s="2" t="str">
        <f t="array" ref="A252">IFERROR(INDEX(data!$C$2:$C$13,MATCH(G252,data!$B$2:$B$13,0)),"")</f>
        <v>BDG</v>
      </c>
      <c r="B252" s="3"/>
      <c r="C252" s="3"/>
      <c r="D252" s="4">
        <v>44956</v>
      </c>
      <c r="E252" s="8" t="s">
        <v>1410</v>
      </c>
      <c r="F252" s="3">
        <v>1</v>
      </c>
      <c r="G252" s="8" t="s">
        <v>75</v>
      </c>
      <c r="H252" s="2" t="str">
        <f t="array" ref="H252">IFERROR(INDEX(data!$F$2:$F$16,MATCH(L252,data!$E$2:$E$16,0)),"")</f>
        <v/>
      </c>
      <c r="I252" s="8" t="s">
        <v>72</v>
      </c>
      <c r="J252" s="8" t="s">
        <v>42</v>
      </c>
      <c r="K252" s="13">
        <v>0.833333333333333</v>
      </c>
      <c r="L252" s="8" t="s">
        <v>72</v>
      </c>
      <c r="M252" s="19" t="str">
        <f t="shared" si="8"/>
        <v>Other</v>
      </c>
      <c r="N252" s="8" t="s">
        <v>129</v>
      </c>
      <c r="O252" s="2" t="str">
        <f t="array" ref="O252">INDEX(data!$C$2:$C$13,MATCH(P252,data!$B$2:$B$13,0))</f>
        <v>BDG</v>
      </c>
      <c r="P252" s="8" t="s">
        <v>75</v>
      </c>
      <c r="Q252" s="8" t="s">
        <v>1227</v>
      </c>
      <c r="R252" s="8"/>
      <c r="S252" s="8"/>
      <c r="T252" s="8"/>
      <c r="U252" s="8"/>
      <c r="V252" s="8"/>
    </row>
    <row r="253" ht="15.75" customHeight="1" spans="1:22">
      <c r="A253" s="2" t="str">
        <f t="array" ref="A253">IFERROR(INDEX(data!$C$2:$C$13,MATCH(G253,data!$B$2:$B$13,0)),"")</f>
        <v>JKT 2</v>
      </c>
      <c r="B253" s="5"/>
      <c r="C253" s="5"/>
      <c r="D253" s="6">
        <v>44957</v>
      </c>
      <c r="E253" s="9" t="s">
        <v>224</v>
      </c>
      <c r="F253" s="5">
        <v>1</v>
      </c>
      <c r="G253" s="9" t="s">
        <v>50</v>
      </c>
      <c r="H253" s="2" t="str">
        <f t="array" ref="H253">IFERROR(INDEX(data!$F$2:$F$16,MATCH(L253,data!$E$2:$E$16,0)),"")</f>
        <v/>
      </c>
      <c r="I253" s="9" t="s">
        <v>56</v>
      </c>
      <c r="J253" s="9" t="s">
        <v>42</v>
      </c>
      <c r="K253" s="15">
        <v>0.791666666666667</v>
      </c>
      <c r="L253" s="9" t="s">
        <v>224</v>
      </c>
      <c r="M253" s="19" t="str">
        <f t="shared" si="8"/>
        <v>Offline IELTS</v>
      </c>
      <c r="N253" s="9" t="s">
        <v>54</v>
      </c>
      <c r="O253" s="2" t="str">
        <f t="array" ref="O253">INDEX(data!$C$2:$C$13,MATCH(P253,data!$B$2:$B$13,0))</f>
        <v>JKT 2</v>
      </c>
      <c r="P253" s="9" t="s">
        <v>55</v>
      </c>
      <c r="Q253" s="9" t="s">
        <v>1227</v>
      </c>
      <c r="R253" s="9"/>
      <c r="S253" s="9"/>
      <c r="T253" s="9"/>
      <c r="U253" s="9"/>
      <c r="V253" s="9"/>
    </row>
    <row r="254" ht="15.75" customHeight="1" spans="1:22">
      <c r="A254" s="2" t="str">
        <f t="array" ref="A254">IFERROR(INDEX(data!$C$2:$C$13,MATCH(G254,data!$B$2:$B$13,0)),"")</f>
        <v>JKT 2</v>
      </c>
      <c r="B254" s="3">
        <v>3</v>
      </c>
      <c r="C254" s="3">
        <v>5</v>
      </c>
      <c r="D254" s="4">
        <v>44957</v>
      </c>
      <c r="E254" s="8" t="s">
        <v>224</v>
      </c>
      <c r="F254" s="3">
        <v>2</v>
      </c>
      <c r="G254" s="8" t="s">
        <v>50</v>
      </c>
      <c r="H254" s="2" t="str">
        <f t="array" ref="H254">IFERROR(INDEX(data!$F$2:$F$16,MATCH(L254,data!$E$2:$E$16,0)),"")</f>
        <v/>
      </c>
      <c r="I254" s="8" t="s">
        <v>72</v>
      </c>
      <c r="J254" s="8" t="s">
        <v>42</v>
      </c>
      <c r="K254" s="28">
        <v>0.791666666666667</v>
      </c>
      <c r="L254" s="8" t="s">
        <v>224</v>
      </c>
      <c r="M254" s="19" t="str">
        <f t="shared" si="8"/>
        <v>Offline IELTS</v>
      </c>
      <c r="N254" s="8" t="s">
        <v>54</v>
      </c>
      <c r="O254" s="2" t="str">
        <f t="array" ref="O254">INDEX(data!$C$2:$C$13,MATCH(P254,data!$B$2:$B$13,0))</f>
        <v>JKT 2</v>
      </c>
      <c r="P254" s="8" t="s">
        <v>55</v>
      </c>
      <c r="Q254" s="8" t="s">
        <v>1227</v>
      </c>
      <c r="R254" s="8"/>
      <c r="S254" s="8"/>
      <c r="T254" s="8"/>
      <c r="U254" s="8"/>
      <c r="V254" s="8"/>
    </row>
    <row r="255" ht="15.75" customHeight="1" spans="1:22">
      <c r="A255" s="2" t="str">
        <f t="array" ref="A255">IFERROR(INDEX(data!$C$2:$C$13,MATCH(G255,data!$B$2:$B$13,0)),"")</f>
        <v>JKT 3</v>
      </c>
      <c r="B255" s="5">
        <v>3</v>
      </c>
      <c r="C255" s="5">
        <v>3</v>
      </c>
      <c r="D255" s="7">
        <v>44957</v>
      </c>
      <c r="E255" s="10" t="s">
        <v>160</v>
      </c>
      <c r="F255" s="5">
        <v>2</v>
      </c>
      <c r="G255" s="10" t="s">
        <v>63</v>
      </c>
      <c r="H255" s="10"/>
      <c r="I255" s="10" t="s">
        <v>1240</v>
      </c>
      <c r="J255" s="10" t="s">
        <v>48</v>
      </c>
      <c r="K255" s="17">
        <v>0.625</v>
      </c>
      <c r="L255" s="10" t="s">
        <v>97</v>
      </c>
      <c r="M255" s="10"/>
      <c r="N255" s="10" t="s">
        <v>58</v>
      </c>
      <c r="O255" s="10"/>
      <c r="P255" s="10" t="s">
        <v>63</v>
      </c>
      <c r="Q255" s="10" t="s">
        <v>1229</v>
      </c>
      <c r="R255" s="10"/>
      <c r="S255" s="10"/>
      <c r="T255" s="10"/>
      <c r="U255" s="10"/>
      <c r="V255" s="10"/>
    </row>
    <row r="256" ht="15.75" customHeight="1" spans="1:22">
      <c r="A256" s="2" t="str">
        <f t="array" ref="A256">IFERROR(INDEX(data!$C$2:$C$13,MATCH(G256,data!$B$2:$B$13,0)),"")</f>
        <v>Online</v>
      </c>
      <c r="B256" s="3">
        <v>3</v>
      </c>
      <c r="C256" s="3">
        <v>4</v>
      </c>
      <c r="D256" s="4">
        <v>44957</v>
      </c>
      <c r="E256" s="8" t="s">
        <v>123</v>
      </c>
      <c r="F256" s="3">
        <v>1</v>
      </c>
      <c r="G256" s="8" t="s">
        <v>41</v>
      </c>
      <c r="H256" s="2" t="str">
        <f t="array" ref="H256">IFERROR(INDEX(data!$F$2:$F$16,MATCH(L256,data!$E$2:$E$16,0)),"")</f>
        <v/>
      </c>
      <c r="I256" s="8" t="s">
        <v>69</v>
      </c>
      <c r="J256" s="8" t="s">
        <v>42</v>
      </c>
      <c r="K256" s="13">
        <v>0.625</v>
      </c>
      <c r="L256" s="8" t="s">
        <v>123</v>
      </c>
      <c r="M256" s="19" t="str">
        <f t="shared" ref="M256:M1009" si="9">L256</f>
        <v>Trial Class</v>
      </c>
      <c r="N256" s="8" t="s">
        <v>67</v>
      </c>
      <c r="O256" s="2" t="str">
        <f t="array" ref="O256">INDEX(data!$C$2:$C$13,MATCH(P256,data!$B$2:$B$13,0))</f>
        <v>JKT 3</v>
      </c>
      <c r="P256" s="8" t="s">
        <v>63</v>
      </c>
      <c r="Q256" s="8" t="s">
        <v>1229</v>
      </c>
      <c r="R256" s="8"/>
      <c r="S256" s="8"/>
      <c r="T256" s="8"/>
      <c r="U256" s="8"/>
      <c r="V256" s="8"/>
    </row>
    <row r="257" ht="15.75" customHeight="1" spans="1:22">
      <c r="A257" s="2" t="str">
        <f t="array" ref="A257">IFERROR(INDEX(data!$C$2:$C$13,MATCH(G257,data!$B$2:$B$13,0)),"")</f>
        <v>SBY</v>
      </c>
      <c r="B257" s="5"/>
      <c r="C257" s="5"/>
      <c r="D257" s="6">
        <v>44957</v>
      </c>
      <c r="E257" s="9" t="s">
        <v>1606</v>
      </c>
      <c r="F257" s="5">
        <v>1</v>
      </c>
      <c r="G257" s="9" t="s">
        <v>80</v>
      </c>
      <c r="H257" s="2" t="str">
        <f t="array" ref="H257">IFERROR(INDEX(data!$F$2:$F$16,MATCH(L257,data!$E$2:$E$16,0)),"")</f>
        <v/>
      </c>
      <c r="I257" s="9" t="s">
        <v>72</v>
      </c>
      <c r="J257" s="9" t="s">
        <v>42</v>
      </c>
      <c r="K257" s="15">
        <v>0.625</v>
      </c>
      <c r="L257" s="9" t="s">
        <v>72</v>
      </c>
      <c r="M257" s="19" t="str">
        <f t="shared" si="9"/>
        <v>Other</v>
      </c>
      <c r="N257" s="9" t="s">
        <v>70</v>
      </c>
      <c r="O257" s="2" t="str">
        <f t="array" ref="O257">INDEX(data!$C$2:$C$13,MATCH(P257,data!$B$2:$B$13,0))</f>
        <v>SBY</v>
      </c>
      <c r="P257" s="9" t="s">
        <v>80</v>
      </c>
      <c r="Q257" s="9" t="s">
        <v>1229</v>
      </c>
      <c r="R257" s="9"/>
      <c r="S257" s="9"/>
      <c r="T257" s="9"/>
      <c r="U257" s="9"/>
      <c r="V257" s="9"/>
    </row>
    <row r="258" ht="15.75" customHeight="1" spans="1:22">
      <c r="A258" s="2" t="str">
        <f t="array" ref="A258">IFERROR(INDEX(data!$C$2:$C$13,MATCH(G258,data!$B$2:$B$13,0)),"")</f>
        <v>Online</v>
      </c>
      <c r="B258" s="3">
        <v>3</v>
      </c>
      <c r="C258" s="3">
        <v>4</v>
      </c>
      <c r="D258" s="4">
        <v>44957</v>
      </c>
      <c r="E258" s="8"/>
      <c r="F258" s="3">
        <v>1</v>
      </c>
      <c r="G258" s="8" t="s">
        <v>41</v>
      </c>
      <c r="H258" s="2" t="str">
        <f t="array" ref="H258">IFERROR(INDEX(data!$F$2:$F$16,MATCH(L258,data!$E$2:$E$16,0)),"")</f>
        <v/>
      </c>
      <c r="I258" s="8" t="s">
        <v>69</v>
      </c>
      <c r="J258" s="8" t="s">
        <v>42</v>
      </c>
      <c r="K258" s="13">
        <v>0.625</v>
      </c>
      <c r="L258" s="8" t="s">
        <v>123</v>
      </c>
      <c r="M258" s="19" t="str">
        <f t="shared" si="9"/>
        <v>Trial Class</v>
      </c>
      <c r="N258" s="8" t="s">
        <v>79</v>
      </c>
      <c r="O258" s="2" t="str">
        <f t="array" ref="O258">INDEX(data!$C$2:$C$13,MATCH(P258,data!$B$2:$B$13,0))</f>
        <v>JKT 2</v>
      </c>
      <c r="P258" s="8" t="s">
        <v>55</v>
      </c>
      <c r="Q258" s="8" t="s">
        <v>1227</v>
      </c>
      <c r="R258" s="8"/>
      <c r="S258" s="8"/>
      <c r="T258" s="8"/>
      <c r="U258" s="8"/>
      <c r="V258" s="8"/>
    </row>
    <row r="259" ht="15.75" customHeight="1" spans="1:22">
      <c r="A259" s="2" t="str">
        <f t="array" ref="A259">IFERROR(INDEX(data!$C$2:$C$13,MATCH(G259,data!$B$2:$B$13,0)),"")</f>
        <v>Online</v>
      </c>
      <c r="B259" s="5">
        <v>3</v>
      </c>
      <c r="C259" s="5">
        <v>11</v>
      </c>
      <c r="D259" s="6">
        <v>44957</v>
      </c>
      <c r="E259" s="9"/>
      <c r="F259" s="5">
        <v>1</v>
      </c>
      <c r="G259" s="9" t="s">
        <v>41</v>
      </c>
      <c r="H259" s="2" t="str">
        <f t="array" ref="H259">IFERROR(INDEX(data!$F$2:$F$16,MATCH(L259,data!$E$2:$E$16,0)),"")</f>
        <v/>
      </c>
      <c r="I259" s="9" t="s">
        <v>60</v>
      </c>
      <c r="J259" s="9" t="s">
        <v>42</v>
      </c>
      <c r="K259" s="15">
        <v>0.791666666666667</v>
      </c>
      <c r="L259" s="9" t="s">
        <v>107</v>
      </c>
      <c r="M259" s="19" t="str">
        <f t="shared" si="9"/>
        <v>Online Proskill FL</v>
      </c>
      <c r="N259" s="9" t="s">
        <v>79</v>
      </c>
      <c r="O259" s="2" t="str">
        <f t="array" ref="O259">INDEX(data!$C$2:$C$13,MATCH(P259,data!$B$2:$B$13,0))</f>
        <v>JKT 2</v>
      </c>
      <c r="P259" s="9" t="s">
        <v>55</v>
      </c>
      <c r="Q259" s="9" t="s">
        <v>1227</v>
      </c>
      <c r="R259" s="9"/>
      <c r="S259" s="9"/>
      <c r="T259" s="9"/>
      <c r="U259" s="9"/>
      <c r="V259" s="9"/>
    </row>
    <row r="260" ht="15.75" customHeight="1" spans="1:22">
      <c r="A260" s="2" t="str">
        <f t="array" ref="A260">IFERROR(INDEX(data!$C$2:$C$13,MATCH(G260,data!$B$2:$B$13,0)),"")</f>
        <v>SBY</v>
      </c>
      <c r="B260" s="3"/>
      <c r="C260" s="3"/>
      <c r="D260" s="4">
        <v>44957</v>
      </c>
      <c r="E260" s="8" t="s">
        <v>1606</v>
      </c>
      <c r="F260" s="3">
        <v>1</v>
      </c>
      <c r="G260" s="8" t="s">
        <v>80</v>
      </c>
      <c r="H260" s="2" t="str">
        <f t="array" ref="H260">IFERROR(INDEX(data!$F$2:$F$16,MATCH(L260,data!$E$2:$E$16,0)),"")</f>
        <v/>
      </c>
      <c r="I260" s="8" t="s">
        <v>72</v>
      </c>
      <c r="J260" s="8" t="s">
        <v>42</v>
      </c>
      <c r="K260" s="13">
        <v>0.625</v>
      </c>
      <c r="L260" s="8" t="s">
        <v>72</v>
      </c>
      <c r="M260" s="19" t="str">
        <f t="shared" si="9"/>
        <v>Other</v>
      </c>
      <c r="N260" s="8" t="s">
        <v>104</v>
      </c>
      <c r="O260" s="2" t="str">
        <f t="array" ref="O260">INDEX(data!$C$2:$C$13,MATCH(P260,data!$B$2:$B$13,0))</f>
        <v>SBY</v>
      </c>
      <c r="P260" s="8" t="s">
        <v>80</v>
      </c>
      <c r="Q260" s="8" t="s">
        <v>1229</v>
      </c>
      <c r="R260" s="8"/>
      <c r="S260" s="8"/>
      <c r="T260" s="8"/>
      <c r="U260" s="8"/>
      <c r="V260" s="8"/>
    </row>
    <row r="261" ht="15.75" customHeight="1" spans="1:22">
      <c r="A261" s="2" t="str">
        <f t="array" ref="A261">IFERROR(INDEX(data!$C$2:$C$13,MATCH(G261,data!$B$2:$B$13,0)),"")</f>
        <v>Online</v>
      </c>
      <c r="B261" s="5">
        <v>0</v>
      </c>
      <c r="C261" s="5">
        <v>1</v>
      </c>
      <c r="D261" s="6">
        <v>44957</v>
      </c>
      <c r="E261" s="9" t="s">
        <v>1607</v>
      </c>
      <c r="F261" s="5">
        <v>1</v>
      </c>
      <c r="G261" s="9" t="s">
        <v>41</v>
      </c>
      <c r="H261" s="2" t="str">
        <f t="array" ref="H261">IFERROR(INDEX(data!$F$2:$F$16,MATCH(L261,data!$E$2:$E$16,0)),"")</f>
        <v/>
      </c>
      <c r="I261" s="9" t="s">
        <v>69</v>
      </c>
      <c r="J261" s="9" t="s">
        <v>48</v>
      </c>
      <c r="K261" s="15">
        <v>0.666666666666667</v>
      </c>
      <c r="L261" s="9" t="s">
        <v>72</v>
      </c>
      <c r="M261" s="19" t="str">
        <f t="shared" si="9"/>
        <v>Other</v>
      </c>
      <c r="N261" s="9" t="s">
        <v>114</v>
      </c>
      <c r="O261" s="2" t="str">
        <f t="array" ref="O261">INDEX(data!$C$2:$C$13,MATCH(P261,data!$B$2:$B$13,0))</f>
        <v>BDG</v>
      </c>
      <c r="P261" s="9" t="s">
        <v>75</v>
      </c>
      <c r="Q261" s="9" t="s">
        <v>1229</v>
      </c>
      <c r="R261" s="9"/>
      <c r="S261" s="9"/>
      <c r="T261" s="9"/>
      <c r="U261" s="9"/>
      <c r="V261" s="9"/>
    </row>
    <row r="262" ht="15.75" customHeight="1" spans="1:22">
      <c r="A262" s="2" t="str">
        <f t="array" ref="A262">IFERROR(INDEX(data!$C$2:$C$13,MATCH(G262,data!$B$2:$B$13,0)),"")</f>
        <v>Online</v>
      </c>
      <c r="B262" s="3">
        <v>1</v>
      </c>
      <c r="C262" s="3">
        <v>1</v>
      </c>
      <c r="D262" s="4">
        <v>44957</v>
      </c>
      <c r="E262" s="8"/>
      <c r="F262" s="3">
        <v>1</v>
      </c>
      <c r="G262" s="8" t="s">
        <v>41</v>
      </c>
      <c r="H262" s="2" t="str">
        <f t="array" ref="H262">IFERROR(INDEX(data!$F$2:$F$16,MATCH(L262,data!$E$2:$E$16,0)),"")</f>
        <v>Offline</v>
      </c>
      <c r="I262" s="8" t="s">
        <v>56</v>
      </c>
      <c r="J262" s="8" t="s">
        <v>42</v>
      </c>
      <c r="K262" s="13">
        <v>0.583333333333333</v>
      </c>
      <c r="L262" s="8" t="s">
        <v>84</v>
      </c>
      <c r="M262" s="19" t="str">
        <f t="shared" si="9"/>
        <v>Mock Test</v>
      </c>
      <c r="N262" s="8" t="s">
        <v>120</v>
      </c>
      <c r="O262" s="2" t="str">
        <f t="array" ref="O262">INDEX(data!$C$2:$C$13,MATCH(P262,data!$B$2:$B$13,0))</f>
        <v>JKT 3</v>
      </c>
      <c r="P262" s="8" t="s">
        <v>63</v>
      </c>
      <c r="Q262" s="8" t="s">
        <v>1229</v>
      </c>
      <c r="R262" s="8"/>
      <c r="S262" s="8"/>
      <c r="T262" s="8"/>
      <c r="U262" s="8"/>
      <c r="V262" s="8"/>
    </row>
    <row r="263" ht="15.75" customHeight="1" spans="1:22">
      <c r="A263" s="2" t="str">
        <f t="array" ref="A263">IFERROR(INDEX(data!$C$2:$C$13,MATCH(G263,data!$B$2:$B$13,0)),"")</f>
        <v>Online</v>
      </c>
      <c r="B263" s="5">
        <v>1</v>
      </c>
      <c r="C263" s="5">
        <v>1</v>
      </c>
      <c r="D263" s="6">
        <v>44957</v>
      </c>
      <c r="E263" s="9"/>
      <c r="F263" s="5">
        <v>1</v>
      </c>
      <c r="G263" s="9" t="s">
        <v>41</v>
      </c>
      <c r="H263" s="2" t="str">
        <f t="array" ref="H263">IFERROR(INDEX(data!$F$2:$F$16,MATCH(L263,data!$E$2:$E$16,0)),"")</f>
        <v>Offline</v>
      </c>
      <c r="I263" s="9" t="s">
        <v>56</v>
      </c>
      <c r="J263" s="9" t="s">
        <v>42</v>
      </c>
      <c r="K263" s="15">
        <v>0.625</v>
      </c>
      <c r="L263" s="9" t="s">
        <v>84</v>
      </c>
      <c r="M263" s="19" t="str">
        <f t="shared" si="9"/>
        <v>Mock Test</v>
      </c>
      <c r="N263" s="9" t="s">
        <v>120</v>
      </c>
      <c r="O263" s="2" t="str">
        <f t="array" ref="O263">INDEX(data!$C$2:$C$13,MATCH(P263,data!$B$2:$B$13,0))</f>
        <v>JKT 3</v>
      </c>
      <c r="P263" s="9" t="s">
        <v>63</v>
      </c>
      <c r="Q263" s="9" t="s">
        <v>1229</v>
      </c>
      <c r="R263" s="9"/>
      <c r="S263" s="9"/>
      <c r="T263" s="9"/>
      <c r="U263" s="9"/>
      <c r="V263" s="9"/>
    </row>
    <row r="264" ht="15.75" customHeight="1" spans="1:22">
      <c r="A264" s="2" t="str">
        <f t="array" ref="A264">IFERROR(INDEX(data!$C$2:$C$13,MATCH(G264,data!$B$2:$B$13,0)),"")</f>
        <v>Online</v>
      </c>
      <c r="B264" s="3">
        <v>0</v>
      </c>
      <c r="C264" s="3">
        <v>1</v>
      </c>
      <c r="D264" s="4">
        <v>45265</v>
      </c>
      <c r="E264" s="8" t="s">
        <v>123</v>
      </c>
      <c r="F264" s="3">
        <v>1</v>
      </c>
      <c r="G264" s="8" t="s">
        <v>41</v>
      </c>
      <c r="H264" s="2" t="str">
        <f t="array" ref="H264">IFERROR(INDEX(data!$F$2:$F$16,MATCH(L264,data!$E$2:$E$16,0)),"")</f>
        <v/>
      </c>
      <c r="I264" s="8" t="s">
        <v>72</v>
      </c>
      <c r="J264" s="8" t="s">
        <v>48</v>
      </c>
      <c r="K264" s="13">
        <v>0.625</v>
      </c>
      <c r="L264" s="8" t="s">
        <v>123</v>
      </c>
      <c r="M264" s="19" t="str">
        <f t="shared" si="9"/>
        <v>Trial Class</v>
      </c>
      <c r="N264" s="8" t="s">
        <v>94</v>
      </c>
      <c r="O264" s="2" t="str">
        <f t="array" ref="O264">INDEX(data!$C$2:$C$13,MATCH(P264,data!$B$2:$B$13,0))</f>
        <v>JKT 2</v>
      </c>
      <c r="P264" s="8" t="s">
        <v>50</v>
      </c>
      <c r="Q264" s="8" t="s">
        <v>1229</v>
      </c>
      <c r="R264" s="8"/>
      <c r="S264" s="8"/>
      <c r="T264" s="8"/>
      <c r="U264" s="8"/>
      <c r="V264" s="8"/>
    </row>
    <row r="265" ht="15.75" customHeight="1" spans="1:22">
      <c r="A265" s="2" t="str">
        <f t="array" ref="A265">IFERROR(INDEX(data!$C$2:$C$13,MATCH(G265,data!$B$2:$B$13,0)),"")</f>
        <v/>
      </c>
      <c r="B265" s="5"/>
      <c r="C265" s="5"/>
      <c r="D265" s="6"/>
      <c r="E265" s="9"/>
      <c r="F265" s="5">
        <v>2</v>
      </c>
      <c r="G265" s="9"/>
      <c r="H265" s="2" t="str">
        <f t="array" ref="H265">IFERROR(INDEX(data!$F$2:$F$16,MATCH(L265,data!$E$2:$E$16,0)),"")</f>
        <v/>
      </c>
      <c r="I265" s="9" t="s">
        <v>60</v>
      </c>
      <c r="J265" s="9" t="s">
        <v>42</v>
      </c>
      <c r="K265" s="15"/>
      <c r="L265" s="9" t="s">
        <v>105</v>
      </c>
      <c r="M265" s="19" t="str">
        <f t="shared" si="9"/>
        <v>Online Proskill</v>
      </c>
      <c r="N265" s="10" t="s">
        <v>98</v>
      </c>
      <c r="O265" s="2" t="str">
        <f t="array" ref="O265">INDEX(data!$C$2:$C$13,MATCH(P265,data!$B$2:$B$13,0))</f>
        <v>JKT 1</v>
      </c>
      <c r="P265" s="9" t="s">
        <v>37</v>
      </c>
      <c r="Q265" s="9" t="s">
        <v>1227</v>
      </c>
      <c r="R265" s="9"/>
      <c r="S265" s="9"/>
      <c r="T265" s="9"/>
      <c r="U265" s="9"/>
      <c r="V265" s="9"/>
    </row>
    <row r="266" ht="15.75" customHeight="1" spans="1:22">
      <c r="A266" s="2" t="str">
        <f t="array" ref="A266">IFERROR(INDEX(data!$C$2:$C$13,MATCH(G266,data!$B$2:$B$13,0)),"")</f>
        <v>JKT 3</v>
      </c>
      <c r="B266" s="3"/>
      <c r="C266" s="3"/>
      <c r="D266" s="4">
        <v>44935</v>
      </c>
      <c r="E266" s="8" t="s">
        <v>1569</v>
      </c>
      <c r="F266" s="3">
        <v>8</v>
      </c>
      <c r="G266" s="11" t="s">
        <v>63</v>
      </c>
      <c r="H266" s="2" t="str">
        <f t="array" ref="H266">IFERROR(INDEX(data!$F$2:$F$16,MATCH(L266,data!$E$2:$E$16,0)),"")</f>
        <v/>
      </c>
      <c r="I266" s="11" t="s">
        <v>72</v>
      </c>
      <c r="J266" s="11" t="s">
        <v>42</v>
      </c>
      <c r="K266" s="18">
        <v>0.5</v>
      </c>
      <c r="L266" s="11" t="s">
        <v>72</v>
      </c>
      <c r="M266" s="19" t="str">
        <f t="shared" si="9"/>
        <v>Other</v>
      </c>
      <c r="N266" s="11" t="s">
        <v>62</v>
      </c>
      <c r="O266" s="2" t="str">
        <f t="array" ref="O266">INDEX(data!$C$2:$C$13,MATCH(P266,data!$B$2:$B$13,0))</f>
        <v>JKT 3</v>
      </c>
      <c r="P266" s="11" t="s">
        <v>63</v>
      </c>
      <c r="Q266" s="11" t="s">
        <v>1227</v>
      </c>
      <c r="R266" s="8"/>
      <c r="S266" s="8"/>
      <c r="T266" s="8"/>
      <c r="U266" s="8"/>
      <c r="V266" s="8"/>
    </row>
    <row r="267" ht="15.75" customHeight="1" spans="1:22">
      <c r="A267" s="2" t="str">
        <f t="array" ref="A267">IFERROR(INDEX(data!$C$2:$C$13,MATCH(G267,data!$B$2:$B$13,0)),"")</f>
        <v>JKT 3</v>
      </c>
      <c r="B267" s="5"/>
      <c r="C267" s="5"/>
      <c r="D267" s="6">
        <v>44936</v>
      </c>
      <c r="E267" s="9" t="s">
        <v>1569</v>
      </c>
      <c r="F267" s="5">
        <v>8</v>
      </c>
      <c r="G267" s="10" t="s">
        <v>63</v>
      </c>
      <c r="H267" s="2" t="str">
        <f t="array" ref="H267">IFERROR(INDEX(data!$F$2:$F$16,MATCH(L267,data!$E$2:$E$16,0)),"")</f>
        <v/>
      </c>
      <c r="I267" s="10" t="s">
        <v>72</v>
      </c>
      <c r="J267" s="10" t="s">
        <v>42</v>
      </c>
      <c r="K267" s="24">
        <v>0.5</v>
      </c>
      <c r="L267" s="10" t="s">
        <v>72</v>
      </c>
      <c r="M267" s="19" t="str">
        <f t="shared" si="9"/>
        <v>Other</v>
      </c>
      <c r="N267" s="10" t="s">
        <v>62</v>
      </c>
      <c r="O267" s="2" t="str">
        <f t="array" ref="O267">INDEX(data!$C$2:$C$13,MATCH(P267,data!$B$2:$B$13,0))</f>
        <v>JKT 3</v>
      </c>
      <c r="P267" s="10" t="s">
        <v>63</v>
      </c>
      <c r="Q267" s="10" t="s">
        <v>1227</v>
      </c>
      <c r="R267" s="9"/>
      <c r="S267" s="9"/>
      <c r="T267" s="9"/>
      <c r="U267" s="9"/>
      <c r="V267" s="9"/>
    </row>
    <row r="268" ht="15.75" customHeight="1" spans="1:22">
      <c r="A268" s="2" t="str">
        <f t="array" ref="A268">IFERROR(INDEX(data!$C$2:$C$13,MATCH(G268,data!$B$2:$B$13,0)),"")</f>
        <v>JKT 3</v>
      </c>
      <c r="B268" s="3"/>
      <c r="C268" s="3"/>
      <c r="D268" s="4">
        <v>44937</v>
      </c>
      <c r="E268" s="8" t="s">
        <v>1569</v>
      </c>
      <c r="F268" s="3">
        <v>8</v>
      </c>
      <c r="G268" s="11" t="s">
        <v>63</v>
      </c>
      <c r="H268" s="2" t="str">
        <f t="array" ref="H268">IFERROR(INDEX(data!$F$2:$F$16,MATCH(L268,data!$E$2:$E$16,0)),"")</f>
        <v/>
      </c>
      <c r="I268" s="11" t="s">
        <v>72</v>
      </c>
      <c r="J268" s="11" t="s">
        <v>42</v>
      </c>
      <c r="K268" s="18">
        <v>0.5</v>
      </c>
      <c r="L268" s="11" t="s">
        <v>72</v>
      </c>
      <c r="M268" s="19" t="str">
        <f t="shared" si="9"/>
        <v>Other</v>
      </c>
      <c r="N268" s="11" t="s">
        <v>62</v>
      </c>
      <c r="O268" s="2" t="str">
        <f t="array" ref="O268">INDEX(data!$C$2:$C$13,MATCH(P268,data!$B$2:$B$13,0))</f>
        <v>JKT 3</v>
      </c>
      <c r="P268" s="11" t="s">
        <v>63</v>
      </c>
      <c r="Q268" s="11" t="s">
        <v>1227</v>
      </c>
      <c r="R268" s="8"/>
      <c r="S268" s="8"/>
      <c r="T268" s="8"/>
      <c r="U268" s="8"/>
      <c r="V268" s="8"/>
    </row>
    <row r="269" ht="15.75" customHeight="1" spans="1:22">
      <c r="A269" s="2" t="str">
        <f t="array" ref="A269">IFERROR(INDEX(data!$C$2:$C$13,MATCH(G269,data!$B$2:$B$13,0)),"")</f>
        <v>JKT 3</v>
      </c>
      <c r="B269" s="5"/>
      <c r="C269" s="5"/>
      <c r="D269" s="6">
        <v>44938</v>
      </c>
      <c r="E269" s="9" t="s">
        <v>1569</v>
      </c>
      <c r="F269" s="5">
        <v>8</v>
      </c>
      <c r="G269" s="10" t="s">
        <v>63</v>
      </c>
      <c r="H269" s="2" t="str">
        <f t="array" ref="H269">IFERROR(INDEX(data!$F$2:$F$16,MATCH(L269,data!$E$2:$E$16,0)),"")</f>
        <v/>
      </c>
      <c r="I269" s="10" t="s">
        <v>72</v>
      </c>
      <c r="J269" s="10" t="s">
        <v>42</v>
      </c>
      <c r="K269" s="24">
        <v>0.5</v>
      </c>
      <c r="L269" s="10" t="s">
        <v>72</v>
      </c>
      <c r="M269" s="19" t="str">
        <f t="shared" si="9"/>
        <v>Other</v>
      </c>
      <c r="N269" s="10" t="s">
        <v>62</v>
      </c>
      <c r="O269" s="2" t="str">
        <f t="array" ref="O269">INDEX(data!$C$2:$C$13,MATCH(P269,data!$B$2:$B$13,0))</f>
        <v>JKT 3</v>
      </c>
      <c r="P269" s="10" t="s">
        <v>63</v>
      </c>
      <c r="Q269" s="10" t="s">
        <v>1227</v>
      </c>
      <c r="R269" s="9"/>
      <c r="S269" s="9"/>
      <c r="T269" s="9"/>
      <c r="U269" s="9"/>
      <c r="V269" s="9"/>
    </row>
    <row r="270" ht="15.75" customHeight="1" spans="1:22">
      <c r="A270" s="2" t="str">
        <f t="array" ref="A270">IFERROR(INDEX(data!$C$2:$C$13,MATCH(G270,data!$B$2:$B$13,0)),"")</f>
        <v>JKT 3</v>
      </c>
      <c r="B270" s="3"/>
      <c r="C270" s="3"/>
      <c r="D270" s="4">
        <v>44939</v>
      </c>
      <c r="E270" s="8" t="s">
        <v>1608</v>
      </c>
      <c r="F270" s="3">
        <v>5</v>
      </c>
      <c r="G270" s="8" t="s">
        <v>63</v>
      </c>
      <c r="H270" s="2" t="str">
        <f t="array" ref="H270">IFERROR(INDEX(data!$F$2:$F$16,MATCH(L270,data!$E$2:$E$16,0)),"")</f>
        <v/>
      </c>
      <c r="I270" s="11" t="s">
        <v>72</v>
      </c>
      <c r="J270" s="11" t="s">
        <v>42</v>
      </c>
      <c r="K270" s="18">
        <v>0.5</v>
      </c>
      <c r="L270" s="11" t="s">
        <v>72</v>
      </c>
      <c r="M270" s="19" t="str">
        <f t="shared" si="9"/>
        <v>Other</v>
      </c>
      <c r="N270" s="11" t="s">
        <v>62</v>
      </c>
      <c r="O270" s="2" t="str">
        <f t="array" ref="O270">INDEX(data!$C$2:$C$13,MATCH(P270,data!$B$2:$B$13,0))</f>
        <v>JKT 3</v>
      </c>
      <c r="P270" s="11" t="s">
        <v>63</v>
      </c>
      <c r="Q270" s="11" t="s">
        <v>1227</v>
      </c>
      <c r="R270" s="8"/>
      <c r="S270" s="8"/>
      <c r="T270" s="8"/>
      <c r="U270" s="8"/>
      <c r="V270" s="8"/>
    </row>
    <row r="271" ht="15.75" customHeight="1" spans="1:22">
      <c r="A271" s="2" t="str">
        <f t="array" ref="A271">IFERROR(INDEX(data!$C$2:$C$13,MATCH(G271,data!$B$2:$B$13,0)),"")</f>
        <v>JKT 3</v>
      </c>
      <c r="B271" s="5"/>
      <c r="C271" s="5"/>
      <c r="D271" s="6">
        <v>44942</v>
      </c>
      <c r="E271" s="9" t="s">
        <v>1608</v>
      </c>
      <c r="F271" s="5">
        <v>5</v>
      </c>
      <c r="G271" s="9" t="s">
        <v>63</v>
      </c>
      <c r="H271" s="2" t="str">
        <f t="array" ref="H271">IFERROR(INDEX(data!$F$2:$F$16,MATCH(L271,data!$E$2:$E$16,0)),"")</f>
        <v/>
      </c>
      <c r="I271" s="10" t="s">
        <v>72</v>
      </c>
      <c r="J271" s="10" t="s">
        <v>42</v>
      </c>
      <c r="K271" s="24">
        <v>0.5</v>
      </c>
      <c r="L271" s="10" t="s">
        <v>72</v>
      </c>
      <c r="M271" s="19" t="str">
        <f t="shared" si="9"/>
        <v>Other</v>
      </c>
      <c r="N271" s="10" t="s">
        <v>62</v>
      </c>
      <c r="O271" s="2" t="str">
        <f t="array" ref="O271">INDEX(data!$C$2:$C$13,MATCH(P271,data!$B$2:$B$13,0))</f>
        <v>JKT 3</v>
      </c>
      <c r="P271" s="10" t="s">
        <v>63</v>
      </c>
      <c r="Q271" s="10" t="s">
        <v>1227</v>
      </c>
      <c r="R271" s="9"/>
      <c r="S271" s="9"/>
      <c r="T271" s="9"/>
      <c r="U271" s="9"/>
      <c r="V271" s="9"/>
    </row>
    <row r="272" ht="15.75" customHeight="1" spans="1:22">
      <c r="A272" s="2" t="str">
        <f t="array" ref="A272">IFERROR(INDEX(data!$C$2:$C$13,MATCH(G272,data!$B$2:$B$13,0)),"")</f>
        <v>JKT 3</v>
      </c>
      <c r="B272" s="3"/>
      <c r="C272" s="3"/>
      <c r="D272" s="4">
        <v>44943</v>
      </c>
      <c r="E272" s="8" t="s">
        <v>1608</v>
      </c>
      <c r="F272" s="3">
        <v>5</v>
      </c>
      <c r="G272" s="8" t="s">
        <v>63</v>
      </c>
      <c r="H272" s="2" t="str">
        <f t="array" ref="H272">IFERROR(INDEX(data!$F$2:$F$16,MATCH(L272,data!$E$2:$E$16,0)),"")</f>
        <v/>
      </c>
      <c r="I272" s="11" t="s">
        <v>72</v>
      </c>
      <c r="J272" s="11" t="s">
        <v>42</v>
      </c>
      <c r="K272" s="18">
        <v>0.5</v>
      </c>
      <c r="L272" s="11" t="s">
        <v>72</v>
      </c>
      <c r="M272" s="19" t="str">
        <f t="shared" si="9"/>
        <v>Other</v>
      </c>
      <c r="N272" s="11" t="s">
        <v>62</v>
      </c>
      <c r="O272" s="2" t="str">
        <f t="array" ref="O272">INDEX(data!$C$2:$C$13,MATCH(P272,data!$B$2:$B$13,0))</f>
        <v>JKT 3</v>
      </c>
      <c r="P272" s="11" t="s">
        <v>63</v>
      </c>
      <c r="Q272" s="11" t="s">
        <v>1227</v>
      </c>
      <c r="R272" s="8"/>
      <c r="S272" s="8"/>
      <c r="T272" s="8"/>
      <c r="U272" s="8"/>
      <c r="V272" s="8"/>
    </row>
    <row r="273" ht="15.75" customHeight="1" spans="1:22">
      <c r="A273" s="2" t="str">
        <f t="array" ref="A273">IFERROR(INDEX(data!$C$2:$C$13,MATCH(G273,data!$B$2:$B$13,0)),"")</f>
        <v>JKT 3</v>
      </c>
      <c r="B273" s="10"/>
      <c r="C273" s="10"/>
      <c r="D273" s="7">
        <v>44928</v>
      </c>
      <c r="E273" s="10" t="s">
        <v>456</v>
      </c>
      <c r="F273" s="5">
        <v>8</v>
      </c>
      <c r="G273" s="10" t="s">
        <v>63</v>
      </c>
      <c r="H273" s="2" t="str">
        <f t="array" ref="H273">IFERROR(INDEX(data!$F$2:$F$16,MATCH(L273,data!$E$2:$E$16,0)),"")</f>
        <v/>
      </c>
      <c r="I273" s="10" t="s">
        <v>72</v>
      </c>
      <c r="J273" s="10" t="s">
        <v>42</v>
      </c>
      <c r="K273" s="24">
        <v>0.5</v>
      </c>
      <c r="L273" s="10" t="s">
        <v>72</v>
      </c>
      <c r="M273" s="19" t="str">
        <f t="shared" si="9"/>
        <v>Other</v>
      </c>
      <c r="N273" s="10" t="s">
        <v>36</v>
      </c>
      <c r="O273" s="2" t="str">
        <f t="array" ref="O273">INDEX(data!$C$2:$C$13,MATCH(P273,data!$B$2:$B$13,0))</f>
        <v>JKT 3</v>
      </c>
      <c r="P273" s="10" t="s">
        <v>63</v>
      </c>
      <c r="Q273" s="10" t="s">
        <v>1227</v>
      </c>
      <c r="R273" s="10"/>
      <c r="S273" s="10"/>
      <c r="T273" s="10"/>
      <c r="U273" s="10"/>
      <c r="V273" s="10"/>
    </row>
    <row r="274" ht="15.75" customHeight="1" spans="1:22">
      <c r="A274" s="2" t="str">
        <f t="array" ref="A274">IFERROR(INDEX(data!$C$2:$C$13,MATCH(G274,data!$B$2:$B$13,0)),"")</f>
        <v>JKT 3</v>
      </c>
      <c r="B274" s="11"/>
      <c r="C274" s="11"/>
      <c r="D274" s="21">
        <v>44929</v>
      </c>
      <c r="E274" s="11" t="s">
        <v>456</v>
      </c>
      <c r="F274" s="3">
        <v>8</v>
      </c>
      <c r="G274" s="11" t="s">
        <v>63</v>
      </c>
      <c r="H274" s="2" t="str">
        <f t="array" ref="H274">IFERROR(INDEX(data!$F$2:$F$16,MATCH(L274,data!$E$2:$E$16,0)),"")</f>
        <v/>
      </c>
      <c r="I274" s="11" t="s">
        <v>72</v>
      </c>
      <c r="J274" s="11" t="s">
        <v>42</v>
      </c>
      <c r="K274" s="18">
        <v>0.5</v>
      </c>
      <c r="L274" s="11" t="s">
        <v>72</v>
      </c>
      <c r="M274" s="19" t="str">
        <f t="shared" si="9"/>
        <v>Other</v>
      </c>
      <c r="N274" s="11" t="s">
        <v>138</v>
      </c>
      <c r="O274" s="2" t="str">
        <f t="array" ref="O274">INDEX(data!$C$2:$C$13,MATCH(P274,data!$B$2:$B$13,0))</f>
        <v>JKT 3</v>
      </c>
      <c r="P274" s="11" t="s">
        <v>68</v>
      </c>
      <c r="Q274" s="11" t="s">
        <v>1227</v>
      </c>
      <c r="R274" s="11"/>
      <c r="S274" s="11"/>
      <c r="T274" s="11"/>
      <c r="U274" s="11"/>
      <c r="V274" s="11"/>
    </row>
    <row r="275" ht="15.75" customHeight="1" spans="1:22">
      <c r="A275" s="2" t="str">
        <f t="array" ref="A275">IFERROR(INDEX(data!$C$2:$C$13,MATCH(G275,data!$B$2:$B$13,0)),"")</f>
        <v>JKT 3</v>
      </c>
      <c r="B275" s="10"/>
      <c r="C275" s="10"/>
      <c r="D275" s="7">
        <v>44930</v>
      </c>
      <c r="E275" s="10" t="s">
        <v>456</v>
      </c>
      <c r="F275" s="5">
        <v>8</v>
      </c>
      <c r="G275" s="10" t="s">
        <v>63</v>
      </c>
      <c r="H275" s="2" t="str">
        <f t="array" ref="H275">IFERROR(INDEX(data!$F$2:$F$16,MATCH(L275,data!$E$2:$E$16,0)),"")</f>
        <v/>
      </c>
      <c r="I275" s="10" t="s">
        <v>72</v>
      </c>
      <c r="J275" s="10" t="s">
        <v>42</v>
      </c>
      <c r="K275" s="24">
        <v>0.5</v>
      </c>
      <c r="L275" s="10" t="s">
        <v>72</v>
      </c>
      <c r="M275" s="19" t="str">
        <f t="shared" si="9"/>
        <v>Other</v>
      </c>
      <c r="N275" s="10" t="s">
        <v>138</v>
      </c>
      <c r="O275" s="2" t="str">
        <f t="array" ref="O275">INDEX(data!$C$2:$C$13,MATCH(P275,data!$B$2:$B$13,0))</f>
        <v>JKT 3</v>
      </c>
      <c r="P275" s="10" t="s">
        <v>68</v>
      </c>
      <c r="Q275" s="10" t="s">
        <v>1227</v>
      </c>
      <c r="R275" s="10"/>
      <c r="S275" s="10"/>
      <c r="T275" s="10"/>
      <c r="U275" s="10"/>
      <c r="V275" s="10"/>
    </row>
    <row r="276" ht="15.75" customHeight="1" spans="1:22">
      <c r="A276" s="2" t="str">
        <f t="array" ref="A276">IFERROR(INDEX(data!$C$2:$C$13,MATCH(G276,data!$B$2:$B$13,0)),"")</f>
        <v>JKT 3</v>
      </c>
      <c r="B276" s="11"/>
      <c r="C276" s="11"/>
      <c r="D276" s="21">
        <v>44931</v>
      </c>
      <c r="E276" s="11" t="s">
        <v>456</v>
      </c>
      <c r="F276" s="3">
        <v>8</v>
      </c>
      <c r="G276" s="11" t="s">
        <v>63</v>
      </c>
      <c r="H276" s="2" t="str">
        <f t="array" ref="H276">IFERROR(INDEX(data!$F$2:$F$16,MATCH(L276,data!$E$2:$E$16,0)),"")</f>
        <v/>
      </c>
      <c r="I276" s="11" t="s">
        <v>72</v>
      </c>
      <c r="J276" s="11" t="s">
        <v>42</v>
      </c>
      <c r="K276" s="18">
        <v>0.5</v>
      </c>
      <c r="L276" s="11" t="s">
        <v>72</v>
      </c>
      <c r="M276" s="19" t="str">
        <f t="shared" si="9"/>
        <v>Other</v>
      </c>
      <c r="N276" s="11" t="s">
        <v>138</v>
      </c>
      <c r="O276" s="2" t="str">
        <f t="array" ref="O276">INDEX(data!$C$2:$C$13,MATCH(P276,data!$B$2:$B$13,0))</f>
        <v>JKT 3</v>
      </c>
      <c r="P276" s="11" t="s">
        <v>68</v>
      </c>
      <c r="Q276" s="11" t="s">
        <v>1227</v>
      </c>
      <c r="R276" s="11"/>
      <c r="S276" s="11"/>
      <c r="T276" s="11"/>
      <c r="U276" s="11"/>
      <c r="V276" s="11"/>
    </row>
    <row r="277" ht="15.75" customHeight="1" spans="1:22">
      <c r="A277" s="2" t="str">
        <f t="array" ref="A277">IFERROR(INDEX(data!$C$2:$C$13,MATCH(G277,data!$B$2:$B$13,0)),"")</f>
        <v>JKT 3</v>
      </c>
      <c r="B277" s="5"/>
      <c r="C277" s="5"/>
      <c r="D277" s="6">
        <v>44932</v>
      </c>
      <c r="E277" s="9" t="s">
        <v>1608</v>
      </c>
      <c r="F277" s="5">
        <v>8</v>
      </c>
      <c r="G277" s="9" t="s">
        <v>68</v>
      </c>
      <c r="H277" s="2" t="str">
        <f t="array" ref="H277">IFERROR(INDEX(data!$F$2:$F$16,MATCH(L277,data!$E$2:$E$16,0)),"")</f>
        <v/>
      </c>
      <c r="I277" s="9" t="s">
        <v>72</v>
      </c>
      <c r="J277" s="10" t="s">
        <v>42</v>
      </c>
      <c r="K277" s="15">
        <v>0.520833333333333</v>
      </c>
      <c r="L277" s="9" t="s">
        <v>72</v>
      </c>
      <c r="M277" s="19" t="str">
        <f t="shared" si="9"/>
        <v>Other</v>
      </c>
      <c r="N277" s="10" t="s">
        <v>138</v>
      </c>
      <c r="O277" s="2" t="str">
        <f t="array" ref="O277">INDEX(data!$C$2:$C$13,MATCH(P277,data!$B$2:$B$13,0))</f>
        <v>JKT 3</v>
      </c>
      <c r="P277" s="9" t="s">
        <v>68</v>
      </c>
      <c r="Q277" s="9"/>
      <c r="R277" s="9"/>
      <c r="S277" s="9"/>
      <c r="T277" s="9"/>
      <c r="U277" s="9"/>
      <c r="V277" s="9"/>
    </row>
    <row r="278" ht="15.75" customHeight="1" spans="1:22">
      <c r="A278" s="2" t="str">
        <f t="array" ref="A278">IFERROR(INDEX(data!$C$2:$C$13,MATCH(G278,data!$B$2:$B$13,0)),"")</f>
        <v>Online</v>
      </c>
      <c r="B278" s="3"/>
      <c r="C278" s="3"/>
      <c r="D278" s="4">
        <v>44933</v>
      </c>
      <c r="E278" s="8" t="s">
        <v>1609</v>
      </c>
      <c r="F278" s="3">
        <v>1</v>
      </c>
      <c r="G278" s="8" t="s">
        <v>41</v>
      </c>
      <c r="H278" s="2" t="str">
        <f t="array" ref="H278">IFERROR(INDEX(data!$F$2:$F$16,MATCH(L278,data!$E$2:$E$16,0)),"")</f>
        <v/>
      </c>
      <c r="I278" s="8" t="s">
        <v>72</v>
      </c>
      <c r="J278" s="8" t="s">
        <v>42</v>
      </c>
      <c r="K278" s="13">
        <v>0.5</v>
      </c>
      <c r="L278" s="8" t="s">
        <v>72</v>
      </c>
      <c r="M278" s="19" t="str">
        <f t="shared" si="9"/>
        <v>Other</v>
      </c>
      <c r="N278" s="8" t="s">
        <v>54</v>
      </c>
      <c r="O278" s="2" t="str">
        <f t="array" ref="O278">INDEX(data!$C$2:$C$13,MATCH(P278,data!$B$2:$B$13,0))</f>
        <v>JKT 2</v>
      </c>
      <c r="P278" s="8" t="s">
        <v>55</v>
      </c>
      <c r="Q278" s="8" t="s">
        <v>1227</v>
      </c>
      <c r="R278" s="8"/>
      <c r="S278" s="8"/>
      <c r="T278" s="8"/>
      <c r="U278" s="8"/>
      <c r="V278" s="8"/>
    </row>
    <row r="279" ht="15.75" customHeight="1" spans="1:22">
      <c r="A279" s="2" t="str">
        <f t="array" ref="A279">IFERROR(INDEX(data!$C$2:$C$13,MATCH(G279,data!$B$2:$B$13,0)),"")</f>
        <v>JKT 3</v>
      </c>
      <c r="B279" s="5">
        <v>1</v>
      </c>
      <c r="C279" s="5">
        <v>1</v>
      </c>
      <c r="D279" s="6">
        <v>44954</v>
      </c>
      <c r="E279" s="9" t="s">
        <v>163</v>
      </c>
      <c r="F279" s="5">
        <v>1</v>
      </c>
      <c r="G279" s="9" t="s">
        <v>63</v>
      </c>
      <c r="H279" s="2" t="str">
        <f t="array" ref="H279">IFERROR(INDEX(data!$F$2:$F$16,MATCH(L279,data!$E$2:$E$16,0)),"")</f>
        <v/>
      </c>
      <c r="I279" s="9" t="s">
        <v>39</v>
      </c>
      <c r="J279" s="9" t="s">
        <v>42</v>
      </c>
      <c r="K279" s="15">
        <v>0.541666666666667</v>
      </c>
      <c r="L279" s="9" t="s">
        <v>72</v>
      </c>
      <c r="M279" s="19" t="str">
        <f t="shared" si="9"/>
        <v>Other</v>
      </c>
      <c r="N279" s="9" t="s">
        <v>67</v>
      </c>
      <c r="O279" s="2" t="str">
        <f t="array" ref="O279">INDEX(data!$C$2:$C$13,MATCH(P279,data!$B$2:$B$13,0))</f>
        <v>JKT 3</v>
      </c>
      <c r="P279" s="9" t="s">
        <v>63</v>
      </c>
      <c r="Q279" s="9" t="s">
        <v>1229</v>
      </c>
      <c r="R279" s="9"/>
      <c r="S279" s="9"/>
      <c r="T279" s="9"/>
      <c r="U279" s="9"/>
      <c r="V279" s="9"/>
    </row>
    <row r="280" ht="15.75" customHeight="1" spans="1:22">
      <c r="A280" s="2" t="str">
        <f t="array" ref="A280">IFERROR(INDEX(data!$C$2:$C$13,MATCH(G280,data!$B$2:$B$13,0)),"")</f>
        <v>JKT 3</v>
      </c>
      <c r="B280" s="3">
        <v>3</v>
      </c>
      <c r="C280" s="3">
        <v>3</v>
      </c>
      <c r="D280" s="4">
        <v>44954</v>
      </c>
      <c r="E280" s="8" t="s">
        <v>172</v>
      </c>
      <c r="F280" s="3">
        <v>2</v>
      </c>
      <c r="G280" s="8" t="s">
        <v>63</v>
      </c>
      <c r="H280" s="2" t="s">
        <v>47</v>
      </c>
      <c r="I280" s="8" t="s">
        <v>39</v>
      </c>
      <c r="J280" s="8" t="s">
        <v>42</v>
      </c>
      <c r="K280" s="13">
        <v>0.666666666666667</v>
      </c>
      <c r="L280" s="8" t="s">
        <v>1232</v>
      </c>
      <c r="M280" s="19" t="str">
        <f t="shared" si="9"/>
        <v>Offline FL</v>
      </c>
      <c r="N280" s="8" t="s">
        <v>67</v>
      </c>
      <c r="O280" s="2" t="str">
        <f t="array" ref="O280">INDEX(data!$C$2:$C$13,MATCH(P280,data!$B$2:$B$13,0))</f>
        <v>JKT 3</v>
      </c>
      <c r="P280" s="8" t="s">
        <v>63</v>
      </c>
      <c r="Q280" s="8" t="s">
        <v>1229</v>
      </c>
      <c r="R280" s="8"/>
      <c r="S280" s="8"/>
      <c r="T280" s="8"/>
      <c r="U280" s="8"/>
      <c r="V280" s="8"/>
    </row>
    <row r="281" ht="15.75" customHeight="1" spans="1:22">
      <c r="A281" s="2" t="str">
        <f t="array" ref="A281">IFERROR(INDEX(data!$C$2:$C$13,MATCH(G281,data!$B$2:$B$13,0)),"")</f>
        <v>JKT 3</v>
      </c>
      <c r="B281" s="5">
        <v>1</v>
      </c>
      <c r="C281" s="5">
        <v>3</v>
      </c>
      <c r="D281" s="6">
        <v>44951</v>
      </c>
      <c r="E281" s="9" t="s">
        <v>163</v>
      </c>
      <c r="F281" s="5">
        <v>1</v>
      </c>
      <c r="G281" s="9" t="s">
        <v>63</v>
      </c>
      <c r="H281" s="2" t="s">
        <v>47</v>
      </c>
      <c r="I281" s="9" t="s">
        <v>39</v>
      </c>
      <c r="J281" s="9" t="s">
        <v>42</v>
      </c>
      <c r="K281" s="14">
        <v>0.708333333333333</v>
      </c>
      <c r="L281" s="9" t="s">
        <v>72</v>
      </c>
      <c r="M281" s="19" t="str">
        <f t="shared" si="9"/>
        <v>Other</v>
      </c>
      <c r="N281" s="9" t="s">
        <v>67</v>
      </c>
      <c r="O281" s="2" t="str">
        <f t="array" ref="O281">INDEX(data!$C$2:$C$13,MATCH(P281,data!$B$2:$B$13,0))</f>
        <v>JKT 3</v>
      </c>
      <c r="P281" s="9" t="s">
        <v>63</v>
      </c>
      <c r="Q281" s="9" t="s">
        <v>1229</v>
      </c>
      <c r="R281" s="9"/>
      <c r="S281" s="9"/>
      <c r="T281" s="9"/>
      <c r="U281" s="9"/>
      <c r="V281" s="9"/>
    </row>
    <row r="282" ht="15.75" customHeight="1" spans="1:22">
      <c r="A282" s="2" t="s">
        <v>38</v>
      </c>
      <c r="B282" s="3"/>
      <c r="C282" s="3"/>
      <c r="D282" s="4">
        <v>44930</v>
      </c>
      <c r="E282" s="8" t="s">
        <v>1402</v>
      </c>
      <c r="F282" s="3"/>
      <c r="G282" s="8" t="s">
        <v>37</v>
      </c>
      <c r="H282" s="2" t="s">
        <v>47</v>
      </c>
      <c r="I282" s="8" t="s">
        <v>60</v>
      </c>
      <c r="J282" s="8" t="s">
        <v>42</v>
      </c>
      <c r="K282" s="13"/>
      <c r="L282" s="8"/>
      <c r="M282" s="19">
        <f t="shared" si="9"/>
        <v>0</v>
      </c>
      <c r="N282" s="8"/>
      <c r="O282" s="2" t="str">
        <f t="array" ref="O282">INDEX(data!$C$2:$C$13,MATCH(P282,data!$B$2:$B$13,0))</f>
        <v>JKT 2</v>
      </c>
      <c r="P282" s="8" t="s">
        <v>50</v>
      </c>
      <c r="Q282" s="8" t="s">
        <v>1227</v>
      </c>
      <c r="R282" s="8"/>
      <c r="S282" s="8"/>
      <c r="T282" s="8"/>
      <c r="U282" s="8"/>
      <c r="V282" s="8"/>
    </row>
    <row r="283" ht="15.75" customHeight="1" spans="1:22">
      <c r="A283" s="2" t="s">
        <v>51</v>
      </c>
      <c r="B283" s="5"/>
      <c r="C283" s="5"/>
      <c r="D283" s="6">
        <v>44987</v>
      </c>
      <c r="E283" s="9" t="s">
        <v>237</v>
      </c>
      <c r="F283" s="5">
        <v>1</v>
      </c>
      <c r="G283" s="9" t="s">
        <v>50</v>
      </c>
      <c r="H283" s="2" t="s">
        <v>47</v>
      </c>
      <c r="I283" s="9" t="s">
        <v>72</v>
      </c>
      <c r="J283" s="9" t="s">
        <v>42</v>
      </c>
      <c r="K283" s="15">
        <v>0.5</v>
      </c>
      <c r="L283" s="9" t="s">
        <v>72</v>
      </c>
      <c r="M283" s="19" t="str">
        <f t="shared" si="9"/>
        <v>Other</v>
      </c>
      <c r="N283" s="9" t="s">
        <v>100</v>
      </c>
      <c r="O283" s="2" t="str">
        <f t="array" ref="O283">INDEX(data!$C$2:$C$13,MATCH(P283,data!$B$2:$B$13,0))</f>
        <v>JKT 2</v>
      </c>
      <c r="P283" s="9" t="s">
        <v>50</v>
      </c>
      <c r="Q283" s="9" t="s">
        <v>1227</v>
      </c>
      <c r="R283" s="9"/>
      <c r="S283" s="9"/>
      <c r="T283" s="9"/>
      <c r="U283" s="9"/>
      <c r="V283" s="9"/>
    </row>
    <row r="284" ht="15.75" customHeight="1" spans="1:22">
      <c r="A284" s="2" t="str">
        <f t="array" ref="A284">IFERROR(INDEX(data!$C$2:$C$13,MATCH(G284,data!$B$2:$B$13,0)),"")</f>
        <v>JKT 2</v>
      </c>
      <c r="B284" s="3"/>
      <c r="C284" s="3"/>
      <c r="D284" s="4">
        <v>44987</v>
      </c>
      <c r="E284" s="8" t="s">
        <v>1610</v>
      </c>
      <c r="F284" s="3">
        <v>1</v>
      </c>
      <c r="G284" s="8" t="s">
        <v>50</v>
      </c>
      <c r="H284" s="2" t="s">
        <v>41</v>
      </c>
      <c r="I284" s="8" t="s">
        <v>72</v>
      </c>
      <c r="J284" s="8" t="s">
        <v>42</v>
      </c>
      <c r="K284" s="13">
        <v>0.625</v>
      </c>
      <c r="L284" s="8" t="s">
        <v>72</v>
      </c>
      <c r="M284" s="19" t="str">
        <f t="shared" si="9"/>
        <v>Other</v>
      </c>
      <c r="N284" s="8" t="s">
        <v>100</v>
      </c>
      <c r="O284" s="2" t="str">
        <f t="array" ref="O284">INDEX(data!$C$2:$C$13,MATCH(P284,data!$B$2:$B$13,0))</f>
        <v>JKT 2</v>
      </c>
      <c r="P284" s="8" t="s">
        <v>50</v>
      </c>
      <c r="Q284" s="8" t="s">
        <v>1227</v>
      </c>
      <c r="R284" s="8"/>
      <c r="S284" s="8"/>
      <c r="T284" s="8"/>
      <c r="U284" s="8"/>
      <c r="V284" s="8"/>
    </row>
    <row r="285" ht="15.75" customHeight="1" spans="1:22">
      <c r="A285" s="2" t="str">
        <f t="array" ref="A285">IFERROR(INDEX(data!$C$2:$C$13,MATCH(G285,data!$B$2:$B$13,0)),"")</f>
        <v>JKT 2</v>
      </c>
      <c r="B285" s="5"/>
      <c r="C285" s="5"/>
      <c r="D285" s="6">
        <v>44987</v>
      </c>
      <c r="E285" s="9" t="s">
        <v>235</v>
      </c>
      <c r="F285" s="5">
        <v>2</v>
      </c>
      <c r="G285" s="9" t="s">
        <v>50</v>
      </c>
      <c r="H285" s="2" t="str">
        <f t="array" ref="H285">IFERROR(INDEX(data!$F$2:$F$16,MATCH(L285,data!$E$2:$E$16,0)),"")</f>
        <v/>
      </c>
      <c r="I285" s="9" t="s">
        <v>56</v>
      </c>
      <c r="J285" s="9" t="s">
        <v>42</v>
      </c>
      <c r="K285" s="15">
        <v>0.791666666666667</v>
      </c>
      <c r="L285" s="9" t="s">
        <v>224</v>
      </c>
      <c r="M285" s="19" t="str">
        <f t="shared" si="9"/>
        <v>Offline IELTS</v>
      </c>
      <c r="N285" s="9" t="s">
        <v>100</v>
      </c>
      <c r="O285" s="2" t="str">
        <f t="array" ref="O285">INDEX(data!$C$2:$C$13,MATCH(P285,data!$B$2:$B$13,0))</f>
        <v>JKT 2</v>
      </c>
      <c r="P285" s="9" t="s">
        <v>50</v>
      </c>
      <c r="Q285" s="9" t="s">
        <v>1227</v>
      </c>
      <c r="R285" s="9"/>
      <c r="S285" s="9"/>
      <c r="T285" s="9"/>
      <c r="U285" s="9"/>
      <c r="V285" s="9"/>
    </row>
    <row r="286" ht="15.75" customHeight="1" spans="1:22">
      <c r="A286" s="2" t="str">
        <f t="array" ref="A286">IFERROR(INDEX(data!$C$2:$C$13,MATCH(G286,data!$B$2:$B$13,0)),"")</f>
        <v>JKT 2</v>
      </c>
      <c r="B286" s="3"/>
      <c r="C286" s="3"/>
      <c r="D286" s="4">
        <v>44992</v>
      </c>
      <c r="E286" s="8" t="s">
        <v>235</v>
      </c>
      <c r="F286" s="3">
        <v>2</v>
      </c>
      <c r="G286" s="8" t="s">
        <v>50</v>
      </c>
      <c r="H286" s="2" t="s">
        <v>47</v>
      </c>
      <c r="I286" s="8" t="s">
        <v>56</v>
      </c>
      <c r="J286" s="8" t="s">
        <v>42</v>
      </c>
      <c r="K286" s="13">
        <v>0.791666666666667</v>
      </c>
      <c r="L286" s="8" t="s">
        <v>99</v>
      </c>
      <c r="M286" s="19" t="str">
        <f t="shared" si="9"/>
        <v>Online IELTS</v>
      </c>
      <c r="N286" s="8" t="s">
        <v>100</v>
      </c>
      <c r="O286" s="2" t="str">
        <f t="array" ref="O286">INDEX(data!$C$2:$C$13,MATCH(P286,data!$B$2:$B$13,0))</f>
        <v>JKT 2</v>
      </c>
      <c r="P286" s="8" t="s">
        <v>50</v>
      </c>
      <c r="Q286" s="8" t="s">
        <v>1227</v>
      </c>
      <c r="R286" s="8"/>
      <c r="S286" s="8"/>
      <c r="T286" s="8"/>
      <c r="U286" s="8"/>
      <c r="V286" s="8"/>
    </row>
    <row r="287" ht="15.75" customHeight="1" spans="1:22">
      <c r="A287" s="2" t="str">
        <f t="array" ref="A287">IFERROR(INDEX(data!$C$2:$C$13,MATCH(G287,data!$B$2:$B$13,0)),"")</f>
        <v>JKT 2</v>
      </c>
      <c r="B287" s="5"/>
      <c r="C287" s="5"/>
      <c r="D287" s="6">
        <v>44994</v>
      </c>
      <c r="E287" s="9" t="s">
        <v>1611</v>
      </c>
      <c r="F287" s="5">
        <v>2</v>
      </c>
      <c r="G287" s="9" t="s">
        <v>50</v>
      </c>
      <c r="H287" s="2" t="s">
        <v>41</v>
      </c>
      <c r="I287" s="9" t="s">
        <v>56</v>
      </c>
      <c r="J287" s="9" t="s">
        <v>42</v>
      </c>
      <c r="K287" s="15">
        <v>0.791666666666667</v>
      </c>
      <c r="L287" s="9" t="s">
        <v>224</v>
      </c>
      <c r="M287" s="19" t="str">
        <f t="shared" si="9"/>
        <v>Offline IELTS</v>
      </c>
      <c r="N287" s="9" t="s">
        <v>100</v>
      </c>
      <c r="O287" s="2" t="str">
        <f t="array" ref="O287">INDEX(data!$C$2:$C$13,MATCH(P287,data!$B$2:$B$13,0))</f>
        <v>JKT 2</v>
      </c>
      <c r="P287" s="9" t="s">
        <v>50</v>
      </c>
      <c r="Q287" s="9" t="s">
        <v>1227</v>
      </c>
      <c r="R287" s="9"/>
      <c r="S287" s="9"/>
      <c r="T287" s="9"/>
      <c r="U287" s="9"/>
      <c r="V287" s="9"/>
    </row>
    <row r="288" ht="15.75" customHeight="1" spans="1:22">
      <c r="A288" s="2" t="str">
        <f t="array" ref="A288">IFERROR(INDEX(data!$C$2:$C$13,MATCH(G288,data!$B$2:$B$13,0)),"")</f>
        <v>JKT 2</v>
      </c>
      <c r="B288" s="3"/>
      <c r="C288" s="3"/>
      <c r="D288" s="4">
        <v>44911</v>
      </c>
      <c r="E288" s="8" t="s">
        <v>1612</v>
      </c>
      <c r="F288" s="3">
        <v>2</v>
      </c>
      <c r="G288" s="8" t="s">
        <v>50</v>
      </c>
      <c r="H288" s="2" t="s">
        <v>41</v>
      </c>
      <c r="I288" s="8" t="s">
        <v>69</v>
      </c>
      <c r="J288" s="8" t="s">
        <v>42</v>
      </c>
      <c r="K288" s="13">
        <v>0.625</v>
      </c>
      <c r="L288" s="8" t="s">
        <v>123</v>
      </c>
      <c r="M288" s="19" t="str">
        <f t="shared" si="9"/>
        <v>Trial Class</v>
      </c>
      <c r="N288" s="8" t="s">
        <v>100</v>
      </c>
      <c r="O288" s="2" t="str">
        <f t="array" ref="O288">INDEX(data!$C$2:$C$13,MATCH(P288,data!$B$2:$B$13,0))</f>
        <v>JKT 2</v>
      </c>
      <c r="P288" s="8" t="s">
        <v>50</v>
      </c>
      <c r="Q288" s="8" t="s">
        <v>1227</v>
      </c>
      <c r="R288" s="8"/>
      <c r="S288" s="8"/>
      <c r="T288" s="8"/>
      <c r="U288" s="8"/>
      <c r="V288" s="8"/>
    </row>
    <row r="289" ht="15.75" customHeight="1" spans="1:22">
      <c r="A289" s="2" t="str">
        <f t="array" ref="A289">IFERROR(INDEX(data!$C$2:$C$13,MATCH(G289,data!$B$2:$B$13,0)),"")</f>
        <v>JKT 2</v>
      </c>
      <c r="B289" s="5"/>
      <c r="C289" s="5"/>
      <c r="D289" s="6">
        <v>44918</v>
      </c>
      <c r="E289" s="9" t="s">
        <v>1612</v>
      </c>
      <c r="F289" s="5">
        <v>2</v>
      </c>
      <c r="G289" s="9" t="s">
        <v>50</v>
      </c>
      <c r="H289" s="2" t="s">
        <v>41</v>
      </c>
      <c r="I289" s="9" t="s">
        <v>72</v>
      </c>
      <c r="J289" s="9" t="s">
        <v>42</v>
      </c>
      <c r="K289" s="15">
        <v>0.625</v>
      </c>
      <c r="L289" s="9" t="s">
        <v>123</v>
      </c>
      <c r="M289" s="19" t="str">
        <f t="shared" si="9"/>
        <v>Trial Class</v>
      </c>
      <c r="N289" s="9" t="s">
        <v>100</v>
      </c>
      <c r="O289" s="2" t="str">
        <f t="array" ref="O289">INDEX(data!$C$2:$C$13,MATCH(P289,data!$B$2:$B$13,0))</f>
        <v>JKT 2</v>
      </c>
      <c r="P289" s="9" t="s">
        <v>50</v>
      </c>
      <c r="Q289" s="9" t="s">
        <v>1227</v>
      </c>
      <c r="R289" s="9"/>
      <c r="S289" s="9"/>
      <c r="T289" s="9"/>
      <c r="U289" s="9"/>
      <c r="V289" s="9"/>
    </row>
    <row r="290" ht="15.75" customHeight="1" spans="1:22">
      <c r="A290" s="2" t="str">
        <f t="array" ref="A290">IFERROR(INDEX(data!$C$2:$C$13,MATCH(G290,data!$B$2:$B$13,0)),"")</f>
        <v>JKT 2</v>
      </c>
      <c r="B290" s="3"/>
      <c r="C290" s="3"/>
      <c r="D290" s="4">
        <v>45008</v>
      </c>
      <c r="E290" s="8" t="s">
        <v>235</v>
      </c>
      <c r="F290" s="3">
        <v>2</v>
      </c>
      <c r="G290" s="8" t="s">
        <v>50</v>
      </c>
      <c r="H290" s="2" t="s">
        <v>47</v>
      </c>
      <c r="I290" s="8" t="s">
        <v>56</v>
      </c>
      <c r="J290" s="8" t="s">
        <v>42</v>
      </c>
      <c r="K290" s="13">
        <v>0.791666666666667</v>
      </c>
      <c r="L290" s="8" t="s">
        <v>224</v>
      </c>
      <c r="M290" s="19" t="str">
        <f t="shared" si="9"/>
        <v>Offline IELTS</v>
      </c>
      <c r="N290" s="8" t="s">
        <v>100</v>
      </c>
      <c r="O290" s="2" t="str">
        <f t="array" ref="O290">INDEX(data!$C$2:$C$13,MATCH(P290,data!$B$2:$B$13,0))</f>
        <v>JKT 2</v>
      </c>
      <c r="P290" s="8" t="s">
        <v>50</v>
      </c>
      <c r="Q290" s="8" t="s">
        <v>1227</v>
      </c>
      <c r="R290" s="8"/>
      <c r="S290" s="8"/>
      <c r="T290" s="8"/>
      <c r="U290" s="8"/>
      <c r="V290" s="8"/>
    </row>
    <row r="291" ht="15.75" customHeight="1" spans="1:22">
      <c r="A291" s="2" t="str">
        <f t="array" ref="A291">IFERROR(INDEX(data!$C$2:$C$13,MATCH(G291,data!$B$2:$B$13,0)),"")</f>
        <v/>
      </c>
      <c r="B291" s="5"/>
      <c r="C291" s="5"/>
      <c r="D291" s="9"/>
      <c r="E291" s="9"/>
      <c r="F291" s="5"/>
      <c r="G291" s="9"/>
      <c r="H291" s="2" t="str">
        <f t="array" ref="H291">IFERROR(INDEX(data!$F$2:$F$16,MATCH(L291,data!$E$2:$E$16,0)),"")</f>
        <v/>
      </c>
      <c r="I291" s="9"/>
      <c r="J291" s="9"/>
      <c r="K291" s="15"/>
      <c r="L291" s="9"/>
      <c r="M291" s="19">
        <f t="shared" si="9"/>
        <v>0</v>
      </c>
      <c r="N291" s="9"/>
      <c r="O291" s="2" t="e">
        <f t="array" ref="O291">INDEX(data!$C$2:$C$13,MATCH(P291,data!$B$2:$B$13,0))</f>
        <v>#N/A</v>
      </c>
      <c r="P291" s="9"/>
      <c r="Q291" s="9"/>
      <c r="R291" s="9"/>
      <c r="S291" s="9"/>
      <c r="T291" s="9"/>
      <c r="U291" s="9"/>
      <c r="V291" s="9"/>
    </row>
    <row r="292" ht="15.75" customHeight="1" spans="1:22">
      <c r="A292" s="2" t="str">
        <f t="array" ref="A292">IFERROR(INDEX(data!$C$2:$C$13,MATCH(G292,data!$B$2:$B$13,0)),"")</f>
        <v/>
      </c>
      <c r="B292" s="3"/>
      <c r="C292" s="3"/>
      <c r="D292" s="8"/>
      <c r="E292" s="8"/>
      <c r="F292" s="3"/>
      <c r="G292" s="8"/>
      <c r="H292" s="2" t="str">
        <f t="array" ref="H292">IFERROR(INDEX(data!$F$2:$F$16,MATCH(L292,data!$E$2:$E$16,0)),"")</f>
        <v/>
      </c>
      <c r="I292" s="8"/>
      <c r="J292" s="8"/>
      <c r="K292" s="13"/>
      <c r="L292" s="8"/>
      <c r="M292" s="19">
        <f t="shared" si="9"/>
        <v>0</v>
      </c>
      <c r="N292" s="8"/>
      <c r="O292" s="2" t="e">
        <f t="array" ref="O292">INDEX(data!$C$2:$C$13,MATCH(P292,data!$B$2:$B$13,0))</f>
        <v>#N/A</v>
      </c>
      <c r="P292" s="8"/>
      <c r="Q292" s="8"/>
      <c r="R292" s="8"/>
      <c r="S292" s="8"/>
      <c r="T292" s="8"/>
      <c r="U292" s="8"/>
      <c r="V292" s="8"/>
    </row>
    <row r="293" ht="15.75" customHeight="1" spans="1:22">
      <c r="A293" s="2" t="str">
        <f t="array" ref="A293">IFERROR(INDEX(data!$C$2:$C$13,MATCH(G293,data!$B$2:$B$13,0)),"")</f>
        <v/>
      </c>
      <c r="B293" s="5"/>
      <c r="C293" s="5"/>
      <c r="D293" s="9"/>
      <c r="E293" s="9"/>
      <c r="F293" s="5"/>
      <c r="G293" s="9"/>
      <c r="H293" s="2" t="str">
        <f t="array" ref="H293">IFERROR(INDEX(data!$F$2:$F$16,MATCH(L293,data!$E$2:$E$16,0)),"")</f>
        <v/>
      </c>
      <c r="I293" s="9"/>
      <c r="J293" s="9"/>
      <c r="K293" s="15"/>
      <c r="L293" s="9"/>
      <c r="M293" s="19">
        <f t="shared" si="9"/>
        <v>0</v>
      </c>
      <c r="N293" s="9"/>
      <c r="O293" s="2" t="e">
        <f t="array" ref="O293">INDEX(data!$C$2:$C$13,MATCH(P293,data!$B$2:$B$13,0))</f>
        <v>#N/A</v>
      </c>
      <c r="P293" s="9"/>
      <c r="Q293" s="9"/>
      <c r="R293" s="9"/>
      <c r="S293" s="9"/>
      <c r="T293" s="9"/>
      <c r="U293" s="9"/>
      <c r="V293" s="9"/>
    </row>
    <row r="294" ht="15.75" customHeight="1" spans="1:22">
      <c r="A294" s="2" t="str">
        <f t="array" ref="A294">IFERROR(INDEX(data!$C$2:$C$13,MATCH(G294,data!$B$2:$B$13,0)),"")</f>
        <v/>
      </c>
      <c r="B294" s="3"/>
      <c r="C294" s="3"/>
      <c r="D294" s="8"/>
      <c r="E294" s="8"/>
      <c r="F294" s="3"/>
      <c r="G294" s="8"/>
      <c r="H294" s="2" t="str">
        <f t="array" ref="H294">IFERROR(INDEX(data!$F$2:$F$16,MATCH(L294,data!$E$2:$E$16,0)),"")</f>
        <v/>
      </c>
      <c r="I294" s="8"/>
      <c r="J294" s="8"/>
      <c r="K294" s="13"/>
      <c r="L294" s="8"/>
      <c r="M294" s="19">
        <f t="shared" si="9"/>
        <v>0</v>
      </c>
      <c r="N294" s="8"/>
      <c r="O294" s="2" t="e">
        <f t="array" ref="O294">INDEX(data!$C$2:$C$13,MATCH(P294,data!$B$2:$B$13,0))</f>
        <v>#N/A</v>
      </c>
      <c r="P294" s="8"/>
      <c r="Q294" s="8"/>
      <c r="R294" s="8"/>
      <c r="S294" s="8"/>
      <c r="T294" s="8"/>
      <c r="U294" s="8"/>
      <c r="V294" s="8"/>
    </row>
    <row r="295" ht="15.75" customHeight="1" spans="1:22">
      <c r="A295" s="2" t="str">
        <f t="array" ref="A295">IFERROR(INDEX(data!$C$2:$C$13,MATCH(G295,data!$B$2:$B$13,0)),"")</f>
        <v/>
      </c>
      <c r="B295" s="5"/>
      <c r="C295" s="5"/>
      <c r="D295" s="9"/>
      <c r="E295" s="9"/>
      <c r="F295" s="5"/>
      <c r="G295" s="9"/>
      <c r="H295" s="2" t="str">
        <f t="array" ref="H295">IFERROR(INDEX(data!$F$2:$F$16,MATCH(L295,data!$E$2:$E$16,0)),"")</f>
        <v/>
      </c>
      <c r="I295" s="9"/>
      <c r="J295" s="9"/>
      <c r="K295" s="15"/>
      <c r="L295" s="9"/>
      <c r="M295" s="19">
        <f t="shared" si="9"/>
        <v>0</v>
      </c>
      <c r="N295" s="9"/>
      <c r="O295" s="2" t="e">
        <f t="array" ref="O295">INDEX(data!$C$2:$C$13,MATCH(P295,data!$B$2:$B$13,0))</f>
        <v>#N/A</v>
      </c>
      <c r="P295" s="9"/>
      <c r="Q295" s="9"/>
      <c r="R295" s="9"/>
      <c r="S295" s="9"/>
      <c r="T295" s="9"/>
      <c r="U295" s="9"/>
      <c r="V295" s="9"/>
    </row>
    <row r="296" ht="15.75" customHeight="1" spans="1:22">
      <c r="A296" s="2" t="str">
        <f t="array" ref="A296">IFERROR(INDEX(data!$C$2:$C$13,MATCH(G296,data!$B$2:$B$13,0)),"")</f>
        <v/>
      </c>
      <c r="B296" s="3"/>
      <c r="C296" s="3"/>
      <c r="D296" s="8"/>
      <c r="E296" s="8"/>
      <c r="F296" s="3"/>
      <c r="G296" s="8"/>
      <c r="H296" s="2" t="str">
        <f t="array" ref="H296">IFERROR(INDEX(data!$F$2:$F$16,MATCH(L296,data!$E$2:$E$16,0)),"")</f>
        <v/>
      </c>
      <c r="I296" s="8"/>
      <c r="J296" s="8"/>
      <c r="K296" s="13"/>
      <c r="L296" s="8"/>
      <c r="M296" s="19">
        <f t="shared" si="9"/>
        <v>0</v>
      </c>
      <c r="N296" s="8"/>
      <c r="O296" s="2" t="e">
        <f t="array" ref="O296">INDEX(data!$C$2:$C$13,MATCH(P296,data!$B$2:$B$13,0))</f>
        <v>#N/A</v>
      </c>
      <c r="P296" s="8"/>
      <c r="Q296" s="8"/>
      <c r="R296" s="8"/>
      <c r="S296" s="8"/>
      <c r="T296" s="8"/>
      <c r="U296" s="8"/>
      <c r="V296" s="8"/>
    </row>
    <row r="297" ht="15.75" customHeight="1" spans="1:22">
      <c r="A297" s="2" t="str">
        <f t="array" ref="A297">IFERROR(INDEX(data!$C$2:$C$13,MATCH(G297,data!$B$2:$B$13,0)),"")</f>
        <v/>
      </c>
      <c r="B297" s="5"/>
      <c r="C297" s="5"/>
      <c r="D297" s="9"/>
      <c r="E297" s="9"/>
      <c r="F297" s="5"/>
      <c r="G297" s="9"/>
      <c r="H297" s="2" t="str">
        <f t="array" ref="H297">IFERROR(INDEX(data!$F$2:$F$16,MATCH(L297,data!$E$2:$E$16,0)),"")</f>
        <v/>
      </c>
      <c r="I297" s="9"/>
      <c r="J297" s="9"/>
      <c r="K297" s="15"/>
      <c r="L297" s="9"/>
      <c r="M297" s="19">
        <f t="shared" si="9"/>
        <v>0</v>
      </c>
      <c r="N297" s="9"/>
      <c r="O297" s="2" t="e">
        <f t="array" ref="O297">INDEX(data!$C$2:$C$13,MATCH(P297,data!$B$2:$B$13,0))</f>
        <v>#N/A</v>
      </c>
      <c r="P297" s="9"/>
      <c r="Q297" s="9"/>
      <c r="R297" s="9"/>
      <c r="S297" s="9"/>
      <c r="T297" s="9"/>
      <c r="U297" s="9"/>
      <c r="V297" s="9"/>
    </row>
    <row r="298" ht="15.75" customHeight="1" spans="1:22">
      <c r="A298" s="2" t="str">
        <f t="array" ref="A298">IFERROR(INDEX(data!$C$2:$C$13,MATCH(G298,data!$B$2:$B$13,0)),"")</f>
        <v/>
      </c>
      <c r="B298" s="3"/>
      <c r="C298" s="3"/>
      <c r="D298" s="8"/>
      <c r="E298" s="8"/>
      <c r="F298" s="3"/>
      <c r="G298" s="8"/>
      <c r="H298" s="2" t="str">
        <f t="array" ref="H298">IFERROR(INDEX(data!$F$2:$F$16,MATCH(L298,data!$E$2:$E$16,0)),"")</f>
        <v/>
      </c>
      <c r="I298" s="8"/>
      <c r="J298" s="8"/>
      <c r="K298" s="13"/>
      <c r="L298" s="8"/>
      <c r="M298" s="19">
        <f t="shared" si="9"/>
        <v>0</v>
      </c>
      <c r="N298" s="8"/>
      <c r="O298" s="2" t="e">
        <f t="array" ref="O298">INDEX(data!$C$2:$C$13,MATCH(P298,data!$B$2:$B$13,0))</f>
        <v>#N/A</v>
      </c>
      <c r="P298" s="8"/>
      <c r="Q298" s="8"/>
      <c r="R298" s="8"/>
      <c r="S298" s="8"/>
      <c r="T298" s="8"/>
      <c r="U298" s="8"/>
      <c r="V298" s="8"/>
    </row>
    <row r="299" ht="15.75" customHeight="1" spans="1:22">
      <c r="A299" s="2" t="str">
        <f t="array" ref="A299">IFERROR(INDEX(data!$C$2:$C$13,MATCH(G299,data!$B$2:$B$13,0)),"")</f>
        <v/>
      </c>
      <c r="B299" s="5"/>
      <c r="C299" s="5"/>
      <c r="D299" s="9"/>
      <c r="E299" s="9"/>
      <c r="F299" s="5"/>
      <c r="G299" s="9"/>
      <c r="H299" s="2" t="str">
        <f t="array" ref="H299">IFERROR(INDEX(data!$F$2:$F$16,MATCH(L299,data!$E$2:$E$16,0)),"")</f>
        <v/>
      </c>
      <c r="I299" s="9"/>
      <c r="J299" s="9"/>
      <c r="K299" s="15"/>
      <c r="L299" s="9"/>
      <c r="M299" s="19">
        <f t="shared" si="9"/>
        <v>0</v>
      </c>
      <c r="N299" s="9"/>
      <c r="O299" s="2" t="e">
        <f t="array" ref="O299">INDEX(data!$C$2:$C$13,MATCH(P299,data!$B$2:$B$13,0))</f>
        <v>#N/A</v>
      </c>
      <c r="P299" s="9"/>
      <c r="Q299" s="9"/>
      <c r="R299" s="9"/>
      <c r="S299" s="9"/>
      <c r="T299" s="9"/>
      <c r="U299" s="9"/>
      <c r="V299" s="9"/>
    </row>
    <row r="300" ht="15.75" customHeight="1" spans="1:22">
      <c r="A300" s="2" t="str">
        <f t="array" ref="A300">IFERROR(INDEX(data!$C$2:$C$13,MATCH(G300,data!$B$2:$B$13,0)),"")</f>
        <v/>
      </c>
      <c r="B300" s="3"/>
      <c r="C300" s="3"/>
      <c r="D300" s="8"/>
      <c r="E300" s="8"/>
      <c r="F300" s="3"/>
      <c r="G300" s="8"/>
      <c r="H300" s="2" t="str">
        <f t="array" ref="H300">IFERROR(INDEX(data!$F$2:$F$16,MATCH(L300,data!$E$2:$E$16,0)),"")</f>
        <v/>
      </c>
      <c r="I300" s="8"/>
      <c r="J300" s="8"/>
      <c r="K300" s="13"/>
      <c r="L300" s="8"/>
      <c r="M300" s="19">
        <f t="shared" si="9"/>
        <v>0</v>
      </c>
      <c r="N300" s="8"/>
      <c r="O300" s="2" t="e">
        <f t="array" ref="O300">INDEX(data!$C$2:$C$13,MATCH(P300,data!$B$2:$B$13,0))</f>
        <v>#N/A</v>
      </c>
      <c r="P300" s="8"/>
      <c r="Q300" s="8"/>
      <c r="R300" s="8"/>
      <c r="S300" s="8"/>
      <c r="T300" s="8"/>
      <c r="U300" s="8"/>
      <c r="V300" s="8"/>
    </row>
    <row r="301" ht="15.75" customHeight="1" spans="1:22">
      <c r="A301" s="2" t="str">
        <f t="array" ref="A301">IFERROR(INDEX(data!$C$2:$C$13,MATCH(G301,data!$B$2:$B$13,0)),"")</f>
        <v/>
      </c>
      <c r="B301" s="5"/>
      <c r="C301" s="5"/>
      <c r="D301" s="9"/>
      <c r="E301" s="9"/>
      <c r="F301" s="5"/>
      <c r="G301" s="9"/>
      <c r="H301" s="2" t="str">
        <f t="array" ref="H301">IFERROR(INDEX(data!$F$2:$F$16,MATCH(L301,data!$E$2:$E$16,0)),"")</f>
        <v/>
      </c>
      <c r="I301" s="9"/>
      <c r="J301" s="9"/>
      <c r="K301" s="15"/>
      <c r="L301" s="9"/>
      <c r="M301" s="19">
        <f t="shared" si="9"/>
        <v>0</v>
      </c>
      <c r="N301" s="9"/>
      <c r="O301" s="2" t="e">
        <f t="array" ref="O301">INDEX(data!$C$2:$C$13,MATCH(P301,data!$B$2:$B$13,0))</f>
        <v>#N/A</v>
      </c>
      <c r="P301" s="9"/>
      <c r="Q301" s="9"/>
      <c r="R301" s="9"/>
      <c r="S301" s="9"/>
      <c r="T301" s="9"/>
      <c r="U301" s="9"/>
      <c r="V301" s="9"/>
    </row>
    <row r="302" ht="15.75" customHeight="1" spans="1:22">
      <c r="A302" s="2" t="str">
        <f t="array" ref="A302">IFERROR(INDEX(data!$C$2:$C$13,MATCH(G302,data!$B$2:$B$13,0)),"")</f>
        <v/>
      </c>
      <c r="B302" s="3"/>
      <c r="C302" s="3"/>
      <c r="D302" s="8"/>
      <c r="E302" s="8"/>
      <c r="F302" s="3"/>
      <c r="G302" s="8"/>
      <c r="H302" s="2" t="str">
        <f t="array" ref="H302">IFERROR(INDEX(data!$F$2:$F$16,MATCH(L302,data!$E$2:$E$16,0)),"")</f>
        <v/>
      </c>
      <c r="I302" s="8"/>
      <c r="J302" s="8"/>
      <c r="K302" s="13"/>
      <c r="L302" s="8"/>
      <c r="M302" s="19">
        <f t="shared" si="9"/>
        <v>0</v>
      </c>
      <c r="N302" s="8"/>
      <c r="O302" s="2" t="e">
        <f t="array" ref="O302">INDEX(data!$C$2:$C$13,MATCH(P302,data!$B$2:$B$13,0))</f>
        <v>#N/A</v>
      </c>
      <c r="P302" s="8"/>
      <c r="Q302" s="8"/>
      <c r="R302" s="8"/>
      <c r="S302" s="8"/>
      <c r="T302" s="8"/>
      <c r="U302" s="8"/>
      <c r="V302" s="8"/>
    </row>
    <row r="303" ht="15.75" customHeight="1" spans="1:22">
      <c r="A303" s="2" t="str">
        <f t="array" ref="A303">IFERROR(INDEX(data!$C$2:$C$13,MATCH(G303,data!$B$2:$B$13,0)),"")</f>
        <v/>
      </c>
      <c r="B303" s="5"/>
      <c r="C303" s="5"/>
      <c r="D303" s="9"/>
      <c r="E303" s="9"/>
      <c r="F303" s="5"/>
      <c r="G303" s="9"/>
      <c r="H303" s="2" t="str">
        <f t="array" ref="H303">IFERROR(INDEX(data!$F$2:$F$16,MATCH(L303,data!$E$2:$E$16,0)),"")</f>
        <v/>
      </c>
      <c r="I303" s="9"/>
      <c r="J303" s="9"/>
      <c r="K303" s="15"/>
      <c r="L303" s="9"/>
      <c r="M303" s="19">
        <f t="shared" si="9"/>
        <v>0</v>
      </c>
      <c r="N303" s="9"/>
      <c r="O303" s="2" t="e">
        <f t="array" ref="O303">INDEX(data!$C$2:$C$13,MATCH(P303,data!$B$2:$B$13,0))</f>
        <v>#N/A</v>
      </c>
      <c r="P303" s="9"/>
      <c r="Q303" s="9"/>
      <c r="R303" s="9"/>
      <c r="S303" s="9"/>
      <c r="T303" s="9"/>
      <c r="U303" s="9"/>
      <c r="V303" s="9"/>
    </row>
    <row r="304" ht="15.75" customHeight="1" spans="1:22">
      <c r="A304" s="2" t="str">
        <f t="array" ref="A304">IFERROR(INDEX(data!$C$2:$C$13,MATCH(G304,data!$B$2:$B$13,0)),"")</f>
        <v/>
      </c>
      <c r="B304" s="3"/>
      <c r="C304" s="3"/>
      <c r="D304" s="8"/>
      <c r="E304" s="8"/>
      <c r="F304" s="3"/>
      <c r="G304" s="8"/>
      <c r="H304" s="2" t="str">
        <f t="array" ref="H304">IFERROR(INDEX(data!$F$2:$F$16,MATCH(L304,data!$E$2:$E$16,0)),"")</f>
        <v/>
      </c>
      <c r="I304" s="8"/>
      <c r="J304" s="8"/>
      <c r="K304" s="13"/>
      <c r="L304" s="8"/>
      <c r="M304" s="19">
        <f t="shared" si="9"/>
        <v>0</v>
      </c>
      <c r="N304" s="8"/>
      <c r="O304" s="2" t="e">
        <f t="array" ref="O304">INDEX(data!$C$2:$C$13,MATCH(P304,data!$B$2:$B$13,0))</f>
        <v>#N/A</v>
      </c>
      <c r="P304" s="8"/>
      <c r="Q304" s="8"/>
      <c r="R304" s="8"/>
      <c r="S304" s="8"/>
      <c r="T304" s="8"/>
      <c r="U304" s="8"/>
      <c r="V304" s="8"/>
    </row>
    <row r="305" ht="15.75" customHeight="1" spans="1:22">
      <c r="A305" s="2" t="str">
        <f t="array" ref="A305">IFERROR(INDEX(data!$C$2:$C$13,MATCH(G305,data!$B$2:$B$13,0)),"")</f>
        <v/>
      </c>
      <c r="B305" s="5"/>
      <c r="C305" s="5"/>
      <c r="D305" s="9"/>
      <c r="E305" s="9"/>
      <c r="F305" s="5"/>
      <c r="G305" s="9"/>
      <c r="H305" s="2" t="str">
        <f t="array" ref="H305">IFERROR(INDEX(data!$F$2:$F$16,MATCH(L305,data!$E$2:$E$16,0)),"")</f>
        <v/>
      </c>
      <c r="I305" s="9"/>
      <c r="J305" s="9"/>
      <c r="K305" s="15"/>
      <c r="L305" s="9"/>
      <c r="M305" s="19">
        <f t="shared" si="9"/>
        <v>0</v>
      </c>
      <c r="N305" s="9"/>
      <c r="O305" s="2" t="e">
        <f t="array" ref="O305">INDEX(data!$C$2:$C$13,MATCH(P305,data!$B$2:$B$13,0))</f>
        <v>#N/A</v>
      </c>
      <c r="P305" s="9"/>
      <c r="Q305" s="9"/>
      <c r="R305" s="9"/>
      <c r="S305" s="9"/>
      <c r="T305" s="9"/>
      <c r="U305" s="9"/>
      <c r="V305" s="9"/>
    </row>
    <row r="306" ht="15.75" customHeight="1" spans="1:22">
      <c r="A306" s="2" t="str">
        <f t="array" ref="A306">IFERROR(INDEX(data!$C$2:$C$13,MATCH(G306,data!$B$2:$B$13,0)),"")</f>
        <v/>
      </c>
      <c r="B306" s="3"/>
      <c r="C306" s="3"/>
      <c r="D306" s="8"/>
      <c r="E306" s="8"/>
      <c r="F306" s="3"/>
      <c r="G306" s="8"/>
      <c r="H306" s="2" t="str">
        <f t="array" ref="H306">IFERROR(INDEX(data!$F$2:$F$16,MATCH(L306,data!$E$2:$E$16,0)),"")</f>
        <v/>
      </c>
      <c r="I306" s="8"/>
      <c r="J306" s="8"/>
      <c r="K306" s="13"/>
      <c r="L306" s="8"/>
      <c r="M306" s="19">
        <f t="shared" si="9"/>
        <v>0</v>
      </c>
      <c r="N306" s="8"/>
      <c r="O306" s="2" t="e">
        <f t="array" ref="O306">INDEX(data!$C$2:$C$13,MATCH(P306,data!$B$2:$B$13,0))</f>
        <v>#N/A</v>
      </c>
      <c r="P306" s="8"/>
      <c r="Q306" s="8"/>
      <c r="R306" s="8"/>
      <c r="S306" s="8"/>
      <c r="T306" s="8"/>
      <c r="U306" s="8"/>
      <c r="V306" s="8"/>
    </row>
    <row r="307" ht="15.75" customHeight="1" spans="1:22">
      <c r="A307" s="2" t="str">
        <f t="array" ref="A307">IFERROR(INDEX(data!$C$2:$C$13,MATCH(G307,data!$B$2:$B$13,0)),"")</f>
        <v/>
      </c>
      <c r="B307" s="5"/>
      <c r="C307" s="5"/>
      <c r="D307" s="9"/>
      <c r="E307" s="9"/>
      <c r="F307" s="5"/>
      <c r="G307" s="9"/>
      <c r="H307" s="2" t="str">
        <f t="array" ref="H307">IFERROR(INDEX(data!$F$2:$F$16,MATCH(L307,data!$E$2:$E$16,0)),"")</f>
        <v/>
      </c>
      <c r="I307" s="9"/>
      <c r="J307" s="9"/>
      <c r="K307" s="15"/>
      <c r="L307" s="9"/>
      <c r="M307" s="19">
        <f t="shared" si="9"/>
        <v>0</v>
      </c>
      <c r="N307" s="9"/>
      <c r="O307" s="2" t="e">
        <f t="array" ref="O307">INDEX(data!$C$2:$C$13,MATCH(P307,data!$B$2:$B$13,0))</f>
        <v>#N/A</v>
      </c>
      <c r="P307" s="9"/>
      <c r="Q307" s="9"/>
      <c r="R307" s="9"/>
      <c r="S307" s="9"/>
      <c r="T307" s="9"/>
      <c r="U307" s="9"/>
      <c r="V307" s="9"/>
    </row>
    <row r="308" ht="15.75" customHeight="1" spans="1:22">
      <c r="A308" s="2" t="str">
        <f t="array" ref="A308">IFERROR(INDEX(data!$C$2:$C$13,MATCH(G308,data!$B$2:$B$13,0)),"")</f>
        <v/>
      </c>
      <c r="B308" s="3"/>
      <c r="C308" s="3"/>
      <c r="D308" s="8"/>
      <c r="E308" s="8"/>
      <c r="F308" s="3"/>
      <c r="G308" s="8"/>
      <c r="H308" s="2" t="str">
        <f t="array" ref="H308">IFERROR(INDEX(data!$F$2:$F$16,MATCH(L308,data!$E$2:$E$16,0)),"")</f>
        <v/>
      </c>
      <c r="I308" s="8"/>
      <c r="J308" s="8"/>
      <c r="K308" s="13"/>
      <c r="L308" s="8"/>
      <c r="M308" s="19">
        <f t="shared" si="9"/>
        <v>0</v>
      </c>
      <c r="N308" s="8"/>
      <c r="O308" s="2" t="e">
        <f t="array" ref="O308">INDEX(data!$C$2:$C$13,MATCH(P308,data!$B$2:$B$13,0))</f>
        <v>#N/A</v>
      </c>
      <c r="P308" s="8"/>
      <c r="Q308" s="8"/>
      <c r="R308" s="8"/>
      <c r="S308" s="8"/>
      <c r="T308" s="8"/>
      <c r="U308" s="8"/>
      <c r="V308" s="8"/>
    </row>
    <row r="309" ht="15.75" customHeight="1" spans="1:22">
      <c r="A309" s="2" t="str">
        <f t="array" ref="A309">IFERROR(INDEX(data!$C$2:$C$13,MATCH(G309,data!$B$2:$B$13,0)),"")</f>
        <v/>
      </c>
      <c r="B309" s="5"/>
      <c r="C309" s="5"/>
      <c r="D309" s="9"/>
      <c r="E309" s="9"/>
      <c r="F309" s="5"/>
      <c r="G309" s="9"/>
      <c r="H309" s="2" t="str">
        <f t="array" ref="H309">IFERROR(INDEX(data!$F$2:$F$16,MATCH(L309,data!$E$2:$E$16,0)),"")</f>
        <v/>
      </c>
      <c r="I309" s="9"/>
      <c r="J309" s="9"/>
      <c r="K309" s="15"/>
      <c r="L309" s="9"/>
      <c r="M309" s="19">
        <f t="shared" si="9"/>
        <v>0</v>
      </c>
      <c r="N309" s="9"/>
      <c r="O309" s="2" t="e">
        <f t="array" ref="O309">INDEX(data!$C$2:$C$13,MATCH(P309,data!$B$2:$B$13,0))</f>
        <v>#N/A</v>
      </c>
      <c r="P309" s="9"/>
      <c r="Q309" s="9"/>
      <c r="R309" s="9"/>
      <c r="S309" s="9"/>
      <c r="T309" s="9"/>
      <c r="U309" s="9"/>
      <c r="V309" s="9"/>
    </row>
    <row r="310" ht="15.75" customHeight="1" spans="1:22">
      <c r="A310" s="2" t="str">
        <f t="array" ref="A310">IFERROR(INDEX(data!$C$2:$C$13,MATCH(G310,data!$B$2:$B$13,0)),"")</f>
        <v/>
      </c>
      <c r="B310" s="3"/>
      <c r="C310" s="3"/>
      <c r="D310" s="8"/>
      <c r="E310" s="8"/>
      <c r="F310" s="3"/>
      <c r="G310" s="8"/>
      <c r="H310" s="2" t="str">
        <f t="array" ref="H310">IFERROR(INDEX(data!$F$2:$F$16,MATCH(L310,data!$E$2:$E$16,0)),"")</f>
        <v/>
      </c>
      <c r="I310" s="8"/>
      <c r="J310" s="8"/>
      <c r="K310" s="13"/>
      <c r="L310" s="8"/>
      <c r="M310" s="19">
        <f t="shared" si="9"/>
        <v>0</v>
      </c>
      <c r="N310" s="8"/>
      <c r="O310" s="2" t="e">
        <f t="array" ref="O310">INDEX(data!$C$2:$C$13,MATCH(P310,data!$B$2:$B$13,0))</f>
        <v>#N/A</v>
      </c>
      <c r="P310" s="8"/>
      <c r="Q310" s="8"/>
      <c r="R310" s="8"/>
      <c r="S310" s="8"/>
      <c r="T310" s="8"/>
      <c r="U310" s="8"/>
      <c r="V310" s="8"/>
    </row>
    <row r="311" ht="15.75" customHeight="1" spans="1:22">
      <c r="A311" s="2" t="str">
        <f t="array" ref="A311">IFERROR(INDEX(data!$C$2:$C$13,MATCH(G311,data!$B$2:$B$13,0)),"")</f>
        <v/>
      </c>
      <c r="B311" s="5"/>
      <c r="C311" s="5"/>
      <c r="D311" s="9"/>
      <c r="E311" s="9"/>
      <c r="F311" s="5"/>
      <c r="G311" s="9"/>
      <c r="H311" s="2" t="str">
        <f t="array" ref="H311">IFERROR(INDEX(data!$F$2:$F$16,MATCH(L311,data!$E$2:$E$16,0)),"")</f>
        <v/>
      </c>
      <c r="I311" s="9"/>
      <c r="J311" s="9"/>
      <c r="K311" s="15"/>
      <c r="L311" s="9"/>
      <c r="M311" s="19">
        <f t="shared" si="9"/>
        <v>0</v>
      </c>
      <c r="N311" s="9"/>
      <c r="O311" s="2" t="e">
        <f t="array" ref="O311">INDEX(data!$C$2:$C$13,MATCH(P311,data!$B$2:$B$13,0))</f>
        <v>#N/A</v>
      </c>
      <c r="P311" s="9"/>
      <c r="Q311" s="9"/>
      <c r="R311" s="9"/>
      <c r="S311" s="9"/>
      <c r="T311" s="9"/>
      <c r="U311" s="9"/>
      <c r="V311" s="9"/>
    </row>
    <row r="312" ht="15.75" customHeight="1" spans="1:22">
      <c r="A312" s="2" t="str">
        <f t="array" ref="A312">IFERROR(INDEX(data!$C$2:$C$13,MATCH(G312,data!$B$2:$B$13,0)),"")</f>
        <v/>
      </c>
      <c r="B312" s="3"/>
      <c r="C312" s="3"/>
      <c r="D312" s="8"/>
      <c r="E312" s="8"/>
      <c r="F312" s="3"/>
      <c r="G312" s="8"/>
      <c r="H312" s="2" t="str">
        <f t="array" ref="H312">IFERROR(INDEX(data!$F$2:$F$16,MATCH(L312,data!$E$2:$E$16,0)),"")</f>
        <v/>
      </c>
      <c r="I312" s="8"/>
      <c r="J312" s="8"/>
      <c r="K312" s="13"/>
      <c r="L312" s="8"/>
      <c r="M312" s="19">
        <f t="shared" si="9"/>
        <v>0</v>
      </c>
      <c r="N312" s="8"/>
      <c r="O312" s="2" t="e">
        <f t="array" ref="O312">INDEX(data!$C$2:$C$13,MATCH(P312,data!$B$2:$B$13,0))</f>
        <v>#N/A</v>
      </c>
      <c r="P312" s="8"/>
      <c r="Q312" s="8"/>
      <c r="R312" s="8"/>
      <c r="S312" s="8"/>
      <c r="T312" s="8"/>
      <c r="U312" s="8"/>
      <c r="V312" s="8"/>
    </row>
    <row r="313" ht="15.75" customHeight="1" spans="1:22">
      <c r="A313" s="2" t="str">
        <f t="array" ref="A313">IFERROR(INDEX(data!$C$2:$C$13,MATCH(G313,data!$B$2:$B$13,0)),"")</f>
        <v/>
      </c>
      <c r="B313" s="5"/>
      <c r="C313" s="5"/>
      <c r="D313" s="9"/>
      <c r="E313" s="9"/>
      <c r="F313" s="5"/>
      <c r="G313" s="9"/>
      <c r="H313" s="2" t="str">
        <f t="array" ref="H313">IFERROR(INDEX(data!$F$2:$F$16,MATCH(L313,data!$E$2:$E$16,0)),"")</f>
        <v/>
      </c>
      <c r="I313" s="9"/>
      <c r="J313" s="9"/>
      <c r="K313" s="15"/>
      <c r="L313" s="9"/>
      <c r="M313" s="19">
        <f t="shared" si="9"/>
        <v>0</v>
      </c>
      <c r="N313" s="9"/>
      <c r="O313" s="2" t="e">
        <f t="array" ref="O313">INDEX(data!$C$2:$C$13,MATCH(P313,data!$B$2:$B$13,0))</f>
        <v>#N/A</v>
      </c>
      <c r="P313" s="9"/>
      <c r="Q313" s="9"/>
      <c r="R313" s="9"/>
      <c r="S313" s="9"/>
      <c r="T313" s="9"/>
      <c r="U313" s="9"/>
      <c r="V313" s="9"/>
    </row>
    <row r="314" ht="15.75" customHeight="1" spans="1:22">
      <c r="A314" s="2" t="str">
        <f t="array" ref="A314">IFERROR(INDEX(data!$C$2:$C$13,MATCH(G314,data!$B$2:$B$13,0)),"")</f>
        <v/>
      </c>
      <c r="B314" s="3"/>
      <c r="C314" s="3"/>
      <c r="D314" s="8"/>
      <c r="E314" s="8"/>
      <c r="F314" s="3"/>
      <c r="G314" s="8"/>
      <c r="H314" s="2" t="str">
        <f t="array" ref="H314">IFERROR(INDEX(data!$F$2:$F$16,MATCH(L314,data!$E$2:$E$16,0)),"")</f>
        <v/>
      </c>
      <c r="I314" s="8"/>
      <c r="J314" s="8"/>
      <c r="K314" s="13"/>
      <c r="L314" s="8"/>
      <c r="M314" s="19">
        <f t="shared" si="9"/>
        <v>0</v>
      </c>
      <c r="N314" s="8"/>
      <c r="O314" s="2" t="e">
        <f t="array" ref="O314">INDEX(data!$C$2:$C$13,MATCH(P314,data!$B$2:$B$13,0))</f>
        <v>#N/A</v>
      </c>
      <c r="P314" s="8"/>
      <c r="Q314" s="8"/>
      <c r="R314" s="8"/>
      <c r="S314" s="8"/>
      <c r="T314" s="8"/>
      <c r="U314" s="8"/>
      <c r="V314" s="8"/>
    </row>
    <row r="315" ht="15.75" customHeight="1" spans="1:22">
      <c r="A315" s="2" t="str">
        <f t="array" ref="A315">IFERROR(INDEX(data!$C$2:$C$13,MATCH(G315,data!$B$2:$B$13,0)),"")</f>
        <v/>
      </c>
      <c r="B315" s="5"/>
      <c r="C315" s="5"/>
      <c r="D315" s="9"/>
      <c r="E315" s="9"/>
      <c r="F315" s="5"/>
      <c r="G315" s="9"/>
      <c r="H315" s="2" t="str">
        <f t="array" ref="H315">IFERROR(INDEX(data!$F$2:$F$16,MATCH(L315,data!$E$2:$E$16,0)),"")</f>
        <v/>
      </c>
      <c r="I315" s="9"/>
      <c r="J315" s="9"/>
      <c r="K315" s="15"/>
      <c r="L315" s="9"/>
      <c r="M315" s="19">
        <f t="shared" si="9"/>
        <v>0</v>
      </c>
      <c r="N315" s="9"/>
      <c r="O315" s="2" t="e">
        <f t="array" ref="O315">INDEX(data!$C$2:$C$13,MATCH(P315,data!$B$2:$B$13,0))</f>
        <v>#N/A</v>
      </c>
      <c r="P315" s="9"/>
      <c r="Q315" s="9"/>
      <c r="R315" s="9"/>
      <c r="S315" s="9"/>
      <c r="T315" s="9"/>
      <c r="U315" s="9"/>
      <c r="V315" s="9"/>
    </row>
    <row r="316" ht="15.75" customHeight="1" spans="1:22">
      <c r="A316" s="2" t="str">
        <f t="array" ref="A316">IFERROR(INDEX(data!$C$2:$C$13,MATCH(G316,data!$B$2:$B$13,0)),"")</f>
        <v/>
      </c>
      <c r="B316" s="3"/>
      <c r="C316" s="3"/>
      <c r="D316" s="8"/>
      <c r="E316" s="8"/>
      <c r="F316" s="3"/>
      <c r="G316" s="8"/>
      <c r="H316" s="2" t="str">
        <f t="array" ref="H316">IFERROR(INDEX(data!$F$2:$F$16,MATCH(L316,data!$E$2:$E$16,0)),"")</f>
        <v/>
      </c>
      <c r="I316" s="8"/>
      <c r="J316" s="8"/>
      <c r="K316" s="13"/>
      <c r="L316" s="8"/>
      <c r="M316" s="19">
        <f t="shared" si="9"/>
        <v>0</v>
      </c>
      <c r="N316" s="8"/>
      <c r="O316" s="2" t="e">
        <f t="array" ref="O316">INDEX(data!$C$2:$C$13,MATCH(P316,data!$B$2:$B$13,0))</f>
        <v>#N/A</v>
      </c>
      <c r="P316" s="8"/>
      <c r="Q316" s="8"/>
      <c r="R316" s="8"/>
      <c r="S316" s="8"/>
      <c r="T316" s="8"/>
      <c r="U316" s="8"/>
      <c r="V316" s="8"/>
    </row>
    <row r="317" ht="15.75" customHeight="1" spans="1:22">
      <c r="A317" s="2" t="str">
        <f t="array" ref="A317">IFERROR(INDEX(data!$C$2:$C$13,MATCH(G317,data!$B$2:$B$13,0)),"")</f>
        <v/>
      </c>
      <c r="B317" s="5"/>
      <c r="C317" s="5"/>
      <c r="D317" s="9"/>
      <c r="E317" s="9"/>
      <c r="F317" s="5"/>
      <c r="G317" s="9"/>
      <c r="H317" s="2" t="str">
        <f t="array" ref="H317">IFERROR(INDEX(data!$F$2:$F$16,MATCH(L317,data!$E$2:$E$16,0)),"")</f>
        <v/>
      </c>
      <c r="I317" s="9"/>
      <c r="J317" s="9"/>
      <c r="K317" s="15"/>
      <c r="L317" s="9"/>
      <c r="M317" s="19">
        <f t="shared" si="9"/>
        <v>0</v>
      </c>
      <c r="N317" s="9"/>
      <c r="O317" s="2" t="e">
        <f t="array" ref="O317">INDEX(data!$C$2:$C$13,MATCH(P317,data!$B$2:$B$13,0))</f>
        <v>#N/A</v>
      </c>
      <c r="P317" s="9"/>
      <c r="Q317" s="9"/>
      <c r="R317" s="9"/>
      <c r="S317" s="9"/>
      <c r="T317" s="9"/>
      <c r="U317" s="9"/>
      <c r="V317" s="9"/>
    </row>
    <row r="318" ht="15.75" customHeight="1" spans="1:22">
      <c r="A318" s="2" t="str">
        <f t="array" ref="A318">IFERROR(INDEX(data!$C$2:$C$13,MATCH(G318,data!$B$2:$B$13,0)),"")</f>
        <v/>
      </c>
      <c r="B318" s="3"/>
      <c r="C318" s="3"/>
      <c r="D318" s="8"/>
      <c r="E318" s="8"/>
      <c r="F318" s="3"/>
      <c r="G318" s="8"/>
      <c r="H318" s="2" t="str">
        <f t="array" ref="H318">IFERROR(INDEX(data!$F$2:$F$16,MATCH(L318,data!$E$2:$E$16,0)),"")</f>
        <v/>
      </c>
      <c r="I318" s="8"/>
      <c r="J318" s="8"/>
      <c r="K318" s="13"/>
      <c r="L318" s="8"/>
      <c r="M318" s="19">
        <f t="shared" si="9"/>
        <v>0</v>
      </c>
      <c r="N318" s="8"/>
      <c r="O318" s="2" t="e">
        <f t="array" ref="O318">INDEX(data!$C$2:$C$13,MATCH(P318,data!$B$2:$B$13,0))</f>
        <v>#N/A</v>
      </c>
      <c r="P318" s="8"/>
      <c r="Q318" s="8"/>
      <c r="R318" s="8"/>
      <c r="S318" s="8"/>
      <c r="T318" s="8"/>
      <c r="U318" s="8"/>
      <c r="V318" s="8"/>
    </row>
    <row r="319" ht="15.75" customHeight="1" spans="1:22">
      <c r="A319" s="2" t="str">
        <f t="array" ref="A319">IFERROR(INDEX(data!$C$2:$C$13,MATCH(G319,data!$B$2:$B$13,0)),"")</f>
        <v/>
      </c>
      <c r="B319" s="5"/>
      <c r="C319" s="5"/>
      <c r="D319" s="9"/>
      <c r="E319" s="9"/>
      <c r="F319" s="5"/>
      <c r="G319" s="9"/>
      <c r="H319" s="2" t="str">
        <f t="array" ref="H319">IFERROR(INDEX(data!$F$2:$F$16,MATCH(L319,data!$E$2:$E$16,0)),"")</f>
        <v/>
      </c>
      <c r="I319" s="9"/>
      <c r="J319" s="9"/>
      <c r="K319" s="15"/>
      <c r="L319" s="9"/>
      <c r="M319" s="19">
        <f t="shared" si="9"/>
        <v>0</v>
      </c>
      <c r="N319" s="9"/>
      <c r="O319" s="2" t="e">
        <f t="array" ref="O319">INDEX(data!$C$2:$C$13,MATCH(P319,data!$B$2:$B$13,0))</f>
        <v>#N/A</v>
      </c>
      <c r="P319" s="9"/>
      <c r="Q319" s="9"/>
      <c r="R319" s="9"/>
      <c r="S319" s="9"/>
      <c r="T319" s="9"/>
      <c r="U319" s="9"/>
      <c r="V319" s="9"/>
    </row>
    <row r="320" ht="15.75" customHeight="1" spans="1:22">
      <c r="A320" s="2" t="str">
        <f t="array" ref="A320">IFERROR(INDEX(data!$C$2:$C$13,MATCH(G320,data!$B$2:$B$13,0)),"")</f>
        <v/>
      </c>
      <c r="B320" s="3"/>
      <c r="C320" s="3"/>
      <c r="D320" s="8"/>
      <c r="E320" s="8"/>
      <c r="F320" s="3"/>
      <c r="G320" s="8"/>
      <c r="H320" s="2" t="str">
        <f t="array" ref="H320">IFERROR(INDEX(data!$F$2:$F$16,MATCH(L320,data!$E$2:$E$16,0)),"")</f>
        <v/>
      </c>
      <c r="I320" s="8"/>
      <c r="J320" s="8"/>
      <c r="K320" s="13"/>
      <c r="L320" s="8"/>
      <c r="M320" s="19">
        <f t="shared" si="9"/>
        <v>0</v>
      </c>
      <c r="N320" s="8"/>
      <c r="O320" s="2" t="e">
        <f t="array" ref="O320">INDEX(data!$C$2:$C$13,MATCH(P320,data!$B$2:$B$13,0))</f>
        <v>#N/A</v>
      </c>
      <c r="P320" s="8"/>
      <c r="Q320" s="8"/>
      <c r="R320" s="8"/>
      <c r="S320" s="8"/>
      <c r="T320" s="8"/>
      <c r="U320" s="8"/>
      <c r="V320" s="8"/>
    </row>
    <row r="321" ht="15.75" customHeight="1" spans="1:22">
      <c r="A321" s="2" t="str">
        <f t="array" ref="A321">IFERROR(INDEX(data!$C$2:$C$13,MATCH(G321,data!$B$2:$B$13,0)),"")</f>
        <v/>
      </c>
      <c r="B321" s="5"/>
      <c r="C321" s="5"/>
      <c r="D321" s="9"/>
      <c r="E321" s="9"/>
      <c r="F321" s="5"/>
      <c r="G321" s="9"/>
      <c r="H321" s="2" t="str">
        <f t="array" ref="H321">IFERROR(INDEX(data!$F$2:$F$16,MATCH(L321,data!$E$2:$E$16,0)),"")</f>
        <v/>
      </c>
      <c r="I321" s="9"/>
      <c r="J321" s="9"/>
      <c r="K321" s="15"/>
      <c r="L321" s="9"/>
      <c r="M321" s="19">
        <f t="shared" si="9"/>
        <v>0</v>
      </c>
      <c r="N321" s="9"/>
      <c r="O321" s="2" t="e">
        <f t="array" ref="O321">INDEX(data!$C$2:$C$13,MATCH(P321,data!$B$2:$B$13,0))</f>
        <v>#N/A</v>
      </c>
      <c r="P321" s="9"/>
      <c r="Q321" s="9"/>
      <c r="R321" s="9"/>
      <c r="S321" s="9"/>
      <c r="T321" s="9"/>
      <c r="U321" s="9"/>
      <c r="V321" s="9"/>
    </row>
    <row r="322" ht="15.75" customHeight="1" spans="1:22">
      <c r="A322" s="2" t="str">
        <f t="array" ref="A322">IFERROR(INDEX(data!$C$2:$C$13,MATCH(G322,data!$B$2:$B$13,0)),"")</f>
        <v/>
      </c>
      <c r="B322" s="3"/>
      <c r="C322" s="3"/>
      <c r="D322" s="8"/>
      <c r="E322" s="8"/>
      <c r="F322" s="3"/>
      <c r="G322" s="8"/>
      <c r="H322" s="2" t="str">
        <f t="array" ref="H322">IFERROR(INDEX(data!$F$2:$F$16,MATCH(L322,data!$E$2:$E$16,0)),"")</f>
        <v/>
      </c>
      <c r="I322" s="8"/>
      <c r="J322" s="8"/>
      <c r="K322" s="13"/>
      <c r="L322" s="8"/>
      <c r="M322" s="19">
        <f t="shared" si="9"/>
        <v>0</v>
      </c>
      <c r="N322" s="8"/>
      <c r="O322" s="2" t="e">
        <f t="array" ref="O322">INDEX(data!$C$2:$C$13,MATCH(P322,data!$B$2:$B$13,0))</f>
        <v>#N/A</v>
      </c>
      <c r="P322" s="8"/>
      <c r="Q322" s="8"/>
      <c r="R322" s="8"/>
      <c r="S322" s="8"/>
      <c r="T322" s="8"/>
      <c r="U322" s="8"/>
      <c r="V322" s="8"/>
    </row>
    <row r="323" ht="15.75" customHeight="1" spans="1:22">
      <c r="A323" s="2" t="str">
        <f t="array" ref="A323">IFERROR(INDEX(data!$C$2:$C$13,MATCH(G323,data!$B$2:$B$13,0)),"")</f>
        <v/>
      </c>
      <c r="B323" s="5"/>
      <c r="C323" s="5"/>
      <c r="D323" s="9"/>
      <c r="E323" s="9"/>
      <c r="F323" s="5"/>
      <c r="G323" s="9"/>
      <c r="H323" s="2" t="str">
        <f t="array" ref="H323">IFERROR(INDEX(data!$F$2:$F$16,MATCH(L323,data!$E$2:$E$16,0)),"")</f>
        <v/>
      </c>
      <c r="I323" s="9"/>
      <c r="J323" s="9"/>
      <c r="K323" s="15"/>
      <c r="L323" s="9"/>
      <c r="M323" s="19">
        <f t="shared" si="9"/>
        <v>0</v>
      </c>
      <c r="N323" s="9"/>
      <c r="O323" s="2" t="e">
        <f t="array" ref="O323">INDEX(data!$C$2:$C$13,MATCH(P323,data!$B$2:$B$13,0))</f>
        <v>#N/A</v>
      </c>
      <c r="P323" s="9"/>
      <c r="Q323" s="9"/>
      <c r="R323" s="9"/>
      <c r="S323" s="9"/>
      <c r="T323" s="9"/>
      <c r="U323" s="9"/>
      <c r="V323" s="9"/>
    </row>
    <row r="324" ht="15.75" customHeight="1" spans="1:22">
      <c r="A324" s="2" t="str">
        <f t="array" ref="A324">IFERROR(INDEX(data!$C$2:$C$13,MATCH(G324,data!$B$2:$B$13,0)),"")</f>
        <v/>
      </c>
      <c r="B324" s="3"/>
      <c r="C324" s="3"/>
      <c r="D324" s="8"/>
      <c r="E324" s="8"/>
      <c r="F324" s="3"/>
      <c r="G324" s="8"/>
      <c r="H324" s="2" t="str">
        <f t="array" ref="H324">IFERROR(INDEX(data!$F$2:$F$16,MATCH(L324,data!$E$2:$E$16,0)),"")</f>
        <v/>
      </c>
      <c r="I324" s="8"/>
      <c r="J324" s="8"/>
      <c r="K324" s="13"/>
      <c r="L324" s="8"/>
      <c r="M324" s="19">
        <f t="shared" si="9"/>
        <v>0</v>
      </c>
      <c r="N324" s="8"/>
      <c r="O324" s="2" t="e">
        <f t="array" ref="O324">INDEX(data!$C$2:$C$13,MATCH(P324,data!$B$2:$B$13,0))</f>
        <v>#N/A</v>
      </c>
      <c r="P324" s="8"/>
      <c r="Q324" s="8"/>
      <c r="R324" s="8"/>
      <c r="S324" s="8"/>
      <c r="T324" s="8"/>
      <c r="U324" s="8"/>
      <c r="V324" s="8"/>
    </row>
    <row r="325" ht="15.75" customHeight="1" spans="1:22">
      <c r="A325" s="2" t="str">
        <f t="array" ref="A325">IFERROR(INDEX(data!$C$2:$C$13,MATCH(G325,data!$B$2:$B$13,0)),"")</f>
        <v/>
      </c>
      <c r="B325" s="5"/>
      <c r="C325" s="5"/>
      <c r="D325" s="9"/>
      <c r="E325" s="9"/>
      <c r="F325" s="5"/>
      <c r="G325" s="9"/>
      <c r="H325" s="2" t="str">
        <f t="array" ref="H325">IFERROR(INDEX(data!$F$2:$F$16,MATCH(L325,data!$E$2:$E$16,0)),"")</f>
        <v/>
      </c>
      <c r="I325" s="9"/>
      <c r="J325" s="9"/>
      <c r="K325" s="15"/>
      <c r="L325" s="9"/>
      <c r="M325" s="19">
        <f t="shared" si="9"/>
        <v>0</v>
      </c>
      <c r="N325" s="9"/>
      <c r="O325" s="2" t="e">
        <f t="array" ref="O325">INDEX(data!$C$2:$C$13,MATCH(P325,data!$B$2:$B$13,0))</f>
        <v>#N/A</v>
      </c>
      <c r="P325" s="9"/>
      <c r="Q325" s="9"/>
      <c r="R325" s="9"/>
      <c r="S325" s="9"/>
      <c r="T325" s="9"/>
      <c r="U325" s="9"/>
      <c r="V325" s="9"/>
    </row>
    <row r="326" ht="15.75" customHeight="1" spans="1:22">
      <c r="A326" s="2" t="str">
        <f t="array" ref="A326">IFERROR(INDEX(data!$C$2:$C$13,MATCH(G326,data!$B$2:$B$13,0)),"")</f>
        <v/>
      </c>
      <c r="B326" s="3"/>
      <c r="C326" s="3"/>
      <c r="D326" s="8"/>
      <c r="E326" s="8"/>
      <c r="F326" s="3"/>
      <c r="G326" s="8"/>
      <c r="H326" s="2" t="str">
        <f t="array" ref="H326">IFERROR(INDEX(data!$F$2:$F$16,MATCH(L326,data!$E$2:$E$16,0)),"")</f>
        <v/>
      </c>
      <c r="I326" s="8"/>
      <c r="J326" s="8"/>
      <c r="K326" s="13"/>
      <c r="L326" s="8"/>
      <c r="M326" s="19">
        <f t="shared" si="9"/>
        <v>0</v>
      </c>
      <c r="N326" s="8"/>
      <c r="O326" s="2" t="e">
        <f t="array" ref="O326">INDEX(data!$C$2:$C$13,MATCH(P326,data!$B$2:$B$13,0))</f>
        <v>#N/A</v>
      </c>
      <c r="P326" s="8"/>
      <c r="Q326" s="8"/>
      <c r="R326" s="8"/>
      <c r="S326" s="8"/>
      <c r="T326" s="8"/>
      <c r="U326" s="8"/>
      <c r="V326" s="8"/>
    </row>
    <row r="327" ht="15.75" customHeight="1" spans="1:22">
      <c r="A327" s="2" t="str">
        <f t="array" ref="A327">IFERROR(INDEX(data!$C$2:$C$13,MATCH(G327,data!$B$2:$B$13,0)),"")</f>
        <v/>
      </c>
      <c r="B327" s="5"/>
      <c r="C327" s="5"/>
      <c r="D327" s="9"/>
      <c r="E327" s="9"/>
      <c r="F327" s="5"/>
      <c r="G327" s="9"/>
      <c r="H327" s="2" t="str">
        <f t="array" ref="H327">IFERROR(INDEX(data!$F$2:$F$16,MATCH(L327,data!$E$2:$E$16,0)),"")</f>
        <v/>
      </c>
      <c r="I327" s="9"/>
      <c r="J327" s="9"/>
      <c r="K327" s="15"/>
      <c r="L327" s="9"/>
      <c r="M327" s="19">
        <f t="shared" si="9"/>
        <v>0</v>
      </c>
      <c r="N327" s="9"/>
      <c r="O327" s="2" t="e">
        <f t="array" ref="O327">INDEX(data!$C$2:$C$13,MATCH(P327,data!$B$2:$B$13,0))</f>
        <v>#N/A</v>
      </c>
      <c r="P327" s="9"/>
      <c r="Q327" s="9"/>
      <c r="R327" s="9"/>
      <c r="S327" s="9"/>
      <c r="T327" s="9"/>
      <c r="U327" s="9"/>
      <c r="V327" s="9"/>
    </row>
    <row r="328" ht="15.75" customHeight="1" spans="1:22">
      <c r="A328" s="2" t="str">
        <f t="array" ref="A328">IFERROR(INDEX(data!$C$2:$C$13,MATCH(G328,data!$B$2:$B$13,0)),"")</f>
        <v/>
      </c>
      <c r="B328" s="3"/>
      <c r="C328" s="3"/>
      <c r="D328" s="8"/>
      <c r="E328" s="8"/>
      <c r="F328" s="3"/>
      <c r="G328" s="8"/>
      <c r="H328" s="2" t="str">
        <f t="array" ref="H328">IFERROR(INDEX(data!$F$2:$F$16,MATCH(L328,data!$E$2:$E$16,0)),"")</f>
        <v/>
      </c>
      <c r="I328" s="8"/>
      <c r="J328" s="8"/>
      <c r="K328" s="13"/>
      <c r="L328" s="8"/>
      <c r="M328" s="19">
        <f t="shared" si="9"/>
        <v>0</v>
      </c>
      <c r="N328" s="8"/>
      <c r="O328" s="2" t="e">
        <f t="array" ref="O328">INDEX(data!$C$2:$C$13,MATCH(P328,data!$B$2:$B$13,0))</f>
        <v>#N/A</v>
      </c>
      <c r="P328" s="8"/>
      <c r="Q328" s="8"/>
      <c r="R328" s="8"/>
      <c r="S328" s="8"/>
      <c r="T328" s="8"/>
      <c r="U328" s="8"/>
      <c r="V328" s="8"/>
    </row>
    <row r="329" ht="15.75" customHeight="1" spans="1:22">
      <c r="A329" s="2" t="str">
        <f t="array" ref="A329">IFERROR(INDEX(data!$C$2:$C$13,MATCH(G329,data!$B$2:$B$13,0)),"")</f>
        <v/>
      </c>
      <c r="B329" s="5"/>
      <c r="C329" s="5"/>
      <c r="D329" s="9"/>
      <c r="E329" s="9"/>
      <c r="F329" s="5"/>
      <c r="G329" s="9"/>
      <c r="H329" s="2" t="str">
        <f t="array" ref="H329">IFERROR(INDEX(data!$F$2:$F$16,MATCH(L329,data!$E$2:$E$16,0)),"")</f>
        <v/>
      </c>
      <c r="I329" s="9"/>
      <c r="J329" s="9"/>
      <c r="K329" s="15"/>
      <c r="L329" s="9"/>
      <c r="M329" s="19">
        <f t="shared" si="9"/>
        <v>0</v>
      </c>
      <c r="N329" s="9"/>
      <c r="O329" s="2" t="e">
        <f t="array" ref="O329">INDEX(data!$C$2:$C$13,MATCH(P329,data!$B$2:$B$13,0))</f>
        <v>#N/A</v>
      </c>
      <c r="P329" s="9"/>
      <c r="Q329" s="9"/>
      <c r="R329" s="9"/>
      <c r="S329" s="9"/>
      <c r="T329" s="9"/>
      <c r="U329" s="9"/>
      <c r="V329" s="9"/>
    </row>
    <row r="330" ht="15.75" customHeight="1" spans="1:22">
      <c r="A330" s="2" t="str">
        <f t="array" ref="A330">IFERROR(INDEX(data!$C$2:$C$13,MATCH(G330,data!$B$2:$B$13,0)),"")</f>
        <v/>
      </c>
      <c r="B330" s="3"/>
      <c r="C330" s="3"/>
      <c r="D330" s="8"/>
      <c r="E330" s="8"/>
      <c r="F330" s="3"/>
      <c r="G330" s="8"/>
      <c r="H330" s="2" t="str">
        <f t="array" ref="H330">IFERROR(INDEX(data!$F$2:$F$16,MATCH(L330,data!$E$2:$E$16,0)),"")</f>
        <v/>
      </c>
      <c r="I330" s="8"/>
      <c r="J330" s="8"/>
      <c r="K330" s="13"/>
      <c r="L330" s="8"/>
      <c r="M330" s="19">
        <f t="shared" si="9"/>
        <v>0</v>
      </c>
      <c r="N330" s="8"/>
      <c r="O330" s="2" t="e">
        <f t="array" ref="O330">INDEX(data!$C$2:$C$13,MATCH(P330,data!$B$2:$B$13,0))</f>
        <v>#N/A</v>
      </c>
      <c r="P330" s="8"/>
      <c r="Q330" s="8"/>
      <c r="R330" s="8"/>
      <c r="S330" s="8"/>
      <c r="T330" s="8"/>
      <c r="U330" s="8"/>
      <c r="V330" s="8"/>
    </row>
    <row r="331" ht="15.75" customHeight="1" spans="1:22">
      <c r="A331" s="2" t="str">
        <f t="array" ref="A331">IFERROR(INDEX(data!$C$2:$C$13,MATCH(G331,data!$B$2:$B$13,0)),"")</f>
        <v/>
      </c>
      <c r="B331" s="5"/>
      <c r="C331" s="5"/>
      <c r="D331" s="9"/>
      <c r="E331" s="9"/>
      <c r="F331" s="5"/>
      <c r="G331" s="9"/>
      <c r="H331" s="2" t="str">
        <f t="array" ref="H331">IFERROR(INDEX(data!$F$2:$F$16,MATCH(L331,data!$E$2:$E$16,0)),"")</f>
        <v/>
      </c>
      <c r="I331" s="9"/>
      <c r="J331" s="9"/>
      <c r="K331" s="15"/>
      <c r="L331" s="9"/>
      <c r="M331" s="19">
        <f t="shared" si="9"/>
        <v>0</v>
      </c>
      <c r="N331" s="9"/>
      <c r="O331" s="2" t="e">
        <f t="array" ref="O331">INDEX(data!$C$2:$C$13,MATCH(P331,data!$B$2:$B$13,0))</f>
        <v>#N/A</v>
      </c>
      <c r="P331" s="9"/>
      <c r="Q331" s="9"/>
      <c r="R331" s="9"/>
      <c r="S331" s="9"/>
      <c r="T331" s="9"/>
      <c r="U331" s="9"/>
      <c r="V331" s="9"/>
    </row>
    <row r="332" ht="15.75" customHeight="1" spans="1:22">
      <c r="A332" s="2" t="str">
        <f t="array" ref="A332">IFERROR(INDEX(data!$C$2:$C$13,MATCH(G332,data!$B$2:$B$13,0)),"")</f>
        <v/>
      </c>
      <c r="B332" s="3"/>
      <c r="C332" s="3"/>
      <c r="D332" s="8"/>
      <c r="E332" s="8"/>
      <c r="F332" s="3"/>
      <c r="G332" s="8"/>
      <c r="H332" s="2" t="str">
        <f t="array" ref="H332">IFERROR(INDEX(data!$F$2:$F$16,MATCH(L332,data!$E$2:$E$16,0)),"")</f>
        <v/>
      </c>
      <c r="I332" s="8"/>
      <c r="J332" s="8"/>
      <c r="K332" s="13"/>
      <c r="L332" s="8"/>
      <c r="M332" s="19">
        <f t="shared" si="9"/>
        <v>0</v>
      </c>
      <c r="N332" s="8"/>
      <c r="O332" s="2" t="e">
        <f t="array" ref="O332">INDEX(data!$C$2:$C$13,MATCH(P332,data!$B$2:$B$13,0))</f>
        <v>#N/A</v>
      </c>
      <c r="P332" s="8"/>
      <c r="Q332" s="8"/>
      <c r="R332" s="8"/>
      <c r="S332" s="8"/>
      <c r="T332" s="8"/>
      <c r="U332" s="8"/>
      <c r="V332" s="8"/>
    </row>
    <row r="333" ht="15.75" customHeight="1" spans="1:22">
      <c r="A333" s="2" t="str">
        <f t="array" ref="A333">IFERROR(INDEX(data!$C$2:$C$13,MATCH(G333,data!$B$2:$B$13,0)),"")</f>
        <v/>
      </c>
      <c r="B333" s="5"/>
      <c r="C333" s="5"/>
      <c r="D333" s="9"/>
      <c r="E333" s="9"/>
      <c r="F333" s="5"/>
      <c r="G333" s="9"/>
      <c r="H333" s="2" t="str">
        <f t="array" ref="H333">IFERROR(INDEX(data!$F$2:$F$16,MATCH(L333,data!$E$2:$E$16,0)),"")</f>
        <v/>
      </c>
      <c r="I333" s="9"/>
      <c r="J333" s="9"/>
      <c r="K333" s="15"/>
      <c r="L333" s="9"/>
      <c r="M333" s="19">
        <f t="shared" si="9"/>
        <v>0</v>
      </c>
      <c r="N333" s="9"/>
      <c r="O333" s="2" t="e">
        <f t="array" ref="O333">INDEX(data!$C$2:$C$13,MATCH(P333,data!$B$2:$B$13,0))</f>
        <v>#N/A</v>
      </c>
      <c r="P333" s="9"/>
      <c r="Q333" s="9"/>
      <c r="R333" s="9"/>
      <c r="S333" s="9"/>
      <c r="T333" s="9"/>
      <c r="U333" s="9"/>
      <c r="V333" s="9"/>
    </row>
    <row r="334" ht="15.75" customHeight="1" spans="1:22">
      <c r="A334" s="2" t="str">
        <f t="array" ref="A334">IFERROR(INDEX(data!$C$2:$C$13,MATCH(G334,data!$B$2:$B$13,0)),"")</f>
        <v/>
      </c>
      <c r="B334" s="3"/>
      <c r="C334" s="3"/>
      <c r="D334" s="8"/>
      <c r="E334" s="8"/>
      <c r="F334" s="3"/>
      <c r="G334" s="8"/>
      <c r="H334" s="2" t="str">
        <f t="array" ref="H334">IFERROR(INDEX(data!$F$2:$F$16,MATCH(L334,data!$E$2:$E$16,0)),"")</f>
        <v/>
      </c>
      <c r="I334" s="8"/>
      <c r="J334" s="8"/>
      <c r="K334" s="13"/>
      <c r="L334" s="8"/>
      <c r="M334" s="19">
        <f t="shared" si="9"/>
        <v>0</v>
      </c>
      <c r="N334" s="8"/>
      <c r="O334" s="2" t="e">
        <f t="array" ref="O334">INDEX(data!$C$2:$C$13,MATCH(P334,data!$B$2:$B$13,0))</f>
        <v>#N/A</v>
      </c>
      <c r="P334" s="8"/>
      <c r="Q334" s="8"/>
      <c r="R334" s="8"/>
      <c r="S334" s="8"/>
      <c r="T334" s="8"/>
      <c r="U334" s="8"/>
      <c r="V334" s="8"/>
    </row>
    <row r="335" ht="15.75" customHeight="1" spans="1:22">
      <c r="A335" s="2" t="str">
        <f t="array" ref="A335">IFERROR(INDEX(data!$C$2:$C$13,MATCH(G335,data!$B$2:$B$13,0)),"")</f>
        <v/>
      </c>
      <c r="B335" s="5"/>
      <c r="C335" s="5"/>
      <c r="D335" s="9"/>
      <c r="E335" s="9"/>
      <c r="F335" s="5"/>
      <c r="G335" s="9"/>
      <c r="H335" s="2" t="str">
        <f t="array" ref="H335">IFERROR(INDEX(data!$F$2:$F$16,MATCH(L335,data!$E$2:$E$16,0)),"")</f>
        <v/>
      </c>
      <c r="I335" s="9"/>
      <c r="J335" s="9"/>
      <c r="K335" s="15"/>
      <c r="L335" s="9"/>
      <c r="M335" s="19">
        <f t="shared" si="9"/>
        <v>0</v>
      </c>
      <c r="N335" s="9"/>
      <c r="O335" s="2" t="e">
        <f t="array" ref="O335">INDEX(data!$C$2:$C$13,MATCH(P335,data!$B$2:$B$13,0))</f>
        <v>#N/A</v>
      </c>
      <c r="P335" s="9"/>
      <c r="Q335" s="9"/>
      <c r="R335" s="9"/>
      <c r="S335" s="9"/>
      <c r="T335" s="9"/>
      <c r="U335" s="9"/>
      <c r="V335" s="9"/>
    </row>
    <row r="336" ht="15.75" customHeight="1" spans="1:22">
      <c r="A336" s="2" t="str">
        <f t="array" ref="A336">IFERROR(INDEX(data!$C$2:$C$13,MATCH(G336,data!$B$2:$B$13,0)),"")</f>
        <v/>
      </c>
      <c r="B336" s="3"/>
      <c r="C336" s="3"/>
      <c r="D336" s="8"/>
      <c r="E336" s="8"/>
      <c r="F336" s="3"/>
      <c r="G336" s="8"/>
      <c r="H336" s="2" t="str">
        <f t="array" ref="H336">IFERROR(INDEX(data!$F$2:$F$16,MATCH(L336,data!$E$2:$E$16,0)),"")</f>
        <v/>
      </c>
      <c r="I336" s="8"/>
      <c r="J336" s="8"/>
      <c r="K336" s="13"/>
      <c r="L336" s="8"/>
      <c r="M336" s="19">
        <f t="shared" si="9"/>
        <v>0</v>
      </c>
      <c r="N336" s="8"/>
      <c r="O336" s="2" t="e">
        <f t="array" ref="O336">INDEX(data!$C$2:$C$13,MATCH(P336,data!$B$2:$B$13,0))</f>
        <v>#N/A</v>
      </c>
      <c r="P336" s="8"/>
      <c r="Q336" s="8"/>
      <c r="R336" s="8"/>
      <c r="S336" s="8"/>
      <c r="T336" s="8"/>
      <c r="U336" s="8"/>
      <c r="V336" s="8"/>
    </row>
    <row r="337" ht="15.75" customHeight="1" spans="1:22">
      <c r="A337" s="2" t="str">
        <f t="array" ref="A337">IFERROR(INDEX(data!$C$2:$C$13,MATCH(G337,data!$B$2:$B$13,0)),"")</f>
        <v/>
      </c>
      <c r="B337" s="5"/>
      <c r="C337" s="5"/>
      <c r="D337" s="9"/>
      <c r="E337" s="9"/>
      <c r="F337" s="5"/>
      <c r="G337" s="9"/>
      <c r="H337" s="2" t="str">
        <f t="array" ref="H337">IFERROR(INDEX(data!$F$2:$F$16,MATCH(L337,data!$E$2:$E$16,0)),"")</f>
        <v/>
      </c>
      <c r="I337" s="9"/>
      <c r="J337" s="9"/>
      <c r="K337" s="15"/>
      <c r="L337" s="9"/>
      <c r="M337" s="19">
        <f t="shared" si="9"/>
        <v>0</v>
      </c>
      <c r="N337" s="9"/>
      <c r="O337" s="2" t="e">
        <f t="array" ref="O337">INDEX(data!$C$2:$C$13,MATCH(P337,data!$B$2:$B$13,0))</f>
        <v>#N/A</v>
      </c>
      <c r="P337" s="9"/>
      <c r="Q337" s="9"/>
      <c r="R337" s="9"/>
      <c r="S337" s="9"/>
      <c r="T337" s="9"/>
      <c r="U337" s="9"/>
      <c r="V337" s="9"/>
    </row>
    <row r="338" ht="15.75" customHeight="1" spans="1:22">
      <c r="A338" s="2" t="str">
        <f t="array" ref="A338">IFERROR(INDEX(data!$C$2:$C$13,MATCH(G338,data!$B$2:$B$13,0)),"")</f>
        <v/>
      </c>
      <c r="B338" s="3"/>
      <c r="C338" s="3"/>
      <c r="D338" s="8"/>
      <c r="E338" s="8"/>
      <c r="F338" s="3"/>
      <c r="G338" s="8"/>
      <c r="H338" s="2" t="str">
        <f t="array" ref="H338">IFERROR(INDEX(data!$F$2:$F$16,MATCH(L338,data!$E$2:$E$16,0)),"")</f>
        <v/>
      </c>
      <c r="I338" s="8"/>
      <c r="J338" s="8"/>
      <c r="K338" s="13"/>
      <c r="L338" s="8"/>
      <c r="M338" s="19">
        <f t="shared" si="9"/>
        <v>0</v>
      </c>
      <c r="N338" s="8"/>
      <c r="O338" s="2" t="e">
        <f t="array" ref="O338">INDEX(data!$C$2:$C$13,MATCH(P338,data!$B$2:$B$13,0))</f>
        <v>#N/A</v>
      </c>
      <c r="P338" s="8"/>
      <c r="Q338" s="8"/>
      <c r="R338" s="8"/>
      <c r="S338" s="8"/>
      <c r="T338" s="8"/>
      <c r="U338" s="8"/>
      <c r="V338" s="8"/>
    </row>
    <row r="339" ht="15.75" customHeight="1" spans="1:22">
      <c r="A339" s="2" t="str">
        <f t="array" ref="A339">IFERROR(INDEX(data!$C$2:$C$13,MATCH(G339,data!$B$2:$B$13,0)),"")</f>
        <v/>
      </c>
      <c r="B339" s="5"/>
      <c r="C339" s="5"/>
      <c r="D339" s="9"/>
      <c r="E339" s="9"/>
      <c r="F339" s="5"/>
      <c r="G339" s="9"/>
      <c r="H339" s="2" t="str">
        <f t="array" ref="H339">IFERROR(INDEX(data!$F$2:$F$16,MATCH(L339,data!$E$2:$E$16,0)),"")</f>
        <v/>
      </c>
      <c r="I339" s="9"/>
      <c r="J339" s="9"/>
      <c r="K339" s="15"/>
      <c r="L339" s="9"/>
      <c r="M339" s="19">
        <f t="shared" si="9"/>
        <v>0</v>
      </c>
      <c r="N339" s="9"/>
      <c r="O339" s="2" t="e">
        <f t="array" ref="O339">INDEX(data!$C$2:$C$13,MATCH(P339,data!$B$2:$B$13,0))</f>
        <v>#N/A</v>
      </c>
      <c r="P339" s="9"/>
      <c r="Q339" s="9"/>
      <c r="R339" s="9"/>
      <c r="S339" s="9"/>
      <c r="T339" s="9"/>
      <c r="U339" s="9"/>
      <c r="V339" s="9"/>
    </row>
    <row r="340" ht="15.75" customHeight="1" spans="1:22">
      <c r="A340" s="2" t="str">
        <f t="array" ref="A340">IFERROR(INDEX(data!$C$2:$C$13,MATCH(G340,data!$B$2:$B$13,0)),"")</f>
        <v/>
      </c>
      <c r="B340" s="3"/>
      <c r="C340" s="3"/>
      <c r="D340" s="8"/>
      <c r="E340" s="8"/>
      <c r="F340" s="3"/>
      <c r="G340" s="8"/>
      <c r="H340" s="2" t="str">
        <f t="array" ref="H340">IFERROR(INDEX(data!$F$2:$F$16,MATCH(L340,data!$E$2:$E$16,0)),"")</f>
        <v/>
      </c>
      <c r="I340" s="8"/>
      <c r="J340" s="8"/>
      <c r="K340" s="13"/>
      <c r="L340" s="8"/>
      <c r="M340" s="19">
        <f t="shared" si="9"/>
        <v>0</v>
      </c>
      <c r="N340" s="8"/>
      <c r="O340" s="2" t="e">
        <f t="array" ref="O340">INDEX(data!$C$2:$C$13,MATCH(P340,data!$B$2:$B$13,0))</f>
        <v>#N/A</v>
      </c>
      <c r="P340" s="8"/>
      <c r="Q340" s="8"/>
      <c r="R340" s="8"/>
      <c r="S340" s="8"/>
      <c r="T340" s="8"/>
      <c r="U340" s="8"/>
      <c r="V340" s="8"/>
    </row>
    <row r="341" ht="15.75" customHeight="1" spans="1:22">
      <c r="A341" s="2" t="str">
        <f t="array" ref="A341">IFERROR(INDEX(data!$C$2:$C$13,MATCH(G341,data!$B$2:$B$13,0)),"")</f>
        <v/>
      </c>
      <c r="B341" s="5"/>
      <c r="C341" s="5"/>
      <c r="D341" s="9"/>
      <c r="E341" s="9"/>
      <c r="F341" s="5"/>
      <c r="G341" s="9"/>
      <c r="H341" s="2" t="str">
        <f t="array" ref="H341">IFERROR(INDEX(data!$F$2:$F$16,MATCH(L341,data!$E$2:$E$16,0)),"")</f>
        <v/>
      </c>
      <c r="I341" s="9"/>
      <c r="J341" s="9"/>
      <c r="K341" s="15"/>
      <c r="L341" s="9"/>
      <c r="M341" s="19">
        <f t="shared" si="9"/>
        <v>0</v>
      </c>
      <c r="N341" s="9"/>
      <c r="O341" s="2" t="e">
        <f t="array" ref="O341">INDEX(data!$C$2:$C$13,MATCH(P341,data!$B$2:$B$13,0))</f>
        <v>#N/A</v>
      </c>
      <c r="P341" s="9"/>
      <c r="Q341" s="9"/>
      <c r="R341" s="9"/>
      <c r="S341" s="9"/>
      <c r="T341" s="9"/>
      <c r="U341" s="9"/>
      <c r="V341" s="9"/>
    </row>
    <row r="342" ht="15.75" customHeight="1" spans="1:22">
      <c r="A342" s="2" t="str">
        <f t="array" ref="A342">IFERROR(INDEX(data!$C$2:$C$13,MATCH(G342,data!$B$2:$B$13,0)),"")</f>
        <v/>
      </c>
      <c r="B342" s="3"/>
      <c r="C342" s="3"/>
      <c r="D342" s="8"/>
      <c r="E342" s="8"/>
      <c r="F342" s="3"/>
      <c r="G342" s="8"/>
      <c r="H342" s="2" t="str">
        <f t="array" ref="H342">IFERROR(INDEX(data!$F$2:$F$16,MATCH(L342,data!$E$2:$E$16,0)),"")</f>
        <v/>
      </c>
      <c r="I342" s="8"/>
      <c r="J342" s="8"/>
      <c r="K342" s="13"/>
      <c r="L342" s="8"/>
      <c r="M342" s="19">
        <f t="shared" si="9"/>
        <v>0</v>
      </c>
      <c r="N342" s="8"/>
      <c r="O342" s="2" t="e">
        <f t="array" ref="O342">INDEX(data!$C$2:$C$13,MATCH(P342,data!$B$2:$B$13,0))</f>
        <v>#N/A</v>
      </c>
      <c r="P342" s="8"/>
      <c r="Q342" s="8"/>
      <c r="R342" s="8"/>
      <c r="S342" s="8"/>
      <c r="T342" s="8"/>
      <c r="U342" s="8"/>
      <c r="V342" s="8"/>
    </row>
    <row r="343" ht="15.75" customHeight="1" spans="1:22">
      <c r="A343" s="2" t="str">
        <f t="array" ref="A343">IFERROR(INDEX(data!$C$2:$C$13,MATCH(G343,data!$B$2:$B$13,0)),"")</f>
        <v/>
      </c>
      <c r="B343" s="5"/>
      <c r="C343" s="5"/>
      <c r="D343" s="9"/>
      <c r="E343" s="9"/>
      <c r="F343" s="5"/>
      <c r="G343" s="9"/>
      <c r="H343" s="2" t="str">
        <f t="array" ref="H343">IFERROR(INDEX(data!$F$2:$F$16,MATCH(L343,data!$E$2:$E$16,0)),"")</f>
        <v/>
      </c>
      <c r="I343" s="9"/>
      <c r="J343" s="9"/>
      <c r="K343" s="15"/>
      <c r="L343" s="9"/>
      <c r="M343" s="19">
        <f t="shared" si="9"/>
        <v>0</v>
      </c>
      <c r="N343" s="9"/>
      <c r="O343" s="2" t="e">
        <f t="array" ref="O343">INDEX(data!$C$2:$C$13,MATCH(P343,data!$B$2:$B$13,0))</f>
        <v>#N/A</v>
      </c>
      <c r="P343" s="9"/>
      <c r="Q343" s="9"/>
      <c r="R343" s="9"/>
      <c r="S343" s="9"/>
      <c r="T343" s="9"/>
      <c r="U343" s="9"/>
      <c r="V343" s="9"/>
    </row>
    <row r="344" ht="15.75" customHeight="1" spans="1:22">
      <c r="A344" s="2" t="str">
        <f t="array" ref="A344">IFERROR(INDEX(data!$C$2:$C$13,MATCH(G344,data!$B$2:$B$13,0)),"")</f>
        <v/>
      </c>
      <c r="B344" s="3"/>
      <c r="C344" s="3"/>
      <c r="D344" s="8"/>
      <c r="E344" s="8"/>
      <c r="F344" s="3"/>
      <c r="G344" s="8"/>
      <c r="H344" s="2" t="str">
        <f t="array" ref="H344">IFERROR(INDEX(data!$F$2:$F$16,MATCH(L344,data!$E$2:$E$16,0)),"")</f>
        <v/>
      </c>
      <c r="I344" s="8"/>
      <c r="J344" s="8"/>
      <c r="K344" s="13"/>
      <c r="L344" s="8"/>
      <c r="M344" s="19">
        <f t="shared" si="9"/>
        <v>0</v>
      </c>
      <c r="N344" s="8"/>
      <c r="O344" s="2" t="e">
        <f t="array" ref="O344">INDEX(data!$C$2:$C$13,MATCH(P344,data!$B$2:$B$13,0))</f>
        <v>#N/A</v>
      </c>
      <c r="P344" s="8"/>
      <c r="Q344" s="8"/>
      <c r="R344" s="8"/>
      <c r="S344" s="8"/>
      <c r="T344" s="8"/>
      <c r="U344" s="8"/>
      <c r="V344" s="8"/>
    </row>
    <row r="345" ht="15.75" customHeight="1" spans="1:22">
      <c r="A345" s="2" t="str">
        <f t="array" ref="A345">IFERROR(INDEX(data!$C$2:$C$13,MATCH(G345,data!$B$2:$B$13,0)),"")</f>
        <v/>
      </c>
      <c r="B345" s="5"/>
      <c r="C345" s="5"/>
      <c r="D345" s="9"/>
      <c r="E345" s="9"/>
      <c r="F345" s="5"/>
      <c r="G345" s="9"/>
      <c r="H345" s="2" t="str">
        <f t="array" ref="H345">IFERROR(INDEX(data!$F$2:$F$16,MATCH(L345,data!$E$2:$E$16,0)),"")</f>
        <v/>
      </c>
      <c r="I345" s="9"/>
      <c r="J345" s="9"/>
      <c r="K345" s="15"/>
      <c r="L345" s="9"/>
      <c r="M345" s="19">
        <f t="shared" si="9"/>
        <v>0</v>
      </c>
      <c r="N345" s="9"/>
      <c r="O345" s="2" t="e">
        <f t="array" ref="O345">INDEX(data!$C$2:$C$13,MATCH(P345,data!$B$2:$B$13,0))</f>
        <v>#N/A</v>
      </c>
      <c r="P345" s="9"/>
      <c r="Q345" s="9"/>
      <c r="R345" s="9"/>
      <c r="S345" s="9"/>
      <c r="T345" s="9"/>
      <c r="U345" s="9"/>
      <c r="V345" s="9"/>
    </row>
    <row r="346" ht="15.75" customHeight="1" spans="1:22">
      <c r="A346" s="2" t="str">
        <f t="array" ref="A346">IFERROR(INDEX(data!$C$2:$C$13,MATCH(G346,data!$B$2:$B$13,0)),"")</f>
        <v/>
      </c>
      <c r="B346" s="3"/>
      <c r="C346" s="3"/>
      <c r="D346" s="8"/>
      <c r="E346" s="8"/>
      <c r="F346" s="3"/>
      <c r="G346" s="8"/>
      <c r="H346" s="2" t="str">
        <f t="array" ref="H346">IFERROR(INDEX(data!$F$2:$F$16,MATCH(L346,data!$E$2:$E$16,0)),"")</f>
        <v/>
      </c>
      <c r="I346" s="8"/>
      <c r="J346" s="8"/>
      <c r="K346" s="13"/>
      <c r="L346" s="8"/>
      <c r="M346" s="19">
        <f t="shared" si="9"/>
        <v>0</v>
      </c>
      <c r="N346" s="8"/>
      <c r="O346" s="2" t="e">
        <f t="array" ref="O346">INDEX(data!$C$2:$C$13,MATCH(P346,data!$B$2:$B$13,0))</f>
        <v>#N/A</v>
      </c>
      <c r="P346" s="8"/>
      <c r="Q346" s="8"/>
      <c r="R346" s="8"/>
      <c r="S346" s="8"/>
      <c r="T346" s="8"/>
      <c r="U346" s="8"/>
      <c r="V346" s="8"/>
    </row>
    <row r="347" ht="15.75" customHeight="1" spans="1:22">
      <c r="A347" s="2" t="str">
        <f t="array" ref="A347">IFERROR(INDEX(data!$C$2:$C$13,MATCH(G347,data!$B$2:$B$13,0)),"")</f>
        <v/>
      </c>
      <c r="B347" s="5"/>
      <c r="C347" s="5"/>
      <c r="D347" s="9"/>
      <c r="E347" s="9"/>
      <c r="F347" s="5"/>
      <c r="G347" s="9"/>
      <c r="H347" s="2" t="str">
        <f t="array" ref="H347">IFERROR(INDEX(data!$F$2:$F$16,MATCH(L347,data!$E$2:$E$16,0)),"")</f>
        <v/>
      </c>
      <c r="I347" s="9"/>
      <c r="J347" s="9"/>
      <c r="K347" s="15"/>
      <c r="L347" s="9"/>
      <c r="M347" s="19">
        <f t="shared" si="9"/>
        <v>0</v>
      </c>
      <c r="N347" s="9"/>
      <c r="O347" s="2" t="e">
        <f t="array" ref="O347">INDEX(data!$C$2:$C$13,MATCH(P347,data!$B$2:$B$13,0))</f>
        <v>#N/A</v>
      </c>
      <c r="P347" s="9"/>
      <c r="Q347" s="9"/>
      <c r="R347" s="9"/>
      <c r="S347" s="9"/>
      <c r="T347" s="9"/>
      <c r="U347" s="9"/>
      <c r="V347" s="9"/>
    </row>
    <row r="348" ht="15.75" customHeight="1" spans="1:22">
      <c r="A348" s="2" t="str">
        <f t="array" ref="A348">IFERROR(INDEX(data!$C$2:$C$13,MATCH(G348,data!$B$2:$B$13,0)),"")</f>
        <v/>
      </c>
      <c r="B348" s="3"/>
      <c r="C348" s="3"/>
      <c r="D348" s="8"/>
      <c r="E348" s="8"/>
      <c r="F348" s="3"/>
      <c r="G348" s="8"/>
      <c r="H348" s="2" t="str">
        <f t="array" ref="H348">IFERROR(INDEX(data!$F$2:$F$16,MATCH(L348,data!$E$2:$E$16,0)),"")</f>
        <v/>
      </c>
      <c r="I348" s="8"/>
      <c r="J348" s="8"/>
      <c r="K348" s="13"/>
      <c r="L348" s="8"/>
      <c r="M348" s="19">
        <f t="shared" si="9"/>
        <v>0</v>
      </c>
      <c r="N348" s="8"/>
      <c r="O348" s="2" t="e">
        <f t="array" ref="O348">INDEX(data!$C$2:$C$13,MATCH(P348,data!$B$2:$B$13,0))</f>
        <v>#N/A</v>
      </c>
      <c r="P348" s="8"/>
      <c r="Q348" s="8"/>
      <c r="R348" s="8"/>
      <c r="S348" s="8"/>
      <c r="T348" s="8"/>
      <c r="U348" s="8"/>
      <c r="V348" s="8"/>
    </row>
    <row r="349" ht="15.75" customHeight="1" spans="1:22">
      <c r="A349" s="2" t="str">
        <f t="array" ref="A349">IFERROR(INDEX(data!$C$2:$C$13,MATCH(G349,data!$B$2:$B$13,0)),"")</f>
        <v/>
      </c>
      <c r="B349" s="5"/>
      <c r="C349" s="5"/>
      <c r="D349" s="9"/>
      <c r="E349" s="9"/>
      <c r="F349" s="5"/>
      <c r="G349" s="9"/>
      <c r="H349" s="2" t="str">
        <f t="array" ref="H349">IFERROR(INDEX(data!$F$2:$F$16,MATCH(L349,data!$E$2:$E$16,0)),"")</f>
        <v/>
      </c>
      <c r="I349" s="9"/>
      <c r="J349" s="9"/>
      <c r="K349" s="15"/>
      <c r="L349" s="9"/>
      <c r="M349" s="19">
        <f t="shared" si="9"/>
        <v>0</v>
      </c>
      <c r="N349" s="9"/>
      <c r="O349" s="2" t="e">
        <f t="array" ref="O349">INDEX(data!$C$2:$C$13,MATCH(P349,data!$B$2:$B$13,0))</f>
        <v>#N/A</v>
      </c>
      <c r="P349" s="9"/>
      <c r="Q349" s="9"/>
      <c r="R349" s="9"/>
      <c r="S349" s="9"/>
      <c r="T349" s="9"/>
      <c r="U349" s="9"/>
      <c r="V349" s="9"/>
    </row>
    <row r="350" ht="15.75" customHeight="1" spans="1:22">
      <c r="A350" s="2" t="str">
        <f t="array" ref="A350">IFERROR(INDEX(data!$C$2:$C$13,MATCH(G350,data!$B$2:$B$13,0)),"")</f>
        <v/>
      </c>
      <c r="B350" s="3"/>
      <c r="C350" s="3"/>
      <c r="D350" s="8"/>
      <c r="E350" s="8"/>
      <c r="F350" s="3"/>
      <c r="G350" s="8"/>
      <c r="H350" s="2" t="str">
        <f t="array" ref="H350">IFERROR(INDEX(data!$F$2:$F$16,MATCH(L350,data!$E$2:$E$16,0)),"")</f>
        <v/>
      </c>
      <c r="I350" s="8"/>
      <c r="J350" s="8"/>
      <c r="K350" s="13"/>
      <c r="L350" s="8"/>
      <c r="M350" s="19">
        <f t="shared" si="9"/>
        <v>0</v>
      </c>
      <c r="N350" s="8"/>
      <c r="O350" s="2" t="e">
        <f t="array" ref="O350">INDEX(data!$C$2:$C$13,MATCH(P350,data!$B$2:$B$13,0))</f>
        <v>#N/A</v>
      </c>
      <c r="P350" s="8"/>
      <c r="Q350" s="8"/>
      <c r="R350" s="8"/>
      <c r="S350" s="8"/>
      <c r="T350" s="8"/>
      <c r="U350" s="8"/>
      <c r="V350" s="8"/>
    </row>
    <row r="351" ht="15.75" customHeight="1" spans="1:22">
      <c r="A351" s="2" t="str">
        <f t="array" ref="A351">IFERROR(INDEX(data!$C$2:$C$13,MATCH(G351,data!$B$2:$B$13,0)),"")</f>
        <v/>
      </c>
      <c r="B351" s="5"/>
      <c r="C351" s="5"/>
      <c r="D351" s="9"/>
      <c r="E351" s="9"/>
      <c r="F351" s="5"/>
      <c r="G351" s="9"/>
      <c r="H351" s="2" t="str">
        <f t="array" ref="H351">IFERROR(INDEX(data!$F$2:$F$16,MATCH(L351,data!$E$2:$E$16,0)),"")</f>
        <v/>
      </c>
      <c r="I351" s="9"/>
      <c r="J351" s="9"/>
      <c r="K351" s="15"/>
      <c r="L351" s="9"/>
      <c r="M351" s="19">
        <f t="shared" si="9"/>
        <v>0</v>
      </c>
      <c r="N351" s="9"/>
      <c r="O351" s="2" t="e">
        <f t="array" ref="O351">INDEX(data!$C$2:$C$13,MATCH(P351,data!$B$2:$B$13,0))</f>
        <v>#N/A</v>
      </c>
      <c r="P351" s="9"/>
      <c r="Q351" s="9"/>
      <c r="R351" s="9"/>
      <c r="S351" s="9"/>
      <c r="T351" s="9"/>
      <c r="U351" s="9"/>
      <c r="V351" s="9"/>
    </row>
    <row r="352" ht="15.75" customHeight="1" spans="1:22">
      <c r="A352" s="2" t="str">
        <f t="array" ref="A352">IFERROR(INDEX(data!$C$2:$C$13,MATCH(G352,data!$B$2:$B$13,0)),"")</f>
        <v/>
      </c>
      <c r="B352" s="3"/>
      <c r="C352" s="3"/>
      <c r="D352" s="8"/>
      <c r="E352" s="8"/>
      <c r="F352" s="3"/>
      <c r="G352" s="8"/>
      <c r="H352" s="2" t="str">
        <f t="array" ref="H352">IFERROR(INDEX(data!$F$2:$F$16,MATCH(L352,data!$E$2:$E$16,0)),"")</f>
        <v/>
      </c>
      <c r="I352" s="8"/>
      <c r="J352" s="8"/>
      <c r="K352" s="13"/>
      <c r="L352" s="8"/>
      <c r="M352" s="19">
        <f t="shared" si="9"/>
        <v>0</v>
      </c>
      <c r="N352" s="8"/>
      <c r="O352" s="2" t="e">
        <f t="array" ref="O352">INDEX(data!$C$2:$C$13,MATCH(P352,data!$B$2:$B$13,0))</f>
        <v>#N/A</v>
      </c>
      <c r="P352" s="8"/>
      <c r="Q352" s="8"/>
      <c r="R352" s="8"/>
      <c r="S352" s="8"/>
      <c r="T352" s="8"/>
      <c r="U352" s="8"/>
      <c r="V352" s="8"/>
    </row>
    <row r="353" ht="15.75" customHeight="1" spans="1:22">
      <c r="A353" s="2" t="str">
        <f t="array" ref="A353">IFERROR(INDEX(data!$C$2:$C$13,MATCH(G353,data!$B$2:$B$13,0)),"")</f>
        <v/>
      </c>
      <c r="B353" s="5"/>
      <c r="C353" s="5"/>
      <c r="D353" s="9"/>
      <c r="E353" s="9"/>
      <c r="F353" s="5"/>
      <c r="G353" s="9"/>
      <c r="H353" s="2" t="str">
        <f t="array" ref="H353">IFERROR(INDEX(data!$F$2:$F$16,MATCH(L353,data!$E$2:$E$16,0)),"")</f>
        <v/>
      </c>
      <c r="I353" s="9"/>
      <c r="J353" s="9"/>
      <c r="K353" s="15"/>
      <c r="L353" s="9"/>
      <c r="M353" s="19">
        <f t="shared" si="9"/>
        <v>0</v>
      </c>
      <c r="N353" s="9"/>
      <c r="O353" s="2" t="e">
        <f t="array" ref="O353">INDEX(data!$C$2:$C$13,MATCH(P353,data!$B$2:$B$13,0))</f>
        <v>#N/A</v>
      </c>
      <c r="P353" s="9"/>
      <c r="Q353" s="9"/>
      <c r="R353" s="9"/>
      <c r="S353" s="9"/>
      <c r="T353" s="9"/>
      <c r="U353" s="9"/>
      <c r="V353" s="9"/>
    </row>
    <row r="354" ht="15.75" customHeight="1" spans="1:22">
      <c r="A354" s="2" t="str">
        <f t="array" ref="A354">IFERROR(INDEX(data!$C$2:$C$13,MATCH(G354,data!$B$2:$B$13,0)),"")</f>
        <v/>
      </c>
      <c r="B354" s="3"/>
      <c r="C354" s="3"/>
      <c r="D354" s="8"/>
      <c r="E354" s="8"/>
      <c r="F354" s="3"/>
      <c r="G354" s="8"/>
      <c r="H354" s="2" t="str">
        <f t="array" ref="H354">IFERROR(INDEX(data!$F$2:$F$16,MATCH(L354,data!$E$2:$E$16,0)),"")</f>
        <v/>
      </c>
      <c r="I354" s="8"/>
      <c r="J354" s="8"/>
      <c r="K354" s="13"/>
      <c r="L354" s="8"/>
      <c r="M354" s="19">
        <f t="shared" si="9"/>
        <v>0</v>
      </c>
      <c r="N354" s="8"/>
      <c r="O354" s="2" t="e">
        <f t="array" ref="O354">INDEX(data!$C$2:$C$13,MATCH(P354,data!$B$2:$B$13,0))</f>
        <v>#N/A</v>
      </c>
      <c r="P354" s="8"/>
      <c r="Q354" s="8"/>
      <c r="R354" s="8"/>
      <c r="S354" s="8"/>
      <c r="T354" s="8"/>
      <c r="U354" s="8"/>
      <c r="V354" s="8"/>
    </row>
    <row r="355" ht="15.75" customHeight="1" spans="1:22">
      <c r="A355" s="2" t="str">
        <f t="array" ref="A355">IFERROR(INDEX(data!$C$2:$C$13,MATCH(G355,data!$B$2:$B$13,0)),"")</f>
        <v/>
      </c>
      <c r="B355" s="5"/>
      <c r="C355" s="5"/>
      <c r="D355" s="9"/>
      <c r="E355" s="9"/>
      <c r="F355" s="5"/>
      <c r="G355" s="9"/>
      <c r="H355" s="2" t="str">
        <f t="array" ref="H355">IFERROR(INDEX(data!$F$2:$F$16,MATCH(L355,data!$E$2:$E$16,0)),"")</f>
        <v/>
      </c>
      <c r="I355" s="9"/>
      <c r="J355" s="9"/>
      <c r="K355" s="15"/>
      <c r="L355" s="9"/>
      <c r="M355" s="19">
        <f t="shared" si="9"/>
        <v>0</v>
      </c>
      <c r="N355" s="9"/>
      <c r="O355" s="2" t="e">
        <f t="array" ref="O355">INDEX(data!$C$2:$C$13,MATCH(P355,data!$B$2:$B$13,0))</f>
        <v>#N/A</v>
      </c>
      <c r="P355" s="9"/>
      <c r="Q355" s="9"/>
      <c r="R355" s="9"/>
      <c r="S355" s="9"/>
      <c r="T355" s="9"/>
      <c r="U355" s="9"/>
      <c r="V355" s="9"/>
    </row>
    <row r="356" ht="15.75" customHeight="1" spans="1:22">
      <c r="A356" s="2" t="str">
        <f t="array" ref="A356">IFERROR(INDEX(data!$C$2:$C$13,MATCH(G356,data!$B$2:$B$13,0)),"")</f>
        <v/>
      </c>
      <c r="B356" s="3"/>
      <c r="C356" s="3"/>
      <c r="D356" s="8"/>
      <c r="E356" s="8"/>
      <c r="F356" s="3"/>
      <c r="G356" s="8"/>
      <c r="H356" s="2" t="str">
        <f t="array" ref="H356">IFERROR(INDEX(data!$F$2:$F$16,MATCH(L356,data!$E$2:$E$16,0)),"")</f>
        <v/>
      </c>
      <c r="I356" s="8"/>
      <c r="J356" s="8"/>
      <c r="K356" s="13"/>
      <c r="L356" s="8"/>
      <c r="M356" s="19">
        <f t="shared" si="9"/>
        <v>0</v>
      </c>
      <c r="N356" s="8"/>
      <c r="O356" s="2" t="e">
        <f t="array" ref="O356">INDEX(data!$C$2:$C$13,MATCH(P356,data!$B$2:$B$13,0))</f>
        <v>#N/A</v>
      </c>
      <c r="P356" s="8"/>
      <c r="Q356" s="8"/>
      <c r="R356" s="8"/>
      <c r="S356" s="8"/>
      <c r="T356" s="8"/>
      <c r="U356" s="8"/>
      <c r="V356" s="8"/>
    </row>
    <row r="357" ht="15.75" customHeight="1" spans="1:22">
      <c r="A357" s="2" t="str">
        <f t="array" ref="A357">IFERROR(INDEX(data!$C$2:$C$13,MATCH(G357,data!$B$2:$B$13,0)),"")</f>
        <v/>
      </c>
      <c r="B357" s="5"/>
      <c r="C357" s="5"/>
      <c r="D357" s="9"/>
      <c r="E357" s="9"/>
      <c r="F357" s="5"/>
      <c r="G357" s="9"/>
      <c r="H357" s="2" t="str">
        <f t="array" ref="H357">IFERROR(INDEX(data!$F$2:$F$16,MATCH(L357,data!$E$2:$E$16,0)),"")</f>
        <v/>
      </c>
      <c r="I357" s="9"/>
      <c r="J357" s="9"/>
      <c r="K357" s="15"/>
      <c r="L357" s="9"/>
      <c r="M357" s="19">
        <f t="shared" si="9"/>
        <v>0</v>
      </c>
      <c r="N357" s="9"/>
      <c r="O357" s="2" t="e">
        <f t="array" ref="O357">INDEX(data!$C$2:$C$13,MATCH(P357,data!$B$2:$B$13,0))</f>
        <v>#N/A</v>
      </c>
      <c r="P357" s="9"/>
      <c r="Q357" s="9"/>
      <c r="R357" s="9"/>
      <c r="S357" s="9"/>
      <c r="T357" s="9"/>
      <c r="U357" s="9"/>
      <c r="V357" s="9"/>
    </row>
    <row r="358" ht="15.75" customHeight="1" spans="1:22">
      <c r="A358" s="2" t="str">
        <f t="array" ref="A358">IFERROR(INDEX(data!$C$2:$C$13,MATCH(G358,data!$B$2:$B$13,0)),"")</f>
        <v/>
      </c>
      <c r="B358" s="3"/>
      <c r="C358" s="3"/>
      <c r="D358" s="8"/>
      <c r="E358" s="8"/>
      <c r="F358" s="3"/>
      <c r="G358" s="8"/>
      <c r="H358" s="2" t="str">
        <f t="array" ref="H358">IFERROR(INDEX(data!$F$2:$F$16,MATCH(L358,data!$E$2:$E$16,0)),"")</f>
        <v/>
      </c>
      <c r="I358" s="8"/>
      <c r="J358" s="8"/>
      <c r="K358" s="13"/>
      <c r="L358" s="8"/>
      <c r="M358" s="19">
        <f t="shared" si="9"/>
        <v>0</v>
      </c>
      <c r="N358" s="8"/>
      <c r="O358" s="2" t="e">
        <f t="array" ref="O358">INDEX(data!$C$2:$C$13,MATCH(P358,data!$B$2:$B$13,0))</f>
        <v>#N/A</v>
      </c>
      <c r="P358" s="8"/>
      <c r="Q358" s="8"/>
      <c r="R358" s="8"/>
      <c r="S358" s="8"/>
      <c r="T358" s="8"/>
      <c r="U358" s="8"/>
      <c r="V358" s="8"/>
    </row>
    <row r="359" ht="15.75" customHeight="1" spans="1:22">
      <c r="A359" s="2" t="str">
        <f t="array" ref="A359">IFERROR(INDEX(data!$C$2:$C$13,MATCH(G359,data!$B$2:$B$13,0)),"")</f>
        <v/>
      </c>
      <c r="B359" s="5"/>
      <c r="C359" s="5"/>
      <c r="D359" s="9"/>
      <c r="E359" s="9"/>
      <c r="F359" s="5"/>
      <c r="G359" s="9"/>
      <c r="H359" s="2" t="str">
        <f t="array" ref="H359">IFERROR(INDEX(data!$F$2:$F$16,MATCH(L359,data!$E$2:$E$16,0)),"")</f>
        <v/>
      </c>
      <c r="I359" s="9"/>
      <c r="J359" s="9"/>
      <c r="K359" s="15"/>
      <c r="L359" s="9"/>
      <c r="M359" s="19">
        <f t="shared" si="9"/>
        <v>0</v>
      </c>
      <c r="N359" s="9"/>
      <c r="O359" s="2" t="e">
        <f t="array" ref="O359">INDEX(data!$C$2:$C$13,MATCH(P359,data!$B$2:$B$13,0))</f>
        <v>#N/A</v>
      </c>
      <c r="P359" s="9"/>
      <c r="Q359" s="9"/>
      <c r="R359" s="9"/>
      <c r="S359" s="9"/>
      <c r="T359" s="9"/>
      <c r="U359" s="9"/>
      <c r="V359" s="9"/>
    </row>
    <row r="360" ht="15.75" customHeight="1" spans="1:22">
      <c r="A360" s="2" t="str">
        <f t="array" ref="A360">IFERROR(INDEX(data!$C$2:$C$13,MATCH(G360,data!$B$2:$B$13,0)),"")</f>
        <v/>
      </c>
      <c r="B360" s="3"/>
      <c r="C360" s="3"/>
      <c r="D360" s="8"/>
      <c r="E360" s="8"/>
      <c r="F360" s="3"/>
      <c r="G360" s="8"/>
      <c r="H360" s="2" t="str">
        <f t="array" ref="H360">IFERROR(INDEX(data!$F$2:$F$16,MATCH(L360,data!$E$2:$E$16,0)),"")</f>
        <v/>
      </c>
      <c r="I360" s="8"/>
      <c r="J360" s="8"/>
      <c r="K360" s="13"/>
      <c r="L360" s="8"/>
      <c r="M360" s="19">
        <f t="shared" si="9"/>
        <v>0</v>
      </c>
      <c r="N360" s="8"/>
      <c r="O360" s="2" t="e">
        <f t="array" ref="O360">INDEX(data!$C$2:$C$13,MATCH(P360,data!$B$2:$B$13,0))</f>
        <v>#N/A</v>
      </c>
      <c r="P360" s="8"/>
      <c r="Q360" s="8"/>
      <c r="R360" s="8"/>
      <c r="S360" s="8"/>
      <c r="T360" s="8"/>
      <c r="U360" s="8"/>
      <c r="V360" s="8"/>
    </row>
    <row r="361" ht="15.75" customHeight="1" spans="1:22">
      <c r="A361" s="2" t="str">
        <f t="array" ref="A361">IFERROR(INDEX(data!$C$2:$C$13,MATCH(G361,data!$B$2:$B$13,0)),"")</f>
        <v/>
      </c>
      <c r="B361" s="5"/>
      <c r="C361" s="5"/>
      <c r="D361" s="9"/>
      <c r="E361" s="9"/>
      <c r="F361" s="5"/>
      <c r="G361" s="9"/>
      <c r="H361" s="2" t="str">
        <f t="array" ref="H361">IFERROR(INDEX(data!$F$2:$F$16,MATCH(L361,data!$E$2:$E$16,0)),"")</f>
        <v/>
      </c>
      <c r="I361" s="9"/>
      <c r="J361" s="9"/>
      <c r="K361" s="15"/>
      <c r="L361" s="9"/>
      <c r="M361" s="19">
        <f t="shared" si="9"/>
        <v>0</v>
      </c>
      <c r="N361" s="9"/>
      <c r="O361" s="2" t="e">
        <f t="array" ref="O361">INDEX(data!$C$2:$C$13,MATCH(P361,data!$B$2:$B$13,0))</f>
        <v>#N/A</v>
      </c>
      <c r="P361" s="9"/>
      <c r="Q361" s="9"/>
      <c r="R361" s="9"/>
      <c r="S361" s="9"/>
      <c r="T361" s="9"/>
      <c r="U361" s="9"/>
      <c r="V361" s="9"/>
    </row>
    <row r="362" ht="15.75" customHeight="1" spans="1:22">
      <c r="A362" s="2" t="str">
        <f t="array" ref="A362">IFERROR(INDEX(data!$C$2:$C$13,MATCH(G362,data!$B$2:$B$13,0)),"")</f>
        <v/>
      </c>
      <c r="B362" s="3"/>
      <c r="C362" s="3"/>
      <c r="D362" s="8"/>
      <c r="E362" s="8"/>
      <c r="F362" s="3"/>
      <c r="G362" s="8"/>
      <c r="H362" s="2" t="str">
        <f t="array" ref="H362">IFERROR(INDEX(data!$F$2:$F$16,MATCH(L362,data!$E$2:$E$16,0)),"")</f>
        <v/>
      </c>
      <c r="I362" s="8"/>
      <c r="J362" s="8"/>
      <c r="K362" s="13"/>
      <c r="L362" s="8"/>
      <c r="M362" s="19">
        <f t="shared" si="9"/>
        <v>0</v>
      </c>
      <c r="N362" s="8"/>
      <c r="O362" s="2" t="e">
        <f t="array" ref="O362">INDEX(data!$C$2:$C$13,MATCH(P362,data!$B$2:$B$13,0))</f>
        <v>#N/A</v>
      </c>
      <c r="P362" s="8"/>
      <c r="Q362" s="8"/>
      <c r="R362" s="8"/>
      <c r="S362" s="8"/>
      <c r="T362" s="8"/>
      <c r="U362" s="8"/>
      <c r="V362" s="8"/>
    </row>
    <row r="363" ht="15.75" customHeight="1" spans="1:22">
      <c r="A363" s="2" t="str">
        <f t="array" ref="A363">IFERROR(INDEX(data!$C$2:$C$13,MATCH(G363,data!$B$2:$B$13,0)),"")</f>
        <v/>
      </c>
      <c r="B363" s="5"/>
      <c r="C363" s="5"/>
      <c r="D363" s="9"/>
      <c r="E363" s="9"/>
      <c r="F363" s="5"/>
      <c r="G363" s="9"/>
      <c r="H363" s="2" t="str">
        <f t="array" ref="H363">IFERROR(INDEX(data!$F$2:$F$16,MATCH(L363,data!$E$2:$E$16,0)),"")</f>
        <v/>
      </c>
      <c r="I363" s="9"/>
      <c r="J363" s="9"/>
      <c r="K363" s="15"/>
      <c r="L363" s="9"/>
      <c r="M363" s="19">
        <f t="shared" si="9"/>
        <v>0</v>
      </c>
      <c r="N363" s="9"/>
      <c r="O363" s="2" t="e">
        <f t="array" ref="O363">INDEX(data!$C$2:$C$13,MATCH(P363,data!$B$2:$B$13,0))</f>
        <v>#N/A</v>
      </c>
      <c r="P363" s="9"/>
      <c r="Q363" s="9"/>
      <c r="R363" s="9"/>
      <c r="S363" s="9"/>
      <c r="T363" s="9"/>
      <c r="U363" s="9"/>
      <c r="V363" s="9"/>
    </row>
    <row r="364" ht="15.75" customHeight="1" spans="1:22">
      <c r="A364" s="2" t="str">
        <f t="array" ref="A364">IFERROR(INDEX(data!$C$2:$C$13,MATCH(G364,data!$B$2:$B$13,0)),"")</f>
        <v/>
      </c>
      <c r="B364" s="3"/>
      <c r="C364" s="3"/>
      <c r="D364" s="8"/>
      <c r="E364" s="8"/>
      <c r="F364" s="3"/>
      <c r="G364" s="8"/>
      <c r="H364" s="2" t="str">
        <f t="array" ref="H364">IFERROR(INDEX(data!$F$2:$F$16,MATCH(L364,data!$E$2:$E$16,0)),"")</f>
        <v/>
      </c>
      <c r="I364" s="8"/>
      <c r="J364" s="8"/>
      <c r="K364" s="13"/>
      <c r="L364" s="8"/>
      <c r="M364" s="19">
        <f t="shared" si="9"/>
        <v>0</v>
      </c>
      <c r="N364" s="8"/>
      <c r="O364" s="2" t="e">
        <f t="array" ref="O364">INDEX(data!$C$2:$C$13,MATCH(P364,data!$B$2:$B$13,0))</f>
        <v>#N/A</v>
      </c>
      <c r="P364" s="8"/>
      <c r="Q364" s="8"/>
      <c r="R364" s="8"/>
      <c r="S364" s="8"/>
      <c r="T364" s="8"/>
      <c r="U364" s="8"/>
      <c r="V364" s="8"/>
    </row>
    <row r="365" ht="15.75" customHeight="1" spans="1:22">
      <c r="A365" s="2" t="str">
        <f t="array" ref="A365">IFERROR(INDEX(data!$C$2:$C$13,MATCH(G365,data!$B$2:$B$13,0)),"")</f>
        <v/>
      </c>
      <c r="B365" s="5"/>
      <c r="C365" s="5"/>
      <c r="D365" s="9"/>
      <c r="E365" s="9"/>
      <c r="F365" s="5"/>
      <c r="G365" s="9"/>
      <c r="H365" s="2" t="str">
        <f t="array" ref="H365">IFERROR(INDEX(data!$F$2:$F$16,MATCH(L365,data!$E$2:$E$16,0)),"")</f>
        <v/>
      </c>
      <c r="I365" s="9"/>
      <c r="J365" s="9"/>
      <c r="K365" s="15"/>
      <c r="L365" s="9"/>
      <c r="M365" s="19">
        <f t="shared" si="9"/>
        <v>0</v>
      </c>
      <c r="N365" s="9"/>
      <c r="O365" s="2" t="e">
        <f t="array" ref="O365">INDEX(data!$C$2:$C$13,MATCH(P365,data!$B$2:$B$13,0))</f>
        <v>#N/A</v>
      </c>
      <c r="P365" s="9"/>
      <c r="Q365" s="9"/>
      <c r="R365" s="9"/>
      <c r="S365" s="9"/>
      <c r="T365" s="9"/>
      <c r="U365" s="9"/>
      <c r="V365" s="9"/>
    </row>
    <row r="366" ht="15.75" customHeight="1" spans="1:22">
      <c r="A366" s="2" t="str">
        <f t="array" ref="A366">IFERROR(INDEX(data!$C$2:$C$13,MATCH(G366,data!$B$2:$B$13,0)),"")</f>
        <v/>
      </c>
      <c r="B366" s="3"/>
      <c r="C366" s="3"/>
      <c r="D366" s="8"/>
      <c r="E366" s="8"/>
      <c r="F366" s="3"/>
      <c r="G366" s="8"/>
      <c r="H366" s="2" t="str">
        <f t="array" ref="H366">IFERROR(INDEX(data!$F$2:$F$16,MATCH(L366,data!$E$2:$E$16,0)),"")</f>
        <v/>
      </c>
      <c r="I366" s="8"/>
      <c r="J366" s="8"/>
      <c r="K366" s="13"/>
      <c r="L366" s="8"/>
      <c r="M366" s="19">
        <f t="shared" si="9"/>
        <v>0</v>
      </c>
      <c r="N366" s="8"/>
      <c r="O366" s="2" t="e">
        <f t="array" ref="O366">INDEX(data!$C$2:$C$13,MATCH(P366,data!$B$2:$B$13,0))</f>
        <v>#N/A</v>
      </c>
      <c r="P366" s="8"/>
      <c r="Q366" s="8"/>
      <c r="R366" s="8"/>
      <c r="S366" s="8"/>
      <c r="T366" s="8"/>
      <c r="U366" s="8"/>
      <c r="V366" s="8"/>
    </row>
    <row r="367" ht="15.75" customHeight="1" spans="1:22">
      <c r="A367" s="2" t="str">
        <f t="array" ref="A367">IFERROR(INDEX(data!$C$2:$C$13,MATCH(G367,data!$B$2:$B$13,0)),"")</f>
        <v/>
      </c>
      <c r="B367" s="5"/>
      <c r="C367" s="5"/>
      <c r="D367" s="9"/>
      <c r="E367" s="9"/>
      <c r="F367" s="5"/>
      <c r="G367" s="9"/>
      <c r="H367" s="2" t="str">
        <f t="array" ref="H367">IFERROR(INDEX(data!$F$2:$F$16,MATCH(L367,data!$E$2:$E$16,0)),"")</f>
        <v/>
      </c>
      <c r="I367" s="9"/>
      <c r="J367" s="9"/>
      <c r="K367" s="15"/>
      <c r="L367" s="9"/>
      <c r="M367" s="19">
        <f t="shared" si="9"/>
        <v>0</v>
      </c>
      <c r="N367" s="9"/>
      <c r="O367" s="2" t="e">
        <f t="array" ref="O367">INDEX(data!$C$2:$C$13,MATCH(P367,data!$B$2:$B$13,0))</f>
        <v>#N/A</v>
      </c>
      <c r="P367" s="9"/>
      <c r="Q367" s="9"/>
      <c r="R367" s="9"/>
      <c r="S367" s="9"/>
      <c r="T367" s="9"/>
      <c r="U367" s="9"/>
      <c r="V367" s="9"/>
    </row>
    <row r="368" ht="15.75" customHeight="1" spans="1:22">
      <c r="A368" s="2" t="str">
        <f t="array" ref="A368">IFERROR(INDEX(data!$C$2:$C$13,MATCH(G368,data!$B$2:$B$13,0)),"")</f>
        <v/>
      </c>
      <c r="B368" s="3"/>
      <c r="C368" s="3"/>
      <c r="D368" s="8"/>
      <c r="E368" s="8"/>
      <c r="F368" s="3"/>
      <c r="G368" s="8"/>
      <c r="H368" s="2" t="str">
        <f t="array" ref="H368">IFERROR(INDEX(data!$F$2:$F$16,MATCH(L368,data!$E$2:$E$16,0)),"")</f>
        <v/>
      </c>
      <c r="I368" s="8"/>
      <c r="J368" s="8"/>
      <c r="K368" s="13"/>
      <c r="L368" s="8"/>
      <c r="M368" s="19">
        <f t="shared" si="9"/>
        <v>0</v>
      </c>
      <c r="N368" s="8"/>
      <c r="O368" s="2" t="e">
        <f t="array" ref="O368">INDEX(data!$C$2:$C$13,MATCH(P368,data!$B$2:$B$13,0))</f>
        <v>#N/A</v>
      </c>
      <c r="P368" s="8"/>
      <c r="Q368" s="8"/>
      <c r="R368" s="8"/>
      <c r="S368" s="8"/>
      <c r="T368" s="8"/>
      <c r="U368" s="8"/>
      <c r="V368" s="8"/>
    </row>
    <row r="369" ht="15.75" customHeight="1" spans="1:22">
      <c r="A369" s="2" t="str">
        <f t="array" ref="A369">IFERROR(INDEX(data!$C$2:$C$13,MATCH(G369,data!$B$2:$B$13,0)),"")</f>
        <v/>
      </c>
      <c r="B369" s="5"/>
      <c r="C369" s="5"/>
      <c r="D369" s="9"/>
      <c r="E369" s="9"/>
      <c r="F369" s="5"/>
      <c r="G369" s="9"/>
      <c r="H369" s="2" t="str">
        <f t="array" ref="H369">IFERROR(INDEX(data!$F$2:$F$16,MATCH(L369,data!$E$2:$E$16,0)),"")</f>
        <v/>
      </c>
      <c r="I369" s="9"/>
      <c r="J369" s="9"/>
      <c r="K369" s="15"/>
      <c r="L369" s="9"/>
      <c r="M369" s="19">
        <f t="shared" si="9"/>
        <v>0</v>
      </c>
      <c r="N369" s="9"/>
      <c r="O369" s="2" t="e">
        <f t="array" ref="O369">INDEX(data!$C$2:$C$13,MATCH(P369,data!$B$2:$B$13,0))</f>
        <v>#N/A</v>
      </c>
      <c r="P369" s="9"/>
      <c r="Q369" s="9"/>
      <c r="R369" s="9"/>
      <c r="S369" s="9"/>
      <c r="T369" s="9"/>
      <c r="U369" s="9"/>
      <c r="V369" s="9"/>
    </row>
    <row r="370" ht="15.75" customHeight="1" spans="1:22">
      <c r="A370" s="2" t="str">
        <f t="array" ref="A370">IFERROR(INDEX(data!$C$2:$C$13,MATCH(G370,data!$B$2:$B$13,0)),"")</f>
        <v/>
      </c>
      <c r="B370" s="3"/>
      <c r="C370" s="3"/>
      <c r="D370" s="8"/>
      <c r="E370" s="8"/>
      <c r="F370" s="3"/>
      <c r="G370" s="8"/>
      <c r="H370" s="2" t="str">
        <f t="array" ref="H370">IFERROR(INDEX(data!$F$2:$F$16,MATCH(L370,data!$E$2:$E$16,0)),"")</f>
        <v/>
      </c>
      <c r="I370" s="8"/>
      <c r="J370" s="8"/>
      <c r="K370" s="13"/>
      <c r="L370" s="8"/>
      <c r="M370" s="19">
        <f t="shared" si="9"/>
        <v>0</v>
      </c>
      <c r="N370" s="8"/>
      <c r="O370" s="2" t="e">
        <f t="array" ref="O370">INDEX(data!$C$2:$C$13,MATCH(P370,data!$B$2:$B$13,0))</f>
        <v>#N/A</v>
      </c>
      <c r="P370" s="8"/>
      <c r="Q370" s="8"/>
      <c r="R370" s="8"/>
      <c r="S370" s="8"/>
      <c r="T370" s="8"/>
      <c r="U370" s="8"/>
      <c r="V370" s="8"/>
    </row>
    <row r="371" ht="15.75" customHeight="1" spans="1:22">
      <c r="A371" s="2" t="str">
        <f t="array" ref="A371">IFERROR(INDEX(data!$C$2:$C$13,MATCH(G371,data!$B$2:$B$13,0)),"")</f>
        <v/>
      </c>
      <c r="B371" s="5"/>
      <c r="C371" s="5"/>
      <c r="D371" s="9"/>
      <c r="E371" s="9"/>
      <c r="F371" s="5"/>
      <c r="G371" s="9"/>
      <c r="H371" s="2" t="str">
        <f t="array" ref="H371">IFERROR(INDEX(data!$F$2:$F$16,MATCH(L371,data!$E$2:$E$16,0)),"")</f>
        <v/>
      </c>
      <c r="I371" s="9"/>
      <c r="J371" s="9"/>
      <c r="K371" s="15"/>
      <c r="L371" s="9"/>
      <c r="M371" s="19">
        <f t="shared" si="9"/>
        <v>0</v>
      </c>
      <c r="N371" s="9"/>
      <c r="O371" s="2" t="e">
        <f t="array" ref="O371">INDEX(data!$C$2:$C$13,MATCH(P371,data!$B$2:$B$13,0))</f>
        <v>#N/A</v>
      </c>
      <c r="P371" s="9"/>
      <c r="Q371" s="9"/>
      <c r="R371" s="9"/>
      <c r="S371" s="9"/>
      <c r="T371" s="9"/>
      <c r="U371" s="9"/>
      <c r="V371" s="9"/>
    </row>
    <row r="372" ht="15.75" customHeight="1" spans="1:22">
      <c r="A372" s="2" t="str">
        <f t="array" ref="A372">IFERROR(INDEX(data!$C$2:$C$13,MATCH(G372,data!$B$2:$B$13,0)),"")</f>
        <v/>
      </c>
      <c r="B372" s="3"/>
      <c r="C372" s="3"/>
      <c r="D372" s="8"/>
      <c r="E372" s="8"/>
      <c r="F372" s="3"/>
      <c r="G372" s="8"/>
      <c r="H372" s="2" t="str">
        <f t="array" ref="H372">IFERROR(INDEX(data!$F$2:$F$16,MATCH(L372,data!$E$2:$E$16,0)),"")</f>
        <v/>
      </c>
      <c r="I372" s="8"/>
      <c r="J372" s="8"/>
      <c r="K372" s="13"/>
      <c r="L372" s="8"/>
      <c r="M372" s="19">
        <f t="shared" si="9"/>
        <v>0</v>
      </c>
      <c r="N372" s="8"/>
      <c r="O372" s="2" t="e">
        <f t="array" ref="O372">INDEX(data!$C$2:$C$13,MATCH(P372,data!$B$2:$B$13,0))</f>
        <v>#N/A</v>
      </c>
      <c r="P372" s="8"/>
      <c r="Q372" s="8"/>
      <c r="R372" s="8"/>
      <c r="S372" s="8"/>
      <c r="T372" s="8"/>
      <c r="U372" s="8"/>
      <c r="V372" s="8"/>
    </row>
    <row r="373" ht="15.75" customHeight="1" spans="1:22">
      <c r="A373" s="2" t="str">
        <f t="array" ref="A373">IFERROR(INDEX(data!$C$2:$C$13,MATCH(G373,data!$B$2:$B$13,0)),"")</f>
        <v/>
      </c>
      <c r="B373" s="5"/>
      <c r="C373" s="5"/>
      <c r="D373" s="9"/>
      <c r="E373" s="9"/>
      <c r="F373" s="5"/>
      <c r="G373" s="9"/>
      <c r="H373" s="2" t="str">
        <f t="array" ref="H373">IFERROR(INDEX(data!$F$2:$F$16,MATCH(L373,data!$E$2:$E$16,0)),"")</f>
        <v/>
      </c>
      <c r="I373" s="9"/>
      <c r="J373" s="9"/>
      <c r="K373" s="15"/>
      <c r="L373" s="9"/>
      <c r="M373" s="19">
        <f t="shared" si="9"/>
        <v>0</v>
      </c>
      <c r="N373" s="9"/>
      <c r="O373" s="2" t="e">
        <f t="array" ref="O373">INDEX(data!$C$2:$C$13,MATCH(P373,data!$B$2:$B$13,0))</f>
        <v>#N/A</v>
      </c>
      <c r="P373" s="9"/>
      <c r="Q373" s="9"/>
      <c r="R373" s="9"/>
      <c r="S373" s="9"/>
      <c r="T373" s="9"/>
      <c r="U373" s="9"/>
      <c r="V373" s="9"/>
    </row>
    <row r="374" ht="15.75" customHeight="1" spans="1:22">
      <c r="A374" s="2" t="str">
        <f t="array" ref="A374">IFERROR(INDEX(data!$C$2:$C$13,MATCH(G374,data!$B$2:$B$13,0)),"")</f>
        <v/>
      </c>
      <c r="B374" s="3"/>
      <c r="C374" s="3"/>
      <c r="D374" s="8"/>
      <c r="E374" s="8"/>
      <c r="F374" s="3"/>
      <c r="G374" s="8"/>
      <c r="H374" s="2" t="str">
        <f t="array" ref="H374">IFERROR(INDEX(data!$F$2:$F$16,MATCH(L374,data!$E$2:$E$16,0)),"")</f>
        <v/>
      </c>
      <c r="I374" s="8"/>
      <c r="J374" s="8"/>
      <c r="K374" s="13"/>
      <c r="L374" s="8"/>
      <c r="M374" s="19">
        <f t="shared" si="9"/>
        <v>0</v>
      </c>
      <c r="N374" s="8"/>
      <c r="O374" s="2" t="e">
        <f t="array" ref="O374">INDEX(data!$C$2:$C$13,MATCH(P374,data!$B$2:$B$13,0))</f>
        <v>#N/A</v>
      </c>
      <c r="P374" s="8"/>
      <c r="Q374" s="8"/>
      <c r="R374" s="8"/>
      <c r="S374" s="8"/>
      <c r="T374" s="8"/>
      <c r="U374" s="8"/>
      <c r="V374" s="8"/>
    </row>
    <row r="375" ht="15.75" customHeight="1" spans="1:22">
      <c r="A375" s="2" t="str">
        <f t="array" ref="A375">IFERROR(INDEX(data!$C$2:$C$13,MATCH(G375,data!$B$2:$B$13,0)),"")</f>
        <v/>
      </c>
      <c r="B375" s="5"/>
      <c r="C375" s="5"/>
      <c r="D375" s="9"/>
      <c r="E375" s="9"/>
      <c r="F375" s="5"/>
      <c r="G375" s="9"/>
      <c r="H375" s="2" t="str">
        <f t="array" ref="H375">IFERROR(INDEX(data!$F$2:$F$16,MATCH(L375,data!$E$2:$E$16,0)),"")</f>
        <v/>
      </c>
      <c r="I375" s="9"/>
      <c r="J375" s="9"/>
      <c r="K375" s="15"/>
      <c r="L375" s="9"/>
      <c r="M375" s="19">
        <f t="shared" si="9"/>
        <v>0</v>
      </c>
      <c r="N375" s="9"/>
      <c r="O375" s="2" t="e">
        <f t="array" ref="O375">INDEX(data!$C$2:$C$13,MATCH(P375,data!$B$2:$B$13,0))</f>
        <v>#N/A</v>
      </c>
      <c r="P375" s="9"/>
      <c r="Q375" s="9"/>
      <c r="R375" s="9"/>
      <c r="S375" s="9"/>
      <c r="T375" s="9"/>
      <c r="U375" s="9"/>
      <c r="V375" s="9"/>
    </row>
    <row r="376" ht="15.75" customHeight="1" spans="1:22">
      <c r="A376" s="2" t="str">
        <f t="array" ref="A376">IFERROR(INDEX(data!$C$2:$C$13,MATCH(G376,data!$B$2:$B$13,0)),"")</f>
        <v/>
      </c>
      <c r="B376" s="3"/>
      <c r="C376" s="3"/>
      <c r="D376" s="8"/>
      <c r="E376" s="8"/>
      <c r="F376" s="3"/>
      <c r="G376" s="8"/>
      <c r="H376" s="2" t="str">
        <f t="array" ref="H376">IFERROR(INDEX(data!$F$2:$F$16,MATCH(L376,data!$E$2:$E$16,0)),"")</f>
        <v/>
      </c>
      <c r="I376" s="8"/>
      <c r="J376" s="8"/>
      <c r="K376" s="13"/>
      <c r="L376" s="8"/>
      <c r="M376" s="19">
        <f t="shared" si="9"/>
        <v>0</v>
      </c>
      <c r="N376" s="8"/>
      <c r="O376" s="2" t="e">
        <f t="array" ref="O376">INDEX(data!$C$2:$C$13,MATCH(P376,data!$B$2:$B$13,0))</f>
        <v>#N/A</v>
      </c>
      <c r="P376" s="8"/>
      <c r="Q376" s="8"/>
      <c r="R376" s="8"/>
      <c r="S376" s="8"/>
      <c r="T376" s="8"/>
      <c r="U376" s="8"/>
      <c r="V376" s="8"/>
    </row>
    <row r="377" ht="15.75" customHeight="1" spans="1:22">
      <c r="A377" s="2" t="str">
        <f t="array" ref="A377">IFERROR(INDEX(data!$C$2:$C$13,MATCH(G377,data!$B$2:$B$13,0)),"")</f>
        <v/>
      </c>
      <c r="B377" s="5"/>
      <c r="C377" s="5"/>
      <c r="D377" s="9"/>
      <c r="E377" s="9"/>
      <c r="F377" s="5"/>
      <c r="G377" s="9"/>
      <c r="H377" s="2" t="str">
        <f t="array" ref="H377">IFERROR(INDEX(data!$F$2:$F$16,MATCH(L377,data!$E$2:$E$16,0)),"")</f>
        <v/>
      </c>
      <c r="I377" s="9"/>
      <c r="J377" s="9"/>
      <c r="K377" s="15"/>
      <c r="L377" s="9"/>
      <c r="M377" s="19">
        <f t="shared" si="9"/>
        <v>0</v>
      </c>
      <c r="N377" s="9"/>
      <c r="O377" s="2" t="e">
        <f t="array" ref="O377">INDEX(data!$C$2:$C$13,MATCH(P377,data!$B$2:$B$13,0))</f>
        <v>#N/A</v>
      </c>
      <c r="P377" s="9"/>
      <c r="Q377" s="9"/>
      <c r="R377" s="9"/>
      <c r="S377" s="9"/>
      <c r="T377" s="9"/>
      <c r="U377" s="9"/>
      <c r="V377" s="9"/>
    </row>
    <row r="378" ht="15.75" customHeight="1" spans="1:22">
      <c r="A378" s="2" t="str">
        <f t="array" ref="A378">IFERROR(INDEX(data!$C$2:$C$13,MATCH(G378,data!$B$2:$B$13,0)),"")</f>
        <v/>
      </c>
      <c r="B378" s="3"/>
      <c r="C378" s="3"/>
      <c r="D378" s="8"/>
      <c r="E378" s="8"/>
      <c r="F378" s="3"/>
      <c r="G378" s="8"/>
      <c r="H378" s="2" t="str">
        <f t="array" ref="H378">IFERROR(INDEX(data!$F$2:$F$16,MATCH(L378,data!$E$2:$E$16,0)),"")</f>
        <v/>
      </c>
      <c r="I378" s="8"/>
      <c r="J378" s="8"/>
      <c r="K378" s="13"/>
      <c r="L378" s="8"/>
      <c r="M378" s="19">
        <f t="shared" si="9"/>
        <v>0</v>
      </c>
      <c r="N378" s="8"/>
      <c r="O378" s="2" t="e">
        <f t="array" ref="O378">INDEX(data!$C$2:$C$13,MATCH(P378,data!$B$2:$B$13,0))</f>
        <v>#N/A</v>
      </c>
      <c r="P378" s="8"/>
      <c r="Q378" s="8"/>
      <c r="R378" s="8"/>
      <c r="S378" s="8"/>
      <c r="T378" s="8"/>
      <c r="U378" s="8"/>
      <c r="V378" s="8"/>
    </row>
    <row r="379" ht="15.75" customHeight="1" spans="1:22">
      <c r="A379" s="2" t="str">
        <f t="array" ref="A379">IFERROR(INDEX(data!$C$2:$C$13,MATCH(G379,data!$B$2:$B$13,0)),"")</f>
        <v/>
      </c>
      <c r="B379" s="5"/>
      <c r="C379" s="5"/>
      <c r="D379" s="9"/>
      <c r="E379" s="9"/>
      <c r="F379" s="5"/>
      <c r="G379" s="9"/>
      <c r="H379" s="2" t="str">
        <f t="array" ref="H379">IFERROR(INDEX(data!$F$2:$F$16,MATCH(L379,data!$E$2:$E$16,0)),"")</f>
        <v/>
      </c>
      <c r="I379" s="9"/>
      <c r="J379" s="9"/>
      <c r="K379" s="15"/>
      <c r="L379" s="9"/>
      <c r="M379" s="19">
        <f t="shared" si="9"/>
        <v>0</v>
      </c>
      <c r="N379" s="9"/>
      <c r="O379" s="2" t="e">
        <f t="array" ref="O379">INDEX(data!$C$2:$C$13,MATCH(P379,data!$B$2:$B$13,0))</f>
        <v>#N/A</v>
      </c>
      <c r="P379" s="9"/>
      <c r="Q379" s="9"/>
      <c r="R379" s="9"/>
      <c r="S379" s="9"/>
      <c r="T379" s="9"/>
      <c r="U379" s="9"/>
      <c r="V379" s="9"/>
    </row>
    <row r="380" ht="15.75" customHeight="1" spans="1:22">
      <c r="A380" s="2" t="str">
        <f t="array" ref="A380">IFERROR(INDEX(data!$C$2:$C$13,MATCH(G380,data!$B$2:$B$13,0)),"")</f>
        <v/>
      </c>
      <c r="B380" s="3"/>
      <c r="C380" s="3"/>
      <c r="D380" s="8"/>
      <c r="E380" s="8"/>
      <c r="F380" s="3"/>
      <c r="G380" s="8"/>
      <c r="H380" s="2" t="str">
        <f t="array" ref="H380">IFERROR(INDEX(data!$F$2:$F$16,MATCH(L380,data!$E$2:$E$16,0)),"")</f>
        <v/>
      </c>
      <c r="I380" s="8"/>
      <c r="J380" s="8"/>
      <c r="K380" s="13"/>
      <c r="L380" s="8"/>
      <c r="M380" s="19">
        <f t="shared" si="9"/>
        <v>0</v>
      </c>
      <c r="N380" s="8"/>
      <c r="O380" s="2" t="e">
        <f t="array" ref="O380">INDEX(data!$C$2:$C$13,MATCH(P380,data!$B$2:$B$13,0))</f>
        <v>#N/A</v>
      </c>
      <c r="P380" s="8"/>
      <c r="Q380" s="8"/>
      <c r="R380" s="8"/>
      <c r="S380" s="8"/>
      <c r="T380" s="8"/>
      <c r="U380" s="8"/>
      <c r="V380" s="8"/>
    </row>
    <row r="381" ht="15.75" customHeight="1" spans="1:22">
      <c r="A381" s="2" t="str">
        <f t="array" ref="A381">IFERROR(INDEX(data!$C$2:$C$13,MATCH(G381,data!$B$2:$B$13,0)),"")</f>
        <v/>
      </c>
      <c r="B381" s="5"/>
      <c r="C381" s="5"/>
      <c r="D381" s="9"/>
      <c r="E381" s="9"/>
      <c r="F381" s="5"/>
      <c r="G381" s="9"/>
      <c r="H381" s="2" t="str">
        <f t="array" ref="H381">IFERROR(INDEX(data!$F$2:$F$16,MATCH(L381,data!$E$2:$E$16,0)),"")</f>
        <v/>
      </c>
      <c r="I381" s="9"/>
      <c r="J381" s="9"/>
      <c r="K381" s="15"/>
      <c r="L381" s="9"/>
      <c r="M381" s="19">
        <f t="shared" si="9"/>
        <v>0</v>
      </c>
      <c r="N381" s="9"/>
      <c r="O381" s="2" t="e">
        <f t="array" ref="O381">INDEX(data!$C$2:$C$13,MATCH(P381,data!$B$2:$B$13,0))</f>
        <v>#N/A</v>
      </c>
      <c r="P381" s="9"/>
      <c r="Q381" s="9"/>
      <c r="R381" s="9"/>
      <c r="S381" s="9"/>
      <c r="T381" s="9"/>
      <c r="U381" s="9"/>
      <c r="V381" s="9"/>
    </row>
    <row r="382" ht="15.75" customHeight="1" spans="1:22">
      <c r="A382" s="2" t="str">
        <f t="array" ref="A382">IFERROR(INDEX(data!$C$2:$C$13,MATCH(G382,data!$B$2:$B$13,0)),"")</f>
        <v/>
      </c>
      <c r="B382" s="3"/>
      <c r="C382" s="3"/>
      <c r="D382" s="8"/>
      <c r="E382" s="8"/>
      <c r="F382" s="3"/>
      <c r="G382" s="8"/>
      <c r="H382" s="2" t="str">
        <f t="array" ref="H382">IFERROR(INDEX(data!$F$2:$F$16,MATCH(L382,data!$E$2:$E$16,0)),"")</f>
        <v/>
      </c>
      <c r="I382" s="8"/>
      <c r="J382" s="8"/>
      <c r="K382" s="13"/>
      <c r="L382" s="8"/>
      <c r="M382" s="19">
        <f t="shared" si="9"/>
        <v>0</v>
      </c>
      <c r="N382" s="8"/>
      <c r="O382" s="2" t="e">
        <f t="array" ref="O382">INDEX(data!$C$2:$C$13,MATCH(P382,data!$B$2:$B$13,0))</f>
        <v>#N/A</v>
      </c>
      <c r="P382" s="8"/>
      <c r="Q382" s="8"/>
      <c r="R382" s="8"/>
      <c r="S382" s="8"/>
      <c r="T382" s="8"/>
      <c r="U382" s="8"/>
      <c r="V382" s="8"/>
    </row>
    <row r="383" ht="15.75" customHeight="1" spans="1:22">
      <c r="A383" s="2" t="str">
        <f t="array" ref="A383">IFERROR(INDEX(data!$C$2:$C$13,MATCH(G383,data!$B$2:$B$13,0)),"")</f>
        <v/>
      </c>
      <c r="B383" s="5"/>
      <c r="C383" s="5"/>
      <c r="D383" s="9"/>
      <c r="E383" s="9"/>
      <c r="F383" s="5"/>
      <c r="G383" s="9"/>
      <c r="H383" s="2" t="str">
        <f t="array" ref="H383">IFERROR(INDEX(data!$F$2:$F$16,MATCH(L383,data!$E$2:$E$16,0)),"")</f>
        <v/>
      </c>
      <c r="I383" s="9"/>
      <c r="J383" s="9"/>
      <c r="K383" s="15"/>
      <c r="L383" s="9"/>
      <c r="M383" s="19">
        <f t="shared" si="9"/>
        <v>0</v>
      </c>
      <c r="N383" s="9"/>
      <c r="O383" s="2" t="e">
        <f t="array" ref="O383">INDEX(data!$C$2:$C$13,MATCH(P383,data!$B$2:$B$13,0))</f>
        <v>#N/A</v>
      </c>
      <c r="P383" s="9"/>
      <c r="Q383" s="9"/>
      <c r="R383" s="9"/>
      <c r="S383" s="9"/>
      <c r="T383" s="9"/>
      <c r="U383" s="9"/>
      <c r="V383" s="9"/>
    </row>
    <row r="384" ht="15.75" customHeight="1" spans="1:22">
      <c r="A384" s="2" t="str">
        <f t="array" ref="A384">IFERROR(INDEX(data!$C$2:$C$13,MATCH(G384,data!$B$2:$B$13,0)),"")</f>
        <v/>
      </c>
      <c r="B384" s="3"/>
      <c r="C384" s="3"/>
      <c r="D384" s="8"/>
      <c r="E384" s="8"/>
      <c r="F384" s="3"/>
      <c r="G384" s="8"/>
      <c r="H384" s="2" t="str">
        <f t="array" ref="H384">IFERROR(INDEX(data!$F$2:$F$16,MATCH(L384,data!$E$2:$E$16,0)),"")</f>
        <v/>
      </c>
      <c r="I384" s="8"/>
      <c r="J384" s="8"/>
      <c r="K384" s="13"/>
      <c r="L384" s="8"/>
      <c r="M384" s="19">
        <f t="shared" si="9"/>
        <v>0</v>
      </c>
      <c r="N384" s="8"/>
      <c r="O384" s="2" t="e">
        <f t="array" ref="O384">INDEX(data!$C$2:$C$13,MATCH(P384,data!$B$2:$B$13,0))</f>
        <v>#N/A</v>
      </c>
      <c r="P384" s="8"/>
      <c r="Q384" s="8"/>
      <c r="R384" s="8"/>
      <c r="S384" s="8"/>
      <c r="T384" s="8"/>
      <c r="U384" s="8"/>
      <c r="V384" s="8"/>
    </row>
    <row r="385" ht="15.75" customHeight="1" spans="1:22">
      <c r="A385" s="2" t="str">
        <f t="array" ref="A385">IFERROR(INDEX(data!$C$2:$C$13,MATCH(G385,data!$B$2:$B$13,0)),"")</f>
        <v/>
      </c>
      <c r="B385" s="5"/>
      <c r="C385" s="5"/>
      <c r="D385" s="9"/>
      <c r="E385" s="9"/>
      <c r="F385" s="5"/>
      <c r="G385" s="9"/>
      <c r="H385" s="2" t="str">
        <f t="array" ref="H385">IFERROR(INDEX(data!$F$2:$F$16,MATCH(L385,data!$E$2:$E$16,0)),"")</f>
        <v/>
      </c>
      <c r="I385" s="9"/>
      <c r="J385" s="9"/>
      <c r="K385" s="15"/>
      <c r="L385" s="9"/>
      <c r="M385" s="19">
        <f t="shared" si="9"/>
        <v>0</v>
      </c>
      <c r="N385" s="9"/>
      <c r="O385" s="2" t="e">
        <f t="array" ref="O385">INDEX(data!$C$2:$C$13,MATCH(P385,data!$B$2:$B$13,0))</f>
        <v>#N/A</v>
      </c>
      <c r="P385" s="9"/>
      <c r="Q385" s="9"/>
      <c r="R385" s="9"/>
      <c r="S385" s="9"/>
      <c r="T385" s="9"/>
      <c r="U385" s="9"/>
      <c r="V385" s="9"/>
    </row>
    <row r="386" ht="15.75" customHeight="1" spans="1:22">
      <c r="A386" s="2" t="str">
        <f t="array" ref="A386">IFERROR(INDEX(data!$C$2:$C$13,MATCH(G386,data!$B$2:$B$13,0)),"")</f>
        <v/>
      </c>
      <c r="B386" s="3"/>
      <c r="C386" s="3"/>
      <c r="D386" s="8"/>
      <c r="E386" s="8"/>
      <c r="F386" s="3"/>
      <c r="G386" s="8"/>
      <c r="H386" s="2" t="str">
        <f t="array" ref="H386">IFERROR(INDEX(data!$F$2:$F$16,MATCH(L386,data!$E$2:$E$16,0)),"")</f>
        <v/>
      </c>
      <c r="I386" s="8"/>
      <c r="J386" s="8"/>
      <c r="K386" s="13"/>
      <c r="L386" s="8"/>
      <c r="M386" s="19">
        <f t="shared" si="9"/>
        <v>0</v>
      </c>
      <c r="N386" s="8"/>
      <c r="O386" s="2" t="e">
        <f t="array" ref="O386">INDEX(data!$C$2:$C$13,MATCH(P386,data!$B$2:$B$13,0))</f>
        <v>#N/A</v>
      </c>
      <c r="P386" s="8"/>
      <c r="Q386" s="8"/>
      <c r="R386" s="8"/>
      <c r="S386" s="8"/>
      <c r="T386" s="8"/>
      <c r="U386" s="8"/>
      <c r="V386" s="8"/>
    </row>
    <row r="387" ht="15.75" customHeight="1" spans="1:22">
      <c r="A387" s="2" t="str">
        <f t="array" ref="A387">IFERROR(INDEX(data!$C$2:$C$13,MATCH(G387,data!$B$2:$B$13,0)),"")</f>
        <v/>
      </c>
      <c r="B387" s="5"/>
      <c r="C387" s="5"/>
      <c r="D387" s="9"/>
      <c r="E387" s="9"/>
      <c r="F387" s="5"/>
      <c r="G387" s="9"/>
      <c r="H387" s="2" t="str">
        <f t="array" ref="H387">IFERROR(INDEX(data!$F$2:$F$16,MATCH(L387,data!$E$2:$E$16,0)),"")</f>
        <v/>
      </c>
      <c r="I387" s="9"/>
      <c r="J387" s="9"/>
      <c r="K387" s="15"/>
      <c r="L387" s="9"/>
      <c r="M387" s="19">
        <f t="shared" si="9"/>
        <v>0</v>
      </c>
      <c r="N387" s="9"/>
      <c r="O387" s="2" t="e">
        <f t="array" ref="O387">INDEX(data!$C$2:$C$13,MATCH(P387,data!$B$2:$B$13,0))</f>
        <v>#N/A</v>
      </c>
      <c r="P387" s="9"/>
      <c r="Q387" s="9"/>
      <c r="R387" s="9"/>
      <c r="S387" s="9"/>
      <c r="T387" s="9"/>
      <c r="U387" s="9"/>
      <c r="V387" s="9"/>
    </row>
    <row r="388" ht="15.75" customHeight="1" spans="1:22">
      <c r="A388" s="2" t="str">
        <f t="array" ref="A388">IFERROR(INDEX(data!$C$2:$C$13,MATCH(G388,data!$B$2:$B$13,0)),"")</f>
        <v/>
      </c>
      <c r="B388" s="3"/>
      <c r="C388" s="3"/>
      <c r="D388" s="8"/>
      <c r="E388" s="8"/>
      <c r="F388" s="3"/>
      <c r="G388" s="8"/>
      <c r="H388" s="2" t="str">
        <f t="array" ref="H388">IFERROR(INDEX(data!$F$2:$F$16,MATCH(L388,data!$E$2:$E$16,0)),"")</f>
        <v/>
      </c>
      <c r="I388" s="8"/>
      <c r="J388" s="8"/>
      <c r="K388" s="13"/>
      <c r="L388" s="8"/>
      <c r="M388" s="19">
        <f t="shared" si="9"/>
        <v>0</v>
      </c>
      <c r="N388" s="8"/>
      <c r="O388" s="2" t="e">
        <f t="array" ref="O388">INDEX(data!$C$2:$C$13,MATCH(P388,data!$B$2:$B$13,0))</f>
        <v>#N/A</v>
      </c>
      <c r="P388" s="8"/>
      <c r="Q388" s="8"/>
      <c r="R388" s="8"/>
      <c r="S388" s="8"/>
      <c r="T388" s="8"/>
      <c r="U388" s="8"/>
      <c r="V388" s="8"/>
    </row>
    <row r="389" ht="15.75" customHeight="1" spans="1:22">
      <c r="A389" s="2" t="str">
        <f t="array" ref="A389">IFERROR(INDEX(data!$C$2:$C$13,MATCH(G389,data!$B$2:$B$13,0)),"")</f>
        <v/>
      </c>
      <c r="B389" s="5"/>
      <c r="C389" s="5"/>
      <c r="D389" s="9"/>
      <c r="E389" s="9"/>
      <c r="F389" s="5"/>
      <c r="G389" s="9"/>
      <c r="H389" s="2" t="str">
        <f t="array" ref="H389">IFERROR(INDEX(data!$F$2:$F$16,MATCH(L389,data!$E$2:$E$16,0)),"")</f>
        <v/>
      </c>
      <c r="I389" s="9"/>
      <c r="J389" s="9"/>
      <c r="K389" s="15"/>
      <c r="L389" s="9"/>
      <c r="M389" s="19">
        <f t="shared" si="9"/>
        <v>0</v>
      </c>
      <c r="N389" s="9"/>
      <c r="O389" s="2" t="e">
        <f t="array" ref="O389">INDEX(data!$C$2:$C$13,MATCH(P389,data!$B$2:$B$13,0))</f>
        <v>#N/A</v>
      </c>
      <c r="P389" s="9"/>
      <c r="Q389" s="9"/>
      <c r="R389" s="9"/>
      <c r="S389" s="9"/>
      <c r="T389" s="9"/>
      <c r="U389" s="9"/>
      <c r="V389" s="9"/>
    </row>
    <row r="390" ht="15.75" customHeight="1" spans="1:22">
      <c r="A390" s="2" t="str">
        <f t="array" ref="A390">IFERROR(INDEX(data!$C$2:$C$13,MATCH(G390,data!$B$2:$B$13,0)),"")</f>
        <v/>
      </c>
      <c r="B390" s="3"/>
      <c r="C390" s="3"/>
      <c r="D390" s="8"/>
      <c r="E390" s="8"/>
      <c r="F390" s="3"/>
      <c r="G390" s="8"/>
      <c r="H390" s="2" t="str">
        <f t="array" ref="H390">IFERROR(INDEX(data!$F$2:$F$16,MATCH(L390,data!$E$2:$E$16,0)),"")</f>
        <v/>
      </c>
      <c r="I390" s="8"/>
      <c r="J390" s="8"/>
      <c r="K390" s="13"/>
      <c r="L390" s="8"/>
      <c r="M390" s="19">
        <f t="shared" si="9"/>
        <v>0</v>
      </c>
      <c r="N390" s="8"/>
      <c r="O390" s="2" t="e">
        <f t="array" ref="O390">INDEX(data!$C$2:$C$13,MATCH(P390,data!$B$2:$B$13,0))</f>
        <v>#N/A</v>
      </c>
      <c r="P390" s="8"/>
      <c r="Q390" s="8"/>
      <c r="R390" s="8"/>
      <c r="S390" s="8"/>
      <c r="T390" s="8"/>
      <c r="U390" s="8"/>
      <c r="V390" s="8"/>
    </row>
    <row r="391" ht="15.75" customHeight="1" spans="1:22">
      <c r="A391" s="2" t="str">
        <f t="array" ref="A391">IFERROR(INDEX(data!$C$2:$C$13,MATCH(G391,data!$B$2:$B$13,0)),"")</f>
        <v/>
      </c>
      <c r="B391" s="5"/>
      <c r="C391" s="5"/>
      <c r="D391" s="9"/>
      <c r="E391" s="9"/>
      <c r="F391" s="5"/>
      <c r="G391" s="9"/>
      <c r="H391" s="2" t="str">
        <f t="array" ref="H391">IFERROR(INDEX(data!$F$2:$F$16,MATCH(L391,data!$E$2:$E$16,0)),"")</f>
        <v/>
      </c>
      <c r="I391" s="9"/>
      <c r="J391" s="9"/>
      <c r="K391" s="15"/>
      <c r="L391" s="9"/>
      <c r="M391" s="19">
        <f t="shared" si="9"/>
        <v>0</v>
      </c>
      <c r="N391" s="9"/>
      <c r="O391" s="2" t="e">
        <f t="array" ref="O391">INDEX(data!$C$2:$C$13,MATCH(P391,data!$B$2:$B$13,0))</f>
        <v>#N/A</v>
      </c>
      <c r="P391" s="9"/>
      <c r="Q391" s="9"/>
      <c r="R391" s="9"/>
      <c r="S391" s="9"/>
      <c r="T391" s="9"/>
      <c r="U391" s="9"/>
      <c r="V391" s="9"/>
    </row>
    <row r="392" ht="15.75" customHeight="1" spans="1:22">
      <c r="A392" s="2" t="str">
        <f t="array" ref="A392">IFERROR(INDEX(data!$C$2:$C$13,MATCH(G392,data!$B$2:$B$13,0)),"")</f>
        <v/>
      </c>
      <c r="B392" s="3"/>
      <c r="C392" s="3"/>
      <c r="D392" s="8"/>
      <c r="E392" s="8"/>
      <c r="F392" s="3"/>
      <c r="G392" s="8"/>
      <c r="H392" s="2" t="str">
        <f t="array" ref="H392">IFERROR(INDEX(data!$F$2:$F$16,MATCH(L392,data!$E$2:$E$16,0)),"")</f>
        <v/>
      </c>
      <c r="I392" s="8"/>
      <c r="J392" s="8"/>
      <c r="K392" s="13"/>
      <c r="L392" s="8"/>
      <c r="M392" s="19">
        <f t="shared" si="9"/>
        <v>0</v>
      </c>
      <c r="N392" s="8"/>
      <c r="O392" s="2" t="e">
        <f t="array" ref="O392">INDEX(data!$C$2:$C$13,MATCH(P392,data!$B$2:$B$13,0))</f>
        <v>#N/A</v>
      </c>
      <c r="P392" s="8"/>
      <c r="Q392" s="8"/>
      <c r="R392" s="8"/>
      <c r="S392" s="8"/>
      <c r="T392" s="8"/>
      <c r="U392" s="8"/>
      <c r="V392" s="8"/>
    </row>
    <row r="393" ht="15.75" customHeight="1" spans="1:22">
      <c r="A393" s="2" t="str">
        <f t="array" ref="A393">IFERROR(INDEX(data!$C$2:$C$13,MATCH(G393,data!$B$2:$B$13,0)),"")</f>
        <v/>
      </c>
      <c r="B393" s="5"/>
      <c r="C393" s="5"/>
      <c r="D393" s="9"/>
      <c r="E393" s="9"/>
      <c r="F393" s="5"/>
      <c r="G393" s="9"/>
      <c r="H393" s="2" t="str">
        <f t="array" ref="H393">IFERROR(INDEX(data!$F$2:$F$16,MATCH(L393,data!$E$2:$E$16,0)),"")</f>
        <v/>
      </c>
      <c r="I393" s="9"/>
      <c r="J393" s="9"/>
      <c r="K393" s="15"/>
      <c r="L393" s="9"/>
      <c r="M393" s="19">
        <f t="shared" si="9"/>
        <v>0</v>
      </c>
      <c r="N393" s="9"/>
      <c r="O393" s="2" t="e">
        <f t="array" ref="O393">INDEX(data!$C$2:$C$13,MATCH(P393,data!$B$2:$B$13,0))</f>
        <v>#N/A</v>
      </c>
      <c r="P393" s="9"/>
      <c r="Q393" s="9"/>
      <c r="R393" s="9"/>
      <c r="S393" s="9"/>
      <c r="T393" s="9"/>
      <c r="U393" s="9"/>
      <c r="V393" s="9"/>
    </row>
    <row r="394" ht="15.75" customHeight="1" spans="1:22">
      <c r="A394" s="2" t="str">
        <f t="array" ref="A394">IFERROR(INDEX(data!$C$2:$C$13,MATCH(G394,data!$B$2:$B$13,0)),"")</f>
        <v/>
      </c>
      <c r="B394" s="3"/>
      <c r="C394" s="3"/>
      <c r="D394" s="8"/>
      <c r="E394" s="8"/>
      <c r="F394" s="3"/>
      <c r="G394" s="8"/>
      <c r="H394" s="2" t="str">
        <f t="array" ref="H394">IFERROR(INDEX(data!$F$2:$F$16,MATCH(L394,data!$E$2:$E$16,0)),"")</f>
        <v/>
      </c>
      <c r="I394" s="8"/>
      <c r="J394" s="8"/>
      <c r="K394" s="13"/>
      <c r="L394" s="8"/>
      <c r="M394" s="19">
        <f t="shared" si="9"/>
        <v>0</v>
      </c>
      <c r="N394" s="8"/>
      <c r="O394" s="2" t="e">
        <f t="array" ref="O394">INDEX(data!$C$2:$C$13,MATCH(P394,data!$B$2:$B$13,0))</f>
        <v>#N/A</v>
      </c>
      <c r="P394" s="8"/>
      <c r="Q394" s="8"/>
      <c r="R394" s="8"/>
      <c r="S394" s="8"/>
      <c r="T394" s="8"/>
      <c r="U394" s="8"/>
      <c r="V394" s="8"/>
    </row>
    <row r="395" ht="15.75" customHeight="1" spans="1:22">
      <c r="A395" s="2" t="str">
        <f t="array" ref="A395">IFERROR(INDEX(data!$C$2:$C$13,MATCH(G395,data!$B$2:$B$13,0)),"")</f>
        <v/>
      </c>
      <c r="B395" s="5"/>
      <c r="C395" s="5"/>
      <c r="D395" s="9"/>
      <c r="E395" s="9"/>
      <c r="F395" s="5"/>
      <c r="G395" s="9"/>
      <c r="H395" s="2" t="str">
        <f t="array" ref="H395">IFERROR(INDEX(data!$F$2:$F$16,MATCH(L395,data!$E$2:$E$16,0)),"")</f>
        <v/>
      </c>
      <c r="I395" s="9"/>
      <c r="J395" s="9"/>
      <c r="K395" s="15"/>
      <c r="L395" s="9"/>
      <c r="M395" s="19">
        <f t="shared" si="9"/>
        <v>0</v>
      </c>
      <c r="N395" s="9"/>
      <c r="O395" s="2" t="e">
        <f t="array" ref="O395">INDEX(data!$C$2:$C$13,MATCH(P395,data!$B$2:$B$13,0))</f>
        <v>#N/A</v>
      </c>
      <c r="P395" s="9"/>
      <c r="Q395" s="9"/>
      <c r="R395" s="9"/>
      <c r="S395" s="9"/>
      <c r="T395" s="9"/>
      <c r="U395" s="9"/>
      <c r="V395" s="9"/>
    </row>
    <row r="396" ht="15.75" customHeight="1" spans="1:22">
      <c r="A396" s="2" t="str">
        <f t="array" ref="A396">IFERROR(INDEX(data!$C$2:$C$13,MATCH(G396,data!$B$2:$B$13,0)),"")</f>
        <v/>
      </c>
      <c r="B396" s="3"/>
      <c r="C396" s="3"/>
      <c r="D396" s="8"/>
      <c r="E396" s="8"/>
      <c r="F396" s="3"/>
      <c r="G396" s="8"/>
      <c r="H396" s="2" t="str">
        <f t="array" ref="H396">IFERROR(INDEX(data!$F$2:$F$16,MATCH(L396,data!$E$2:$E$16,0)),"")</f>
        <v/>
      </c>
      <c r="I396" s="8"/>
      <c r="J396" s="8"/>
      <c r="K396" s="13"/>
      <c r="L396" s="8"/>
      <c r="M396" s="19">
        <f t="shared" si="9"/>
        <v>0</v>
      </c>
      <c r="N396" s="8"/>
      <c r="O396" s="2" t="e">
        <f t="array" ref="O396">INDEX(data!$C$2:$C$13,MATCH(P396,data!$B$2:$B$13,0))</f>
        <v>#N/A</v>
      </c>
      <c r="P396" s="8"/>
      <c r="Q396" s="8"/>
      <c r="R396" s="8"/>
      <c r="S396" s="8"/>
      <c r="T396" s="8"/>
      <c r="U396" s="8"/>
      <c r="V396" s="8"/>
    </row>
    <row r="397" ht="15.75" customHeight="1" spans="1:22">
      <c r="A397" s="2" t="str">
        <f t="array" ref="A397">IFERROR(INDEX(data!$C$2:$C$13,MATCH(G397,data!$B$2:$B$13,0)),"")</f>
        <v/>
      </c>
      <c r="B397" s="5"/>
      <c r="C397" s="5"/>
      <c r="D397" s="9"/>
      <c r="E397" s="9"/>
      <c r="F397" s="5"/>
      <c r="G397" s="9"/>
      <c r="H397" s="2" t="str">
        <f t="array" ref="H397">IFERROR(INDEX(data!$F$2:$F$16,MATCH(L397,data!$E$2:$E$16,0)),"")</f>
        <v/>
      </c>
      <c r="I397" s="9"/>
      <c r="J397" s="9"/>
      <c r="K397" s="15"/>
      <c r="L397" s="9"/>
      <c r="M397" s="19">
        <f t="shared" si="9"/>
        <v>0</v>
      </c>
      <c r="N397" s="9"/>
      <c r="O397" s="2" t="e">
        <f t="array" ref="O397">INDEX(data!$C$2:$C$13,MATCH(P397,data!$B$2:$B$13,0))</f>
        <v>#N/A</v>
      </c>
      <c r="P397" s="9"/>
      <c r="Q397" s="9"/>
      <c r="R397" s="9"/>
      <c r="S397" s="9"/>
      <c r="T397" s="9"/>
      <c r="U397" s="9"/>
      <c r="V397" s="9"/>
    </row>
    <row r="398" ht="15.75" customHeight="1" spans="1:22">
      <c r="A398" s="2" t="str">
        <f t="array" ref="A398">IFERROR(INDEX(data!$C$2:$C$13,MATCH(G398,data!$B$2:$B$13,0)),"")</f>
        <v/>
      </c>
      <c r="B398" s="3"/>
      <c r="C398" s="3"/>
      <c r="D398" s="8"/>
      <c r="E398" s="8"/>
      <c r="F398" s="3"/>
      <c r="G398" s="8"/>
      <c r="H398" s="2" t="str">
        <f t="array" ref="H398">IFERROR(INDEX(data!$F$2:$F$16,MATCH(L398,data!$E$2:$E$16,0)),"")</f>
        <v/>
      </c>
      <c r="I398" s="8"/>
      <c r="J398" s="8"/>
      <c r="K398" s="13"/>
      <c r="L398" s="8"/>
      <c r="M398" s="19">
        <f t="shared" si="9"/>
        <v>0</v>
      </c>
      <c r="N398" s="8"/>
      <c r="O398" s="2" t="e">
        <f t="array" ref="O398">INDEX(data!$C$2:$C$13,MATCH(P398,data!$B$2:$B$13,0))</f>
        <v>#N/A</v>
      </c>
      <c r="P398" s="8"/>
      <c r="Q398" s="8"/>
      <c r="R398" s="8"/>
      <c r="S398" s="8"/>
      <c r="T398" s="8"/>
      <c r="U398" s="8"/>
      <c r="V398" s="8"/>
    </row>
    <row r="399" ht="15.75" customHeight="1" spans="1:22">
      <c r="A399" s="2" t="str">
        <f t="array" ref="A399">IFERROR(INDEX(data!$C$2:$C$13,MATCH(G399,data!$B$2:$B$13,0)),"")</f>
        <v/>
      </c>
      <c r="B399" s="5"/>
      <c r="C399" s="5"/>
      <c r="D399" s="9"/>
      <c r="E399" s="9"/>
      <c r="F399" s="5"/>
      <c r="G399" s="9"/>
      <c r="H399" s="2" t="str">
        <f t="array" ref="H399">IFERROR(INDEX(data!$F$2:$F$16,MATCH(L399,data!$E$2:$E$16,0)),"")</f>
        <v/>
      </c>
      <c r="I399" s="9"/>
      <c r="J399" s="9"/>
      <c r="K399" s="15"/>
      <c r="L399" s="9"/>
      <c r="M399" s="19">
        <f t="shared" si="9"/>
        <v>0</v>
      </c>
      <c r="N399" s="9"/>
      <c r="O399" s="2" t="e">
        <f t="array" ref="O399">INDEX(data!$C$2:$C$13,MATCH(P399,data!$B$2:$B$13,0))</f>
        <v>#N/A</v>
      </c>
      <c r="P399" s="9"/>
      <c r="Q399" s="9"/>
      <c r="R399" s="9"/>
      <c r="S399" s="9"/>
      <c r="T399" s="9"/>
      <c r="U399" s="9"/>
      <c r="V399" s="9"/>
    </row>
    <row r="400" ht="15.75" customHeight="1" spans="1:22">
      <c r="A400" s="2" t="str">
        <f t="array" ref="A400">IFERROR(INDEX(data!$C$2:$C$13,MATCH(G400,data!$B$2:$B$13,0)),"")</f>
        <v/>
      </c>
      <c r="B400" s="3"/>
      <c r="C400" s="3"/>
      <c r="D400" s="8"/>
      <c r="E400" s="8"/>
      <c r="F400" s="3"/>
      <c r="G400" s="8"/>
      <c r="H400" s="2" t="str">
        <f t="array" ref="H400">IFERROR(INDEX(data!$F$2:$F$16,MATCH(L400,data!$E$2:$E$16,0)),"")</f>
        <v/>
      </c>
      <c r="I400" s="8"/>
      <c r="J400" s="8"/>
      <c r="K400" s="13"/>
      <c r="L400" s="8"/>
      <c r="M400" s="19">
        <f t="shared" si="9"/>
        <v>0</v>
      </c>
      <c r="N400" s="8"/>
      <c r="O400" s="2" t="e">
        <f t="array" ref="O400">INDEX(data!$C$2:$C$13,MATCH(P400,data!$B$2:$B$13,0))</f>
        <v>#N/A</v>
      </c>
      <c r="P400" s="8"/>
      <c r="Q400" s="8"/>
      <c r="R400" s="8"/>
      <c r="S400" s="8"/>
      <c r="T400" s="8"/>
      <c r="U400" s="8"/>
      <c r="V400" s="8"/>
    </row>
    <row r="401" ht="15.75" customHeight="1" spans="1:22">
      <c r="A401" s="2" t="str">
        <f t="array" ref="A401">IFERROR(INDEX(data!$C$2:$C$13,MATCH(G401,data!$B$2:$B$13,0)),"")</f>
        <v/>
      </c>
      <c r="B401" s="5"/>
      <c r="C401" s="5"/>
      <c r="D401" s="9"/>
      <c r="E401" s="9"/>
      <c r="F401" s="5"/>
      <c r="G401" s="9"/>
      <c r="H401" s="2" t="str">
        <f t="array" ref="H401">IFERROR(INDEX(data!$F$2:$F$16,MATCH(L401,data!$E$2:$E$16,0)),"")</f>
        <v/>
      </c>
      <c r="I401" s="9"/>
      <c r="J401" s="9"/>
      <c r="K401" s="15"/>
      <c r="L401" s="9"/>
      <c r="M401" s="19">
        <f t="shared" si="9"/>
        <v>0</v>
      </c>
      <c r="N401" s="9"/>
      <c r="O401" s="2" t="e">
        <f t="array" ref="O401">INDEX(data!$C$2:$C$13,MATCH(P401,data!$B$2:$B$13,0))</f>
        <v>#N/A</v>
      </c>
      <c r="P401" s="9"/>
      <c r="Q401" s="9"/>
      <c r="R401" s="9"/>
      <c r="S401" s="9"/>
      <c r="T401" s="9"/>
      <c r="U401" s="9"/>
      <c r="V401" s="9"/>
    </row>
    <row r="402" ht="15.75" customHeight="1" spans="1:22">
      <c r="A402" s="2" t="str">
        <f t="array" ref="A402">IFERROR(INDEX(data!$C$2:$C$13,MATCH(G402,data!$B$2:$B$13,0)),"")</f>
        <v/>
      </c>
      <c r="B402" s="3"/>
      <c r="C402" s="3"/>
      <c r="D402" s="8"/>
      <c r="E402" s="8"/>
      <c r="F402" s="3"/>
      <c r="G402" s="8"/>
      <c r="H402" s="2" t="str">
        <f t="array" ref="H402">IFERROR(INDEX(data!$F$2:$F$16,MATCH(L402,data!$E$2:$E$16,0)),"")</f>
        <v/>
      </c>
      <c r="I402" s="8"/>
      <c r="J402" s="8"/>
      <c r="K402" s="13"/>
      <c r="L402" s="8"/>
      <c r="M402" s="19">
        <f t="shared" si="9"/>
        <v>0</v>
      </c>
      <c r="N402" s="8"/>
      <c r="O402" s="2" t="e">
        <f t="array" ref="O402">INDEX(data!$C$2:$C$13,MATCH(P402,data!$B$2:$B$13,0))</f>
        <v>#N/A</v>
      </c>
      <c r="P402" s="8"/>
      <c r="Q402" s="8"/>
      <c r="R402" s="8"/>
      <c r="S402" s="8"/>
      <c r="T402" s="8"/>
      <c r="U402" s="8"/>
      <c r="V402" s="8"/>
    </row>
    <row r="403" ht="15.75" customHeight="1" spans="1:22">
      <c r="A403" s="2" t="str">
        <f t="array" ref="A403">IFERROR(INDEX(data!$C$2:$C$13,MATCH(G403,data!$B$2:$B$13,0)),"")</f>
        <v/>
      </c>
      <c r="B403" s="5"/>
      <c r="C403" s="5"/>
      <c r="D403" s="9"/>
      <c r="E403" s="9"/>
      <c r="F403" s="5"/>
      <c r="G403" s="9"/>
      <c r="H403" s="2" t="str">
        <f t="array" ref="H403">IFERROR(INDEX(data!$F$2:$F$16,MATCH(L403,data!$E$2:$E$16,0)),"")</f>
        <v/>
      </c>
      <c r="I403" s="9"/>
      <c r="J403" s="9"/>
      <c r="K403" s="15"/>
      <c r="L403" s="9"/>
      <c r="M403" s="19">
        <f t="shared" si="9"/>
        <v>0</v>
      </c>
      <c r="N403" s="9"/>
      <c r="O403" s="2" t="e">
        <f t="array" ref="O403">INDEX(data!$C$2:$C$13,MATCH(P403,data!$B$2:$B$13,0))</f>
        <v>#N/A</v>
      </c>
      <c r="P403" s="9"/>
      <c r="Q403" s="9"/>
      <c r="R403" s="9"/>
      <c r="S403" s="9"/>
      <c r="T403" s="9"/>
      <c r="U403" s="9"/>
      <c r="V403" s="9"/>
    </row>
    <row r="404" ht="15.75" customHeight="1" spans="1:22">
      <c r="A404" s="2" t="str">
        <f t="array" ref="A404">IFERROR(INDEX(data!$C$2:$C$13,MATCH(G404,data!$B$2:$B$13,0)),"")</f>
        <v/>
      </c>
      <c r="B404" s="3"/>
      <c r="C404" s="3"/>
      <c r="D404" s="8"/>
      <c r="E404" s="8"/>
      <c r="F404" s="3"/>
      <c r="G404" s="8"/>
      <c r="H404" s="2" t="str">
        <f t="array" ref="H404">IFERROR(INDEX(data!$F$2:$F$16,MATCH(L404,data!$E$2:$E$16,0)),"")</f>
        <v/>
      </c>
      <c r="I404" s="8"/>
      <c r="J404" s="8"/>
      <c r="K404" s="13"/>
      <c r="L404" s="8"/>
      <c r="M404" s="19">
        <f t="shared" si="9"/>
        <v>0</v>
      </c>
      <c r="N404" s="8"/>
      <c r="O404" s="2" t="e">
        <f t="array" ref="O404">INDEX(data!$C$2:$C$13,MATCH(P404,data!$B$2:$B$13,0))</f>
        <v>#N/A</v>
      </c>
      <c r="P404" s="8"/>
      <c r="Q404" s="8"/>
      <c r="R404" s="8"/>
      <c r="S404" s="8"/>
      <c r="T404" s="8"/>
      <c r="U404" s="8"/>
      <c r="V404" s="8"/>
    </row>
    <row r="405" ht="15.75" customHeight="1" spans="1:22">
      <c r="A405" s="2" t="str">
        <f t="array" ref="A405">IFERROR(INDEX(data!$C$2:$C$13,MATCH(G405,data!$B$2:$B$13,0)),"")</f>
        <v/>
      </c>
      <c r="B405" s="5"/>
      <c r="C405" s="5"/>
      <c r="D405" s="9"/>
      <c r="E405" s="9"/>
      <c r="F405" s="5"/>
      <c r="G405" s="9"/>
      <c r="H405" s="2" t="str">
        <f t="array" ref="H405">IFERROR(INDEX(data!$F$2:$F$16,MATCH(L405,data!$E$2:$E$16,0)),"")</f>
        <v/>
      </c>
      <c r="I405" s="9"/>
      <c r="J405" s="9"/>
      <c r="K405" s="15"/>
      <c r="L405" s="9"/>
      <c r="M405" s="19">
        <f t="shared" si="9"/>
        <v>0</v>
      </c>
      <c r="N405" s="9"/>
      <c r="O405" s="2" t="e">
        <f t="array" ref="O405">INDEX(data!$C$2:$C$13,MATCH(P405,data!$B$2:$B$13,0))</f>
        <v>#N/A</v>
      </c>
      <c r="P405" s="9"/>
      <c r="Q405" s="9"/>
      <c r="R405" s="9"/>
      <c r="S405" s="9"/>
      <c r="T405" s="9"/>
      <c r="U405" s="9"/>
      <c r="V405" s="9"/>
    </row>
    <row r="406" ht="15.75" customHeight="1" spans="1:22">
      <c r="A406" s="2" t="str">
        <f t="array" ref="A406">IFERROR(INDEX(data!$C$2:$C$13,MATCH(G406,data!$B$2:$B$13,0)),"")</f>
        <v/>
      </c>
      <c r="B406" s="3"/>
      <c r="C406" s="3"/>
      <c r="D406" s="8"/>
      <c r="E406" s="8"/>
      <c r="F406" s="3"/>
      <c r="G406" s="8"/>
      <c r="H406" s="2" t="str">
        <f t="array" ref="H406">IFERROR(INDEX(data!$F$2:$F$16,MATCH(L406,data!$E$2:$E$16,0)),"")</f>
        <v/>
      </c>
      <c r="I406" s="8"/>
      <c r="J406" s="8"/>
      <c r="K406" s="13"/>
      <c r="L406" s="8"/>
      <c r="M406" s="19">
        <f t="shared" si="9"/>
        <v>0</v>
      </c>
      <c r="N406" s="8"/>
      <c r="O406" s="2" t="e">
        <f t="array" ref="O406">INDEX(data!$C$2:$C$13,MATCH(P406,data!$B$2:$B$13,0))</f>
        <v>#N/A</v>
      </c>
      <c r="P406" s="8"/>
      <c r="Q406" s="8"/>
      <c r="R406" s="8"/>
      <c r="S406" s="8"/>
      <c r="T406" s="8"/>
      <c r="U406" s="8"/>
      <c r="V406" s="8"/>
    </row>
    <row r="407" ht="15.75" customHeight="1" spans="1:22">
      <c r="A407" s="2" t="str">
        <f t="array" ref="A407">IFERROR(INDEX(data!$C$2:$C$13,MATCH(G407,data!$B$2:$B$13,0)),"")</f>
        <v/>
      </c>
      <c r="B407" s="5"/>
      <c r="C407" s="5"/>
      <c r="D407" s="9"/>
      <c r="E407" s="9"/>
      <c r="F407" s="5"/>
      <c r="G407" s="9"/>
      <c r="H407" s="2" t="str">
        <f t="array" ref="H407">IFERROR(INDEX(data!$F$2:$F$16,MATCH(L407,data!$E$2:$E$16,0)),"")</f>
        <v/>
      </c>
      <c r="I407" s="9"/>
      <c r="J407" s="9"/>
      <c r="K407" s="15"/>
      <c r="L407" s="9"/>
      <c r="M407" s="19">
        <f t="shared" si="9"/>
        <v>0</v>
      </c>
      <c r="N407" s="9"/>
      <c r="O407" s="2" t="e">
        <f t="array" ref="O407">INDEX(data!$C$2:$C$13,MATCH(P407,data!$B$2:$B$13,0))</f>
        <v>#N/A</v>
      </c>
      <c r="P407" s="9"/>
      <c r="Q407" s="9"/>
      <c r="R407" s="9"/>
      <c r="S407" s="9"/>
      <c r="T407" s="9"/>
      <c r="U407" s="9"/>
      <c r="V407" s="9"/>
    </row>
    <row r="408" ht="15.75" customHeight="1" spans="1:22">
      <c r="A408" s="2" t="str">
        <f t="array" ref="A408">IFERROR(INDEX(data!$C$2:$C$13,MATCH(G408,data!$B$2:$B$13,0)),"")</f>
        <v/>
      </c>
      <c r="B408" s="3"/>
      <c r="C408" s="3"/>
      <c r="D408" s="8"/>
      <c r="E408" s="8"/>
      <c r="F408" s="3"/>
      <c r="G408" s="8"/>
      <c r="H408" s="2" t="str">
        <f t="array" ref="H408">IFERROR(INDEX(data!$F$2:$F$16,MATCH(L408,data!$E$2:$E$16,0)),"")</f>
        <v/>
      </c>
      <c r="I408" s="8"/>
      <c r="J408" s="8"/>
      <c r="K408" s="13"/>
      <c r="L408" s="8"/>
      <c r="M408" s="19">
        <f t="shared" si="9"/>
        <v>0</v>
      </c>
      <c r="N408" s="8"/>
      <c r="O408" s="2" t="e">
        <f t="array" ref="O408">INDEX(data!$C$2:$C$13,MATCH(P408,data!$B$2:$B$13,0))</f>
        <v>#N/A</v>
      </c>
      <c r="P408" s="8"/>
      <c r="Q408" s="8"/>
      <c r="R408" s="8"/>
      <c r="S408" s="8"/>
      <c r="T408" s="8"/>
      <c r="U408" s="8"/>
      <c r="V408" s="8"/>
    </row>
    <row r="409" ht="15.75" customHeight="1" spans="1:22">
      <c r="A409" s="2" t="str">
        <f t="array" ref="A409">IFERROR(INDEX(data!$C$2:$C$13,MATCH(G409,data!$B$2:$B$13,0)),"")</f>
        <v/>
      </c>
      <c r="B409" s="5"/>
      <c r="C409" s="5"/>
      <c r="D409" s="9"/>
      <c r="E409" s="9"/>
      <c r="F409" s="5"/>
      <c r="G409" s="9"/>
      <c r="H409" s="2" t="str">
        <f t="array" ref="H409">IFERROR(INDEX(data!$F$2:$F$16,MATCH(L409,data!$E$2:$E$16,0)),"")</f>
        <v/>
      </c>
      <c r="I409" s="9"/>
      <c r="J409" s="9"/>
      <c r="K409" s="15"/>
      <c r="L409" s="9"/>
      <c r="M409" s="19">
        <f t="shared" si="9"/>
        <v>0</v>
      </c>
      <c r="N409" s="9"/>
      <c r="O409" s="2" t="e">
        <f t="array" ref="O409">INDEX(data!$C$2:$C$13,MATCH(P409,data!$B$2:$B$13,0))</f>
        <v>#N/A</v>
      </c>
      <c r="P409" s="9"/>
      <c r="Q409" s="9"/>
      <c r="R409" s="9"/>
      <c r="S409" s="9"/>
      <c r="T409" s="9"/>
      <c r="U409" s="9"/>
      <c r="V409" s="9"/>
    </row>
    <row r="410" ht="15.75" customHeight="1" spans="1:22">
      <c r="A410" s="2" t="str">
        <f t="array" ref="A410">IFERROR(INDEX(data!$C$2:$C$13,MATCH(G410,data!$B$2:$B$13,0)),"")</f>
        <v/>
      </c>
      <c r="B410" s="3"/>
      <c r="C410" s="3"/>
      <c r="D410" s="8"/>
      <c r="E410" s="8"/>
      <c r="F410" s="3"/>
      <c r="G410" s="8"/>
      <c r="H410" s="2" t="str">
        <f t="array" ref="H410">IFERROR(INDEX(data!$F$2:$F$16,MATCH(L410,data!$E$2:$E$16,0)),"")</f>
        <v/>
      </c>
      <c r="I410" s="8"/>
      <c r="J410" s="8"/>
      <c r="K410" s="13"/>
      <c r="L410" s="8"/>
      <c r="M410" s="19">
        <f t="shared" si="9"/>
        <v>0</v>
      </c>
      <c r="N410" s="8"/>
      <c r="O410" s="2" t="e">
        <f t="array" ref="O410">INDEX(data!$C$2:$C$13,MATCH(P410,data!$B$2:$B$13,0))</f>
        <v>#N/A</v>
      </c>
      <c r="P410" s="8"/>
      <c r="Q410" s="8"/>
      <c r="R410" s="8"/>
      <c r="S410" s="8"/>
      <c r="T410" s="8"/>
      <c r="U410" s="8"/>
      <c r="V410" s="8"/>
    </row>
    <row r="411" ht="15.75" customHeight="1" spans="1:22">
      <c r="A411" s="2" t="str">
        <f t="array" ref="A411">IFERROR(INDEX(data!$C$2:$C$13,MATCH(G411,data!$B$2:$B$13,0)),"")</f>
        <v/>
      </c>
      <c r="B411" s="5"/>
      <c r="C411" s="5"/>
      <c r="D411" s="9"/>
      <c r="E411" s="9"/>
      <c r="F411" s="5"/>
      <c r="G411" s="9"/>
      <c r="H411" s="2" t="str">
        <f t="array" ref="H411">IFERROR(INDEX(data!$F$2:$F$16,MATCH(L411,data!$E$2:$E$16,0)),"")</f>
        <v/>
      </c>
      <c r="I411" s="9"/>
      <c r="J411" s="9"/>
      <c r="K411" s="15"/>
      <c r="L411" s="9"/>
      <c r="M411" s="19">
        <f t="shared" si="9"/>
        <v>0</v>
      </c>
      <c r="N411" s="9"/>
      <c r="O411" s="2" t="e">
        <f t="array" ref="O411">INDEX(data!$C$2:$C$13,MATCH(P411,data!$B$2:$B$13,0))</f>
        <v>#N/A</v>
      </c>
      <c r="P411" s="9"/>
      <c r="Q411" s="9"/>
      <c r="R411" s="9"/>
      <c r="S411" s="9"/>
      <c r="T411" s="9"/>
      <c r="U411" s="9"/>
      <c r="V411" s="9"/>
    </row>
    <row r="412" ht="15.75" customHeight="1" spans="1:22">
      <c r="A412" s="2" t="str">
        <f t="array" ref="A412">IFERROR(INDEX(data!$C$2:$C$13,MATCH(G412,data!$B$2:$B$13,0)),"")</f>
        <v/>
      </c>
      <c r="B412" s="3"/>
      <c r="C412" s="3"/>
      <c r="D412" s="8"/>
      <c r="E412" s="8"/>
      <c r="F412" s="3"/>
      <c r="G412" s="8"/>
      <c r="H412" s="2" t="str">
        <f t="array" ref="H412">IFERROR(INDEX(data!$F$2:$F$16,MATCH(L412,data!$E$2:$E$16,0)),"")</f>
        <v/>
      </c>
      <c r="I412" s="8"/>
      <c r="J412" s="8"/>
      <c r="K412" s="13"/>
      <c r="L412" s="8"/>
      <c r="M412" s="19">
        <f t="shared" si="9"/>
        <v>0</v>
      </c>
      <c r="N412" s="8"/>
      <c r="O412" s="2" t="e">
        <f t="array" ref="O412">INDEX(data!$C$2:$C$13,MATCH(P412,data!$B$2:$B$13,0))</f>
        <v>#N/A</v>
      </c>
      <c r="P412" s="8"/>
      <c r="Q412" s="8"/>
      <c r="R412" s="8"/>
      <c r="S412" s="8"/>
      <c r="T412" s="8"/>
      <c r="U412" s="8"/>
      <c r="V412" s="8"/>
    </row>
    <row r="413" ht="15.75" customHeight="1" spans="1:22">
      <c r="A413" s="2" t="str">
        <f t="array" ref="A413">IFERROR(INDEX(data!$C$2:$C$13,MATCH(G413,data!$B$2:$B$13,0)),"")</f>
        <v/>
      </c>
      <c r="B413" s="5"/>
      <c r="C413" s="5"/>
      <c r="D413" s="9"/>
      <c r="E413" s="9"/>
      <c r="F413" s="5"/>
      <c r="G413" s="9"/>
      <c r="H413" s="2" t="str">
        <f t="array" ref="H413">IFERROR(INDEX(data!$F$2:$F$16,MATCH(L413,data!$E$2:$E$16,0)),"")</f>
        <v/>
      </c>
      <c r="I413" s="9"/>
      <c r="J413" s="9"/>
      <c r="K413" s="15"/>
      <c r="L413" s="9"/>
      <c r="M413" s="19">
        <f t="shared" si="9"/>
        <v>0</v>
      </c>
      <c r="N413" s="9"/>
      <c r="O413" s="2" t="e">
        <f t="array" ref="O413">INDEX(data!$C$2:$C$13,MATCH(P413,data!$B$2:$B$13,0))</f>
        <v>#N/A</v>
      </c>
      <c r="P413" s="9"/>
      <c r="Q413" s="9"/>
      <c r="R413" s="9"/>
      <c r="S413" s="9"/>
      <c r="T413" s="9"/>
      <c r="U413" s="9"/>
      <c r="V413" s="9"/>
    </row>
    <row r="414" ht="15.75" customHeight="1" spans="1:22">
      <c r="A414" s="2" t="str">
        <f t="array" ref="A414">IFERROR(INDEX(data!$C$2:$C$13,MATCH(G414,data!$B$2:$B$13,0)),"")</f>
        <v/>
      </c>
      <c r="B414" s="3"/>
      <c r="C414" s="3"/>
      <c r="D414" s="8"/>
      <c r="E414" s="8"/>
      <c r="F414" s="3"/>
      <c r="G414" s="8"/>
      <c r="H414" s="2" t="str">
        <f t="array" ref="H414">IFERROR(INDEX(data!$F$2:$F$16,MATCH(L414,data!$E$2:$E$16,0)),"")</f>
        <v/>
      </c>
      <c r="I414" s="8"/>
      <c r="J414" s="8"/>
      <c r="K414" s="13"/>
      <c r="L414" s="8"/>
      <c r="M414" s="19">
        <f t="shared" si="9"/>
        <v>0</v>
      </c>
      <c r="N414" s="8"/>
      <c r="O414" s="2" t="e">
        <f t="array" ref="O414">INDEX(data!$C$2:$C$13,MATCH(P414,data!$B$2:$B$13,0))</f>
        <v>#N/A</v>
      </c>
      <c r="P414" s="8"/>
      <c r="Q414" s="8"/>
      <c r="R414" s="8"/>
      <c r="S414" s="8"/>
      <c r="T414" s="8"/>
      <c r="U414" s="8"/>
      <c r="V414" s="8"/>
    </row>
    <row r="415" ht="15.75" customHeight="1" spans="1:22">
      <c r="A415" s="2" t="str">
        <f t="array" ref="A415">IFERROR(INDEX(data!$C$2:$C$13,MATCH(G415,data!$B$2:$B$13,0)),"")</f>
        <v/>
      </c>
      <c r="B415" s="5"/>
      <c r="C415" s="5"/>
      <c r="D415" s="9"/>
      <c r="E415" s="9"/>
      <c r="F415" s="5"/>
      <c r="G415" s="9"/>
      <c r="H415" s="2" t="str">
        <f t="array" ref="H415">IFERROR(INDEX(data!$F$2:$F$16,MATCH(L415,data!$E$2:$E$16,0)),"")</f>
        <v/>
      </c>
      <c r="I415" s="9"/>
      <c r="J415" s="9"/>
      <c r="K415" s="15"/>
      <c r="L415" s="9"/>
      <c r="M415" s="19">
        <f t="shared" si="9"/>
        <v>0</v>
      </c>
      <c r="N415" s="9"/>
      <c r="O415" s="2" t="e">
        <f t="array" ref="O415">INDEX(data!$C$2:$C$13,MATCH(P415,data!$B$2:$B$13,0))</f>
        <v>#N/A</v>
      </c>
      <c r="P415" s="9"/>
      <c r="Q415" s="9"/>
      <c r="R415" s="9"/>
      <c r="S415" s="9"/>
      <c r="T415" s="9"/>
      <c r="U415" s="9"/>
      <c r="V415" s="9"/>
    </row>
    <row r="416" ht="15.75" customHeight="1" spans="1:22">
      <c r="A416" s="2" t="str">
        <f t="array" ref="A416">IFERROR(INDEX(data!$C$2:$C$13,MATCH(G416,data!$B$2:$B$13,0)),"")</f>
        <v/>
      </c>
      <c r="B416" s="3"/>
      <c r="C416" s="3"/>
      <c r="D416" s="8"/>
      <c r="E416" s="8"/>
      <c r="F416" s="3"/>
      <c r="G416" s="8"/>
      <c r="H416" s="2" t="str">
        <f t="array" ref="H416">IFERROR(INDEX(data!$F$2:$F$16,MATCH(L416,data!$E$2:$E$16,0)),"")</f>
        <v/>
      </c>
      <c r="I416" s="8"/>
      <c r="J416" s="8"/>
      <c r="K416" s="13"/>
      <c r="L416" s="8"/>
      <c r="M416" s="19">
        <f t="shared" si="9"/>
        <v>0</v>
      </c>
      <c r="N416" s="8"/>
      <c r="O416" s="2" t="e">
        <f t="array" ref="O416">INDEX(data!$C$2:$C$13,MATCH(P416,data!$B$2:$B$13,0))</f>
        <v>#N/A</v>
      </c>
      <c r="P416" s="8"/>
      <c r="Q416" s="8"/>
      <c r="R416" s="8"/>
      <c r="S416" s="8"/>
      <c r="T416" s="8"/>
      <c r="U416" s="8"/>
      <c r="V416" s="8"/>
    </row>
    <row r="417" ht="15.75" customHeight="1" spans="1:22">
      <c r="A417" s="2" t="str">
        <f t="array" ref="A417">IFERROR(INDEX(data!$C$2:$C$13,MATCH(G417,data!$B$2:$B$13,0)),"")</f>
        <v/>
      </c>
      <c r="B417" s="5"/>
      <c r="C417" s="5"/>
      <c r="D417" s="9"/>
      <c r="E417" s="9"/>
      <c r="F417" s="5"/>
      <c r="G417" s="9"/>
      <c r="H417" s="2" t="str">
        <f t="array" ref="H417">IFERROR(INDEX(data!$F$2:$F$16,MATCH(L417,data!$E$2:$E$16,0)),"")</f>
        <v/>
      </c>
      <c r="I417" s="9"/>
      <c r="J417" s="9"/>
      <c r="K417" s="15"/>
      <c r="L417" s="9"/>
      <c r="M417" s="19">
        <f t="shared" si="9"/>
        <v>0</v>
      </c>
      <c r="N417" s="9"/>
      <c r="O417" s="2" t="e">
        <f t="array" ref="O417">INDEX(data!$C$2:$C$13,MATCH(P417,data!$B$2:$B$13,0))</f>
        <v>#N/A</v>
      </c>
      <c r="P417" s="9"/>
      <c r="Q417" s="9"/>
      <c r="R417" s="9"/>
      <c r="S417" s="9"/>
      <c r="T417" s="9"/>
      <c r="U417" s="9"/>
      <c r="V417" s="9"/>
    </row>
    <row r="418" ht="15.75" customHeight="1" spans="1:22">
      <c r="A418" s="2" t="str">
        <f t="array" ref="A418">IFERROR(INDEX(data!$C$2:$C$13,MATCH(G418,data!$B$2:$B$13,0)),"")</f>
        <v/>
      </c>
      <c r="B418" s="3"/>
      <c r="C418" s="3"/>
      <c r="D418" s="8"/>
      <c r="E418" s="8"/>
      <c r="F418" s="3"/>
      <c r="G418" s="8"/>
      <c r="H418" s="2" t="str">
        <f t="array" ref="H418">IFERROR(INDEX(data!$F$2:$F$16,MATCH(L418,data!$E$2:$E$16,0)),"")</f>
        <v/>
      </c>
      <c r="I418" s="8"/>
      <c r="J418" s="8"/>
      <c r="K418" s="13"/>
      <c r="L418" s="8"/>
      <c r="M418" s="19">
        <f t="shared" si="9"/>
        <v>0</v>
      </c>
      <c r="N418" s="8"/>
      <c r="O418" s="2" t="e">
        <f t="array" ref="O418">INDEX(data!$C$2:$C$13,MATCH(P418,data!$B$2:$B$13,0))</f>
        <v>#N/A</v>
      </c>
      <c r="P418" s="8"/>
      <c r="Q418" s="8"/>
      <c r="R418" s="8"/>
      <c r="S418" s="8"/>
      <c r="T418" s="8"/>
      <c r="U418" s="8"/>
      <c r="V418" s="8"/>
    </row>
    <row r="419" ht="15.75" customHeight="1" spans="1:22">
      <c r="A419" s="2" t="str">
        <f t="array" ref="A419">IFERROR(INDEX(data!$C$2:$C$13,MATCH(G419,data!$B$2:$B$13,0)),"")</f>
        <v/>
      </c>
      <c r="B419" s="5"/>
      <c r="C419" s="5"/>
      <c r="D419" s="9"/>
      <c r="E419" s="9"/>
      <c r="F419" s="5"/>
      <c r="G419" s="9"/>
      <c r="H419" s="2" t="str">
        <f t="array" ref="H419">IFERROR(INDEX(data!$F$2:$F$16,MATCH(L419,data!$E$2:$E$16,0)),"")</f>
        <v/>
      </c>
      <c r="I419" s="9"/>
      <c r="J419" s="9"/>
      <c r="K419" s="15"/>
      <c r="L419" s="9"/>
      <c r="M419" s="19">
        <f t="shared" si="9"/>
        <v>0</v>
      </c>
      <c r="N419" s="9"/>
      <c r="O419" s="2" t="e">
        <f t="array" ref="O419">INDEX(data!$C$2:$C$13,MATCH(P419,data!$B$2:$B$13,0))</f>
        <v>#N/A</v>
      </c>
      <c r="P419" s="9"/>
      <c r="Q419" s="9"/>
      <c r="R419" s="9"/>
      <c r="S419" s="9"/>
      <c r="T419" s="9"/>
      <c r="U419" s="9"/>
      <c r="V419" s="9"/>
    </row>
    <row r="420" ht="15.75" customHeight="1" spans="1:22">
      <c r="A420" s="2" t="str">
        <f t="array" ref="A420">IFERROR(INDEX(data!$C$2:$C$13,MATCH(G420,data!$B$2:$B$13,0)),"")</f>
        <v/>
      </c>
      <c r="B420" s="3"/>
      <c r="C420" s="3"/>
      <c r="D420" s="8"/>
      <c r="E420" s="8"/>
      <c r="F420" s="3"/>
      <c r="G420" s="8"/>
      <c r="H420" s="2" t="str">
        <f t="array" ref="H420">IFERROR(INDEX(data!$F$2:$F$16,MATCH(L420,data!$E$2:$E$16,0)),"")</f>
        <v/>
      </c>
      <c r="I420" s="8"/>
      <c r="J420" s="8"/>
      <c r="K420" s="13"/>
      <c r="L420" s="8"/>
      <c r="M420" s="19">
        <f t="shared" si="9"/>
        <v>0</v>
      </c>
      <c r="N420" s="8"/>
      <c r="O420" s="2" t="e">
        <f t="array" ref="O420">INDEX(data!$C$2:$C$13,MATCH(P420,data!$B$2:$B$13,0))</f>
        <v>#N/A</v>
      </c>
      <c r="P420" s="8"/>
      <c r="Q420" s="8"/>
      <c r="R420" s="8"/>
      <c r="S420" s="8"/>
      <c r="T420" s="8"/>
      <c r="U420" s="8"/>
      <c r="V420" s="8"/>
    </row>
    <row r="421" ht="15.75" customHeight="1" spans="1:22">
      <c r="A421" s="2" t="str">
        <f t="array" ref="A421">IFERROR(INDEX(data!$C$2:$C$13,MATCH(G421,data!$B$2:$B$13,0)),"")</f>
        <v/>
      </c>
      <c r="B421" s="5"/>
      <c r="C421" s="5"/>
      <c r="D421" s="9"/>
      <c r="E421" s="9"/>
      <c r="F421" s="5"/>
      <c r="G421" s="9"/>
      <c r="H421" s="2" t="str">
        <f t="array" ref="H421">IFERROR(INDEX(data!$F$2:$F$16,MATCH(L421,data!$E$2:$E$16,0)),"")</f>
        <v/>
      </c>
      <c r="I421" s="9"/>
      <c r="J421" s="9"/>
      <c r="K421" s="15"/>
      <c r="L421" s="9"/>
      <c r="M421" s="19">
        <f t="shared" si="9"/>
        <v>0</v>
      </c>
      <c r="N421" s="9"/>
      <c r="O421" s="2" t="e">
        <f t="array" ref="O421">INDEX(data!$C$2:$C$13,MATCH(P421,data!$B$2:$B$13,0))</f>
        <v>#N/A</v>
      </c>
      <c r="P421" s="9"/>
      <c r="Q421" s="9"/>
      <c r="R421" s="9"/>
      <c r="S421" s="9"/>
      <c r="T421" s="9"/>
      <c r="U421" s="9"/>
      <c r="V421" s="9"/>
    </row>
    <row r="422" ht="15.75" customHeight="1" spans="1:22">
      <c r="A422" s="2" t="str">
        <f t="array" ref="A422">IFERROR(INDEX(data!$C$2:$C$13,MATCH(G422,data!$B$2:$B$13,0)),"")</f>
        <v/>
      </c>
      <c r="B422" s="3"/>
      <c r="C422" s="3"/>
      <c r="D422" s="8"/>
      <c r="E422" s="8"/>
      <c r="F422" s="3"/>
      <c r="G422" s="8"/>
      <c r="H422" s="2" t="str">
        <f t="array" ref="H422">IFERROR(INDEX(data!$F$2:$F$16,MATCH(L422,data!$E$2:$E$16,0)),"")</f>
        <v/>
      </c>
      <c r="I422" s="8"/>
      <c r="J422" s="8"/>
      <c r="K422" s="13"/>
      <c r="L422" s="8"/>
      <c r="M422" s="19">
        <f t="shared" si="9"/>
        <v>0</v>
      </c>
      <c r="N422" s="8"/>
      <c r="O422" s="2" t="e">
        <f t="array" ref="O422">INDEX(data!$C$2:$C$13,MATCH(P422,data!$B$2:$B$13,0))</f>
        <v>#N/A</v>
      </c>
      <c r="P422" s="8"/>
      <c r="Q422" s="8"/>
      <c r="R422" s="8"/>
      <c r="S422" s="8"/>
      <c r="T422" s="8"/>
      <c r="U422" s="8"/>
      <c r="V422" s="8"/>
    </row>
    <row r="423" ht="15.75" customHeight="1" spans="1:22">
      <c r="A423" s="2" t="str">
        <f t="array" ref="A423">IFERROR(INDEX(data!$C$2:$C$13,MATCH(G423,data!$B$2:$B$13,0)),"")</f>
        <v/>
      </c>
      <c r="B423" s="5"/>
      <c r="C423" s="5"/>
      <c r="D423" s="9"/>
      <c r="E423" s="9"/>
      <c r="F423" s="5"/>
      <c r="G423" s="9"/>
      <c r="H423" s="2" t="str">
        <f t="array" ref="H423">IFERROR(INDEX(data!$F$2:$F$16,MATCH(L423,data!$E$2:$E$16,0)),"")</f>
        <v/>
      </c>
      <c r="I423" s="9"/>
      <c r="J423" s="9"/>
      <c r="K423" s="15"/>
      <c r="L423" s="9"/>
      <c r="M423" s="19">
        <f t="shared" si="9"/>
        <v>0</v>
      </c>
      <c r="N423" s="9"/>
      <c r="O423" s="2" t="e">
        <f t="array" ref="O423">INDEX(data!$C$2:$C$13,MATCH(P423,data!$B$2:$B$13,0))</f>
        <v>#N/A</v>
      </c>
      <c r="P423" s="9"/>
      <c r="Q423" s="9"/>
      <c r="R423" s="9"/>
      <c r="S423" s="9"/>
      <c r="T423" s="9"/>
      <c r="U423" s="9"/>
      <c r="V423" s="9"/>
    </row>
    <row r="424" ht="15.75" customHeight="1" spans="1:22">
      <c r="A424" s="2" t="str">
        <f t="array" ref="A424">IFERROR(INDEX(data!$C$2:$C$13,MATCH(G424,data!$B$2:$B$13,0)),"")</f>
        <v/>
      </c>
      <c r="B424" s="3"/>
      <c r="C424" s="3"/>
      <c r="D424" s="8"/>
      <c r="E424" s="8"/>
      <c r="F424" s="3"/>
      <c r="G424" s="8"/>
      <c r="H424" s="2" t="str">
        <f t="array" ref="H424">IFERROR(INDEX(data!$F$2:$F$16,MATCH(L424,data!$E$2:$E$16,0)),"")</f>
        <v/>
      </c>
      <c r="I424" s="8"/>
      <c r="J424" s="8"/>
      <c r="K424" s="13"/>
      <c r="L424" s="8"/>
      <c r="M424" s="19">
        <f t="shared" si="9"/>
        <v>0</v>
      </c>
      <c r="N424" s="8"/>
      <c r="O424" s="2" t="e">
        <f t="array" ref="O424">INDEX(data!$C$2:$C$13,MATCH(P424,data!$B$2:$B$13,0))</f>
        <v>#N/A</v>
      </c>
      <c r="P424" s="8"/>
      <c r="Q424" s="8"/>
      <c r="R424" s="8"/>
      <c r="S424" s="8"/>
      <c r="T424" s="8"/>
      <c r="U424" s="8"/>
      <c r="V424" s="8"/>
    </row>
    <row r="425" ht="15.75" customHeight="1" spans="1:22">
      <c r="A425" s="2" t="str">
        <f t="array" ref="A425">IFERROR(INDEX(data!$C$2:$C$13,MATCH(G425,data!$B$2:$B$13,0)),"")</f>
        <v/>
      </c>
      <c r="B425" s="5"/>
      <c r="C425" s="5"/>
      <c r="D425" s="9"/>
      <c r="E425" s="9"/>
      <c r="F425" s="5"/>
      <c r="G425" s="9"/>
      <c r="H425" s="2" t="str">
        <f t="array" ref="H425">IFERROR(INDEX(data!$F$2:$F$16,MATCH(L425,data!$E$2:$E$16,0)),"")</f>
        <v/>
      </c>
      <c r="I425" s="9"/>
      <c r="J425" s="9"/>
      <c r="K425" s="15"/>
      <c r="L425" s="9"/>
      <c r="M425" s="19">
        <f t="shared" si="9"/>
        <v>0</v>
      </c>
      <c r="N425" s="9"/>
      <c r="O425" s="2" t="e">
        <f t="array" ref="O425">INDEX(data!$C$2:$C$13,MATCH(P425,data!$B$2:$B$13,0))</f>
        <v>#N/A</v>
      </c>
      <c r="P425" s="9"/>
      <c r="Q425" s="9"/>
      <c r="R425" s="9"/>
      <c r="S425" s="9"/>
      <c r="T425" s="9"/>
      <c r="U425" s="9"/>
      <c r="V425" s="9"/>
    </row>
    <row r="426" ht="15.75" customHeight="1" spans="1:22">
      <c r="A426" s="2" t="str">
        <f t="array" ref="A426">IFERROR(INDEX(data!$C$2:$C$13,MATCH(G426,data!$B$2:$B$13,0)),"")</f>
        <v/>
      </c>
      <c r="B426" s="3"/>
      <c r="C426" s="3"/>
      <c r="D426" s="8"/>
      <c r="E426" s="8"/>
      <c r="F426" s="3"/>
      <c r="G426" s="8"/>
      <c r="H426" s="2" t="str">
        <f t="array" ref="H426">IFERROR(INDEX(data!$F$2:$F$16,MATCH(L426,data!$E$2:$E$16,0)),"")</f>
        <v/>
      </c>
      <c r="I426" s="8"/>
      <c r="J426" s="8"/>
      <c r="K426" s="13"/>
      <c r="L426" s="8"/>
      <c r="M426" s="19">
        <f t="shared" si="9"/>
        <v>0</v>
      </c>
      <c r="N426" s="8"/>
      <c r="O426" s="2" t="e">
        <f t="array" ref="O426">INDEX(data!$C$2:$C$13,MATCH(P426,data!$B$2:$B$13,0))</f>
        <v>#N/A</v>
      </c>
      <c r="P426" s="8"/>
      <c r="Q426" s="8"/>
      <c r="R426" s="8"/>
      <c r="S426" s="8"/>
      <c r="T426" s="8"/>
      <c r="U426" s="8"/>
      <c r="V426" s="8"/>
    </row>
    <row r="427" ht="15.75" customHeight="1" spans="1:22">
      <c r="A427" s="2" t="str">
        <f t="array" ref="A427">IFERROR(INDEX(data!$C$2:$C$13,MATCH(G427,data!$B$2:$B$13,0)),"")</f>
        <v/>
      </c>
      <c r="B427" s="5"/>
      <c r="C427" s="5"/>
      <c r="D427" s="9"/>
      <c r="E427" s="9"/>
      <c r="F427" s="5"/>
      <c r="G427" s="9"/>
      <c r="H427" s="2" t="str">
        <f t="array" ref="H427">IFERROR(INDEX(data!$F$2:$F$16,MATCH(L427,data!$E$2:$E$16,0)),"")</f>
        <v/>
      </c>
      <c r="I427" s="9"/>
      <c r="J427" s="9"/>
      <c r="K427" s="15"/>
      <c r="L427" s="9"/>
      <c r="M427" s="19">
        <f t="shared" si="9"/>
        <v>0</v>
      </c>
      <c r="N427" s="9"/>
      <c r="O427" s="2" t="e">
        <f t="array" ref="O427">INDEX(data!$C$2:$C$13,MATCH(P427,data!$B$2:$B$13,0))</f>
        <v>#N/A</v>
      </c>
      <c r="P427" s="9"/>
      <c r="Q427" s="9"/>
      <c r="R427" s="9"/>
      <c r="S427" s="9"/>
      <c r="T427" s="9"/>
      <c r="U427" s="9"/>
      <c r="V427" s="9"/>
    </row>
    <row r="428" ht="15.75" customHeight="1" spans="1:22">
      <c r="A428" s="2" t="str">
        <f t="array" ref="A428">IFERROR(INDEX(data!$C$2:$C$13,MATCH(G428,data!$B$2:$B$13,0)),"")</f>
        <v/>
      </c>
      <c r="B428" s="3"/>
      <c r="C428" s="3"/>
      <c r="D428" s="8"/>
      <c r="E428" s="8"/>
      <c r="F428" s="3"/>
      <c r="G428" s="8"/>
      <c r="H428" s="2" t="str">
        <f t="array" ref="H428">IFERROR(INDEX(data!$F$2:$F$16,MATCH(L428,data!$E$2:$E$16,0)),"")</f>
        <v/>
      </c>
      <c r="I428" s="8"/>
      <c r="J428" s="8"/>
      <c r="K428" s="13"/>
      <c r="L428" s="8"/>
      <c r="M428" s="19">
        <f t="shared" si="9"/>
        <v>0</v>
      </c>
      <c r="N428" s="8"/>
      <c r="O428" s="2" t="e">
        <f t="array" ref="O428">INDEX(data!$C$2:$C$13,MATCH(P428,data!$B$2:$B$13,0))</f>
        <v>#N/A</v>
      </c>
      <c r="P428" s="8"/>
      <c r="Q428" s="8"/>
      <c r="R428" s="8"/>
      <c r="S428" s="8"/>
      <c r="T428" s="8"/>
      <c r="U428" s="8"/>
      <c r="V428" s="8"/>
    </row>
    <row r="429" ht="15.75" customHeight="1" spans="1:22">
      <c r="A429" s="2" t="str">
        <f t="array" ref="A429">IFERROR(INDEX(data!$C$2:$C$13,MATCH(G429,data!$B$2:$B$13,0)),"")</f>
        <v/>
      </c>
      <c r="B429" s="5"/>
      <c r="C429" s="5"/>
      <c r="D429" s="9"/>
      <c r="E429" s="9"/>
      <c r="F429" s="5"/>
      <c r="G429" s="9"/>
      <c r="H429" s="2" t="str">
        <f t="array" ref="H429">IFERROR(INDEX(data!$F$2:$F$16,MATCH(L429,data!$E$2:$E$16,0)),"")</f>
        <v/>
      </c>
      <c r="I429" s="9"/>
      <c r="J429" s="9"/>
      <c r="K429" s="15"/>
      <c r="L429" s="9"/>
      <c r="M429" s="19">
        <f t="shared" si="9"/>
        <v>0</v>
      </c>
      <c r="N429" s="9"/>
      <c r="O429" s="2" t="e">
        <f t="array" ref="O429">INDEX(data!$C$2:$C$13,MATCH(P429,data!$B$2:$B$13,0))</f>
        <v>#N/A</v>
      </c>
      <c r="P429" s="9"/>
      <c r="Q429" s="9"/>
      <c r="R429" s="9"/>
      <c r="S429" s="9"/>
      <c r="T429" s="9"/>
      <c r="U429" s="9"/>
      <c r="V429" s="9"/>
    </row>
    <row r="430" ht="15.75" customHeight="1" spans="1:22">
      <c r="A430" s="2" t="str">
        <f t="array" ref="A430">IFERROR(INDEX(data!$C$2:$C$13,MATCH(G430,data!$B$2:$B$13,0)),"")</f>
        <v/>
      </c>
      <c r="B430" s="3"/>
      <c r="C430" s="3"/>
      <c r="D430" s="8"/>
      <c r="E430" s="8"/>
      <c r="F430" s="3"/>
      <c r="G430" s="8"/>
      <c r="H430" s="2" t="str">
        <f t="array" ref="H430">IFERROR(INDEX(data!$F$2:$F$16,MATCH(L430,data!$E$2:$E$16,0)),"")</f>
        <v/>
      </c>
      <c r="I430" s="8"/>
      <c r="J430" s="8"/>
      <c r="K430" s="13"/>
      <c r="L430" s="8"/>
      <c r="M430" s="19">
        <f t="shared" si="9"/>
        <v>0</v>
      </c>
      <c r="N430" s="8"/>
      <c r="O430" s="2" t="e">
        <f t="array" ref="O430">INDEX(data!$C$2:$C$13,MATCH(P430,data!$B$2:$B$13,0))</f>
        <v>#N/A</v>
      </c>
      <c r="P430" s="8"/>
      <c r="Q430" s="8"/>
      <c r="R430" s="8"/>
      <c r="S430" s="8"/>
      <c r="T430" s="8"/>
      <c r="U430" s="8"/>
      <c r="V430" s="8"/>
    </row>
    <row r="431" ht="15.75" customHeight="1" spans="1:22">
      <c r="A431" s="2" t="str">
        <f t="array" ref="A431">IFERROR(INDEX(data!$C$2:$C$13,MATCH(G431,data!$B$2:$B$13,0)),"")</f>
        <v/>
      </c>
      <c r="B431" s="5"/>
      <c r="C431" s="5"/>
      <c r="D431" s="9"/>
      <c r="E431" s="9"/>
      <c r="F431" s="5"/>
      <c r="G431" s="9"/>
      <c r="H431" s="2" t="str">
        <f t="array" ref="H431">IFERROR(INDEX(data!$F$2:$F$16,MATCH(L431,data!$E$2:$E$16,0)),"")</f>
        <v/>
      </c>
      <c r="I431" s="9"/>
      <c r="J431" s="9"/>
      <c r="K431" s="15"/>
      <c r="L431" s="9"/>
      <c r="M431" s="19">
        <f t="shared" si="9"/>
        <v>0</v>
      </c>
      <c r="N431" s="9"/>
      <c r="O431" s="2" t="e">
        <f t="array" ref="O431">INDEX(data!$C$2:$C$13,MATCH(P431,data!$B$2:$B$13,0))</f>
        <v>#N/A</v>
      </c>
      <c r="P431" s="9"/>
      <c r="Q431" s="9"/>
      <c r="R431" s="9"/>
      <c r="S431" s="9"/>
      <c r="T431" s="9"/>
      <c r="U431" s="9"/>
      <c r="V431" s="9"/>
    </row>
    <row r="432" ht="15.75" customHeight="1" spans="1:22">
      <c r="A432" s="2" t="str">
        <f t="array" ref="A432">IFERROR(INDEX(data!$C$2:$C$13,MATCH(G432,data!$B$2:$B$13,0)),"")</f>
        <v/>
      </c>
      <c r="B432" s="3"/>
      <c r="C432" s="3"/>
      <c r="D432" s="8"/>
      <c r="E432" s="8"/>
      <c r="F432" s="3"/>
      <c r="G432" s="8"/>
      <c r="H432" s="2" t="str">
        <f t="array" ref="H432">IFERROR(INDEX(data!$F$2:$F$16,MATCH(L432,data!$E$2:$E$16,0)),"")</f>
        <v/>
      </c>
      <c r="I432" s="8"/>
      <c r="J432" s="8"/>
      <c r="K432" s="13"/>
      <c r="L432" s="8"/>
      <c r="M432" s="19">
        <f t="shared" si="9"/>
        <v>0</v>
      </c>
      <c r="N432" s="8"/>
      <c r="O432" s="2" t="e">
        <f t="array" ref="O432">INDEX(data!$C$2:$C$13,MATCH(P432,data!$B$2:$B$13,0))</f>
        <v>#N/A</v>
      </c>
      <c r="P432" s="8"/>
      <c r="Q432" s="8"/>
      <c r="R432" s="8"/>
      <c r="S432" s="8"/>
      <c r="T432" s="8"/>
      <c r="U432" s="8"/>
      <c r="V432" s="8"/>
    </row>
    <row r="433" ht="15.75" customHeight="1" spans="1:22">
      <c r="A433" s="2" t="str">
        <f t="array" ref="A433">IFERROR(INDEX(data!$C$2:$C$13,MATCH(G433,data!$B$2:$B$13,0)),"")</f>
        <v/>
      </c>
      <c r="B433" s="5"/>
      <c r="C433" s="5"/>
      <c r="D433" s="9"/>
      <c r="E433" s="9"/>
      <c r="F433" s="5"/>
      <c r="G433" s="9"/>
      <c r="H433" s="2" t="str">
        <f t="array" ref="H433">IFERROR(INDEX(data!$F$2:$F$16,MATCH(L433,data!$E$2:$E$16,0)),"")</f>
        <v/>
      </c>
      <c r="I433" s="9"/>
      <c r="J433" s="9"/>
      <c r="K433" s="15"/>
      <c r="L433" s="9"/>
      <c r="M433" s="19">
        <f t="shared" si="9"/>
        <v>0</v>
      </c>
      <c r="N433" s="9"/>
      <c r="O433" s="2" t="e">
        <f t="array" ref="O433">INDEX(data!$C$2:$C$13,MATCH(P433,data!$B$2:$B$13,0))</f>
        <v>#N/A</v>
      </c>
      <c r="P433" s="9"/>
      <c r="Q433" s="9"/>
      <c r="R433" s="9"/>
      <c r="S433" s="9"/>
      <c r="T433" s="9"/>
      <c r="U433" s="9"/>
      <c r="V433" s="9"/>
    </row>
    <row r="434" ht="15.75" customHeight="1" spans="1:22">
      <c r="A434" s="2" t="str">
        <f t="array" ref="A434">IFERROR(INDEX(data!$C$2:$C$13,MATCH(G434,data!$B$2:$B$13,0)),"")</f>
        <v/>
      </c>
      <c r="B434" s="3"/>
      <c r="C434" s="3"/>
      <c r="D434" s="8"/>
      <c r="E434" s="8"/>
      <c r="F434" s="3"/>
      <c r="G434" s="8"/>
      <c r="H434" s="2" t="str">
        <f t="array" ref="H434">IFERROR(INDEX(data!$F$2:$F$16,MATCH(L434,data!$E$2:$E$16,0)),"")</f>
        <v/>
      </c>
      <c r="I434" s="8"/>
      <c r="J434" s="8"/>
      <c r="K434" s="13"/>
      <c r="L434" s="8"/>
      <c r="M434" s="19">
        <f t="shared" si="9"/>
        <v>0</v>
      </c>
      <c r="N434" s="8"/>
      <c r="O434" s="2" t="e">
        <f t="array" ref="O434">INDEX(data!$C$2:$C$13,MATCH(P434,data!$B$2:$B$13,0))</f>
        <v>#N/A</v>
      </c>
      <c r="P434" s="8"/>
      <c r="Q434" s="8"/>
      <c r="R434" s="8"/>
      <c r="S434" s="8"/>
      <c r="T434" s="8"/>
      <c r="U434" s="8"/>
      <c r="V434" s="8"/>
    </row>
    <row r="435" ht="15.75" customHeight="1" spans="1:22">
      <c r="A435" s="2" t="str">
        <f t="array" ref="A435">IFERROR(INDEX(data!$C$2:$C$13,MATCH(G435,data!$B$2:$B$13,0)),"")</f>
        <v/>
      </c>
      <c r="B435" s="5"/>
      <c r="C435" s="5"/>
      <c r="D435" s="9"/>
      <c r="E435" s="9"/>
      <c r="F435" s="5"/>
      <c r="G435" s="9"/>
      <c r="H435" s="2" t="str">
        <f t="array" ref="H435">IFERROR(INDEX(data!$F$2:$F$16,MATCH(L435,data!$E$2:$E$16,0)),"")</f>
        <v/>
      </c>
      <c r="I435" s="9"/>
      <c r="J435" s="9"/>
      <c r="K435" s="15"/>
      <c r="L435" s="9"/>
      <c r="M435" s="19">
        <f t="shared" si="9"/>
        <v>0</v>
      </c>
      <c r="N435" s="9"/>
      <c r="O435" s="2" t="e">
        <f t="array" ref="O435">INDEX(data!$C$2:$C$13,MATCH(P435,data!$B$2:$B$13,0))</f>
        <v>#N/A</v>
      </c>
      <c r="P435" s="9"/>
      <c r="Q435" s="9"/>
      <c r="R435" s="9"/>
      <c r="S435" s="9"/>
      <c r="T435" s="9"/>
      <c r="U435" s="9"/>
      <c r="V435" s="9"/>
    </row>
    <row r="436" ht="15.75" customHeight="1" spans="1:22">
      <c r="A436" s="2" t="str">
        <f t="array" ref="A436">IFERROR(INDEX(data!$C$2:$C$13,MATCH(G436,data!$B$2:$B$13,0)),"")</f>
        <v/>
      </c>
      <c r="B436" s="3"/>
      <c r="C436" s="3"/>
      <c r="D436" s="8"/>
      <c r="E436" s="8"/>
      <c r="F436" s="3"/>
      <c r="G436" s="8"/>
      <c r="H436" s="2" t="str">
        <f t="array" ref="H436">IFERROR(INDEX(data!$F$2:$F$16,MATCH(L436,data!$E$2:$E$16,0)),"")</f>
        <v/>
      </c>
      <c r="I436" s="8"/>
      <c r="J436" s="8"/>
      <c r="K436" s="13"/>
      <c r="L436" s="8"/>
      <c r="M436" s="19">
        <f t="shared" si="9"/>
        <v>0</v>
      </c>
      <c r="N436" s="8"/>
      <c r="O436" s="2" t="e">
        <f t="array" ref="O436">INDEX(data!$C$2:$C$13,MATCH(P436,data!$B$2:$B$13,0))</f>
        <v>#N/A</v>
      </c>
      <c r="P436" s="8"/>
      <c r="Q436" s="8"/>
      <c r="R436" s="8"/>
      <c r="S436" s="8"/>
      <c r="T436" s="8"/>
      <c r="U436" s="8"/>
      <c r="V436" s="8"/>
    </row>
    <row r="437" ht="15.75" customHeight="1" spans="1:22">
      <c r="A437" s="2" t="str">
        <f t="array" ref="A437">IFERROR(INDEX(data!$C$2:$C$13,MATCH(G437,data!$B$2:$B$13,0)),"")</f>
        <v/>
      </c>
      <c r="B437" s="5"/>
      <c r="C437" s="5"/>
      <c r="D437" s="9"/>
      <c r="E437" s="9"/>
      <c r="F437" s="5"/>
      <c r="G437" s="9"/>
      <c r="H437" s="2" t="str">
        <f t="array" ref="H437">IFERROR(INDEX(data!$F$2:$F$16,MATCH(L437,data!$E$2:$E$16,0)),"")</f>
        <v/>
      </c>
      <c r="I437" s="9"/>
      <c r="J437" s="9"/>
      <c r="K437" s="15"/>
      <c r="L437" s="9"/>
      <c r="M437" s="19">
        <f t="shared" si="9"/>
        <v>0</v>
      </c>
      <c r="N437" s="9"/>
      <c r="O437" s="2" t="e">
        <f t="array" ref="O437">INDEX(data!$C$2:$C$13,MATCH(P437,data!$B$2:$B$13,0))</f>
        <v>#N/A</v>
      </c>
      <c r="P437" s="9"/>
      <c r="Q437" s="9"/>
      <c r="R437" s="9"/>
      <c r="S437" s="9"/>
      <c r="T437" s="9"/>
      <c r="U437" s="9"/>
      <c r="V437" s="9"/>
    </row>
    <row r="438" ht="15.75" customHeight="1" spans="1:22">
      <c r="A438" s="2" t="str">
        <f t="array" ref="A438">IFERROR(INDEX(data!$C$2:$C$13,MATCH(G438,data!$B$2:$B$13,0)),"")</f>
        <v/>
      </c>
      <c r="B438" s="3"/>
      <c r="C438" s="3"/>
      <c r="D438" s="8"/>
      <c r="E438" s="8"/>
      <c r="F438" s="3"/>
      <c r="G438" s="8"/>
      <c r="H438" s="2" t="str">
        <f t="array" ref="H438">IFERROR(INDEX(data!$F$2:$F$16,MATCH(L438,data!$E$2:$E$16,0)),"")</f>
        <v/>
      </c>
      <c r="I438" s="8"/>
      <c r="J438" s="8"/>
      <c r="K438" s="13"/>
      <c r="L438" s="8"/>
      <c r="M438" s="19">
        <f t="shared" si="9"/>
        <v>0</v>
      </c>
      <c r="N438" s="8"/>
      <c r="O438" s="2" t="e">
        <f t="array" ref="O438">INDEX(data!$C$2:$C$13,MATCH(P438,data!$B$2:$B$13,0))</f>
        <v>#N/A</v>
      </c>
      <c r="P438" s="8"/>
      <c r="Q438" s="8"/>
      <c r="R438" s="8"/>
      <c r="S438" s="8"/>
      <c r="T438" s="8"/>
      <c r="U438" s="8"/>
      <c r="V438" s="8"/>
    </row>
    <row r="439" ht="15.75" customHeight="1" spans="1:22">
      <c r="A439" s="2" t="str">
        <f t="array" ref="A439">IFERROR(INDEX(data!$C$2:$C$13,MATCH(G439,data!$B$2:$B$13,0)),"")</f>
        <v/>
      </c>
      <c r="B439" s="5"/>
      <c r="C439" s="5"/>
      <c r="D439" s="9"/>
      <c r="E439" s="9"/>
      <c r="F439" s="5"/>
      <c r="G439" s="9"/>
      <c r="H439" s="2" t="str">
        <f t="array" ref="H439">IFERROR(INDEX(data!$F$2:$F$16,MATCH(L439,data!$E$2:$E$16,0)),"")</f>
        <v/>
      </c>
      <c r="I439" s="9"/>
      <c r="J439" s="9"/>
      <c r="K439" s="15"/>
      <c r="L439" s="9"/>
      <c r="M439" s="19">
        <f t="shared" si="9"/>
        <v>0</v>
      </c>
      <c r="N439" s="9"/>
      <c r="O439" s="2" t="e">
        <f t="array" ref="O439">INDEX(data!$C$2:$C$13,MATCH(P439,data!$B$2:$B$13,0))</f>
        <v>#N/A</v>
      </c>
      <c r="P439" s="9"/>
      <c r="Q439" s="9"/>
      <c r="R439" s="9"/>
      <c r="S439" s="9"/>
      <c r="T439" s="9"/>
      <c r="U439" s="9"/>
      <c r="V439" s="9"/>
    </row>
    <row r="440" ht="15.75" customHeight="1" spans="1:22">
      <c r="A440" s="2" t="str">
        <f t="array" ref="A440">IFERROR(INDEX(data!$C$2:$C$13,MATCH(G440,data!$B$2:$B$13,0)),"")</f>
        <v/>
      </c>
      <c r="B440" s="3"/>
      <c r="C440" s="3"/>
      <c r="D440" s="8"/>
      <c r="E440" s="8"/>
      <c r="F440" s="3"/>
      <c r="G440" s="8"/>
      <c r="H440" s="2" t="str">
        <f t="array" ref="H440">IFERROR(INDEX(data!$F$2:$F$16,MATCH(L440,data!$E$2:$E$16,0)),"")</f>
        <v/>
      </c>
      <c r="I440" s="8"/>
      <c r="J440" s="8"/>
      <c r="K440" s="13"/>
      <c r="L440" s="8"/>
      <c r="M440" s="19">
        <f t="shared" si="9"/>
        <v>0</v>
      </c>
      <c r="N440" s="8"/>
      <c r="O440" s="2" t="e">
        <f t="array" ref="O440">INDEX(data!$C$2:$C$13,MATCH(P440,data!$B$2:$B$13,0))</f>
        <v>#N/A</v>
      </c>
      <c r="P440" s="8"/>
      <c r="Q440" s="8"/>
      <c r="R440" s="8"/>
      <c r="S440" s="8"/>
      <c r="T440" s="8"/>
      <c r="U440" s="8"/>
      <c r="V440" s="8"/>
    </row>
    <row r="441" ht="15.75" customHeight="1" spans="1:22">
      <c r="A441" s="2" t="str">
        <f t="array" ref="A441">IFERROR(INDEX(data!$C$2:$C$13,MATCH(G441,data!$B$2:$B$13,0)),"")</f>
        <v/>
      </c>
      <c r="B441" s="5"/>
      <c r="C441" s="5"/>
      <c r="D441" s="9"/>
      <c r="E441" s="9"/>
      <c r="F441" s="5"/>
      <c r="G441" s="9"/>
      <c r="H441" s="2" t="str">
        <f t="array" ref="H441">IFERROR(INDEX(data!$F$2:$F$16,MATCH(L441,data!$E$2:$E$16,0)),"")</f>
        <v/>
      </c>
      <c r="I441" s="9"/>
      <c r="J441" s="9"/>
      <c r="K441" s="15"/>
      <c r="L441" s="9"/>
      <c r="M441" s="19">
        <f t="shared" si="9"/>
        <v>0</v>
      </c>
      <c r="N441" s="9"/>
      <c r="O441" s="2" t="e">
        <f t="array" ref="O441">INDEX(data!$C$2:$C$13,MATCH(P441,data!$B$2:$B$13,0))</f>
        <v>#N/A</v>
      </c>
      <c r="P441" s="9"/>
      <c r="Q441" s="9"/>
      <c r="R441" s="9"/>
      <c r="S441" s="9"/>
      <c r="T441" s="9"/>
      <c r="U441" s="9"/>
      <c r="V441" s="9"/>
    </row>
    <row r="442" ht="15.75" customHeight="1" spans="1:22">
      <c r="A442" s="2" t="str">
        <f t="array" ref="A442">IFERROR(INDEX(data!$C$2:$C$13,MATCH(G442,data!$B$2:$B$13,0)),"")</f>
        <v/>
      </c>
      <c r="B442" s="3"/>
      <c r="C442" s="3"/>
      <c r="D442" s="8"/>
      <c r="E442" s="8"/>
      <c r="F442" s="3"/>
      <c r="G442" s="8"/>
      <c r="H442" s="2" t="str">
        <f t="array" ref="H442">IFERROR(INDEX(data!$F$2:$F$16,MATCH(L442,data!$E$2:$E$16,0)),"")</f>
        <v/>
      </c>
      <c r="I442" s="8"/>
      <c r="J442" s="8"/>
      <c r="K442" s="13"/>
      <c r="L442" s="8"/>
      <c r="M442" s="19">
        <f t="shared" si="9"/>
        <v>0</v>
      </c>
      <c r="N442" s="8"/>
      <c r="O442" s="2" t="e">
        <f t="array" ref="O442">INDEX(data!$C$2:$C$13,MATCH(P442,data!$B$2:$B$13,0))</f>
        <v>#N/A</v>
      </c>
      <c r="P442" s="8"/>
      <c r="Q442" s="8"/>
      <c r="R442" s="8"/>
      <c r="S442" s="8"/>
      <c r="T442" s="8"/>
      <c r="U442" s="8"/>
      <c r="V442" s="8"/>
    </row>
    <row r="443" ht="15.75" customHeight="1" spans="1:22">
      <c r="A443" s="2" t="str">
        <f t="array" ref="A443">IFERROR(INDEX(data!$C$2:$C$13,MATCH(G443,data!$B$2:$B$13,0)),"")</f>
        <v/>
      </c>
      <c r="B443" s="5"/>
      <c r="C443" s="5"/>
      <c r="D443" s="9"/>
      <c r="E443" s="9"/>
      <c r="F443" s="5"/>
      <c r="G443" s="9"/>
      <c r="H443" s="2" t="str">
        <f t="array" ref="H443">IFERROR(INDEX(data!$F$2:$F$16,MATCH(L443,data!$E$2:$E$16,0)),"")</f>
        <v/>
      </c>
      <c r="I443" s="9"/>
      <c r="J443" s="9"/>
      <c r="K443" s="15"/>
      <c r="L443" s="9"/>
      <c r="M443" s="19">
        <f t="shared" si="9"/>
        <v>0</v>
      </c>
      <c r="N443" s="9"/>
      <c r="O443" s="2" t="e">
        <f t="array" ref="O443">INDEX(data!$C$2:$C$13,MATCH(P443,data!$B$2:$B$13,0))</f>
        <v>#N/A</v>
      </c>
      <c r="P443" s="9"/>
      <c r="Q443" s="9"/>
      <c r="R443" s="9"/>
      <c r="S443" s="9"/>
      <c r="T443" s="9"/>
      <c r="U443" s="9"/>
      <c r="V443" s="9"/>
    </row>
    <row r="444" ht="15.75" customHeight="1" spans="1:22">
      <c r="A444" s="2" t="str">
        <f t="array" ref="A444">IFERROR(INDEX(data!$C$2:$C$13,MATCH(G444,data!$B$2:$B$13,0)),"")</f>
        <v/>
      </c>
      <c r="B444" s="3"/>
      <c r="C444" s="3"/>
      <c r="D444" s="8"/>
      <c r="E444" s="8"/>
      <c r="F444" s="3"/>
      <c r="G444" s="8"/>
      <c r="H444" s="2" t="str">
        <f t="array" ref="H444">IFERROR(INDEX(data!$F$2:$F$16,MATCH(L444,data!$E$2:$E$16,0)),"")</f>
        <v/>
      </c>
      <c r="I444" s="8"/>
      <c r="J444" s="8"/>
      <c r="K444" s="13"/>
      <c r="L444" s="8"/>
      <c r="M444" s="19">
        <f t="shared" si="9"/>
        <v>0</v>
      </c>
      <c r="N444" s="8"/>
      <c r="O444" s="2" t="e">
        <f t="array" ref="O444">INDEX(data!$C$2:$C$13,MATCH(P444,data!$B$2:$B$13,0))</f>
        <v>#N/A</v>
      </c>
      <c r="P444" s="8"/>
      <c r="Q444" s="8"/>
      <c r="R444" s="8"/>
      <c r="S444" s="8"/>
      <c r="T444" s="8"/>
      <c r="U444" s="8"/>
      <c r="V444" s="8"/>
    </row>
    <row r="445" ht="15.75" customHeight="1" spans="1:22">
      <c r="A445" s="2" t="str">
        <f t="array" ref="A445">IFERROR(INDEX(data!$C$2:$C$13,MATCH(G445,data!$B$2:$B$13,0)),"")</f>
        <v/>
      </c>
      <c r="B445" s="5"/>
      <c r="C445" s="5"/>
      <c r="D445" s="9"/>
      <c r="E445" s="9"/>
      <c r="F445" s="5"/>
      <c r="G445" s="9"/>
      <c r="H445" s="2" t="str">
        <f t="array" ref="H445">IFERROR(INDEX(data!$F$2:$F$16,MATCH(L445,data!$E$2:$E$16,0)),"")</f>
        <v/>
      </c>
      <c r="I445" s="9"/>
      <c r="J445" s="9"/>
      <c r="K445" s="15"/>
      <c r="L445" s="9"/>
      <c r="M445" s="19">
        <f t="shared" si="9"/>
        <v>0</v>
      </c>
      <c r="N445" s="9"/>
      <c r="O445" s="2" t="e">
        <f t="array" ref="O445">INDEX(data!$C$2:$C$13,MATCH(P445,data!$B$2:$B$13,0))</f>
        <v>#N/A</v>
      </c>
      <c r="P445" s="9"/>
      <c r="Q445" s="9"/>
      <c r="R445" s="9"/>
      <c r="S445" s="9"/>
      <c r="T445" s="9"/>
      <c r="U445" s="9"/>
      <c r="V445" s="9"/>
    </row>
    <row r="446" ht="15.75" customHeight="1" spans="1:22">
      <c r="A446" s="2" t="str">
        <f t="array" ref="A446">IFERROR(INDEX(data!$C$2:$C$13,MATCH(G446,data!$B$2:$B$13,0)),"")</f>
        <v/>
      </c>
      <c r="B446" s="3"/>
      <c r="C446" s="3"/>
      <c r="D446" s="8"/>
      <c r="E446" s="8"/>
      <c r="F446" s="3"/>
      <c r="G446" s="8"/>
      <c r="H446" s="2" t="str">
        <f t="array" ref="H446">IFERROR(INDEX(data!$F$2:$F$16,MATCH(L446,data!$E$2:$E$16,0)),"")</f>
        <v/>
      </c>
      <c r="I446" s="8"/>
      <c r="J446" s="8"/>
      <c r="K446" s="13"/>
      <c r="L446" s="8"/>
      <c r="M446" s="19">
        <f t="shared" si="9"/>
        <v>0</v>
      </c>
      <c r="N446" s="8"/>
      <c r="O446" s="2" t="e">
        <f t="array" ref="O446">INDEX(data!$C$2:$C$13,MATCH(P446,data!$B$2:$B$13,0))</f>
        <v>#N/A</v>
      </c>
      <c r="P446" s="8"/>
      <c r="Q446" s="8"/>
      <c r="R446" s="8"/>
      <c r="S446" s="8"/>
      <c r="T446" s="8"/>
      <c r="U446" s="8"/>
      <c r="V446" s="8"/>
    </row>
    <row r="447" ht="15.75" customHeight="1" spans="1:22">
      <c r="A447" s="2" t="str">
        <f t="array" ref="A447">IFERROR(INDEX(data!$C$2:$C$13,MATCH(G447,data!$B$2:$B$13,0)),"")</f>
        <v/>
      </c>
      <c r="B447" s="5"/>
      <c r="C447" s="5"/>
      <c r="D447" s="9"/>
      <c r="E447" s="9"/>
      <c r="F447" s="5"/>
      <c r="G447" s="9"/>
      <c r="H447" s="2" t="str">
        <f t="array" ref="H447">IFERROR(INDEX(data!$F$2:$F$16,MATCH(L447,data!$E$2:$E$16,0)),"")</f>
        <v/>
      </c>
      <c r="I447" s="9"/>
      <c r="J447" s="9"/>
      <c r="K447" s="15"/>
      <c r="L447" s="9"/>
      <c r="M447" s="19">
        <f t="shared" si="9"/>
        <v>0</v>
      </c>
      <c r="N447" s="9"/>
      <c r="O447" s="2" t="e">
        <f t="array" ref="O447">INDEX(data!$C$2:$C$13,MATCH(P447,data!$B$2:$B$13,0))</f>
        <v>#N/A</v>
      </c>
      <c r="P447" s="9"/>
      <c r="Q447" s="9"/>
      <c r="R447" s="9"/>
      <c r="S447" s="9"/>
      <c r="T447" s="9"/>
      <c r="U447" s="9"/>
      <c r="V447" s="9"/>
    </row>
    <row r="448" ht="15.75" customHeight="1" spans="1:22">
      <c r="A448" s="2" t="str">
        <f t="array" ref="A448">IFERROR(INDEX(data!$C$2:$C$13,MATCH(G448,data!$B$2:$B$13,0)),"")</f>
        <v/>
      </c>
      <c r="B448" s="3"/>
      <c r="C448" s="3"/>
      <c r="D448" s="8"/>
      <c r="E448" s="8"/>
      <c r="F448" s="3"/>
      <c r="G448" s="8"/>
      <c r="H448" s="2" t="str">
        <f t="array" ref="H448">IFERROR(INDEX(data!$F$2:$F$16,MATCH(L448,data!$E$2:$E$16,0)),"")</f>
        <v/>
      </c>
      <c r="I448" s="8"/>
      <c r="J448" s="8"/>
      <c r="K448" s="13"/>
      <c r="L448" s="8"/>
      <c r="M448" s="19">
        <f t="shared" si="9"/>
        <v>0</v>
      </c>
      <c r="N448" s="8"/>
      <c r="O448" s="2" t="e">
        <f t="array" ref="O448">INDEX(data!$C$2:$C$13,MATCH(P448,data!$B$2:$B$13,0))</f>
        <v>#N/A</v>
      </c>
      <c r="P448" s="8"/>
      <c r="Q448" s="8"/>
      <c r="R448" s="8"/>
      <c r="S448" s="8"/>
      <c r="T448" s="8"/>
      <c r="U448" s="8"/>
      <c r="V448" s="8"/>
    </row>
    <row r="449" ht="15.75" customHeight="1" spans="1:22">
      <c r="A449" s="2" t="str">
        <f t="array" ref="A449">IFERROR(INDEX(data!$C$2:$C$13,MATCH(G449,data!$B$2:$B$13,0)),"")</f>
        <v/>
      </c>
      <c r="B449" s="5"/>
      <c r="C449" s="5"/>
      <c r="D449" s="9"/>
      <c r="E449" s="9"/>
      <c r="F449" s="5"/>
      <c r="G449" s="9"/>
      <c r="H449" s="2" t="str">
        <f t="array" ref="H449">IFERROR(INDEX(data!$F$2:$F$16,MATCH(L449,data!$E$2:$E$16,0)),"")</f>
        <v/>
      </c>
      <c r="I449" s="9"/>
      <c r="J449" s="9"/>
      <c r="K449" s="15"/>
      <c r="L449" s="9"/>
      <c r="M449" s="19">
        <f t="shared" si="9"/>
        <v>0</v>
      </c>
      <c r="N449" s="9"/>
      <c r="O449" s="2" t="e">
        <f t="array" ref="O449">INDEX(data!$C$2:$C$13,MATCH(P449,data!$B$2:$B$13,0))</f>
        <v>#N/A</v>
      </c>
      <c r="P449" s="9"/>
      <c r="Q449" s="9"/>
      <c r="R449" s="9"/>
      <c r="S449" s="9"/>
      <c r="T449" s="9"/>
      <c r="U449" s="9"/>
      <c r="V449" s="9"/>
    </row>
    <row r="450" ht="15.75" customHeight="1" spans="1:22">
      <c r="A450" s="2" t="str">
        <f t="array" ref="A450">IFERROR(INDEX(data!$C$2:$C$13,MATCH(G450,data!$B$2:$B$13,0)),"")</f>
        <v/>
      </c>
      <c r="B450" s="3"/>
      <c r="C450" s="3"/>
      <c r="D450" s="8"/>
      <c r="E450" s="8"/>
      <c r="F450" s="3"/>
      <c r="G450" s="8"/>
      <c r="H450" s="2" t="str">
        <f t="array" ref="H450">IFERROR(INDEX(data!$F$2:$F$16,MATCH(L450,data!$E$2:$E$16,0)),"")</f>
        <v/>
      </c>
      <c r="I450" s="8"/>
      <c r="J450" s="8"/>
      <c r="K450" s="13"/>
      <c r="L450" s="8"/>
      <c r="M450" s="19">
        <f t="shared" si="9"/>
        <v>0</v>
      </c>
      <c r="N450" s="8"/>
      <c r="O450" s="2" t="e">
        <f t="array" ref="O450">INDEX(data!$C$2:$C$13,MATCH(P450,data!$B$2:$B$13,0))</f>
        <v>#N/A</v>
      </c>
      <c r="P450" s="8"/>
      <c r="Q450" s="8"/>
      <c r="R450" s="8"/>
      <c r="S450" s="8"/>
      <c r="T450" s="8"/>
      <c r="U450" s="8"/>
      <c r="V450" s="8"/>
    </row>
    <row r="451" ht="15.75" customHeight="1" spans="1:22">
      <c r="A451" s="2" t="str">
        <f t="array" ref="A451">IFERROR(INDEX(data!$C$2:$C$13,MATCH(G451,data!$B$2:$B$13,0)),"")</f>
        <v/>
      </c>
      <c r="B451" s="5"/>
      <c r="C451" s="5"/>
      <c r="D451" s="9"/>
      <c r="E451" s="9"/>
      <c r="F451" s="5"/>
      <c r="G451" s="9"/>
      <c r="H451" s="2" t="str">
        <f t="array" ref="H451">IFERROR(INDEX(data!$F$2:$F$16,MATCH(L451,data!$E$2:$E$16,0)),"")</f>
        <v/>
      </c>
      <c r="I451" s="9"/>
      <c r="J451" s="9"/>
      <c r="K451" s="15"/>
      <c r="L451" s="9"/>
      <c r="M451" s="19">
        <f t="shared" si="9"/>
        <v>0</v>
      </c>
      <c r="N451" s="9"/>
      <c r="O451" s="2" t="e">
        <f t="array" ref="O451">INDEX(data!$C$2:$C$13,MATCH(P451,data!$B$2:$B$13,0))</f>
        <v>#N/A</v>
      </c>
      <c r="P451" s="9"/>
      <c r="Q451" s="9"/>
      <c r="R451" s="9"/>
      <c r="S451" s="9"/>
      <c r="T451" s="9"/>
      <c r="U451" s="9"/>
      <c r="V451" s="9"/>
    </row>
    <row r="452" ht="15.75" customHeight="1" spans="1:22">
      <c r="A452" s="2" t="str">
        <f t="array" ref="A452">IFERROR(INDEX(data!$C$2:$C$13,MATCH(G452,data!$B$2:$B$13,0)),"")</f>
        <v/>
      </c>
      <c r="B452" s="3"/>
      <c r="C452" s="3"/>
      <c r="D452" s="8"/>
      <c r="E452" s="8"/>
      <c r="F452" s="3"/>
      <c r="G452" s="8"/>
      <c r="H452" s="2" t="str">
        <f t="array" ref="H452">IFERROR(INDEX(data!$F$2:$F$16,MATCH(L452,data!$E$2:$E$16,0)),"")</f>
        <v/>
      </c>
      <c r="I452" s="8"/>
      <c r="J452" s="8"/>
      <c r="K452" s="13"/>
      <c r="L452" s="8"/>
      <c r="M452" s="19">
        <f t="shared" si="9"/>
        <v>0</v>
      </c>
      <c r="N452" s="8"/>
      <c r="O452" s="2" t="e">
        <f t="array" ref="O452">INDEX(data!$C$2:$C$13,MATCH(P452,data!$B$2:$B$13,0))</f>
        <v>#N/A</v>
      </c>
      <c r="P452" s="8"/>
      <c r="Q452" s="8"/>
      <c r="R452" s="8"/>
      <c r="S452" s="8"/>
      <c r="T452" s="8"/>
      <c r="U452" s="8"/>
      <c r="V452" s="8"/>
    </row>
    <row r="453" ht="15.75" customHeight="1" spans="1:22">
      <c r="A453" s="2" t="str">
        <f t="array" ref="A453">IFERROR(INDEX(data!$C$2:$C$13,MATCH(G453,data!$B$2:$B$13,0)),"")</f>
        <v/>
      </c>
      <c r="B453" s="5"/>
      <c r="C453" s="5"/>
      <c r="D453" s="9"/>
      <c r="E453" s="9"/>
      <c r="F453" s="5"/>
      <c r="G453" s="9"/>
      <c r="H453" s="2" t="str">
        <f t="array" ref="H453">IFERROR(INDEX(data!$F$2:$F$16,MATCH(L453,data!$E$2:$E$16,0)),"")</f>
        <v/>
      </c>
      <c r="I453" s="9"/>
      <c r="J453" s="9"/>
      <c r="K453" s="15"/>
      <c r="L453" s="9"/>
      <c r="M453" s="19">
        <f t="shared" si="9"/>
        <v>0</v>
      </c>
      <c r="N453" s="9"/>
      <c r="O453" s="2" t="e">
        <f t="array" ref="O453">INDEX(data!$C$2:$C$13,MATCH(P453,data!$B$2:$B$13,0))</f>
        <v>#N/A</v>
      </c>
      <c r="P453" s="9"/>
      <c r="Q453" s="9"/>
      <c r="R453" s="9"/>
      <c r="S453" s="9"/>
      <c r="T453" s="9"/>
      <c r="U453" s="9"/>
      <c r="V453" s="9"/>
    </row>
    <row r="454" ht="15.75" customHeight="1" spans="1:22">
      <c r="A454" s="2" t="str">
        <f t="array" ref="A454">IFERROR(INDEX(data!$C$2:$C$13,MATCH(G454,data!$B$2:$B$13,0)),"")</f>
        <v/>
      </c>
      <c r="B454" s="3"/>
      <c r="C454" s="3"/>
      <c r="D454" s="8"/>
      <c r="E454" s="8"/>
      <c r="F454" s="3"/>
      <c r="G454" s="8"/>
      <c r="H454" s="2" t="str">
        <f t="array" ref="H454">IFERROR(INDEX(data!$F$2:$F$16,MATCH(L454,data!$E$2:$E$16,0)),"")</f>
        <v/>
      </c>
      <c r="I454" s="8"/>
      <c r="J454" s="8"/>
      <c r="K454" s="13"/>
      <c r="L454" s="8"/>
      <c r="M454" s="19">
        <f t="shared" si="9"/>
        <v>0</v>
      </c>
      <c r="N454" s="8"/>
      <c r="O454" s="2" t="e">
        <f t="array" ref="O454">INDEX(data!$C$2:$C$13,MATCH(P454,data!$B$2:$B$13,0))</f>
        <v>#N/A</v>
      </c>
      <c r="P454" s="8"/>
      <c r="Q454" s="8"/>
      <c r="R454" s="8"/>
      <c r="S454" s="8"/>
      <c r="T454" s="8"/>
      <c r="U454" s="8"/>
      <c r="V454" s="8"/>
    </row>
    <row r="455" ht="15.75" customHeight="1" spans="1:22">
      <c r="A455" s="2" t="str">
        <f t="array" ref="A455">IFERROR(INDEX(data!$C$2:$C$13,MATCH(G455,data!$B$2:$B$13,0)),"")</f>
        <v/>
      </c>
      <c r="B455" s="5"/>
      <c r="C455" s="5"/>
      <c r="D455" s="9"/>
      <c r="E455" s="9"/>
      <c r="F455" s="5"/>
      <c r="G455" s="9"/>
      <c r="H455" s="2" t="str">
        <f t="array" ref="H455">IFERROR(INDEX(data!$F$2:$F$16,MATCH(L455,data!$E$2:$E$16,0)),"")</f>
        <v/>
      </c>
      <c r="I455" s="9"/>
      <c r="J455" s="9"/>
      <c r="K455" s="15"/>
      <c r="L455" s="9"/>
      <c r="M455" s="19">
        <f t="shared" si="9"/>
        <v>0</v>
      </c>
      <c r="N455" s="9"/>
      <c r="O455" s="2" t="e">
        <f t="array" ref="O455">INDEX(data!$C$2:$C$13,MATCH(P455,data!$B$2:$B$13,0))</f>
        <v>#N/A</v>
      </c>
      <c r="P455" s="9"/>
      <c r="Q455" s="9"/>
      <c r="R455" s="9"/>
      <c r="S455" s="9"/>
      <c r="T455" s="9"/>
      <c r="U455" s="9"/>
      <c r="V455" s="9"/>
    </row>
    <row r="456" ht="15.75" customHeight="1" spans="1:22">
      <c r="A456" s="2" t="str">
        <f t="array" ref="A456">IFERROR(INDEX(data!$C$2:$C$13,MATCH(G456,data!$B$2:$B$13,0)),"")</f>
        <v/>
      </c>
      <c r="B456" s="3"/>
      <c r="C456" s="3"/>
      <c r="D456" s="8"/>
      <c r="E456" s="8"/>
      <c r="F456" s="3"/>
      <c r="G456" s="8"/>
      <c r="H456" s="2" t="str">
        <f t="array" ref="H456">IFERROR(INDEX(data!$F$2:$F$16,MATCH(L456,data!$E$2:$E$16,0)),"")</f>
        <v/>
      </c>
      <c r="I456" s="8"/>
      <c r="J456" s="8"/>
      <c r="K456" s="13"/>
      <c r="L456" s="8"/>
      <c r="M456" s="19">
        <f t="shared" si="9"/>
        <v>0</v>
      </c>
      <c r="N456" s="8"/>
      <c r="O456" s="2" t="e">
        <f t="array" ref="O456">INDEX(data!$C$2:$C$13,MATCH(P456,data!$B$2:$B$13,0))</f>
        <v>#N/A</v>
      </c>
      <c r="P456" s="8"/>
      <c r="Q456" s="8"/>
      <c r="R456" s="8"/>
      <c r="S456" s="8"/>
      <c r="T456" s="8"/>
      <c r="U456" s="8"/>
      <c r="V456" s="8"/>
    </row>
    <row r="457" ht="15.75" customHeight="1" spans="1:22">
      <c r="A457" s="2" t="str">
        <f t="array" ref="A457">IFERROR(INDEX(data!$C$2:$C$13,MATCH(G457,data!$B$2:$B$13,0)),"")</f>
        <v/>
      </c>
      <c r="B457" s="5"/>
      <c r="C457" s="5"/>
      <c r="D457" s="9"/>
      <c r="E457" s="9"/>
      <c r="F457" s="5"/>
      <c r="G457" s="9"/>
      <c r="H457" s="2" t="str">
        <f t="array" ref="H457">IFERROR(INDEX(data!$F$2:$F$16,MATCH(L457,data!$E$2:$E$16,0)),"")</f>
        <v/>
      </c>
      <c r="I457" s="9"/>
      <c r="J457" s="9"/>
      <c r="K457" s="15"/>
      <c r="L457" s="9"/>
      <c r="M457" s="19">
        <f t="shared" si="9"/>
        <v>0</v>
      </c>
      <c r="N457" s="9"/>
      <c r="O457" s="2" t="e">
        <f t="array" ref="O457">INDEX(data!$C$2:$C$13,MATCH(P457,data!$B$2:$B$13,0))</f>
        <v>#N/A</v>
      </c>
      <c r="P457" s="9"/>
      <c r="Q457" s="9"/>
      <c r="R457" s="9"/>
      <c r="S457" s="9"/>
      <c r="T457" s="9"/>
      <c r="U457" s="9"/>
      <c r="V457" s="9"/>
    </row>
    <row r="458" ht="15.75" customHeight="1" spans="1:22">
      <c r="A458" s="2" t="str">
        <f t="array" ref="A458">IFERROR(INDEX(data!$C$2:$C$13,MATCH(G458,data!$B$2:$B$13,0)),"")</f>
        <v/>
      </c>
      <c r="B458" s="3"/>
      <c r="C458" s="3"/>
      <c r="D458" s="8"/>
      <c r="E458" s="8"/>
      <c r="F458" s="3"/>
      <c r="G458" s="8"/>
      <c r="H458" s="2" t="str">
        <f t="array" ref="H458">IFERROR(INDEX(data!$F$2:$F$16,MATCH(L458,data!$E$2:$E$16,0)),"")</f>
        <v/>
      </c>
      <c r="I458" s="8"/>
      <c r="J458" s="8"/>
      <c r="K458" s="13"/>
      <c r="L458" s="8"/>
      <c r="M458" s="19">
        <f t="shared" si="9"/>
        <v>0</v>
      </c>
      <c r="N458" s="8"/>
      <c r="O458" s="2" t="e">
        <f t="array" ref="O458">INDEX(data!$C$2:$C$13,MATCH(P458,data!$B$2:$B$13,0))</f>
        <v>#N/A</v>
      </c>
      <c r="P458" s="8"/>
      <c r="Q458" s="8"/>
      <c r="R458" s="8"/>
      <c r="S458" s="8"/>
      <c r="T458" s="8"/>
      <c r="U458" s="8"/>
      <c r="V458" s="8"/>
    </row>
    <row r="459" ht="15.75" customHeight="1" spans="1:22">
      <c r="A459" s="2" t="str">
        <f t="array" ref="A459">IFERROR(INDEX(data!$C$2:$C$13,MATCH(G459,data!$B$2:$B$13,0)),"")</f>
        <v/>
      </c>
      <c r="B459" s="5"/>
      <c r="C459" s="5"/>
      <c r="D459" s="9"/>
      <c r="E459" s="9"/>
      <c r="F459" s="5"/>
      <c r="G459" s="9"/>
      <c r="H459" s="2" t="str">
        <f t="array" ref="H459">IFERROR(INDEX(data!$F$2:$F$16,MATCH(L459,data!$E$2:$E$16,0)),"")</f>
        <v/>
      </c>
      <c r="I459" s="9"/>
      <c r="J459" s="9"/>
      <c r="K459" s="15"/>
      <c r="L459" s="9"/>
      <c r="M459" s="19">
        <f t="shared" si="9"/>
        <v>0</v>
      </c>
      <c r="N459" s="9"/>
      <c r="O459" s="2" t="e">
        <f t="array" ref="O459">INDEX(data!$C$2:$C$13,MATCH(P459,data!$B$2:$B$13,0))</f>
        <v>#N/A</v>
      </c>
      <c r="P459" s="9"/>
      <c r="Q459" s="9"/>
      <c r="R459" s="9"/>
      <c r="S459" s="9"/>
      <c r="T459" s="9"/>
      <c r="U459" s="9"/>
      <c r="V459" s="9"/>
    </row>
    <row r="460" ht="15.75" customHeight="1" spans="1:22">
      <c r="A460" s="2" t="str">
        <f t="array" ref="A460">IFERROR(INDEX(data!$C$2:$C$13,MATCH(G460,data!$B$2:$B$13,0)),"")</f>
        <v/>
      </c>
      <c r="B460" s="3"/>
      <c r="C460" s="3"/>
      <c r="D460" s="8"/>
      <c r="E460" s="8"/>
      <c r="F460" s="3"/>
      <c r="G460" s="8"/>
      <c r="H460" s="2" t="str">
        <f t="array" ref="H460">IFERROR(INDEX(data!$F$2:$F$16,MATCH(L460,data!$E$2:$E$16,0)),"")</f>
        <v/>
      </c>
      <c r="I460" s="8"/>
      <c r="J460" s="8"/>
      <c r="K460" s="13"/>
      <c r="L460" s="8"/>
      <c r="M460" s="19">
        <f t="shared" si="9"/>
        <v>0</v>
      </c>
      <c r="N460" s="8"/>
      <c r="O460" s="2" t="e">
        <f t="array" ref="O460">INDEX(data!$C$2:$C$13,MATCH(P460,data!$B$2:$B$13,0))</f>
        <v>#N/A</v>
      </c>
      <c r="P460" s="8"/>
      <c r="Q460" s="8"/>
      <c r="R460" s="8"/>
      <c r="S460" s="8"/>
      <c r="T460" s="8"/>
      <c r="U460" s="8"/>
      <c r="V460" s="8"/>
    </row>
    <row r="461" ht="15.75" customHeight="1" spans="1:22">
      <c r="A461" s="2" t="str">
        <f t="array" ref="A461">IFERROR(INDEX(data!$C$2:$C$13,MATCH(G461,data!$B$2:$B$13,0)),"")</f>
        <v/>
      </c>
      <c r="B461" s="5"/>
      <c r="C461" s="5"/>
      <c r="D461" s="9"/>
      <c r="E461" s="9"/>
      <c r="F461" s="5"/>
      <c r="G461" s="9"/>
      <c r="H461" s="2" t="str">
        <f t="array" ref="H461">IFERROR(INDEX(data!$F$2:$F$16,MATCH(L461,data!$E$2:$E$16,0)),"")</f>
        <v/>
      </c>
      <c r="I461" s="9"/>
      <c r="J461" s="9"/>
      <c r="K461" s="15"/>
      <c r="L461" s="9"/>
      <c r="M461" s="19">
        <f t="shared" si="9"/>
        <v>0</v>
      </c>
      <c r="N461" s="9"/>
      <c r="O461" s="2" t="e">
        <f t="array" ref="O461">INDEX(data!$C$2:$C$13,MATCH(P461,data!$B$2:$B$13,0))</f>
        <v>#N/A</v>
      </c>
      <c r="P461" s="9"/>
      <c r="Q461" s="9"/>
      <c r="R461" s="9"/>
      <c r="S461" s="9"/>
      <c r="T461" s="9"/>
      <c r="U461" s="9"/>
      <c r="V461" s="9"/>
    </row>
    <row r="462" ht="15.75" customHeight="1" spans="1:22">
      <c r="A462" s="2" t="str">
        <f t="array" ref="A462">IFERROR(INDEX(data!$C$2:$C$13,MATCH(G462,data!$B$2:$B$13,0)),"")</f>
        <v/>
      </c>
      <c r="B462" s="3"/>
      <c r="C462" s="3"/>
      <c r="D462" s="8"/>
      <c r="E462" s="8"/>
      <c r="F462" s="3"/>
      <c r="G462" s="8"/>
      <c r="H462" s="2" t="str">
        <f t="array" ref="H462">IFERROR(INDEX(data!$F$2:$F$16,MATCH(L462,data!$E$2:$E$16,0)),"")</f>
        <v/>
      </c>
      <c r="I462" s="8"/>
      <c r="J462" s="8"/>
      <c r="K462" s="13"/>
      <c r="L462" s="8"/>
      <c r="M462" s="19">
        <f t="shared" si="9"/>
        <v>0</v>
      </c>
      <c r="N462" s="8"/>
      <c r="O462" s="2" t="e">
        <f t="array" ref="O462">INDEX(data!$C$2:$C$13,MATCH(P462,data!$B$2:$B$13,0))</f>
        <v>#N/A</v>
      </c>
      <c r="P462" s="8"/>
      <c r="Q462" s="8"/>
      <c r="R462" s="8"/>
      <c r="S462" s="8"/>
      <c r="T462" s="8"/>
      <c r="U462" s="8"/>
      <c r="V462" s="8"/>
    </row>
    <row r="463" ht="15.75" customHeight="1" spans="1:22">
      <c r="A463" s="2" t="str">
        <f t="array" ref="A463">IFERROR(INDEX(data!$C$2:$C$13,MATCH(G463,data!$B$2:$B$13,0)),"")</f>
        <v/>
      </c>
      <c r="B463" s="5"/>
      <c r="C463" s="5"/>
      <c r="D463" s="9"/>
      <c r="E463" s="9"/>
      <c r="F463" s="5"/>
      <c r="G463" s="9"/>
      <c r="H463" s="2" t="str">
        <f t="array" ref="H463">IFERROR(INDEX(data!$F$2:$F$16,MATCH(L463,data!$E$2:$E$16,0)),"")</f>
        <v/>
      </c>
      <c r="I463" s="9"/>
      <c r="J463" s="9"/>
      <c r="K463" s="15"/>
      <c r="L463" s="9"/>
      <c r="M463" s="19">
        <f t="shared" si="9"/>
        <v>0</v>
      </c>
      <c r="N463" s="9"/>
      <c r="O463" s="2" t="e">
        <f t="array" ref="O463">INDEX(data!$C$2:$C$13,MATCH(P463,data!$B$2:$B$13,0))</f>
        <v>#N/A</v>
      </c>
      <c r="P463" s="9"/>
      <c r="Q463" s="9"/>
      <c r="R463" s="9"/>
      <c r="S463" s="9"/>
      <c r="T463" s="9"/>
      <c r="U463" s="9"/>
      <c r="V463" s="9"/>
    </row>
    <row r="464" ht="15.75" customHeight="1" spans="1:22">
      <c r="A464" s="2" t="str">
        <f t="array" ref="A464">IFERROR(INDEX(data!$C$2:$C$13,MATCH(G464,data!$B$2:$B$13,0)),"")</f>
        <v/>
      </c>
      <c r="B464" s="3"/>
      <c r="C464" s="3"/>
      <c r="D464" s="8"/>
      <c r="E464" s="8"/>
      <c r="F464" s="3"/>
      <c r="G464" s="8"/>
      <c r="H464" s="2" t="str">
        <f t="array" ref="H464">IFERROR(INDEX(data!$F$2:$F$16,MATCH(L464,data!$E$2:$E$16,0)),"")</f>
        <v/>
      </c>
      <c r="I464" s="8"/>
      <c r="J464" s="8"/>
      <c r="K464" s="13"/>
      <c r="L464" s="8"/>
      <c r="M464" s="19">
        <f t="shared" si="9"/>
        <v>0</v>
      </c>
      <c r="N464" s="8"/>
      <c r="O464" s="2" t="e">
        <f t="array" ref="O464">INDEX(data!$C$2:$C$13,MATCH(P464,data!$B$2:$B$13,0))</f>
        <v>#N/A</v>
      </c>
      <c r="P464" s="8"/>
      <c r="Q464" s="8"/>
      <c r="R464" s="8"/>
      <c r="S464" s="8"/>
      <c r="T464" s="8"/>
      <c r="U464" s="8"/>
      <c r="V464" s="8"/>
    </row>
    <row r="465" ht="15.75" customHeight="1" spans="1:22">
      <c r="A465" s="2" t="str">
        <f t="array" ref="A465">IFERROR(INDEX(data!$C$2:$C$13,MATCH(G465,data!$B$2:$B$13,0)),"")</f>
        <v/>
      </c>
      <c r="B465" s="5"/>
      <c r="C465" s="5"/>
      <c r="D465" s="9"/>
      <c r="E465" s="9"/>
      <c r="F465" s="5"/>
      <c r="G465" s="9"/>
      <c r="H465" s="2" t="str">
        <f t="array" ref="H465">IFERROR(INDEX(data!$F$2:$F$16,MATCH(L465,data!$E$2:$E$16,0)),"")</f>
        <v/>
      </c>
      <c r="I465" s="9"/>
      <c r="J465" s="9"/>
      <c r="K465" s="15"/>
      <c r="L465" s="9"/>
      <c r="M465" s="19">
        <f t="shared" si="9"/>
        <v>0</v>
      </c>
      <c r="N465" s="9"/>
      <c r="O465" s="2" t="e">
        <f t="array" ref="O465">INDEX(data!$C$2:$C$13,MATCH(P465,data!$B$2:$B$13,0))</f>
        <v>#N/A</v>
      </c>
      <c r="P465" s="9"/>
      <c r="Q465" s="9"/>
      <c r="R465" s="9"/>
      <c r="S465" s="9"/>
      <c r="T465" s="9"/>
      <c r="U465" s="9"/>
      <c r="V465" s="9"/>
    </row>
    <row r="466" ht="15.75" customHeight="1" spans="1:22">
      <c r="A466" s="2" t="str">
        <f t="array" ref="A466">IFERROR(INDEX(data!$C$2:$C$13,MATCH(G466,data!$B$2:$B$13,0)),"")</f>
        <v/>
      </c>
      <c r="B466" s="3"/>
      <c r="C466" s="3"/>
      <c r="D466" s="8"/>
      <c r="E466" s="8"/>
      <c r="F466" s="3"/>
      <c r="G466" s="8"/>
      <c r="H466" s="2" t="str">
        <f t="array" ref="H466">IFERROR(INDEX(data!$F$2:$F$16,MATCH(L466,data!$E$2:$E$16,0)),"")</f>
        <v/>
      </c>
      <c r="I466" s="8"/>
      <c r="J466" s="8"/>
      <c r="K466" s="13"/>
      <c r="L466" s="8"/>
      <c r="M466" s="19">
        <f t="shared" si="9"/>
        <v>0</v>
      </c>
      <c r="N466" s="8"/>
      <c r="O466" s="2" t="e">
        <f t="array" ref="O466">INDEX(data!$C$2:$C$13,MATCH(P466,data!$B$2:$B$13,0))</f>
        <v>#N/A</v>
      </c>
      <c r="P466" s="8"/>
      <c r="Q466" s="8"/>
      <c r="R466" s="8"/>
      <c r="S466" s="8"/>
      <c r="T466" s="8"/>
      <c r="U466" s="8"/>
      <c r="V466" s="8"/>
    </row>
    <row r="467" ht="15.75" customHeight="1" spans="1:22">
      <c r="A467" s="2" t="str">
        <f t="array" ref="A467">IFERROR(INDEX(data!$C$2:$C$13,MATCH(G467,data!$B$2:$B$13,0)),"")</f>
        <v/>
      </c>
      <c r="B467" s="5"/>
      <c r="C467" s="5"/>
      <c r="D467" s="9"/>
      <c r="E467" s="9"/>
      <c r="F467" s="5"/>
      <c r="G467" s="9"/>
      <c r="H467" s="2" t="str">
        <f t="array" ref="H467">IFERROR(INDEX(data!$F$2:$F$16,MATCH(L467,data!$E$2:$E$16,0)),"")</f>
        <v/>
      </c>
      <c r="I467" s="9"/>
      <c r="J467" s="9"/>
      <c r="K467" s="15"/>
      <c r="L467" s="9"/>
      <c r="M467" s="19">
        <f t="shared" si="9"/>
        <v>0</v>
      </c>
      <c r="N467" s="9"/>
      <c r="O467" s="2" t="e">
        <f t="array" ref="O467">INDEX(data!$C$2:$C$13,MATCH(P467,data!$B$2:$B$13,0))</f>
        <v>#N/A</v>
      </c>
      <c r="P467" s="9"/>
      <c r="Q467" s="9"/>
      <c r="R467" s="9"/>
      <c r="S467" s="9"/>
      <c r="T467" s="9"/>
      <c r="U467" s="9"/>
      <c r="V467" s="9"/>
    </row>
    <row r="468" ht="15.75" customHeight="1" spans="1:22">
      <c r="A468" s="2" t="str">
        <f t="array" ref="A468">IFERROR(INDEX(data!$C$2:$C$13,MATCH(G468,data!$B$2:$B$13,0)),"")</f>
        <v/>
      </c>
      <c r="B468" s="3"/>
      <c r="C468" s="3"/>
      <c r="D468" s="8"/>
      <c r="E468" s="8"/>
      <c r="F468" s="3"/>
      <c r="G468" s="8"/>
      <c r="H468" s="2" t="str">
        <f t="array" ref="H468">IFERROR(INDEX(data!$F$2:$F$16,MATCH(L468,data!$E$2:$E$16,0)),"")</f>
        <v/>
      </c>
      <c r="I468" s="8"/>
      <c r="J468" s="8"/>
      <c r="K468" s="13"/>
      <c r="L468" s="8"/>
      <c r="M468" s="19">
        <f t="shared" si="9"/>
        <v>0</v>
      </c>
      <c r="N468" s="8"/>
      <c r="O468" s="2" t="e">
        <f t="array" ref="O468">INDEX(data!$C$2:$C$13,MATCH(P468,data!$B$2:$B$13,0))</f>
        <v>#N/A</v>
      </c>
      <c r="P468" s="8"/>
      <c r="Q468" s="8"/>
      <c r="R468" s="8"/>
      <c r="S468" s="8"/>
      <c r="T468" s="8"/>
      <c r="U468" s="8"/>
      <c r="V468" s="8"/>
    </row>
    <row r="469" ht="15.75" customHeight="1" spans="1:22">
      <c r="A469" s="2" t="str">
        <f t="array" ref="A469">IFERROR(INDEX(data!$C$2:$C$13,MATCH(G469,data!$B$2:$B$13,0)),"")</f>
        <v/>
      </c>
      <c r="B469" s="5"/>
      <c r="C469" s="5"/>
      <c r="D469" s="9"/>
      <c r="E469" s="9"/>
      <c r="F469" s="5"/>
      <c r="G469" s="9"/>
      <c r="H469" s="2" t="str">
        <f t="array" ref="H469">IFERROR(INDEX(data!$F$2:$F$16,MATCH(L469,data!$E$2:$E$16,0)),"")</f>
        <v/>
      </c>
      <c r="I469" s="9"/>
      <c r="J469" s="9"/>
      <c r="K469" s="15"/>
      <c r="L469" s="9"/>
      <c r="M469" s="19">
        <f t="shared" si="9"/>
        <v>0</v>
      </c>
      <c r="N469" s="9"/>
      <c r="O469" s="2" t="e">
        <f t="array" ref="O469">INDEX(data!$C$2:$C$13,MATCH(P469,data!$B$2:$B$13,0))</f>
        <v>#N/A</v>
      </c>
      <c r="P469" s="9"/>
      <c r="Q469" s="9"/>
      <c r="R469" s="9"/>
      <c r="S469" s="9"/>
      <c r="T469" s="9"/>
      <c r="U469" s="9"/>
      <c r="V469" s="9"/>
    </row>
    <row r="470" ht="15.75" customHeight="1" spans="1:22">
      <c r="A470" s="2" t="str">
        <f t="array" ref="A470">IFERROR(INDEX(data!$C$2:$C$13,MATCH(G470,data!$B$2:$B$13,0)),"")</f>
        <v/>
      </c>
      <c r="B470" s="3"/>
      <c r="C470" s="3"/>
      <c r="D470" s="8"/>
      <c r="E470" s="8"/>
      <c r="F470" s="3"/>
      <c r="G470" s="8"/>
      <c r="H470" s="2" t="str">
        <f t="array" ref="H470">IFERROR(INDEX(data!$F$2:$F$16,MATCH(L470,data!$E$2:$E$16,0)),"")</f>
        <v/>
      </c>
      <c r="I470" s="8"/>
      <c r="J470" s="8"/>
      <c r="K470" s="13"/>
      <c r="L470" s="8"/>
      <c r="M470" s="19">
        <f t="shared" si="9"/>
        <v>0</v>
      </c>
      <c r="N470" s="8"/>
      <c r="O470" s="2" t="e">
        <f t="array" ref="O470">INDEX(data!$C$2:$C$13,MATCH(P470,data!$B$2:$B$13,0))</f>
        <v>#N/A</v>
      </c>
      <c r="P470" s="8"/>
      <c r="Q470" s="8"/>
      <c r="R470" s="8"/>
      <c r="S470" s="8"/>
      <c r="T470" s="8"/>
      <c r="U470" s="8"/>
      <c r="V470" s="8"/>
    </row>
    <row r="471" ht="15.75" customHeight="1" spans="1:22">
      <c r="A471" s="2" t="str">
        <f t="array" ref="A471">IFERROR(INDEX(data!$C$2:$C$13,MATCH(G471,data!$B$2:$B$13,0)),"")</f>
        <v/>
      </c>
      <c r="B471" s="5"/>
      <c r="C471" s="5"/>
      <c r="D471" s="9"/>
      <c r="E471" s="9"/>
      <c r="F471" s="5"/>
      <c r="G471" s="9"/>
      <c r="H471" s="2" t="str">
        <f t="array" ref="H471">IFERROR(INDEX(data!$F$2:$F$16,MATCH(L471,data!$E$2:$E$16,0)),"")</f>
        <v/>
      </c>
      <c r="I471" s="9"/>
      <c r="J471" s="9"/>
      <c r="K471" s="15"/>
      <c r="L471" s="9"/>
      <c r="M471" s="19">
        <f t="shared" si="9"/>
        <v>0</v>
      </c>
      <c r="N471" s="9"/>
      <c r="O471" s="2" t="e">
        <f t="array" ref="O471">INDEX(data!$C$2:$C$13,MATCH(P471,data!$B$2:$B$13,0))</f>
        <v>#N/A</v>
      </c>
      <c r="P471" s="9"/>
      <c r="Q471" s="9"/>
      <c r="R471" s="9"/>
      <c r="S471" s="9"/>
      <c r="T471" s="9"/>
      <c r="U471" s="9"/>
      <c r="V471" s="9"/>
    </row>
    <row r="472" ht="15.75" customHeight="1" spans="1:22">
      <c r="A472" s="2" t="str">
        <f t="array" ref="A472">IFERROR(INDEX(data!$C$2:$C$13,MATCH(G472,data!$B$2:$B$13,0)),"")</f>
        <v/>
      </c>
      <c r="B472" s="3"/>
      <c r="C472" s="3"/>
      <c r="D472" s="8"/>
      <c r="E472" s="8"/>
      <c r="F472" s="3"/>
      <c r="G472" s="8"/>
      <c r="H472" s="2" t="str">
        <f t="array" ref="H472">IFERROR(INDEX(data!$F$2:$F$16,MATCH(L472,data!$E$2:$E$16,0)),"")</f>
        <v/>
      </c>
      <c r="I472" s="8"/>
      <c r="J472" s="8"/>
      <c r="K472" s="13"/>
      <c r="L472" s="8"/>
      <c r="M472" s="19">
        <f t="shared" si="9"/>
        <v>0</v>
      </c>
      <c r="N472" s="8"/>
      <c r="O472" s="2" t="e">
        <f t="array" ref="O472">INDEX(data!$C$2:$C$13,MATCH(P472,data!$B$2:$B$13,0))</f>
        <v>#N/A</v>
      </c>
      <c r="P472" s="8"/>
      <c r="Q472" s="8"/>
      <c r="R472" s="8"/>
      <c r="S472" s="8"/>
      <c r="T472" s="8"/>
      <c r="U472" s="8"/>
      <c r="V472" s="8"/>
    </row>
    <row r="473" ht="15.75" customHeight="1" spans="1:22">
      <c r="A473" s="2" t="str">
        <f t="array" ref="A473">IFERROR(INDEX(data!$C$2:$C$13,MATCH(G473,data!$B$2:$B$13,0)),"")</f>
        <v/>
      </c>
      <c r="B473" s="5"/>
      <c r="C473" s="5"/>
      <c r="D473" s="9"/>
      <c r="E473" s="9"/>
      <c r="F473" s="5"/>
      <c r="G473" s="9"/>
      <c r="H473" s="2" t="str">
        <f t="array" ref="H473">IFERROR(INDEX(data!$F$2:$F$16,MATCH(L473,data!$E$2:$E$16,0)),"")</f>
        <v/>
      </c>
      <c r="I473" s="9"/>
      <c r="J473" s="9"/>
      <c r="K473" s="15"/>
      <c r="L473" s="9"/>
      <c r="M473" s="19">
        <f t="shared" si="9"/>
        <v>0</v>
      </c>
      <c r="N473" s="9"/>
      <c r="O473" s="2" t="e">
        <f t="array" ref="O473">INDEX(data!$C$2:$C$13,MATCH(P473,data!$B$2:$B$13,0))</f>
        <v>#N/A</v>
      </c>
      <c r="P473" s="9"/>
      <c r="Q473" s="9"/>
      <c r="R473" s="9"/>
      <c r="S473" s="9"/>
      <c r="T473" s="9"/>
      <c r="U473" s="9"/>
      <c r="V473" s="9"/>
    </row>
    <row r="474" ht="15.75" customHeight="1" spans="1:22">
      <c r="A474" s="2" t="str">
        <f t="array" ref="A474">IFERROR(INDEX(data!$C$2:$C$13,MATCH(G474,data!$B$2:$B$13,0)),"")</f>
        <v/>
      </c>
      <c r="B474" s="3"/>
      <c r="C474" s="3"/>
      <c r="D474" s="8"/>
      <c r="E474" s="8"/>
      <c r="F474" s="3"/>
      <c r="G474" s="8"/>
      <c r="H474" s="2" t="str">
        <f t="array" ref="H474">IFERROR(INDEX(data!$F$2:$F$16,MATCH(L474,data!$E$2:$E$16,0)),"")</f>
        <v/>
      </c>
      <c r="I474" s="8"/>
      <c r="J474" s="8"/>
      <c r="K474" s="13"/>
      <c r="L474" s="8"/>
      <c r="M474" s="19">
        <f t="shared" si="9"/>
        <v>0</v>
      </c>
      <c r="N474" s="8"/>
      <c r="O474" s="2" t="e">
        <f t="array" ref="O474">INDEX(data!$C$2:$C$13,MATCH(P474,data!$B$2:$B$13,0))</f>
        <v>#N/A</v>
      </c>
      <c r="P474" s="8"/>
      <c r="Q474" s="8"/>
      <c r="R474" s="8"/>
      <c r="S474" s="8"/>
      <c r="T474" s="8"/>
      <c r="U474" s="8"/>
      <c r="V474" s="8"/>
    </row>
    <row r="475" ht="15.75" customHeight="1" spans="1:22">
      <c r="A475" s="2" t="str">
        <f t="array" ref="A475">IFERROR(INDEX(data!$C$2:$C$13,MATCH(G475,data!$B$2:$B$13,0)),"")</f>
        <v/>
      </c>
      <c r="B475" s="5"/>
      <c r="C475" s="5"/>
      <c r="D475" s="9"/>
      <c r="E475" s="9"/>
      <c r="F475" s="5"/>
      <c r="G475" s="9"/>
      <c r="H475" s="2" t="str">
        <f t="array" ref="H475">IFERROR(INDEX(data!$F$2:$F$16,MATCH(L475,data!$E$2:$E$16,0)),"")</f>
        <v/>
      </c>
      <c r="I475" s="9"/>
      <c r="J475" s="9"/>
      <c r="K475" s="15"/>
      <c r="L475" s="9"/>
      <c r="M475" s="19">
        <f t="shared" si="9"/>
        <v>0</v>
      </c>
      <c r="N475" s="9"/>
      <c r="O475" s="2" t="e">
        <f t="array" ref="O475">INDEX(data!$C$2:$C$13,MATCH(P475,data!$B$2:$B$13,0))</f>
        <v>#N/A</v>
      </c>
      <c r="P475" s="9"/>
      <c r="Q475" s="9"/>
      <c r="R475" s="9"/>
      <c r="S475" s="9"/>
      <c r="T475" s="9"/>
      <c r="U475" s="9"/>
      <c r="V475" s="9"/>
    </row>
    <row r="476" ht="15.75" customHeight="1" spans="1:22">
      <c r="A476" s="2" t="str">
        <f t="array" ref="A476">IFERROR(INDEX(data!$C$2:$C$13,MATCH(G476,data!$B$2:$B$13,0)),"")</f>
        <v/>
      </c>
      <c r="B476" s="3"/>
      <c r="C476" s="3"/>
      <c r="D476" s="8"/>
      <c r="E476" s="8"/>
      <c r="F476" s="3"/>
      <c r="G476" s="8"/>
      <c r="H476" s="2" t="str">
        <f t="array" ref="H476">IFERROR(INDEX(data!$F$2:$F$16,MATCH(L476,data!$E$2:$E$16,0)),"")</f>
        <v/>
      </c>
      <c r="I476" s="8"/>
      <c r="J476" s="8"/>
      <c r="K476" s="13"/>
      <c r="L476" s="8"/>
      <c r="M476" s="19">
        <f t="shared" si="9"/>
        <v>0</v>
      </c>
      <c r="N476" s="8"/>
      <c r="O476" s="2" t="e">
        <f t="array" ref="O476">INDEX(data!$C$2:$C$13,MATCH(P476,data!$B$2:$B$13,0))</f>
        <v>#N/A</v>
      </c>
      <c r="P476" s="8"/>
      <c r="Q476" s="8"/>
      <c r="R476" s="8"/>
      <c r="S476" s="8"/>
      <c r="T476" s="8"/>
      <c r="U476" s="8"/>
      <c r="V476" s="8"/>
    </row>
    <row r="477" ht="15.75" customHeight="1" spans="1:22">
      <c r="A477" s="2" t="str">
        <f t="array" ref="A477">IFERROR(INDEX(data!$C$2:$C$13,MATCH(G477,data!$B$2:$B$13,0)),"")</f>
        <v/>
      </c>
      <c r="B477" s="5"/>
      <c r="C477" s="5"/>
      <c r="D477" s="9"/>
      <c r="E477" s="9"/>
      <c r="F477" s="5"/>
      <c r="G477" s="9"/>
      <c r="H477" s="2" t="str">
        <f t="array" ref="H477">IFERROR(INDEX(data!$F$2:$F$16,MATCH(L477,data!$E$2:$E$16,0)),"")</f>
        <v/>
      </c>
      <c r="I477" s="9"/>
      <c r="J477" s="9"/>
      <c r="K477" s="15"/>
      <c r="L477" s="9"/>
      <c r="M477" s="19">
        <f t="shared" si="9"/>
        <v>0</v>
      </c>
      <c r="N477" s="9"/>
      <c r="O477" s="2" t="e">
        <f t="array" ref="O477">INDEX(data!$C$2:$C$13,MATCH(P477,data!$B$2:$B$13,0))</f>
        <v>#N/A</v>
      </c>
      <c r="P477" s="9"/>
      <c r="Q477" s="9"/>
      <c r="R477" s="9"/>
      <c r="S477" s="9"/>
      <c r="T477" s="9"/>
      <c r="U477" s="9"/>
      <c r="V477" s="9"/>
    </row>
    <row r="478" ht="15.75" customHeight="1" spans="1:22">
      <c r="A478" s="2" t="str">
        <f t="array" ref="A478">IFERROR(INDEX(data!$C$2:$C$13,MATCH(G478,data!$B$2:$B$13,0)),"")</f>
        <v/>
      </c>
      <c r="B478" s="3"/>
      <c r="C478" s="3"/>
      <c r="D478" s="8"/>
      <c r="E478" s="8"/>
      <c r="F478" s="3"/>
      <c r="G478" s="8"/>
      <c r="H478" s="2" t="str">
        <f t="array" ref="H478">IFERROR(INDEX(data!$F$2:$F$16,MATCH(L478,data!$E$2:$E$16,0)),"")</f>
        <v/>
      </c>
      <c r="I478" s="8"/>
      <c r="J478" s="8"/>
      <c r="K478" s="13"/>
      <c r="L478" s="8"/>
      <c r="M478" s="19">
        <f t="shared" si="9"/>
        <v>0</v>
      </c>
      <c r="N478" s="8"/>
      <c r="O478" s="2" t="e">
        <f t="array" ref="O478">INDEX(data!$C$2:$C$13,MATCH(P478,data!$B$2:$B$13,0))</f>
        <v>#N/A</v>
      </c>
      <c r="P478" s="8"/>
      <c r="Q478" s="8"/>
      <c r="R478" s="8"/>
      <c r="S478" s="8"/>
      <c r="T478" s="8"/>
      <c r="U478" s="8"/>
      <c r="V478" s="8"/>
    </row>
    <row r="479" ht="15.75" customHeight="1" spans="1:22">
      <c r="A479" s="2" t="str">
        <f t="array" ref="A479">IFERROR(INDEX(data!$C$2:$C$13,MATCH(G479,data!$B$2:$B$13,0)),"")</f>
        <v/>
      </c>
      <c r="B479" s="5"/>
      <c r="C479" s="5"/>
      <c r="D479" s="9"/>
      <c r="E479" s="9"/>
      <c r="F479" s="5"/>
      <c r="G479" s="9"/>
      <c r="H479" s="2" t="str">
        <f t="array" ref="H479">IFERROR(INDEX(data!$F$2:$F$16,MATCH(L479,data!$E$2:$E$16,0)),"")</f>
        <v/>
      </c>
      <c r="I479" s="9"/>
      <c r="J479" s="9"/>
      <c r="K479" s="15"/>
      <c r="L479" s="9"/>
      <c r="M479" s="19">
        <f t="shared" si="9"/>
        <v>0</v>
      </c>
      <c r="N479" s="9"/>
      <c r="O479" s="2" t="e">
        <f t="array" ref="O479">INDEX(data!$C$2:$C$13,MATCH(P479,data!$B$2:$B$13,0))</f>
        <v>#N/A</v>
      </c>
      <c r="P479" s="9"/>
      <c r="Q479" s="9"/>
      <c r="R479" s="9"/>
      <c r="S479" s="9"/>
      <c r="T479" s="9"/>
      <c r="U479" s="9"/>
      <c r="V479" s="9"/>
    </row>
    <row r="480" ht="15.75" customHeight="1" spans="1:22">
      <c r="A480" s="2" t="str">
        <f t="array" ref="A480">IFERROR(INDEX(data!$C$2:$C$13,MATCH(G480,data!$B$2:$B$13,0)),"")</f>
        <v/>
      </c>
      <c r="B480" s="3"/>
      <c r="C480" s="3"/>
      <c r="D480" s="8"/>
      <c r="E480" s="8"/>
      <c r="F480" s="3"/>
      <c r="G480" s="8"/>
      <c r="H480" s="2" t="str">
        <f t="array" ref="H480">IFERROR(INDEX(data!$F$2:$F$16,MATCH(L480,data!$E$2:$E$16,0)),"")</f>
        <v/>
      </c>
      <c r="I480" s="8"/>
      <c r="J480" s="8"/>
      <c r="K480" s="13"/>
      <c r="L480" s="8"/>
      <c r="M480" s="19">
        <f t="shared" si="9"/>
        <v>0</v>
      </c>
      <c r="N480" s="8"/>
      <c r="O480" s="2" t="e">
        <f t="array" ref="O480">INDEX(data!$C$2:$C$13,MATCH(P480,data!$B$2:$B$13,0))</f>
        <v>#N/A</v>
      </c>
      <c r="P480" s="8"/>
      <c r="Q480" s="8"/>
      <c r="R480" s="8"/>
      <c r="S480" s="8"/>
      <c r="T480" s="8"/>
      <c r="U480" s="8"/>
      <c r="V480" s="8"/>
    </row>
    <row r="481" ht="15.75" customHeight="1" spans="1:22">
      <c r="A481" s="2" t="str">
        <f t="array" ref="A481">IFERROR(INDEX(data!$C$2:$C$13,MATCH(G481,data!$B$2:$B$13,0)),"")</f>
        <v/>
      </c>
      <c r="B481" s="5"/>
      <c r="C481" s="5"/>
      <c r="D481" s="9"/>
      <c r="E481" s="9"/>
      <c r="F481" s="5"/>
      <c r="G481" s="9"/>
      <c r="H481" s="2" t="str">
        <f t="array" ref="H481">IFERROR(INDEX(data!$F$2:$F$16,MATCH(L481,data!$E$2:$E$16,0)),"")</f>
        <v/>
      </c>
      <c r="I481" s="9"/>
      <c r="J481" s="9"/>
      <c r="K481" s="15"/>
      <c r="L481" s="9"/>
      <c r="M481" s="19">
        <f t="shared" si="9"/>
        <v>0</v>
      </c>
      <c r="N481" s="9"/>
      <c r="O481" s="2" t="e">
        <f t="array" ref="O481">INDEX(data!$C$2:$C$13,MATCH(P481,data!$B$2:$B$13,0))</f>
        <v>#N/A</v>
      </c>
      <c r="P481" s="9"/>
      <c r="Q481" s="9"/>
      <c r="R481" s="9"/>
      <c r="S481" s="9"/>
      <c r="T481" s="9"/>
      <c r="U481" s="9"/>
      <c r="V481" s="9"/>
    </row>
    <row r="482" ht="15.75" customHeight="1" spans="1:22">
      <c r="A482" s="2" t="str">
        <f t="array" ref="A482">IFERROR(INDEX(data!$C$2:$C$13,MATCH(G482,data!$B$2:$B$13,0)),"")</f>
        <v/>
      </c>
      <c r="B482" s="3"/>
      <c r="C482" s="3"/>
      <c r="D482" s="8"/>
      <c r="E482" s="8"/>
      <c r="F482" s="3"/>
      <c r="G482" s="8"/>
      <c r="H482" s="2" t="str">
        <f t="array" ref="H482">IFERROR(INDEX(data!$F$2:$F$16,MATCH(L482,data!$E$2:$E$16,0)),"")</f>
        <v/>
      </c>
      <c r="I482" s="8"/>
      <c r="J482" s="8"/>
      <c r="K482" s="13"/>
      <c r="L482" s="8"/>
      <c r="M482" s="19">
        <f t="shared" si="9"/>
        <v>0</v>
      </c>
      <c r="N482" s="8"/>
      <c r="O482" s="2" t="e">
        <f t="array" ref="O482">INDEX(data!$C$2:$C$13,MATCH(P482,data!$B$2:$B$13,0))</f>
        <v>#N/A</v>
      </c>
      <c r="P482" s="8"/>
      <c r="Q482" s="8"/>
      <c r="R482" s="8"/>
      <c r="S482" s="8"/>
      <c r="T482" s="8"/>
      <c r="U482" s="8"/>
      <c r="V482" s="8"/>
    </row>
    <row r="483" ht="15.75" customHeight="1" spans="1:22">
      <c r="A483" s="2" t="str">
        <f t="array" ref="A483">IFERROR(INDEX(data!$C$2:$C$13,MATCH(G483,data!$B$2:$B$13,0)),"")</f>
        <v/>
      </c>
      <c r="B483" s="5"/>
      <c r="C483" s="5"/>
      <c r="D483" s="9"/>
      <c r="E483" s="9"/>
      <c r="F483" s="5"/>
      <c r="G483" s="9"/>
      <c r="H483" s="2" t="str">
        <f t="array" ref="H483">IFERROR(INDEX(data!$F$2:$F$16,MATCH(L483,data!$E$2:$E$16,0)),"")</f>
        <v/>
      </c>
      <c r="I483" s="9"/>
      <c r="J483" s="9"/>
      <c r="K483" s="15"/>
      <c r="L483" s="9"/>
      <c r="M483" s="19">
        <f t="shared" si="9"/>
        <v>0</v>
      </c>
      <c r="N483" s="9"/>
      <c r="O483" s="2" t="e">
        <f t="array" ref="O483">INDEX(data!$C$2:$C$13,MATCH(P483,data!$B$2:$B$13,0))</f>
        <v>#N/A</v>
      </c>
      <c r="P483" s="9"/>
      <c r="Q483" s="9"/>
      <c r="R483" s="9"/>
      <c r="S483" s="9"/>
      <c r="T483" s="9"/>
      <c r="U483" s="9"/>
      <c r="V483" s="9"/>
    </row>
    <row r="484" ht="15.75" customHeight="1" spans="1:22">
      <c r="A484" s="2" t="str">
        <f t="array" ref="A484">IFERROR(INDEX(data!$C$2:$C$13,MATCH(G484,data!$B$2:$B$13,0)),"")</f>
        <v/>
      </c>
      <c r="B484" s="3"/>
      <c r="C484" s="3"/>
      <c r="D484" s="8"/>
      <c r="E484" s="8"/>
      <c r="F484" s="3"/>
      <c r="G484" s="8"/>
      <c r="H484" s="2" t="str">
        <f t="array" ref="H484">IFERROR(INDEX(data!$F$2:$F$16,MATCH(L484,data!$E$2:$E$16,0)),"")</f>
        <v/>
      </c>
      <c r="I484" s="8"/>
      <c r="J484" s="8"/>
      <c r="K484" s="13"/>
      <c r="L484" s="8"/>
      <c r="M484" s="19">
        <f t="shared" si="9"/>
        <v>0</v>
      </c>
      <c r="N484" s="8"/>
      <c r="O484" s="2" t="e">
        <f t="array" ref="O484">INDEX(data!$C$2:$C$13,MATCH(P484,data!$B$2:$B$13,0))</f>
        <v>#N/A</v>
      </c>
      <c r="P484" s="8"/>
      <c r="Q484" s="8"/>
      <c r="R484" s="8"/>
      <c r="S484" s="8"/>
      <c r="T484" s="8"/>
      <c r="U484" s="8"/>
      <c r="V484" s="8"/>
    </row>
    <row r="485" ht="15.75" customHeight="1" spans="1:22">
      <c r="A485" s="2" t="str">
        <f t="array" ref="A485">IFERROR(INDEX(data!$C$2:$C$13,MATCH(G485,data!$B$2:$B$13,0)),"")</f>
        <v/>
      </c>
      <c r="B485" s="5"/>
      <c r="C485" s="5"/>
      <c r="D485" s="9"/>
      <c r="E485" s="9"/>
      <c r="F485" s="5"/>
      <c r="G485" s="9"/>
      <c r="H485" s="2" t="str">
        <f t="array" ref="H485">IFERROR(INDEX(data!$F$2:$F$16,MATCH(L485,data!$E$2:$E$16,0)),"")</f>
        <v/>
      </c>
      <c r="I485" s="9"/>
      <c r="J485" s="9"/>
      <c r="K485" s="15"/>
      <c r="L485" s="9"/>
      <c r="M485" s="19">
        <f t="shared" si="9"/>
        <v>0</v>
      </c>
      <c r="N485" s="9"/>
      <c r="O485" s="2" t="e">
        <f t="array" ref="O485">INDEX(data!$C$2:$C$13,MATCH(P485,data!$B$2:$B$13,0))</f>
        <v>#N/A</v>
      </c>
      <c r="P485" s="9"/>
      <c r="Q485" s="9"/>
      <c r="R485" s="9"/>
      <c r="S485" s="9"/>
      <c r="T485" s="9"/>
      <c r="U485" s="9"/>
      <c r="V485" s="9"/>
    </row>
    <row r="486" ht="15.75" customHeight="1" spans="1:22">
      <c r="A486" s="2" t="str">
        <f t="array" ref="A486">IFERROR(INDEX(data!$C$2:$C$13,MATCH(G486,data!$B$2:$B$13,0)),"")</f>
        <v/>
      </c>
      <c r="B486" s="3"/>
      <c r="C486" s="3"/>
      <c r="D486" s="8"/>
      <c r="E486" s="8"/>
      <c r="F486" s="3"/>
      <c r="G486" s="8"/>
      <c r="H486" s="2" t="str">
        <f t="array" ref="H486">IFERROR(INDEX(data!$F$2:$F$16,MATCH(L486,data!$E$2:$E$16,0)),"")</f>
        <v/>
      </c>
      <c r="I486" s="8"/>
      <c r="J486" s="8"/>
      <c r="K486" s="13"/>
      <c r="L486" s="8"/>
      <c r="M486" s="19">
        <f t="shared" si="9"/>
        <v>0</v>
      </c>
      <c r="N486" s="8"/>
      <c r="O486" s="2" t="e">
        <f t="array" ref="O486">INDEX(data!$C$2:$C$13,MATCH(P486,data!$B$2:$B$13,0))</f>
        <v>#N/A</v>
      </c>
      <c r="P486" s="8"/>
      <c r="Q486" s="8"/>
      <c r="R486" s="8"/>
      <c r="S486" s="8"/>
      <c r="T486" s="8"/>
      <c r="U486" s="8"/>
      <c r="V486" s="8"/>
    </row>
    <row r="487" ht="15.75" customHeight="1" spans="1:22">
      <c r="A487" s="2" t="str">
        <f t="array" ref="A487">IFERROR(INDEX(data!$C$2:$C$13,MATCH(G487,data!$B$2:$B$13,0)),"")</f>
        <v/>
      </c>
      <c r="B487" s="5"/>
      <c r="C487" s="5"/>
      <c r="D487" s="9"/>
      <c r="E487" s="9"/>
      <c r="F487" s="5"/>
      <c r="G487" s="9"/>
      <c r="H487" s="2" t="str">
        <f t="array" ref="H487">IFERROR(INDEX(data!$F$2:$F$16,MATCH(L487,data!$E$2:$E$16,0)),"")</f>
        <v/>
      </c>
      <c r="I487" s="9"/>
      <c r="J487" s="9"/>
      <c r="K487" s="15"/>
      <c r="L487" s="9"/>
      <c r="M487" s="19">
        <f t="shared" si="9"/>
        <v>0</v>
      </c>
      <c r="N487" s="9"/>
      <c r="O487" s="2" t="e">
        <f t="array" ref="O487">INDEX(data!$C$2:$C$13,MATCH(P487,data!$B$2:$B$13,0))</f>
        <v>#N/A</v>
      </c>
      <c r="P487" s="9"/>
      <c r="Q487" s="9"/>
      <c r="R487" s="9"/>
      <c r="S487" s="9"/>
      <c r="T487" s="9"/>
      <c r="U487" s="9"/>
      <c r="V487" s="9"/>
    </row>
    <row r="488" ht="15.75" customHeight="1" spans="1:22">
      <c r="A488" s="2" t="str">
        <f t="array" ref="A488">IFERROR(INDEX(data!$C$2:$C$13,MATCH(G488,data!$B$2:$B$13,0)),"")</f>
        <v/>
      </c>
      <c r="B488" s="3"/>
      <c r="C488" s="3"/>
      <c r="D488" s="8"/>
      <c r="E488" s="8"/>
      <c r="F488" s="3"/>
      <c r="G488" s="8"/>
      <c r="H488" s="2" t="str">
        <f t="array" ref="H488">IFERROR(INDEX(data!$F$2:$F$16,MATCH(L488,data!$E$2:$E$16,0)),"")</f>
        <v/>
      </c>
      <c r="I488" s="8"/>
      <c r="J488" s="8"/>
      <c r="K488" s="13"/>
      <c r="L488" s="8"/>
      <c r="M488" s="19">
        <f t="shared" si="9"/>
        <v>0</v>
      </c>
      <c r="N488" s="8"/>
      <c r="O488" s="2" t="e">
        <f t="array" ref="O488">INDEX(data!$C$2:$C$13,MATCH(P488,data!$B$2:$B$13,0))</f>
        <v>#N/A</v>
      </c>
      <c r="P488" s="8"/>
      <c r="Q488" s="8"/>
      <c r="R488" s="8"/>
      <c r="S488" s="8"/>
      <c r="T488" s="8"/>
      <c r="U488" s="8"/>
      <c r="V488" s="8"/>
    </row>
    <row r="489" ht="15.75" customHeight="1" spans="1:22">
      <c r="A489" s="2" t="str">
        <f t="array" ref="A489">IFERROR(INDEX(data!$C$2:$C$13,MATCH(G489,data!$B$2:$B$13,0)),"")</f>
        <v/>
      </c>
      <c r="B489" s="5"/>
      <c r="C489" s="5"/>
      <c r="D489" s="9"/>
      <c r="E489" s="9"/>
      <c r="F489" s="5"/>
      <c r="G489" s="9"/>
      <c r="H489" s="2" t="str">
        <f t="array" ref="H489">IFERROR(INDEX(data!$F$2:$F$16,MATCH(L489,data!$E$2:$E$16,0)),"")</f>
        <v/>
      </c>
      <c r="I489" s="9"/>
      <c r="J489" s="9"/>
      <c r="K489" s="15"/>
      <c r="L489" s="9"/>
      <c r="M489" s="19">
        <f t="shared" si="9"/>
        <v>0</v>
      </c>
      <c r="N489" s="9"/>
      <c r="O489" s="2" t="e">
        <f t="array" ref="O489">INDEX(data!$C$2:$C$13,MATCH(P489,data!$B$2:$B$13,0))</f>
        <v>#N/A</v>
      </c>
      <c r="P489" s="9"/>
      <c r="Q489" s="9"/>
      <c r="R489" s="9"/>
      <c r="S489" s="9"/>
      <c r="T489" s="9"/>
      <c r="U489" s="9"/>
      <c r="V489" s="9"/>
    </row>
    <row r="490" ht="15.75" customHeight="1" spans="1:22">
      <c r="A490" s="2" t="str">
        <f t="array" ref="A490">IFERROR(INDEX(data!$C$2:$C$13,MATCH(G490,data!$B$2:$B$13,0)),"")</f>
        <v/>
      </c>
      <c r="B490" s="3"/>
      <c r="C490" s="3"/>
      <c r="D490" s="8"/>
      <c r="E490" s="8"/>
      <c r="F490" s="3"/>
      <c r="G490" s="8"/>
      <c r="H490" s="2" t="str">
        <f t="array" ref="H490">IFERROR(INDEX(data!$F$2:$F$16,MATCH(L490,data!$E$2:$E$16,0)),"")</f>
        <v/>
      </c>
      <c r="I490" s="8"/>
      <c r="J490" s="8"/>
      <c r="K490" s="13"/>
      <c r="L490" s="8"/>
      <c r="M490" s="19">
        <f t="shared" si="9"/>
        <v>0</v>
      </c>
      <c r="N490" s="8"/>
      <c r="O490" s="2" t="e">
        <f t="array" ref="O490">INDEX(data!$C$2:$C$13,MATCH(P490,data!$B$2:$B$13,0))</f>
        <v>#N/A</v>
      </c>
      <c r="P490" s="8"/>
      <c r="Q490" s="8"/>
      <c r="R490" s="8"/>
      <c r="S490" s="8"/>
      <c r="T490" s="8"/>
      <c r="U490" s="8"/>
      <c r="V490" s="8"/>
    </row>
    <row r="491" ht="15.75" customHeight="1" spans="1:22">
      <c r="A491" s="2" t="str">
        <f t="array" ref="A491">IFERROR(INDEX(data!$C$2:$C$13,MATCH(G491,data!$B$2:$B$13,0)),"")</f>
        <v/>
      </c>
      <c r="B491" s="5"/>
      <c r="C491" s="5"/>
      <c r="D491" s="9"/>
      <c r="E491" s="9"/>
      <c r="F491" s="5"/>
      <c r="G491" s="9"/>
      <c r="H491" s="2" t="str">
        <f t="array" ref="H491">IFERROR(INDEX(data!$F$2:$F$16,MATCH(L491,data!$E$2:$E$16,0)),"")</f>
        <v/>
      </c>
      <c r="I491" s="9"/>
      <c r="J491" s="9"/>
      <c r="K491" s="15"/>
      <c r="L491" s="9"/>
      <c r="M491" s="19">
        <f t="shared" si="9"/>
        <v>0</v>
      </c>
      <c r="N491" s="9"/>
      <c r="O491" s="2" t="e">
        <f t="array" ref="O491">INDEX(data!$C$2:$C$13,MATCH(P491,data!$B$2:$B$13,0))</f>
        <v>#N/A</v>
      </c>
      <c r="P491" s="9"/>
      <c r="Q491" s="9"/>
      <c r="R491" s="9"/>
      <c r="S491" s="9"/>
      <c r="T491" s="9"/>
      <c r="U491" s="9"/>
      <c r="V491" s="9"/>
    </row>
    <row r="492" ht="15.75" customHeight="1" spans="1:22">
      <c r="A492" s="2" t="str">
        <f t="array" ref="A492">IFERROR(INDEX(data!$C$2:$C$13,MATCH(G492,data!$B$2:$B$13,0)),"")</f>
        <v/>
      </c>
      <c r="B492" s="3"/>
      <c r="C492" s="3"/>
      <c r="D492" s="8"/>
      <c r="E492" s="8"/>
      <c r="F492" s="3"/>
      <c r="G492" s="8"/>
      <c r="H492" s="2" t="str">
        <f t="array" ref="H492">IFERROR(INDEX(data!$F$2:$F$16,MATCH(L492,data!$E$2:$E$16,0)),"")</f>
        <v/>
      </c>
      <c r="I492" s="8"/>
      <c r="J492" s="8"/>
      <c r="K492" s="13"/>
      <c r="L492" s="8"/>
      <c r="M492" s="19">
        <f t="shared" si="9"/>
        <v>0</v>
      </c>
      <c r="N492" s="8"/>
      <c r="O492" s="2" t="e">
        <f t="array" ref="O492">INDEX(data!$C$2:$C$13,MATCH(P492,data!$B$2:$B$13,0))</f>
        <v>#N/A</v>
      </c>
      <c r="P492" s="8"/>
      <c r="Q492" s="8"/>
      <c r="R492" s="8"/>
      <c r="S492" s="8"/>
      <c r="T492" s="8"/>
      <c r="U492" s="8"/>
      <c r="V492" s="8"/>
    </row>
    <row r="493" ht="15.75" customHeight="1" spans="1:22">
      <c r="A493" s="2" t="str">
        <f t="array" ref="A493">IFERROR(INDEX(data!$C$2:$C$13,MATCH(G493,data!$B$2:$B$13,0)),"")</f>
        <v/>
      </c>
      <c r="B493" s="5"/>
      <c r="C493" s="5"/>
      <c r="D493" s="9"/>
      <c r="E493" s="9"/>
      <c r="F493" s="5"/>
      <c r="G493" s="9"/>
      <c r="H493" s="2" t="str">
        <f t="array" ref="H493">IFERROR(INDEX(data!$F$2:$F$16,MATCH(L493,data!$E$2:$E$16,0)),"")</f>
        <v/>
      </c>
      <c r="I493" s="9"/>
      <c r="J493" s="9"/>
      <c r="K493" s="15"/>
      <c r="L493" s="9"/>
      <c r="M493" s="19">
        <f t="shared" si="9"/>
        <v>0</v>
      </c>
      <c r="N493" s="9"/>
      <c r="O493" s="2" t="e">
        <f t="array" ref="O493">INDEX(data!$C$2:$C$13,MATCH(P493,data!$B$2:$B$13,0))</f>
        <v>#N/A</v>
      </c>
      <c r="P493" s="9"/>
      <c r="Q493" s="9"/>
      <c r="R493" s="9"/>
      <c r="S493" s="9"/>
      <c r="T493" s="9"/>
      <c r="U493" s="9"/>
      <c r="V493" s="9"/>
    </row>
    <row r="494" ht="15.75" customHeight="1" spans="1:22">
      <c r="A494" s="2" t="str">
        <f t="array" ref="A494">IFERROR(INDEX(data!$C$2:$C$13,MATCH(G494,data!$B$2:$B$13,0)),"")</f>
        <v/>
      </c>
      <c r="B494" s="3"/>
      <c r="C494" s="3"/>
      <c r="D494" s="8"/>
      <c r="E494" s="8"/>
      <c r="F494" s="3"/>
      <c r="G494" s="8"/>
      <c r="H494" s="2" t="str">
        <f t="array" ref="H494">IFERROR(INDEX(data!$F$2:$F$16,MATCH(L494,data!$E$2:$E$16,0)),"")</f>
        <v/>
      </c>
      <c r="I494" s="8"/>
      <c r="J494" s="8"/>
      <c r="K494" s="13"/>
      <c r="L494" s="8"/>
      <c r="M494" s="19">
        <f t="shared" si="9"/>
        <v>0</v>
      </c>
      <c r="N494" s="8"/>
      <c r="O494" s="2" t="e">
        <f t="array" ref="O494">INDEX(data!$C$2:$C$13,MATCH(P494,data!$B$2:$B$13,0))</f>
        <v>#N/A</v>
      </c>
      <c r="P494" s="8"/>
      <c r="Q494" s="8"/>
      <c r="R494" s="8"/>
      <c r="S494" s="8"/>
      <c r="T494" s="8"/>
      <c r="U494" s="8"/>
      <c r="V494" s="8"/>
    </row>
    <row r="495" ht="15.75" customHeight="1" spans="1:22">
      <c r="A495" s="2" t="str">
        <f t="array" ref="A495">IFERROR(INDEX(data!$C$2:$C$13,MATCH(G495,data!$B$2:$B$13,0)),"")</f>
        <v/>
      </c>
      <c r="B495" s="5"/>
      <c r="C495" s="5"/>
      <c r="D495" s="9"/>
      <c r="E495" s="9"/>
      <c r="F495" s="5"/>
      <c r="G495" s="9"/>
      <c r="H495" s="2" t="str">
        <f t="array" ref="H495">IFERROR(INDEX(data!$F$2:$F$16,MATCH(L495,data!$E$2:$E$16,0)),"")</f>
        <v/>
      </c>
      <c r="I495" s="9"/>
      <c r="J495" s="9"/>
      <c r="K495" s="15"/>
      <c r="L495" s="9"/>
      <c r="M495" s="19">
        <f t="shared" si="9"/>
        <v>0</v>
      </c>
      <c r="N495" s="9"/>
      <c r="O495" s="2" t="e">
        <f t="array" ref="O495">INDEX(data!$C$2:$C$13,MATCH(P495,data!$B$2:$B$13,0))</f>
        <v>#N/A</v>
      </c>
      <c r="P495" s="9"/>
      <c r="Q495" s="9"/>
      <c r="R495" s="9"/>
      <c r="S495" s="9"/>
      <c r="T495" s="9"/>
      <c r="U495" s="9"/>
      <c r="V495" s="9"/>
    </row>
    <row r="496" ht="15.75" customHeight="1" spans="1:22">
      <c r="A496" s="2" t="str">
        <f t="array" ref="A496">IFERROR(INDEX(data!$C$2:$C$13,MATCH(G496,data!$B$2:$B$13,0)),"")</f>
        <v/>
      </c>
      <c r="B496" s="3"/>
      <c r="C496" s="3"/>
      <c r="D496" s="8"/>
      <c r="E496" s="8"/>
      <c r="F496" s="3"/>
      <c r="G496" s="8"/>
      <c r="H496" s="2" t="str">
        <f t="array" ref="H496">IFERROR(INDEX(data!$F$2:$F$16,MATCH(L496,data!$E$2:$E$16,0)),"")</f>
        <v/>
      </c>
      <c r="I496" s="8"/>
      <c r="J496" s="8"/>
      <c r="K496" s="13"/>
      <c r="L496" s="8"/>
      <c r="M496" s="19">
        <f t="shared" si="9"/>
        <v>0</v>
      </c>
      <c r="N496" s="8"/>
      <c r="O496" s="2" t="e">
        <f t="array" ref="O496">INDEX(data!$C$2:$C$13,MATCH(P496,data!$B$2:$B$13,0))</f>
        <v>#N/A</v>
      </c>
      <c r="P496" s="8"/>
      <c r="Q496" s="8"/>
      <c r="R496" s="8"/>
      <c r="S496" s="8"/>
      <c r="T496" s="8"/>
      <c r="U496" s="8"/>
      <c r="V496" s="8"/>
    </row>
    <row r="497" ht="15.75" customHeight="1" spans="1:22">
      <c r="A497" s="2" t="str">
        <f t="array" ref="A497">IFERROR(INDEX(data!$C$2:$C$13,MATCH(G497,data!$B$2:$B$13,0)),"")</f>
        <v/>
      </c>
      <c r="B497" s="5"/>
      <c r="C497" s="5"/>
      <c r="D497" s="9"/>
      <c r="E497" s="9"/>
      <c r="F497" s="5"/>
      <c r="G497" s="9"/>
      <c r="H497" s="2" t="str">
        <f t="array" ref="H497">IFERROR(INDEX(data!$F$2:$F$16,MATCH(L497,data!$E$2:$E$16,0)),"")</f>
        <v/>
      </c>
      <c r="I497" s="9"/>
      <c r="J497" s="9"/>
      <c r="K497" s="15"/>
      <c r="L497" s="9"/>
      <c r="M497" s="19">
        <f t="shared" si="9"/>
        <v>0</v>
      </c>
      <c r="N497" s="9"/>
      <c r="O497" s="2" t="e">
        <f t="array" ref="O497">INDEX(data!$C$2:$C$13,MATCH(P497,data!$B$2:$B$13,0))</f>
        <v>#N/A</v>
      </c>
      <c r="P497" s="9"/>
      <c r="Q497" s="9"/>
      <c r="R497" s="9"/>
      <c r="S497" s="9"/>
      <c r="T497" s="9"/>
      <c r="U497" s="9"/>
      <c r="V497" s="9"/>
    </row>
    <row r="498" ht="15.75" customHeight="1" spans="1:22">
      <c r="A498" s="2" t="str">
        <f t="array" ref="A498">IFERROR(INDEX(data!$C$2:$C$13,MATCH(G498,data!$B$2:$B$13,0)),"")</f>
        <v/>
      </c>
      <c r="B498" s="3"/>
      <c r="C498" s="3"/>
      <c r="D498" s="8"/>
      <c r="E498" s="8"/>
      <c r="F498" s="3"/>
      <c r="G498" s="8"/>
      <c r="H498" s="2" t="str">
        <f t="array" ref="H498">IFERROR(INDEX(data!$F$2:$F$16,MATCH(L498,data!$E$2:$E$16,0)),"")</f>
        <v/>
      </c>
      <c r="I498" s="8"/>
      <c r="J498" s="8"/>
      <c r="K498" s="13"/>
      <c r="L498" s="8"/>
      <c r="M498" s="19">
        <f t="shared" si="9"/>
        <v>0</v>
      </c>
      <c r="N498" s="8"/>
      <c r="O498" s="2" t="e">
        <f t="array" ref="O498">INDEX(data!$C$2:$C$13,MATCH(P498,data!$B$2:$B$13,0))</f>
        <v>#N/A</v>
      </c>
      <c r="P498" s="8"/>
      <c r="Q498" s="8"/>
      <c r="R498" s="8"/>
      <c r="S498" s="8"/>
      <c r="T498" s="8"/>
      <c r="U498" s="8"/>
      <c r="V498" s="8"/>
    </row>
    <row r="499" ht="15.75" customHeight="1" spans="1:22">
      <c r="A499" s="2" t="str">
        <f t="array" ref="A499">IFERROR(INDEX(data!$C$2:$C$13,MATCH(G499,data!$B$2:$B$13,0)),"")</f>
        <v/>
      </c>
      <c r="B499" s="5"/>
      <c r="C499" s="5"/>
      <c r="D499" s="9"/>
      <c r="E499" s="9"/>
      <c r="F499" s="5"/>
      <c r="G499" s="9"/>
      <c r="H499" s="2" t="str">
        <f t="array" ref="H499">IFERROR(INDEX(data!$F$2:$F$16,MATCH(L499,data!$E$2:$E$16,0)),"")</f>
        <v/>
      </c>
      <c r="I499" s="9"/>
      <c r="J499" s="9"/>
      <c r="K499" s="15"/>
      <c r="L499" s="9"/>
      <c r="M499" s="19">
        <f t="shared" si="9"/>
        <v>0</v>
      </c>
      <c r="N499" s="9"/>
      <c r="O499" s="2" t="e">
        <f t="array" ref="O499">INDEX(data!$C$2:$C$13,MATCH(P499,data!$B$2:$B$13,0))</f>
        <v>#N/A</v>
      </c>
      <c r="P499" s="9"/>
      <c r="Q499" s="9"/>
      <c r="R499" s="9"/>
      <c r="S499" s="9"/>
      <c r="T499" s="9"/>
      <c r="U499" s="9"/>
      <c r="V499" s="9"/>
    </row>
    <row r="500" ht="15.75" customHeight="1" spans="1:22">
      <c r="A500" s="2" t="str">
        <f t="array" ref="A500">IFERROR(INDEX(data!$C$2:$C$13,MATCH(G500,data!$B$2:$B$13,0)),"")</f>
        <v/>
      </c>
      <c r="B500" s="3"/>
      <c r="C500" s="3"/>
      <c r="D500" s="8"/>
      <c r="E500" s="8"/>
      <c r="F500" s="3"/>
      <c r="G500" s="8"/>
      <c r="H500" s="2" t="str">
        <f t="array" ref="H500">IFERROR(INDEX(data!$F$2:$F$16,MATCH(L500,data!$E$2:$E$16,0)),"")</f>
        <v/>
      </c>
      <c r="I500" s="8"/>
      <c r="J500" s="8"/>
      <c r="K500" s="13"/>
      <c r="L500" s="8"/>
      <c r="M500" s="19">
        <f t="shared" si="9"/>
        <v>0</v>
      </c>
      <c r="N500" s="8"/>
      <c r="O500" s="2" t="e">
        <f t="array" ref="O500">INDEX(data!$C$2:$C$13,MATCH(P500,data!$B$2:$B$13,0))</f>
        <v>#N/A</v>
      </c>
      <c r="P500" s="8"/>
      <c r="Q500" s="8"/>
      <c r="R500" s="8"/>
      <c r="S500" s="8"/>
      <c r="T500" s="8"/>
      <c r="U500" s="8"/>
      <c r="V500" s="8"/>
    </row>
    <row r="501" ht="15.75" customHeight="1" spans="1:22">
      <c r="A501" s="2" t="str">
        <f t="array" ref="A501">IFERROR(INDEX(data!$C$2:$C$13,MATCH(G501,data!$B$2:$B$13,0)),"")</f>
        <v/>
      </c>
      <c r="B501" s="5"/>
      <c r="C501" s="5"/>
      <c r="D501" s="9"/>
      <c r="E501" s="9"/>
      <c r="F501" s="5"/>
      <c r="G501" s="9"/>
      <c r="H501" s="2" t="str">
        <f t="array" ref="H501">IFERROR(INDEX(data!$F$2:$F$16,MATCH(L501,data!$E$2:$E$16,0)),"")</f>
        <v/>
      </c>
      <c r="I501" s="9"/>
      <c r="J501" s="9"/>
      <c r="K501" s="15"/>
      <c r="L501" s="9"/>
      <c r="M501" s="19">
        <f t="shared" si="9"/>
        <v>0</v>
      </c>
      <c r="N501" s="9"/>
      <c r="O501" s="2" t="e">
        <f t="array" ref="O501">INDEX(data!$C$2:$C$13,MATCH(P501,data!$B$2:$B$13,0))</f>
        <v>#N/A</v>
      </c>
      <c r="P501" s="9"/>
      <c r="Q501" s="9"/>
      <c r="R501" s="9"/>
      <c r="S501" s="9"/>
      <c r="T501" s="9"/>
      <c r="U501" s="9"/>
      <c r="V501" s="9"/>
    </row>
    <row r="502" ht="15.75" customHeight="1" spans="1:22">
      <c r="A502" s="2" t="str">
        <f t="array" ref="A502">IFERROR(INDEX(data!$C$2:$C$13,MATCH(G502,data!$B$2:$B$13,0)),"")</f>
        <v/>
      </c>
      <c r="B502" s="3"/>
      <c r="C502" s="3"/>
      <c r="D502" s="8"/>
      <c r="E502" s="8"/>
      <c r="F502" s="3"/>
      <c r="G502" s="8"/>
      <c r="H502" s="2" t="str">
        <f t="array" ref="H502">IFERROR(INDEX(data!$F$2:$F$16,MATCH(L502,data!$E$2:$E$16,0)),"")</f>
        <v/>
      </c>
      <c r="I502" s="8"/>
      <c r="J502" s="8"/>
      <c r="K502" s="13"/>
      <c r="L502" s="8"/>
      <c r="M502" s="19">
        <f t="shared" si="9"/>
        <v>0</v>
      </c>
      <c r="N502" s="8"/>
      <c r="O502" s="2" t="e">
        <f t="array" ref="O502">INDEX(data!$C$2:$C$13,MATCH(P502,data!$B$2:$B$13,0))</f>
        <v>#N/A</v>
      </c>
      <c r="P502" s="8"/>
      <c r="Q502" s="8"/>
      <c r="R502" s="8"/>
      <c r="S502" s="8"/>
      <c r="T502" s="8"/>
      <c r="U502" s="8"/>
      <c r="V502" s="8"/>
    </row>
    <row r="503" ht="15.75" customHeight="1" spans="1:22">
      <c r="A503" s="2" t="str">
        <f t="array" ref="A503">IFERROR(INDEX(data!$C$2:$C$13,MATCH(G503,data!$B$2:$B$13,0)),"")</f>
        <v/>
      </c>
      <c r="B503" s="5"/>
      <c r="C503" s="5"/>
      <c r="D503" s="9"/>
      <c r="E503" s="9"/>
      <c r="F503" s="5"/>
      <c r="G503" s="9"/>
      <c r="H503" s="2" t="str">
        <f t="array" ref="H503">IFERROR(INDEX(data!$F$2:$F$16,MATCH(L503,data!$E$2:$E$16,0)),"")</f>
        <v/>
      </c>
      <c r="I503" s="9"/>
      <c r="J503" s="9"/>
      <c r="K503" s="15"/>
      <c r="L503" s="9"/>
      <c r="M503" s="19">
        <f t="shared" si="9"/>
        <v>0</v>
      </c>
      <c r="N503" s="9"/>
      <c r="O503" s="2" t="e">
        <f t="array" ref="O503">INDEX(data!$C$2:$C$13,MATCH(P503,data!$B$2:$B$13,0))</f>
        <v>#N/A</v>
      </c>
      <c r="P503" s="9"/>
      <c r="Q503" s="9"/>
      <c r="R503" s="9"/>
      <c r="S503" s="9"/>
      <c r="T503" s="9"/>
      <c r="U503" s="9"/>
      <c r="V503" s="9"/>
    </row>
    <row r="504" ht="15.75" customHeight="1" spans="1:22">
      <c r="A504" s="2" t="str">
        <f t="array" ref="A504">IFERROR(INDEX(data!$C$2:$C$13,MATCH(G504,data!$B$2:$B$13,0)),"")</f>
        <v/>
      </c>
      <c r="B504" s="3"/>
      <c r="C504" s="3"/>
      <c r="D504" s="8"/>
      <c r="E504" s="8"/>
      <c r="F504" s="3"/>
      <c r="G504" s="8"/>
      <c r="H504" s="2" t="str">
        <f t="array" ref="H504">IFERROR(INDEX(data!$F$2:$F$16,MATCH(L504,data!$E$2:$E$16,0)),"")</f>
        <v/>
      </c>
      <c r="I504" s="8"/>
      <c r="J504" s="8"/>
      <c r="K504" s="13"/>
      <c r="L504" s="8"/>
      <c r="M504" s="19">
        <f t="shared" si="9"/>
        <v>0</v>
      </c>
      <c r="N504" s="8"/>
      <c r="O504" s="2" t="e">
        <f t="array" ref="O504">INDEX(data!$C$2:$C$13,MATCH(P504,data!$B$2:$B$13,0))</f>
        <v>#N/A</v>
      </c>
      <c r="P504" s="8"/>
      <c r="Q504" s="8"/>
      <c r="R504" s="8"/>
      <c r="S504" s="8"/>
      <c r="T504" s="8"/>
      <c r="U504" s="8"/>
      <c r="V504" s="8"/>
    </row>
    <row r="505" ht="15.75" customHeight="1" spans="1:22">
      <c r="A505" s="2" t="str">
        <f t="array" ref="A505">IFERROR(INDEX(data!$C$2:$C$13,MATCH(G505,data!$B$2:$B$13,0)),"")</f>
        <v/>
      </c>
      <c r="B505" s="5"/>
      <c r="C505" s="5"/>
      <c r="D505" s="9"/>
      <c r="E505" s="9"/>
      <c r="F505" s="5"/>
      <c r="G505" s="9"/>
      <c r="H505" s="2" t="str">
        <f t="array" ref="H505">IFERROR(INDEX(data!$F$2:$F$16,MATCH(L505,data!$E$2:$E$16,0)),"")</f>
        <v/>
      </c>
      <c r="I505" s="9"/>
      <c r="J505" s="9"/>
      <c r="K505" s="15"/>
      <c r="L505" s="9"/>
      <c r="M505" s="19">
        <f t="shared" si="9"/>
        <v>0</v>
      </c>
      <c r="N505" s="9"/>
      <c r="O505" s="2" t="e">
        <f t="array" ref="O505">INDEX(data!$C$2:$C$13,MATCH(P505,data!$B$2:$B$13,0))</f>
        <v>#N/A</v>
      </c>
      <c r="P505" s="9"/>
      <c r="Q505" s="9"/>
      <c r="R505" s="9"/>
      <c r="S505" s="9"/>
      <c r="T505" s="9"/>
      <c r="U505" s="9"/>
      <c r="V505" s="9"/>
    </row>
    <row r="506" ht="15.75" customHeight="1" spans="1:22">
      <c r="A506" s="2" t="str">
        <f t="array" ref="A506">IFERROR(INDEX(data!$C$2:$C$13,MATCH(G506,data!$B$2:$B$13,0)),"")</f>
        <v/>
      </c>
      <c r="B506" s="3"/>
      <c r="C506" s="3"/>
      <c r="D506" s="8"/>
      <c r="E506" s="8"/>
      <c r="F506" s="3"/>
      <c r="G506" s="8"/>
      <c r="H506" s="2" t="str">
        <f t="array" ref="H506">IFERROR(INDEX(data!$F$2:$F$16,MATCH(L506,data!$E$2:$E$16,0)),"")</f>
        <v/>
      </c>
      <c r="I506" s="8"/>
      <c r="J506" s="8"/>
      <c r="K506" s="13"/>
      <c r="L506" s="8"/>
      <c r="M506" s="19">
        <f t="shared" si="9"/>
        <v>0</v>
      </c>
      <c r="N506" s="8"/>
      <c r="O506" s="2" t="e">
        <f t="array" ref="O506">INDEX(data!$C$2:$C$13,MATCH(P506,data!$B$2:$B$13,0))</f>
        <v>#N/A</v>
      </c>
      <c r="P506" s="8"/>
      <c r="Q506" s="8"/>
      <c r="R506" s="8"/>
      <c r="S506" s="8"/>
      <c r="T506" s="8"/>
      <c r="U506" s="8"/>
      <c r="V506" s="8"/>
    </row>
    <row r="507" ht="15.75" customHeight="1" spans="1:22">
      <c r="A507" s="2" t="str">
        <f t="array" ref="A507">IFERROR(INDEX(data!$C$2:$C$13,MATCH(G507,data!$B$2:$B$13,0)),"")</f>
        <v/>
      </c>
      <c r="B507" s="5"/>
      <c r="C507" s="5"/>
      <c r="D507" s="9"/>
      <c r="E507" s="9"/>
      <c r="F507" s="5"/>
      <c r="G507" s="9"/>
      <c r="H507" s="2" t="str">
        <f t="array" ref="H507">IFERROR(INDEX(data!$F$2:$F$16,MATCH(L507,data!$E$2:$E$16,0)),"")</f>
        <v/>
      </c>
      <c r="I507" s="9"/>
      <c r="J507" s="9"/>
      <c r="K507" s="15"/>
      <c r="L507" s="9"/>
      <c r="M507" s="19">
        <f t="shared" si="9"/>
        <v>0</v>
      </c>
      <c r="N507" s="9"/>
      <c r="O507" s="2" t="e">
        <f t="array" ref="O507">INDEX(data!$C$2:$C$13,MATCH(P507,data!$B$2:$B$13,0))</f>
        <v>#N/A</v>
      </c>
      <c r="P507" s="9"/>
      <c r="Q507" s="9"/>
      <c r="R507" s="9"/>
      <c r="S507" s="9"/>
      <c r="T507" s="9"/>
      <c r="U507" s="9"/>
      <c r="V507" s="9"/>
    </row>
    <row r="508" ht="15.75" customHeight="1" spans="1:22">
      <c r="A508" s="2" t="str">
        <f t="array" ref="A508">IFERROR(INDEX(data!$C$2:$C$13,MATCH(G508,data!$B$2:$B$13,0)),"")</f>
        <v/>
      </c>
      <c r="B508" s="3"/>
      <c r="C508" s="3"/>
      <c r="D508" s="8"/>
      <c r="E508" s="8"/>
      <c r="F508" s="3"/>
      <c r="G508" s="8"/>
      <c r="H508" s="2" t="str">
        <f t="array" ref="H508">IFERROR(INDEX(data!$F$2:$F$16,MATCH(L508,data!$E$2:$E$16,0)),"")</f>
        <v/>
      </c>
      <c r="I508" s="8"/>
      <c r="J508" s="8"/>
      <c r="K508" s="13"/>
      <c r="L508" s="8"/>
      <c r="M508" s="19">
        <f t="shared" si="9"/>
        <v>0</v>
      </c>
      <c r="N508" s="8"/>
      <c r="O508" s="2" t="e">
        <f t="array" ref="O508">INDEX(data!$C$2:$C$13,MATCH(P508,data!$B$2:$B$13,0))</f>
        <v>#N/A</v>
      </c>
      <c r="P508" s="8"/>
      <c r="Q508" s="8"/>
      <c r="R508" s="8"/>
      <c r="S508" s="8"/>
      <c r="T508" s="8"/>
      <c r="U508" s="8"/>
      <c r="V508" s="8"/>
    </row>
    <row r="509" ht="15.75" customHeight="1" spans="1:22">
      <c r="A509" s="2" t="str">
        <f t="array" ref="A509">IFERROR(INDEX(data!$C$2:$C$13,MATCH(G509,data!$B$2:$B$13,0)),"")</f>
        <v/>
      </c>
      <c r="B509" s="5"/>
      <c r="C509" s="5"/>
      <c r="D509" s="9"/>
      <c r="E509" s="9"/>
      <c r="F509" s="5"/>
      <c r="G509" s="9"/>
      <c r="H509" s="2" t="str">
        <f t="array" ref="H509">IFERROR(INDEX(data!$F$2:$F$16,MATCH(L509,data!$E$2:$E$16,0)),"")</f>
        <v/>
      </c>
      <c r="I509" s="9"/>
      <c r="J509" s="9"/>
      <c r="K509" s="15"/>
      <c r="L509" s="9"/>
      <c r="M509" s="19">
        <f t="shared" si="9"/>
        <v>0</v>
      </c>
      <c r="N509" s="9"/>
      <c r="O509" s="2" t="e">
        <f t="array" ref="O509">INDEX(data!$C$2:$C$13,MATCH(P509,data!$B$2:$B$13,0))</f>
        <v>#N/A</v>
      </c>
      <c r="P509" s="9"/>
      <c r="Q509" s="9"/>
      <c r="R509" s="9"/>
      <c r="S509" s="9"/>
      <c r="T509" s="9"/>
      <c r="U509" s="9"/>
      <c r="V509" s="9"/>
    </row>
    <row r="510" ht="15.75" customHeight="1" spans="1:22">
      <c r="A510" s="2" t="str">
        <f t="array" ref="A510">IFERROR(INDEX(data!$C$2:$C$13,MATCH(G510,data!$B$2:$B$13,0)),"")</f>
        <v/>
      </c>
      <c r="B510" s="3"/>
      <c r="C510" s="3"/>
      <c r="D510" s="8"/>
      <c r="E510" s="8"/>
      <c r="F510" s="3"/>
      <c r="G510" s="8"/>
      <c r="H510" s="2" t="str">
        <f t="array" ref="H510">IFERROR(INDEX(data!$F$2:$F$16,MATCH(L510,data!$E$2:$E$16,0)),"")</f>
        <v/>
      </c>
      <c r="I510" s="8"/>
      <c r="J510" s="8"/>
      <c r="K510" s="13"/>
      <c r="L510" s="8"/>
      <c r="M510" s="19">
        <f t="shared" si="9"/>
        <v>0</v>
      </c>
      <c r="N510" s="8"/>
      <c r="O510" s="2" t="e">
        <f t="array" ref="O510">INDEX(data!$C$2:$C$13,MATCH(P510,data!$B$2:$B$13,0))</f>
        <v>#N/A</v>
      </c>
      <c r="P510" s="8"/>
      <c r="Q510" s="8"/>
      <c r="R510" s="8"/>
      <c r="S510" s="8"/>
      <c r="T510" s="8"/>
      <c r="U510" s="8"/>
      <c r="V510" s="8"/>
    </row>
    <row r="511" ht="15.75" customHeight="1" spans="1:22">
      <c r="A511" s="2" t="str">
        <f t="array" ref="A511">IFERROR(INDEX(data!$C$2:$C$13,MATCH(G511,data!$B$2:$B$13,0)),"")</f>
        <v/>
      </c>
      <c r="B511" s="5"/>
      <c r="C511" s="5"/>
      <c r="D511" s="9"/>
      <c r="E511" s="9"/>
      <c r="F511" s="5"/>
      <c r="G511" s="9"/>
      <c r="H511" s="2" t="str">
        <f t="array" ref="H511">IFERROR(INDEX(data!$F$2:$F$16,MATCH(L511,data!$E$2:$E$16,0)),"")</f>
        <v/>
      </c>
      <c r="I511" s="9"/>
      <c r="J511" s="9"/>
      <c r="K511" s="15"/>
      <c r="L511" s="9"/>
      <c r="M511" s="19">
        <f t="shared" si="9"/>
        <v>0</v>
      </c>
      <c r="N511" s="9"/>
      <c r="O511" s="2" t="e">
        <f t="array" ref="O511">INDEX(data!$C$2:$C$13,MATCH(P511,data!$B$2:$B$13,0))</f>
        <v>#N/A</v>
      </c>
      <c r="P511" s="9"/>
      <c r="Q511" s="9"/>
      <c r="R511" s="9"/>
      <c r="S511" s="9"/>
      <c r="T511" s="9"/>
      <c r="U511" s="9"/>
      <c r="V511" s="9"/>
    </row>
    <row r="512" ht="15.75" customHeight="1" spans="1:22">
      <c r="A512" s="2" t="str">
        <f t="array" ref="A512">IFERROR(INDEX(data!$C$2:$C$13,MATCH(G512,data!$B$2:$B$13,0)),"")</f>
        <v/>
      </c>
      <c r="B512" s="3"/>
      <c r="C512" s="3"/>
      <c r="D512" s="8"/>
      <c r="E512" s="8"/>
      <c r="F512" s="3"/>
      <c r="G512" s="8"/>
      <c r="H512" s="2" t="str">
        <f t="array" ref="H512">IFERROR(INDEX(data!$F$2:$F$16,MATCH(L512,data!$E$2:$E$16,0)),"")</f>
        <v/>
      </c>
      <c r="I512" s="8"/>
      <c r="J512" s="8"/>
      <c r="K512" s="13"/>
      <c r="L512" s="8"/>
      <c r="M512" s="19">
        <f t="shared" si="9"/>
        <v>0</v>
      </c>
      <c r="N512" s="8"/>
      <c r="O512" s="2" t="e">
        <f t="array" ref="O512">INDEX(data!$C$2:$C$13,MATCH(P512,data!$B$2:$B$13,0))</f>
        <v>#N/A</v>
      </c>
      <c r="P512" s="8"/>
      <c r="Q512" s="8"/>
      <c r="R512" s="8"/>
      <c r="S512" s="8"/>
      <c r="T512" s="8"/>
      <c r="U512" s="8"/>
      <c r="V512" s="8"/>
    </row>
    <row r="513" ht="15.75" customHeight="1" spans="1:22">
      <c r="A513" s="2" t="str">
        <f t="array" ref="A513">IFERROR(INDEX(data!$C$2:$C$13,MATCH(G513,data!$B$2:$B$13,0)),"")</f>
        <v/>
      </c>
      <c r="B513" s="5"/>
      <c r="C513" s="5"/>
      <c r="D513" s="9"/>
      <c r="E513" s="9"/>
      <c r="F513" s="5"/>
      <c r="G513" s="9"/>
      <c r="H513" s="2" t="str">
        <f t="array" ref="H513">IFERROR(INDEX(data!$F$2:$F$16,MATCH(L513,data!$E$2:$E$16,0)),"")</f>
        <v/>
      </c>
      <c r="I513" s="9"/>
      <c r="J513" s="9"/>
      <c r="K513" s="15"/>
      <c r="L513" s="9"/>
      <c r="M513" s="19">
        <f t="shared" si="9"/>
        <v>0</v>
      </c>
      <c r="N513" s="9"/>
      <c r="O513" s="2" t="e">
        <f t="array" ref="O513">INDEX(data!$C$2:$C$13,MATCH(P513,data!$B$2:$B$13,0))</f>
        <v>#N/A</v>
      </c>
      <c r="P513" s="9"/>
      <c r="Q513" s="9"/>
      <c r="R513" s="9"/>
      <c r="S513" s="9"/>
      <c r="T513" s="9"/>
      <c r="U513" s="9"/>
      <c r="V513" s="9"/>
    </row>
    <row r="514" ht="15.75" customHeight="1" spans="1:22">
      <c r="A514" s="2" t="str">
        <f t="array" ref="A514">IFERROR(INDEX(data!$C$2:$C$13,MATCH(G514,data!$B$2:$B$13,0)),"")</f>
        <v/>
      </c>
      <c r="B514" s="3"/>
      <c r="C514" s="3"/>
      <c r="D514" s="8"/>
      <c r="E514" s="8"/>
      <c r="F514" s="3"/>
      <c r="G514" s="8"/>
      <c r="H514" s="2" t="str">
        <f t="array" ref="H514">IFERROR(INDEX(data!$F$2:$F$16,MATCH(L514,data!$E$2:$E$16,0)),"")</f>
        <v/>
      </c>
      <c r="I514" s="8"/>
      <c r="J514" s="8"/>
      <c r="K514" s="13"/>
      <c r="L514" s="8"/>
      <c r="M514" s="19">
        <f t="shared" si="9"/>
        <v>0</v>
      </c>
      <c r="N514" s="8"/>
      <c r="O514" s="2" t="e">
        <f t="array" ref="O514">INDEX(data!$C$2:$C$13,MATCH(P514,data!$B$2:$B$13,0))</f>
        <v>#N/A</v>
      </c>
      <c r="P514" s="8"/>
      <c r="Q514" s="8"/>
      <c r="R514" s="8"/>
      <c r="S514" s="8"/>
      <c r="T514" s="8"/>
      <c r="U514" s="8"/>
      <c r="V514" s="8"/>
    </row>
    <row r="515" ht="15.75" customHeight="1" spans="1:22">
      <c r="A515" s="2" t="str">
        <f t="array" ref="A515">IFERROR(INDEX(data!$C$2:$C$13,MATCH(G515,data!$B$2:$B$13,0)),"")</f>
        <v/>
      </c>
      <c r="B515" s="5"/>
      <c r="C515" s="5"/>
      <c r="D515" s="9"/>
      <c r="E515" s="9"/>
      <c r="F515" s="5"/>
      <c r="G515" s="9"/>
      <c r="H515" s="2" t="str">
        <f t="array" ref="H515">IFERROR(INDEX(data!$F$2:$F$16,MATCH(L515,data!$E$2:$E$16,0)),"")</f>
        <v/>
      </c>
      <c r="I515" s="9"/>
      <c r="J515" s="9"/>
      <c r="K515" s="15"/>
      <c r="L515" s="9"/>
      <c r="M515" s="19">
        <f t="shared" si="9"/>
        <v>0</v>
      </c>
      <c r="N515" s="9"/>
      <c r="O515" s="2" t="e">
        <f t="array" ref="O515">INDEX(data!$C$2:$C$13,MATCH(P515,data!$B$2:$B$13,0))</f>
        <v>#N/A</v>
      </c>
      <c r="P515" s="9"/>
      <c r="Q515" s="9"/>
      <c r="R515" s="9"/>
      <c r="S515" s="9"/>
      <c r="T515" s="9"/>
      <c r="U515" s="9"/>
      <c r="V515" s="9"/>
    </row>
    <row r="516" ht="15.75" customHeight="1" spans="1:22">
      <c r="A516" s="2" t="str">
        <f t="array" ref="A516">IFERROR(INDEX(data!$C$2:$C$13,MATCH(G516,data!$B$2:$B$13,0)),"")</f>
        <v/>
      </c>
      <c r="B516" s="3"/>
      <c r="C516" s="3"/>
      <c r="D516" s="8"/>
      <c r="E516" s="8"/>
      <c r="F516" s="3"/>
      <c r="G516" s="8"/>
      <c r="H516" s="2" t="str">
        <f t="array" ref="H516">IFERROR(INDEX(data!$F$2:$F$16,MATCH(L516,data!$E$2:$E$16,0)),"")</f>
        <v/>
      </c>
      <c r="I516" s="8"/>
      <c r="J516" s="8"/>
      <c r="K516" s="13"/>
      <c r="L516" s="8"/>
      <c r="M516" s="19">
        <f t="shared" si="9"/>
        <v>0</v>
      </c>
      <c r="N516" s="8"/>
      <c r="O516" s="2" t="e">
        <f t="array" ref="O516">INDEX(data!$C$2:$C$13,MATCH(P516,data!$B$2:$B$13,0))</f>
        <v>#N/A</v>
      </c>
      <c r="P516" s="8"/>
      <c r="Q516" s="8"/>
      <c r="R516" s="8"/>
      <c r="S516" s="8"/>
      <c r="T516" s="8"/>
      <c r="U516" s="8"/>
      <c r="V516" s="8"/>
    </row>
    <row r="517" ht="15.75" customHeight="1" spans="1:22">
      <c r="A517" s="2" t="str">
        <f t="array" ref="A517">IFERROR(INDEX(data!$C$2:$C$13,MATCH(G517,data!$B$2:$B$13,0)),"")</f>
        <v/>
      </c>
      <c r="B517" s="5"/>
      <c r="C517" s="5"/>
      <c r="D517" s="9"/>
      <c r="E517" s="9"/>
      <c r="F517" s="5"/>
      <c r="G517" s="9"/>
      <c r="H517" s="2" t="str">
        <f t="array" ref="H517">IFERROR(INDEX(data!$F$2:$F$16,MATCH(L517,data!$E$2:$E$16,0)),"")</f>
        <v/>
      </c>
      <c r="I517" s="9"/>
      <c r="J517" s="9"/>
      <c r="K517" s="15"/>
      <c r="L517" s="9"/>
      <c r="M517" s="19">
        <f t="shared" si="9"/>
        <v>0</v>
      </c>
      <c r="N517" s="9"/>
      <c r="O517" s="2" t="e">
        <f t="array" ref="O517">INDEX(data!$C$2:$C$13,MATCH(P517,data!$B$2:$B$13,0))</f>
        <v>#N/A</v>
      </c>
      <c r="P517" s="9"/>
      <c r="Q517" s="9"/>
      <c r="R517" s="9"/>
      <c r="S517" s="9"/>
      <c r="T517" s="9"/>
      <c r="U517" s="9"/>
      <c r="V517" s="9"/>
    </row>
    <row r="518" ht="15.75" customHeight="1" spans="1:22">
      <c r="A518" s="2" t="str">
        <f t="array" ref="A518">IFERROR(INDEX(data!$C$2:$C$13,MATCH(G518,data!$B$2:$B$13,0)),"")</f>
        <v/>
      </c>
      <c r="B518" s="3"/>
      <c r="C518" s="3"/>
      <c r="D518" s="8"/>
      <c r="E518" s="8"/>
      <c r="F518" s="3"/>
      <c r="G518" s="8"/>
      <c r="H518" s="2" t="str">
        <f t="array" ref="H518">IFERROR(INDEX(data!$F$2:$F$16,MATCH(L518,data!$E$2:$E$16,0)),"")</f>
        <v/>
      </c>
      <c r="I518" s="8"/>
      <c r="J518" s="8"/>
      <c r="K518" s="13"/>
      <c r="L518" s="8"/>
      <c r="M518" s="19">
        <f t="shared" si="9"/>
        <v>0</v>
      </c>
      <c r="N518" s="8"/>
      <c r="O518" s="2" t="e">
        <f t="array" ref="O518">INDEX(data!$C$2:$C$13,MATCH(P518,data!$B$2:$B$13,0))</f>
        <v>#N/A</v>
      </c>
      <c r="P518" s="8"/>
      <c r="Q518" s="8"/>
      <c r="R518" s="8"/>
      <c r="S518" s="8"/>
      <c r="T518" s="8"/>
      <c r="U518" s="8"/>
      <c r="V518" s="8"/>
    </row>
    <row r="519" ht="15.75" customHeight="1" spans="1:22">
      <c r="A519" s="2" t="str">
        <f t="array" ref="A519">IFERROR(INDEX(data!$C$2:$C$13,MATCH(G519,data!$B$2:$B$13,0)),"")</f>
        <v/>
      </c>
      <c r="B519" s="5"/>
      <c r="C519" s="5"/>
      <c r="D519" s="9"/>
      <c r="E519" s="9"/>
      <c r="F519" s="5"/>
      <c r="G519" s="9"/>
      <c r="H519" s="2" t="str">
        <f t="array" ref="H519">IFERROR(INDEX(data!$F$2:$F$16,MATCH(L519,data!$E$2:$E$16,0)),"")</f>
        <v/>
      </c>
      <c r="I519" s="9"/>
      <c r="J519" s="9"/>
      <c r="K519" s="15"/>
      <c r="L519" s="9"/>
      <c r="M519" s="19">
        <f t="shared" si="9"/>
        <v>0</v>
      </c>
      <c r="N519" s="9"/>
      <c r="O519" s="2" t="e">
        <f t="array" ref="O519">INDEX(data!$C$2:$C$13,MATCH(P519,data!$B$2:$B$13,0))</f>
        <v>#N/A</v>
      </c>
      <c r="P519" s="9"/>
      <c r="Q519" s="9"/>
      <c r="R519" s="9"/>
      <c r="S519" s="9"/>
      <c r="T519" s="9"/>
      <c r="U519" s="9"/>
      <c r="V519" s="9"/>
    </row>
    <row r="520" ht="15.75" customHeight="1" spans="1:22">
      <c r="A520" s="2" t="str">
        <f t="array" ref="A520">IFERROR(INDEX(data!$C$2:$C$13,MATCH(G520,data!$B$2:$B$13,0)),"")</f>
        <v/>
      </c>
      <c r="B520" s="3"/>
      <c r="C520" s="3"/>
      <c r="D520" s="8"/>
      <c r="E520" s="8"/>
      <c r="F520" s="3"/>
      <c r="G520" s="8"/>
      <c r="H520" s="2" t="str">
        <f t="array" ref="H520">IFERROR(INDEX(data!$F$2:$F$16,MATCH(L520,data!$E$2:$E$16,0)),"")</f>
        <v/>
      </c>
      <c r="I520" s="8"/>
      <c r="J520" s="8"/>
      <c r="K520" s="13"/>
      <c r="L520" s="8"/>
      <c r="M520" s="19">
        <f t="shared" si="9"/>
        <v>0</v>
      </c>
      <c r="N520" s="8"/>
      <c r="O520" s="2" t="e">
        <f t="array" ref="O520">INDEX(data!$C$2:$C$13,MATCH(P520,data!$B$2:$B$13,0))</f>
        <v>#N/A</v>
      </c>
      <c r="P520" s="8"/>
      <c r="Q520" s="8"/>
      <c r="R520" s="8"/>
      <c r="S520" s="8"/>
      <c r="T520" s="8"/>
      <c r="U520" s="8"/>
      <c r="V520" s="8"/>
    </row>
    <row r="521" ht="15.75" customHeight="1" spans="1:22">
      <c r="A521" s="2" t="str">
        <f t="array" ref="A521">IFERROR(INDEX(data!$C$2:$C$13,MATCH(G521,data!$B$2:$B$13,0)),"")</f>
        <v/>
      </c>
      <c r="B521" s="5"/>
      <c r="C521" s="5"/>
      <c r="D521" s="9"/>
      <c r="E521" s="9"/>
      <c r="F521" s="5"/>
      <c r="G521" s="9"/>
      <c r="H521" s="2" t="str">
        <f t="array" ref="H521">IFERROR(INDEX(data!$F$2:$F$16,MATCH(L521,data!$E$2:$E$16,0)),"")</f>
        <v/>
      </c>
      <c r="I521" s="9"/>
      <c r="J521" s="9"/>
      <c r="K521" s="15"/>
      <c r="L521" s="9"/>
      <c r="M521" s="19">
        <f t="shared" si="9"/>
        <v>0</v>
      </c>
      <c r="N521" s="9"/>
      <c r="O521" s="2" t="e">
        <f t="array" ref="O521">INDEX(data!$C$2:$C$13,MATCH(P521,data!$B$2:$B$13,0))</f>
        <v>#N/A</v>
      </c>
      <c r="P521" s="9"/>
      <c r="Q521" s="9"/>
      <c r="R521" s="9"/>
      <c r="S521" s="9"/>
      <c r="T521" s="9"/>
      <c r="U521" s="9"/>
      <c r="V521" s="9"/>
    </row>
    <row r="522" ht="15.75" customHeight="1" spans="1:22">
      <c r="A522" s="2" t="str">
        <f t="array" ref="A522">IFERROR(INDEX(data!$C$2:$C$13,MATCH(G522,data!$B$2:$B$13,0)),"")</f>
        <v/>
      </c>
      <c r="B522" s="3"/>
      <c r="C522" s="3"/>
      <c r="D522" s="8"/>
      <c r="E522" s="8"/>
      <c r="F522" s="3"/>
      <c r="G522" s="8"/>
      <c r="H522" s="2" t="str">
        <f t="array" ref="H522">IFERROR(INDEX(data!$F$2:$F$16,MATCH(L522,data!$E$2:$E$16,0)),"")</f>
        <v/>
      </c>
      <c r="I522" s="8"/>
      <c r="J522" s="8"/>
      <c r="K522" s="13"/>
      <c r="L522" s="8"/>
      <c r="M522" s="19">
        <f t="shared" si="9"/>
        <v>0</v>
      </c>
      <c r="N522" s="8"/>
      <c r="O522" s="2" t="e">
        <f t="array" ref="O522">INDEX(data!$C$2:$C$13,MATCH(P522,data!$B$2:$B$13,0))</f>
        <v>#N/A</v>
      </c>
      <c r="P522" s="8"/>
      <c r="Q522" s="8"/>
      <c r="R522" s="8"/>
      <c r="S522" s="8"/>
      <c r="T522" s="8"/>
      <c r="U522" s="8"/>
      <c r="V522" s="8"/>
    </row>
    <row r="523" ht="15.75" customHeight="1" spans="1:22">
      <c r="A523" s="2" t="str">
        <f t="array" ref="A523">IFERROR(INDEX(data!$C$2:$C$13,MATCH(G523,data!$B$2:$B$13,0)),"")</f>
        <v/>
      </c>
      <c r="B523" s="5"/>
      <c r="C523" s="5"/>
      <c r="D523" s="9"/>
      <c r="E523" s="9"/>
      <c r="F523" s="5"/>
      <c r="G523" s="9"/>
      <c r="H523" s="2" t="str">
        <f t="array" ref="H523">IFERROR(INDEX(data!$F$2:$F$16,MATCH(L523,data!$E$2:$E$16,0)),"")</f>
        <v/>
      </c>
      <c r="I523" s="9"/>
      <c r="J523" s="9"/>
      <c r="K523" s="15"/>
      <c r="L523" s="9"/>
      <c r="M523" s="19">
        <f t="shared" si="9"/>
        <v>0</v>
      </c>
      <c r="N523" s="9"/>
      <c r="O523" s="2" t="e">
        <f t="array" ref="O523">INDEX(data!$C$2:$C$13,MATCH(P523,data!$B$2:$B$13,0))</f>
        <v>#N/A</v>
      </c>
      <c r="P523" s="9"/>
      <c r="Q523" s="9"/>
      <c r="R523" s="9"/>
      <c r="S523" s="9"/>
      <c r="T523" s="9"/>
      <c r="U523" s="9"/>
      <c r="V523" s="9"/>
    </row>
    <row r="524" ht="15.75" customHeight="1" spans="1:22">
      <c r="A524" s="2" t="str">
        <f t="array" ref="A524">IFERROR(INDEX(data!$C$2:$C$13,MATCH(G524,data!$B$2:$B$13,0)),"")</f>
        <v/>
      </c>
      <c r="B524" s="3"/>
      <c r="C524" s="3"/>
      <c r="D524" s="8"/>
      <c r="E524" s="8"/>
      <c r="F524" s="3"/>
      <c r="G524" s="8"/>
      <c r="H524" s="2" t="str">
        <f t="array" ref="H524">IFERROR(INDEX(data!$F$2:$F$16,MATCH(L524,data!$E$2:$E$16,0)),"")</f>
        <v/>
      </c>
      <c r="I524" s="8"/>
      <c r="J524" s="8"/>
      <c r="K524" s="13"/>
      <c r="L524" s="8"/>
      <c r="M524" s="19">
        <f t="shared" si="9"/>
        <v>0</v>
      </c>
      <c r="N524" s="8"/>
      <c r="O524" s="2" t="e">
        <f t="array" ref="O524">INDEX(data!$C$2:$C$13,MATCH(P524,data!$B$2:$B$13,0))</f>
        <v>#N/A</v>
      </c>
      <c r="P524" s="8"/>
      <c r="Q524" s="8"/>
      <c r="R524" s="8"/>
      <c r="S524" s="8"/>
      <c r="T524" s="8"/>
      <c r="U524" s="8"/>
      <c r="V524" s="8"/>
    </row>
    <row r="525" ht="15.75" customHeight="1" spans="1:22">
      <c r="A525" s="2" t="str">
        <f t="array" ref="A525">IFERROR(INDEX(data!$C$2:$C$13,MATCH(G525,data!$B$2:$B$13,0)),"")</f>
        <v/>
      </c>
      <c r="B525" s="5"/>
      <c r="C525" s="5"/>
      <c r="D525" s="9"/>
      <c r="E525" s="9"/>
      <c r="F525" s="5"/>
      <c r="G525" s="9"/>
      <c r="H525" s="2" t="str">
        <f t="array" ref="H525">IFERROR(INDEX(data!$F$2:$F$16,MATCH(L525,data!$E$2:$E$16,0)),"")</f>
        <v/>
      </c>
      <c r="I525" s="9"/>
      <c r="J525" s="9"/>
      <c r="K525" s="15"/>
      <c r="L525" s="9"/>
      <c r="M525" s="19">
        <f t="shared" si="9"/>
        <v>0</v>
      </c>
      <c r="N525" s="9"/>
      <c r="O525" s="2" t="e">
        <f t="array" ref="O525">INDEX(data!$C$2:$C$13,MATCH(P525,data!$B$2:$B$13,0))</f>
        <v>#N/A</v>
      </c>
      <c r="P525" s="9"/>
      <c r="Q525" s="9"/>
      <c r="R525" s="9"/>
      <c r="S525" s="9"/>
      <c r="T525" s="9"/>
      <c r="U525" s="9"/>
      <c r="V525" s="9"/>
    </row>
    <row r="526" ht="15.75" customHeight="1" spans="1:22">
      <c r="A526" s="2" t="str">
        <f t="array" ref="A526">IFERROR(INDEX(data!$C$2:$C$13,MATCH(G526,data!$B$2:$B$13,0)),"")</f>
        <v/>
      </c>
      <c r="B526" s="3"/>
      <c r="C526" s="3"/>
      <c r="D526" s="8"/>
      <c r="E526" s="8"/>
      <c r="F526" s="3"/>
      <c r="G526" s="8"/>
      <c r="H526" s="2" t="str">
        <f t="array" ref="H526">IFERROR(INDEX(data!$F$2:$F$16,MATCH(L526,data!$E$2:$E$16,0)),"")</f>
        <v/>
      </c>
      <c r="I526" s="8"/>
      <c r="J526" s="8"/>
      <c r="K526" s="13"/>
      <c r="L526" s="8"/>
      <c r="M526" s="19">
        <f t="shared" si="9"/>
        <v>0</v>
      </c>
      <c r="N526" s="8"/>
      <c r="O526" s="2" t="e">
        <f t="array" ref="O526">INDEX(data!$C$2:$C$13,MATCH(P526,data!$B$2:$B$13,0))</f>
        <v>#N/A</v>
      </c>
      <c r="P526" s="8"/>
      <c r="Q526" s="8"/>
      <c r="R526" s="8"/>
      <c r="S526" s="8"/>
      <c r="T526" s="8"/>
      <c r="U526" s="8"/>
      <c r="V526" s="8"/>
    </row>
    <row r="527" ht="15.75" customHeight="1" spans="1:22">
      <c r="A527" s="2" t="str">
        <f t="array" ref="A527">IFERROR(INDEX(data!$C$2:$C$13,MATCH(G527,data!$B$2:$B$13,0)),"")</f>
        <v/>
      </c>
      <c r="B527" s="5"/>
      <c r="C527" s="5"/>
      <c r="D527" s="9"/>
      <c r="E527" s="9"/>
      <c r="F527" s="5"/>
      <c r="G527" s="9"/>
      <c r="H527" s="2" t="str">
        <f t="array" ref="H527">IFERROR(INDEX(data!$F$2:$F$16,MATCH(L527,data!$E$2:$E$16,0)),"")</f>
        <v/>
      </c>
      <c r="I527" s="9"/>
      <c r="J527" s="9"/>
      <c r="K527" s="15"/>
      <c r="L527" s="9"/>
      <c r="M527" s="19">
        <f t="shared" si="9"/>
        <v>0</v>
      </c>
      <c r="N527" s="9"/>
      <c r="O527" s="2" t="e">
        <f t="array" ref="O527">INDEX(data!$C$2:$C$13,MATCH(P527,data!$B$2:$B$13,0))</f>
        <v>#N/A</v>
      </c>
      <c r="P527" s="9"/>
      <c r="Q527" s="9"/>
      <c r="R527" s="9"/>
      <c r="S527" s="9"/>
      <c r="T527" s="9"/>
      <c r="U527" s="9"/>
      <c r="V527" s="9"/>
    </row>
    <row r="528" ht="15.75" customHeight="1" spans="1:22">
      <c r="A528" s="2" t="str">
        <f t="array" ref="A528">IFERROR(INDEX(data!$C$2:$C$13,MATCH(G528,data!$B$2:$B$13,0)),"")</f>
        <v/>
      </c>
      <c r="B528" s="3"/>
      <c r="C528" s="3"/>
      <c r="D528" s="8"/>
      <c r="E528" s="8"/>
      <c r="F528" s="3"/>
      <c r="G528" s="8"/>
      <c r="H528" s="2" t="str">
        <f t="array" ref="H528">IFERROR(INDEX(data!$F$2:$F$16,MATCH(L528,data!$E$2:$E$16,0)),"")</f>
        <v/>
      </c>
      <c r="I528" s="8"/>
      <c r="J528" s="8"/>
      <c r="K528" s="13"/>
      <c r="L528" s="8"/>
      <c r="M528" s="19">
        <f t="shared" si="9"/>
        <v>0</v>
      </c>
      <c r="N528" s="8"/>
      <c r="O528" s="2" t="e">
        <f t="array" ref="O528">INDEX(data!$C$2:$C$13,MATCH(P528,data!$B$2:$B$13,0))</f>
        <v>#N/A</v>
      </c>
      <c r="P528" s="8"/>
      <c r="Q528" s="8"/>
      <c r="R528" s="8"/>
      <c r="S528" s="8"/>
      <c r="T528" s="8"/>
      <c r="U528" s="8"/>
      <c r="V528" s="8"/>
    </row>
    <row r="529" ht="15.75" customHeight="1" spans="1:22">
      <c r="A529" s="2" t="str">
        <f t="array" ref="A529">IFERROR(INDEX(data!$C$2:$C$13,MATCH(G529,data!$B$2:$B$13,0)),"")</f>
        <v/>
      </c>
      <c r="B529" s="5"/>
      <c r="C529" s="5"/>
      <c r="D529" s="9"/>
      <c r="E529" s="9"/>
      <c r="F529" s="5"/>
      <c r="G529" s="9"/>
      <c r="H529" s="2" t="str">
        <f t="array" ref="H529">IFERROR(INDEX(data!$F$2:$F$16,MATCH(L529,data!$E$2:$E$16,0)),"")</f>
        <v/>
      </c>
      <c r="I529" s="9"/>
      <c r="J529" s="9"/>
      <c r="K529" s="15"/>
      <c r="L529" s="9"/>
      <c r="M529" s="19">
        <f t="shared" si="9"/>
        <v>0</v>
      </c>
      <c r="N529" s="9"/>
      <c r="O529" s="2" t="e">
        <f t="array" ref="O529">INDEX(data!$C$2:$C$13,MATCH(P529,data!$B$2:$B$13,0))</f>
        <v>#N/A</v>
      </c>
      <c r="P529" s="9"/>
      <c r="Q529" s="9"/>
      <c r="R529" s="9"/>
      <c r="S529" s="9"/>
      <c r="T529" s="9"/>
      <c r="U529" s="9"/>
      <c r="V529" s="9"/>
    </row>
    <row r="530" ht="15.75" customHeight="1" spans="1:22">
      <c r="A530" s="2" t="str">
        <f t="array" ref="A530">IFERROR(INDEX(data!$C$2:$C$13,MATCH(G530,data!$B$2:$B$13,0)),"")</f>
        <v/>
      </c>
      <c r="B530" s="3"/>
      <c r="C530" s="3"/>
      <c r="D530" s="8"/>
      <c r="E530" s="8"/>
      <c r="F530" s="3"/>
      <c r="G530" s="8"/>
      <c r="H530" s="2" t="str">
        <f t="array" ref="H530">IFERROR(INDEX(data!$F$2:$F$16,MATCH(L530,data!$E$2:$E$16,0)),"")</f>
        <v/>
      </c>
      <c r="I530" s="8"/>
      <c r="J530" s="8"/>
      <c r="K530" s="13"/>
      <c r="L530" s="8"/>
      <c r="M530" s="19">
        <f t="shared" si="9"/>
        <v>0</v>
      </c>
      <c r="N530" s="8"/>
      <c r="O530" s="2" t="e">
        <f t="array" ref="O530">INDEX(data!$C$2:$C$13,MATCH(P530,data!$B$2:$B$13,0))</f>
        <v>#N/A</v>
      </c>
      <c r="P530" s="8"/>
      <c r="Q530" s="8"/>
      <c r="R530" s="8"/>
      <c r="S530" s="8"/>
      <c r="T530" s="8"/>
      <c r="U530" s="8"/>
      <c r="V530" s="8"/>
    </row>
    <row r="531" ht="15.75" customHeight="1" spans="1:22">
      <c r="A531" s="2" t="str">
        <f t="array" ref="A531">IFERROR(INDEX(data!$C$2:$C$13,MATCH(G531,data!$B$2:$B$13,0)),"")</f>
        <v/>
      </c>
      <c r="B531" s="5"/>
      <c r="C531" s="5"/>
      <c r="D531" s="9"/>
      <c r="E531" s="9"/>
      <c r="F531" s="5"/>
      <c r="G531" s="9"/>
      <c r="H531" s="2" t="str">
        <f t="array" ref="H531">IFERROR(INDEX(data!$F$2:$F$16,MATCH(L531,data!$E$2:$E$16,0)),"")</f>
        <v/>
      </c>
      <c r="I531" s="9"/>
      <c r="J531" s="9"/>
      <c r="K531" s="15"/>
      <c r="L531" s="9"/>
      <c r="M531" s="19">
        <f t="shared" si="9"/>
        <v>0</v>
      </c>
      <c r="N531" s="9"/>
      <c r="O531" s="2" t="e">
        <f t="array" ref="O531">INDEX(data!$C$2:$C$13,MATCH(P531,data!$B$2:$B$13,0))</f>
        <v>#N/A</v>
      </c>
      <c r="P531" s="9"/>
      <c r="Q531" s="9"/>
      <c r="R531" s="9"/>
      <c r="S531" s="9"/>
      <c r="T531" s="9"/>
      <c r="U531" s="9"/>
      <c r="V531" s="9"/>
    </row>
    <row r="532" ht="15.75" customHeight="1" spans="1:22">
      <c r="A532" s="2" t="str">
        <f t="array" ref="A532">IFERROR(INDEX(data!$C$2:$C$13,MATCH(G532,data!$B$2:$B$13,0)),"")</f>
        <v/>
      </c>
      <c r="B532" s="3"/>
      <c r="C532" s="3"/>
      <c r="D532" s="8"/>
      <c r="E532" s="8"/>
      <c r="F532" s="3"/>
      <c r="G532" s="8"/>
      <c r="H532" s="2" t="str">
        <f t="array" ref="H532">IFERROR(INDEX(data!$F$2:$F$16,MATCH(L532,data!$E$2:$E$16,0)),"")</f>
        <v/>
      </c>
      <c r="I532" s="8"/>
      <c r="J532" s="8"/>
      <c r="K532" s="13"/>
      <c r="L532" s="8"/>
      <c r="M532" s="19">
        <f t="shared" si="9"/>
        <v>0</v>
      </c>
      <c r="N532" s="8"/>
      <c r="O532" s="2" t="e">
        <f t="array" ref="O532">INDEX(data!$C$2:$C$13,MATCH(P532,data!$B$2:$B$13,0))</f>
        <v>#N/A</v>
      </c>
      <c r="P532" s="8"/>
      <c r="Q532" s="8"/>
      <c r="R532" s="8"/>
      <c r="S532" s="8"/>
      <c r="T532" s="8"/>
      <c r="U532" s="8"/>
      <c r="V532" s="8"/>
    </row>
    <row r="533" ht="15.75" customHeight="1" spans="1:22">
      <c r="A533" s="2" t="str">
        <f t="array" ref="A533">IFERROR(INDEX(data!$C$2:$C$13,MATCH(G533,data!$B$2:$B$13,0)),"")</f>
        <v/>
      </c>
      <c r="B533" s="5"/>
      <c r="C533" s="5"/>
      <c r="D533" s="9"/>
      <c r="E533" s="9"/>
      <c r="F533" s="5"/>
      <c r="G533" s="9"/>
      <c r="H533" s="2" t="str">
        <f t="array" ref="H533">IFERROR(INDEX(data!$F$2:$F$16,MATCH(L533,data!$E$2:$E$16,0)),"")</f>
        <v/>
      </c>
      <c r="I533" s="9"/>
      <c r="J533" s="9"/>
      <c r="K533" s="15"/>
      <c r="L533" s="9"/>
      <c r="M533" s="19">
        <f t="shared" si="9"/>
        <v>0</v>
      </c>
      <c r="N533" s="9"/>
      <c r="O533" s="2" t="e">
        <f t="array" ref="O533">INDEX(data!$C$2:$C$13,MATCH(P533,data!$B$2:$B$13,0))</f>
        <v>#N/A</v>
      </c>
      <c r="P533" s="9"/>
      <c r="Q533" s="9"/>
      <c r="R533" s="9"/>
      <c r="S533" s="9"/>
      <c r="T533" s="9"/>
      <c r="U533" s="9"/>
      <c r="V533" s="9"/>
    </row>
    <row r="534" ht="15.75" customHeight="1" spans="1:22">
      <c r="A534" s="2" t="str">
        <f t="array" ref="A534">IFERROR(INDEX(data!$C$2:$C$13,MATCH(G534,data!$B$2:$B$13,0)),"")</f>
        <v/>
      </c>
      <c r="B534" s="3"/>
      <c r="C534" s="3"/>
      <c r="D534" s="8"/>
      <c r="E534" s="8"/>
      <c r="F534" s="3"/>
      <c r="G534" s="8"/>
      <c r="H534" s="2" t="str">
        <f t="array" ref="H534">IFERROR(INDEX(data!$F$2:$F$16,MATCH(L534,data!$E$2:$E$16,0)),"")</f>
        <v/>
      </c>
      <c r="I534" s="8"/>
      <c r="J534" s="8"/>
      <c r="K534" s="13"/>
      <c r="L534" s="8"/>
      <c r="M534" s="19">
        <f t="shared" si="9"/>
        <v>0</v>
      </c>
      <c r="N534" s="8"/>
      <c r="O534" s="2" t="e">
        <f t="array" ref="O534">INDEX(data!$C$2:$C$13,MATCH(P534,data!$B$2:$B$13,0))</f>
        <v>#N/A</v>
      </c>
      <c r="P534" s="8"/>
      <c r="Q534" s="8"/>
      <c r="R534" s="8"/>
      <c r="S534" s="8"/>
      <c r="T534" s="8"/>
      <c r="U534" s="8"/>
      <c r="V534" s="8"/>
    </row>
    <row r="535" ht="15.75" customHeight="1" spans="1:22">
      <c r="A535" s="2" t="str">
        <f t="array" ref="A535">IFERROR(INDEX(data!$C$2:$C$13,MATCH(G535,data!$B$2:$B$13,0)),"")</f>
        <v/>
      </c>
      <c r="B535" s="5"/>
      <c r="C535" s="5"/>
      <c r="D535" s="9"/>
      <c r="E535" s="9"/>
      <c r="F535" s="5"/>
      <c r="G535" s="9"/>
      <c r="H535" s="2" t="str">
        <f t="array" ref="H535">IFERROR(INDEX(data!$F$2:$F$16,MATCH(L535,data!$E$2:$E$16,0)),"")</f>
        <v/>
      </c>
      <c r="I535" s="9"/>
      <c r="J535" s="9"/>
      <c r="K535" s="15"/>
      <c r="L535" s="9"/>
      <c r="M535" s="19">
        <f t="shared" si="9"/>
        <v>0</v>
      </c>
      <c r="N535" s="9"/>
      <c r="O535" s="2" t="e">
        <f t="array" ref="O535">INDEX(data!$C$2:$C$13,MATCH(P535,data!$B$2:$B$13,0))</f>
        <v>#N/A</v>
      </c>
      <c r="P535" s="9"/>
      <c r="Q535" s="9"/>
      <c r="R535" s="9"/>
      <c r="S535" s="9"/>
      <c r="T535" s="9"/>
      <c r="U535" s="9"/>
      <c r="V535" s="9"/>
    </row>
    <row r="536" ht="15.75" customHeight="1" spans="1:22">
      <c r="A536" s="2" t="str">
        <f t="array" ref="A536">IFERROR(INDEX(data!$C$2:$C$13,MATCH(G536,data!$B$2:$B$13,0)),"")</f>
        <v/>
      </c>
      <c r="B536" s="3"/>
      <c r="C536" s="3"/>
      <c r="D536" s="8"/>
      <c r="E536" s="8"/>
      <c r="F536" s="3"/>
      <c r="G536" s="8"/>
      <c r="H536" s="2" t="str">
        <f t="array" ref="H536">IFERROR(INDEX(data!$F$2:$F$16,MATCH(L536,data!$E$2:$E$16,0)),"")</f>
        <v/>
      </c>
      <c r="I536" s="8"/>
      <c r="J536" s="8"/>
      <c r="K536" s="13"/>
      <c r="L536" s="8"/>
      <c r="M536" s="19">
        <f t="shared" si="9"/>
        <v>0</v>
      </c>
      <c r="N536" s="8"/>
      <c r="O536" s="2" t="e">
        <f t="array" ref="O536">INDEX(data!$C$2:$C$13,MATCH(P536,data!$B$2:$B$13,0))</f>
        <v>#N/A</v>
      </c>
      <c r="P536" s="8"/>
      <c r="Q536" s="8"/>
      <c r="R536" s="8"/>
      <c r="S536" s="8"/>
      <c r="T536" s="8"/>
      <c r="U536" s="8"/>
      <c r="V536" s="8"/>
    </row>
    <row r="537" ht="15.75" customHeight="1" spans="1:22">
      <c r="A537" s="2" t="str">
        <f t="array" ref="A537">IFERROR(INDEX(data!$C$2:$C$13,MATCH(G537,data!$B$2:$B$13,0)),"")</f>
        <v/>
      </c>
      <c r="B537" s="5"/>
      <c r="C537" s="5"/>
      <c r="D537" s="9"/>
      <c r="E537" s="9"/>
      <c r="F537" s="5"/>
      <c r="G537" s="9"/>
      <c r="H537" s="2" t="str">
        <f t="array" ref="H537">IFERROR(INDEX(data!$F$2:$F$16,MATCH(L537,data!$E$2:$E$16,0)),"")</f>
        <v/>
      </c>
      <c r="I537" s="9"/>
      <c r="J537" s="9"/>
      <c r="K537" s="15"/>
      <c r="L537" s="9"/>
      <c r="M537" s="19">
        <f t="shared" si="9"/>
        <v>0</v>
      </c>
      <c r="N537" s="9"/>
      <c r="O537" s="2" t="e">
        <f t="array" ref="O537">INDEX(data!$C$2:$C$13,MATCH(P537,data!$B$2:$B$13,0))</f>
        <v>#N/A</v>
      </c>
      <c r="P537" s="9"/>
      <c r="Q537" s="9"/>
      <c r="R537" s="9"/>
      <c r="S537" s="9"/>
      <c r="T537" s="9"/>
      <c r="U537" s="9"/>
      <c r="V537" s="9"/>
    </row>
    <row r="538" ht="15.75" customHeight="1" spans="1:22">
      <c r="A538" s="2" t="str">
        <f t="array" ref="A538">IFERROR(INDEX(data!$C$2:$C$13,MATCH(G538,data!$B$2:$B$13,0)),"")</f>
        <v/>
      </c>
      <c r="B538" s="3"/>
      <c r="C538" s="3"/>
      <c r="D538" s="8"/>
      <c r="E538" s="8"/>
      <c r="F538" s="3"/>
      <c r="G538" s="8"/>
      <c r="H538" s="2" t="str">
        <f t="array" ref="H538">IFERROR(INDEX(data!$F$2:$F$16,MATCH(L538,data!$E$2:$E$16,0)),"")</f>
        <v/>
      </c>
      <c r="I538" s="8"/>
      <c r="J538" s="8"/>
      <c r="K538" s="13"/>
      <c r="L538" s="8"/>
      <c r="M538" s="19">
        <f t="shared" si="9"/>
        <v>0</v>
      </c>
      <c r="N538" s="8"/>
      <c r="O538" s="2" t="e">
        <f t="array" ref="O538">INDEX(data!$C$2:$C$13,MATCH(P538,data!$B$2:$B$13,0))</f>
        <v>#N/A</v>
      </c>
      <c r="P538" s="8"/>
      <c r="Q538" s="8"/>
      <c r="R538" s="8"/>
      <c r="S538" s="8"/>
      <c r="T538" s="8"/>
      <c r="U538" s="8"/>
      <c r="V538" s="8"/>
    </row>
    <row r="539" ht="15.75" customHeight="1" spans="1:22">
      <c r="A539" s="2" t="str">
        <f t="array" ref="A539">IFERROR(INDEX(data!$C$2:$C$13,MATCH(G539,data!$B$2:$B$13,0)),"")</f>
        <v/>
      </c>
      <c r="B539" s="5"/>
      <c r="C539" s="5"/>
      <c r="D539" s="9"/>
      <c r="E539" s="9"/>
      <c r="F539" s="5"/>
      <c r="G539" s="9"/>
      <c r="H539" s="2" t="str">
        <f t="array" ref="H539">IFERROR(INDEX(data!$F$2:$F$16,MATCH(L539,data!$E$2:$E$16,0)),"")</f>
        <v/>
      </c>
      <c r="I539" s="9"/>
      <c r="J539" s="9"/>
      <c r="K539" s="15"/>
      <c r="L539" s="9"/>
      <c r="M539" s="19">
        <f t="shared" si="9"/>
        <v>0</v>
      </c>
      <c r="N539" s="9"/>
      <c r="O539" s="2" t="e">
        <f t="array" ref="O539">INDEX(data!$C$2:$C$13,MATCH(P539,data!$B$2:$B$13,0))</f>
        <v>#N/A</v>
      </c>
      <c r="P539" s="9"/>
      <c r="Q539" s="9"/>
      <c r="R539" s="9"/>
      <c r="S539" s="9"/>
      <c r="T539" s="9"/>
      <c r="U539" s="9"/>
      <c r="V539" s="9"/>
    </row>
    <row r="540" ht="15.75" customHeight="1" spans="1:22">
      <c r="A540" s="2" t="str">
        <f t="array" ref="A540">IFERROR(INDEX(data!$C$2:$C$13,MATCH(G540,data!$B$2:$B$13,0)),"")</f>
        <v/>
      </c>
      <c r="B540" s="3"/>
      <c r="C540" s="3"/>
      <c r="D540" s="8"/>
      <c r="E540" s="8"/>
      <c r="F540" s="3"/>
      <c r="G540" s="8"/>
      <c r="H540" s="2" t="str">
        <f t="array" ref="H540">IFERROR(INDEX(data!$F$2:$F$16,MATCH(L540,data!$E$2:$E$16,0)),"")</f>
        <v/>
      </c>
      <c r="I540" s="8"/>
      <c r="J540" s="8"/>
      <c r="K540" s="13"/>
      <c r="L540" s="8"/>
      <c r="M540" s="19">
        <f t="shared" si="9"/>
        <v>0</v>
      </c>
      <c r="N540" s="8"/>
      <c r="O540" s="2" t="e">
        <f t="array" ref="O540">INDEX(data!$C$2:$C$13,MATCH(P540,data!$B$2:$B$13,0))</f>
        <v>#N/A</v>
      </c>
      <c r="P540" s="8"/>
      <c r="Q540" s="8"/>
      <c r="R540" s="8"/>
      <c r="S540" s="8"/>
      <c r="T540" s="8"/>
      <c r="U540" s="8"/>
      <c r="V540" s="8"/>
    </row>
    <row r="541" ht="15.75" customHeight="1" spans="1:22">
      <c r="A541" s="2" t="str">
        <f t="array" ref="A541">IFERROR(INDEX(data!$C$2:$C$13,MATCH(G541,data!$B$2:$B$13,0)),"")</f>
        <v/>
      </c>
      <c r="B541" s="5"/>
      <c r="C541" s="5"/>
      <c r="D541" s="9"/>
      <c r="E541" s="9"/>
      <c r="F541" s="5"/>
      <c r="G541" s="9"/>
      <c r="H541" s="2" t="str">
        <f t="array" ref="H541">IFERROR(INDEX(data!$F$2:$F$16,MATCH(L541,data!$E$2:$E$16,0)),"")</f>
        <v/>
      </c>
      <c r="I541" s="9"/>
      <c r="J541" s="9"/>
      <c r="K541" s="15"/>
      <c r="L541" s="9"/>
      <c r="M541" s="19">
        <f t="shared" si="9"/>
        <v>0</v>
      </c>
      <c r="N541" s="9"/>
      <c r="O541" s="2" t="e">
        <f t="array" ref="O541">INDEX(data!$C$2:$C$13,MATCH(P541,data!$B$2:$B$13,0))</f>
        <v>#N/A</v>
      </c>
      <c r="P541" s="9"/>
      <c r="Q541" s="9"/>
      <c r="R541" s="9"/>
      <c r="S541" s="9"/>
      <c r="T541" s="9"/>
      <c r="U541" s="9"/>
      <c r="V541" s="9"/>
    </row>
    <row r="542" ht="15.75" customHeight="1" spans="1:22">
      <c r="A542" s="2" t="str">
        <f t="array" ref="A542">IFERROR(INDEX(data!$C$2:$C$13,MATCH(G542,data!$B$2:$B$13,0)),"")</f>
        <v/>
      </c>
      <c r="B542" s="3"/>
      <c r="C542" s="3"/>
      <c r="D542" s="8"/>
      <c r="E542" s="8"/>
      <c r="F542" s="3"/>
      <c r="G542" s="8"/>
      <c r="H542" s="2" t="str">
        <f t="array" ref="H542">IFERROR(INDEX(data!$F$2:$F$16,MATCH(L542,data!$E$2:$E$16,0)),"")</f>
        <v/>
      </c>
      <c r="I542" s="8"/>
      <c r="J542" s="8"/>
      <c r="K542" s="13"/>
      <c r="L542" s="8"/>
      <c r="M542" s="19">
        <f t="shared" si="9"/>
        <v>0</v>
      </c>
      <c r="N542" s="8"/>
      <c r="O542" s="2" t="e">
        <f t="array" ref="O542">INDEX(data!$C$2:$C$13,MATCH(P542,data!$B$2:$B$13,0))</f>
        <v>#N/A</v>
      </c>
      <c r="P542" s="8"/>
      <c r="Q542" s="8"/>
      <c r="R542" s="8"/>
      <c r="S542" s="8"/>
      <c r="T542" s="8"/>
      <c r="U542" s="8"/>
      <c r="V542" s="8"/>
    </row>
    <row r="543" ht="15.75" customHeight="1" spans="1:22">
      <c r="A543" s="2" t="str">
        <f t="array" ref="A543">IFERROR(INDEX(data!$C$2:$C$13,MATCH(G543,data!$B$2:$B$13,0)),"")</f>
        <v/>
      </c>
      <c r="B543" s="5"/>
      <c r="C543" s="5"/>
      <c r="D543" s="9"/>
      <c r="E543" s="9"/>
      <c r="F543" s="5"/>
      <c r="G543" s="9"/>
      <c r="H543" s="2" t="str">
        <f t="array" ref="H543">IFERROR(INDEX(data!$F$2:$F$16,MATCH(L543,data!$E$2:$E$16,0)),"")</f>
        <v/>
      </c>
      <c r="I543" s="9"/>
      <c r="J543" s="9"/>
      <c r="K543" s="15"/>
      <c r="L543" s="9"/>
      <c r="M543" s="19">
        <f t="shared" si="9"/>
        <v>0</v>
      </c>
      <c r="N543" s="9"/>
      <c r="O543" s="2" t="e">
        <f t="array" ref="O543">INDEX(data!$C$2:$C$13,MATCH(P543,data!$B$2:$B$13,0))</f>
        <v>#N/A</v>
      </c>
      <c r="P543" s="9"/>
      <c r="Q543" s="9"/>
      <c r="R543" s="9"/>
      <c r="S543" s="9"/>
      <c r="T543" s="9"/>
      <c r="U543" s="9"/>
      <c r="V543" s="9"/>
    </row>
    <row r="544" ht="15.75" customHeight="1" spans="1:22">
      <c r="A544" s="2" t="str">
        <f t="array" ref="A544">IFERROR(INDEX(data!$C$2:$C$13,MATCH(G544,data!$B$2:$B$13,0)),"")</f>
        <v/>
      </c>
      <c r="B544" s="3"/>
      <c r="C544" s="3"/>
      <c r="D544" s="8"/>
      <c r="E544" s="8"/>
      <c r="F544" s="3"/>
      <c r="G544" s="8"/>
      <c r="H544" s="2" t="str">
        <f t="array" ref="H544">IFERROR(INDEX(data!$F$2:$F$16,MATCH(L544,data!$E$2:$E$16,0)),"")</f>
        <v/>
      </c>
      <c r="I544" s="8"/>
      <c r="J544" s="8"/>
      <c r="K544" s="13"/>
      <c r="L544" s="8"/>
      <c r="M544" s="19">
        <f t="shared" si="9"/>
        <v>0</v>
      </c>
      <c r="N544" s="8"/>
      <c r="O544" s="2" t="e">
        <f t="array" ref="O544">INDEX(data!$C$2:$C$13,MATCH(P544,data!$B$2:$B$13,0))</f>
        <v>#N/A</v>
      </c>
      <c r="P544" s="8"/>
      <c r="Q544" s="8"/>
      <c r="R544" s="8"/>
      <c r="S544" s="8"/>
      <c r="T544" s="8"/>
      <c r="U544" s="8"/>
      <c r="V544" s="8"/>
    </row>
    <row r="545" ht="15.75" customHeight="1" spans="1:22">
      <c r="A545" s="2" t="str">
        <f t="array" ref="A545">IFERROR(INDEX(data!$C$2:$C$13,MATCH(G545,data!$B$2:$B$13,0)),"")</f>
        <v/>
      </c>
      <c r="B545" s="5"/>
      <c r="C545" s="5"/>
      <c r="D545" s="9"/>
      <c r="E545" s="9"/>
      <c r="F545" s="5"/>
      <c r="G545" s="9"/>
      <c r="H545" s="2" t="str">
        <f t="array" ref="H545">IFERROR(INDEX(data!$F$2:$F$16,MATCH(L545,data!$E$2:$E$16,0)),"")</f>
        <v/>
      </c>
      <c r="I545" s="9"/>
      <c r="J545" s="9"/>
      <c r="K545" s="15"/>
      <c r="L545" s="9"/>
      <c r="M545" s="19">
        <f t="shared" si="9"/>
        <v>0</v>
      </c>
      <c r="N545" s="9"/>
      <c r="O545" s="2" t="e">
        <f t="array" ref="O545">INDEX(data!$C$2:$C$13,MATCH(P545,data!$B$2:$B$13,0))</f>
        <v>#N/A</v>
      </c>
      <c r="P545" s="9"/>
      <c r="Q545" s="9"/>
      <c r="R545" s="9"/>
      <c r="S545" s="9"/>
      <c r="T545" s="9"/>
      <c r="U545" s="9"/>
      <c r="V545" s="9"/>
    </row>
    <row r="546" ht="15.75" customHeight="1" spans="1:22">
      <c r="A546" s="2" t="str">
        <f t="array" ref="A546">IFERROR(INDEX(data!$C$2:$C$13,MATCH(G546,data!$B$2:$B$13,0)),"")</f>
        <v/>
      </c>
      <c r="B546" s="3"/>
      <c r="C546" s="3"/>
      <c r="D546" s="8"/>
      <c r="E546" s="8"/>
      <c r="F546" s="3"/>
      <c r="G546" s="8"/>
      <c r="H546" s="2" t="str">
        <f t="array" ref="H546">IFERROR(INDEX(data!$F$2:$F$16,MATCH(L546,data!$E$2:$E$16,0)),"")</f>
        <v/>
      </c>
      <c r="I546" s="8"/>
      <c r="J546" s="8"/>
      <c r="K546" s="13"/>
      <c r="L546" s="8"/>
      <c r="M546" s="19">
        <f t="shared" si="9"/>
        <v>0</v>
      </c>
      <c r="N546" s="8"/>
      <c r="O546" s="2" t="e">
        <f t="array" ref="O546">INDEX(data!$C$2:$C$13,MATCH(P546,data!$B$2:$B$13,0))</f>
        <v>#N/A</v>
      </c>
      <c r="P546" s="8"/>
      <c r="Q546" s="8"/>
      <c r="R546" s="8"/>
      <c r="S546" s="8"/>
      <c r="T546" s="8"/>
      <c r="U546" s="8"/>
      <c r="V546" s="8"/>
    </row>
    <row r="547" ht="15.75" customHeight="1" spans="1:22">
      <c r="A547" s="2" t="str">
        <f t="array" ref="A547">IFERROR(INDEX(data!$C$2:$C$13,MATCH(G547,data!$B$2:$B$13,0)),"")</f>
        <v/>
      </c>
      <c r="B547" s="5"/>
      <c r="C547" s="5"/>
      <c r="D547" s="9"/>
      <c r="E547" s="9"/>
      <c r="F547" s="5"/>
      <c r="G547" s="9"/>
      <c r="H547" s="2" t="str">
        <f t="array" ref="H547">IFERROR(INDEX(data!$F$2:$F$16,MATCH(L547,data!$E$2:$E$16,0)),"")</f>
        <v/>
      </c>
      <c r="I547" s="9"/>
      <c r="J547" s="9"/>
      <c r="K547" s="15"/>
      <c r="L547" s="9"/>
      <c r="M547" s="19">
        <f t="shared" si="9"/>
        <v>0</v>
      </c>
      <c r="N547" s="9"/>
      <c r="O547" s="2" t="e">
        <f t="array" ref="O547">INDEX(data!$C$2:$C$13,MATCH(P547,data!$B$2:$B$13,0))</f>
        <v>#N/A</v>
      </c>
      <c r="P547" s="9"/>
      <c r="Q547" s="9"/>
      <c r="R547" s="9"/>
      <c r="S547" s="9"/>
      <c r="T547" s="9"/>
      <c r="U547" s="9"/>
      <c r="V547" s="9"/>
    </row>
    <row r="548" ht="15.75" customHeight="1" spans="1:22">
      <c r="A548" s="2" t="str">
        <f t="array" ref="A548">IFERROR(INDEX(data!$C$2:$C$13,MATCH(G548,data!$B$2:$B$13,0)),"")</f>
        <v/>
      </c>
      <c r="B548" s="3"/>
      <c r="C548" s="3"/>
      <c r="D548" s="8"/>
      <c r="E548" s="8"/>
      <c r="F548" s="3"/>
      <c r="G548" s="8"/>
      <c r="H548" s="2" t="str">
        <f t="array" ref="H548">IFERROR(INDEX(data!$F$2:$F$16,MATCH(L548,data!$E$2:$E$16,0)),"")</f>
        <v/>
      </c>
      <c r="I548" s="8"/>
      <c r="J548" s="8"/>
      <c r="K548" s="13"/>
      <c r="L548" s="8"/>
      <c r="M548" s="19">
        <f t="shared" si="9"/>
        <v>0</v>
      </c>
      <c r="N548" s="8"/>
      <c r="O548" s="2" t="e">
        <f t="array" ref="O548">INDEX(data!$C$2:$C$13,MATCH(P548,data!$B$2:$B$13,0))</f>
        <v>#N/A</v>
      </c>
      <c r="P548" s="8"/>
      <c r="Q548" s="8"/>
      <c r="R548" s="8"/>
      <c r="S548" s="8"/>
      <c r="T548" s="8"/>
      <c r="U548" s="8"/>
      <c r="V548" s="8"/>
    </row>
    <row r="549" ht="15.75" customHeight="1" spans="1:22">
      <c r="A549" s="2" t="str">
        <f t="array" ref="A549">IFERROR(INDEX(data!$C$2:$C$13,MATCH(G549,data!$B$2:$B$13,0)),"")</f>
        <v/>
      </c>
      <c r="B549" s="5"/>
      <c r="C549" s="5"/>
      <c r="D549" s="9"/>
      <c r="E549" s="9"/>
      <c r="F549" s="5"/>
      <c r="G549" s="9"/>
      <c r="H549" s="2" t="str">
        <f t="array" ref="H549">IFERROR(INDEX(data!$F$2:$F$16,MATCH(L549,data!$E$2:$E$16,0)),"")</f>
        <v/>
      </c>
      <c r="I549" s="9"/>
      <c r="J549" s="9"/>
      <c r="K549" s="15"/>
      <c r="L549" s="9"/>
      <c r="M549" s="19">
        <f t="shared" si="9"/>
        <v>0</v>
      </c>
      <c r="N549" s="9"/>
      <c r="O549" s="2" t="e">
        <f t="array" ref="O549">INDEX(data!$C$2:$C$13,MATCH(P549,data!$B$2:$B$13,0))</f>
        <v>#N/A</v>
      </c>
      <c r="P549" s="9"/>
      <c r="Q549" s="9"/>
      <c r="R549" s="9"/>
      <c r="S549" s="9"/>
      <c r="T549" s="9"/>
      <c r="U549" s="9"/>
      <c r="V549" s="9"/>
    </row>
    <row r="550" ht="15.75" customHeight="1" spans="1:22">
      <c r="A550" s="2" t="str">
        <f t="array" ref="A550">IFERROR(INDEX(data!$C$2:$C$13,MATCH(G550,data!$B$2:$B$13,0)),"")</f>
        <v/>
      </c>
      <c r="B550" s="3"/>
      <c r="C550" s="3"/>
      <c r="D550" s="8"/>
      <c r="E550" s="8"/>
      <c r="F550" s="3"/>
      <c r="G550" s="8"/>
      <c r="H550" s="2" t="str">
        <f t="array" ref="H550">IFERROR(INDEX(data!$F$2:$F$16,MATCH(L550,data!$E$2:$E$16,0)),"")</f>
        <v/>
      </c>
      <c r="I550" s="8"/>
      <c r="J550" s="8"/>
      <c r="K550" s="13"/>
      <c r="L550" s="8"/>
      <c r="M550" s="19">
        <f t="shared" si="9"/>
        <v>0</v>
      </c>
      <c r="N550" s="8"/>
      <c r="O550" s="2" t="e">
        <f t="array" ref="O550">INDEX(data!$C$2:$C$13,MATCH(P550,data!$B$2:$B$13,0))</f>
        <v>#N/A</v>
      </c>
      <c r="P550" s="8"/>
      <c r="Q550" s="8"/>
      <c r="R550" s="8"/>
      <c r="S550" s="8"/>
      <c r="T550" s="8"/>
      <c r="U550" s="8"/>
      <c r="V550" s="8"/>
    </row>
    <row r="551" ht="15.75" customHeight="1" spans="1:22">
      <c r="A551" s="2" t="str">
        <f t="array" ref="A551">IFERROR(INDEX(data!$C$2:$C$13,MATCH(G551,data!$B$2:$B$13,0)),"")</f>
        <v/>
      </c>
      <c r="B551" s="5"/>
      <c r="C551" s="5"/>
      <c r="D551" s="9"/>
      <c r="E551" s="9"/>
      <c r="F551" s="5"/>
      <c r="G551" s="9"/>
      <c r="H551" s="2" t="str">
        <f t="array" ref="H551">IFERROR(INDEX(data!$F$2:$F$16,MATCH(L551,data!$E$2:$E$16,0)),"")</f>
        <v/>
      </c>
      <c r="I551" s="9"/>
      <c r="J551" s="9"/>
      <c r="K551" s="15"/>
      <c r="L551" s="9"/>
      <c r="M551" s="19">
        <f t="shared" si="9"/>
        <v>0</v>
      </c>
      <c r="N551" s="9"/>
      <c r="O551" s="2" t="e">
        <f t="array" ref="O551">INDEX(data!$C$2:$C$13,MATCH(P551,data!$B$2:$B$13,0))</f>
        <v>#N/A</v>
      </c>
      <c r="P551" s="9"/>
      <c r="Q551" s="9"/>
      <c r="R551" s="9"/>
      <c r="S551" s="9"/>
      <c r="T551" s="9"/>
      <c r="U551" s="9"/>
      <c r="V551" s="9"/>
    </row>
    <row r="552" ht="15.75" customHeight="1" spans="1:22">
      <c r="A552" s="2" t="str">
        <f t="array" ref="A552">IFERROR(INDEX(data!$C$2:$C$13,MATCH(G552,data!$B$2:$B$13,0)),"")</f>
        <v/>
      </c>
      <c r="B552" s="3"/>
      <c r="C552" s="3"/>
      <c r="D552" s="8"/>
      <c r="E552" s="8"/>
      <c r="F552" s="3"/>
      <c r="G552" s="8"/>
      <c r="H552" s="2" t="str">
        <f t="array" ref="H552">IFERROR(INDEX(data!$F$2:$F$16,MATCH(L552,data!$E$2:$E$16,0)),"")</f>
        <v/>
      </c>
      <c r="I552" s="8"/>
      <c r="J552" s="8"/>
      <c r="K552" s="13"/>
      <c r="L552" s="8"/>
      <c r="M552" s="19">
        <f t="shared" si="9"/>
        <v>0</v>
      </c>
      <c r="N552" s="8"/>
      <c r="O552" s="2" t="e">
        <f t="array" ref="O552">INDEX(data!$C$2:$C$13,MATCH(P552,data!$B$2:$B$13,0))</f>
        <v>#N/A</v>
      </c>
      <c r="P552" s="8"/>
      <c r="Q552" s="8"/>
      <c r="R552" s="8"/>
      <c r="S552" s="8"/>
      <c r="T552" s="8"/>
      <c r="U552" s="8"/>
      <c r="V552" s="8"/>
    </row>
    <row r="553" ht="15.75" customHeight="1" spans="1:22">
      <c r="A553" s="2" t="str">
        <f t="array" ref="A553">IFERROR(INDEX(data!$C$2:$C$13,MATCH(G553,data!$B$2:$B$13,0)),"")</f>
        <v/>
      </c>
      <c r="B553" s="5"/>
      <c r="C553" s="5"/>
      <c r="D553" s="9"/>
      <c r="E553" s="9"/>
      <c r="F553" s="5"/>
      <c r="G553" s="9"/>
      <c r="H553" s="2" t="str">
        <f t="array" ref="H553">IFERROR(INDEX(data!$F$2:$F$16,MATCH(L553,data!$E$2:$E$16,0)),"")</f>
        <v/>
      </c>
      <c r="I553" s="9"/>
      <c r="J553" s="9"/>
      <c r="K553" s="15"/>
      <c r="L553" s="9"/>
      <c r="M553" s="19">
        <f t="shared" si="9"/>
        <v>0</v>
      </c>
      <c r="N553" s="9"/>
      <c r="O553" s="2" t="e">
        <f t="array" ref="O553">INDEX(data!$C$2:$C$13,MATCH(P553,data!$B$2:$B$13,0))</f>
        <v>#N/A</v>
      </c>
      <c r="P553" s="9"/>
      <c r="Q553" s="9"/>
      <c r="R553" s="9"/>
      <c r="S553" s="9"/>
      <c r="T553" s="9"/>
      <c r="U553" s="9"/>
      <c r="V553" s="9"/>
    </row>
    <row r="554" ht="15.75" customHeight="1" spans="1:22">
      <c r="A554" s="2" t="str">
        <f t="array" ref="A554">IFERROR(INDEX(data!$C$2:$C$13,MATCH(G554,data!$B$2:$B$13,0)),"")</f>
        <v/>
      </c>
      <c r="B554" s="3"/>
      <c r="C554" s="3"/>
      <c r="D554" s="8"/>
      <c r="E554" s="8"/>
      <c r="F554" s="3"/>
      <c r="G554" s="8"/>
      <c r="H554" s="2" t="str">
        <f t="array" ref="H554">IFERROR(INDEX(data!$F$2:$F$16,MATCH(L554,data!$E$2:$E$16,0)),"")</f>
        <v/>
      </c>
      <c r="I554" s="8"/>
      <c r="J554" s="8"/>
      <c r="K554" s="13"/>
      <c r="L554" s="8"/>
      <c r="M554" s="19">
        <f t="shared" si="9"/>
        <v>0</v>
      </c>
      <c r="N554" s="8"/>
      <c r="O554" s="2" t="e">
        <f t="array" ref="O554">INDEX(data!$C$2:$C$13,MATCH(P554,data!$B$2:$B$13,0))</f>
        <v>#N/A</v>
      </c>
      <c r="P554" s="8"/>
      <c r="Q554" s="8"/>
      <c r="R554" s="8"/>
      <c r="S554" s="8"/>
      <c r="T554" s="8"/>
      <c r="U554" s="8"/>
      <c r="V554" s="8"/>
    </row>
    <row r="555" ht="15.75" customHeight="1" spans="1:22">
      <c r="A555" s="2" t="str">
        <f t="array" ref="A555">IFERROR(INDEX(data!$C$2:$C$13,MATCH(G555,data!$B$2:$B$13,0)),"")</f>
        <v/>
      </c>
      <c r="B555" s="5"/>
      <c r="C555" s="5"/>
      <c r="D555" s="9"/>
      <c r="E555" s="9"/>
      <c r="F555" s="5"/>
      <c r="G555" s="9"/>
      <c r="H555" s="2" t="str">
        <f t="array" ref="H555">IFERROR(INDEX(data!$F$2:$F$16,MATCH(L555,data!$E$2:$E$16,0)),"")</f>
        <v/>
      </c>
      <c r="I555" s="9"/>
      <c r="J555" s="9"/>
      <c r="K555" s="15"/>
      <c r="L555" s="9"/>
      <c r="M555" s="19">
        <f t="shared" si="9"/>
        <v>0</v>
      </c>
      <c r="N555" s="9"/>
      <c r="O555" s="2" t="e">
        <f t="array" ref="O555">INDEX(data!$C$2:$C$13,MATCH(P555,data!$B$2:$B$13,0))</f>
        <v>#N/A</v>
      </c>
      <c r="P555" s="9"/>
      <c r="Q555" s="9"/>
      <c r="R555" s="9"/>
      <c r="S555" s="9"/>
      <c r="T555" s="9"/>
      <c r="U555" s="9"/>
      <c r="V555" s="9"/>
    </row>
    <row r="556" ht="15.75" customHeight="1" spans="1:22">
      <c r="A556" s="2" t="str">
        <f t="array" ref="A556">IFERROR(INDEX(data!$C$2:$C$13,MATCH(G556,data!$B$2:$B$13,0)),"")</f>
        <v/>
      </c>
      <c r="B556" s="3"/>
      <c r="C556" s="3"/>
      <c r="D556" s="8"/>
      <c r="E556" s="8"/>
      <c r="F556" s="3"/>
      <c r="G556" s="8"/>
      <c r="H556" s="2" t="str">
        <f t="array" ref="H556">IFERROR(INDEX(data!$F$2:$F$16,MATCH(L556,data!$E$2:$E$16,0)),"")</f>
        <v/>
      </c>
      <c r="I556" s="8"/>
      <c r="J556" s="8"/>
      <c r="K556" s="13"/>
      <c r="L556" s="8"/>
      <c r="M556" s="19">
        <f t="shared" si="9"/>
        <v>0</v>
      </c>
      <c r="N556" s="8"/>
      <c r="O556" s="2" t="e">
        <f t="array" ref="O556">INDEX(data!$C$2:$C$13,MATCH(P556,data!$B$2:$B$13,0))</f>
        <v>#N/A</v>
      </c>
      <c r="P556" s="8"/>
      <c r="Q556" s="8"/>
      <c r="R556" s="8"/>
      <c r="S556" s="8"/>
      <c r="T556" s="8"/>
      <c r="U556" s="8"/>
      <c r="V556" s="8"/>
    </row>
    <row r="557" ht="15.75" customHeight="1" spans="1:22">
      <c r="A557" s="2" t="str">
        <f t="array" ref="A557">IFERROR(INDEX(data!$C$2:$C$13,MATCH(G557,data!$B$2:$B$13,0)),"")</f>
        <v/>
      </c>
      <c r="B557" s="5"/>
      <c r="C557" s="5"/>
      <c r="D557" s="9"/>
      <c r="E557" s="9"/>
      <c r="F557" s="5"/>
      <c r="G557" s="9"/>
      <c r="H557" s="2" t="str">
        <f t="array" ref="H557">IFERROR(INDEX(data!$F$2:$F$16,MATCH(L557,data!$E$2:$E$16,0)),"")</f>
        <v/>
      </c>
      <c r="I557" s="9"/>
      <c r="J557" s="9"/>
      <c r="K557" s="15"/>
      <c r="L557" s="9"/>
      <c r="M557" s="19">
        <f t="shared" si="9"/>
        <v>0</v>
      </c>
      <c r="N557" s="9"/>
      <c r="O557" s="2" t="e">
        <f t="array" ref="O557">INDEX(data!$C$2:$C$13,MATCH(P557,data!$B$2:$B$13,0))</f>
        <v>#N/A</v>
      </c>
      <c r="P557" s="9"/>
      <c r="Q557" s="9"/>
      <c r="R557" s="9"/>
      <c r="S557" s="9"/>
      <c r="T557" s="9"/>
      <c r="U557" s="9"/>
      <c r="V557" s="9"/>
    </row>
    <row r="558" ht="15.75" customHeight="1" spans="1:22">
      <c r="A558" s="2" t="str">
        <f t="array" ref="A558">IFERROR(INDEX(data!$C$2:$C$13,MATCH(G558,data!$B$2:$B$13,0)),"")</f>
        <v/>
      </c>
      <c r="B558" s="3"/>
      <c r="C558" s="3"/>
      <c r="D558" s="8"/>
      <c r="E558" s="8"/>
      <c r="F558" s="3"/>
      <c r="G558" s="8"/>
      <c r="H558" s="2" t="str">
        <f t="array" ref="H558">IFERROR(INDEX(data!$F$2:$F$16,MATCH(L558,data!$E$2:$E$16,0)),"")</f>
        <v/>
      </c>
      <c r="I558" s="8"/>
      <c r="J558" s="8"/>
      <c r="K558" s="13"/>
      <c r="L558" s="8"/>
      <c r="M558" s="19">
        <f t="shared" si="9"/>
        <v>0</v>
      </c>
      <c r="N558" s="8"/>
      <c r="O558" s="2" t="e">
        <f t="array" ref="O558">INDEX(data!$C$2:$C$13,MATCH(P558,data!$B$2:$B$13,0))</f>
        <v>#N/A</v>
      </c>
      <c r="P558" s="8"/>
      <c r="Q558" s="8"/>
      <c r="R558" s="8"/>
      <c r="S558" s="8"/>
      <c r="T558" s="8"/>
      <c r="U558" s="8"/>
      <c r="V558" s="8"/>
    </row>
    <row r="559" ht="15.75" customHeight="1" spans="1:22">
      <c r="A559" s="2" t="str">
        <f t="array" ref="A559">IFERROR(INDEX(data!$C$2:$C$13,MATCH(G559,data!$B$2:$B$13,0)),"")</f>
        <v/>
      </c>
      <c r="B559" s="5"/>
      <c r="C559" s="5"/>
      <c r="D559" s="9"/>
      <c r="E559" s="9"/>
      <c r="F559" s="5"/>
      <c r="G559" s="9"/>
      <c r="H559" s="2" t="str">
        <f t="array" ref="H559">IFERROR(INDEX(data!$F$2:$F$16,MATCH(L559,data!$E$2:$E$16,0)),"")</f>
        <v/>
      </c>
      <c r="I559" s="9"/>
      <c r="J559" s="9"/>
      <c r="K559" s="15"/>
      <c r="L559" s="9"/>
      <c r="M559" s="19">
        <f t="shared" si="9"/>
        <v>0</v>
      </c>
      <c r="N559" s="9"/>
      <c r="O559" s="2" t="e">
        <f t="array" ref="O559">INDEX(data!$C$2:$C$13,MATCH(P559,data!$B$2:$B$13,0))</f>
        <v>#N/A</v>
      </c>
      <c r="P559" s="9"/>
      <c r="Q559" s="9"/>
      <c r="R559" s="9"/>
      <c r="S559" s="9"/>
      <c r="T559" s="9"/>
      <c r="U559" s="9"/>
      <c r="V559" s="9"/>
    </row>
    <row r="560" ht="15.75" customHeight="1" spans="1:22">
      <c r="A560" s="2" t="str">
        <f t="array" ref="A560">IFERROR(INDEX(data!$C$2:$C$13,MATCH(G560,data!$B$2:$B$13,0)),"")</f>
        <v/>
      </c>
      <c r="B560" s="3"/>
      <c r="C560" s="3"/>
      <c r="D560" s="8"/>
      <c r="E560" s="8"/>
      <c r="F560" s="3"/>
      <c r="G560" s="8"/>
      <c r="H560" s="2" t="str">
        <f t="array" ref="H560">IFERROR(INDEX(data!$F$2:$F$16,MATCH(L560,data!$E$2:$E$16,0)),"")</f>
        <v/>
      </c>
      <c r="I560" s="8"/>
      <c r="J560" s="8"/>
      <c r="K560" s="13"/>
      <c r="L560" s="8"/>
      <c r="M560" s="19">
        <f t="shared" si="9"/>
        <v>0</v>
      </c>
      <c r="N560" s="8"/>
      <c r="O560" s="2" t="e">
        <f t="array" ref="O560">INDEX(data!$C$2:$C$13,MATCH(P560,data!$B$2:$B$13,0))</f>
        <v>#N/A</v>
      </c>
      <c r="P560" s="8"/>
      <c r="Q560" s="8"/>
      <c r="R560" s="8"/>
      <c r="S560" s="8"/>
      <c r="T560" s="8"/>
      <c r="U560" s="8"/>
      <c r="V560" s="8"/>
    </row>
    <row r="561" ht="15.75" customHeight="1" spans="1:22">
      <c r="A561" s="2" t="str">
        <f t="array" ref="A561">IFERROR(INDEX(data!$C$2:$C$13,MATCH(G561,data!$B$2:$B$13,0)),"")</f>
        <v/>
      </c>
      <c r="B561" s="5"/>
      <c r="C561" s="5"/>
      <c r="D561" s="9"/>
      <c r="E561" s="9"/>
      <c r="F561" s="5"/>
      <c r="G561" s="9"/>
      <c r="H561" s="2" t="str">
        <f t="array" ref="H561">IFERROR(INDEX(data!$F$2:$F$16,MATCH(L561,data!$E$2:$E$16,0)),"")</f>
        <v/>
      </c>
      <c r="I561" s="9"/>
      <c r="J561" s="9"/>
      <c r="K561" s="15"/>
      <c r="L561" s="9"/>
      <c r="M561" s="19">
        <f t="shared" si="9"/>
        <v>0</v>
      </c>
      <c r="N561" s="9"/>
      <c r="O561" s="2" t="e">
        <f t="array" ref="O561">INDEX(data!$C$2:$C$13,MATCH(P561,data!$B$2:$B$13,0))</f>
        <v>#N/A</v>
      </c>
      <c r="P561" s="9"/>
      <c r="Q561" s="9"/>
      <c r="R561" s="9"/>
      <c r="S561" s="9"/>
      <c r="T561" s="9"/>
      <c r="U561" s="9"/>
      <c r="V561" s="9"/>
    </row>
    <row r="562" ht="15.75" customHeight="1" spans="1:22">
      <c r="A562" s="2" t="str">
        <f t="array" ref="A562">IFERROR(INDEX(data!$C$2:$C$13,MATCH(G562,data!$B$2:$B$13,0)),"")</f>
        <v/>
      </c>
      <c r="B562" s="3"/>
      <c r="C562" s="3"/>
      <c r="D562" s="8"/>
      <c r="E562" s="8"/>
      <c r="F562" s="3"/>
      <c r="G562" s="8"/>
      <c r="H562" s="2" t="str">
        <f t="array" ref="H562">IFERROR(INDEX(data!$F$2:$F$16,MATCH(L562,data!$E$2:$E$16,0)),"")</f>
        <v/>
      </c>
      <c r="I562" s="8"/>
      <c r="J562" s="8"/>
      <c r="K562" s="13"/>
      <c r="L562" s="8"/>
      <c r="M562" s="19">
        <f t="shared" si="9"/>
        <v>0</v>
      </c>
      <c r="N562" s="8"/>
      <c r="O562" s="2" t="e">
        <f t="array" ref="O562">INDEX(data!$C$2:$C$13,MATCH(P562,data!$B$2:$B$13,0))</f>
        <v>#N/A</v>
      </c>
      <c r="P562" s="8"/>
      <c r="Q562" s="8"/>
      <c r="R562" s="8"/>
      <c r="S562" s="8"/>
      <c r="T562" s="8"/>
      <c r="U562" s="8"/>
      <c r="V562" s="8"/>
    </row>
    <row r="563" ht="15.75" customHeight="1" spans="1:22">
      <c r="A563" s="2" t="str">
        <f t="array" ref="A563">IFERROR(INDEX(data!$C$2:$C$13,MATCH(G563,data!$B$2:$B$13,0)),"")</f>
        <v/>
      </c>
      <c r="B563" s="5"/>
      <c r="C563" s="5"/>
      <c r="D563" s="9"/>
      <c r="E563" s="9"/>
      <c r="F563" s="5"/>
      <c r="G563" s="9"/>
      <c r="H563" s="2" t="str">
        <f t="array" ref="H563">IFERROR(INDEX(data!$F$2:$F$16,MATCH(L563,data!$E$2:$E$16,0)),"")</f>
        <v/>
      </c>
      <c r="I563" s="9"/>
      <c r="J563" s="9"/>
      <c r="K563" s="15"/>
      <c r="L563" s="9"/>
      <c r="M563" s="19">
        <f t="shared" si="9"/>
        <v>0</v>
      </c>
      <c r="N563" s="9"/>
      <c r="O563" s="2" t="e">
        <f t="array" ref="O563">INDEX(data!$C$2:$C$13,MATCH(P563,data!$B$2:$B$13,0))</f>
        <v>#N/A</v>
      </c>
      <c r="P563" s="9"/>
      <c r="Q563" s="9"/>
      <c r="R563" s="9"/>
      <c r="S563" s="9"/>
      <c r="T563" s="9"/>
      <c r="U563" s="9"/>
      <c r="V563" s="9"/>
    </row>
    <row r="564" ht="15.75" customHeight="1" spans="1:22">
      <c r="A564" s="2" t="str">
        <f t="array" ref="A564">IFERROR(INDEX(data!$C$2:$C$13,MATCH(G564,data!$B$2:$B$13,0)),"")</f>
        <v/>
      </c>
      <c r="B564" s="3"/>
      <c r="C564" s="3"/>
      <c r="D564" s="8"/>
      <c r="E564" s="8"/>
      <c r="F564" s="3"/>
      <c r="G564" s="8"/>
      <c r="H564" s="2" t="str">
        <f t="array" ref="H564">IFERROR(INDEX(data!$F$2:$F$16,MATCH(L564,data!$E$2:$E$16,0)),"")</f>
        <v/>
      </c>
      <c r="I564" s="8"/>
      <c r="J564" s="8"/>
      <c r="K564" s="13"/>
      <c r="L564" s="8"/>
      <c r="M564" s="19">
        <f t="shared" si="9"/>
        <v>0</v>
      </c>
      <c r="N564" s="8"/>
      <c r="O564" s="2" t="e">
        <f t="array" ref="O564">INDEX(data!$C$2:$C$13,MATCH(P564,data!$B$2:$B$13,0))</f>
        <v>#N/A</v>
      </c>
      <c r="P564" s="8"/>
      <c r="Q564" s="8"/>
      <c r="R564" s="8"/>
      <c r="S564" s="8"/>
      <c r="T564" s="8"/>
      <c r="U564" s="8"/>
      <c r="V564" s="8"/>
    </row>
    <row r="565" ht="15.75" customHeight="1" spans="1:22">
      <c r="A565" s="2" t="str">
        <f t="array" ref="A565">IFERROR(INDEX(data!$C$2:$C$13,MATCH(G565,data!$B$2:$B$13,0)),"")</f>
        <v/>
      </c>
      <c r="B565" s="5"/>
      <c r="C565" s="5"/>
      <c r="D565" s="9"/>
      <c r="E565" s="9"/>
      <c r="F565" s="5"/>
      <c r="G565" s="9"/>
      <c r="H565" s="2" t="str">
        <f t="array" ref="H565">IFERROR(INDEX(data!$F$2:$F$16,MATCH(L565,data!$E$2:$E$16,0)),"")</f>
        <v/>
      </c>
      <c r="I565" s="9"/>
      <c r="J565" s="9"/>
      <c r="K565" s="15"/>
      <c r="L565" s="9"/>
      <c r="M565" s="19">
        <f t="shared" si="9"/>
        <v>0</v>
      </c>
      <c r="N565" s="9"/>
      <c r="O565" s="2" t="e">
        <f t="array" ref="O565">INDEX(data!$C$2:$C$13,MATCH(P565,data!$B$2:$B$13,0))</f>
        <v>#N/A</v>
      </c>
      <c r="P565" s="9"/>
      <c r="Q565" s="9"/>
      <c r="R565" s="9"/>
      <c r="S565" s="9"/>
      <c r="T565" s="9"/>
      <c r="U565" s="9"/>
      <c r="V565" s="9"/>
    </row>
    <row r="566" ht="15.75" customHeight="1" spans="1:22">
      <c r="A566" s="2" t="str">
        <f t="array" ref="A566">IFERROR(INDEX(data!$C$2:$C$13,MATCH(G566,data!$B$2:$B$13,0)),"")</f>
        <v/>
      </c>
      <c r="B566" s="3"/>
      <c r="C566" s="3"/>
      <c r="D566" s="8"/>
      <c r="E566" s="8"/>
      <c r="F566" s="3"/>
      <c r="G566" s="8"/>
      <c r="H566" s="2" t="str">
        <f t="array" ref="H566">IFERROR(INDEX(data!$F$2:$F$16,MATCH(L566,data!$E$2:$E$16,0)),"")</f>
        <v/>
      </c>
      <c r="I566" s="8"/>
      <c r="J566" s="8"/>
      <c r="K566" s="13"/>
      <c r="L566" s="8"/>
      <c r="M566" s="19">
        <f t="shared" si="9"/>
        <v>0</v>
      </c>
      <c r="N566" s="8"/>
      <c r="O566" s="2" t="e">
        <f t="array" ref="O566">INDEX(data!$C$2:$C$13,MATCH(P566,data!$B$2:$B$13,0))</f>
        <v>#N/A</v>
      </c>
      <c r="P566" s="8"/>
      <c r="Q566" s="8"/>
      <c r="R566" s="8"/>
      <c r="S566" s="8"/>
      <c r="T566" s="8"/>
      <c r="U566" s="8"/>
      <c r="V566" s="8"/>
    </row>
    <row r="567" ht="15.75" customHeight="1" spans="1:22">
      <c r="A567" s="2" t="str">
        <f t="array" ref="A567">IFERROR(INDEX(data!$C$2:$C$13,MATCH(G567,data!$B$2:$B$13,0)),"")</f>
        <v/>
      </c>
      <c r="B567" s="5"/>
      <c r="C567" s="5"/>
      <c r="D567" s="9"/>
      <c r="E567" s="9"/>
      <c r="F567" s="5"/>
      <c r="G567" s="9"/>
      <c r="H567" s="2" t="str">
        <f t="array" ref="H567">IFERROR(INDEX(data!$F$2:$F$16,MATCH(L567,data!$E$2:$E$16,0)),"")</f>
        <v/>
      </c>
      <c r="I567" s="9"/>
      <c r="J567" s="9"/>
      <c r="K567" s="15"/>
      <c r="L567" s="9"/>
      <c r="M567" s="19">
        <f t="shared" si="9"/>
        <v>0</v>
      </c>
      <c r="N567" s="9"/>
      <c r="O567" s="2" t="e">
        <f t="array" ref="O567">INDEX(data!$C$2:$C$13,MATCH(P567,data!$B$2:$B$13,0))</f>
        <v>#N/A</v>
      </c>
      <c r="P567" s="9"/>
      <c r="Q567" s="9"/>
      <c r="R567" s="9"/>
      <c r="S567" s="9"/>
      <c r="T567" s="9"/>
      <c r="U567" s="9"/>
      <c r="V567" s="9"/>
    </row>
    <row r="568" ht="15.75" customHeight="1" spans="1:22">
      <c r="A568" s="2" t="str">
        <f t="array" ref="A568">IFERROR(INDEX(data!$C$2:$C$13,MATCH(G568,data!$B$2:$B$13,0)),"")</f>
        <v/>
      </c>
      <c r="B568" s="3"/>
      <c r="C568" s="3"/>
      <c r="D568" s="8"/>
      <c r="E568" s="8"/>
      <c r="F568" s="3"/>
      <c r="G568" s="8"/>
      <c r="H568" s="2" t="str">
        <f t="array" ref="H568">IFERROR(INDEX(data!$F$2:$F$16,MATCH(L568,data!$E$2:$E$16,0)),"")</f>
        <v/>
      </c>
      <c r="I568" s="8"/>
      <c r="J568" s="8"/>
      <c r="K568" s="13"/>
      <c r="L568" s="8"/>
      <c r="M568" s="19">
        <f t="shared" si="9"/>
        <v>0</v>
      </c>
      <c r="N568" s="8"/>
      <c r="O568" s="2" t="e">
        <f t="array" ref="O568">INDEX(data!$C$2:$C$13,MATCH(P568,data!$B$2:$B$13,0))</f>
        <v>#N/A</v>
      </c>
      <c r="P568" s="8"/>
      <c r="Q568" s="8"/>
      <c r="R568" s="8"/>
      <c r="S568" s="8"/>
      <c r="T568" s="8"/>
      <c r="U568" s="8"/>
      <c r="V568" s="8"/>
    </row>
    <row r="569" ht="15.75" customHeight="1" spans="1:22">
      <c r="A569" s="2" t="str">
        <f t="array" ref="A569">IFERROR(INDEX(data!$C$2:$C$13,MATCH(G569,data!$B$2:$B$13,0)),"")</f>
        <v/>
      </c>
      <c r="B569" s="5"/>
      <c r="C569" s="5"/>
      <c r="D569" s="9"/>
      <c r="E569" s="9"/>
      <c r="F569" s="5"/>
      <c r="G569" s="9"/>
      <c r="H569" s="2" t="str">
        <f t="array" ref="H569">IFERROR(INDEX(data!$F$2:$F$16,MATCH(L569,data!$E$2:$E$16,0)),"")</f>
        <v/>
      </c>
      <c r="I569" s="9"/>
      <c r="J569" s="9"/>
      <c r="K569" s="15"/>
      <c r="L569" s="9"/>
      <c r="M569" s="19">
        <f t="shared" si="9"/>
        <v>0</v>
      </c>
      <c r="N569" s="9"/>
      <c r="O569" s="2" t="e">
        <f t="array" ref="O569">INDEX(data!$C$2:$C$13,MATCH(P569,data!$B$2:$B$13,0))</f>
        <v>#N/A</v>
      </c>
      <c r="P569" s="9"/>
      <c r="Q569" s="9"/>
      <c r="R569" s="9"/>
      <c r="S569" s="9"/>
      <c r="T569" s="9"/>
      <c r="U569" s="9"/>
      <c r="V569" s="9"/>
    </row>
    <row r="570" ht="15.75" customHeight="1" spans="1:22">
      <c r="A570" s="2" t="str">
        <f t="array" ref="A570">IFERROR(INDEX(data!$C$2:$C$13,MATCH(G570,data!$B$2:$B$13,0)),"")</f>
        <v/>
      </c>
      <c r="B570" s="3"/>
      <c r="C570" s="3"/>
      <c r="D570" s="8"/>
      <c r="E570" s="8"/>
      <c r="F570" s="3"/>
      <c r="G570" s="8"/>
      <c r="H570" s="2" t="str">
        <f t="array" ref="H570">IFERROR(INDEX(data!$F$2:$F$16,MATCH(L570,data!$E$2:$E$16,0)),"")</f>
        <v/>
      </c>
      <c r="I570" s="8"/>
      <c r="J570" s="8"/>
      <c r="K570" s="13"/>
      <c r="L570" s="8"/>
      <c r="M570" s="19">
        <f t="shared" si="9"/>
        <v>0</v>
      </c>
      <c r="N570" s="8"/>
      <c r="O570" s="2" t="e">
        <f t="array" ref="O570">INDEX(data!$C$2:$C$13,MATCH(P570,data!$B$2:$B$13,0))</f>
        <v>#N/A</v>
      </c>
      <c r="P570" s="8"/>
      <c r="Q570" s="8"/>
      <c r="R570" s="8"/>
      <c r="S570" s="8"/>
      <c r="T570" s="8"/>
      <c r="U570" s="8"/>
      <c r="V570" s="8"/>
    </row>
    <row r="571" ht="15.75" customHeight="1" spans="1:22">
      <c r="A571" s="2" t="str">
        <f t="array" ref="A571">IFERROR(INDEX(data!$C$2:$C$13,MATCH(G571,data!$B$2:$B$13,0)),"")</f>
        <v/>
      </c>
      <c r="B571" s="5"/>
      <c r="C571" s="5"/>
      <c r="D571" s="9"/>
      <c r="E571" s="9"/>
      <c r="F571" s="5"/>
      <c r="G571" s="9"/>
      <c r="H571" s="2" t="str">
        <f t="array" ref="H571">IFERROR(INDEX(data!$F$2:$F$16,MATCH(L571,data!$E$2:$E$16,0)),"")</f>
        <v/>
      </c>
      <c r="I571" s="9"/>
      <c r="J571" s="9"/>
      <c r="K571" s="15"/>
      <c r="L571" s="9"/>
      <c r="M571" s="19">
        <f t="shared" si="9"/>
        <v>0</v>
      </c>
      <c r="N571" s="9"/>
      <c r="O571" s="2" t="e">
        <f t="array" ref="O571">INDEX(data!$C$2:$C$13,MATCH(P571,data!$B$2:$B$13,0))</f>
        <v>#N/A</v>
      </c>
      <c r="P571" s="9"/>
      <c r="Q571" s="9"/>
      <c r="R571" s="9"/>
      <c r="S571" s="9"/>
      <c r="T571" s="9"/>
      <c r="U571" s="9"/>
      <c r="V571" s="9"/>
    </row>
    <row r="572" ht="15.75" customHeight="1" spans="1:22">
      <c r="A572" s="2" t="str">
        <f t="array" ref="A572">IFERROR(INDEX(data!$C$2:$C$13,MATCH(G572,data!$B$2:$B$13,0)),"")</f>
        <v/>
      </c>
      <c r="B572" s="3"/>
      <c r="C572" s="3"/>
      <c r="D572" s="8"/>
      <c r="E572" s="8"/>
      <c r="F572" s="3"/>
      <c r="G572" s="8"/>
      <c r="H572" s="2" t="str">
        <f t="array" ref="H572">IFERROR(INDEX(data!$F$2:$F$16,MATCH(L572,data!$E$2:$E$16,0)),"")</f>
        <v/>
      </c>
      <c r="I572" s="8"/>
      <c r="J572" s="8"/>
      <c r="K572" s="13"/>
      <c r="L572" s="8"/>
      <c r="M572" s="19">
        <f t="shared" si="9"/>
        <v>0</v>
      </c>
      <c r="N572" s="8"/>
      <c r="O572" s="2" t="e">
        <f t="array" ref="O572">INDEX(data!$C$2:$C$13,MATCH(P572,data!$B$2:$B$13,0))</f>
        <v>#N/A</v>
      </c>
      <c r="P572" s="8"/>
      <c r="Q572" s="8"/>
      <c r="R572" s="8"/>
      <c r="S572" s="8"/>
      <c r="T572" s="8"/>
      <c r="U572" s="8"/>
      <c r="V572" s="8"/>
    </row>
    <row r="573" ht="15.75" customHeight="1" spans="1:22">
      <c r="A573" s="2" t="str">
        <f t="array" ref="A573">IFERROR(INDEX(data!$C$2:$C$13,MATCH(G573,data!$B$2:$B$13,0)),"")</f>
        <v/>
      </c>
      <c r="B573" s="5"/>
      <c r="C573" s="5"/>
      <c r="D573" s="9"/>
      <c r="E573" s="9"/>
      <c r="F573" s="5"/>
      <c r="G573" s="9"/>
      <c r="H573" s="2" t="str">
        <f t="array" ref="H573">IFERROR(INDEX(data!$F$2:$F$16,MATCH(L573,data!$E$2:$E$16,0)),"")</f>
        <v/>
      </c>
      <c r="I573" s="9"/>
      <c r="J573" s="9"/>
      <c r="K573" s="15"/>
      <c r="L573" s="9"/>
      <c r="M573" s="19">
        <f t="shared" si="9"/>
        <v>0</v>
      </c>
      <c r="N573" s="9"/>
      <c r="O573" s="2" t="e">
        <f t="array" ref="O573">INDEX(data!$C$2:$C$13,MATCH(P573,data!$B$2:$B$13,0))</f>
        <v>#N/A</v>
      </c>
      <c r="P573" s="9"/>
      <c r="Q573" s="9"/>
      <c r="R573" s="9"/>
      <c r="S573" s="9"/>
      <c r="T573" s="9"/>
      <c r="U573" s="9"/>
      <c r="V573" s="9"/>
    </row>
    <row r="574" ht="15.75" customHeight="1" spans="1:22">
      <c r="A574" s="2" t="str">
        <f t="array" ref="A574">IFERROR(INDEX(data!$C$2:$C$13,MATCH(G574,data!$B$2:$B$13,0)),"")</f>
        <v/>
      </c>
      <c r="B574" s="3"/>
      <c r="C574" s="3"/>
      <c r="D574" s="8"/>
      <c r="E574" s="8"/>
      <c r="F574" s="3"/>
      <c r="G574" s="8"/>
      <c r="H574" s="2" t="str">
        <f t="array" ref="H574">IFERROR(INDEX(data!$F$2:$F$16,MATCH(L574,data!$E$2:$E$16,0)),"")</f>
        <v/>
      </c>
      <c r="I574" s="8"/>
      <c r="J574" s="8"/>
      <c r="K574" s="13"/>
      <c r="L574" s="8"/>
      <c r="M574" s="19">
        <f t="shared" si="9"/>
        <v>0</v>
      </c>
      <c r="N574" s="8"/>
      <c r="O574" s="2" t="e">
        <f t="array" ref="O574">INDEX(data!$C$2:$C$13,MATCH(P574,data!$B$2:$B$13,0))</f>
        <v>#N/A</v>
      </c>
      <c r="P574" s="8"/>
      <c r="Q574" s="8"/>
      <c r="R574" s="8"/>
      <c r="S574" s="8"/>
      <c r="T574" s="8"/>
      <c r="U574" s="8"/>
      <c r="V574" s="8"/>
    </row>
    <row r="575" ht="15.75" customHeight="1" spans="1:22">
      <c r="A575" s="2" t="str">
        <f t="array" ref="A575">IFERROR(INDEX(data!$C$2:$C$13,MATCH(G575,data!$B$2:$B$13,0)),"")</f>
        <v/>
      </c>
      <c r="B575" s="5"/>
      <c r="C575" s="5"/>
      <c r="D575" s="9"/>
      <c r="E575" s="9"/>
      <c r="F575" s="5"/>
      <c r="G575" s="9"/>
      <c r="H575" s="2" t="str">
        <f t="array" ref="H575">IFERROR(INDEX(data!$F$2:$F$16,MATCH(L575,data!$E$2:$E$16,0)),"")</f>
        <v/>
      </c>
      <c r="I575" s="9"/>
      <c r="J575" s="9"/>
      <c r="K575" s="15"/>
      <c r="L575" s="9"/>
      <c r="M575" s="19">
        <f t="shared" si="9"/>
        <v>0</v>
      </c>
      <c r="N575" s="9"/>
      <c r="O575" s="2" t="e">
        <f t="array" ref="O575">INDEX(data!$C$2:$C$13,MATCH(P575,data!$B$2:$B$13,0))</f>
        <v>#N/A</v>
      </c>
      <c r="P575" s="9"/>
      <c r="Q575" s="9"/>
      <c r="R575" s="9"/>
      <c r="S575" s="9"/>
      <c r="T575" s="9"/>
      <c r="U575" s="9"/>
      <c r="V575" s="9"/>
    </row>
    <row r="576" ht="15.75" customHeight="1" spans="1:22">
      <c r="A576" s="2" t="str">
        <f t="array" ref="A576">IFERROR(INDEX(data!$C$2:$C$13,MATCH(G576,data!$B$2:$B$13,0)),"")</f>
        <v/>
      </c>
      <c r="B576" s="3"/>
      <c r="C576" s="3"/>
      <c r="D576" s="8"/>
      <c r="E576" s="8"/>
      <c r="F576" s="3"/>
      <c r="G576" s="8"/>
      <c r="H576" s="2" t="str">
        <f t="array" ref="H576">IFERROR(INDEX(data!$F$2:$F$16,MATCH(L576,data!$E$2:$E$16,0)),"")</f>
        <v/>
      </c>
      <c r="I576" s="8"/>
      <c r="J576" s="8"/>
      <c r="K576" s="13"/>
      <c r="L576" s="8"/>
      <c r="M576" s="19">
        <f t="shared" si="9"/>
        <v>0</v>
      </c>
      <c r="N576" s="8"/>
      <c r="O576" s="2" t="e">
        <f t="array" ref="O576">INDEX(data!$C$2:$C$13,MATCH(P576,data!$B$2:$B$13,0))</f>
        <v>#N/A</v>
      </c>
      <c r="P576" s="8"/>
      <c r="Q576" s="8"/>
      <c r="R576" s="8"/>
      <c r="S576" s="8"/>
      <c r="T576" s="8"/>
      <c r="U576" s="8"/>
      <c r="V576" s="8"/>
    </row>
    <row r="577" ht="15.75" customHeight="1" spans="1:22">
      <c r="A577" s="2" t="str">
        <f t="array" ref="A577">IFERROR(INDEX(data!$C$2:$C$13,MATCH(G577,data!$B$2:$B$13,0)),"")</f>
        <v/>
      </c>
      <c r="B577" s="5"/>
      <c r="C577" s="5"/>
      <c r="D577" s="9"/>
      <c r="E577" s="9"/>
      <c r="F577" s="5"/>
      <c r="G577" s="9"/>
      <c r="H577" s="2" t="str">
        <f t="array" ref="H577">IFERROR(INDEX(data!$F$2:$F$16,MATCH(L577,data!$E$2:$E$16,0)),"")</f>
        <v/>
      </c>
      <c r="I577" s="9"/>
      <c r="J577" s="9"/>
      <c r="K577" s="15"/>
      <c r="L577" s="9"/>
      <c r="M577" s="19">
        <f t="shared" si="9"/>
        <v>0</v>
      </c>
      <c r="N577" s="9"/>
      <c r="O577" s="2" t="e">
        <f t="array" ref="O577">INDEX(data!$C$2:$C$13,MATCH(P577,data!$B$2:$B$13,0))</f>
        <v>#N/A</v>
      </c>
      <c r="P577" s="9"/>
      <c r="Q577" s="9"/>
      <c r="R577" s="9"/>
      <c r="S577" s="9"/>
      <c r="T577" s="9"/>
      <c r="U577" s="9"/>
      <c r="V577" s="9"/>
    </row>
    <row r="578" ht="15.75" customHeight="1" spans="1:22">
      <c r="A578" s="2" t="str">
        <f t="array" ref="A578">IFERROR(INDEX(data!$C$2:$C$13,MATCH(G578,data!$B$2:$B$13,0)),"")</f>
        <v/>
      </c>
      <c r="B578" s="3"/>
      <c r="C578" s="3"/>
      <c r="D578" s="8"/>
      <c r="E578" s="8"/>
      <c r="F578" s="3"/>
      <c r="G578" s="8"/>
      <c r="H578" s="2" t="str">
        <f t="array" ref="H578">IFERROR(INDEX(data!$F$2:$F$16,MATCH(L578,data!$E$2:$E$16,0)),"")</f>
        <v/>
      </c>
      <c r="I578" s="8"/>
      <c r="J578" s="8"/>
      <c r="K578" s="13"/>
      <c r="L578" s="8"/>
      <c r="M578" s="19">
        <f t="shared" si="9"/>
        <v>0</v>
      </c>
      <c r="N578" s="8"/>
      <c r="O578" s="2" t="e">
        <f t="array" ref="O578">INDEX(data!$C$2:$C$13,MATCH(P578,data!$B$2:$B$13,0))</f>
        <v>#N/A</v>
      </c>
      <c r="P578" s="8"/>
      <c r="Q578" s="8"/>
      <c r="R578" s="8"/>
      <c r="S578" s="8"/>
      <c r="T578" s="8"/>
      <c r="U578" s="8"/>
      <c r="V578" s="8"/>
    </row>
    <row r="579" ht="15.75" customHeight="1" spans="1:22">
      <c r="A579" s="2" t="str">
        <f t="array" ref="A579">IFERROR(INDEX(data!$C$2:$C$13,MATCH(G579,data!$B$2:$B$13,0)),"")</f>
        <v/>
      </c>
      <c r="B579" s="5"/>
      <c r="C579" s="5"/>
      <c r="D579" s="9"/>
      <c r="E579" s="9"/>
      <c r="F579" s="5"/>
      <c r="G579" s="9"/>
      <c r="H579" s="2" t="str">
        <f t="array" ref="H579">IFERROR(INDEX(data!$F$2:$F$16,MATCH(L579,data!$E$2:$E$16,0)),"")</f>
        <v/>
      </c>
      <c r="I579" s="9"/>
      <c r="J579" s="9"/>
      <c r="K579" s="15"/>
      <c r="L579" s="9"/>
      <c r="M579" s="19">
        <f t="shared" si="9"/>
        <v>0</v>
      </c>
      <c r="N579" s="9"/>
      <c r="O579" s="2" t="e">
        <f t="array" ref="O579">INDEX(data!$C$2:$C$13,MATCH(P579,data!$B$2:$B$13,0))</f>
        <v>#N/A</v>
      </c>
      <c r="P579" s="9"/>
      <c r="Q579" s="9"/>
      <c r="R579" s="9"/>
      <c r="S579" s="9"/>
      <c r="T579" s="9"/>
      <c r="U579" s="9"/>
      <c r="V579" s="9"/>
    </row>
    <row r="580" ht="15.75" customHeight="1" spans="1:22">
      <c r="A580" s="2" t="str">
        <f t="array" ref="A580">IFERROR(INDEX(data!$C$2:$C$13,MATCH(G580,data!$B$2:$B$13,0)),"")</f>
        <v/>
      </c>
      <c r="B580" s="3"/>
      <c r="C580" s="3"/>
      <c r="D580" s="8"/>
      <c r="E580" s="8"/>
      <c r="F580" s="3"/>
      <c r="G580" s="8"/>
      <c r="H580" s="2" t="str">
        <f t="array" ref="H580">IFERROR(INDEX(data!$F$2:$F$16,MATCH(L580,data!$E$2:$E$16,0)),"")</f>
        <v/>
      </c>
      <c r="I580" s="8"/>
      <c r="J580" s="8"/>
      <c r="K580" s="13"/>
      <c r="L580" s="8"/>
      <c r="M580" s="19">
        <f t="shared" si="9"/>
        <v>0</v>
      </c>
      <c r="N580" s="8"/>
      <c r="O580" s="2" t="e">
        <f t="array" ref="O580">INDEX(data!$C$2:$C$13,MATCH(P580,data!$B$2:$B$13,0))</f>
        <v>#N/A</v>
      </c>
      <c r="P580" s="8"/>
      <c r="Q580" s="8"/>
      <c r="R580" s="8"/>
      <c r="S580" s="8"/>
      <c r="T580" s="8"/>
      <c r="U580" s="8"/>
      <c r="V580" s="8"/>
    </row>
    <row r="581" ht="15.75" customHeight="1" spans="1:22">
      <c r="A581" s="2" t="str">
        <f t="array" ref="A581">IFERROR(INDEX(data!$C$2:$C$13,MATCH(G581,data!$B$2:$B$13,0)),"")</f>
        <v/>
      </c>
      <c r="B581" s="5"/>
      <c r="C581" s="5"/>
      <c r="D581" s="9"/>
      <c r="E581" s="9"/>
      <c r="F581" s="5"/>
      <c r="G581" s="9"/>
      <c r="H581" s="2" t="str">
        <f t="array" ref="H581">IFERROR(INDEX(data!$F$2:$F$16,MATCH(L581,data!$E$2:$E$16,0)),"")</f>
        <v/>
      </c>
      <c r="I581" s="9"/>
      <c r="J581" s="9"/>
      <c r="K581" s="15"/>
      <c r="L581" s="9"/>
      <c r="M581" s="19">
        <f t="shared" si="9"/>
        <v>0</v>
      </c>
      <c r="N581" s="9"/>
      <c r="O581" s="2" t="e">
        <f t="array" ref="O581">INDEX(data!$C$2:$C$13,MATCH(P581,data!$B$2:$B$13,0))</f>
        <v>#N/A</v>
      </c>
      <c r="P581" s="9"/>
      <c r="Q581" s="9"/>
      <c r="R581" s="9"/>
      <c r="S581" s="9"/>
      <c r="T581" s="9"/>
      <c r="U581" s="9"/>
      <c r="V581" s="9"/>
    </row>
    <row r="582" ht="15.75" customHeight="1" spans="1:22">
      <c r="A582" s="2" t="str">
        <f t="array" ref="A582">IFERROR(INDEX(data!$C$2:$C$13,MATCH(G582,data!$B$2:$B$13,0)),"")</f>
        <v/>
      </c>
      <c r="B582" s="3"/>
      <c r="C582" s="3"/>
      <c r="D582" s="8"/>
      <c r="E582" s="8"/>
      <c r="F582" s="3"/>
      <c r="G582" s="8"/>
      <c r="H582" s="2" t="str">
        <f t="array" ref="H582">IFERROR(INDEX(data!$F$2:$F$16,MATCH(L582,data!$E$2:$E$16,0)),"")</f>
        <v/>
      </c>
      <c r="I582" s="8"/>
      <c r="J582" s="8"/>
      <c r="K582" s="13"/>
      <c r="L582" s="8"/>
      <c r="M582" s="19">
        <f t="shared" si="9"/>
        <v>0</v>
      </c>
      <c r="N582" s="8"/>
      <c r="O582" s="2" t="e">
        <f t="array" ref="O582">INDEX(data!$C$2:$C$13,MATCH(P582,data!$B$2:$B$13,0))</f>
        <v>#N/A</v>
      </c>
      <c r="P582" s="8"/>
      <c r="Q582" s="8"/>
      <c r="R582" s="8"/>
      <c r="S582" s="8"/>
      <c r="T582" s="8"/>
      <c r="U582" s="8"/>
      <c r="V582" s="8"/>
    </row>
    <row r="583" ht="15.75" customHeight="1" spans="1:22">
      <c r="A583" s="2" t="str">
        <f t="array" ref="A583">IFERROR(INDEX(data!$C$2:$C$13,MATCH(G583,data!$B$2:$B$13,0)),"")</f>
        <v/>
      </c>
      <c r="B583" s="5"/>
      <c r="C583" s="5"/>
      <c r="D583" s="9"/>
      <c r="E583" s="9"/>
      <c r="F583" s="5"/>
      <c r="G583" s="9"/>
      <c r="H583" s="2" t="str">
        <f t="array" ref="H583">IFERROR(INDEX(data!$F$2:$F$16,MATCH(L583,data!$E$2:$E$16,0)),"")</f>
        <v/>
      </c>
      <c r="I583" s="9"/>
      <c r="J583" s="9"/>
      <c r="K583" s="15"/>
      <c r="L583" s="9"/>
      <c r="M583" s="19">
        <f t="shared" si="9"/>
        <v>0</v>
      </c>
      <c r="N583" s="9"/>
      <c r="O583" s="2" t="e">
        <f t="array" ref="O583">INDEX(data!$C$2:$C$13,MATCH(P583,data!$B$2:$B$13,0))</f>
        <v>#N/A</v>
      </c>
      <c r="P583" s="9"/>
      <c r="Q583" s="9"/>
      <c r="R583" s="9"/>
      <c r="S583" s="9"/>
      <c r="T583" s="9"/>
      <c r="U583" s="9"/>
      <c r="V583" s="9"/>
    </row>
    <row r="584" ht="15.75" customHeight="1" spans="1:22">
      <c r="A584" s="2" t="str">
        <f t="array" ref="A584">IFERROR(INDEX(data!$C$2:$C$13,MATCH(G584,data!$B$2:$B$13,0)),"")</f>
        <v/>
      </c>
      <c r="B584" s="3"/>
      <c r="C584" s="3"/>
      <c r="D584" s="8"/>
      <c r="E584" s="8"/>
      <c r="F584" s="3"/>
      <c r="G584" s="8"/>
      <c r="H584" s="2" t="str">
        <f t="array" ref="H584">IFERROR(INDEX(data!$F$2:$F$16,MATCH(L584,data!$E$2:$E$16,0)),"")</f>
        <v/>
      </c>
      <c r="I584" s="8"/>
      <c r="J584" s="8"/>
      <c r="K584" s="13"/>
      <c r="L584" s="8"/>
      <c r="M584" s="19">
        <f t="shared" si="9"/>
        <v>0</v>
      </c>
      <c r="N584" s="8"/>
      <c r="O584" s="2" t="e">
        <f t="array" ref="O584">INDEX(data!$C$2:$C$13,MATCH(P584,data!$B$2:$B$13,0))</f>
        <v>#N/A</v>
      </c>
      <c r="P584" s="8"/>
      <c r="Q584" s="8"/>
      <c r="R584" s="8"/>
      <c r="S584" s="8"/>
      <c r="T584" s="8"/>
      <c r="U584" s="8"/>
      <c r="V584" s="8"/>
    </row>
    <row r="585" ht="15.75" customHeight="1" spans="1:22">
      <c r="A585" s="2" t="str">
        <f t="array" ref="A585">IFERROR(INDEX(data!$C$2:$C$13,MATCH(G585,data!$B$2:$B$13,0)),"")</f>
        <v/>
      </c>
      <c r="B585" s="5"/>
      <c r="C585" s="5"/>
      <c r="D585" s="9"/>
      <c r="E585" s="9"/>
      <c r="F585" s="5"/>
      <c r="G585" s="9"/>
      <c r="H585" s="2" t="str">
        <f t="array" ref="H585">IFERROR(INDEX(data!$F$2:$F$16,MATCH(L585,data!$E$2:$E$16,0)),"")</f>
        <v/>
      </c>
      <c r="I585" s="9"/>
      <c r="J585" s="9"/>
      <c r="K585" s="15"/>
      <c r="L585" s="9"/>
      <c r="M585" s="19">
        <f t="shared" si="9"/>
        <v>0</v>
      </c>
      <c r="N585" s="9"/>
      <c r="O585" s="2" t="e">
        <f t="array" ref="O585">INDEX(data!$C$2:$C$13,MATCH(P585,data!$B$2:$B$13,0))</f>
        <v>#N/A</v>
      </c>
      <c r="P585" s="9"/>
      <c r="Q585" s="9"/>
      <c r="R585" s="9"/>
      <c r="S585" s="9"/>
      <c r="T585" s="9"/>
      <c r="U585" s="9"/>
      <c r="V585" s="9"/>
    </row>
    <row r="586" ht="15.75" customHeight="1" spans="1:22">
      <c r="A586" s="2" t="str">
        <f t="array" ref="A586">IFERROR(INDEX(data!$C$2:$C$13,MATCH(G586,data!$B$2:$B$13,0)),"")</f>
        <v/>
      </c>
      <c r="B586" s="3"/>
      <c r="C586" s="3"/>
      <c r="D586" s="8"/>
      <c r="E586" s="8"/>
      <c r="F586" s="3"/>
      <c r="G586" s="8"/>
      <c r="H586" s="2" t="str">
        <f t="array" ref="H586">IFERROR(INDEX(data!$F$2:$F$16,MATCH(L586,data!$E$2:$E$16,0)),"")</f>
        <v/>
      </c>
      <c r="I586" s="8"/>
      <c r="J586" s="8"/>
      <c r="K586" s="13"/>
      <c r="L586" s="8"/>
      <c r="M586" s="19">
        <f t="shared" si="9"/>
        <v>0</v>
      </c>
      <c r="N586" s="8"/>
      <c r="O586" s="2" t="e">
        <f t="array" ref="O586">INDEX(data!$C$2:$C$13,MATCH(P586,data!$B$2:$B$13,0))</f>
        <v>#N/A</v>
      </c>
      <c r="P586" s="8"/>
      <c r="Q586" s="8"/>
      <c r="R586" s="8"/>
      <c r="S586" s="8"/>
      <c r="T586" s="8"/>
      <c r="U586" s="8"/>
      <c r="V586" s="8"/>
    </row>
    <row r="587" ht="15.75" customHeight="1" spans="1:22">
      <c r="A587" s="2" t="str">
        <f t="array" ref="A587">IFERROR(INDEX(data!$C$2:$C$13,MATCH(G587,data!$B$2:$B$13,0)),"")</f>
        <v/>
      </c>
      <c r="B587" s="5"/>
      <c r="C587" s="5"/>
      <c r="D587" s="9"/>
      <c r="E587" s="9"/>
      <c r="F587" s="5"/>
      <c r="G587" s="9"/>
      <c r="H587" s="2" t="str">
        <f t="array" ref="H587">IFERROR(INDEX(data!$F$2:$F$16,MATCH(L587,data!$E$2:$E$16,0)),"")</f>
        <v/>
      </c>
      <c r="I587" s="9"/>
      <c r="J587" s="9"/>
      <c r="K587" s="15"/>
      <c r="L587" s="9"/>
      <c r="M587" s="19">
        <f t="shared" si="9"/>
        <v>0</v>
      </c>
      <c r="N587" s="9"/>
      <c r="O587" s="2" t="e">
        <f t="array" ref="O587">INDEX(data!$C$2:$C$13,MATCH(P587,data!$B$2:$B$13,0))</f>
        <v>#N/A</v>
      </c>
      <c r="P587" s="9"/>
      <c r="Q587" s="9"/>
      <c r="R587" s="9"/>
      <c r="S587" s="9"/>
      <c r="T587" s="9"/>
      <c r="U587" s="9"/>
      <c r="V587" s="9"/>
    </row>
    <row r="588" ht="15.75" customHeight="1" spans="1:22">
      <c r="A588" s="2" t="str">
        <f t="array" ref="A588">IFERROR(INDEX(data!$C$2:$C$13,MATCH(G588,data!$B$2:$B$13,0)),"")</f>
        <v/>
      </c>
      <c r="B588" s="3"/>
      <c r="C588" s="3"/>
      <c r="D588" s="8"/>
      <c r="E588" s="8"/>
      <c r="F588" s="3"/>
      <c r="G588" s="8"/>
      <c r="H588" s="2" t="str">
        <f t="array" ref="H588">IFERROR(INDEX(data!$F$2:$F$16,MATCH(L588,data!$E$2:$E$16,0)),"")</f>
        <v/>
      </c>
      <c r="I588" s="8"/>
      <c r="J588" s="8"/>
      <c r="K588" s="13"/>
      <c r="L588" s="8"/>
      <c r="M588" s="19">
        <f t="shared" si="9"/>
        <v>0</v>
      </c>
      <c r="N588" s="8"/>
      <c r="O588" s="2" t="e">
        <f t="array" ref="O588">INDEX(data!$C$2:$C$13,MATCH(P588,data!$B$2:$B$13,0))</f>
        <v>#N/A</v>
      </c>
      <c r="P588" s="8"/>
      <c r="Q588" s="8"/>
      <c r="R588" s="8"/>
      <c r="S588" s="8"/>
      <c r="T588" s="8"/>
      <c r="U588" s="8"/>
      <c r="V588" s="8"/>
    </row>
    <row r="589" ht="15.75" customHeight="1" spans="1:22">
      <c r="A589" s="2" t="str">
        <f t="array" ref="A589">IFERROR(INDEX(data!$C$2:$C$13,MATCH(G589,data!$B$2:$B$13,0)),"")</f>
        <v/>
      </c>
      <c r="B589" s="5"/>
      <c r="C589" s="5"/>
      <c r="D589" s="9"/>
      <c r="E589" s="9"/>
      <c r="F589" s="5"/>
      <c r="G589" s="9"/>
      <c r="H589" s="2" t="str">
        <f t="array" ref="H589">IFERROR(INDEX(data!$F$2:$F$16,MATCH(L589,data!$E$2:$E$16,0)),"")</f>
        <v/>
      </c>
      <c r="I589" s="9"/>
      <c r="J589" s="9"/>
      <c r="K589" s="15"/>
      <c r="L589" s="9"/>
      <c r="M589" s="19">
        <f t="shared" si="9"/>
        <v>0</v>
      </c>
      <c r="N589" s="9"/>
      <c r="O589" s="2" t="e">
        <f t="array" ref="O589">INDEX(data!$C$2:$C$13,MATCH(P589,data!$B$2:$B$13,0))</f>
        <v>#N/A</v>
      </c>
      <c r="P589" s="9"/>
      <c r="Q589" s="9"/>
      <c r="R589" s="9"/>
      <c r="S589" s="9"/>
      <c r="T589" s="9"/>
      <c r="U589" s="9"/>
      <c r="V589" s="9"/>
    </row>
    <row r="590" ht="15.75" customHeight="1" spans="1:22">
      <c r="A590" s="2" t="str">
        <f t="array" ref="A590">IFERROR(INDEX(data!$C$2:$C$13,MATCH(G590,data!$B$2:$B$13,0)),"")</f>
        <v/>
      </c>
      <c r="B590" s="3"/>
      <c r="C590" s="3"/>
      <c r="D590" s="8"/>
      <c r="E590" s="8"/>
      <c r="F590" s="3"/>
      <c r="G590" s="8"/>
      <c r="H590" s="2" t="str">
        <f t="array" ref="H590">IFERROR(INDEX(data!$F$2:$F$16,MATCH(L590,data!$E$2:$E$16,0)),"")</f>
        <v/>
      </c>
      <c r="I590" s="8"/>
      <c r="J590" s="8"/>
      <c r="K590" s="13"/>
      <c r="L590" s="8"/>
      <c r="M590" s="19">
        <f t="shared" si="9"/>
        <v>0</v>
      </c>
      <c r="N590" s="8"/>
      <c r="O590" s="2" t="e">
        <f t="array" ref="O590">INDEX(data!$C$2:$C$13,MATCH(P590,data!$B$2:$B$13,0))</f>
        <v>#N/A</v>
      </c>
      <c r="P590" s="8"/>
      <c r="Q590" s="8"/>
      <c r="R590" s="8"/>
      <c r="S590" s="8"/>
      <c r="T590" s="8"/>
      <c r="U590" s="8"/>
      <c r="V590" s="8"/>
    </row>
    <row r="591" ht="15.75" customHeight="1" spans="1:22">
      <c r="A591" s="2" t="str">
        <f t="array" ref="A591">IFERROR(INDEX(data!$C$2:$C$13,MATCH(G591,data!$B$2:$B$13,0)),"")</f>
        <v/>
      </c>
      <c r="B591" s="5"/>
      <c r="C591" s="5"/>
      <c r="D591" s="9"/>
      <c r="E591" s="9"/>
      <c r="F591" s="5"/>
      <c r="G591" s="9"/>
      <c r="H591" s="2" t="str">
        <f t="array" ref="H591">IFERROR(INDEX(data!$F$2:$F$16,MATCH(L591,data!$E$2:$E$16,0)),"")</f>
        <v/>
      </c>
      <c r="I591" s="9"/>
      <c r="J591" s="9"/>
      <c r="K591" s="15"/>
      <c r="L591" s="9"/>
      <c r="M591" s="19">
        <f t="shared" si="9"/>
        <v>0</v>
      </c>
      <c r="N591" s="9"/>
      <c r="O591" s="2" t="e">
        <f t="array" ref="O591">INDEX(data!$C$2:$C$13,MATCH(P591,data!$B$2:$B$13,0))</f>
        <v>#N/A</v>
      </c>
      <c r="P591" s="9"/>
      <c r="Q591" s="9"/>
      <c r="R591" s="9"/>
      <c r="S591" s="9"/>
      <c r="T591" s="9"/>
      <c r="U591" s="9"/>
      <c r="V591" s="9"/>
    </row>
    <row r="592" ht="15.75" customHeight="1" spans="1:22">
      <c r="A592" s="2" t="str">
        <f t="array" ref="A592">IFERROR(INDEX(data!$C$2:$C$13,MATCH(G592,data!$B$2:$B$13,0)),"")</f>
        <v/>
      </c>
      <c r="B592" s="3"/>
      <c r="C592" s="3"/>
      <c r="D592" s="8"/>
      <c r="E592" s="8"/>
      <c r="F592" s="3"/>
      <c r="G592" s="8"/>
      <c r="H592" s="2" t="str">
        <f t="array" ref="H592">IFERROR(INDEX(data!$F$2:$F$16,MATCH(L592,data!$E$2:$E$16,0)),"")</f>
        <v/>
      </c>
      <c r="I592" s="8"/>
      <c r="J592" s="8"/>
      <c r="K592" s="13"/>
      <c r="L592" s="8"/>
      <c r="M592" s="19">
        <f t="shared" si="9"/>
        <v>0</v>
      </c>
      <c r="N592" s="8"/>
      <c r="O592" s="2" t="e">
        <f t="array" ref="O592">INDEX(data!$C$2:$C$13,MATCH(P592,data!$B$2:$B$13,0))</f>
        <v>#N/A</v>
      </c>
      <c r="P592" s="8"/>
      <c r="Q592" s="8"/>
      <c r="R592" s="8"/>
      <c r="S592" s="8"/>
      <c r="T592" s="8"/>
      <c r="U592" s="8"/>
      <c r="V592" s="8"/>
    </row>
    <row r="593" ht="15.75" customHeight="1" spans="1:22">
      <c r="A593" s="2" t="str">
        <f t="array" ref="A593">IFERROR(INDEX(data!$C$2:$C$13,MATCH(G593,data!$B$2:$B$13,0)),"")</f>
        <v/>
      </c>
      <c r="B593" s="5"/>
      <c r="C593" s="5"/>
      <c r="D593" s="9"/>
      <c r="E593" s="9"/>
      <c r="F593" s="5"/>
      <c r="G593" s="9"/>
      <c r="H593" s="2" t="str">
        <f t="array" ref="H593">IFERROR(INDEX(data!$F$2:$F$16,MATCH(L593,data!$E$2:$E$16,0)),"")</f>
        <v/>
      </c>
      <c r="I593" s="9"/>
      <c r="J593" s="9"/>
      <c r="K593" s="15"/>
      <c r="L593" s="9"/>
      <c r="M593" s="19">
        <f t="shared" si="9"/>
        <v>0</v>
      </c>
      <c r="N593" s="9"/>
      <c r="O593" s="2" t="e">
        <f t="array" ref="O593">INDEX(data!$C$2:$C$13,MATCH(P593,data!$B$2:$B$13,0))</f>
        <v>#N/A</v>
      </c>
      <c r="P593" s="9"/>
      <c r="Q593" s="9"/>
      <c r="R593" s="9"/>
      <c r="S593" s="9"/>
      <c r="T593" s="9"/>
      <c r="U593" s="9"/>
      <c r="V593" s="9"/>
    </row>
    <row r="594" ht="15.75" customHeight="1" spans="1:22">
      <c r="A594" s="2" t="str">
        <f t="array" ref="A594">IFERROR(INDEX(data!$C$2:$C$13,MATCH(G594,data!$B$2:$B$13,0)),"")</f>
        <v/>
      </c>
      <c r="B594" s="3"/>
      <c r="C594" s="3"/>
      <c r="D594" s="8"/>
      <c r="E594" s="8"/>
      <c r="F594" s="3"/>
      <c r="G594" s="8"/>
      <c r="H594" s="2" t="str">
        <f t="array" ref="H594">IFERROR(INDEX(data!$F$2:$F$16,MATCH(L594,data!$E$2:$E$16,0)),"")</f>
        <v/>
      </c>
      <c r="I594" s="8"/>
      <c r="J594" s="8"/>
      <c r="K594" s="13"/>
      <c r="L594" s="8"/>
      <c r="M594" s="19">
        <f t="shared" si="9"/>
        <v>0</v>
      </c>
      <c r="N594" s="8"/>
      <c r="O594" s="2" t="e">
        <f t="array" ref="O594">INDEX(data!$C$2:$C$13,MATCH(P594,data!$B$2:$B$13,0))</f>
        <v>#N/A</v>
      </c>
      <c r="P594" s="8"/>
      <c r="Q594" s="8"/>
      <c r="R594" s="8"/>
      <c r="S594" s="8"/>
      <c r="T594" s="8"/>
      <c r="U594" s="8"/>
      <c r="V594" s="8"/>
    </row>
    <row r="595" ht="15.75" customHeight="1" spans="1:22">
      <c r="A595" s="2" t="str">
        <f t="array" ref="A595">IFERROR(INDEX(data!$C$2:$C$13,MATCH(G595,data!$B$2:$B$13,0)),"")</f>
        <v/>
      </c>
      <c r="B595" s="5"/>
      <c r="C595" s="5"/>
      <c r="D595" s="9"/>
      <c r="E595" s="9"/>
      <c r="F595" s="5"/>
      <c r="G595" s="9"/>
      <c r="H595" s="2" t="str">
        <f t="array" ref="H595">IFERROR(INDEX(data!$F$2:$F$16,MATCH(L595,data!$E$2:$E$16,0)),"")</f>
        <v/>
      </c>
      <c r="I595" s="9"/>
      <c r="J595" s="9"/>
      <c r="K595" s="15"/>
      <c r="L595" s="9"/>
      <c r="M595" s="19">
        <f t="shared" si="9"/>
        <v>0</v>
      </c>
      <c r="N595" s="9"/>
      <c r="O595" s="2" t="e">
        <f t="array" ref="O595">INDEX(data!$C$2:$C$13,MATCH(P595,data!$B$2:$B$13,0))</f>
        <v>#N/A</v>
      </c>
      <c r="P595" s="9"/>
      <c r="Q595" s="9"/>
      <c r="R595" s="9"/>
      <c r="S595" s="9"/>
      <c r="T595" s="9"/>
      <c r="U595" s="9"/>
      <c r="V595" s="9"/>
    </row>
    <row r="596" ht="15.75" customHeight="1" spans="1:22">
      <c r="A596" s="2" t="str">
        <f t="array" ref="A596">IFERROR(INDEX(data!$C$2:$C$13,MATCH(G596,data!$B$2:$B$13,0)),"")</f>
        <v/>
      </c>
      <c r="B596" s="3"/>
      <c r="C596" s="3"/>
      <c r="D596" s="8"/>
      <c r="E596" s="8"/>
      <c r="F596" s="3"/>
      <c r="G596" s="8"/>
      <c r="H596" s="2" t="str">
        <f t="array" ref="H596">IFERROR(INDEX(data!$F$2:$F$16,MATCH(L596,data!$E$2:$E$16,0)),"")</f>
        <v/>
      </c>
      <c r="I596" s="8"/>
      <c r="J596" s="8"/>
      <c r="K596" s="13"/>
      <c r="L596" s="8"/>
      <c r="M596" s="19">
        <f t="shared" si="9"/>
        <v>0</v>
      </c>
      <c r="N596" s="8"/>
      <c r="O596" s="2" t="e">
        <f t="array" ref="O596">INDEX(data!$C$2:$C$13,MATCH(P596,data!$B$2:$B$13,0))</f>
        <v>#N/A</v>
      </c>
      <c r="P596" s="8"/>
      <c r="Q596" s="8"/>
      <c r="R596" s="8"/>
      <c r="S596" s="8"/>
      <c r="T596" s="8"/>
      <c r="U596" s="8"/>
      <c r="V596" s="8"/>
    </row>
    <row r="597" ht="15.75" customHeight="1" spans="1:22">
      <c r="A597" s="2" t="str">
        <f t="array" ref="A597">IFERROR(INDEX(data!$C$2:$C$13,MATCH(G597,data!$B$2:$B$13,0)),"")</f>
        <v/>
      </c>
      <c r="B597" s="5"/>
      <c r="C597" s="5"/>
      <c r="D597" s="9"/>
      <c r="E597" s="9"/>
      <c r="F597" s="5"/>
      <c r="G597" s="9"/>
      <c r="H597" s="2" t="str">
        <f t="array" ref="H597">IFERROR(INDEX(data!$F$2:$F$16,MATCH(L597,data!$E$2:$E$16,0)),"")</f>
        <v/>
      </c>
      <c r="I597" s="9"/>
      <c r="J597" s="9"/>
      <c r="K597" s="15"/>
      <c r="L597" s="9"/>
      <c r="M597" s="19">
        <f t="shared" si="9"/>
        <v>0</v>
      </c>
      <c r="N597" s="9"/>
      <c r="O597" s="2" t="e">
        <f t="array" ref="O597">INDEX(data!$C$2:$C$13,MATCH(P597,data!$B$2:$B$13,0))</f>
        <v>#N/A</v>
      </c>
      <c r="P597" s="9"/>
      <c r="Q597" s="9"/>
      <c r="R597" s="9"/>
      <c r="S597" s="9"/>
      <c r="T597" s="9"/>
      <c r="U597" s="9"/>
      <c r="V597" s="9"/>
    </row>
    <row r="598" ht="15.75" customHeight="1" spans="1:22">
      <c r="A598" s="2" t="str">
        <f t="array" ref="A598">IFERROR(INDEX(data!$C$2:$C$13,MATCH(G598,data!$B$2:$B$13,0)),"")</f>
        <v/>
      </c>
      <c r="B598" s="3"/>
      <c r="C598" s="3"/>
      <c r="D598" s="8"/>
      <c r="E598" s="8"/>
      <c r="F598" s="3"/>
      <c r="G598" s="8"/>
      <c r="H598" s="2" t="str">
        <f t="array" ref="H598">IFERROR(INDEX(data!$F$2:$F$16,MATCH(L598,data!$E$2:$E$16,0)),"")</f>
        <v/>
      </c>
      <c r="I598" s="8"/>
      <c r="J598" s="8"/>
      <c r="K598" s="13"/>
      <c r="L598" s="8"/>
      <c r="M598" s="19">
        <f t="shared" si="9"/>
        <v>0</v>
      </c>
      <c r="N598" s="8"/>
      <c r="O598" s="2" t="e">
        <f t="array" ref="O598">INDEX(data!$C$2:$C$13,MATCH(P598,data!$B$2:$B$13,0))</f>
        <v>#N/A</v>
      </c>
      <c r="P598" s="8"/>
      <c r="Q598" s="8"/>
      <c r="R598" s="8"/>
      <c r="S598" s="8"/>
      <c r="T598" s="8"/>
      <c r="U598" s="8"/>
      <c r="V598" s="8"/>
    </row>
    <row r="599" ht="15.75" customHeight="1" spans="1:22">
      <c r="A599" s="2" t="str">
        <f t="array" ref="A599">IFERROR(INDEX(data!$C$2:$C$13,MATCH(G599,data!$B$2:$B$13,0)),"")</f>
        <v/>
      </c>
      <c r="B599" s="5"/>
      <c r="C599" s="5"/>
      <c r="D599" s="9"/>
      <c r="E599" s="9"/>
      <c r="F599" s="5"/>
      <c r="G599" s="9"/>
      <c r="H599" s="2" t="str">
        <f t="array" ref="H599">IFERROR(INDEX(data!$F$2:$F$16,MATCH(L599,data!$E$2:$E$16,0)),"")</f>
        <v/>
      </c>
      <c r="I599" s="9"/>
      <c r="J599" s="9"/>
      <c r="K599" s="15"/>
      <c r="L599" s="9"/>
      <c r="M599" s="19">
        <f t="shared" si="9"/>
        <v>0</v>
      </c>
      <c r="N599" s="9"/>
      <c r="O599" s="2" t="e">
        <f t="array" ref="O599">INDEX(data!$C$2:$C$13,MATCH(P599,data!$B$2:$B$13,0))</f>
        <v>#N/A</v>
      </c>
      <c r="P599" s="9"/>
      <c r="Q599" s="9"/>
      <c r="R599" s="9"/>
      <c r="S599" s="9"/>
      <c r="T599" s="9"/>
      <c r="U599" s="9"/>
      <c r="V599" s="9"/>
    </row>
    <row r="600" ht="15.75" customHeight="1" spans="1:22">
      <c r="A600" s="2" t="str">
        <f t="array" ref="A600">IFERROR(INDEX(data!$C$2:$C$13,MATCH(G600,data!$B$2:$B$13,0)),"")</f>
        <v/>
      </c>
      <c r="B600" s="3"/>
      <c r="C600" s="3"/>
      <c r="D600" s="8"/>
      <c r="E600" s="8"/>
      <c r="F600" s="3"/>
      <c r="G600" s="8"/>
      <c r="H600" s="2" t="str">
        <f t="array" ref="H600">IFERROR(INDEX(data!$F$2:$F$16,MATCH(L600,data!$E$2:$E$16,0)),"")</f>
        <v/>
      </c>
      <c r="I600" s="8"/>
      <c r="J600" s="8"/>
      <c r="K600" s="13"/>
      <c r="L600" s="8"/>
      <c r="M600" s="19">
        <f t="shared" si="9"/>
        <v>0</v>
      </c>
      <c r="N600" s="8"/>
      <c r="O600" s="2" t="e">
        <f t="array" ref="O600">INDEX(data!$C$2:$C$13,MATCH(P600,data!$B$2:$B$13,0))</f>
        <v>#N/A</v>
      </c>
      <c r="P600" s="8"/>
      <c r="Q600" s="8"/>
      <c r="R600" s="8"/>
      <c r="S600" s="8"/>
      <c r="T600" s="8"/>
      <c r="U600" s="8"/>
      <c r="V600" s="8"/>
    </row>
    <row r="601" ht="15.75" customHeight="1" spans="1:22">
      <c r="A601" s="2" t="str">
        <f t="array" ref="A601">IFERROR(INDEX(data!$C$2:$C$13,MATCH(G601,data!$B$2:$B$13,0)),"")</f>
        <v/>
      </c>
      <c r="B601" s="5"/>
      <c r="C601" s="5"/>
      <c r="D601" s="9"/>
      <c r="E601" s="9"/>
      <c r="F601" s="5"/>
      <c r="G601" s="9"/>
      <c r="H601" s="2" t="str">
        <f t="array" ref="H601">IFERROR(INDEX(data!$F$2:$F$16,MATCH(L601,data!$E$2:$E$16,0)),"")</f>
        <v/>
      </c>
      <c r="I601" s="9"/>
      <c r="J601" s="9"/>
      <c r="K601" s="15"/>
      <c r="L601" s="9"/>
      <c r="M601" s="19">
        <f t="shared" si="9"/>
        <v>0</v>
      </c>
      <c r="N601" s="9"/>
      <c r="O601" s="2" t="e">
        <f t="array" ref="O601">INDEX(data!$C$2:$C$13,MATCH(P601,data!$B$2:$B$13,0))</f>
        <v>#N/A</v>
      </c>
      <c r="P601" s="9"/>
      <c r="Q601" s="9"/>
      <c r="R601" s="9"/>
      <c r="S601" s="9"/>
      <c r="T601" s="9"/>
      <c r="U601" s="9"/>
      <c r="V601" s="9"/>
    </row>
    <row r="602" ht="15.75" customHeight="1" spans="1:22">
      <c r="A602" s="2" t="str">
        <f t="array" ref="A602">IFERROR(INDEX(data!$C$2:$C$13,MATCH(G602,data!$B$2:$B$13,0)),"")</f>
        <v/>
      </c>
      <c r="B602" s="3"/>
      <c r="C602" s="3"/>
      <c r="D602" s="8"/>
      <c r="E602" s="8"/>
      <c r="F602" s="3"/>
      <c r="G602" s="8"/>
      <c r="H602" s="2" t="str">
        <f t="array" ref="H602">IFERROR(INDEX(data!$F$2:$F$16,MATCH(L602,data!$E$2:$E$16,0)),"")</f>
        <v/>
      </c>
      <c r="I602" s="8"/>
      <c r="J602" s="8"/>
      <c r="K602" s="13"/>
      <c r="L602" s="8"/>
      <c r="M602" s="19">
        <f t="shared" si="9"/>
        <v>0</v>
      </c>
      <c r="N602" s="8"/>
      <c r="O602" s="2" t="e">
        <f t="array" ref="O602">INDEX(data!$C$2:$C$13,MATCH(P602,data!$B$2:$B$13,0))</f>
        <v>#N/A</v>
      </c>
      <c r="P602" s="8"/>
      <c r="Q602" s="8"/>
      <c r="R602" s="8"/>
      <c r="S602" s="8"/>
      <c r="T602" s="8"/>
      <c r="U602" s="8"/>
      <c r="V602" s="8"/>
    </row>
    <row r="603" ht="15.75" customHeight="1" spans="1:22">
      <c r="A603" s="2" t="str">
        <f t="array" ref="A603">IFERROR(INDEX(data!$C$2:$C$13,MATCH(G603,data!$B$2:$B$13,0)),"")</f>
        <v/>
      </c>
      <c r="B603" s="5"/>
      <c r="C603" s="5"/>
      <c r="D603" s="9"/>
      <c r="E603" s="9"/>
      <c r="F603" s="5"/>
      <c r="G603" s="9"/>
      <c r="H603" s="2" t="str">
        <f t="array" ref="H603">IFERROR(INDEX(data!$F$2:$F$16,MATCH(L603,data!$E$2:$E$16,0)),"")</f>
        <v/>
      </c>
      <c r="I603" s="9"/>
      <c r="J603" s="9"/>
      <c r="K603" s="15"/>
      <c r="L603" s="9"/>
      <c r="M603" s="19">
        <f t="shared" si="9"/>
        <v>0</v>
      </c>
      <c r="N603" s="9"/>
      <c r="O603" s="2" t="e">
        <f t="array" ref="O603">INDEX(data!$C$2:$C$13,MATCH(P603,data!$B$2:$B$13,0))</f>
        <v>#N/A</v>
      </c>
      <c r="P603" s="9"/>
      <c r="Q603" s="9"/>
      <c r="R603" s="9"/>
      <c r="S603" s="9"/>
      <c r="T603" s="9"/>
      <c r="U603" s="9"/>
      <c r="V603" s="9"/>
    </row>
    <row r="604" ht="15.75" customHeight="1" spans="1:22">
      <c r="A604" s="2" t="str">
        <f t="array" ref="A604">IFERROR(INDEX(data!$C$2:$C$13,MATCH(G604,data!$B$2:$B$13,0)),"")</f>
        <v/>
      </c>
      <c r="B604" s="3"/>
      <c r="C604" s="3"/>
      <c r="D604" s="8"/>
      <c r="E604" s="8"/>
      <c r="F604" s="3"/>
      <c r="G604" s="8"/>
      <c r="H604" s="2" t="str">
        <f t="array" ref="H604">IFERROR(INDEX(data!$F$2:$F$16,MATCH(L604,data!$E$2:$E$16,0)),"")</f>
        <v/>
      </c>
      <c r="I604" s="8"/>
      <c r="J604" s="8"/>
      <c r="K604" s="13"/>
      <c r="L604" s="8"/>
      <c r="M604" s="19">
        <f t="shared" si="9"/>
        <v>0</v>
      </c>
      <c r="N604" s="8"/>
      <c r="O604" s="2" t="e">
        <f t="array" ref="O604">INDEX(data!$C$2:$C$13,MATCH(P604,data!$B$2:$B$13,0))</f>
        <v>#N/A</v>
      </c>
      <c r="P604" s="8"/>
      <c r="Q604" s="8"/>
      <c r="R604" s="8"/>
      <c r="S604" s="8"/>
      <c r="T604" s="8"/>
      <c r="U604" s="8"/>
      <c r="V604" s="8"/>
    </row>
    <row r="605" ht="15.75" customHeight="1" spans="1:22">
      <c r="A605" s="2" t="str">
        <f t="array" ref="A605">IFERROR(INDEX(data!$C$2:$C$13,MATCH(G605,data!$B$2:$B$13,0)),"")</f>
        <v/>
      </c>
      <c r="B605" s="5"/>
      <c r="C605" s="5"/>
      <c r="D605" s="9"/>
      <c r="E605" s="9"/>
      <c r="F605" s="5"/>
      <c r="G605" s="9"/>
      <c r="H605" s="2" t="str">
        <f t="array" ref="H605">IFERROR(INDEX(data!$F$2:$F$16,MATCH(L605,data!$E$2:$E$16,0)),"")</f>
        <v/>
      </c>
      <c r="I605" s="9"/>
      <c r="J605" s="9"/>
      <c r="K605" s="15"/>
      <c r="L605" s="9"/>
      <c r="M605" s="19">
        <f t="shared" si="9"/>
        <v>0</v>
      </c>
      <c r="N605" s="9"/>
      <c r="O605" s="2" t="e">
        <f t="array" ref="O605">INDEX(data!$C$2:$C$13,MATCH(P605,data!$B$2:$B$13,0))</f>
        <v>#N/A</v>
      </c>
      <c r="P605" s="9"/>
      <c r="Q605" s="9"/>
      <c r="R605" s="9"/>
      <c r="S605" s="9"/>
      <c r="T605" s="9"/>
      <c r="U605" s="9"/>
      <c r="V605" s="9"/>
    </row>
    <row r="606" ht="15.75" customHeight="1" spans="1:22">
      <c r="A606" s="2" t="str">
        <f t="array" ref="A606">IFERROR(INDEX(data!$C$2:$C$13,MATCH(G606,data!$B$2:$B$13,0)),"")</f>
        <v/>
      </c>
      <c r="B606" s="3"/>
      <c r="C606" s="3"/>
      <c r="D606" s="8"/>
      <c r="E606" s="8"/>
      <c r="F606" s="3"/>
      <c r="G606" s="8"/>
      <c r="H606" s="2" t="str">
        <f t="array" ref="H606">IFERROR(INDEX(data!$F$2:$F$16,MATCH(L606,data!$E$2:$E$16,0)),"")</f>
        <v/>
      </c>
      <c r="I606" s="8"/>
      <c r="J606" s="8"/>
      <c r="K606" s="13"/>
      <c r="L606" s="8"/>
      <c r="M606" s="19">
        <f t="shared" si="9"/>
        <v>0</v>
      </c>
      <c r="N606" s="8"/>
      <c r="O606" s="2" t="e">
        <f t="array" ref="O606">INDEX(data!$C$2:$C$13,MATCH(P606,data!$B$2:$B$13,0))</f>
        <v>#N/A</v>
      </c>
      <c r="P606" s="8"/>
      <c r="Q606" s="8"/>
      <c r="R606" s="8"/>
      <c r="S606" s="8"/>
      <c r="T606" s="8"/>
      <c r="U606" s="8"/>
      <c r="V606" s="8"/>
    </row>
    <row r="607" ht="15.75" customHeight="1" spans="1:22">
      <c r="A607" s="2" t="str">
        <f t="array" ref="A607">IFERROR(INDEX(data!$C$2:$C$13,MATCH(G607,data!$B$2:$B$13,0)),"")</f>
        <v/>
      </c>
      <c r="B607" s="5"/>
      <c r="C607" s="5"/>
      <c r="D607" s="9"/>
      <c r="E607" s="9"/>
      <c r="F607" s="5"/>
      <c r="G607" s="9"/>
      <c r="H607" s="2" t="str">
        <f t="array" ref="H607">IFERROR(INDEX(data!$F$2:$F$16,MATCH(L607,data!$E$2:$E$16,0)),"")</f>
        <v/>
      </c>
      <c r="I607" s="9"/>
      <c r="J607" s="9"/>
      <c r="K607" s="15"/>
      <c r="L607" s="9"/>
      <c r="M607" s="19">
        <f t="shared" si="9"/>
        <v>0</v>
      </c>
      <c r="N607" s="9"/>
      <c r="O607" s="2" t="e">
        <f t="array" ref="O607">INDEX(data!$C$2:$C$13,MATCH(P607,data!$B$2:$B$13,0))</f>
        <v>#N/A</v>
      </c>
      <c r="P607" s="9"/>
      <c r="Q607" s="9"/>
      <c r="R607" s="9"/>
      <c r="S607" s="9"/>
      <c r="T607" s="9"/>
      <c r="U607" s="9"/>
      <c r="V607" s="9"/>
    </row>
    <row r="608" ht="15.75" customHeight="1" spans="1:22">
      <c r="A608" s="2" t="str">
        <f t="array" ref="A608">IFERROR(INDEX(data!$C$2:$C$13,MATCH(G608,data!$B$2:$B$13,0)),"")</f>
        <v/>
      </c>
      <c r="B608" s="3"/>
      <c r="C608" s="3"/>
      <c r="D608" s="8"/>
      <c r="E608" s="8"/>
      <c r="F608" s="3"/>
      <c r="G608" s="8"/>
      <c r="H608" s="2" t="str">
        <f t="array" ref="H608">IFERROR(INDEX(data!$F$2:$F$16,MATCH(L608,data!$E$2:$E$16,0)),"")</f>
        <v/>
      </c>
      <c r="I608" s="8"/>
      <c r="J608" s="8"/>
      <c r="K608" s="13"/>
      <c r="L608" s="8"/>
      <c r="M608" s="19">
        <f t="shared" si="9"/>
        <v>0</v>
      </c>
      <c r="N608" s="8"/>
      <c r="O608" s="2" t="e">
        <f t="array" ref="O608">INDEX(data!$C$2:$C$13,MATCH(P608,data!$B$2:$B$13,0))</f>
        <v>#N/A</v>
      </c>
      <c r="P608" s="8"/>
      <c r="Q608" s="8"/>
      <c r="R608" s="8"/>
      <c r="S608" s="8"/>
      <c r="T608" s="8"/>
      <c r="U608" s="8"/>
      <c r="V608" s="8"/>
    </row>
    <row r="609" ht="15.75" customHeight="1" spans="1:22">
      <c r="A609" s="2" t="str">
        <f t="array" ref="A609">IFERROR(INDEX(data!$C$2:$C$13,MATCH(G609,data!$B$2:$B$13,0)),"")</f>
        <v/>
      </c>
      <c r="B609" s="5"/>
      <c r="C609" s="5"/>
      <c r="D609" s="9"/>
      <c r="E609" s="9"/>
      <c r="F609" s="5"/>
      <c r="G609" s="9"/>
      <c r="H609" s="2" t="str">
        <f t="array" ref="H609">IFERROR(INDEX(data!$F$2:$F$16,MATCH(L609,data!$E$2:$E$16,0)),"")</f>
        <v/>
      </c>
      <c r="I609" s="9"/>
      <c r="J609" s="9"/>
      <c r="K609" s="15"/>
      <c r="L609" s="9"/>
      <c r="M609" s="19">
        <f t="shared" si="9"/>
        <v>0</v>
      </c>
      <c r="N609" s="9"/>
      <c r="O609" s="2" t="e">
        <f t="array" ref="O609">INDEX(data!$C$2:$C$13,MATCH(P609,data!$B$2:$B$13,0))</f>
        <v>#N/A</v>
      </c>
      <c r="P609" s="9"/>
      <c r="Q609" s="9"/>
      <c r="R609" s="9"/>
      <c r="S609" s="9"/>
      <c r="T609" s="9"/>
      <c r="U609" s="9"/>
      <c r="V609" s="9"/>
    </row>
    <row r="610" ht="15.75" customHeight="1" spans="1:22">
      <c r="A610" s="2" t="str">
        <f t="array" ref="A610">IFERROR(INDEX(data!$C$2:$C$13,MATCH(G610,data!$B$2:$B$13,0)),"")</f>
        <v/>
      </c>
      <c r="B610" s="3"/>
      <c r="C610" s="3"/>
      <c r="D610" s="8"/>
      <c r="E610" s="8"/>
      <c r="F610" s="3"/>
      <c r="G610" s="8"/>
      <c r="H610" s="2" t="str">
        <f t="array" ref="H610">IFERROR(INDEX(data!$F$2:$F$16,MATCH(L610,data!$E$2:$E$16,0)),"")</f>
        <v/>
      </c>
      <c r="I610" s="8"/>
      <c r="J610" s="8"/>
      <c r="K610" s="13"/>
      <c r="L610" s="8"/>
      <c r="M610" s="19">
        <f t="shared" si="9"/>
        <v>0</v>
      </c>
      <c r="N610" s="8"/>
      <c r="O610" s="2" t="e">
        <f t="array" ref="O610">INDEX(data!$C$2:$C$13,MATCH(P610,data!$B$2:$B$13,0))</f>
        <v>#N/A</v>
      </c>
      <c r="P610" s="8"/>
      <c r="Q610" s="8"/>
      <c r="R610" s="8"/>
      <c r="S610" s="8"/>
      <c r="T610" s="8"/>
      <c r="U610" s="8"/>
      <c r="V610" s="8"/>
    </row>
    <row r="611" ht="15.75" customHeight="1" spans="1:22">
      <c r="A611" s="2" t="str">
        <f t="array" ref="A611">IFERROR(INDEX(data!$C$2:$C$13,MATCH(G611,data!$B$2:$B$13,0)),"")</f>
        <v/>
      </c>
      <c r="B611" s="5"/>
      <c r="C611" s="5"/>
      <c r="D611" s="9"/>
      <c r="E611" s="9"/>
      <c r="F611" s="5"/>
      <c r="G611" s="9"/>
      <c r="H611" s="2" t="str">
        <f t="array" ref="H611">IFERROR(INDEX(data!$F$2:$F$16,MATCH(L611,data!$E$2:$E$16,0)),"")</f>
        <v/>
      </c>
      <c r="I611" s="9"/>
      <c r="J611" s="9"/>
      <c r="K611" s="15"/>
      <c r="L611" s="9"/>
      <c r="M611" s="19">
        <f t="shared" si="9"/>
        <v>0</v>
      </c>
      <c r="N611" s="9"/>
      <c r="O611" s="2" t="e">
        <f t="array" ref="O611">INDEX(data!$C$2:$C$13,MATCH(P611,data!$B$2:$B$13,0))</f>
        <v>#N/A</v>
      </c>
      <c r="P611" s="9"/>
      <c r="Q611" s="9"/>
      <c r="R611" s="9"/>
      <c r="S611" s="9"/>
      <c r="T611" s="9"/>
      <c r="U611" s="9"/>
      <c r="V611" s="9"/>
    </row>
    <row r="612" ht="15.75" customHeight="1" spans="1:22">
      <c r="A612" s="2" t="str">
        <f t="array" ref="A612">IFERROR(INDEX(data!$C$2:$C$13,MATCH(G612,data!$B$2:$B$13,0)),"")</f>
        <v/>
      </c>
      <c r="B612" s="3"/>
      <c r="C612" s="3"/>
      <c r="D612" s="8"/>
      <c r="E612" s="8"/>
      <c r="F612" s="3"/>
      <c r="G612" s="8"/>
      <c r="H612" s="2" t="str">
        <f t="array" ref="H612">IFERROR(INDEX(data!$F$2:$F$16,MATCH(L612,data!$E$2:$E$16,0)),"")</f>
        <v/>
      </c>
      <c r="I612" s="8"/>
      <c r="J612" s="8"/>
      <c r="K612" s="13"/>
      <c r="L612" s="8"/>
      <c r="M612" s="19">
        <f t="shared" si="9"/>
        <v>0</v>
      </c>
      <c r="N612" s="8"/>
      <c r="O612" s="2" t="e">
        <f t="array" ref="O612">INDEX(data!$C$2:$C$13,MATCH(P612,data!$B$2:$B$13,0))</f>
        <v>#N/A</v>
      </c>
      <c r="P612" s="8"/>
      <c r="Q612" s="8"/>
      <c r="R612" s="8"/>
      <c r="S612" s="8"/>
      <c r="T612" s="8"/>
      <c r="U612" s="8"/>
      <c r="V612" s="8"/>
    </row>
    <row r="613" ht="15.75" customHeight="1" spans="1:22">
      <c r="A613" s="2" t="str">
        <f t="array" ref="A613">IFERROR(INDEX(data!$C$2:$C$13,MATCH(G613,data!$B$2:$B$13,0)),"")</f>
        <v/>
      </c>
      <c r="B613" s="5"/>
      <c r="C613" s="5"/>
      <c r="D613" s="9"/>
      <c r="E613" s="9"/>
      <c r="F613" s="5"/>
      <c r="G613" s="9"/>
      <c r="H613" s="2" t="str">
        <f t="array" ref="H613">IFERROR(INDEX(data!$F$2:$F$16,MATCH(L613,data!$E$2:$E$16,0)),"")</f>
        <v/>
      </c>
      <c r="I613" s="9"/>
      <c r="J613" s="9"/>
      <c r="K613" s="15"/>
      <c r="L613" s="9"/>
      <c r="M613" s="19">
        <f t="shared" si="9"/>
        <v>0</v>
      </c>
      <c r="N613" s="9"/>
      <c r="O613" s="2" t="e">
        <f t="array" ref="O613">INDEX(data!$C$2:$C$13,MATCH(P613,data!$B$2:$B$13,0))</f>
        <v>#N/A</v>
      </c>
      <c r="P613" s="9"/>
      <c r="Q613" s="9"/>
      <c r="R613" s="9"/>
      <c r="S613" s="9"/>
      <c r="T613" s="9"/>
      <c r="U613" s="9"/>
      <c r="V613" s="9"/>
    </row>
    <row r="614" ht="15.75" customHeight="1" spans="1:22">
      <c r="A614" s="2" t="str">
        <f t="array" ref="A614">IFERROR(INDEX(data!$C$2:$C$13,MATCH(G614,data!$B$2:$B$13,0)),"")</f>
        <v/>
      </c>
      <c r="B614" s="3"/>
      <c r="C614" s="3"/>
      <c r="D614" s="8"/>
      <c r="E614" s="8"/>
      <c r="F614" s="3"/>
      <c r="G614" s="8"/>
      <c r="H614" s="2" t="str">
        <f t="array" ref="H614">IFERROR(INDEX(data!$F$2:$F$16,MATCH(L614,data!$E$2:$E$16,0)),"")</f>
        <v/>
      </c>
      <c r="I614" s="8"/>
      <c r="J614" s="8"/>
      <c r="K614" s="13"/>
      <c r="L614" s="8"/>
      <c r="M614" s="19">
        <f t="shared" si="9"/>
        <v>0</v>
      </c>
      <c r="N614" s="8"/>
      <c r="O614" s="2" t="e">
        <f t="array" ref="O614">INDEX(data!$C$2:$C$13,MATCH(P614,data!$B$2:$B$13,0))</f>
        <v>#N/A</v>
      </c>
      <c r="P614" s="8"/>
      <c r="Q614" s="8"/>
      <c r="R614" s="8"/>
      <c r="S614" s="8"/>
      <c r="T614" s="8"/>
      <c r="U614" s="8"/>
      <c r="V614" s="8"/>
    </row>
    <row r="615" ht="15.75" customHeight="1" spans="1:22">
      <c r="A615" s="2" t="str">
        <f t="array" ref="A615">IFERROR(INDEX(data!$C$2:$C$13,MATCH(G615,data!$B$2:$B$13,0)),"")</f>
        <v/>
      </c>
      <c r="B615" s="5"/>
      <c r="C615" s="5"/>
      <c r="D615" s="9"/>
      <c r="E615" s="9"/>
      <c r="F615" s="5"/>
      <c r="G615" s="9"/>
      <c r="H615" s="2" t="str">
        <f t="array" ref="H615">IFERROR(INDEX(data!$F$2:$F$16,MATCH(L615,data!$E$2:$E$16,0)),"")</f>
        <v/>
      </c>
      <c r="I615" s="9"/>
      <c r="J615" s="9"/>
      <c r="K615" s="15"/>
      <c r="L615" s="9"/>
      <c r="M615" s="19">
        <f t="shared" si="9"/>
        <v>0</v>
      </c>
      <c r="N615" s="9"/>
      <c r="O615" s="2" t="e">
        <f t="array" ref="O615">INDEX(data!$C$2:$C$13,MATCH(P615,data!$B$2:$B$13,0))</f>
        <v>#N/A</v>
      </c>
      <c r="P615" s="9"/>
      <c r="Q615" s="9"/>
      <c r="R615" s="9"/>
      <c r="S615" s="9"/>
      <c r="T615" s="9"/>
      <c r="U615" s="9"/>
      <c r="V615" s="9"/>
    </row>
    <row r="616" ht="15.75" customHeight="1" spans="1:22">
      <c r="A616" s="2" t="str">
        <f t="array" ref="A616">IFERROR(INDEX(data!$C$2:$C$13,MATCH(G616,data!$B$2:$B$13,0)),"")</f>
        <v/>
      </c>
      <c r="B616" s="3"/>
      <c r="C616" s="3"/>
      <c r="D616" s="8"/>
      <c r="E616" s="8"/>
      <c r="F616" s="3"/>
      <c r="G616" s="8"/>
      <c r="H616" s="2" t="str">
        <f t="array" ref="H616">IFERROR(INDEX(data!$F$2:$F$16,MATCH(L616,data!$E$2:$E$16,0)),"")</f>
        <v/>
      </c>
      <c r="I616" s="8"/>
      <c r="J616" s="8"/>
      <c r="K616" s="13"/>
      <c r="L616" s="8"/>
      <c r="M616" s="19">
        <f t="shared" si="9"/>
        <v>0</v>
      </c>
      <c r="N616" s="8"/>
      <c r="O616" s="2" t="e">
        <f t="array" ref="O616">INDEX(data!$C$2:$C$13,MATCH(P616,data!$B$2:$B$13,0))</f>
        <v>#N/A</v>
      </c>
      <c r="P616" s="8"/>
      <c r="Q616" s="8"/>
      <c r="R616" s="8"/>
      <c r="S616" s="8"/>
      <c r="T616" s="8"/>
      <c r="U616" s="8"/>
      <c r="V616" s="8"/>
    </row>
    <row r="617" ht="15.75" customHeight="1" spans="1:22">
      <c r="A617" s="2" t="str">
        <f t="array" ref="A617">IFERROR(INDEX(data!$C$2:$C$13,MATCH(G617,data!$B$2:$B$13,0)),"")</f>
        <v/>
      </c>
      <c r="B617" s="5"/>
      <c r="C617" s="5"/>
      <c r="D617" s="9"/>
      <c r="E617" s="9"/>
      <c r="F617" s="5"/>
      <c r="G617" s="9"/>
      <c r="H617" s="2" t="str">
        <f t="array" ref="H617">IFERROR(INDEX(data!$F$2:$F$16,MATCH(L617,data!$E$2:$E$16,0)),"")</f>
        <v/>
      </c>
      <c r="I617" s="9"/>
      <c r="J617" s="9"/>
      <c r="K617" s="15"/>
      <c r="L617" s="9"/>
      <c r="M617" s="19">
        <f t="shared" si="9"/>
        <v>0</v>
      </c>
      <c r="N617" s="9"/>
      <c r="O617" s="2" t="e">
        <f t="array" ref="O617">INDEX(data!$C$2:$C$13,MATCH(P617,data!$B$2:$B$13,0))</f>
        <v>#N/A</v>
      </c>
      <c r="P617" s="9"/>
      <c r="Q617" s="9"/>
      <c r="R617" s="9"/>
      <c r="S617" s="9"/>
      <c r="T617" s="9"/>
      <c r="U617" s="9"/>
      <c r="V617" s="9"/>
    </row>
    <row r="618" ht="15.75" customHeight="1" spans="1:22">
      <c r="A618" s="2" t="str">
        <f t="array" ref="A618">IFERROR(INDEX(data!$C$2:$C$13,MATCH(G618,data!$B$2:$B$13,0)),"")</f>
        <v/>
      </c>
      <c r="B618" s="3"/>
      <c r="C618" s="3"/>
      <c r="D618" s="8"/>
      <c r="E618" s="8"/>
      <c r="F618" s="3"/>
      <c r="G618" s="8"/>
      <c r="H618" s="2" t="str">
        <f t="array" ref="H618">IFERROR(INDEX(data!$F$2:$F$16,MATCH(L618,data!$E$2:$E$16,0)),"")</f>
        <v/>
      </c>
      <c r="I618" s="8"/>
      <c r="J618" s="8"/>
      <c r="K618" s="13"/>
      <c r="L618" s="8"/>
      <c r="M618" s="19">
        <f t="shared" si="9"/>
        <v>0</v>
      </c>
      <c r="N618" s="8"/>
      <c r="O618" s="2" t="e">
        <f t="array" ref="O618">INDEX(data!$C$2:$C$13,MATCH(P618,data!$B$2:$B$13,0))</f>
        <v>#N/A</v>
      </c>
      <c r="P618" s="8"/>
      <c r="Q618" s="8"/>
      <c r="R618" s="8"/>
      <c r="S618" s="8"/>
      <c r="T618" s="8"/>
      <c r="U618" s="8"/>
      <c r="V618" s="8"/>
    </row>
    <row r="619" ht="15.75" customHeight="1" spans="1:22">
      <c r="A619" s="2" t="str">
        <f t="array" ref="A619">IFERROR(INDEX(data!$C$2:$C$13,MATCH(G619,data!$B$2:$B$13,0)),"")</f>
        <v/>
      </c>
      <c r="B619" s="5"/>
      <c r="C619" s="5"/>
      <c r="D619" s="9"/>
      <c r="E619" s="9"/>
      <c r="F619" s="5"/>
      <c r="G619" s="9"/>
      <c r="H619" s="2" t="str">
        <f t="array" ref="H619">IFERROR(INDEX(data!$F$2:$F$16,MATCH(L619,data!$E$2:$E$16,0)),"")</f>
        <v/>
      </c>
      <c r="I619" s="9"/>
      <c r="J619" s="9"/>
      <c r="K619" s="15"/>
      <c r="L619" s="9"/>
      <c r="M619" s="19">
        <f t="shared" si="9"/>
        <v>0</v>
      </c>
      <c r="N619" s="9"/>
      <c r="O619" s="2" t="e">
        <f t="array" ref="O619">INDEX(data!$C$2:$C$13,MATCH(P619,data!$B$2:$B$13,0))</f>
        <v>#N/A</v>
      </c>
      <c r="P619" s="9"/>
      <c r="Q619" s="9"/>
      <c r="R619" s="9"/>
      <c r="S619" s="9"/>
      <c r="T619" s="9"/>
      <c r="U619" s="9"/>
      <c r="V619" s="9"/>
    </row>
    <row r="620" ht="15.75" customHeight="1" spans="1:22">
      <c r="A620" s="2" t="str">
        <f t="array" ref="A620">IFERROR(INDEX(data!$C$2:$C$13,MATCH(G620,data!$B$2:$B$13,0)),"")</f>
        <v/>
      </c>
      <c r="B620" s="3"/>
      <c r="C620" s="3"/>
      <c r="D620" s="8"/>
      <c r="E620" s="8"/>
      <c r="F620" s="3"/>
      <c r="G620" s="8"/>
      <c r="H620" s="2" t="str">
        <f t="array" ref="H620">IFERROR(INDEX(data!$F$2:$F$16,MATCH(L620,data!$E$2:$E$16,0)),"")</f>
        <v/>
      </c>
      <c r="I620" s="8"/>
      <c r="J620" s="8"/>
      <c r="K620" s="13"/>
      <c r="L620" s="8"/>
      <c r="M620" s="19">
        <f t="shared" si="9"/>
        <v>0</v>
      </c>
      <c r="N620" s="8"/>
      <c r="O620" s="2" t="e">
        <f t="array" ref="O620">INDEX(data!$C$2:$C$13,MATCH(P620,data!$B$2:$B$13,0))</f>
        <v>#N/A</v>
      </c>
      <c r="P620" s="8"/>
      <c r="Q620" s="8"/>
      <c r="R620" s="8"/>
      <c r="S620" s="8"/>
      <c r="T620" s="8"/>
      <c r="U620" s="8"/>
      <c r="V620" s="8"/>
    </row>
    <row r="621" ht="15.75" customHeight="1" spans="1:22">
      <c r="A621" s="2" t="str">
        <f t="array" ref="A621">IFERROR(INDEX(data!$C$2:$C$13,MATCH(G621,data!$B$2:$B$13,0)),"")</f>
        <v/>
      </c>
      <c r="B621" s="5"/>
      <c r="C621" s="5"/>
      <c r="D621" s="9"/>
      <c r="E621" s="9"/>
      <c r="F621" s="5"/>
      <c r="G621" s="9"/>
      <c r="H621" s="2" t="str">
        <f t="array" ref="H621">IFERROR(INDEX(data!$F$2:$F$16,MATCH(L621,data!$E$2:$E$16,0)),"")</f>
        <v/>
      </c>
      <c r="I621" s="9"/>
      <c r="J621" s="9"/>
      <c r="K621" s="15"/>
      <c r="L621" s="9"/>
      <c r="M621" s="19">
        <f t="shared" si="9"/>
        <v>0</v>
      </c>
      <c r="N621" s="9"/>
      <c r="O621" s="2" t="e">
        <f t="array" ref="O621">INDEX(data!$C$2:$C$13,MATCH(P621,data!$B$2:$B$13,0))</f>
        <v>#N/A</v>
      </c>
      <c r="P621" s="9"/>
      <c r="Q621" s="9"/>
      <c r="R621" s="9"/>
      <c r="S621" s="9"/>
      <c r="T621" s="9"/>
      <c r="U621" s="9"/>
      <c r="V621" s="9"/>
    </row>
    <row r="622" ht="15.75" customHeight="1" spans="1:22">
      <c r="A622" s="2" t="str">
        <f t="array" ref="A622">IFERROR(INDEX(data!$C$2:$C$13,MATCH(G622,data!$B$2:$B$13,0)),"")</f>
        <v/>
      </c>
      <c r="B622" s="3"/>
      <c r="C622" s="3"/>
      <c r="D622" s="8"/>
      <c r="E622" s="8"/>
      <c r="F622" s="3"/>
      <c r="G622" s="8"/>
      <c r="H622" s="2" t="str">
        <f t="array" ref="H622">IFERROR(INDEX(data!$F$2:$F$16,MATCH(L622,data!$E$2:$E$16,0)),"")</f>
        <v/>
      </c>
      <c r="I622" s="8"/>
      <c r="J622" s="8"/>
      <c r="K622" s="13"/>
      <c r="L622" s="8"/>
      <c r="M622" s="19">
        <f t="shared" si="9"/>
        <v>0</v>
      </c>
      <c r="N622" s="8"/>
      <c r="O622" s="2" t="e">
        <f t="array" ref="O622">INDEX(data!$C$2:$C$13,MATCH(P622,data!$B$2:$B$13,0))</f>
        <v>#N/A</v>
      </c>
      <c r="P622" s="8"/>
      <c r="Q622" s="8"/>
      <c r="R622" s="8"/>
      <c r="S622" s="8"/>
      <c r="T622" s="8"/>
      <c r="U622" s="8"/>
      <c r="V622" s="8"/>
    </row>
    <row r="623" ht="15.75" customHeight="1" spans="1:22">
      <c r="A623" s="2" t="str">
        <f t="array" ref="A623">IFERROR(INDEX(data!$C$2:$C$13,MATCH(G623,data!$B$2:$B$13,0)),"")</f>
        <v/>
      </c>
      <c r="B623" s="5"/>
      <c r="C623" s="5"/>
      <c r="D623" s="9"/>
      <c r="E623" s="9"/>
      <c r="F623" s="5"/>
      <c r="G623" s="9"/>
      <c r="H623" s="2" t="str">
        <f t="array" ref="H623">IFERROR(INDEX(data!$F$2:$F$16,MATCH(L623,data!$E$2:$E$16,0)),"")</f>
        <v/>
      </c>
      <c r="I623" s="9"/>
      <c r="J623" s="9"/>
      <c r="K623" s="15"/>
      <c r="L623" s="9"/>
      <c r="M623" s="19">
        <f t="shared" si="9"/>
        <v>0</v>
      </c>
      <c r="N623" s="9"/>
      <c r="O623" s="2" t="e">
        <f t="array" ref="O623">INDEX(data!$C$2:$C$13,MATCH(P623,data!$B$2:$B$13,0))</f>
        <v>#N/A</v>
      </c>
      <c r="P623" s="9"/>
      <c r="Q623" s="9"/>
      <c r="R623" s="9"/>
      <c r="S623" s="9"/>
      <c r="T623" s="9"/>
      <c r="U623" s="9"/>
      <c r="V623" s="9"/>
    </row>
    <row r="624" ht="15.75" customHeight="1" spans="1:22">
      <c r="A624" s="2" t="str">
        <f t="array" ref="A624">IFERROR(INDEX(data!$C$2:$C$13,MATCH(G624,data!$B$2:$B$13,0)),"")</f>
        <v/>
      </c>
      <c r="B624" s="3"/>
      <c r="C624" s="3"/>
      <c r="D624" s="8"/>
      <c r="E624" s="8"/>
      <c r="F624" s="3"/>
      <c r="G624" s="8"/>
      <c r="H624" s="2" t="str">
        <f t="array" ref="H624">IFERROR(INDEX(data!$F$2:$F$16,MATCH(L624,data!$E$2:$E$16,0)),"")</f>
        <v/>
      </c>
      <c r="I624" s="8"/>
      <c r="J624" s="8"/>
      <c r="K624" s="13"/>
      <c r="L624" s="8"/>
      <c r="M624" s="19">
        <f t="shared" si="9"/>
        <v>0</v>
      </c>
      <c r="N624" s="8"/>
      <c r="O624" s="2" t="e">
        <f t="array" ref="O624">INDEX(data!$C$2:$C$13,MATCH(P624,data!$B$2:$B$13,0))</f>
        <v>#N/A</v>
      </c>
      <c r="P624" s="8"/>
      <c r="Q624" s="8"/>
      <c r="R624" s="8"/>
      <c r="S624" s="8"/>
      <c r="T624" s="8"/>
      <c r="U624" s="8"/>
      <c r="V624" s="8"/>
    </row>
    <row r="625" ht="15.75" customHeight="1" spans="1:22">
      <c r="A625" s="2" t="str">
        <f t="array" ref="A625">IFERROR(INDEX(data!$C$2:$C$13,MATCH(G625,data!$B$2:$B$13,0)),"")</f>
        <v/>
      </c>
      <c r="B625" s="5"/>
      <c r="C625" s="5"/>
      <c r="D625" s="9"/>
      <c r="E625" s="9"/>
      <c r="F625" s="5"/>
      <c r="G625" s="9"/>
      <c r="H625" s="2" t="str">
        <f t="array" ref="H625">IFERROR(INDEX(data!$F$2:$F$16,MATCH(L625,data!$E$2:$E$16,0)),"")</f>
        <v/>
      </c>
      <c r="I625" s="9"/>
      <c r="J625" s="9"/>
      <c r="K625" s="15"/>
      <c r="L625" s="9"/>
      <c r="M625" s="19">
        <f t="shared" si="9"/>
        <v>0</v>
      </c>
      <c r="N625" s="9"/>
      <c r="O625" s="2" t="e">
        <f t="array" ref="O625">INDEX(data!$C$2:$C$13,MATCH(P625,data!$B$2:$B$13,0))</f>
        <v>#N/A</v>
      </c>
      <c r="P625" s="9"/>
      <c r="Q625" s="9"/>
      <c r="R625" s="9"/>
      <c r="S625" s="9"/>
      <c r="T625" s="9"/>
      <c r="U625" s="9"/>
      <c r="V625" s="9"/>
    </row>
    <row r="626" ht="15.75" customHeight="1" spans="1:22">
      <c r="A626" s="2" t="str">
        <f t="array" ref="A626">IFERROR(INDEX(data!$C$2:$C$13,MATCH(G626,data!$B$2:$B$13,0)),"")</f>
        <v/>
      </c>
      <c r="B626" s="3"/>
      <c r="C626" s="3"/>
      <c r="D626" s="8"/>
      <c r="E626" s="8"/>
      <c r="F626" s="3"/>
      <c r="G626" s="8"/>
      <c r="H626" s="2" t="str">
        <f t="array" ref="H626">IFERROR(INDEX(data!$F$2:$F$16,MATCH(L626,data!$E$2:$E$16,0)),"")</f>
        <v/>
      </c>
      <c r="I626" s="8"/>
      <c r="J626" s="8"/>
      <c r="K626" s="13"/>
      <c r="L626" s="8"/>
      <c r="M626" s="19">
        <f t="shared" si="9"/>
        <v>0</v>
      </c>
      <c r="N626" s="8"/>
      <c r="O626" s="2" t="e">
        <f t="array" ref="O626">INDEX(data!$C$2:$C$13,MATCH(P626,data!$B$2:$B$13,0))</f>
        <v>#N/A</v>
      </c>
      <c r="P626" s="8"/>
      <c r="Q626" s="8"/>
      <c r="R626" s="8"/>
      <c r="S626" s="8"/>
      <c r="T626" s="8"/>
      <c r="U626" s="8"/>
      <c r="V626" s="8"/>
    </row>
    <row r="627" ht="15.75" customHeight="1" spans="1:22">
      <c r="A627" s="2" t="str">
        <f t="array" ref="A627">IFERROR(INDEX(data!$C$2:$C$13,MATCH(G627,data!$B$2:$B$13,0)),"")</f>
        <v/>
      </c>
      <c r="B627" s="5"/>
      <c r="C627" s="5"/>
      <c r="D627" s="9"/>
      <c r="E627" s="9"/>
      <c r="F627" s="5"/>
      <c r="G627" s="9"/>
      <c r="H627" s="2" t="str">
        <f t="array" ref="H627">IFERROR(INDEX(data!$F$2:$F$16,MATCH(L627,data!$E$2:$E$16,0)),"")</f>
        <v/>
      </c>
      <c r="I627" s="9"/>
      <c r="J627" s="9"/>
      <c r="K627" s="15"/>
      <c r="L627" s="9"/>
      <c r="M627" s="19">
        <f t="shared" si="9"/>
        <v>0</v>
      </c>
      <c r="N627" s="9"/>
      <c r="O627" s="2" t="e">
        <f t="array" ref="O627">INDEX(data!$C$2:$C$13,MATCH(P627,data!$B$2:$B$13,0))</f>
        <v>#N/A</v>
      </c>
      <c r="P627" s="9"/>
      <c r="Q627" s="9"/>
      <c r="R627" s="9"/>
      <c r="S627" s="9"/>
      <c r="T627" s="9"/>
      <c r="U627" s="9"/>
      <c r="V627" s="9"/>
    </row>
    <row r="628" ht="15.75" customHeight="1" spans="1:22">
      <c r="A628" s="2" t="str">
        <f t="array" ref="A628">IFERROR(INDEX(data!$C$2:$C$13,MATCH(G628,data!$B$2:$B$13,0)),"")</f>
        <v/>
      </c>
      <c r="B628" s="3"/>
      <c r="C628" s="3"/>
      <c r="D628" s="8"/>
      <c r="E628" s="8"/>
      <c r="F628" s="3"/>
      <c r="G628" s="8"/>
      <c r="H628" s="2" t="str">
        <f t="array" ref="H628">IFERROR(INDEX(data!$F$2:$F$16,MATCH(L628,data!$E$2:$E$16,0)),"")</f>
        <v/>
      </c>
      <c r="I628" s="8"/>
      <c r="J628" s="8"/>
      <c r="K628" s="13"/>
      <c r="L628" s="8"/>
      <c r="M628" s="19">
        <f t="shared" si="9"/>
        <v>0</v>
      </c>
      <c r="N628" s="8"/>
      <c r="O628" s="2" t="e">
        <f t="array" ref="O628">INDEX(data!$C$2:$C$13,MATCH(P628,data!$B$2:$B$13,0))</f>
        <v>#N/A</v>
      </c>
      <c r="P628" s="8"/>
      <c r="Q628" s="8"/>
      <c r="R628" s="8"/>
      <c r="S628" s="8"/>
      <c r="T628" s="8"/>
      <c r="U628" s="8"/>
      <c r="V628" s="8"/>
    </row>
    <row r="629" ht="15.75" customHeight="1" spans="1:22">
      <c r="A629" s="2" t="str">
        <f t="array" ref="A629">IFERROR(INDEX(data!$C$2:$C$13,MATCH(G629,data!$B$2:$B$13,0)),"")</f>
        <v/>
      </c>
      <c r="B629" s="5"/>
      <c r="C629" s="5"/>
      <c r="D629" s="9"/>
      <c r="E629" s="9"/>
      <c r="F629" s="5"/>
      <c r="G629" s="9"/>
      <c r="H629" s="2" t="str">
        <f t="array" ref="H629">IFERROR(INDEX(data!$F$2:$F$16,MATCH(L629,data!$E$2:$E$16,0)),"")</f>
        <v/>
      </c>
      <c r="I629" s="9"/>
      <c r="J629" s="9"/>
      <c r="K629" s="15"/>
      <c r="L629" s="9"/>
      <c r="M629" s="19">
        <f t="shared" si="9"/>
        <v>0</v>
      </c>
      <c r="N629" s="9"/>
      <c r="O629" s="2" t="e">
        <f t="array" ref="O629">INDEX(data!$C$2:$C$13,MATCH(P629,data!$B$2:$B$13,0))</f>
        <v>#N/A</v>
      </c>
      <c r="P629" s="9"/>
      <c r="Q629" s="9"/>
      <c r="R629" s="9"/>
      <c r="S629" s="9"/>
      <c r="T629" s="9"/>
      <c r="U629" s="9"/>
      <c r="V629" s="9"/>
    </row>
    <row r="630" ht="15.75" customHeight="1" spans="1:22">
      <c r="A630" s="2" t="str">
        <f t="array" ref="A630">IFERROR(INDEX(data!$C$2:$C$13,MATCH(G630,data!$B$2:$B$13,0)),"")</f>
        <v/>
      </c>
      <c r="B630" s="3"/>
      <c r="C630" s="3"/>
      <c r="D630" s="8"/>
      <c r="E630" s="8"/>
      <c r="F630" s="3"/>
      <c r="G630" s="8"/>
      <c r="H630" s="2" t="str">
        <f t="array" ref="H630">IFERROR(INDEX(data!$F$2:$F$16,MATCH(L630,data!$E$2:$E$16,0)),"")</f>
        <v/>
      </c>
      <c r="I630" s="8"/>
      <c r="J630" s="8"/>
      <c r="K630" s="13"/>
      <c r="L630" s="8"/>
      <c r="M630" s="19">
        <f t="shared" si="9"/>
        <v>0</v>
      </c>
      <c r="N630" s="8"/>
      <c r="O630" s="2" t="e">
        <f t="array" ref="O630">INDEX(data!$C$2:$C$13,MATCH(P630,data!$B$2:$B$13,0))</f>
        <v>#N/A</v>
      </c>
      <c r="P630" s="8"/>
      <c r="Q630" s="8"/>
      <c r="R630" s="8"/>
      <c r="S630" s="8"/>
      <c r="T630" s="8"/>
      <c r="U630" s="8"/>
      <c r="V630" s="8"/>
    </row>
    <row r="631" ht="15.75" customHeight="1" spans="1:22">
      <c r="A631" s="2" t="str">
        <f t="array" ref="A631">IFERROR(INDEX(data!$C$2:$C$13,MATCH(G631,data!$B$2:$B$13,0)),"")</f>
        <v/>
      </c>
      <c r="B631" s="5"/>
      <c r="C631" s="5"/>
      <c r="D631" s="9"/>
      <c r="E631" s="9"/>
      <c r="F631" s="5"/>
      <c r="G631" s="9"/>
      <c r="H631" s="2" t="str">
        <f t="array" ref="H631">IFERROR(INDEX(data!$F$2:$F$16,MATCH(L631,data!$E$2:$E$16,0)),"")</f>
        <v/>
      </c>
      <c r="I631" s="9"/>
      <c r="J631" s="9"/>
      <c r="K631" s="15"/>
      <c r="L631" s="9"/>
      <c r="M631" s="19">
        <f t="shared" si="9"/>
        <v>0</v>
      </c>
      <c r="N631" s="9"/>
      <c r="O631" s="2" t="e">
        <f t="array" ref="O631">INDEX(data!$C$2:$C$13,MATCH(P631,data!$B$2:$B$13,0))</f>
        <v>#N/A</v>
      </c>
      <c r="P631" s="9"/>
      <c r="Q631" s="9"/>
      <c r="R631" s="9"/>
      <c r="S631" s="9"/>
      <c r="T631" s="9"/>
      <c r="U631" s="9"/>
      <c r="V631" s="9"/>
    </row>
    <row r="632" ht="15.75" customHeight="1" spans="1:22">
      <c r="A632" s="2" t="str">
        <f t="array" ref="A632">IFERROR(INDEX(data!$C$2:$C$13,MATCH(G632,data!$B$2:$B$13,0)),"")</f>
        <v/>
      </c>
      <c r="B632" s="3"/>
      <c r="C632" s="3"/>
      <c r="D632" s="8"/>
      <c r="E632" s="8"/>
      <c r="F632" s="3"/>
      <c r="G632" s="8"/>
      <c r="H632" s="2" t="str">
        <f t="array" ref="H632">IFERROR(INDEX(data!$F$2:$F$16,MATCH(L632,data!$E$2:$E$16,0)),"")</f>
        <v/>
      </c>
      <c r="I632" s="8"/>
      <c r="J632" s="8"/>
      <c r="K632" s="13"/>
      <c r="L632" s="8"/>
      <c r="M632" s="19">
        <f t="shared" si="9"/>
        <v>0</v>
      </c>
      <c r="N632" s="8"/>
      <c r="O632" s="2" t="e">
        <f t="array" ref="O632">INDEX(data!$C$2:$C$13,MATCH(P632,data!$B$2:$B$13,0))</f>
        <v>#N/A</v>
      </c>
      <c r="P632" s="8"/>
      <c r="Q632" s="8"/>
      <c r="R632" s="8"/>
      <c r="S632" s="8"/>
      <c r="T632" s="8"/>
      <c r="U632" s="8"/>
      <c r="V632" s="8"/>
    </row>
    <row r="633" ht="15.75" customHeight="1" spans="1:22">
      <c r="A633" s="2" t="str">
        <f t="array" ref="A633">IFERROR(INDEX(data!$C$2:$C$13,MATCH(G633,data!$B$2:$B$13,0)),"")</f>
        <v/>
      </c>
      <c r="B633" s="5"/>
      <c r="C633" s="5"/>
      <c r="D633" s="9"/>
      <c r="E633" s="9"/>
      <c r="F633" s="5"/>
      <c r="G633" s="9"/>
      <c r="H633" s="2" t="str">
        <f t="array" ref="H633">IFERROR(INDEX(data!$F$2:$F$16,MATCH(L633,data!$E$2:$E$16,0)),"")</f>
        <v/>
      </c>
      <c r="I633" s="9"/>
      <c r="J633" s="9"/>
      <c r="K633" s="15"/>
      <c r="L633" s="9"/>
      <c r="M633" s="19">
        <f t="shared" si="9"/>
        <v>0</v>
      </c>
      <c r="N633" s="9"/>
      <c r="O633" s="2" t="e">
        <f t="array" ref="O633">INDEX(data!$C$2:$C$13,MATCH(P633,data!$B$2:$B$13,0))</f>
        <v>#N/A</v>
      </c>
      <c r="P633" s="9"/>
      <c r="Q633" s="9"/>
      <c r="R633" s="9"/>
      <c r="S633" s="9"/>
      <c r="T633" s="9"/>
      <c r="U633" s="9"/>
      <c r="V633" s="9"/>
    </row>
    <row r="634" ht="15.75" customHeight="1" spans="1:22">
      <c r="A634" s="2" t="str">
        <f t="array" ref="A634">IFERROR(INDEX(data!$C$2:$C$13,MATCH(G634,data!$B$2:$B$13,0)),"")</f>
        <v/>
      </c>
      <c r="B634" s="3"/>
      <c r="C634" s="3"/>
      <c r="D634" s="8"/>
      <c r="E634" s="8"/>
      <c r="F634" s="3"/>
      <c r="G634" s="8"/>
      <c r="H634" s="2" t="str">
        <f t="array" ref="H634">IFERROR(INDEX(data!$F$2:$F$16,MATCH(L634,data!$E$2:$E$16,0)),"")</f>
        <v/>
      </c>
      <c r="I634" s="8"/>
      <c r="J634" s="8"/>
      <c r="K634" s="13"/>
      <c r="L634" s="8"/>
      <c r="M634" s="19">
        <f t="shared" si="9"/>
        <v>0</v>
      </c>
      <c r="N634" s="8"/>
      <c r="O634" s="2" t="e">
        <f t="array" ref="O634">INDEX(data!$C$2:$C$13,MATCH(P634,data!$B$2:$B$13,0))</f>
        <v>#N/A</v>
      </c>
      <c r="P634" s="8"/>
      <c r="Q634" s="8"/>
      <c r="R634" s="8"/>
      <c r="S634" s="8"/>
      <c r="T634" s="8"/>
      <c r="U634" s="8"/>
      <c r="V634" s="8"/>
    </row>
    <row r="635" ht="15.75" customHeight="1" spans="1:22">
      <c r="A635" s="2" t="str">
        <f t="array" ref="A635">IFERROR(INDEX(data!$C$2:$C$13,MATCH(G635,data!$B$2:$B$13,0)),"")</f>
        <v/>
      </c>
      <c r="B635" s="5"/>
      <c r="C635" s="5"/>
      <c r="D635" s="9"/>
      <c r="E635" s="9"/>
      <c r="F635" s="5"/>
      <c r="G635" s="9"/>
      <c r="H635" s="2" t="str">
        <f t="array" ref="H635">IFERROR(INDEX(data!$F$2:$F$16,MATCH(L635,data!$E$2:$E$16,0)),"")</f>
        <v/>
      </c>
      <c r="I635" s="9"/>
      <c r="J635" s="9"/>
      <c r="K635" s="15"/>
      <c r="L635" s="9"/>
      <c r="M635" s="19">
        <f t="shared" si="9"/>
        <v>0</v>
      </c>
      <c r="N635" s="9"/>
      <c r="O635" s="2" t="e">
        <f t="array" ref="O635">INDEX(data!$C$2:$C$13,MATCH(P635,data!$B$2:$B$13,0))</f>
        <v>#N/A</v>
      </c>
      <c r="P635" s="9"/>
      <c r="Q635" s="9"/>
      <c r="R635" s="9"/>
      <c r="S635" s="9"/>
      <c r="T635" s="9"/>
      <c r="U635" s="9"/>
      <c r="V635" s="9"/>
    </row>
    <row r="636" ht="15.75" customHeight="1" spans="1:22">
      <c r="A636" s="2" t="str">
        <f t="array" ref="A636">IFERROR(INDEX(data!$C$2:$C$13,MATCH(G636,data!$B$2:$B$13,0)),"")</f>
        <v/>
      </c>
      <c r="B636" s="3"/>
      <c r="C636" s="3"/>
      <c r="D636" s="8"/>
      <c r="E636" s="8"/>
      <c r="F636" s="3"/>
      <c r="G636" s="8"/>
      <c r="H636" s="2" t="str">
        <f t="array" ref="H636">IFERROR(INDEX(data!$F$2:$F$16,MATCH(L636,data!$E$2:$E$16,0)),"")</f>
        <v/>
      </c>
      <c r="I636" s="8"/>
      <c r="J636" s="8"/>
      <c r="K636" s="13"/>
      <c r="L636" s="8"/>
      <c r="M636" s="19">
        <f t="shared" si="9"/>
        <v>0</v>
      </c>
      <c r="N636" s="8"/>
      <c r="O636" s="2" t="e">
        <f t="array" ref="O636">INDEX(data!$C$2:$C$13,MATCH(P636,data!$B$2:$B$13,0))</f>
        <v>#N/A</v>
      </c>
      <c r="P636" s="8"/>
      <c r="Q636" s="8"/>
      <c r="R636" s="8"/>
      <c r="S636" s="8"/>
      <c r="T636" s="8"/>
      <c r="U636" s="8"/>
      <c r="V636" s="8"/>
    </row>
    <row r="637" ht="15.75" customHeight="1" spans="1:22">
      <c r="A637" s="2" t="str">
        <f t="array" ref="A637">IFERROR(INDEX(data!$C$2:$C$13,MATCH(G637,data!$B$2:$B$13,0)),"")</f>
        <v/>
      </c>
      <c r="B637" s="5"/>
      <c r="C637" s="5"/>
      <c r="D637" s="9"/>
      <c r="E637" s="9"/>
      <c r="F637" s="5"/>
      <c r="G637" s="9"/>
      <c r="H637" s="2" t="str">
        <f t="array" ref="H637">IFERROR(INDEX(data!$F$2:$F$16,MATCH(L637,data!$E$2:$E$16,0)),"")</f>
        <v/>
      </c>
      <c r="I637" s="9"/>
      <c r="J637" s="9"/>
      <c r="K637" s="15"/>
      <c r="L637" s="9"/>
      <c r="M637" s="19">
        <f t="shared" si="9"/>
        <v>0</v>
      </c>
      <c r="N637" s="9"/>
      <c r="O637" s="2" t="e">
        <f t="array" ref="O637">INDEX(data!$C$2:$C$13,MATCH(P637,data!$B$2:$B$13,0))</f>
        <v>#N/A</v>
      </c>
      <c r="P637" s="9"/>
      <c r="Q637" s="9"/>
      <c r="R637" s="9"/>
      <c r="S637" s="9"/>
      <c r="T637" s="9"/>
      <c r="U637" s="9"/>
      <c r="V637" s="9"/>
    </row>
    <row r="638" ht="15.75" customHeight="1" spans="1:22">
      <c r="A638" s="2" t="str">
        <f t="array" ref="A638">IFERROR(INDEX(data!$C$2:$C$13,MATCH(G638,data!$B$2:$B$13,0)),"")</f>
        <v/>
      </c>
      <c r="B638" s="3"/>
      <c r="C638" s="3"/>
      <c r="D638" s="8"/>
      <c r="E638" s="8"/>
      <c r="F638" s="3"/>
      <c r="G638" s="8"/>
      <c r="H638" s="2" t="str">
        <f t="array" ref="H638">IFERROR(INDEX(data!$F$2:$F$16,MATCH(L638,data!$E$2:$E$16,0)),"")</f>
        <v/>
      </c>
      <c r="I638" s="8"/>
      <c r="J638" s="8"/>
      <c r="K638" s="13"/>
      <c r="L638" s="8"/>
      <c r="M638" s="19">
        <f t="shared" si="9"/>
        <v>0</v>
      </c>
      <c r="N638" s="8"/>
      <c r="O638" s="2" t="e">
        <f t="array" ref="O638">INDEX(data!$C$2:$C$13,MATCH(P638,data!$B$2:$B$13,0))</f>
        <v>#N/A</v>
      </c>
      <c r="P638" s="8"/>
      <c r="Q638" s="8"/>
      <c r="R638" s="8"/>
      <c r="S638" s="8"/>
      <c r="T638" s="8"/>
      <c r="U638" s="8"/>
      <c r="V638" s="8"/>
    </row>
    <row r="639" ht="15.75" customHeight="1" spans="1:22">
      <c r="A639" s="2" t="str">
        <f t="array" ref="A639">IFERROR(INDEX(data!$C$2:$C$13,MATCH(G639,data!$B$2:$B$13,0)),"")</f>
        <v/>
      </c>
      <c r="B639" s="5"/>
      <c r="C639" s="5"/>
      <c r="D639" s="9"/>
      <c r="E639" s="9"/>
      <c r="F639" s="5"/>
      <c r="G639" s="9"/>
      <c r="H639" s="2" t="str">
        <f t="array" ref="H639">IFERROR(INDEX(data!$F$2:$F$16,MATCH(L639,data!$E$2:$E$16,0)),"")</f>
        <v/>
      </c>
      <c r="I639" s="9"/>
      <c r="J639" s="9"/>
      <c r="K639" s="15"/>
      <c r="L639" s="9"/>
      <c r="M639" s="19">
        <f t="shared" si="9"/>
        <v>0</v>
      </c>
      <c r="N639" s="9"/>
      <c r="O639" s="2" t="e">
        <f t="array" ref="O639">INDEX(data!$C$2:$C$13,MATCH(P639,data!$B$2:$B$13,0))</f>
        <v>#N/A</v>
      </c>
      <c r="P639" s="9"/>
      <c r="Q639" s="9"/>
      <c r="R639" s="9"/>
      <c r="S639" s="9"/>
      <c r="T639" s="9"/>
      <c r="U639" s="9"/>
      <c r="V639" s="9"/>
    </row>
    <row r="640" ht="15.75" customHeight="1" spans="1:22">
      <c r="A640" s="2" t="str">
        <f t="array" ref="A640">IFERROR(INDEX(data!$C$2:$C$13,MATCH(G640,data!$B$2:$B$13,0)),"")</f>
        <v/>
      </c>
      <c r="B640" s="3"/>
      <c r="C640" s="3"/>
      <c r="D640" s="8"/>
      <c r="E640" s="8"/>
      <c r="F640" s="3"/>
      <c r="G640" s="8"/>
      <c r="H640" s="2" t="str">
        <f t="array" ref="H640">IFERROR(INDEX(data!$F$2:$F$16,MATCH(L640,data!$E$2:$E$16,0)),"")</f>
        <v/>
      </c>
      <c r="I640" s="8"/>
      <c r="J640" s="8"/>
      <c r="K640" s="13"/>
      <c r="L640" s="8"/>
      <c r="M640" s="19">
        <f t="shared" si="9"/>
        <v>0</v>
      </c>
      <c r="N640" s="8"/>
      <c r="O640" s="2" t="e">
        <f t="array" ref="O640">INDEX(data!$C$2:$C$13,MATCH(P640,data!$B$2:$B$13,0))</f>
        <v>#N/A</v>
      </c>
      <c r="P640" s="8"/>
      <c r="Q640" s="8"/>
      <c r="R640" s="8"/>
      <c r="S640" s="8"/>
      <c r="T640" s="8"/>
      <c r="U640" s="8"/>
      <c r="V640" s="8"/>
    </row>
    <row r="641" ht="15.75" customHeight="1" spans="1:22">
      <c r="A641" s="2" t="str">
        <f t="array" ref="A641">IFERROR(INDEX(data!$C$2:$C$13,MATCH(G641,data!$B$2:$B$13,0)),"")</f>
        <v/>
      </c>
      <c r="B641" s="5"/>
      <c r="C641" s="5"/>
      <c r="D641" s="9"/>
      <c r="E641" s="9"/>
      <c r="F641" s="5"/>
      <c r="G641" s="9"/>
      <c r="H641" s="2" t="str">
        <f t="array" ref="H641">IFERROR(INDEX(data!$F$2:$F$16,MATCH(L641,data!$E$2:$E$16,0)),"")</f>
        <v/>
      </c>
      <c r="I641" s="9"/>
      <c r="J641" s="9"/>
      <c r="K641" s="15"/>
      <c r="L641" s="9"/>
      <c r="M641" s="19">
        <f t="shared" si="9"/>
        <v>0</v>
      </c>
      <c r="N641" s="9"/>
      <c r="O641" s="2" t="e">
        <f t="array" ref="O641">INDEX(data!$C$2:$C$13,MATCH(P641,data!$B$2:$B$13,0))</f>
        <v>#N/A</v>
      </c>
      <c r="P641" s="9"/>
      <c r="Q641" s="9"/>
      <c r="R641" s="9"/>
      <c r="S641" s="9"/>
      <c r="T641" s="9"/>
      <c r="U641" s="9"/>
      <c r="V641" s="9"/>
    </row>
    <row r="642" ht="15.75" customHeight="1" spans="1:22">
      <c r="A642" s="2" t="str">
        <f t="array" ref="A642">IFERROR(INDEX(data!$C$2:$C$13,MATCH(G642,data!$B$2:$B$13,0)),"")</f>
        <v/>
      </c>
      <c r="B642" s="3"/>
      <c r="C642" s="3"/>
      <c r="D642" s="8"/>
      <c r="E642" s="8"/>
      <c r="F642" s="3"/>
      <c r="G642" s="8"/>
      <c r="H642" s="2" t="str">
        <f t="array" ref="H642">IFERROR(INDEX(data!$F$2:$F$16,MATCH(L642,data!$E$2:$E$16,0)),"")</f>
        <v/>
      </c>
      <c r="I642" s="8"/>
      <c r="J642" s="8"/>
      <c r="K642" s="13"/>
      <c r="L642" s="8"/>
      <c r="M642" s="19">
        <f t="shared" si="9"/>
        <v>0</v>
      </c>
      <c r="N642" s="8"/>
      <c r="O642" s="2" t="e">
        <f t="array" ref="O642">INDEX(data!$C$2:$C$13,MATCH(P642,data!$B$2:$B$13,0))</f>
        <v>#N/A</v>
      </c>
      <c r="P642" s="8"/>
      <c r="Q642" s="8"/>
      <c r="R642" s="8"/>
      <c r="S642" s="8"/>
      <c r="T642" s="8"/>
      <c r="U642" s="8"/>
      <c r="V642" s="8"/>
    </row>
    <row r="643" ht="15.75" customHeight="1" spans="1:22">
      <c r="A643" s="2" t="str">
        <f t="array" ref="A643">IFERROR(INDEX(data!$C$2:$C$13,MATCH(G643,data!$B$2:$B$13,0)),"")</f>
        <v/>
      </c>
      <c r="B643" s="5"/>
      <c r="C643" s="5"/>
      <c r="D643" s="9"/>
      <c r="E643" s="9"/>
      <c r="F643" s="5"/>
      <c r="G643" s="9"/>
      <c r="H643" s="2" t="str">
        <f t="array" ref="H643">IFERROR(INDEX(data!$F$2:$F$16,MATCH(L643,data!$E$2:$E$16,0)),"")</f>
        <v/>
      </c>
      <c r="I643" s="9"/>
      <c r="J643" s="9"/>
      <c r="K643" s="15"/>
      <c r="L643" s="9"/>
      <c r="M643" s="19">
        <f t="shared" si="9"/>
        <v>0</v>
      </c>
      <c r="N643" s="9"/>
      <c r="O643" s="2" t="e">
        <f t="array" ref="O643">INDEX(data!$C$2:$C$13,MATCH(P643,data!$B$2:$B$13,0))</f>
        <v>#N/A</v>
      </c>
      <c r="P643" s="9"/>
      <c r="Q643" s="9"/>
      <c r="R643" s="9"/>
      <c r="S643" s="9"/>
      <c r="T643" s="9"/>
      <c r="U643" s="9"/>
      <c r="V643" s="9"/>
    </row>
    <row r="644" ht="15.75" customHeight="1" spans="1:22">
      <c r="A644" s="2" t="str">
        <f t="array" ref="A644">IFERROR(INDEX(data!$C$2:$C$13,MATCH(G644,data!$B$2:$B$13,0)),"")</f>
        <v/>
      </c>
      <c r="B644" s="3"/>
      <c r="C644" s="3"/>
      <c r="D644" s="8"/>
      <c r="E644" s="8"/>
      <c r="F644" s="3"/>
      <c r="G644" s="8"/>
      <c r="H644" s="2" t="str">
        <f t="array" ref="H644">IFERROR(INDEX(data!$F$2:$F$16,MATCH(L644,data!$E$2:$E$16,0)),"")</f>
        <v/>
      </c>
      <c r="I644" s="8"/>
      <c r="J644" s="8"/>
      <c r="K644" s="13"/>
      <c r="L644" s="8"/>
      <c r="M644" s="19">
        <f t="shared" si="9"/>
        <v>0</v>
      </c>
      <c r="N644" s="8"/>
      <c r="O644" s="2" t="e">
        <f t="array" ref="O644">INDEX(data!$C$2:$C$13,MATCH(P644,data!$B$2:$B$13,0))</f>
        <v>#N/A</v>
      </c>
      <c r="P644" s="8"/>
      <c r="Q644" s="8"/>
      <c r="R644" s="8"/>
      <c r="S644" s="8"/>
      <c r="T644" s="8"/>
      <c r="U644" s="8"/>
      <c r="V644" s="8"/>
    </row>
    <row r="645" ht="15.75" customHeight="1" spans="1:22">
      <c r="A645" s="2" t="str">
        <f t="array" ref="A645">IFERROR(INDEX(data!$C$2:$C$13,MATCH(G645,data!$B$2:$B$13,0)),"")</f>
        <v/>
      </c>
      <c r="B645" s="5"/>
      <c r="C645" s="5"/>
      <c r="D645" s="9"/>
      <c r="E645" s="9"/>
      <c r="F645" s="5"/>
      <c r="G645" s="9"/>
      <c r="H645" s="2" t="str">
        <f t="array" ref="H645">IFERROR(INDEX(data!$F$2:$F$16,MATCH(L645,data!$E$2:$E$16,0)),"")</f>
        <v/>
      </c>
      <c r="I645" s="9"/>
      <c r="J645" s="9"/>
      <c r="K645" s="15"/>
      <c r="L645" s="9"/>
      <c r="M645" s="19">
        <f t="shared" si="9"/>
        <v>0</v>
      </c>
      <c r="N645" s="9"/>
      <c r="O645" s="2" t="e">
        <f t="array" ref="O645">INDEX(data!$C$2:$C$13,MATCH(P645,data!$B$2:$B$13,0))</f>
        <v>#N/A</v>
      </c>
      <c r="P645" s="9"/>
      <c r="Q645" s="9"/>
      <c r="R645" s="9"/>
      <c r="S645" s="9"/>
      <c r="T645" s="9"/>
      <c r="U645" s="9"/>
      <c r="V645" s="9"/>
    </row>
    <row r="646" ht="15.75" customHeight="1" spans="1:22">
      <c r="A646" s="2" t="str">
        <f t="array" ref="A646">IFERROR(INDEX(data!$C$2:$C$13,MATCH(G646,data!$B$2:$B$13,0)),"")</f>
        <v/>
      </c>
      <c r="B646" s="3"/>
      <c r="C646" s="3"/>
      <c r="D646" s="8"/>
      <c r="E646" s="8"/>
      <c r="F646" s="3"/>
      <c r="G646" s="8"/>
      <c r="H646" s="2" t="str">
        <f t="array" ref="H646">IFERROR(INDEX(data!$F$2:$F$16,MATCH(L646,data!$E$2:$E$16,0)),"")</f>
        <v/>
      </c>
      <c r="I646" s="8"/>
      <c r="J646" s="8"/>
      <c r="K646" s="13"/>
      <c r="L646" s="8"/>
      <c r="M646" s="19">
        <f t="shared" si="9"/>
        <v>0</v>
      </c>
      <c r="N646" s="8"/>
      <c r="O646" s="2" t="e">
        <f t="array" ref="O646">INDEX(data!$C$2:$C$13,MATCH(P646,data!$B$2:$B$13,0))</f>
        <v>#N/A</v>
      </c>
      <c r="P646" s="8"/>
      <c r="Q646" s="8"/>
      <c r="R646" s="8"/>
      <c r="S646" s="8"/>
      <c r="T646" s="8"/>
      <c r="U646" s="8"/>
      <c r="V646" s="8"/>
    </row>
    <row r="647" ht="15.75" customHeight="1" spans="1:22">
      <c r="A647" s="2" t="str">
        <f t="array" ref="A647">IFERROR(INDEX(data!$C$2:$C$13,MATCH(G647,data!$B$2:$B$13,0)),"")</f>
        <v/>
      </c>
      <c r="B647" s="5"/>
      <c r="C647" s="5"/>
      <c r="D647" s="9"/>
      <c r="E647" s="9"/>
      <c r="F647" s="5"/>
      <c r="G647" s="9"/>
      <c r="H647" s="2" t="str">
        <f t="array" ref="H647">IFERROR(INDEX(data!$F$2:$F$16,MATCH(L647,data!$E$2:$E$16,0)),"")</f>
        <v/>
      </c>
      <c r="I647" s="9"/>
      <c r="J647" s="9"/>
      <c r="K647" s="15"/>
      <c r="L647" s="9"/>
      <c r="M647" s="19">
        <f t="shared" si="9"/>
        <v>0</v>
      </c>
      <c r="N647" s="9"/>
      <c r="O647" s="2" t="e">
        <f t="array" ref="O647">INDEX(data!$C$2:$C$13,MATCH(P647,data!$B$2:$B$13,0))</f>
        <v>#N/A</v>
      </c>
      <c r="P647" s="9"/>
      <c r="Q647" s="9"/>
      <c r="R647" s="9"/>
      <c r="S647" s="9"/>
      <c r="T647" s="9"/>
      <c r="U647" s="9"/>
      <c r="V647" s="9"/>
    </row>
    <row r="648" ht="15.75" customHeight="1" spans="1:22">
      <c r="A648" s="2" t="str">
        <f t="array" ref="A648">IFERROR(INDEX(data!$C$2:$C$13,MATCH(G648,data!$B$2:$B$13,0)),"")</f>
        <v/>
      </c>
      <c r="B648" s="3"/>
      <c r="C648" s="3"/>
      <c r="D648" s="8"/>
      <c r="E648" s="8"/>
      <c r="F648" s="3"/>
      <c r="G648" s="8"/>
      <c r="H648" s="2" t="str">
        <f t="array" ref="H648">IFERROR(INDEX(data!$F$2:$F$16,MATCH(L648,data!$E$2:$E$16,0)),"")</f>
        <v/>
      </c>
      <c r="I648" s="8"/>
      <c r="J648" s="8"/>
      <c r="K648" s="13"/>
      <c r="L648" s="8"/>
      <c r="M648" s="19">
        <f t="shared" si="9"/>
        <v>0</v>
      </c>
      <c r="N648" s="8"/>
      <c r="O648" s="2" t="e">
        <f t="array" ref="O648">INDEX(data!$C$2:$C$13,MATCH(P648,data!$B$2:$B$13,0))</f>
        <v>#N/A</v>
      </c>
      <c r="P648" s="8"/>
      <c r="Q648" s="8"/>
      <c r="R648" s="8"/>
      <c r="S648" s="8"/>
      <c r="T648" s="8"/>
      <c r="U648" s="8"/>
      <c r="V648" s="8"/>
    </row>
    <row r="649" ht="15.75" customHeight="1" spans="1:22">
      <c r="A649" s="2" t="str">
        <f t="array" ref="A649">IFERROR(INDEX(data!$C$2:$C$13,MATCH(G649,data!$B$2:$B$13,0)),"")</f>
        <v/>
      </c>
      <c r="B649" s="5"/>
      <c r="C649" s="5"/>
      <c r="D649" s="9"/>
      <c r="E649" s="9"/>
      <c r="F649" s="5"/>
      <c r="G649" s="9"/>
      <c r="H649" s="2" t="str">
        <f t="array" ref="H649">IFERROR(INDEX(data!$F$2:$F$16,MATCH(L649,data!$E$2:$E$16,0)),"")</f>
        <v/>
      </c>
      <c r="I649" s="9"/>
      <c r="J649" s="9"/>
      <c r="K649" s="15"/>
      <c r="L649" s="9"/>
      <c r="M649" s="19">
        <f t="shared" si="9"/>
        <v>0</v>
      </c>
      <c r="N649" s="9"/>
      <c r="O649" s="2" t="e">
        <f t="array" ref="O649">INDEX(data!$C$2:$C$13,MATCH(P649,data!$B$2:$B$13,0))</f>
        <v>#N/A</v>
      </c>
      <c r="P649" s="9"/>
      <c r="Q649" s="9"/>
      <c r="R649" s="9"/>
      <c r="S649" s="9"/>
      <c r="T649" s="9"/>
      <c r="U649" s="9"/>
      <c r="V649" s="9"/>
    </row>
    <row r="650" ht="15.75" customHeight="1" spans="1:22">
      <c r="A650" s="2" t="str">
        <f t="array" ref="A650">IFERROR(INDEX(data!$C$2:$C$13,MATCH(G650,data!$B$2:$B$13,0)),"")</f>
        <v/>
      </c>
      <c r="B650" s="3"/>
      <c r="C650" s="3"/>
      <c r="D650" s="8"/>
      <c r="E650" s="8"/>
      <c r="F650" s="3"/>
      <c r="G650" s="8"/>
      <c r="H650" s="2" t="str">
        <f t="array" ref="H650">IFERROR(INDEX(data!$F$2:$F$16,MATCH(L650,data!$E$2:$E$16,0)),"")</f>
        <v/>
      </c>
      <c r="I650" s="8"/>
      <c r="J650" s="8"/>
      <c r="K650" s="13"/>
      <c r="L650" s="8"/>
      <c r="M650" s="19">
        <f t="shared" si="9"/>
        <v>0</v>
      </c>
      <c r="N650" s="8"/>
      <c r="O650" s="2" t="e">
        <f t="array" ref="O650">INDEX(data!$C$2:$C$13,MATCH(P650,data!$B$2:$B$13,0))</f>
        <v>#N/A</v>
      </c>
      <c r="P650" s="8"/>
      <c r="Q650" s="8"/>
      <c r="R650" s="8"/>
      <c r="S650" s="8"/>
      <c r="T650" s="8"/>
      <c r="U650" s="8"/>
      <c r="V650" s="8"/>
    </row>
    <row r="651" ht="15.75" customHeight="1" spans="1:22">
      <c r="A651" s="2" t="str">
        <f t="array" ref="A651">IFERROR(INDEX(data!$C$2:$C$13,MATCH(G651,data!$B$2:$B$13,0)),"")</f>
        <v/>
      </c>
      <c r="B651" s="5"/>
      <c r="C651" s="5"/>
      <c r="D651" s="9"/>
      <c r="E651" s="9"/>
      <c r="F651" s="5"/>
      <c r="G651" s="9"/>
      <c r="H651" s="2" t="str">
        <f t="array" ref="H651">IFERROR(INDEX(data!$F$2:$F$16,MATCH(L651,data!$E$2:$E$16,0)),"")</f>
        <v/>
      </c>
      <c r="I651" s="9"/>
      <c r="J651" s="9"/>
      <c r="K651" s="15"/>
      <c r="L651" s="9"/>
      <c r="M651" s="19">
        <f t="shared" si="9"/>
        <v>0</v>
      </c>
      <c r="N651" s="9"/>
      <c r="O651" s="2" t="e">
        <f t="array" ref="O651">INDEX(data!$C$2:$C$13,MATCH(P651,data!$B$2:$B$13,0))</f>
        <v>#N/A</v>
      </c>
      <c r="P651" s="9"/>
      <c r="Q651" s="9"/>
      <c r="R651" s="9"/>
      <c r="S651" s="9"/>
      <c r="T651" s="9"/>
      <c r="U651" s="9"/>
      <c r="V651" s="9"/>
    </row>
    <row r="652" ht="15.75" customHeight="1" spans="1:22">
      <c r="A652" s="2" t="str">
        <f t="array" ref="A652">IFERROR(INDEX(data!$C$2:$C$13,MATCH(G652,data!$B$2:$B$13,0)),"")</f>
        <v/>
      </c>
      <c r="B652" s="3"/>
      <c r="C652" s="3"/>
      <c r="D652" s="8"/>
      <c r="E652" s="8"/>
      <c r="F652" s="3"/>
      <c r="G652" s="8"/>
      <c r="H652" s="2" t="str">
        <f t="array" ref="H652">IFERROR(INDEX(data!$F$2:$F$16,MATCH(L652,data!$E$2:$E$16,0)),"")</f>
        <v/>
      </c>
      <c r="I652" s="8"/>
      <c r="J652" s="8"/>
      <c r="K652" s="13"/>
      <c r="L652" s="8"/>
      <c r="M652" s="19">
        <f t="shared" si="9"/>
        <v>0</v>
      </c>
      <c r="N652" s="8"/>
      <c r="O652" s="2" t="e">
        <f t="array" ref="O652">INDEX(data!$C$2:$C$13,MATCH(P652,data!$B$2:$B$13,0))</f>
        <v>#N/A</v>
      </c>
      <c r="P652" s="8"/>
      <c r="Q652" s="8"/>
      <c r="R652" s="8"/>
      <c r="S652" s="8"/>
      <c r="T652" s="8"/>
      <c r="U652" s="8"/>
      <c r="V652" s="8"/>
    </row>
    <row r="653" ht="15.75" customHeight="1" spans="1:22">
      <c r="A653" s="2" t="str">
        <f t="array" ref="A653">IFERROR(INDEX(data!$C$2:$C$13,MATCH(G653,data!$B$2:$B$13,0)),"")</f>
        <v/>
      </c>
      <c r="B653" s="5"/>
      <c r="C653" s="5"/>
      <c r="D653" s="9"/>
      <c r="E653" s="9"/>
      <c r="F653" s="5"/>
      <c r="G653" s="9"/>
      <c r="H653" s="2" t="str">
        <f t="array" ref="H653">IFERROR(INDEX(data!$F$2:$F$16,MATCH(L653,data!$E$2:$E$16,0)),"")</f>
        <v/>
      </c>
      <c r="I653" s="9"/>
      <c r="J653" s="9"/>
      <c r="K653" s="15"/>
      <c r="L653" s="9"/>
      <c r="M653" s="19">
        <f t="shared" si="9"/>
        <v>0</v>
      </c>
      <c r="N653" s="9"/>
      <c r="O653" s="2" t="e">
        <f t="array" ref="O653">INDEX(data!$C$2:$C$13,MATCH(P653,data!$B$2:$B$13,0))</f>
        <v>#N/A</v>
      </c>
      <c r="P653" s="9"/>
      <c r="Q653" s="9"/>
      <c r="R653" s="9"/>
      <c r="S653" s="9"/>
      <c r="T653" s="9"/>
      <c r="U653" s="9"/>
      <c r="V653" s="9"/>
    </row>
    <row r="654" ht="15.75" customHeight="1" spans="1:22">
      <c r="A654" s="2" t="str">
        <f t="array" ref="A654">IFERROR(INDEX(data!$C$2:$C$13,MATCH(G654,data!$B$2:$B$13,0)),"")</f>
        <v/>
      </c>
      <c r="B654" s="3"/>
      <c r="C654" s="3"/>
      <c r="D654" s="8"/>
      <c r="E654" s="8"/>
      <c r="F654" s="3"/>
      <c r="G654" s="8"/>
      <c r="H654" s="2" t="str">
        <f t="array" ref="H654">IFERROR(INDEX(data!$F$2:$F$16,MATCH(L654,data!$E$2:$E$16,0)),"")</f>
        <v/>
      </c>
      <c r="I654" s="8"/>
      <c r="J654" s="8"/>
      <c r="K654" s="13"/>
      <c r="L654" s="8"/>
      <c r="M654" s="19">
        <f t="shared" si="9"/>
        <v>0</v>
      </c>
      <c r="N654" s="8"/>
      <c r="O654" s="2" t="e">
        <f t="array" ref="O654">INDEX(data!$C$2:$C$13,MATCH(P654,data!$B$2:$B$13,0))</f>
        <v>#N/A</v>
      </c>
      <c r="P654" s="8"/>
      <c r="Q654" s="8"/>
      <c r="R654" s="8"/>
      <c r="S654" s="8"/>
      <c r="T654" s="8"/>
      <c r="U654" s="8"/>
      <c r="V654" s="8"/>
    </row>
    <row r="655" ht="15.75" customHeight="1" spans="1:22">
      <c r="A655" s="2" t="str">
        <f t="array" ref="A655">IFERROR(INDEX(data!$C$2:$C$13,MATCH(G655,data!$B$2:$B$13,0)),"")</f>
        <v/>
      </c>
      <c r="B655" s="5"/>
      <c r="C655" s="5"/>
      <c r="D655" s="9"/>
      <c r="E655" s="9"/>
      <c r="F655" s="5"/>
      <c r="G655" s="9"/>
      <c r="H655" s="2" t="str">
        <f t="array" ref="H655">IFERROR(INDEX(data!$F$2:$F$16,MATCH(L655,data!$E$2:$E$16,0)),"")</f>
        <v/>
      </c>
      <c r="I655" s="9"/>
      <c r="J655" s="9"/>
      <c r="K655" s="15"/>
      <c r="L655" s="9"/>
      <c r="M655" s="19">
        <f t="shared" si="9"/>
        <v>0</v>
      </c>
      <c r="N655" s="9"/>
      <c r="O655" s="2" t="e">
        <f t="array" ref="O655">INDEX(data!$C$2:$C$13,MATCH(P655,data!$B$2:$B$13,0))</f>
        <v>#N/A</v>
      </c>
      <c r="P655" s="9"/>
      <c r="Q655" s="9"/>
      <c r="R655" s="9"/>
      <c r="S655" s="9"/>
      <c r="T655" s="9"/>
      <c r="U655" s="9"/>
      <c r="V655" s="9"/>
    </row>
    <row r="656" ht="15.75" customHeight="1" spans="1:22">
      <c r="A656" s="2" t="str">
        <f t="array" ref="A656">IFERROR(INDEX(data!$C$2:$C$13,MATCH(G656,data!$B$2:$B$13,0)),"")</f>
        <v/>
      </c>
      <c r="B656" s="3"/>
      <c r="C656" s="3"/>
      <c r="D656" s="8"/>
      <c r="E656" s="8"/>
      <c r="F656" s="3"/>
      <c r="G656" s="8"/>
      <c r="H656" s="2" t="str">
        <f t="array" ref="H656">IFERROR(INDEX(data!$F$2:$F$16,MATCH(L656,data!$E$2:$E$16,0)),"")</f>
        <v/>
      </c>
      <c r="I656" s="8"/>
      <c r="J656" s="8"/>
      <c r="K656" s="13"/>
      <c r="L656" s="8"/>
      <c r="M656" s="19">
        <f t="shared" si="9"/>
        <v>0</v>
      </c>
      <c r="N656" s="8"/>
      <c r="O656" s="2" t="e">
        <f t="array" ref="O656">INDEX(data!$C$2:$C$13,MATCH(P656,data!$B$2:$B$13,0))</f>
        <v>#N/A</v>
      </c>
      <c r="P656" s="8"/>
      <c r="Q656" s="8"/>
      <c r="R656" s="8"/>
      <c r="S656" s="8"/>
      <c r="T656" s="8"/>
      <c r="U656" s="8"/>
      <c r="V656" s="8"/>
    </row>
    <row r="657" ht="15.75" customHeight="1" spans="1:22">
      <c r="A657" s="2" t="str">
        <f t="array" ref="A657">IFERROR(INDEX(data!$C$2:$C$13,MATCH(G657,data!$B$2:$B$13,0)),"")</f>
        <v/>
      </c>
      <c r="B657" s="5"/>
      <c r="C657" s="5"/>
      <c r="D657" s="9"/>
      <c r="E657" s="9"/>
      <c r="F657" s="5"/>
      <c r="G657" s="9"/>
      <c r="H657" s="2" t="str">
        <f t="array" ref="H657">IFERROR(INDEX(data!$F$2:$F$16,MATCH(L657,data!$E$2:$E$16,0)),"")</f>
        <v/>
      </c>
      <c r="I657" s="9"/>
      <c r="J657" s="9"/>
      <c r="K657" s="15"/>
      <c r="L657" s="9"/>
      <c r="M657" s="19">
        <f t="shared" si="9"/>
        <v>0</v>
      </c>
      <c r="N657" s="9"/>
      <c r="O657" s="2" t="e">
        <f t="array" ref="O657">INDEX(data!$C$2:$C$13,MATCH(P657,data!$B$2:$B$13,0))</f>
        <v>#N/A</v>
      </c>
      <c r="P657" s="9"/>
      <c r="Q657" s="9"/>
      <c r="R657" s="9"/>
      <c r="S657" s="9"/>
      <c r="T657" s="9"/>
      <c r="U657" s="9"/>
      <c r="V657" s="9"/>
    </row>
    <row r="658" ht="15.75" customHeight="1" spans="1:22">
      <c r="A658" s="2" t="str">
        <f t="array" ref="A658">IFERROR(INDEX(data!$C$2:$C$13,MATCH(G658,data!$B$2:$B$13,0)),"")</f>
        <v/>
      </c>
      <c r="B658" s="3"/>
      <c r="C658" s="3"/>
      <c r="D658" s="8"/>
      <c r="E658" s="8"/>
      <c r="F658" s="3"/>
      <c r="G658" s="8"/>
      <c r="H658" s="2" t="str">
        <f t="array" ref="H658">IFERROR(INDEX(data!$F$2:$F$16,MATCH(L658,data!$E$2:$E$16,0)),"")</f>
        <v/>
      </c>
      <c r="I658" s="8"/>
      <c r="J658" s="8"/>
      <c r="K658" s="13"/>
      <c r="L658" s="8"/>
      <c r="M658" s="19">
        <f t="shared" si="9"/>
        <v>0</v>
      </c>
      <c r="N658" s="8"/>
      <c r="O658" s="2" t="e">
        <f t="array" ref="O658">INDEX(data!$C$2:$C$13,MATCH(P658,data!$B$2:$B$13,0))</f>
        <v>#N/A</v>
      </c>
      <c r="P658" s="8"/>
      <c r="Q658" s="8"/>
      <c r="R658" s="8"/>
      <c r="S658" s="8"/>
      <c r="T658" s="8"/>
      <c r="U658" s="8"/>
      <c r="V658" s="8"/>
    </row>
    <row r="659" ht="15.75" customHeight="1" spans="1:22">
      <c r="A659" s="2" t="str">
        <f t="array" ref="A659">IFERROR(INDEX(data!$C$2:$C$13,MATCH(G659,data!$B$2:$B$13,0)),"")</f>
        <v/>
      </c>
      <c r="B659" s="5"/>
      <c r="C659" s="5"/>
      <c r="D659" s="9"/>
      <c r="E659" s="9"/>
      <c r="F659" s="5"/>
      <c r="G659" s="9"/>
      <c r="H659" s="2" t="str">
        <f t="array" ref="H659">IFERROR(INDEX(data!$F$2:$F$16,MATCH(L659,data!$E$2:$E$16,0)),"")</f>
        <v/>
      </c>
      <c r="I659" s="9"/>
      <c r="J659" s="9"/>
      <c r="K659" s="15"/>
      <c r="L659" s="9"/>
      <c r="M659" s="19">
        <f t="shared" si="9"/>
        <v>0</v>
      </c>
      <c r="N659" s="9"/>
      <c r="O659" s="2" t="e">
        <f t="array" ref="O659">INDEX(data!$C$2:$C$13,MATCH(P659,data!$B$2:$B$13,0))</f>
        <v>#N/A</v>
      </c>
      <c r="P659" s="9"/>
      <c r="Q659" s="9"/>
      <c r="R659" s="9"/>
      <c r="S659" s="9"/>
      <c r="T659" s="9"/>
      <c r="U659" s="9"/>
      <c r="V659" s="9"/>
    </row>
    <row r="660" ht="15.75" customHeight="1" spans="1:22">
      <c r="A660" s="2" t="str">
        <f t="array" ref="A660">IFERROR(INDEX(data!$C$2:$C$13,MATCH(G660,data!$B$2:$B$13,0)),"")</f>
        <v/>
      </c>
      <c r="B660" s="3"/>
      <c r="C660" s="3"/>
      <c r="D660" s="8"/>
      <c r="E660" s="8"/>
      <c r="F660" s="3"/>
      <c r="G660" s="8"/>
      <c r="H660" s="2" t="str">
        <f t="array" ref="H660">IFERROR(INDEX(data!$F$2:$F$16,MATCH(L660,data!$E$2:$E$16,0)),"")</f>
        <v/>
      </c>
      <c r="I660" s="8"/>
      <c r="J660" s="8"/>
      <c r="K660" s="13"/>
      <c r="L660" s="8"/>
      <c r="M660" s="19">
        <f t="shared" si="9"/>
        <v>0</v>
      </c>
      <c r="N660" s="8"/>
      <c r="O660" s="2" t="e">
        <f t="array" ref="O660">INDEX(data!$C$2:$C$13,MATCH(P660,data!$B$2:$B$13,0))</f>
        <v>#N/A</v>
      </c>
      <c r="P660" s="8"/>
      <c r="Q660" s="8"/>
      <c r="R660" s="8"/>
      <c r="S660" s="8"/>
      <c r="T660" s="8"/>
      <c r="U660" s="8"/>
      <c r="V660" s="8"/>
    </row>
    <row r="661" ht="15.75" customHeight="1" spans="1:22">
      <c r="A661" s="2" t="str">
        <f t="array" ref="A661">IFERROR(INDEX(data!$C$2:$C$13,MATCH(G661,data!$B$2:$B$13,0)),"")</f>
        <v/>
      </c>
      <c r="B661" s="5"/>
      <c r="C661" s="5"/>
      <c r="D661" s="9"/>
      <c r="E661" s="9"/>
      <c r="F661" s="5"/>
      <c r="G661" s="9"/>
      <c r="H661" s="2" t="str">
        <f t="array" ref="H661">IFERROR(INDEX(data!$F$2:$F$16,MATCH(L661,data!$E$2:$E$16,0)),"")</f>
        <v/>
      </c>
      <c r="I661" s="9"/>
      <c r="J661" s="9"/>
      <c r="K661" s="15"/>
      <c r="L661" s="9"/>
      <c r="M661" s="19">
        <f t="shared" si="9"/>
        <v>0</v>
      </c>
      <c r="N661" s="9"/>
      <c r="O661" s="2" t="e">
        <f t="array" ref="O661">INDEX(data!$C$2:$C$13,MATCH(P661,data!$B$2:$B$13,0))</f>
        <v>#N/A</v>
      </c>
      <c r="P661" s="9"/>
      <c r="Q661" s="9"/>
      <c r="R661" s="9"/>
      <c r="S661" s="9"/>
      <c r="T661" s="9"/>
      <c r="U661" s="9"/>
      <c r="V661" s="9"/>
    </row>
    <row r="662" ht="15.75" customHeight="1" spans="1:22">
      <c r="A662" s="2" t="str">
        <f t="array" ref="A662">IFERROR(INDEX(data!$C$2:$C$13,MATCH(G662,data!$B$2:$B$13,0)),"")</f>
        <v/>
      </c>
      <c r="B662" s="3"/>
      <c r="C662" s="3"/>
      <c r="D662" s="8"/>
      <c r="E662" s="8"/>
      <c r="F662" s="3"/>
      <c r="G662" s="8"/>
      <c r="H662" s="2" t="str">
        <f t="array" ref="H662">IFERROR(INDEX(data!$F$2:$F$16,MATCH(L662,data!$E$2:$E$16,0)),"")</f>
        <v/>
      </c>
      <c r="I662" s="8"/>
      <c r="J662" s="8"/>
      <c r="K662" s="13"/>
      <c r="L662" s="8"/>
      <c r="M662" s="19">
        <f t="shared" si="9"/>
        <v>0</v>
      </c>
      <c r="N662" s="8"/>
      <c r="O662" s="2" t="e">
        <f t="array" ref="O662">INDEX(data!$C$2:$C$13,MATCH(P662,data!$B$2:$B$13,0))</f>
        <v>#N/A</v>
      </c>
      <c r="P662" s="8"/>
      <c r="Q662" s="8"/>
      <c r="R662" s="8"/>
      <c r="S662" s="8"/>
      <c r="T662" s="8"/>
      <c r="U662" s="8"/>
      <c r="V662" s="8"/>
    </row>
    <row r="663" ht="15.75" customHeight="1" spans="1:22">
      <c r="A663" s="2" t="str">
        <f t="array" ref="A663">IFERROR(INDEX(data!$C$2:$C$13,MATCH(G663,data!$B$2:$B$13,0)),"")</f>
        <v/>
      </c>
      <c r="B663" s="5"/>
      <c r="C663" s="5"/>
      <c r="D663" s="9"/>
      <c r="E663" s="9"/>
      <c r="F663" s="5"/>
      <c r="G663" s="9"/>
      <c r="H663" s="2" t="str">
        <f t="array" ref="H663">IFERROR(INDEX(data!$F$2:$F$16,MATCH(L663,data!$E$2:$E$16,0)),"")</f>
        <v/>
      </c>
      <c r="I663" s="9"/>
      <c r="J663" s="9"/>
      <c r="K663" s="15"/>
      <c r="L663" s="9"/>
      <c r="M663" s="19">
        <f t="shared" si="9"/>
        <v>0</v>
      </c>
      <c r="N663" s="9"/>
      <c r="O663" s="2" t="e">
        <f t="array" ref="O663">INDEX(data!$C$2:$C$13,MATCH(P663,data!$B$2:$B$13,0))</f>
        <v>#N/A</v>
      </c>
      <c r="P663" s="9"/>
      <c r="Q663" s="9"/>
      <c r="R663" s="9"/>
      <c r="S663" s="9"/>
      <c r="T663" s="9"/>
      <c r="U663" s="9"/>
      <c r="V663" s="9"/>
    </row>
    <row r="664" ht="15.75" customHeight="1" spans="1:22">
      <c r="A664" s="2" t="str">
        <f t="array" ref="A664">IFERROR(INDEX(data!$C$2:$C$13,MATCH(G664,data!$B$2:$B$13,0)),"")</f>
        <v/>
      </c>
      <c r="B664" s="3"/>
      <c r="C664" s="3"/>
      <c r="D664" s="8"/>
      <c r="E664" s="8"/>
      <c r="F664" s="3"/>
      <c r="G664" s="8"/>
      <c r="H664" s="2" t="str">
        <f t="array" ref="H664">IFERROR(INDEX(data!$F$2:$F$16,MATCH(L664,data!$E$2:$E$16,0)),"")</f>
        <v/>
      </c>
      <c r="I664" s="8"/>
      <c r="J664" s="8"/>
      <c r="K664" s="13"/>
      <c r="L664" s="8"/>
      <c r="M664" s="19">
        <f t="shared" si="9"/>
        <v>0</v>
      </c>
      <c r="N664" s="8"/>
      <c r="O664" s="2" t="e">
        <f t="array" ref="O664">INDEX(data!$C$2:$C$13,MATCH(P664,data!$B$2:$B$13,0))</f>
        <v>#N/A</v>
      </c>
      <c r="P664" s="8"/>
      <c r="Q664" s="8"/>
      <c r="R664" s="8"/>
      <c r="S664" s="8"/>
      <c r="T664" s="8"/>
      <c r="U664" s="8"/>
      <c r="V664" s="8"/>
    </row>
    <row r="665" ht="15.75" customHeight="1" spans="1:22">
      <c r="A665" s="2" t="str">
        <f t="array" ref="A665">IFERROR(INDEX(data!$C$2:$C$13,MATCH(G665,data!$B$2:$B$13,0)),"")</f>
        <v/>
      </c>
      <c r="B665" s="5"/>
      <c r="C665" s="5"/>
      <c r="D665" s="9"/>
      <c r="E665" s="9"/>
      <c r="F665" s="5"/>
      <c r="G665" s="9"/>
      <c r="H665" s="2" t="str">
        <f t="array" ref="H665">IFERROR(INDEX(data!$F$2:$F$16,MATCH(L665,data!$E$2:$E$16,0)),"")</f>
        <v/>
      </c>
      <c r="I665" s="9"/>
      <c r="J665" s="9"/>
      <c r="K665" s="15"/>
      <c r="L665" s="9"/>
      <c r="M665" s="19">
        <f t="shared" si="9"/>
        <v>0</v>
      </c>
      <c r="N665" s="9"/>
      <c r="O665" s="2" t="e">
        <f t="array" ref="O665">INDEX(data!$C$2:$C$13,MATCH(P665,data!$B$2:$B$13,0))</f>
        <v>#N/A</v>
      </c>
      <c r="P665" s="9"/>
      <c r="Q665" s="9"/>
      <c r="R665" s="9"/>
      <c r="S665" s="9"/>
      <c r="T665" s="9"/>
      <c r="U665" s="9"/>
      <c r="V665" s="9"/>
    </row>
    <row r="666" ht="15.75" customHeight="1" spans="1:22">
      <c r="A666" s="2" t="str">
        <f t="array" ref="A666">IFERROR(INDEX(data!$C$2:$C$13,MATCH(G666,data!$B$2:$B$13,0)),"")</f>
        <v/>
      </c>
      <c r="B666" s="3"/>
      <c r="C666" s="3"/>
      <c r="D666" s="8"/>
      <c r="E666" s="8"/>
      <c r="F666" s="3"/>
      <c r="G666" s="8"/>
      <c r="H666" s="2" t="str">
        <f t="array" ref="H666">IFERROR(INDEX(data!$F$2:$F$16,MATCH(L666,data!$E$2:$E$16,0)),"")</f>
        <v/>
      </c>
      <c r="I666" s="8"/>
      <c r="J666" s="8"/>
      <c r="K666" s="13"/>
      <c r="L666" s="8"/>
      <c r="M666" s="19">
        <f t="shared" si="9"/>
        <v>0</v>
      </c>
      <c r="N666" s="8"/>
      <c r="O666" s="2" t="e">
        <f t="array" ref="O666">INDEX(data!$C$2:$C$13,MATCH(P666,data!$B$2:$B$13,0))</f>
        <v>#N/A</v>
      </c>
      <c r="P666" s="8"/>
      <c r="Q666" s="8"/>
      <c r="R666" s="8"/>
      <c r="S666" s="8"/>
      <c r="T666" s="8"/>
      <c r="U666" s="8"/>
      <c r="V666" s="8"/>
    </row>
    <row r="667" ht="15.75" customHeight="1" spans="1:22">
      <c r="A667" s="2" t="str">
        <f t="array" ref="A667">IFERROR(INDEX(data!$C$2:$C$13,MATCH(G667,data!$B$2:$B$13,0)),"")</f>
        <v/>
      </c>
      <c r="B667" s="5"/>
      <c r="C667" s="5"/>
      <c r="D667" s="9"/>
      <c r="E667" s="9"/>
      <c r="F667" s="5"/>
      <c r="G667" s="9"/>
      <c r="H667" s="2" t="str">
        <f t="array" ref="H667">IFERROR(INDEX(data!$F$2:$F$16,MATCH(L667,data!$E$2:$E$16,0)),"")</f>
        <v/>
      </c>
      <c r="I667" s="9"/>
      <c r="J667" s="9"/>
      <c r="K667" s="15"/>
      <c r="L667" s="9"/>
      <c r="M667" s="19">
        <f t="shared" si="9"/>
        <v>0</v>
      </c>
      <c r="N667" s="9"/>
      <c r="O667" s="2" t="e">
        <f t="array" ref="O667">INDEX(data!$C$2:$C$13,MATCH(P667,data!$B$2:$B$13,0))</f>
        <v>#N/A</v>
      </c>
      <c r="P667" s="9"/>
      <c r="Q667" s="9"/>
      <c r="R667" s="9"/>
      <c r="S667" s="9"/>
      <c r="T667" s="9"/>
      <c r="U667" s="9"/>
      <c r="V667" s="9"/>
    </row>
    <row r="668" ht="15.75" customHeight="1" spans="1:22">
      <c r="A668" s="2" t="str">
        <f t="array" ref="A668">IFERROR(INDEX(data!$C$2:$C$13,MATCH(G668,data!$B$2:$B$13,0)),"")</f>
        <v/>
      </c>
      <c r="B668" s="3"/>
      <c r="C668" s="3"/>
      <c r="D668" s="8"/>
      <c r="E668" s="8"/>
      <c r="F668" s="3"/>
      <c r="G668" s="8"/>
      <c r="H668" s="2" t="str">
        <f t="array" ref="H668">IFERROR(INDEX(data!$F$2:$F$16,MATCH(L668,data!$E$2:$E$16,0)),"")</f>
        <v/>
      </c>
      <c r="I668" s="8"/>
      <c r="J668" s="8"/>
      <c r="K668" s="13"/>
      <c r="L668" s="8"/>
      <c r="M668" s="19">
        <f t="shared" si="9"/>
        <v>0</v>
      </c>
      <c r="N668" s="8"/>
      <c r="O668" s="2" t="e">
        <f t="array" ref="O668">INDEX(data!$C$2:$C$13,MATCH(P668,data!$B$2:$B$13,0))</f>
        <v>#N/A</v>
      </c>
      <c r="P668" s="8"/>
      <c r="Q668" s="8"/>
      <c r="R668" s="8"/>
      <c r="S668" s="8"/>
      <c r="T668" s="8"/>
      <c r="U668" s="8"/>
      <c r="V668" s="8"/>
    </row>
    <row r="669" ht="15.75" customHeight="1" spans="1:22">
      <c r="A669" s="2" t="str">
        <f t="array" ref="A669">IFERROR(INDEX(data!$C$2:$C$13,MATCH(G669,data!$B$2:$B$13,0)),"")</f>
        <v/>
      </c>
      <c r="B669" s="5"/>
      <c r="C669" s="5"/>
      <c r="D669" s="9"/>
      <c r="E669" s="9"/>
      <c r="F669" s="5"/>
      <c r="G669" s="9"/>
      <c r="H669" s="2" t="str">
        <f t="array" ref="H669">IFERROR(INDEX(data!$F$2:$F$16,MATCH(L669,data!$E$2:$E$16,0)),"")</f>
        <v/>
      </c>
      <c r="I669" s="9"/>
      <c r="J669" s="9"/>
      <c r="K669" s="15"/>
      <c r="L669" s="9"/>
      <c r="M669" s="19">
        <f t="shared" si="9"/>
        <v>0</v>
      </c>
      <c r="N669" s="9"/>
      <c r="O669" s="2" t="e">
        <f t="array" ref="O669">INDEX(data!$C$2:$C$13,MATCH(P669,data!$B$2:$B$13,0))</f>
        <v>#N/A</v>
      </c>
      <c r="P669" s="9"/>
      <c r="Q669" s="9"/>
      <c r="R669" s="9"/>
      <c r="S669" s="9"/>
      <c r="T669" s="9"/>
      <c r="U669" s="9"/>
      <c r="V669" s="9"/>
    </row>
    <row r="670" ht="15.75" customHeight="1" spans="1:22">
      <c r="A670" s="2" t="str">
        <f t="array" ref="A670">IFERROR(INDEX(data!$C$2:$C$13,MATCH(G670,data!$B$2:$B$13,0)),"")</f>
        <v/>
      </c>
      <c r="B670" s="3"/>
      <c r="C670" s="3"/>
      <c r="D670" s="8"/>
      <c r="E670" s="8"/>
      <c r="F670" s="3"/>
      <c r="G670" s="8"/>
      <c r="H670" s="2" t="str">
        <f t="array" ref="H670">IFERROR(INDEX(data!$F$2:$F$16,MATCH(L670,data!$E$2:$E$16,0)),"")</f>
        <v/>
      </c>
      <c r="I670" s="8"/>
      <c r="J670" s="8"/>
      <c r="K670" s="13"/>
      <c r="L670" s="8"/>
      <c r="M670" s="19">
        <f t="shared" si="9"/>
        <v>0</v>
      </c>
      <c r="N670" s="8"/>
      <c r="O670" s="2" t="e">
        <f t="array" ref="O670">INDEX(data!$C$2:$C$13,MATCH(P670,data!$B$2:$B$13,0))</f>
        <v>#N/A</v>
      </c>
      <c r="P670" s="8"/>
      <c r="Q670" s="8"/>
      <c r="R670" s="8"/>
      <c r="S670" s="8"/>
      <c r="T670" s="8"/>
      <c r="U670" s="8"/>
      <c r="V670" s="8"/>
    </row>
    <row r="671" ht="15.75" customHeight="1" spans="1:22">
      <c r="A671" s="2" t="str">
        <f t="array" ref="A671">IFERROR(INDEX(data!$C$2:$C$13,MATCH(G671,data!$B$2:$B$13,0)),"")</f>
        <v/>
      </c>
      <c r="B671" s="5"/>
      <c r="C671" s="5"/>
      <c r="D671" s="9"/>
      <c r="E671" s="9"/>
      <c r="F671" s="5"/>
      <c r="G671" s="9"/>
      <c r="H671" s="2" t="str">
        <f t="array" ref="H671">IFERROR(INDEX(data!$F$2:$F$16,MATCH(L671,data!$E$2:$E$16,0)),"")</f>
        <v/>
      </c>
      <c r="I671" s="9"/>
      <c r="J671" s="9"/>
      <c r="K671" s="15"/>
      <c r="L671" s="9"/>
      <c r="M671" s="19">
        <f t="shared" si="9"/>
        <v>0</v>
      </c>
      <c r="N671" s="9"/>
      <c r="O671" s="2" t="e">
        <f t="array" ref="O671">INDEX(data!$C$2:$C$13,MATCH(P671,data!$B$2:$B$13,0))</f>
        <v>#N/A</v>
      </c>
      <c r="P671" s="9"/>
      <c r="Q671" s="9"/>
      <c r="R671" s="9"/>
      <c r="S671" s="9"/>
      <c r="T671" s="9"/>
      <c r="U671" s="9"/>
      <c r="V671" s="9"/>
    </row>
    <row r="672" ht="15.75" customHeight="1" spans="1:22">
      <c r="A672" s="2" t="str">
        <f t="array" ref="A672">IFERROR(INDEX(data!$C$2:$C$13,MATCH(G672,data!$B$2:$B$13,0)),"")</f>
        <v/>
      </c>
      <c r="B672" s="3"/>
      <c r="C672" s="3"/>
      <c r="D672" s="8"/>
      <c r="E672" s="8"/>
      <c r="F672" s="3"/>
      <c r="G672" s="8"/>
      <c r="H672" s="2" t="str">
        <f t="array" ref="H672">IFERROR(INDEX(data!$F$2:$F$16,MATCH(L672,data!$E$2:$E$16,0)),"")</f>
        <v/>
      </c>
      <c r="I672" s="8"/>
      <c r="J672" s="8"/>
      <c r="K672" s="13"/>
      <c r="L672" s="8"/>
      <c r="M672" s="19">
        <f t="shared" si="9"/>
        <v>0</v>
      </c>
      <c r="N672" s="8"/>
      <c r="O672" s="2" t="e">
        <f t="array" ref="O672">INDEX(data!$C$2:$C$13,MATCH(P672,data!$B$2:$B$13,0))</f>
        <v>#N/A</v>
      </c>
      <c r="P672" s="8"/>
      <c r="Q672" s="8"/>
      <c r="R672" s="8"/>
      <c r="S672" s="8"/>
      <c r="T672" s="8"/>
      <c r="U672" s="8"/>
      <c r="V672" s="8"/>
    </row>
    <row r="673" ht="15.75" customHeight="1" spans="1:22">
      <c r="A673" s="2" t="str">
        <f t="array" ref="A673">IFERROR(INDEX(data!$C$2:$C$13,MATCH(G673,data!$B$2:$B$13,0)),"")</f>
        <v/>
      </c>
      <c r="B673" s="5"/>
      <c r="C673" s="5"/>
      <c r="D673" s="9"/>
      <c r="E673" s="9"/>
      <c r="F673" s="5"/>
      <c r="G673" s="9"/>
      <c r="H673" s="2" t="str">
        <f t="array" ref="H673">IFERROR(INDEX(data!$F$2:$F$16,MATCH(L673,data!$E$2:$E$16,0)),"")</f>
        <v/>
      </c>
      <c r="I673" s="9"/>
      <c r="J673" s="9"/>
      <c r="K673" s="15"/>
      <c r="L673" s="9"/>
      <c r="M673" s="19">
        <f t="shared" si="9"/>
        <v>0</v>
      </c>
      <c r="N673" s="9"/>
      <c r="O673" s="2" t="e">
        <f t="array" ref="O673">INDEX(data!$C$2:$C$13,MATCH(P673,data!$B$2:$B$13,0))</f>
        <v>#N/A</v>
      </c>
      <c r="P673" s="9"/>
      <c r="Q673" s="9"/>
      <c r="R673" s="9"/>
      <c r="S673" s="9"/>
      <c r="T673" s="9"/>
      <c r="U673" s="9"/>
      <c r="V673" s="9"/>
    </row>
    <row r="674" ht="15.75" customHeight="1" spans="1:22">
      <c r="A674" s="2" t="str">
        <f t="array" ref="A674">IFERROR(INDEX(data!$C$2:$C$13,MATCH(G674,data!$B$2:$B$13,0)),"")</f>
        <v/>
      </c>
      <c r="B674" s="3"/>
      <c r="C674" s="3"/>
      <c r="D674" s="8"/>
      <c r="E674" s="8"/>
      <c r="F674" s="3"/>
      <c r="G674" s="8"/>
      <c r="H674" s="2" t="str">
        <f t="array" ref="H674">IFERROR(INDEX(data!$F$2:$F$16,MATCH(L674,data!$E$2:$E$16,0)),"")</f>
        <v/>
      </c>
      <c r="I674" s="8"/>
      <c r="J674" s="8"/>
      <c r="K674" s="13"/>
      <c r="L674" s="8"/>
      <c r="M674" s="19">
        <f t="shared" si="9"/>
        <v>0</v>
      </c>
      <c r="N674" s="8"/>
      <c r="O674" s="2" t="e">
        <f t="array" ref="O674">INDEX(data!$C$2:$C$13,MATCH(P674,data!$B$2:$B$13,0))</f>
        <v>#N/A</v>
      </c>
      <c r="P674" s="8"/>
      <c r="Q674" s="8"/>
      <c r="R674" s="8"/>
      <c r="S674" s="8"/>
      <c r="T674" s="8"/>
      <c r="U674" s="8"/>
      <c r="V674" s="8"/>
    </row>
    <row r="675" ht="15.75" customHeight="1" spans="1:22">
      <c r="A675" s="2" t="str">
        <f t="array" ref="A675">IFERROR(INDEX(data!$C$2:$C$13,MATCH(G675,data!$B$2:$B$13,0)),"")</f>
        <v/>
      </c>
      <c r="B675" s="5"/>
      <c r="C675" s="5"/>
      <c r="D675" s="9"/>
      <c r="E675" s="9"/>
      <c r="F675" s="5"/>
      <c r="G675" s="9"/>
      <c r="H675" s="2" t="str">
        <f t="array" ref="H675">IFERROR(INDEX(data!$F$2:$F$16,MATCH(L675,data!$E$2:$E$16,0)),"")</f>
        <v/>
      </c>
      <c r="I675" s="9"/>
      <c r="J675" s="9"/>
      <c r="K675" s="15"/>
      <c r="L675" s="9"/>
      <c r="M675" s="19">
        <f t="shared" si="9"/>
        <v>0</v>
      </c>
      <c r="N675" s="9"/>
      <c r="O675" s="2" t="e">
        <f t="array" ref="O675">INDEX(data!$C$2:$C$13,MATCH(P675,data!$B$2:$B$13,0))</f>
        <v>#N/A</v>
      </c>
      <c r="P675" s="9"/>
      <c r="Q675" s="9"/>
      <c r="R675" s="9"/>
      <c r="S675" s="9"/>
      <c r="T675" s="9"/>
      <c r="U675" s="9"/>
      <c r="V675" s="9"/>
    </row>
    <row r="676" ht="15.75" customHeight="1" spans="1:22">
      <c r="A676" s="2" t="str">
        <f t="array" ref="A676">IFERROR(INDEX(data!$C$2:$C$13,MATCH(G676,data!$B$2:$B$13,0)),"")</f>
        <v/>
      </c>
      <c r="B676" s="3"/>
      <c r="C676" s="3"/>
      <c r="D676" s="8"/>
      <c r="E676" s="8"/>
      <c r="F676" s="3"/>
      <c r="G676" s="8"/>
      <c r="H676" s="2" t="str">
        <f t="array" ref="H676">IFERROR(INDEX(data!$F$2:$F$16,MATCH(L676,data!$E$2:$E$16,0)),"")</f>
        <v/>
      </c>
      <c r="I676" s="8"/>
      <c r="J676" s="8"/>
      <c r="K676" s="13"/>
      <c r="L676" s="8"/>
      <c r="M676" s="19">
        <f t="shared" si="9"/>
        <v>0</v>
      </c>
      <c r="N676" s="8"/>
      <c r="O676" s="2" t="e">
        <f t="array" ref="O676">INDEX(data!$C$2:$C$13,MATCH(P676,data!$B$2:$B$13,0))</f>
        <v>#N/A</v>
      </c>
      <c r="P676" s="8"/>
      <c r="Q676" s="8"/>
      <c r="R676" s="8"/>
      <c r="S676" s="8"/>
      <c r="T676" s="8"/>
      <c r="U676" s="8"/>
      <c r="V676" s="8"/>
    </row>
    <row r="677" ht="15.75" customHeight="1" spans="1:22">
      <c r="A677" s="2" t="str">
        <f t="array" ref="A677">IFERROR(INDEX(data!$C$2:$C$13,MATCH(G677,data!$B$2:$B$13,0)),"")</f>
        <v/>
      </c>
      <c r="B677" s="5"/>
      <c r="C677" s="5"/>
      <c r="D677" s="9"/>
      <c r="E677" s="9"/>
      <c r="F677" s="5"/>
      <c r="G677" s="9"/>
      <c r="H677" s="2" t="str">
        <f t="array" ref="H677">IFERROR(INDEX(data!$F$2:$F$16,MATCH(L677,data!$E$2:$E$16,0)),"")</f>
        <v/>
      </c>
      <c r="I677" s="9"/>
      <c r="J677" s="9"/>
      <c r="K677" s="15"/>
      <c r="L677" s="9"/>
      <c r="M677" s="19">
        <f t="shared" si="9"/>
        <v>0</v>
      </c>
      <c r="N677" s="9"/>
      <c r="O677" s="2" t="e">
        <f t="array" ref="O677">INDEX(data!$C$2:$C$13,MATCH(P677,data!$B$2:$B$13,0))</f>
        <v>#N/A</v>
      </c>
      <c r="P677" s="9"/>
      <c r="Q677" s="9"/>
      <c r="R677" s="9"/>
      <c r="S677" s="9"/>
      <c r="T677" s="9"/>
      <c r="U677" s="9"/>
      <c r="V677" s="9"/>
    </row>
    <row r="678" ht="15.75" customHeight="1" spans="1:22">
      <c r="A678" s="2" t="str">
        <f t="array" ref="A678">IFERROR(INDEX(data!$C$2:$C$13,MATCH(G678,data!$B$2:$B$13,0)),"")</f>
        <v/>
      </c>
      <c r="B678" s="3"/>
      <c r="C678" s="3"/>
      <c r="D678" s="8"/>
      <c r="E678" s="8"/>
      <c r="F678" s="3"/>
      <c r="G678" s="8"/>
      <c r="H678" s="2" t="str">
        <f t="array" ref="H678">IFERROR(INDEX(data!$F$2:$F$16,MATCH(L678,data!$E$2:$E$16,0)),"")</f>
        <v/>
      </c>
      <c r="I678" s="8"/>
      <c r="J678" s="8"/>
      <c r="K678" s="13"/>
      <c r="L678" s="8"/>
      <c r="M678" s="19">
        <f t="shared" si="9"/>
        <v>0</v>
      </c>
      <c r="N678" s="8"/>
      <c r="O678" s="2" t="e">
        <f t="array" ref="O678">INDEX(data!$C$2:$C$13,MATCH(P678,data!$B$2:$B$13,0))</f>
        <v>#N/A</v>
      </c>
      <c r="P678" s="8"/>
      <c r="Q678" s="8"/>
      <c r="R678" s="8"/>
      <c r="S678" s="8"/>
      <c r="T678" s="8"/>
      <c r="U678" s="8"/>
      <c r="V678" s="8"/>
    </row>
    <row r="679" ht="15.75" customHeight="1" spans="1:22">
      <c r="A679" s="2" t="str">
        <f t="array" ref="A679">IFERROR(INDEX(data!$C$2:$C$13,MATCH(G679,data!$B$2:$B$13,0)),"")</f>
        <v/>
      </c>
      <c r="B679" s="5"/>
      <c r="C679" s="5"/>
      <c r="D679" s="9"/>
      <c r="E679" s="9"/>
      <c r="F679" s="5"/>
      <c r="G679" s="9"/>
      <c r="H679" s="2" t="str">
        <f t="array" ref="H679">IFERROR(INDEX(data!$F$2:$F$16,MATCH(L679,data!$E$2:$E$16,0)),"")</f>
        <v/>
      </c>
      <c r="I679" s="9"/>
      <c r="J679" s="9"/>
      <c r="K679" s="15"/>
      <c r="L679" s="9"/>
      <c r="M679" s="19">
        <f t="shared" si="9"/>
        <v>0</v>
      </c>
      <c r="N679" s="9"/>
      <c r="O679" s="2" t="e">
        <f t="array" ref="O679">INDEX(data!$C$2:$C$13,MATCH(P679,data!$B$2:$B$13,0))</f>
        <v>#N/A</v>
      </c>
      <c r="P679" s="9"/>
      <c r="Q679" s="9"/>
      <c r="R679" s="9"/>
      <c r="S679" s="9"/>
      <c r="T679" s="9"/>
      <c r="U679" s="9"/>
      <c r="V679" s="9"/>
    </row>
    <row r="680" ht="15.75" customHeight="1" spans="1:22">
      <c r="A680" s="2" t="str">
        <f t="array" ref="A680">IFERROR(INDEX(data!$C$2:$C$13,MATCH(G680,data!$B$2:$B$13,0)),"")</f>
        <v/>
      </c>
      <c r="B680" s="3"/>
      <c r="C680" s="3"/>
      <c r="D680" s="8"/>
      <c r="E680" s="8"/>
      <c r="F680" s="3"/>
      <c r="G680" s="8"/>
      <c r="H680" s="2" t="str">
        <f t="array" ref="H680">IFERROR(INDEX(data!$F$2:$F$16,MATCH(L680,data!$E$2:$E$16,0)),"")</f>
        <v/>
      </c>
      <c r="I680" s="8"/>
      <c r="J680" s="8"/>
      <c r="K680" s="13"/>
      <c r="L680" s="8"/>
      <c r="M680" s="19">
        <f t="shared" si="9"/>
        <v>0</v>
      </c>
      <c r="N680" s="8"/>
      <c r="O680" s="2" t="e">
        <f t="array" ref="O680">INDEX(data!$C$2:$C$13,MATCH(P680,data!$B$2:$B$13,0))</f>
        <v>#N/A</v>
      </c>
      <c r="P680" s="8"/>
      <c r="Q680" s="8"/>
      <c r="R680" s="8"/>
      <c r="S680" s="8"/>
      <c r="T680" s="8"/>
      <c r="U680" s="8"/>
      <c r="V680" s="8"/>
    </row>
    <row r="681" ht="15.75" customHeight="1" spans="1:22">
      <c r="A681" s="2" t="str">
        <f t="array" ref="A681">IFERROR(INDEX(data!$C$2:$C$13,MATCH(G681,data!$B$2:$B$13,0)),"")</f>
        <v/>
      </c>
      <c r="B681" s="5"/>
      <c r="C681" s="5"/>
      <c r="D681" s="9"/>
      <c r="E681" s="9"/>
      <c r="F681" s="5"/>
      <c r="G681" s="9"/>
      <c r="H681" s="2" t="str">
        <f t="array" ref="H681">IFERROR(INDEX(data!$F$2:$F$16,MATCH(L681,data!$E$2:$E$16,0)),"")</f>
        <v/>
      </c>
      <c r="I681" s="9"/>
      <c r="J681" s="9"/>
      <c r="K681" s="15"/>
      <c r="L681" s="9"/>
      <c r="M681" s="19">
        <f t="shared" si="9"/>
        <v>0</v>
      </c>
      <c r="N681" s="9"/>
      <c r="O681" s="2" t="e">
        <f t="array" ref="O681">INDEX(data!$C$2:$C$13,MATCH(P681,data!$B$2:$B$13,0))</f>
        <v>#N/A</v>
      </c>
      <c r="P681" s="9"/>
      <c r="Q681" s="9"/>
      <c r="R681" s="9"/>
      <c r="S681" s="9"/>
      <c r="T681" s="9"/>
      <c r="U681" s="9"/>
      <c r="V681" s="9"/>
    </row>
    <row r="682" ht="15.75" customHeight="1" spans="1:22">
      <c r="A682" s="2" t="str">
        <f t="array" ref="A682">IFERROR(INDEX(data!$C$2:$C$13,MATCH(G682,data!$B$2:$B$13,0)),"")</f>
        <v/>
      </c>
      <c r="B682" s="3"/>
      <c r="C682" s="3"/>
      <c r="D682" s="8"/>
      <c r="E682" s="8"/>
      <c r="F682" s="3"/>
      <c r="G682" s="8"/>
      <c r="H682" s="2" t="str">
        <f t="array" ref="H682">IFERROR(INDEX(data!$F$2:$F$16,MATCH(L682,data!$E$2:$E$16,0)),"")</f>
        <v/>
      </c>
      <c r="I682" s="8"/>
      <c r="J682" s="8"/>
      <c r="K682" s="13"/>
      <c r="L682" s="8"/>
      <c r="M682" s="19">
        <f t="shared" si="9"/>
        <v>0</v>
      </c>
      <c r="N682" s="8"/>
      <c r="O682" s="2" t="e">
        <f t="array" ref="O682">INDEX(data!$C$2:$C$13,MATCH(P682,data!$B$2:$B$13,0))</f>
        <v>#N/A</v>
      </c>
      <c r="P682" s="8"/>
      <c r="Q682" s="8"/>
      <c r="R682" s="8"/>
      <c r="S682" s="8"/>
      <c r="T682" s="8"/>
      <c r="U682" s="8"/>
      <c r="V682" s="8"/>
    </row>
    <row r="683" ht="15.75" customHeight="1" spans="1:22">
      <c r="A683" s="2" t="str">
        <f t="array" ref="A683">IFERROR(INDEX(data!$C$2:$C$13,MATCH(G683,data!$B$2:$B$13,0)),"")</f>
        <v/>
      </c>
      <c r="B683" s="5"/>
      <c r="C683" s="5"/>
      <c r="D683" s="9"/>
      <c r="E683" s="9"/>
      <c r="F683" s="5"/>
      <c r="G683" s="9"/>
      <c r="H683" s="2" t="str">
        <f t="array" ref="H683">IFERROR(INDEX(data!$F$2:$F$16,MATCH(L683,data!$E$2:$E$16,0)),"")</f>
        <v/>
      </c>
      <c r="I683" s="9"/>
      <c r="J683" s="9"/>
      <c r="K683" s="15"/>
      <c r="L683" s="9"/>
      <c r="M683" s="19">
        <f t="shared" si="9"/>
        <v>0</v>
      </c>
      <c r="N683" s="9"/>
      <c r="O683" s="2" t="e">
        <f t="array" ref="O683">INDEX(data!$C$2:$C$13,MATCH(P683,data!$B$2:$B$13,0))</f>
        <v>#N/A</v>
      </c>
      <c r="P683" s="9"/>
      <c r="Q683" s="9"/>
      <c r="R683" s="9"/>
      <c r="S683" s="9"/>
      <c r="T683" s="9"/>
      <c r="U683" s="9"/>
      <c r="V683" s="9"/>
    </row>
    <row r="684" ht="15.75" customHeight="1" spans="1:22">
      <c r="A684" s="2" t="str">
        <f t="array" ref="A684">IFERROR(INDEX(data!$C$2:$C$13,MATCH(G684,data!$B$2:$B$13,0)),"")</f>
        <v/>
      </c>
      <c r="B684" s="3"/>
      <c r="C684" s="3"/>
      <c r="D684" s="8"/>
      <c r="E684" s="8"/>
      <c r="F684" s="3"/>
      <c r="G684" s="8"/>
      <c r="H684" s="2" t="str">
        <f t="array" ref="H684">IFERROR(INDEX(data!$F$2:$F$16,MATCH(L684,data!$E$2:$E$16,0)),"")</f>
        <v/>
      </c>
      <c r="I684" s="8"/>
      <c r="J684" s="8"/>
      <c r="K684" s="13"/>
      <c r="L684" s="8"/>
      <c r="M684" s="19">
        <f t="shared" si="9"/>
        <v>0</v>
      </c>
      <c r="N684" s="8"/>
      <c r="O684" s="2" t="e">
        <f t="array" ref="O684">INDEX(data!$C$2:$C$13,MATCH(P684,data!$B$2:$B$13,0))</f>
        <v>#N/A</v>
      </c>
      <c r="P684" s="8"/>
      <c r="Q684" s="8"/>
      <c r="R684" s="8"/>
      <c r="S684" s="8"/>
      <c r="T684" s="8"/>
      <c r="U684" s="8"/>
      <c r="V684" s="8"/>
    </row>
    <row r="685" ht="15.75" customHeight="1" spans="1:22">
      <c r="A685" s="2" t="str">
        <f t="array" ref="A685">IFERROR(INDEX(data!$C$2:$C$13,MATCH(G685,data!$B$2:$B$13,0)),"")</f>
        <v/>
      </c>
      <c r="B685" s="5"/>
      <c r="C685" s="5"/>
      <c r="D685" s="9"/>
      <c r="E685" s="9"/>
      <c r="F685" s="5"/>
      <c r="G685" s="9"/>
      <c r="H685" s="2" t="str">
        <f t="array" ref="H685">IFERROR(INDEX(data!$F$2:$F$16,MATCH(L685,data!$E$2:$E$16,0)),"")</f>
        <v/>
      </c>
      <c r="I685" s="9"/>
      <c r="J685" s="9"/>
      <c r="K685" s="15"/>
      <c r="L685" s="9"/>
      <c r="M685" s="19">
        <f t="shared" si="9"/>
        <v>0</v>
      </c>
      <c r="N685" s="9"/>
      <c r="O685" s="2" t="e">
        <f t="array" ref="O685">INDEX(data!$C$2:$C$13,MATCH(P685,data!$B$2:$B$13,0))</f>
        <v>#N/A</v>
      </c>
      <c r="P685" s="9"/>
      <c r="Q685" s="9"/>
      <c r="R685" s="9"/>
      <c r="S685" s="9"/>
      <c r="T685" s="9"/>
      <c r="U685" s="9"/>
      <c r="V685" s="9"/>
    </row>
    <row r="686" ht="15.75" customHeight="1" spans="1:22">
      <c r="A686" s="2" t="str">
        <f t="array" ref="A686">IFERROR(INDEX(data!$C$2:$C$13,MATCH(G686,data!$B$2:$B$13,0)),"")</f>
        <v/>
      </c>
      <c r="B686" s="3"/>
      <c r="C686" s="3"/>
      <c r="D686" s="8"/>
      <c r="E686" s="8"/>
      <c r="F686" s="3"/>
      <c r="G686" s="8"/>
      <c r="H686" s="2" t="str">
        <f t="array" ref="H686">IFERROR(INDEX(data!$F$2:$F$16,MATCH(L686,data!$E$2:$E$16,0)),"")</f>
        <v/>
      </c>
      <c r="I686" s="8"/>
      <c r="J686" s="8"/>
      <c r="K686" s="13"/>
      <c r="L686" s="8"/>
      <c r="M686" s="19">
        <f t="shared" si="9"/>
        <v>0</v>
      </c>
      <c r="N686" s="8"/>
      <c r="O686" s="2" t="e">
        <f t="array" ref="O686">INDEX(data!$C$2:$C$13,MATCH(P686,data!$B$2:$B$13,0))</f>
        <v>#N/A</v>
      </c>
      <c r="P686" s="8"/>
      <c r="Q686" s="8"/>
      <c r="R686" s="8"/>
      <c r="S686" s="8"/>
      <c r="T686" s="8"/>
      <c r="U686" s="8"/>
      <c r="V686" s="8"/>
    </row>
    <row r="687" ht="15.75" customHeight="1" spans="1:22">
      <c r="A687" s="2" t="str">
        <f t="array" ref="A687">IFERROR(INDEX(data!$C$2:$C$13,MATCH(G687,data!$B$2:$B$13,0)),"")</f>
        <v/>
      </c>
      <c r="B687" s="5"/>
      <c r="C687" s="5"/>
      <c r="D687" s="9"/>
      <c r="E687" s="9"/>
      <c r="F687" s="5"/>
      <c r="G687" s="9"/>
      <c r="H687" s="2" t="str">
        <f t="array" ref="H687">IFERROR(INDEX(data!$F$2:$F$16,MATCH(L687,data!$E$2:$E$16,0)),"")</f>
        <v/>
      </c>
      <c r="I687" s="9"/>
      <c r="J687" s="9"/>
      <c r="K687" s="15"/>
      <c r="L687" s="9"/>
      <c r="M687" s="19">
        <f t="shared" si="9"/>
        <v>0</v>
      </c>
      <c r="N687" s="9"/>
      <c r="O687" s="2" t="e">
        <f t="array" ref="O687">INDEX(data!$C$2:$C$13,MATCH(P687,data!$B$2:$B$13,0))</f>
        <v>#N/A</v>
      </c>
      <c r="P687" s="9"/>
      <c r="Q687" s="9"/>
      <c r="R687" s="9"/>
      <c r="S687" s="9"/>
      <c r="T687" s="9"/>
      <c r="U687" s="9"/>
      <c r="V687" s="9"/>
    </row>
    <row r="688" ht="15.75" customHeight="1" spans="1:22">
      <c r="A688" s="2" t="str">
        <f t="array" ref="A688">IFERROR(INDEX(data!$C$2:$C$13,MATCH(G688,data!$B$2:$B$13,0)),"")</f>
        <v/>
      </c>
      <c r="B688" s="3"/>
      <c r="C688" s="3"/>
      <c r="D688" s="8"/>
      <c r="E688" s="8"/>
      <c r="F688" s="3"/>
      <c r="G688" s="8"/>
      <c r="H688" s="2" t="str">
        <f t="array" ref="H688">IFERROR(INDEX(data!$F$2:$F$16,MATCH(L688,data!$E$2:$E$16,0)),"")</f>
        <v/>
      </c>
      <c r="I688" s="8"/>
      <c r="J688" s="8"/>
      <c r="K688" s="13"/>
      <c r="L688" s="8"/>
      <c r="M688" s="19">
        <f t="shared" si="9"/>
        <v>0</v>
      </c>
      <c r="N688" s="8"/>
      <c r="O688" s="2" t="e">
        <f t="array" ref="O688">INDEX(data!$C$2:$C$13,MATCH(P688,data!$B$2:$B$13,0))</f>
        <v>#N/A</v>
      </c>
      <c r="P688" s="8"/>
      <c r="Q688" s="8"/>
      <c r="R688" s="8"/>
      <c r="S688" s="8"/>
      <c r="T688" s="8"/>
      <c r="U688" s="8"/>
      <c r="V688" s="8"/>
    </row>
    <row r="689" ht="15.75" customHeight="1" spans="1:22">
      <c r="A689" s="2" t="str">
        <f t="array" ref="A689">IFERROR(INDEX(data!$C$2:$C$13,MATCH(G689,data!$B$2:$B$13,0)),"")</f>
        <v/>
      </c>
      <c r="B689" s="5"/>
      <c r="C689" s="5"/>
      <c r="D689" s="9"/>
      <c r="E689" s="9"/>
      <c r="F689" s="5"/>
      <c r="G689" s="9"/>
      <c r="H689" s="2" t="str">
        <f t="array" ref="H689">IFERROR(INDEX(data!$F$2:$F$16,MATCH(L689,data!$E$2:$E$16,0)),"")</f>
        <v/>
      </c>
      <c r="I689" s="9"/>
      <c r="J689" s="9"/>
      <c r="K689" s="15"/>
      <c r="L689" s="9"/>
      <c r="M689" s="19">
        <f t="shared" si="9"/>
        <v>0</v>
      </c>
      <c r="N689" s="9"/>
      <c r="O689" s="2" t="e">
        <f t="array" ref="O689">INDEX(data!$C$2:$C$13,MATCH(P689,data!$B$2:$B$13,0))</f>
        <v>#N/A</v>
      </c>
      <c r="P689" s="9"/>
      <c r="Q689" s="9"/>
      <c r="R689" s="9"/>
      <c r="S689" s="9"/>
      <c r="T689" s="9"/>
      <c r="U689" s="9"/>
      <c r="V689" s="9"/>
    </row>
    <row r="690" ht="15.75" customHeight="1" spans="1:22">
      <c r="A690" s="2" t="str">
        <f t="array" ref="A690">IFERROR(INDEX(data!$C$2:$C$13,MATCH(G690,data!$B$2:$B$13,0)),"")</f>
        <v/>
      </c>
      <c r="B690" s="3"/>
      <c r="C690" s="3"/>
      <c r="D690" s="8"/>
      <c r="E690" s="8"/>
      <c r="F690" s="3"/>
      <c r="G690" s="8"/>
      <c r="H690" s="2" t="str">
        <f t="array" ref="H690">IFERROR(INDEX(data!$F$2:$F$16,MATCH(L690,data!$E$2:$E$16,0)),"")</f>
        <v/>
      </c>
      <c r="I690" s="8"/>
      <c r="J690" s="8"/>
      <c r="K690" s="13"/>
      <c r="L690" s="8"/>
      <c r="M690" s="19">
        <f t="shared" si="9"/>
        <v>0</v>
      </c>
      <c r="N690" s="8"/>
      <c r="O690" s="2" t="e">
        <f t="array" ref="O690">INDEX(data!$C$2:$C$13,MATCH(P690,data!$B$2:$B$13,0))</f>
        <v>#N/A</v>
      </c>
      <c r="P690" s="8"/>
      <c r="Q690" s="8"/>
      <c r="R690" s="8"/>
      <c r="S690" s="8"/>
      <c r="T690" s="8"/>
      <c r="U690" s="8"/>
      <c r="V690" s="8"/>
    </row>
    <row r="691" ht="15.75" customHeight="1" spans="1:22">
      <c r="A691" s="2" t="str">
        <f t="array" ref="A691">IFERROR(INDEX(data!$C$2:$C$13,MATCH(G691,data!$B$2:$B$13,0)),"")</f>
        <v/>
      </c>
      <c r="B691" s="5"/>
      <c r="C691" s="5"/>
      <c r="D691" s="9"/>
      <c r="E691" s="9"/>
      <c r="F691" s="5"/>
      <c r="G691" s="9"/>
      <c r="H691" s="2" t="str">
        <f t="array" ref="H691">IFERROR(INDEX(data!$F$2:$F$16,MATCH(L691,data!$E$2:$E$16,0)),"")</f>
        <v/>
      </c>
      <c r="I691" s="9"/>
      <c r="J691" s="9"/>
      <c r="K691" s="15"/>
      <c r="L691" s="9"/>
      <c r="M691" s="19">
        <f t="shared" si="9"/>
        <v>0</v>
      </c>
      <c r="N691" s="9"/>
      <c r="O691" s="2" t="e">
        <f t="array" ref="O691">INDEX(data!$C$2:$C$13,MATCH(P691,data!$B$2:$B$13,0))</f>
        <v>#N/A</v>
      </c>
      <c r="P691" s="9"/>
      <c r="Q691" s="9"/>
      <c r="R691" s="9"/>
      <c r="S691" s="9"/>
      <c r="T691" s="9"/>
      <c r="U691" s="9"/>
      <c r="V691" s="9"/>
    </row>
    <row r="692" ht="15.75" customHeight="1" spans="1:22">
      <c r="A692" s="2" t="str">
        <f t="array" ref="A692">IFERROR(INDEX(data!$C$2:$C$13,MATCH(G692,data!$B$2:$B$13,0)),"")</f>
        <v/>
      </c>
      <c r="B692" s="3"/>
      <c r="C692" s="3"/>
      <c r="D692" s="8"/>
      <c r="E692" s="8"/>
      <c r="F692" s="3"/>
      <c r="G692" s="8"/>
      <c r="H692" s="2" t="str">
        <f t="array" ref="H692">IFERROR(INDEX(data!$F$2:$F$16,MATCH(L692,data!$E$2:$E$16,0)),"")</f>
        <v/>
      </c>
      <c r="I692" s="8"/>
      <c r="J692" s="8"/>
      <c r="K692" s="13"/>
      <c r="L692" s="8"/>
      <c r="M692" s="19">
        <f t="shared" si="9"/>
        <v>0</v>
      </c>
      <c r="N692" s="8"/>
      <c r="O692" s="2" t="e">
        <f t="array" ref="O692">INDEX(data!$C$2:$C$13,MATCH(P692,data!$B$2:$B$13,0))</f>
        <v>#N/A</v>
      </c>
      <c r="P692" s="8"/>
      <c r="Q692" s="8"/>
      <c r="R692" s="8"/>
      <c r="S692" s="8"/>
      <c r="T692" s="8"/>
      <c r="U692" s="8"/>
      <c r="V692" s="8"/>
    </row>
    <row r="693" ht="15.75" customHeight="1" spans="1:22">
      <c r="A693" s="2" t="str">
        <f t="array" ref="A693">IFERROR(INDEX(data!$C$2:$C$13,MATCH(G693,data!$B$2:$B$13,0)),"")</f>
        <v/>
      </c>
      <c r="B693" s="5"/>
      <c r="C693" s="5"/>
      <c r="D693" s="9"/>
      <c r="E693" s="9"/>
      <c r="F693" s="5"/>
      <c r="G693" s="9"/>
      <c r="H693" s="2" t="str">
        <f t="array" ref="H693">IFERROR(INDEX(data!$F$2:$F$16,MATCH(L693,data!$E$2:$E$16,0)),"")</f>
        <v/>
      </c>
      <c r="I693" s="9"/>
      <c r="J693" s="9"/>
      <c r="K693" s="15"/>
      <c r="L693" s="9"/>
      <c r="M693" s="19">
        <f t="shared" si="9"/>
        <v>0</v>
      </c>
      <c r="N693" s="9"/>
      <c r="O693" s="2" t="e">
        <f t="array" ref="O693">INDEX(data!$C$2:$C$13,MATCH(P693,data!$B$2:$B$13,0))</f>
        <v>#N/A</v>
      </c>
      <c r="P693" s="9"/>
      <c r="Q693" s="9"/>
      <c r="R693" s="9"/>
      <c r="S693" s="9"/>
      <c r="T693" s="9"/>
      <c r="U693" s="9"/>
      <c r="V693" s="9"/>
    </row>
    <row r="694" ht="15.75" customHeight="1" spans="1:22">
      <c r="A694" s="2" t="str">
        <f t="array" ref="A694">IFERROR(INDEX(data!$C$2:$C$13,MATCH(G694,data!$B$2:$B$13,0)),"")</f>
        <v/>
      </c>
      <c r="B694" s="3"/>
      <c r="C694" s="3"/>
      <c r="D694" s="8"/>
      <c r="E694" s="8"/>
      <c r="F694" s="3"/>
      <c r="G694" s="8"/>
      <c r="H694" s="2" t="str">
        <f t="array" ref="H694">IFERROR(INDEX(data!$F$2:$F$16,MATCH(L694,data!$E$2:$E$16,0)),"")</f>
        <v/>
      </c>
      <c r="I694" s="8"/>
      <c r="J694" s="8"/>
      <c r="K694" s="13"/>
      <c r="L694" s="8"/>
      <c r="M694" s="19">
        <f t="shared" si="9"/>
        <v>0</v>
      </c>
      <c r="N694" s="8"/>
      <c r="O694" s="2" t="e">
        <f t="array" ref="O694">INDEX(data!$C$2:$C$13,MATCH(P694,data!$B$2:$B$13,0))</f>
        <v>#N/A</v>
      </c>
      <c r="P694" s="8"/>
      <c r="Q694" s="8"/>
      <c r="R694" s="8"/>
      <c r="S694" s="8"/>
      <c r="T694" s="8"/>
      <c r="U694" s="8"/>
      <c r="V694" s="8"/>
    </row>
    <row r="695" ht="15.75" customHeight="1" spans="1:22">
      <c r="A695" s="2" t="str">
        <f t="array" ref="A695">IFERROR(INDEX(data!$C$2:$C$13,MATCH(G695,data!$B$2:$B$13,0)),"")</f>
        <v/>
      </c>
      <c r="B695" s="5"/>
      <c r="C695" s="5"/>
      <c r="D695" s="9"/>
      <c r="E695" s="9"/>
      <c r="F695" s="5"/>
      <c r="G695" s="9"/>
      <c r="H695" s="2" t="str">
        <f t="array" ref="H695">IFERROR(INDEX(data!$F$2:$F$16,MATCH(L695,data!$E$2:$E$16,0)),"")</f>
        <v/>
      </c>
      <c r="I695" s="9"/>
      <c r="J695" s="9"/>
      <c r="K695" s="15"/>
      <c r="L695" s="9"/>
      <c r="M695" s="19">
        <f t="shared" si="9"/>
        <v>0</v>
      </c>
      <c r="N695" s="9"/>
      <c r="O695" s="2" t="e">
        <f t="array" ref="O695">INDEX(data!$C$2:$C$13,MATCH(P695,data!$B$2:$B$13,0))</f>
        <v>#N/A</v>
      </c>
      <c r="P695" s="9"/>
      <c r="Q695" s="9"/>
      <c r="R695" s="9"/>
      <c r="S695" s="9"/>
      <c r="T695" s="9"/>
      <c r="U695" s="9"/>
      <c r="V695" s="9"/>
    </row>
    <row r="696" ht="15.75" customHeight="1" spans="1:22">
      <c r="A696" s="2" t="str">
        <f t="array" ref="A696">IFERROR(INDEX(data!$C$2:$C$13,MATCH(G696,data!$B$2:$B$13,0)),"")</f>
        <v/>
      </c>
      <c r="B696" s="3"/>
      <c r="C696" s="3"/>
      <c r="D696" s="8"/>
      <c r="E696" s="8"/>
      <c r="F696" s="3"/>
      <c r="G696" s="8"/>
      <c r="H696" s="2" t="str">
        <f t="array" ref="H696">IFERROR(INDEX(data!$F$2:$F$16,MATCH(L696,data!$E$2:$E$16,0)),"")</f>
        <v/>
      </c>
      <c r="I696" s="8"/>
      <c r="J696" s="8"/>
      <c r="K696" s="13"/>
      <c r="L696" s="8"/>
      <c r="M696" s="19">
        <f t="shared" si="9"/>
        <v>0</v>
      </c>
      <c r="N696" s="8"/>
      <c r="O696" s="2" t="e">
        <f t="array" ref="O696">INDEX(data!$C$2:$C$13,MATCH(P696,data!$B$2:$B$13,0))</f>
        <v>#N/A</v>
      </c>
      <c r="P696" s="8"/>
      <c r="Q696" s="8"/>
      <c r="R696" s="8"/>
      <c r="S696" s="8"/>
      <c r="T696" s="8"/>
      <c r="U696" s="8"/>
      <c r="V696" s="8"/>
    </row>
    <row r="697" ht="15.75" customHeight="1" spans="1:22">
      <c r="A697" s="2" t="str">
        <f t="array" ref="A697">IFERROR(INDEX(data!$C$2:$C$13,MATCH(G697,data!$B$2:$B$13,0)),"")</f>
        <v/>
      </c>
      <c r="B697" s="5"/>
      <c r="C697" s="5"/>
      <c r="D697" s="9"/>
      <c r="E697" s="9"/>
      <c r="F697" s="5"/>
      <c r="G697" s="9"/>
      <c r="H697" s="2" t="str">
        <f t="array" ref="H697">IFERROR(INDEX(data!$F$2:$F$16,MATCH(L697,data!$E$2:$E$16,0)),"")</f>
        <v/>
      </c>
      <c r="I697" s="9"/>
      <c r="J697" s="9"/>
      <c r="K697" s="15"/>
      <c r="L697" s="9"/>
      <c r="M697" s="19">
        <f t="shared" si="9"/>
        <v>0</v>
      </c>
      <c r="N697" s="9"/>
      <c r="O697" s="2" t="e">
        <f t="array" ref="O697">INDEX(data!$C$2:$C$13,MATCH(P697,data!$B$2:$B$13,0))</f>
        <v>#N/A</v>
      </c>
      <c r="P697" s="9"/>
      <c r="Q697" s="9"/>
      <c r="R697" s="9"/>
      <c r="S697" s="9"/>
      <c r="T697" s="9"/>
      <c r="U697" s="9"/>
      <c r="V697" s="9"/>
    </row>
    <row r="698" ht="15.75" customHeight="1" spans="1:22">
      <c r="A698" s="2" t="str">
        <f t="array" ref="A698">IFERROR(INDEX(data!$C$2:$C$13,MATCH(G698,data!$B$2:$B$13,0)),"")</f>
        <v/>
      </c>
      <c r="B698" s="3"/>
      <c r="C698" s="3"/>
      <c r="D698" s="8"/>
      <c r="E698" s="8"/>
      <c r="F698" s="3"/>
      <c r="G698" s="8"/>
      <c r="H698" s="2" t="str">
        <f t="array" ref="H698">IFERROR(INDEX(data!$F$2:$F$16,MATCH(L698,data!$E$2:$E$16,0)),"")</f>
        <v/>
      </c>
      <c r="I698" s="8"/>
      <c r="J698" s="8"/>
      <c r="K698" s="13"/>
      <c r="L698" s="8"/>
      <c r="M698" s="19">
        <f t="shared" si="9"/>
        <v>0</v>
      </c>
      <c r="N698" s="8"/>
      <c r="O698" s="2" t="e">
        <f t="array" ref="O698">INDEX(data!$C$2:$C$13,MATCH(P698,data!$B$2:$B$13,0))</f>
        <v>#N/A</v>
      </c>
      <c r="P698" s="8"/>
      <c r="Q698" s="8"/>
      <c r="R698" s="8"/>
      <c r="S698" s="8"/>
      <c r="T698" s="8"/>
      <c r="U698" s="8"/>
      <c r="V698" s="8"/>
    </row>
    <row r="699" ht="15.75" customHeight="1" spans="1:22">
      <c r="A699" s="2" t="str">
        <f t="array" ref="A699">IFERROR(INDEX(data!$C$2:$C$13,MATCH(G699,data!$B$2:$B$13,0)),"")</f>
        <v/>
      </c>
      <c r="B699" s="5"/>
      <c r="C699" s="5"/>
      <c r="D699" s="9"/>
      <c r="E699" s="9"/>
      <c r="F699" s="5"/>
      <c r="G699" s="9"/>
      <c r="H699" s="2" t="str">
        <f t="array" ref="H699">IFERROR(INDEX(data!$F$2:$F$16,MATCH(L699,data!$E$2:$E$16,0)),"")</f>
        <v/>
      </c>
      <c r="I699" s="9"/>
      <c r="J699" s="9"/>
      <c r="K699" s="15"/>
      <c r="L699" s="9"/>
      <c r="M699" s="19">
        <f t="shared" si="9"/>
        <v>0</v>
      </c>
      <c r="N699" s="9"/>
      <c r="O699" s="2" t="e">
        <f t="array" ref="O699">INDEX(data!$C$2:$C$13,MATCH(P699,data!$B$2:$B$13,0))</f>
        <v>#N/A</v>
      </c>
      <c r="P699" s="9"/>
      <c r="Q699" s="9"/>
      <c r="R699" s="9"/>
      <c r="S699" s="9"/>
      <c r="T699" s="9"/>
      <c r="U699" s="9"/>
      <c r="V699" s="9"/>
    </row>
    <row r="700" ht="15.75" customHeight="1" spans="1:22">
      <c r="A700" s="2" t="str">
        <f t="array" ref="A700">IFERROR(INDEX(data!$C$2:$C$13,MATCH(G700,data!$B$2:$B$13,0)),"")</f>
        <v/>
      </c>
      <c r="B700" s="3"/>
      <c r="C700" s="3"/>
      <c r="D700" s="8"/>
      <c r="E700" s="8"/>
      <c r="F700" s="3"/>
      <c r="G700" s="8"/>
      <c r="H700" s="2" t="str">
        <f t="array" ref="H700">IFERROR(INDEX(data!$F$2:$F$16,MATCH(L700,data!$E$2:$E$16,0)),"")</f>
        <v/>
      </c>
      <c r="I700" s="8"/>
      <c r="J700" s="8"/>
      <c r="K700" s="13"/>
      <c r="L700" s="8"/>
      <c r="M700" s="19">
        <f t="shared" si="9"/>
        <v>0</v>
      </c>
      <c r="N700" s="8"/>
      <c r="O700" s="2" t="e">
        <f t="array" ref="O700">INDEX(data!$C$2:$C$13,MATCH(P700,data!$B$2:$B$13,0))</f>
        <v>#N/A</v>
      </c>
      <c r="P700" s="8"/>
      <c r="Q700" s="8"/>
      <c r="R700" s="8"/>
      <c r="S700" s="8"/>
      <c r="T700" s="8"/>
      <c r="U700" s="8"/>
      <c r="V700" s="8"/>
    </row>
    <row r="701" ht="15.75" customHeight="1" spans="1:22">
      <c r="A701" s="2" t="str">
        <f t="array" ref="A701">IFERROR(INDEX(data!$C$2:$C$13,MATCH(G701,data!$B$2:$B$13,0)),"")</f>
        <v/>
      </c>
      <c r="B701" s="5"/>
      <c r="C701" s="5"/>
      <c r="D701" s="9"/>
      <c r="E701" s="9"/>
      <c r="F701" s="5"/>
      <c r="G701" s="9"/>
      <c r="H701" s="2" t="str">
        <f t="array" ref="H701">IFERROR(INDEX(data!$F$2:$F$16,MATCH(L701,data!$E$2:$E$16,0)),"")</f>
        <v/>
      </c>
      <c r="I701" s="9"/>
      <c r="J701" s="9"/>
      <c r="K701" s="15"/>
      <c r="L701" s="9"/>
      <c r="M701" s="19">
        <f t="shared" si="9"/>
        <v>0</v>
      </c>
      <c r="N701" s="9"/>
      <c r="O701" s="2" t="e">
        <f t="array" ref="O701">INDEX(data!$C$2:$C$13,MATCH(P701,data!$B$2:$B$13,0))</f>
        <v>#N/A</v>
      </c>
      <c r="P701" s="9"/>
      <c r="Q701" s="9"/>
      <c r="R701" s="9"/>
      <c r="S701" s="9"/>
      <c r="T701" s="9"/>
      <c r="U701" s="9"/>
      <c r="V701" s="9"/>
    </row>
    <row r="702" ht="15.75" customHeight="1" spans="1:22">
      <c r="A702" s="2" t="str">
        <f t="array" ref="A702">IFERROR(INDEX(data!$C$2:$C$13,MATCH(G702,data!$B$2:$B$13,0)),"")</f>
        <v/>
      </c>
      <c r="B702" s="3"/>
      <c r="C702" s="3"/>
      <c r="D702" s="8"/>
      <c r="E702" s="8"/>
      <c r="F702" s="3"/>
      <c r="G702" s="8"/>
      <c r="H702" s="2" t="str">
        <f t="array" ref="H702">IFERROR(INDEX(data!$F$2:$F$16,MATCH(L702,data!$E$2:$E$16,0)),"")</f>
        <v/>
      </c>
      <c r="I702" s="8"/>
      <c r="J702" s="8"/>
      <c r="K702" s="13"/>
      <c r="L702" s="8"/>
      <c r="M702" s="19">
        <f t="shared" si="9"/>
        <v>0</v>
      </c>
      <c r="N702" s="8"/>
      <c r="O702" s="2" t="e">
        <f t="array" ref="O702">INDEX(data!$C$2:$C$13,MATCH(P702,data!$B$2:$B$13,0))</f>
        <v>#N/A</v>
      </c>
      <c r="P702" s="8"/>
      <c r="Q702" s="8"/>
      <c r="R702" s="8"/>
      <c r="S702" s="8"/>
      <c r="T702" s="8"/>
      <c r="U702" s="8"/>
      <c r="V702" s="8"/>
    </row>
    <row r="703" ht="15.75" customHeight="1" spans="1:22">
      <c r="A703" s="2" t="str">
        <f t="array" ref="A703">IFERROR(INDEX(data!$C$2:$C$13,MATCH(G703,data!$B$2:$B$13,0)),"")</f>
        <v/>
      </c>
      <c r="B703" s="5"/>
      <c r="C703" s="5"/>
      <c r="D703" s="9"/>
      <c r="E703" s="9"/>
      <c r="F703" s="5"/>
      <c r="G703" s="9"/>
      <c r="H703" s="2" t="str">
        <f t="array" ref="H703">IFERROR(INDEX(data!$F$2:$F$16,MATCH(L703,data!$E$2:$E$16,0)),"")</f>
        <v/>
      </c>
      <c r="I703" s="9"/>
      <c r="J703" s="9"/>
      <c r="K703" s="15"/>
      <c r="L703" s="9"/>
      <c r="M703" s="19">
        <f t="shared" si="9"/>
        <v>0</v>
      </c>
      <c r="N703" s="9"/>
      <c r="O703" s="2" t="e">
        <f t="array" ref="O703">INDEX(data!$C$2:$C$13,MATCH(P703,data!$B$2:$B$13,0))</f>
        <v>#N/A</v>
      </c>
      <c r="P703" s="9"/>
      <c r="Q703" s="9"/>
      <c r="R703" s="9"/>
      <c r="S703" s="9"/>
      <c r="T703" s="9"/>
      <c r="U703" s="9"/>
      <c r="V703" s="9"/>
    </row>
    <row r="704" ht="15.75" customHeight="1" spans="1:22">
      <c r="A704" s="2" t="str">
        <f t="array" ref="A704">IFERROR(INDEX(data!$C$2:$C$13,MATCH(G704,data!$B$2:$B$13,0)),"")</f>
        <v/>
      </c>
      <c r="B704" s="3"/>
      <c r="C704" s="3"/>
      <c r="D704" s="8"/>
      <c r="E704" s="8"/>
      <c r="F704" s="3"/>
      <c r="G704" s="8"/>
      <c r="H704" s="2" t="str">
        <f t="array" ref="H704">IFERROR(INDEX(data!$F$2:$F$16,MATCH(L704,data!$E$2:$E$16,0)),"")</f>
        <v/>
      </c>
      <c r="I704" s="8"/>
      <c r="J704" s="8"/>
      <c r="K704" s="13"/>
      <c r="L704" s="8"/>
      <c r="M704" s="19">
        <f t="shared" si="9"/>
        <v>0</v>
      </c>
      <c r="N704" s="8"/>
      <c r="O704" s="2" t="e">
        <f t="array" ref="O704">INDEX(data!$C$2:$C$13,MATCH(P704,data!$B$2:$B$13,0))</f>
        <v>#N/A</v>
      </c>
      <c r="P704" s="8"/>
      <c r="Q704" s="8"/>
      <c r="R704" s="8"/>
      <c r="S704" s="8"/>
      <c r="T704" s="8"/>
      <c r="U704" s="8"/>
      <c r="V704" s="8"/>
    </row>
    <row r="705" ht="15.75" customHeight="1" spans="1:22">
      <c r="A705" s="2" t="str">
        <f t="array" ref="A705">IFERROR(INDEX(data!$C$2:$C$13,MATCH(G705,data!$B$2:$B$13,0)),"")</f>
        <v/>
      </c>
      <c r="B705" s="5"/>
      <c r="C705" s="5"/>
      <c r="D705" s="9"/>
      <c r="E705" s="9"/>
      <c r="F705" s="5"/>
      <c r="G705" s="9"/>
      <c r="H705" s="2" t="str">
        <f t="array" ref="H705">IFERROR(INDEX(data!$F$2:$F$16,MATCH(L705,data!$E$2:$E$16,0)),"")</f>
        <v/>
      </c>
      <c r="I705" s="9"/>
      <c r="J705" s="9"/>
      <c r="K705" s="15"/>
      <c r="L705" s="9"/>
      <c r="M705" s="19">
        <f t="shared" si="9"/>
        <v>0</v>
      </c>
      <c r="N705" s="9"/>
      <c r="O705" s="2" t="e">
        <f t="array" ref="O705">INDEX(data!$C$2:$C$13,MATCH(P705,data!$B$2:$B$13,0))</f>
        <v>#N/A</v>
      </c>
      <c r="P705" s="9"/>
      <c r="Q705" s="9"/>
      <c r="R705" s="9"/>
      <c r="S705" s="9"/>
      <c r="T705" s="9"/>
      <c r="U705" s="9"/>
      <c r="V705" s="9"/>
    </row>
    <row r="706" ht="15.75" customHeight="1" spans="1:22">
      <c r="A706" s="2" t="str">
        <f t="array" ref="A706">IFERROR(INDEX(data!$C$2:$C$13,MATCH(G706,data!$B$2:$B$13,0)),"")</f>
        <v/>
      </c>
      <c r="B706" s="3"/>
      <c r="C706" s="3"/>
      <c r="D706" s="8"/>
      <c r="E706" s="8"/>
      <c r="F706" s="3"/>
      <c r="G706" s="8"/>
      <c r="H706" s="2" t="str">
        <f t="array" ref="H706">IFERROR(INDEX(data!$F$2:$F$16,MATCH(L706,data!$E$2:$E$16,0)),"")</f>
        <v/>
      </c>
      <c r="I706" s="8"/>
      <c r="J706" s="8"/>
      <c r="K706" s="13"/>
      <c r="L706" s="8"/>
      <c r="M706" s="19">
        <f t="shared" si="9"/>
        <v>0</v>
      </c>
      <c r="N706" s="8"/>
      <c r="O706" s="2" t="e">
        <f t="array" ref="O706">INDEX(data!$C$2:$C$13,MATCH(P706,data!$B$2:$B$13,0))</f>
        <v>#N/A</v>
      </c>
      <c r="P706" s="8"/>
      <c r="Q706" s="8"/>
      <c r="R706" s="8"/>
      <c r="S706" s="8"/>
      <c r="T706" s="8"/>
      <c r="U706" s="8"/>
      <c r="V706" s="8"/>
    </row>
    <row r="707" ht="15.75" customHeight="1" spans="1:22">
      <c r="A707" s="2" t="str">
        <f t="array" ref="A707">IFERROR(INDEX(data!$C$2:$C$13,MATCH(G707,data!$B$2:$B$13,0)),"")</f>
        <v/>
      </c>
      <c r="B707" s="5"/>
      <c r="C707" s="5"/>
      <c r="D707" s="9"/>
      <c r="E707" s="9"/>
      <c r="F707" s="5"/>
      <c r="G707" s="9"/>
      <c r="H707" s="2" t="str">
        <f t="array" ref="H707">IFERROR(INDEX(data!$F$2:$F$16,MATCH(L707,data!$E$2:$E$16,0)),"")</f>
        <v/>
      </c>
      <c r="I707" s="9"/>
      <c r="J707" s="9"/>
      <c r="K707" s="15"/>
      <c r="L707" s="9"/>
      <c r="M707" s="19">
        <f t="shared" si="9"/>
        <v>0</v>
      </c>
      <c r="N707" s="9"/>
      <c r="O707" s="2" t="e">
        <f t="array" ref="O707">INDEX(data!$C$2:$C$13,MATCH(P707,data!$B$2:$B$13,0))</f>
        <v>#N/A</v>
      </c>
      <c r="P707" s="9"/>
      <c r="Q707" s="9"/>
      <c r="R707" s="9"/>
      <c r="S707" s="9"/>
      <c r="T707" s="9"/>
      <c r="U707" s="9"/>
      <c r="V707" s="9"/>
    </row>
    <row r="708" ht="15.75" customHeight="1" spans="1:22">
      <c r="A708" s="2" t="str">
        <f t="array" ref="A708">IFERROR(INDEX(data!$C$2:$C$13,MATCH(G708,data!$B$2:$B$13,0)),"")</f>
        <v/>
      </c>
      <c r="B708" s="3"/>
      <c r="C708" s="3"/>
      <c r="D708" s="8"/>
      <c r="E708" s="8"/>
      <c r="F708" s="3"/>
      <c r="G708" s="8"/>
      <c r="H708" s="2" t="str">
        <f t="array" ref="H708">IFERROR(INDEX(data!$F$2:$F$16,MATCH(L708,data!$E$2:$E$16,0)),"")</f>
        <v/>
      </c>
      <c r="I708" s="8"/>
      <c r="J708" s="8"/>
      <c r="K708" s="13"/>
      <c r="L708" s="8"/>
      <c r="M708" s="19">
        <f t="shared" si="9"/>
        <v>0</v>
      </c>
      <c r="N708" s="8"/>
      <c r="O708" s="2" t="e">
        <f t="array" ref="O708">INDEX(data!$C$2:$C$13,MATCH(P708,data!$B$2:$B$13,0))</f>
        <v>#N/A</v>
      </c>
      <c r="P708" s="8"/>
      <c r="Q708" s="8"/>
      <c r="R708" s="8"/>
      <c r="S708" s="8"/>
      <c r="T708" s="8"/>
      <c r="U708" s="8"/>
      <c r="V708" s="8"/>
    </row>
    <row r="709" ht="15.75" customHeight="1" spans="1:22">
      <c r="A709" s="2" t="str">
        <f t="array" ref="A709">IFERROR(INDEX(data!$C$2:$C$13,MATCH(G709,data!$B$2:$B$13,0)),"")</f>
        <v/>
      </c>
      <c r="B709" s="5"/>
      <c r="C709" s="5"/>
      <c r="D709" s="9"/>
      <c r="E709" s="9"/>
      <c r="F709" s="5"/>
      <c r="G709" s="9"/>
      <c r="H709" s="2" t="str">
        <f t="array" ref="H709">IFERROR(INDEX(data!$F$2:$F$16,MATCH(L709,data!$E$2:$E$16,0)),"")</f>
        <v/>
      </c>
      <c r="I709" s="9"/>
      <c r="J709" s="9"/>
      <c r="K709" s="15"/>
      <c r="L709" s="9"/>
      <c r="M709" s="19">
        <f t="shared" si="9"/>
        <v>0</v>
      </c>
      <c r="N709" s="9"/>
      <c r="O709" s="2" t="e">
        <f t="array" ref="O709">INDEX(data!$C$2:$C$13,MATCH(P709,data!$B$2:$B$13,0))</f>
        <v>#N/A</v>
      </c>
      <c r="P709" s="9"/>
      <c r="Q709" s="9"/>
      <c r="R709" s="9"/>
      <c r="S709" s="9"/>
      <c r="T709" s="9"/>
      <c r="U709" s="9"/>
      <c r="V709" s="9"/>
    </row>
    <row r="710" ht="15.75" customHeight="1" spans="1:22">
      <c r="A710" s="2" t="str">
        <f t="array" ref="A710">IFERROR(INDEX(data!$C$2:$C$13,MATCH(G710,data!$B$2:$B$13,0)),"")</f>
        <v/>
      </c>
      <c r="B710" s="3"/>
      <c r="C710" s="3"/>
      <c r="D710" s="8"/>
      <c r="E710" s="8"/>
      <c r="F710" s="3"/>
      <c r="G710" s="8"/>
      <c r="H710" s="2" t="str">
        <f t="array" ref="H710">IFERROR(INDEX(data!$F$2:$F$16,MATCH(L710,data!$E$2:$E$16,0)),"")</f>
        <v/>
      </c>
      <c r="I710" s="8"/>
      <c r="J710" s="8"/>
      <c r="K710" s="13"/>
      <c r="L710" s="8"/>
      <c r="M710" s="19">
        <f t="shared" si="9"/>
        <v>0</v>
      </c>
      <c r="N710" s="8"/>
      <c r="O710" s="2" t="e">
        <f t="array" ref="O710">INDEX(data!$C$2:$C$13,MATCH(P710,data!$B$2:$B$13,0))</f>
        <v>#N/A</v>
      </c>
      <c r="P710" s="8"/>
      <c r="Q710" s="8"/>
      <c r="R710" s="8"/>
      <c r="S710" s="8"/>
      <c r="T710" s="8"/>
      <c r="U710" s="8"/>
      <c r="V710" s="8"/>
    </row>
    <row r="711" ht="15.75" customHeight="1" spans="1:22">
      <c r="A711" s="2" t="str">
        <f t="array" ref="A711">IFERROR(INDEX(data!$C$2:$C$13,MATCH(G711,data!$B$2:$B$13,0)),"")</f>
        <v/>
      </c>
      <c r="B711" s="5"/>
      <c r="C711" s="5"/>
      <c r="D711" s="9"/>
      <c r="E711" s="9"/>
      <c r="F711" s="5"/>
      <c r="G711" s="9"/>
      <c r="H711" s="2" t="str">
        <f t="array" ref="H711">IFERROR(INDEX(data!$F$2:$F$16,MATCH(L711,data!$E$2:$E$16,0)),"")</f>
        <v/>
      </c>
      <c r="I711" s="9"/>
      <c r="J711" s="9"/>
      <c r="K711" s="15"/>
      <c r="L711" s="9"/>
      <c r="M711" s="19">
        <f t="shared" si="9"/>
        <v>0</v>
      </c>
      <c r="N711" s="9"/>
      <c r="O711" s="2" t="e">
        <f t="array" ref="O711">INDEX(data!$C$2:$C$13,MATCH(P711,data!$B$2:$B$13,0))</f>
        <v>#N/A</v>
      </c>
      <c r="P711" s="9"/>
      <c r="Q711" s="9"/>
      <c r="R711" s="9"/>
      <c r="S711" s="9"/>
      <c r="T711" s="9"/>
      <c r="U711" s="9"/>
      <c r="V711" s="9"/>
    </row>
    <row r="712" ht="15.75" customHeight="1" spans="1:22">
      <c r="A712" s="2" t="str">
        <f t="array" ref="A712">IFERROR(INDEX(data!$C$2:$C$13,MATCH(G712,data!$B$2:$B$13,0)),"")</f>
        <v/>
      </c>
      <c r="B712" s="3"/>
      <c r="C712" s="3"/>
      <c r="D712" s="8"/>
      <c r="E712" s="8"/>
      <c r="F712" s="3"/>
      <c r="G712" s="8"/>
      <c r="H712" s="2" t="str">
        <f t="array" ref="H712">IFERROR(INDEX(data!$F$2:$F$16,MATCH(L712,data!$E$2:$E$16,0)),"")</f>
        <v/>
      </c>
      <c r="I712" s="8"/>
      <c r="J712" s="8"/>
      <c r="K712" s="13"/>
      <c r="L712" s="8"/>
      <c r="M712" s="19">
        <f t="shared" si="9"/>
        <v>0</v>
      </c>
      <c r="N712" s="8"/>
      <c r="O712" s="2" t="e">
        <f t="array" ref="O712">INDEX(data!$C$2:$C$13,MATCH(P712,data!$B$2:$B$13,0))</f>
        <v>#N/A</v>
      </c>
      <c r="P712" s="8"/>
      <c r="Q712" s="8"/>
      <c r="R712" s="8"/>
      <c r="S712" s="8"/>
      <c r="T712" s="8"/>
      <c r="U712" s="8"/>
      <c r="V712" s="8"/>
    </row>
    <row r="713" ht="15.75" customHeight="1" spans="1:22">
      <c r="A713" s="2" t="str">
        <f t="array" ref="A713">IFERROR(INDEX(data!$C$2:$C$13,MATCH(G713,data!$B$2:$B$13,0)),"")</f>
        <v/>
      </c>
      <c r="B713" s="5"/>
      <c r="C713" s="5"/>
      <c r="D713" s="9"/>
      <c r="E713" s="9"/>
      <c r="F713" s="5"/>
      <c r="G713" s="9"/>
      <c r="H713" s="2" t="str">
        <f t="array" ref="H713">IFERROR(INDEX(data!$F$2:$F$16,MATCH(L713,data!$E$2:$E$16,0)),"")</f>
        <v/>
      </c>
      <c r="I713" s="9"/>
      <c r="J713" s="9"/>
      <c r="K713" s="15"/>
      <c r="L713" s="9"/>
      <c r="M713" s="19">
        <f t="shared" si="9"/>
        <v>0</v>
      </c>
      <c r="N713" s="9"/>
      <c r="O713" s="2" t="e">
        <f t="array" ref="O713">INDEX(data!$C$2:$C$13,MATCH(P713,data!$B$2:$B$13,0))</f>
        <v>#N/A</v>
      </c>
      <c r="P713" s="9"/>
      <c r="Q713" s="9"/>
      <c r="R713" s="9"/>
      <c r="S713" s="9"/>
      <c r="T713" s="9"/>
      <c r="U713" s="9"/>
      <c r="V713" s="9"/>
    </row>
    <row r="714" ht="15.75" customHeight="1" spans="1:22">
      <c r="A714" s="2" t="str">
        <f t="array" ref="A714">IFERROR(INDEX(data!$C$2:$C$13,MATCH(G714,data!$B$2:$B$13,0)),"")</f>
        <v/>
      </c>
      <c r="B714" s="3"/>
      <c r="C714" s="3"/>
      <c r="D714" s="8"/>
      <c r="E714" s="8"/>
      <c r="F714" s="3"/>
      <c r="G714" s="8"/>
      <c r="H714" s="2" t="str">
        <f t="array" ref="H714">IFERROR(INDEX(data!$F$2:$F$16,MATCH(L714,data!$E$2:$E$16,0)),"")</f>
        <v/>
      </c>
      <c r="I714" s="8"/>
      <c r="J714" s="8"/>
      <c r="K714" s="13"/>
      <c r="L714" s="8"/>
      <c r="M714" s="19">
        <f t="shared" si="9"/>
        <v>0</v>
      </c>
      <c r="N714" s="8"/>
      <c r="O714" s="2" t="e">
        <f t="array" ref="O714">INDEX(data!$C$2:$C$13,MATCH(P714,data!$B$2:$B$13,0))</f>
        <v>#N/A</v>
      </c>
      <c r="P714" s="8"/>
      <c r="Q714" s="8"/>
      <c r="R714" s="8"/>
      <c r="S714" s="8"/>
      <c r="T714" s="8"/>
      <c r="U714" s="8"/>
      <c r="V714" s="8"/>
    </row>
    <row r="715" ht="15.75" customHeight="1" spans="1:22">
      <c r="A715" s="2" t="str">
        <f t="array" ref="A715">IFERROR(INDEX(data!$C$2:$C$13,MATCH(G715,data!$B$2:$B$13,0)),"")</f>
        <v/>
      </c>
      <c r="B715" s="5"/>
      <c r="C715" s="5"/>
      <c r="D715" s="9"/>
      <c r="E715" s="9"/>
      <c r="F715" s="5"/>
      <c r="G715" s="9"/>
      <c r="H715" s="2" t="str">
        <f t="array" ref="H715">IFERROR(INDEX(data!$F$2:$F$16,MATCH(L715,data!$E$2:$E$16,0)),"")</f>
        <v/>
      </c>
      <c r="I715" s="9"/>
      <c r="J715" s="9"/>
      <c r="K715" s="15"/>
      <c r="L715" s="9"/>
      <c r="M715" s="19">
        <f t="shared" si="9"/>
        <v>0</v>
      </c>
      <c r="N715" s="9"/>
      <c r="O715" s="2" t="e">
        <f t="array" ref="O715">INDEX(data!$C$2:$C$13,MATCH(P715,data!$B$2:$B$13,0))</f>
        <v>#N/A</v>
      </c>
      <c r="P715" s="9"/>
      <c r="Q715" s="9"/>
      <c r="R715" s="9"/>
      <c r="S715" s="9"/>
      <c r="T715" s="9"/>
      <c r="U715" s="9"/>
      <c r="V715" s="9"/>
    </row>
    <row r="716" ht="15.75" customHeight="1" spans="1:22">
      <c r="A716" s="2" t="str">
        <f t="array" ref="A716">IFERROR(INDEX(data!$C$2:$C$13,MATCH(G716,data!$B$2:$B$13,0)),"")</f>
        <v/>
      </c>
      <c r="B716" s="3"/>
      <c r="C716" s="3"/>
      <c r="D716" s="8"/>
      <c r="E716" s="8"/>
      <c r="F716" s="3"/>
      <c r="G716" s="8"/>
      <c r="H716" s="2" t="str">
        <f t="array" ref="H716">IFERROR(INDEX(data!$F$2:$F$16,MATCH(L716,data!$E$2:$E$16,0)),"")</f>
        <v/>
      </c>
      <c r="I716" s="8"/>
      <c r="J716" s="8"/>
      <c r="K716" s="13"/>
      <c r="L716" s="8"/>
      <c r="M716" s="19">
        <f t="shared" si="9"/>
        <v>0</v>
      </c>
      <c r="N716" s="8"/>
      <c r="O716" s="2" t="e">
        <f t="array" ref="O716">INDEX(data!$C$2:$C$13,MATCH(P716,data!$B$2:$B$13,0))</f>
        <v>#N/A</v>
      </c>
      <c r="P716" s="8"/>
      <c r="Q716" s="8"/>
      <c r="R716" s="8"/>
      <c r="S716" s="8"/>
      <c r="T716" s="8"/>
      <c r="U716" s="8"/>
      <c r="V716" s="8"/>
    </row>
    <row r="717" ht="15.75" customHeight="1" spans="1:22">
      <c r="A717" s="2" t="str">
        <f t="array" ref="A717">IFERROR(INDEX(data!$C$2:$C$13,MATCH(G717,data!$B$2:$B$13,0)),"")</f>
        <v/>
      </c>
      <c r="B717" s="5"/>
      <c r="C717" s="5"/>
      <c r="D717" s="9"/>
      <c r="E717" s="9"/>
      <c r="F717" s="5"/>
      <c r="G717" s="9"/>
      <c r="H717" s="2" t="str">
        <f t="array" ref="H717">IFERROR(INDEX(data!$F$2:$F$16,MATCH(L717,data!$E$2:$E$16,0)),"")</f>
        <v/>
      </c>
      <c r="I717" s="9"/>
      <c r="J717" s="9"/>
      <c r="K717" s="15"/>
      <c r="L717" s="9"/>
      <c r="M717" s="19">
        <f t="shared" si="9"/>
        <v>0</v>
      </c>
      <c r="N717" s="9"/>
      <c r="O717" s="2" t="e">
        <f t="array" ref="O717">INDEX(data!$C$2:$C$13,MATCH(P717,data!$B$2:$B$13,0))</f>
        <v>#N/A</v>
      </c>
      <c r="P717" s="9"/>
      <c r="Q717" s="9"/>
      <c r="R717" s="9"/>
      <c r="S717" s="9"/>
      <c r="T717" s="9"/>
      <c r="U717" s="9"/>
      <c r="V717" s="9"/>
    </row>
    <row r="718" ht="15.75" customHeight="1" spans="1:22">
      <c r="A718" s="2" t="str">
        <f t="array" ref="A718">IFERROR(INDEX(data!$C$2:$C$13,MATCH(G718,data!$B$2:$B$13,0)),"")</f>
        <v/>
      </c>
      <c r="B718" s="3"/>
      <c r="C718" s="3"/>
      <c r="D718" s="8"/>
      <c r="E718" s="8"/>
      <c r="F718" s="3"/>
      <c r="G718" s="8"/>
      <c r="H718" s="2" t="str">
        <f t="array" ref="H718">IFERROR(INDEX(data!$F$2:$F$16,MATCH(L718,data!$E$2:$E$16,0)),"")</f>
        <v/>
      </c>
      <c r="I718" s="8"/>
      <c r="J718" s="8"/>
      <c r="K718" s="13"/>
      <c r="L718" s="8"/>
      <c r="M718" s="19">
        <f t="shared" si="9"/>
        <v>0</v>
      </c>
      <c r="N718" s="8"/>
      <c r="O718" s="2" t="e">
        <f t="array" ref="O718">INDEX(data!$C$2:$C$13,MATCH(P718,data!$B$2:$B$13,0))</f>
        <v>#N/A</v>
      </c>
      <c r="P718" s="8"/>
      <c r="Q718" s="8"/>
      <c r="R718" s="8"/>
      <c r="S718" s="8"/>
      <c r="T718" s="8"/>
      <c r="U718" s="8"/>
      <c r="V718" s="8"/>
    </row>
    <row r="719" ht="15.75" customHeight="1" spans="1:22">
      <c r="A719" s="2" t="str">
        <f t="array" ref="A719">IFERROR(INDEX(data!$C$2:$C$13,MATCH(G719,data!$B$2:$B$13,0)),"")</f>
        <v/>
      </c>
      <c r="B719" s="5"/>
      <c r="C719" s="5"/>
      <c r="D719" s="9"/>
      <c r="E719" s="9"/>
      <c r="F719" s="5"/>
      <c r="G719" s="9"/>
      <c r="H719" s="2" t="str">
        <f t="array" ref="H719">IFERROR(INDEX(data!$F$2:$F$16,MATCH(L719,data!$E$2:$E$16,0)),"")</f>
        <v/>
      </c>
      <c r="I719" s="9"/>
      <c r="J719" s="9"/>
      <c r="K719" s="15"/>
      <c r="L719" s="9"/>
      <c r="M719" s="19">
        <f t="shared" si="9"/>
        <v>0</v>
      </c>
      <c r="N719" s="9"/>
      <c r="O719" s="2" t="e">
        <f t="array" ref="O719">INDEX(data!$C$2:$C$13,MATCH(P719,data!$B$2:$B$13,0))</f>
        <v>#N/A</v>
      </c>
      <c r="P719" s="9"/>
      <c r="Q719" s="9"/>
      <c r="R719" s="9"/>
      <c r="S719" s="9"/>
      <c r="T719" s="9"/>
      <c r="U719" s="9"/>
      <c r="V719" s="9"/>
    </row>
    <row r="720" ht="15.75" customHeight="1" spans="1:22">
      <c r="A720" s="2" t="str">
        <f t="array" ref="A720">IFERROR(INDEX(data!$C$2:$C$13,MATCH(G720,data!$B$2:$B$13,0)),"")</f>
        <v/>
      </c>
      <c r="B720" s="3"/>
      <c r="C720" s="3"/>
      <c r="D720" s="8"/>
      <c r="E720" s="8"/>
      <c r="F720" s="3"/>
      <c r="G720" s="8"/>
      <c r="H720" s="2" t="str">
        <f t="array" ref="H720">IFERROR(INDEX(data!$F$2:$F$16,MATCH(L720,data!$E$2:$E$16,0)),"")</f>
        <v/>
      </c>
      <c r="I720" s="8"/>
      <c r="J720" s="8"/>
      <c r="K720" s="13"/>
      <c r="L720" s="8"/>
      <c r="M720" s="19">
        <f t="shared" si="9"/>
        <v>0</v>
      </c>
      <c r="N720" s="8"/>
      <c r="O720" s="2" t="e">
        <f t="array" ref="O720">INDEX(data!$C$2:$C$13,MATCH(P720,data!$B$2:$B$13,0))</f>
        <v>#N/A</v>
      </c>
      <c r="P720" s="8"/>
      <c r="Q720" s="8"/>
      <c r="R720" s="8"/>
      <c r="S720" s="8"/>
      <c r="T720" s="8"/>
      <c r="U720" s="8"/>
      <c r="V720" s="8"/>
    </row>
    <row r="721" ht="15.75" customHeight="1" spans="1:22">
      <c r="A721" s="2" t="str">
        <f t="array" ref="A721">IFERROR(INDEX(data!$C$2:$C$13,MATCH(G721,data!$B$2:$B$13,0)),"")</f>
        <v/>
      </c>
      <c r="B721" s="5"/>
      <c r="C721" s="5"/>
      <c r="D721" s="9"/>
      <c r="E721" s="9"/>
      <c r="F721" s="5"/>
      <c r="G721" s="9"/>
      <c r="H721" s="2" t="str">
        <f t="array" ref="H721">IFERROR(INDEX(data!$F$2:$F$16,MATCH(L721,data!$E$2:$E$16,0)),"")</f>
        <v/>
      </c>
      <c r="I721" s="9"/>
      <c r="J721" s="9"/>
      <c r="K721" s="15"/>
      <c r="L721" s="9"/>
      <c r="M721" s="19">
        <f t="shared" si="9"/>
        <v>0</v>
      </c>
      <c r="N721" s="9"/>
      <c r="O721" s="2" t="e">
        <f t="array" ref="O721">INDEX(data!$C$2:$C$13,MATCH(P721,data!$B$2:$B$13,0))</f>
        <v>#N/A</v>
      </c>
      <c r="P721" s="9"/>
      <c r="Q721" s="9"/>
      <c r="R721" s="9"/>
      <c r="S721" s="9"/>
      <c r="T721" s="9"/>
      <c r="U721" s="9"/>
      <c r="V721" s="9"/>
    </row>
    <row r="722" ht="15.75" customHeight="1" spans="1:22">
      <c r="A722" s="2" t="str">
        <f t="array" ref="A722">IFERROR(INDEX(data!$C$2:$C$13,MATCH(G722,data!$B$2:$B$13,0)),"")</f>
        <v/>
      </c>
      <c r="B722" s="3"/>
      <c r="C722" s="3"/>
      <c r="D722" s="8"/>
      <c r="E722" s="8"/>
      <c r="F722" s="3"/>
      <c r="G722" s="8"/>
      <c r="H722" s="2" t="str">
        <f t="array" ref="H722">IFERROR(INDEX(data!$F$2:$F$16,MATCH(L722,data!$E$2:$E$16,0)),"")</f>
        <v/>
      </c>
      <c r="I722" s="8"/>
      <c r="J722" s="8"/>
      <c r="K722" s="13"/>
      <c r="L722" s="8"/>
      <c r="M722" s="19">
        <f t="shared" si="9"/>
        <v>0</v>
      </c>
      <c r="N722" s="8"/>
      <c r="O722" s="2" t="e">
        <f t="array" ref="O722">INDEX(data!$C$2:$C$13,MATCH(P722,data!$B$2:$B$13,0))</f>
        <v>#N/A</v>
      </c>
      <c r="P722" s="8"/>
      <c r="Q722" s="8"/>
      <c r="R722" s="8"/>
      <c r="S722" s="8"/>
      <c r="T722" s="8"/>
      <c r="U722" s="8"/>
      <c r="V722" s="8"/>
    </row>
    <row r="723" ht="15.75" customHeight="1" spans="1:22">
      <c r="A723" s="2" t="str">
        <f t="array" ref="A723">IFERROR(INDEX(data!$C$2:$C$13,MATCH(G723,data!$B$2:$B$13,0)),"")</f>
        <v/>
      </c>
      <c r="B723" s="5"/>
      <c r="C723" s="5"/>
      <c r="D723" s="9"/>
      <c r="E723" s="9"/>
      <c r="F723" s="5"/>
      <c r="G723" s="9"/>
      <c r="H723" s="2" t="str">
        <f t="array" ref="H723">IFERROR(INDEX(data!$F$2:$F$16,MATCH(L723,data!$E$2:$E$16,0)),"")</f>
        <v/>
      </c>
      <c r="I723" s="9"/>
      <c r="J723" s="9"/>
      <c r="K723" s="15"/>
      <c r="L723" s="9"/>
      <c r="M723" s="19">
        <f t="shared" si="9"/>
        <v>0</v>
      </c>
      <c r="N723" s="9"/>
      <c r="O723" s="2" t="e">
        <f t="array" ref="O723">INDEX(data!$C$2:$C$13,MATCH(P723,data!$B$2:$B$13,0))</f>
        <v>#N/A</v>
      </c>
      <c r="P723" s="9"/>
      <c r="Q723" s="9"/>
      <c r="R723" s="9"/>
      <c r="S723" s="9"/>
      <c r="T723" s="9"/>
      <c r="U723" s="9"/>
      <c r="V723" s="9"/>
    </row>
    <row r="724" ht="15.75" customHeight="1" spans="1:22">
      <c r="A724" s="2" t="str">
        <f t="array" ref="A724">IFERROR(INDEX(data!$C$2:$C$13,MATCH(G724,data!$B$2:$B$13,0)),"")</f>
        <v/>
      </c>
      <c r="B724" s="3"/>
      <c r="C724" s="3"/>
      <c r="D724" s="8"/>
      <c r="E724" s="8"/>
      <c r="F724" s="3"/>
      <c r="G724" s="8"/>
      <c r="H724" s="2" t="str">
        <f t="array" ref="H724">IFERROR(INDEX(data!$F$2:$F$16,MATCH(L724,data!$E$2:$E$16,0)),"")</f>
        <v/>
      </c>
      <c r="I724" s="8"/>
      <c r="J724" s="8"/>
      <c r="K724" s="13"/>
      <c r="L724" s="8"/>
      <c r="M724" s="19">
        <f t="shared" si="9"/>
        <v>0</v>
      </c>
      <c r="N724" s="8"/>
      <c r="O724" s="2" t="e">
        <f t="array" ref="O724">INDEX(data!$C$2:$C$13,MATCH(P724,data!$B$2:$B$13,0))</f>
        <v>#N/A</v>
      </c>
      <c r="P724" s="8"/>
      <c r="Q724" s="8"/>
      <c r="R724" s="8"/>
      <c r="S724" s="8"/>
      <c r="T724" s="8"/>
      <c r="U724" s="8"/>
      <c r="V724" s="8"/>
    </row>
    <row r="725" ht="15.75" customHeight="1" spans="1:22">
      <c r="A725" s="2" t="str">
        <f t="array" ref="A725">IFERROR(INDEX(data!$C$2:$C$13,MATCH(G725,data!$B$2:$B$13,0)),"")</f>
        <v/>
      </c>
      <c r="B725" s="5"/>
      <c r="C725" s="5"/>
      <c r="D725" s="9"/>
      <c r="E725" s="9"/>
      <c r="F725" s="5"/>
      <c r="G725" s="9"/>
      <c r="H725" s="2" t="str">
        <f t="array" ref="H725">IFERROR(INDEX(data!$F$2:$F$16,MATCH(L725,data!$E$2:$E$16,0)),"")</f>
        <v/>
      </c>
      <c r="I725" s="9"/>
      <c r="J725" s="9"/>
      <c r="K725" s="15"/>
      <c r="L725" s="9"/>
      <c r="M725" s="19">
        <f t="shared" si="9"/>
        <v>0</v>
      </c>
      <c r="N725" s="9"/>
      <c r="O725" s="2" t="e">
        <f t="array" ref="O725">INDEX(data!$C$2:$C$13,MATCH(P725,data!$B$2:$B$13,0))</f>
        <v>#N/A</v>
      </c>
      <c r="P725" s="9"/>
      <c r="Q725" s="9"/>
      <c r="R725" s="9"/>
      <c r="S725" s="9"/>
      <c r="T725" s="9"/>
      <c r="U725" s="9"/>
      <c r="V725" s="9"/>
    </row>
    <row r="726" ht="15.75" customHeight="1" spans="1:22">
      <c r="A726" s="2" t="str">
        <f t="array" ref="A726">IFERROR(INDEX(data!$C$2:$C$13,MATCH(G726,data!$B$2:$B$13,0)),"")</f>
        <v/>
      </c>
      <c r="B726" s="3"/>
      <c r="C726" s="3"/>
      <c r="D726" s="8"/>
      <c r="E726" s="8"/>
      <c r="F726" s="3"/>
      <c r="G726" s="8"/>
      <c r="H726" s="2" t="str">
        <f t="array" ref="H726">IFERROR(INDEX(data!$F$2:$F$16,MATCH(L726,data!$E$2:$E$16,0)),"")</f>
        <v/>
      </c>
      <c r="I726" s="8"/>
      <c r="J726" s="8"/>
      <c r="K726" s="13"/>
      <c r="L726" s="8"/>
      <c r="M726" s="19">
        <f t="shared" si="9"/>
        <v>0</v>
      </c>
      <c r="N726" s="8"/>
      <c r="O726" s="2" t="e">
        <f t="array" ref="O726">INDEX(data!$C$2:$C$13,MATCH(P726,data!$B$2:$B$13,0))</f>
        <v>#N/A</v>
      </c>
      <c r="P726" s="8"/>
      <c r="Q726" s="8"/>
      <c r="R726" s="8"/>
      <c r="S726" s="8"/>
      <c r="T726" s="8"/>
      <c r="U726" s="8"/>
      <c r="V726" s="8"/>
    </row>
    <row r="727" ht="15.75" customHeight="1" spans="1:22">
      <c r="A727" s="2" t="str">
        <f t="array" ref="A727">IFERROR(INDEX(data!$C$2:$C$13,MATCH(G727,data!$B$2:$B$13,0)),"")</f>
        <v/>
      </c>
      <c r="B727" s="5"/>
      <c r="C727" s="5"/>
      <c r="D727" s="9"/>
      <c r="E727" s="9"/>
      <c r="F727" s="5"/>
      <c r="G727" s="9"/>
      <c r="H727" s="2" t="str">
        <f t="array" ref="H727">IFERROR(INDEX(data!$F$2:$F$16,MATCH(L727,data!$E$2:$E$16,0)),"")</f>
        <v/>
      </c>
      <c r="I727" s="9"/>
      <c r="J727" s="9"/>
      <c r="K727" s="15"/>
      <c r="L727" s="9"/>
      <c r="M727" s="19">
        <f t="shared" si="9"/>
        <v>0</v>
      </c>
      <c r="N727" s="9"/>
      <c r="O727" s="2" t="e">
        <f t="array" ref="O727">INDEX(data!$C$2:$C$13,MATCH(P727,data!$B$2:$B$13,0))</f>
        <v>#N/A</v>
      </c>
      <c r="P727" s="9"/>
      <c r="Q727" s="9"/>
      <c r="R727" s="9"/>
      <c r="S727" s="9"/>
      <c r="T727" s="9"/>
      <c r="U727" s="9"/>
      <c r="V727" s="9"/>
    </row>
    <row r="728" ht="15.75" customHeight="1" spans="1:22">
      <c r="A728" s="2" t="str">
        <f t="array" ref="A728">IFERROR(INDEX(data!$C$2:$C$13,MATCH(G728,data!$B$2:$B$13,0)),"")</f>
        <v/>
      </c>
      <c r="B728" s="3"/>
      <c r="C728" s="3"/>
      <c r="D728" s="8"/>
      <c r="E728" s="8"/>
      <c r="F728" s="3"/>
      <c r="G728" s="8"/>
      <c r="H728" s="2" t="str">
        <f t="array" ref="H728">IFERROR(INDEX(data!$F$2:$F$16,MATCH(L728,data!$E$2:$E$16,0)),"")</f>
        <v/>
      </c>
      <c r="I728" s="8"/>
      <c r="J728" s="8"/>
      <c r="K728" s="13"/>
      <c r="L728" s="8"/>
      <c r="M728" s="19">
        <f t="shared" si="9"/>
        <v>0</v>
      </c>
      <c r="N728" s="8"/>
      <c r="O728" s="2" t="e">
        <f t="array" ref="O728">INDEX(data!$C$2:$C$13,MATCH(P728,data!$B$2:$B$13,0))</f>
        <v>#N/A</v>
      </c>
      <c r="P728" s="8"/>
      <c r="Q728" s="8"/>
      <c r="R728" s="8"/>
      <c r="S728" s="8"/>
      <c r="T728" s="8"/>
      <c r="U728" s="8"/>
      <c r="V728" s="8"/>
    </row>
    <row r="729" ht="15.75" customHeight="1" spans="1:22">
      <c r="A729" s="2" t="str">
        <f t="array" ref="A729">IFERROR(INDEX(data!$C$2:$C$13,MATCH(G729,data!$B$2:$B$13,0)),"")</f>
        <v/>
      </c>
      <c r="B729" s="5"/>
      <c r="C729" s="5"/>
      <c r="D729" s="9"/>
      <c r="E729" s="9"/>
      <c r="F729" s="5"/>
      <c r="G729" s="9"/>
      <c r="H729" s="2" t="str">
        <f t="array" ref="H729">IFERROR(INDEX(data!$F$2:$F$16,MATCH(L729,data!$E$2:$E$16,0)),"")</f>
        <v/>
      </c>
      <c r="I729" s="9"/>
      <c r="J729" s="9"/>
      <c r="K729" s="15"/>
      <c r="L729" s="9"/>
      <c r="M729" s="19">
        <f t="shared" si="9"/>
        <v>0</v>
      </c>
      <c r="N729" s="9"/>
      <c r="O729" s="2" t="e">
        <f t="array" ref="O729">INDEX(data!$C$2:$C$13,MATCH(P729,data!$B$2:$B$13,0))</f>
        <v>#N/A</v>
      </c>
      <c r="P729" s="9"/>
      <c r="Q729" s="9"/>
      <c r="R729" s="9"/>
      <c r="S729" s="9"/>
      <c r="T729" s="9"/>
      <c r="U729" s="9"/>
      <c r="V729" s="9"/>
    </row>
    <row r="730" ht="15.75" customHeight="1" spans="1:22">
      <c r="A730" s="2" t="str">
        <f t="array" ref="A730">IFERROR(INDEX(data!$C$2:$C$13,MATCH(G730,data!$B$2:$B$13,0)),"")</f>
        <v/>
      </c>
      <c r="B730" s="3"/>
      <c r="C730" s="3"/>
      <c r="D730" s="8"/>
      <c r="E730" s="8"/>
      <c r="F730" s="3"/>
      <c r="G730" s="8"/>
      <c r="H730" s="2" t="str">
        <f t="array" ref="H730">IFERROR(INDEX(data!$F$2:$F$16,MATCH(L730,data!$E$2:$E$16,0)),"")</f>
        <v/>
      </c>
      <c r="I730" s="8"/>
      <c r="J730" s="8"/>
      <c r="K730" s="13"/>
      <c r="L730" s="8"/>
      <c r="M730" s="19">
        <f t="shared" si="9"/>
        <v>0</v>
      </c>
      <c r="N730" s="8"/>
      <c r="O730" s="2" t="e">
        <f t="array" ref="O730">INDEX(data!$C$2:$C$13,MATCH(P730,data!$B$2:$B$13,0))</f>
        <v>#N/A</v>
      </c>
      <c r="P730" s="8"/>
      <c r="Q730" s="8"/>
      <c r="R730" s="8"/>
      <c r="S730" s="8"/>
      <c r="T730" s="8"/>
      <c r="U730" s="8"/>
      <c r="V730" s="8"/>
    </row>
    <row r="731" ht="15.75" customHeight="1" spans="1:22">
      <c r="A731" s="2" t="str">
        <f t="array" ref="A731">IFERROR(INDEX(data!$C$2:$C$13,MATCH(G731,data!$B$2:$B$13,0)),"")</f>
        <v/>
      </c>
      <c r="B731" s="5"/>
      <c r="C731" s="5"/>
      <c r="D731" s="9"/>
      <c r="E731" s="9"/>
      <c r="F731" s="5"/>
      <c r="G731" s="9"/>
      <c r="H731" s="2" t="str">
        <f t="array" ref="H731">IFERROR(INDEX(data!$F$2:$F$16,MATCH(L731,data!$E$2:$E$16,0)),"")</f>
        <v/>
      </c>
      <c r="I731" s="9"/>
      <c r="J731" s="9"/>
      <c r="K731" s="15"/>
      <c r="L731" s="9"/>
      <c r="M731" s="19">
        <f t="shared" si="9"/>
        <v>0</v>
      </c>
      <c r="N731" s="9"/>
      <c r="O731" s="2" t="e">
        <f t="array" ref="O731">INDEX(data!$C$2:$C$13,MATCH(P731,data!$B$2:$B$13,0))</f>
        <v>#N/A</v>
      </c>
      <c r="P731" s="9"/>
      <c r="Q731" s="9"/>
      <c r="R731" s="9"/>
      <c r="S731" s="9"/>
      <c r="T731" s="9"/>
      <c r="U731" s="9"/>
      <c r="V731" s="9"/>
    </row>
    <row r="732" ht="15.75" customHeight="1" spans="1:22">
      <c r="A732" s="2" t="str">
        <f t="array" ref="A732">IFERROR(INDEX(data!$C$2:$C$13,MATCH(G732,data!$B$2:$B$13,0)),"")</f>
        <v/>
      </c>
      <c r="B732" s="3"/>
      <c r="C732" s="3"/>
      <c r="D732" s="8"/>
      <c r="E732" s="8"/>
      <c r="F732" s="3"/>
      <c r="G732" s="8"/>
      <c r="H732" s="2" t="str">
        <f t="array" ref="H732">IFERROR(INDEX(data!$F$2:$F$16,MATCH(L732,data!$E$2:$E$16,0)),"")</f>
        <v/>
      </c>
      <c r="I732" s="8"/>
      <c r="J732" s="8"/>
      <c r="K732" s="13"/>
      <c r="L732" s="8"/>
      <c r="M732" s="19">
        <f t="shared" si="9"/>
        <v>0</v>
      </c>
      <c r="N732" s="8"/>
      <c r="O732" s="2" t="e">
        <f t="array" ref="O732">INDEX(data!$C$2:$C$13,MATCH(P732,data!$B$2:$B$13,0))</f>
        <v>#N/A</v>
      </c>
      <c r="P732" s="8"/>
      <c r="Q732" s="8"/>
      <c r="R732" s="8"/>
      <c r="S732" s="8"/>
      <c r="T732" s="8"/>
      <c r="U732" s="8"/>
      <c r="V732" s="8"/>
    </row>
    <row r="733" ht="15.75" customHeight="1" spans="1:22">
      <c r="A733" s="2" t="str">
        <f t="array" ref="A733">IFERROR(INDEX(data!$C$2:$C$13,MATCH(G733,data!$B$2:$B$13,0)),"")</f>
        <v/>
      </c>
      <c r="B733" s="5"/>
      <c r="C733" s="5"/>
      <c r="D733" s="9"/>
      <c r="E733" s="9"/>
      <c r="F733" s="5"/>
      <c r="G733" s="9"/>
      <c r="H733" s="2" t="str">
        <f t="array" ref="H733">IFERROR(INDEX(data!$F$2:$F$16,MATCH(L733,data!$E$2:$E$16,0)),"")</f>
        <v/>
      </c>
      <c r="I733" s="9"/>
      <c r="J733" s="9"/>
      <c r="K733" s="15"/>
      <c r="L733" s="9"/>
      <c r="M733" s="19">
        <f t="shared" si="9"/>
        <v>0</v>
      </c>
      <c r="N733" s="9"/>
      <c r="O733" s="2" t="e">
        <f t="array" ref="O733">INDEX(data!$C$2:$C$13,MATCH(P733,data!$B$2:$B$13,0))</f>
        <v>#N/A</v>
      </c>
      <c r="P733" s="9"/>
      <c r="Q733" s="9"/>
      <c r="R733" s="9"/>
      <c r="S733" s="9"/>
      <c r="T733" s="9"/>
      <c r="U733" s="9"/>
      <c r="V733" s="9"/>
    </row>
    <row r="734" ht="15.75" customHeight="1" spans="1:22">
      <c r="A734" s="2" t="str">
        <f t="array" ref="A734">IFERROR(INDEX(data!$C$2:$C$13,MATCH(G734,data!$B$2:$B$13,0)),"")</f>
        <v/>
      </c>
      <c r="B734" s="3"/>
      <c r="C734" s="3"/>
      <c r="D734" s="8"/>
      <c r="E734" s="8"/>
      <c r="F734" s="3"/>
      <c r="G734" s="8"/>
      <c r="H734" s="2" t="str">
        <f t="array" ref="H734">IFERROR(INDEX(data!$F$2:$F$16,MATCH(L734,data!$E$2:$E$16,0)),"")</f>
        <v/>
      </c>
      <c r="I734" s="8"/>
      <c r="J734" s="8"/>
      <c r="K734" s="13"/>
      <c r="L734" s="8"/>
      <c r="M734" s="19">
        <f t="shared" si="9"/>
        <v>0</v>
      </c>
      <c r="N734" s="8"/>
      <c r="O734" s="2" t="e">
        <f t="array" ref="O734">INDEX(data!$C$2:$C$13,MATCH(P734,data!$B$2:$B$13,0))</f>
        <v>#N/A</v>
      </c>
      <c r="P734" s="8"/>
      <c r="Q734" s="8"/>
      <c r="R734" s="8"/>
      <c r="S734" s="8"/>
      <c r="T734" s="8"/>
      <c r="U734" s="8"/>
      <c r="V734" s="8"/>
    </row>
    <row r="735" ht="15.75" customHeight="1" spans="1:22">
      <c r="A735" s="2" t="str">
        <f t="array" ref="A735">IFERROR(INDEX(data!$C$2:$C$13,MATCH(G735,data!$B$2:$B$13,0)),"")</f>
        <v/>
      </c>
      <c r="B735" s="5"/>
      <c r="C735" s="5"/>
      <c r="D735" s="9"/>
      <c r="E735" s="9"/>
      <c r="F735" s="5"/>
      <c r="G735" s="9"/>
      <c r="H735" s="2" t="str">
        <f t="array" ref="H735">IFERROR(INDEX(data!$F$2:$F$16,MATCH(L735,data!$E$2:$E$16,0)),"")</f>
        <v/>
      </c>
      <c r="I735" s="9"/>
      <c r="J735" s="9"/>
      <c r="K735" s="15"/>
      <c r="L735" s="9"/>
      <c r="M735" s="19">
        <f t="shared" si="9"/>
        <v>0</v>
      </c>
      <c r="N735" s="9"/>
      <c r="O735" s="2" t="e">
        <f t="array" ref="O735">INDEX(data!$C$2:$C$13,MATCH(P735,data!$B$2:$B$13,0))</f>
        <v>#N/A</v>
      </c>
      <c r="P735" s="9"/>
      <c r="Q735" s="9"/>
      <c r="R735" s="9"/>
      <c r="S735" s="9"/>
      <c r="T735" s="9"/>
      <c r="U735" s="9"/>
      <c r="V735" s="9"/>
    </row>
    <row r="736" ht="15.75" customHeight="1" spans="1:22">
      <c r="A736" s="2" t="str">
        <f t="array" ref="A736">IFERROR(INDEX(data!$C$2:$C$13,MATCH(G736,data!$B$2:$B$13,0)),"")</f>
        <v/>
      </c>
      <c r="B736" s="3"/>
      <c r="C736" s="3"/>
      <c r="D736" s="8"/>
      <c r="E736" s="8"/>
      <c r="F736" s="3"/>
      <c r="G736" s="8"/>
      <c r="H736" s="2" t="str">
        <f t="array" ref="H736">IFERROR(INDEX(data!$F$2:$F$16,MATCH(L736,data!$E$2:$E$16,0)),"")</f>
        <v/>
      </c>
      <c r="I736" s="8"/>
      <c r="J736" s="8"/>
      <c r="K736" s="13"/>
      <c r="L736" s="8"/>
      <c r="M736" s="19">
        <f t="shared" si="9"/>
        <v>0</v>
      </c>
      <c r="N736" s="8"/>
      <c r="O736" s="2" t="e">
        <f t="array" ref="O736">INDEX(data!$C$2:$C$13,MATCH(P736,data!$B$2:$B$13,0))</f>
        <v>#N/A</v>
      </c>
      <c r="P736" s="8"/>
      <c r="Q736" s="8"/>
      <c r="R736" s="8"/>
      <c r="S736" s="8"/>
      <c r="T736" s="8"/>
      <c r="U736" s="8"/>
      <c r="V736" s="8"/>
    </row>
    <row r="737" ht="15.75" customHeight="1" spans="1:22">
      <c r="A737" s="2" t="str">
        <f t="array" ref="A737">IFERROR(INDEX(data!$C$2:$C$13,MATCH(G737,data!$B$2:$B$13,0)),"")</f>
        <v/>
      </c>
      <c r="B737" s="5"/>
      <c r="C737" s="5"/>
      <c r="D737" s="9"/>
      <c r="E737" s="9"/>
      <c r="F737" s="5"/>
      <c r="G737" s="9"/>
      <c r="H737" s="2" t="str">
        <f t="array" ref="H737">IFERROR(INDEX(data!$F$2:$F$16,MATCH(L737,data!$E$2:$E$16,0)),"")</f>
        <v/>
      </c>
      <c r="I737" s="9"/>
      <c r="J737" s="9"/>
      <c r="K737" s="15"/>
      <c r="L737" s="9"/>
      <c r="M737" s="19">
        <f t="shared" si="9"/>
        <v>0</v>
      </c>
      <c r="N737" s="9"/>
      <c r="O737" s="2" t="e">
        <f t="array" ref="O737">INDEX(data!$C$2:$C$13,MATCH(P737,data!$B$2:$B$13,0))</f>
        <v>#N/A</v>
      </c>
      <c r="P737" s="9"/>
      <c r="Q737" s="9"/>
      <c r="R737" s="9"/>
      <c r="S737" s="9"/>
      <c r="T737" s="9"/>
      <c r="U737" s="9"/>
      <c r="V737" s="9"/>
    </row>
    <row r="738" ht="15.75" customHeight="1" spans="1:22">
      <c r="A738" s="2" t="str">
        <f t="array" ref="A738">IFERROR(INDEX(data!$C$2:$C$13,MATCH(G738,data!$B$2:$B$13,0)),"")</f>
        <v/>
      </c>
      <c r="B738" s="3"/>
      <c r="C738" s="3"/>
      <c r="D738" s="8"/>
      <c r="E738" s="8"/>
      <c r="F738" s="3"/>
      <c r="G738" s="8"/>
      <c r="H738" s="2" t="str">
        <f t="array" ref="H738">IFERROR(INDEX(data!$F$2:$F$16,MATCH(L738,data!$E$2:$E$16,0)),"")</f>
        <v/>
      </c>
      <c r="I738" s="8"/>
      <c r="J738" s="8"/>
      <c r="K738" s="13"/>
      <c r="L738" s="8"/>
      <c r="M738" s="19">
        <f t="shared" si="9"/>
        <v>0</v>
      </c>
      <c r="N738" s="8"/>
      <c r="O738" s="2" t="e">
        <f t="array" ref="O738">INDEX(data!$C$2:$C$13,MATCH(P738,data!$B$2:$B$13,0))</f>
        <v>#N/A</v>
      </c>
      <c r="P738" s="8"/>
      <c r="Q738" s="8"/>
      <c r="R738" s="8"/>
      <c r="S738" s="8"/>
      <c r="T738" s="8"/>
      <c r="U738" s="8"/>
      <c r="V738" s="8"/>
    </row>
    <row r="739" ht="15.75" customHeight="1" spans="1:22">
      <c r="A739" s="2" t="str">
        <f t="array" ref="A739">IFERROR(INDEX(data!$C$2:$C$13,MATCH(G739,data!$B$2:$B$13,0)),"")</f>
        <v/>
      </c>
      <c r="B739" s="5"/>
      <c r="C739" s="5"/>
      <c r="D739" s="9"/>
      <c r="E739" s="9"/>
      <c r="F739" s="5"/>
      <c r="G739" s="9"/>
      <c r="H739" s="2" t="str">
        <f t="array" ref="H739">IFERROR(INDEX(data!$F$2:$F$16,MATCH(L739,data!$E$2:$E$16,0)),"")</f>
        <v/>
      </c>
      <c r="I739" s="9"/>
      <c r="J739" s="9"/>
      <c r="K739" s="15"/>
      <c r="L739" s="9"/>
      <c r="M739" s="19">
        <f t="shared" si="9"/>
        <v>0</v>
      </c>
      <c r="N739" s="9"/>
      <c r="O739" s="2" t="e">
        <f t="array" ref="O739">INDEX(data!$C$2:$C$13,MATCH(P739,data!$B$2:$B$13,0))</f>
        <v>#N/A</v>
      </c>
      <c r="P739" s="9"/>
      <c r="Q739" s="9"/>
      <c r="R739" s="9"/>
      <c r="S739" s="9"/>
      <c r="T739" s="9"/>
      <c r="U739" s="9"/>
      <c r="V739" s="9"/>
    </row>
    <row r="740" ht="15.75" customHeight="1" spans="1:22">
      <c r="A740" s="2" t="str">
        <f t="array" ref="A740">IFERROR(INDEX(data!$C$2:$C$13,MATCH(G740,data!$B$2:$B$13,0)),"")</f>
        <v/>
      </c>
      <c r="B740" s="3"/>
      <c r="C740" s="3"/>
      <c r="D740" s="8"/>
      <c r="E740" s="8"/>
      <c r="F740" s="3"/>
      <c r="G740" s="8"/>
      <c r="H740" s="2" t="str">
        <f t="array" ref="H740">IFERROR(INDEX(data!$F$2:$F$16,MATCH(L740,data!$E$2:$E$16,0)),"")</f>
        <v/>
      </c>
      <c r="I740" s="8"/>
      <c r="J740" s="8"/>
      <c r="K740" s="13"/>
      <c r="L740" s="8"/>
      <c r="M740" s="19">
        <f t="shared" si="9"/>
        <v>0</v>
      </c>
      <c r="N740" s="8"/>
      <c r="O740" s="2" t="e">
        <f t="array" ref="O740">INDEX(data!$C$2:$C$13,MATCH(P740,data!$B$2:$B$13,0))</f>
        <v>#N/A</v>
      </c>
      <c r="P740" s="8"/>
      <c r="Q740" s="8"/>
      <c r="R740" s="8"/>
      <c r="S740" s="8"/>
      <c r="T740" s="8"/>
      <c r="U740" s="8"/>
      <c r="V740" s="8"/>
    </row>
    <row r="741" ht="15.75" customHeight="1" spans="1:22">
      <c r="A741" s="2" t="str">
        <f t="array" ref="A741">IFERROR(INDEX(data!$C$2:$C$13,MATCH(G741,data!$B$2:$B$13,0)),"")</f>
        <v/>
      </c>
      <c r="B741" s="5"/>
      <c r="C741" s="5"/>
      <c r="D741" s="9"/>
      <c r="E741" s="9"/>
      <c r="F741" s="5"/>
      <c r="G741" s="9"/>
      <c r="H741" s="2" t="str">
        <f t="array" ref="H741">IFERROR(INDEX(data!$F$2:$F$16,MATCH(L741,data!$E$2:$E$16,0)),"")</f>
        <v/>
      </c>
      <c r="I741" s="9"/>
      <c r="J741" s="9"/>
      <c r="K741" s="15"/>
      <c r="L741" s="9"/>
      <c r="M741" s="19">
        <f t="shared" si="9"/>
        <v>0</v>
      </c>
      <c r="N741" s="9"/>
      <c r="O741" s="2" t="e">
        <f t="array" ref="O741">INDEX(data!$C$2:$C$13,MATCH(P741,data!$B$2:$B$13,0))</f>
        <v>#N/A</v>
      </c>
      <c r="P741" s="9"/>
      <c r="Q741" s="9"/>
      <c r="R741" s="9"/>
      <c r="S741" s="9"/>
      <c r="T741" s="9"/>
      <c r="U741" s="9"/>
      <c r="V741" s="9"/>
    </row>
    <row r="742" ht="15.75" customHeight="1" spans="1:22">
      <c r="A742" s="2" t="str">
        <f t="array" ref="A742">IFERROR(INDEX(data!$C$2:$C$13,MATCH(G742,data!$B$2:$B$13,0)),"")</f>
        <v/>
      </c>
      <c r="B742" s="3"/>
      <c r="C742" s="3"/>
      <c r="D742" s="8"/>
      <c r="E742" s="8"/>
      <c r="F742" s="3"/>
      <c r="G742" s="8"/>
      <c r="H742" s="2" t="str">
        <f t="array" ref="H742">IFERROR(INDEX(data!$F$2:$F$16,MATCH(L742,data!$E$2:$E$16,0)),"")</f>
        <v/>
      </c>
      <c r="I742" s="8"/>
      <c r="J742" s="8"/>
      <c r="K742" s="13"/>
      <c r="L742" s="8"/>
      <c r="M742" s="19">
        <f t="shared" si="9"/>
        <v>0</v>
      </c>
      <c r="N742" s="8"/>
      <c r="O742" s="2" t="e">
        <f t="array" ref="O742">INDEX(data!$C$2:$C$13,MATCH(P742,data!$B$2:$B$13,0))</f>
        <v>#N/A</v>
      </c>
      <c r="P742" s="8"/>
      <c r="Q742" s="8"/>
      <c r="R742" s="8"/>
      <c r="S742" s="8"/>
      <c r="T742" s="8"/>
      <c r="U742" s="8"/>
      <c r="V742" s="8"/>
    </row>
    <row r="743" ht="15.75" customHeight="1" spans="1:22">
      <c r="A743" s="2" t="str">
        <f t="array" ref="A743">IFERROR(INDEX(data!$C$2:$C$13,MATCH(G743,data!$B$2:$B$13,0)),"")</f>
        <v/>
      </c>
      <c r="B743" s="5"/>
      <c r="C743" s="5"/>
      <c r="D743" s="9"/>
      <c r="E743" s="9"/>
      <c r="F743" s="5"/>
      <c r="G743" s="9"/>
      <c r="H743" s="2" t="str">
        <f t="array" ref="H743">IFERROR(INDEX(data!$F$2:$F$16,MATCH(L743,data!$E$2:$E$16,0)),"")</f>
        <v/>
      </c>
      <c r="I743" s="9"/>
      <c r="J743" s="9"/>
      <c r="K743" s="15"/>
      <c r="L743" s="9"/>
      <c r="M743" s="19">
        <f t="shared" si="9"/>
        <v>0</v>
      </c>
      <c r="N743" s="9"/>
      <c r="O743" s="2" t="e">
        <f t="array" ref="O743">INDEX(data!$C$2:$C$13,MATCH(P743,data!$B$2:$B$13,0))</f>
        <v>#N/A</v>
      </c>
      <c r="P743" s="9"/>
      <c r="Q743" s="9"/>
      <c r="R743" s="9"/>
      <c r="S743" s="9"/>
      <c r="T743" s="9"/>
      <c r="U743" s="9"/>
      <c r="V743" s="9"/>
    </row>
    <row r="744" ht="15.75" customHeight="1" spans="1:22">
      <c r="A744" s="2" t="str">
        <f t="array" ref="A744">IFERROR(INDEX(data!$C$2:$C$13,MATCH(G744,data!$B$2:$B$13,0)),"")</f>
        <v/>
      </c>
      <c r="B744" s="3"/>
      <c r="C744" s="3"/>
      <c r="D744" s="8"/>
      <c r="E744" s="8"/>
      <c r="F744" s="3"/>
      <c r="G744" s="8"/>
      <c r="H744" s="2" t="str">
        <f t="array" ref="H744">IFERROR(INDEX(data!$F$2:$F$16,MATCH(L744,data!$E$2:$E$16,0)),"")</f>
        <v/>
      </c>
      <c r="I744" s="8"/>
      <c r="J744" s="8"/>
      <c r="K744" s="13"/>
      <c r="L744" s="8"/>
      <c r="M744" s="19">
        <f t="shared" si="9"/>
        <v>0</v>
      </c>
      <c r="N744" s="8"/>
      <c r="O744" s="2" t="e">
        <f t="array" ref="O744">INDEX(data!$C$2:$C$13,MATCH(P744,data!$B$2:$B$13,0))</f>
        <v>#N/A</v>
      </c>
      <c r="P744" s="8"/>
      <c r="Q744" s="8"/>
      <c r="R744" s="8"/>
      <c r="S744" s="8"/>
      <c r="T744" s="8"/>
      <c r="U744" s="8"/>
      <c r="V744" s="8"/>
    </row>
    <row r="745" ht="15.75" customHeight="1" spans="1:22">
      <c r="A745" s="2" t="str">
        <f t="array" ref="A745">IFERROR(INDEX(data!$C$2:$C$13,MATCH(G745,data!$B$2:$B$13,0)),"")</f>
        <v/>
      </c>
      <c r="B745" s="5"/>
      <c r="C745" s="5"/>
      <c r="D745" s="9"/>
      <c r="E745" s="9"/>
      <c r="F745" s="5"/>
      <c r="G745" s="9"/>
      <c r="H745" s="2" t="str">
        <f t="array" ref="H745">IFERROR(INDEX(data!$F$2:$F$16,MATCH(L745,data!$E$2:$E$16,0)),"")</f>
        <v/>
      </c>
      <c r="I745" s="9"/>
      <c r="J745" s="9"/>
      <c r="K745" s="15"/>
      <c r="L745" s="9"/>
      <c r="M745" s="19">
        <f t="shared" si="9"/>
        <v>0</v>
      </c>
      <c r="N745" s="9"/>
      <c r="O745" s="2" t="e">
        <f t="array" ref="O745">INDEX(data!$C$2:$C$13,MATCH(P745,data!$B$2:$B$13,0))</f>
        <v>#N/A</v>
      </c>
      <c r="P745" s="9"/>
      <c r="Q745" s="9"/>
      <c r="R745" s="9"/>
      <c r="S745" s="9"/>
      <c r="T745" s="9"/>
      <c r="U745" s="9"/>
      <c r="V745" s="9"/>
    </row>
    <row r="746" ht="15.75" customHeight="1" spans="1:22">
      <c r="A746" s="2" t="str">
        <f t="array" ref="A746">IFERROR(INDEX(data!$C$2:$C$13,MATCH(G746,data!$B$2:$B$13,0)),"")</f>
        <v/>
      </c>
      <c r="B746" s="3"/>
      <c r="C746" s="3"/>
      <c r="D746" s="8"/>
      <c r="E746" s="8"/>
      <c r="F746" s="3"/>
      <c r="G746" s="8"/>
      <c r="H746" s="2" t="str">
        <f t="array" ref="H746">IFERROR(INDEX(data!$F$2:$F$16,MATCH(L746,data!$E$2:$E$16,0)),"")</f>
        <v/>
      </c>
      <c r="I746" s="8"/>
      <c r="J746" s="8"/>
      <c r="K746" s="13"/>
      <c r="L746" s="8"/>
      <c r="M746" s="19">
        <f t="shared" si="9"/>
        <v>0</v>
      </c>
      <c r="N746" s="8"/>
      <c r="O746" s="2" t="e">
        <f t="array" ref="O746">INDEX(data!$C$2:$C$13,MATCH(P746,data!$B$2:$B$13,0))</f>
        <v>#N/A</v>
      </c>
      <c r="P746" s="8"/>
      <c r="Q746" s="8"/>
      <c r="R746" s="8"/>
      <c r="S746" s="8"/>
      <c r="T746" s="8"/>
      <c r="U746" s="8"/>
      <c r="V746" s="8"/>
    </row>
    <row r="747" ht="15.75" customHeight="1" spans="1:22">
      <c r="A747" s="2" t="str">
        <f t="array" ref="A747">IFERROR(INDEX(data!$C$2:$C$13,MATCH(G747,data!$B$2:$B$13,0)),"")</f>
        <v/>
      </c>
      <c r="B747" s="5"/>
      <c r="C747" s="5"/>
      <c r="D747" s="9"/>
      <c r="E747" s="9"/>
      <c r="F747" s="5"/>
      <c r="G747" s="9"/>
      <c r="H747" s="2" t="str">
        <f t="array" ref="H747">IFERROR(INDEX(data!$F$2:$F$16,MATCH(L747,data!$E$2:$E$16,0)),"")</f>
        <v/>
      </c>
      <c r="I747" s="9"/>
      <c r="J747" s="9"/>
      <c r="K747" s="15"/>
      <c r="L747" s="9"/>
      <c r="M747" s="19">
        <f t="shared" si="9"/>
        <v>0</v>
      </c>
      <c r="N747" s="9"/>
      <c r="O747" s="2" t="e">
        <f t="array" ref="O747">INDEX(data!$C$2:$C$13,MATCH(P747,data!$B$2:$B$13,0))</f>
        <v>#N/A</v>
      </c>
      <c r="P747" s="9"/>
      <c r="Q747" s="9"/>
      <c r="R747" s="9"/>
      <c r="S747" s="9"/>
      <c r="T747" s="9"/>
      <c r="U747" s="9"/>
      <c r="V747" s="9"/>
    </row>
    <row r="748" ht="15.75" customHeight="1" spans="1:22">
      <c r="A748" s="2" t="str">
        <f t="array" ref="A748">IFERROR(INDEX(data!$C$2:$C$13,MATCH(G748,data!$B$2:$B$13,0)),"")</f>
        <v/>
      </c>
      <c r="B748" s="3"/>
      <c r="C748" s="3"/>
      <c r="D748" s="8"/>
      <c r="E748" s="8"/>
      <c r="F748" s="3"/>
      <c r="G748" s="8"/>
      <c r="H748" s="2" t="str">
        <f t="array" ref="H748">IFERROR(INDEX(data!$F$2:$F$16,MATCH(L748,data!$E$2:$E$16,0)),"")</f>
        <v/>
      </c>
      <c r="I748" s="8"/>
      <c r="J748" s="8"/>
      <c r="K748" s="13"/>
      <c r="L748" s="8"/>
      <c r="M748" s="19">
        <f t="shared" si="9"/>
        <v>0</v>
      </c>
      <c r="N748" s="8"/>
      <c r="O748" s="2" t="e">
        <f t="array" ref="O748">INDEX(data!$C$2:$C$13,MATCH(P748,data!$B$2:$B$13,0))</f>
        <v>#N/A</v>
      </c>
      <c r="P748" s="8"/>
      <c r="Q748" s="8"/>
      <c r="R748" s="8"/>
      <c r="S748" s="8"/>
      <c r="T748" s="8"/>
      <c r="U748" s="8"/>
      <c r="V748" s="8"/>
    </row>
    <row r="749" ht="15.75" customHeight="1" spans="1:22">
      <c r="A749" s="2" t="str">
        <f t="array" ref="A749">IFERROR(INDEX(data!$C$2:$C$13,MATCH(G749,data!$B$2:$B$13,0)),"")</f>
        <v/>
      </c>
      <c r="B749" s="5"/>
      <c r="C749" s="5"/>
      <c r="D749" s="9"/>
      <c r="E749" s="9"/>
      <c r="F749" s="5"/>
      <c r="G749" s="9"/>
      <c r="H749" s="2" t="str">
        <f t="array" ref="H749">IFERROR(INDEX(data!$F$2:$F$16,MATCH(L749,data!$E$2:$E$16,0)),"")</f>
        <v/>
      </c>
      <c r="I749" s="9"/>
      <c r="J749" s="9"/>
      <c r="K749" s="15"/>
      <c r="L749" s="9"/>
      <c r="M749" s="19">
        <f t="shared" si="9"/>
        <v>0</v>
      </c>
      <c r="N749" s="9"/>
      <c r="O749" s="2" t="e">
        <f t="array" ref="O749">INDEX(data!$C$2:$C$13,MATCH(P749,data!$B$2:$B$13,0))</f>
        <v>#N/A</v>
      </c>
      <c r="P749" s="9"/>
      <c r="Q749" s="9"/>
      <c r="R749" s="9"/>
      <c r="S749" s="9"/>
      <c r="T749" s="9"/>
      <c r="U749" s="9"/>
      <c r="V749" s="9"/>
    </row>
    <row r="750" ht="15.75" customHeight="1" spans="1:22">
      <c r="A750" s="2" t="str">
        <f t="array" ref="A750">IFERROR(INDEX(data!$C$2:$C$13,MATCH(G750,data!$B$2:$B$13,0)),"")</f>
        <v/>
      </c>
      <c r="B750" s="3"/>
      <c r="C750" s="3"/>
      <c r="D750" s="8"/>
      <c r="E750" s="8"/>
      <c r="F750" s="3"/>
      <c r="G750" s="8"/>
      <c r="H750" s="2" t="str">
        <f t="array" ref="H750">IFERROR(INDEX(data!$F$2:$F$16,MATCH(L750,data!$E$2:$E$16,0)),"")</f>
        <v/>
      </c>
      <c r="I750" s="8"/>
      <c r="J750" s="8"/>
      <c r="K750" s="13"/>
      <c r="L750" s="8"/>
      <c r="M750" s="19">
        <f t="shared" si="9"/>
        <v>0</v>
      </c>
      <c r="N750" s="8"/>
      <c r="O750" s="2" t="e">
        <f t="array" ref="O750">INDEX(data!$C$2:$C$13,MATCH(P750,data!$B$2:$B$13,0))</f>
        <v>#N/A</v>
      </c>
      <c r="P750" s="8"/>
      <c r="Q750" s="8"/>
      <c r="R750" s="8"/>
      <c r="S750" s="8"/>
      <c r="T750" s="8"/>
      <c r="U750" s="8"/>
      <c r="V750" s="8"/>
    </row>
    <row r="751" ht="15.75" customHeight="1" spans="1:22">
      <c r="A751" s="2" t="str">
        <f t="array" ref="A751">IFERROR(INDEX(data!$C$2:$C$13,MATCH(G751,data!$B$2:$B$13,0)),"")</f>
        <v/>
      </c>
      <c r="B751" s="5"/>
      <c r="C751" s="5"/>
      <c r="D751" s="9"/>
      <c r="E751" s="9"/>
      <c r="F751" s="5"/>
      <c r="G751" s="9"/>
      <c r="H751" s="2" t="str">
        <f t="array" ref="H751">IFERROR(INDEX(data!$F$2:$F$16,MATCH(L751,data!$E$2:$E$16,0)),"")</f>
        <v/>
      </c>
      <c r="I751" s="9"/>
      <c r="J751" s="9"/>
      <c r="K751" s="15"/>
      <c r="L751" s="9"/>
      <c r="M751" s="19">
        <f t="shared" si="9"/>
        <v>0</v>
      </c>
      <c r="N751" s="9"/>
      <c r="O751" s="2" t="e">
        <f t="array" ref="O751">INDEX(data!$C$2:$C$13,MATCH(P751,data!$B$2:$B$13,0))</f>
        <v>#N/A</v>
      </c>
      <c r="P751" s="9"/>
      <c r="Q751" s="9"/>
      <c r="R751" s="9"/>
      <c r="S751" s="9"/>
      <c r="T751" s="9"/>
      <c r="U751" s="9"/>
      <c r="V751" s="9"/>
    </row>
    <row r="752" ht="15.75" customHeight="1" spans="1:22">
      <c r="A752" s="2" t="str">
        <f t="array" ref="A752">IFERROR(INDEX(data!$C$2:$C$13,MATCH(G752,data!$B$2:$B$13,0)),"")</f>
        <v/>
      </c>
      <c r="B752" s="3"/>
      <c r="C752" s="3"/>
      <c r="D752" s="8"/>
      <c r="E752" s="8"/>
      <c r="F752" s="3"/>
      <c r="G752" s="8"/>
      <c r="H752" s="2" t="str">
        <f t="array" ref="H752">IFERROR(INDEX(data!$F$2:$F$16,MATCH(L752,data!$E$2:$E$16,0)),"")</f>
        <v/>
      </c>
      <c r="I752" s="8"/>
      <c r="J752" s="8"/>
      <c r="K752" s="13"/>
      <c r="L752" s="8"/>
      <c r="M752" s="19">
        <f t="shared" si="9"/>
        <v>0</v>
      </c>
      <c r="N752" s="8"/>
      <c r="O752" s="2" t="e">
        <f t="array" ref="O752">INDEX(data!$C$2:$C$13,MATCH(P752,data!$B$2:$B$13,0))</f>
        <v>#N/A</v>
      </c>
      <c r="P752" s="8"/>
      <c r="Q752" s="8"/>
      <c r="R752" s="8"/>
      <c r="S752" s="8"/>
      <c r="T752" s="8"/>
      <c r="U752" s="8"/>
      <c r="V752" s="8"/>
    </row>
    <row r="753" ht="15.75" customHeight="1" spans="1:22">
      <c r="A753" s="2" t="str">
        <f t="array" ref="A753">IFERROR(INDEX(data!$C$2:$C$13,MATCH(G753,data!$B$2:$B$13,0)),"")</f>
        <v/>
      </c>
      <c r="B753" s="5"/>
      <c r="C753" s="5"/>
      <c r="D753" s="9"/>
      <c r="E753" s="9"/>
      <c r="F753" s="5"/>
      <c r="G753" s="9"/>
      <c r="H753" s="2" t="str">
        <f t="array" ref="H753">IFERROR(INDEX(data!$F$2:$F$16,MATCH(L753,data!$E$2:$E$16,0)),"")</f>
        <v/>
      </c>
      <c r="I753" s="9"/>
      <c r="J753" s="9"/>
      <c r="K753" s="15"/>
      <c r="L753" s="9"/>
      <c r="M753" s="19">
        <f t="shared" si="9"/>
        <v>0</v>
      </c>
      <c r="N753" s="9"/>
      <c r="O753" s="2" t="e">
        <f t="array" ref="O753">INDEX(data!$C$2:$C$13,MATCH(P753,data!$B$2:$B$13,0))</f>
        <v>#N/A</v>
      </c>
      <c r="P753" s="9"/>
      <c r="Q753" s="9"/>
      <c r="R753" s="9"/>
      <c r="S753" s="9"/>
      <c r="T753" s="9"/>
      <c r="U753" s="9"/>
      <c r="V753" s="9"/>
    </row>
    <row r="754" ht="15.75" customHeight="1" spans="1:22">
      <c r="A754" s="2" t="str">
        <f t="array" ref="A754">IFERROR(INDEX(data!$C$2:$C$13,MATCH(G754,data!$B$2:$B$13,0)),"")</f>
        <v/>
      </c>
      <c r="B754" s="3"/>
      <c r="C754" s="3"/>
      <c r="D754" s="8"/>
      <c r="E754" s="8"/>
      <c r="F754" s="3"/>
      <c r="G754" s="8"/>
      <c r="H754" s="2" t="str">
        <f t="array" ref="H754">IFERROR(INDEX(data!$F$2:$F$16,MATCH(L754,data!$E$2:$E$16,0)),"")</f>
        <v/>
      </c>
      <c r="I754" s="8"/>
      <c r="J754" s="8"/>
      <c r="K754" s="13"/>
      <c r="L754" s="8"/>
      <c r="M754" s="19">
        <f t="shared" si="9"/>
        <v>0</v>
      </c>
      <c r="N754" s="8"/>
      <c r="O754" s="2" t="e">
        <f t="array" ref="O754">INDEX(data!$C$2:$C$13,MATCH(P754,data!$B$2:$B$13,0))</f>
        <v>#N/A</v>
      </c>
      <c r="P754" s="8"/>
      <c r="Q754" s="8"/>
      <c r="R754" s="8"/>
      <c r="S754" s="8"/>
      <c r="T754" s="8"/>
      <c r="U754" s="8"/>
      <c r="V754" s="8"/>
    </row>
    <row r="755" ht="15.75" customHeight="1" spans="1:22">
      <c r="A755" s="2" t="str">
        <f t="array" ref="A755">IFERROR(INDEX(data!$C$2:$C$13,MATCH(G755,data!$B$2:$B$13,0)),"")</f>
        <v/>
      </c>
      <c r="B755" s="5"/>
      <c r="C755" s="5"/>
      <c r="D755" s="9"/>
      <c r="E755" s="9"/>
      <c r="F755" s="5"/>
      <c r="G755" s="9"/>
      <c r="H755" s="2" t="str">
        <f t="array" ref="H755">IFERROR(INDEX(data!$F$2:$F$16,MATCH(L755,data!$E$2:$E$16,0)),"")</f>
        <v/>
      </c>
      <c r="I755" s="9"/>
      <c r="J755" s="9"/>
      <c r="K755" s="15"/>
      <c r="L755" s="9"/>
      <c r="M755" s="19">
        <f t="shared" si="9"/>
        <v>0</v>
      </c>
      <c r="N755" s="9"/>
      <c r="O755" s="2" t="e">
        <f t="array" ref="O755">INDEX(data!$C$2:$C$13,MATCH(P755,data!$B$2:$B$13,0))</f>
        <v>#N/A</v>
      </c>
      <c r="P755" s="9"/>
      <c r="Q755" s="9"/>
      <c r="R755" s="9"/>
      <c r="S755" s="9"/>
      <c r="T755" s="9"/>
      <c r="U755" s="9"/>
      <c r="V755" s="9"/>
    </row>
    <row r="756" ht="15.75" customHeight="1" spans="1:22">
      <c r="A756" s="2" t="str">
        <f t="array" ref="A756">IFERROR(INDEX(data!$C$2:$C$13,MATCH(G756,data!$B$2:$B$13,0)),"")</f>
        <v/>
      </c>
      <c r="B756" s="3"/>
      <c r="C756" s="3"/>
      <c r="D756" s="8"/>
      <c r="E756" s="8"/>
      <c r="F756" s="3"/>
      <c r="G756" s="8"/>
      <c r="H756" s="2" t="str">
        <f t="array" ref="H756">IFERROR(INDEX(data!$F$2:$F$16,MATCH(L756,data!$E$2:$E$16,0)),"")</f>
        <v/>
      </c>
      <c r="I756" s="8"/>
      <c r="J756" s="8"/>
      <c r="K756" s="13"/>
      <c r="L756" s="8"/>
      <c r="M756" s="19">
        <f t="shared" si="9"/>
        <v>0</v>
      </c>
      <c r="N756" s="8"/>
      <c r="O756" s="2" t="e">
        <f t="array" ref="O756">INDEX(data!$C$2:$C$13,MATCH(P756,data!$B$2:$B$13,0))</f>
        <v>#N/A</v>
      </c>
      <c r="P756" s="8"/>
      <c r="Q756" s="8"/>
      <c r="R756" s="8"/>
      <c r="S756" s="8"/>
      <c r="T756" s="8"/>
      <c r="U756" s="8"/>
      <c r="V756" s="8"/>
    </row>
    <row r="757" ht="15.75" customHeight="1" spans="1:22">
      <c r="A757" s="2" t="str">
        <f t="array" ref="A757">IFERROR(INDEX(data!$C$2:$C$13,MATCH(G757,data!$B$2:$B$13,0)),"")</f>
        <v/>
      </c>
      <c r="B757" s="5"/>
      <c r="C757" s="5"/>
      <c r="D757" s="9"/>
      <c r="E757" s="9"/>
      <c r="F757" s="5"/>
      <c r="G757" s="9"/>
      <c r="H757" s="2" t="str">
        <f t="array" ref="H757">IFERROR(INDEX(data!$F$2:$F$16,MATCH(L757,data!$E$2:$E$16,0)),"")</f>
        <v/>
      </c>
      <c r="I757" s="9"/>
      <c r="J757" s="9"/>
      <c r="K757" s="15"/>
      <c r="L757" s="9"/>
      <c r="M757" s="19">
        <f t="shared" si="9"/>
        <v>0</v>
      </c>
      <c r="N757" s="9"/>
      <c r="O757" s="2" t="e">
        <f t="array" ref="O757">INDEX(data!$C$2:$C$13,MATCH(P757,data!$B$2:$B$13,0))</f>
        <v>#N/A</v>
      </c>
      <c r="P757" s="9"/>
      <c r="Q757" s="9"/>
      <c r="R757" s="9"/>
      <c r="S757" s="9"/>
      <c r="T757" s="9"/>
      <c r="U757" s="9"/>
      <c r="V757" s="9"/>
    </row>
    <row r="758" ht="15.75" customHeight="1" spans="1:22">
      <c r="A758" s="2" t="str">
        <f t="array" ref="A758">IFERROR(INDEX(data!$C$2:$C$13,MATCH(G758,data!$B$2:$B$13,0)),"")</f>
        <v/>
      </c>
      <c r="B758" s="3"/>
      <c r="C758" s="3"/>
      <c r="D758" s="8"/>
      <c r="E758" s="8"/>
      <c r="F758" s="3"/>
      <c r="G758" s="8"/>
      <c r="H758" s="2" t="str">
        <f t="array" ref="H758">IFERROR(INDEX(data!$F$2:$F$16,MATCH(L758,data!$E$2:$E$16,0)),"")</f>
        <v/>
      </c>
      <c r="I758" s="8"/>
      <c r="J758" s="8"/>
      <c r="K758" s="13"/>
      <c r="L758" s="8"/>
      <c r="M758" s="19">
        <f t="shared" si="9"/>
        <v>0</v>
      </c>
      <c r="N758" s="8"/>
      <c r="O758" s="2" t="e">
        <f t="array" ref="O758">INDEX(data!$C$2:$C$13,MATCH(P758,data!$B$2:$B$13,0))</f>
        <v>#N/A</v>
      </c>
      <c r="P758" s="8"/>
      <c r="Q758" s="8"/>
      <c r="R758" s="8"/>
      <c r="S758" s="8"/>
      <c r="T758" s="8"/>
      <c r="U758" s="8"/>
      <c r="V758" s="8"/>
    </row>
    <row r="759" ht="15.75" customHeight="1" spans="1:22">
      <c r="A759" s="2" t="str">
        <f t="array" ref="A759">IFERROR(INDEX(data!$C$2:$C$13,MATCH(G759,data!$B$2:$B$13,0)),"")</f>
        <v/>
      </c>
      <c r="B759" s="5"/>
      <c r="C759" s="5"/>
      <c r="D759" s="9"/>
      <c r="E759" s="9"/>
      <c r="F759" s="5"/>
      <c r="G759" s="9"/>
      <c r="H759" s="2" t="str">
        <f t="array" ref="H759">IFERROR(INDEX(data!$F$2:$F$16,MATCH(L759,data!$E$2:$E$16,0)),"")</f>
        <v/>
      </c>
      <c r="I759" s="9"/>
      <c r="J759" s="9"/>
      <c r="K759" s="15"/>
      <c r="L759" s="9"/>
      <c r="M759" s="19">
        <f t="shared" si="9"/>
        <v>0</v>
      </c>
      <c r="N759" s="9"/>
      <c r="O759" s="2" t="e">
        <f t="array" ref="O759">INDEX(data!$C$2:$C$13,MATCH(P759,data!$B$2:$B$13,0))</f>
        <v>#N/A</v>
      </c>
      <c r="P759" s="9"/>
      <c r="Q759" s="9"/>
      <c r="R759" s="9"/>
      <c r="S759" s="9"/>
      <c r="T759" s="9"/>
      <c r="U759" s="9"/>
      <c r="V759" s="9"/>
    </row>
    <row r="760" ht="15.75" customHeight="1" spans="1:22">
      <c r="A760" s="2" t="str">
        <f t="array" ref="A760">IFERROR(INDEX(data!$C$2:$C$13,MATCH(G760,data!$B$2:$B$13,0)),"")</f>
        <v/>
      </c>
      <c r="B760" s="3"/>
      <c r="C760" s="3"/>
      <c r="D760" s="8"/>
      <c r="E760" s="8"/>
      <c r="F760" s="3"/>
      <c r="G760" s="8"/>
      <c r="H760" s="2" t="str">
        <f t="array" ref="H760">IFERROR(INDEX(data!$F$2:$F$16,MATCH(L760,data!$E$2:$E$16,0)),"")</f>
        <v/>
      </c>
      <c r="I760" s="8"/>
      <c r="J760" s="8"/>
      <c r="K760" s="13"/>
      <c r="L760" s="8"/>
      <c r="M760" s="19">
        <f t="shared" si="9"/>
        <v>0</v>
      </c>
      <c r="N760" s="8"/>
      <c r="O760" s="2" t="e">
        <f t="array" ref="O760">INDEX(data!$C$2:$C$13,MATCH(P760,data!$B$2:$B$13,0))</f>
        <v>#N/A</v>
      </c>
      <c r="P760" s="8"/>
      <c r="Q760" s="8"/>
      <c r="R760" s="8"/>
      <c r="S760" s="8"/>
      <c r="T760" s="8"/>
      <c r="U760" s="8"/>
      <c r="V760" s="8"/>
    </row>
    <row r="761" ht="15.75" customHeight="1" spans="1:22">
      <c r="A761" s="2" t="str">
        <f t="array" ref="A761">IFERROR(INDEX(data!$C$2:$C$13,MATCH(G761,data!$B$2:$B$13,0)),"")</f>
        <v/>
      </c>
      <c r="B761" s="5"/>
      <c r="C761" s="5"/>
      <c r="D761" s="9"/>
      <c r="E761" s="9"/>
      <c r="F761" s="5"/>
      <c r="G761" s="9"/>
      <c r="H761" s="2" t="str">
        <f t="array" ref="H761">IFERROR(INDEX(data!$F$2:$F$16,MATCH(L761,data!$E$2:$E$16,0)),"")</f>
        <v/>
      </c>
      <c r="I761" s="9"/>
      <c r="J761" s="9"/>
      <c r="K761" s="15"/>
      <c r="L761" s="9"/>
      <c r="M761" s="19">
        <f t="shared" si="9"/>
        <v>0</v>
      </c>
      <c r="N761" s="9"/>
      <c r="O761" s="2" t="e">
        <f t="array" ref="O761">INDEX(data!$C$2:$C$13,MATCH(P761,data!$B$2:$B$13,0))</f>
        <v>#N/A</v>
      </c>
      <c r="P761" s="9"/>
      <c r="Q761" s="9"/>
      <c r="R761" s="9"/>
      <c r="S761" s="9"/>
      <c r="T761" s="9"/>
      <c r="U761" s="9"/>
      <c r="V761" s="9"/>
    </row>
    <row r="762" ht="15.75" customHeight="1" spans="1:22">
      <c r="A762" s="2" t="str">
        <f t="array" ref="A762">IFERROR(INDEX(data!$C$2:$C$13,MATCH(G762,data!$B$2:$B$13,0)),"")</f>
        <v/>
      </c>
      <c r="B762" s="3"/>
      <c r="C762" s="3"/>
      <c r="D762" s="8"/>
      <c r="E762" s="8"/>
      <c r="F762" s="3"/>
      <c r="G762" s="8"/>
      <c r="H762" s="2" t="str">
        <f t="array" ref="H762">IFERROR(INDEX(data!$F$2:$F$16,MATCH(L762,data!$E$2:$E$16,0)),"")</f>
        <v/>
      </c>
      <c r="I762" s="8"/>
      <c r="J762" s="8"/>
      <c r="K762" s="13"/>
      <c r="L762" s="8"/>
      <c r="M762" s="19">
        <f t="shared" si="9"/>
        <v>0</v>
      </c>
      <c r="N762" s="8"/>
      <c r="O762" s="2" t="e">
        <f t="array" ref="O762">INDEX(data!$C$2:$C$13,MATCH(P762,data!$B$2:$B$13,0))</f>
        <v>#N/A</v>
      </c>
      <c r="P762" s="8"/>
      <c r="Q762" s="8"/>
      <c r="R762" s="8"/>
      <c r="S762" s="8"/>
      <c r="T762" s="8"/>
      <c r="U762" s="8"/>
      <c r="V762" s="8"/>
    </row>
    <row r="763" ht="15.75" customHeight="1" spans="1:22">
      <c r="A763" s="2" t="str">
        <f t="array" ref="A763">IFERROR(INDEX(data!$C$2:$C$13,MATCH(G763,data!$B$2:$B$13,0)),"")</f>
        <v/>
      </c>
      <c r="B763" s="5"/>
      <c r="C763" s="5"/>
      <c r="D763" s="9"/>
      <c r="E763" s="9"/>
      <c r="F763" s="5"/>
      <c r="G763" s="9"/>
      <c r="H763" s="2" t="str">
        <f t="array" ref="H763">IFERROR(INDEX(data!$F$2:$F$16,MATCH(L763,data!$E$2:$E$16,0)),"")</f>
        <v/>
      </c>
      <c r="I763" s="9"/>
      <c r="J763" s="9"/>
      <c r="K763" s="15"/>
      <c r="L763" s="9"/>
      <c r="M763" s="19">
        <f t="shared" si="9"/>
        <v>0</v>
      </c>
      <c r="N763" s="9"/>
      <c r="O763" s="2" t="e">
        <f t="array" ref="O763">INDEX(data!$C$2:$C$13,MATCH(P763,data!$B$2:$B$13,0))</f>
        <v>#N/A</v>
      </c>
      <c r="P763" s="9"/>
      <c r="Q763" s="9"/>
      <c r="R763" s="9"/>
      <c r="S763" s="9"/>
      <c r="T763" s="9"/>
      <c r="U763" s="9"/>
      <c r="V763" s="9"/>
    </row>
    <row r="764" ht="15.75" customHeight="1" spans="1:22">
      <c r="A764" s="2" t="str">
        <f t="array" ref="A764">IFERROR(INDEX(data!$C$2:$C$13,MATCH(G764,data!$B$2:$B$13,0)),"")</f>
        <v/>
      </c>
      <c r="B764" s="3"/>
      <c r="C764" s="3"/>
      <c r="D764" s="8"/>
      <c r="E764" s="8"/>
      <c r="F764" s="3"/>
      <c r="G764" s="8"/>
      <c r="H764" s="2" t="str">
        <f t="array" ref="H764">IFERROR(INDEX(data!$F$2:$F$16,MATCH(L764,data!$E$2:$E$16,0)),"")</f>
        <v/>
      </c>
      <c r="I764" s="8"/>
      <c r="J764" s="8"/>
      <c r="K764" s="13"/>
      <c r="L764" s="8"/>
      <c r="M764" s="19">
        <f t="shared" si="9"/>
        <v>0</v>
      </c>
      <c r="N764" s="8"/>
      <c r="O764" s="2" t="e">
        <f t="array" ref="O764">INDEX(data!$C$2:$C$13,MATCH(P764,data!$B$2:$B$13,0))</f>
        <v>#N/A</v>
      </c>
      <c r="P764" s="8"/>
      <c r="Q764" s="8"/>
      <c r="R764" s="8"/>
      <c r="S764" s="8"/>
      <c r="T764" s="8"/>
      <c r="U764" s="8"/>
      <c r="V764" s="8"/>
    </row>
    <row r="765" ht="15.75" customHeight="1" spans="1:22">
      <c r="A765" s="2" t="str">
        <f t="array" ref="A765">IFERROR(INDEX(data!$C$2:$C$13,MATCH(G765,data!$B$2:$B$13,0)),"")</f>
        <v/>
      </c>
      <c r="B765" s="5"/>
      <c r="C765" s="5"/>
      <c r="D765" s="9"/>
      <c r="E765" s="9"/>
      <c r="F765" s="5"/>
      <c r="G765" s="9"/>
      <c r="H765" s="2" t="str">
        <f t="array" ref="H765">IFERROR(INDEX(data!$F$2:$F$16,MATCH(L765,data!$E$2:$E$16,0)),"")</f>
        <v/>
      </c>
      <c r="I765" s="9"/>
      <c r="J765" s="9"/>
      <c r="K765" s="15"/>
      <c r="L765" s="9"/>
      <c r="M765" s="19">
        <f t="shared" si="9"/>
        <v>0</v>
      </c>
      <c r="N765" s="9"/>
      <c r="O765" s="2" t="e">
        <f t="array" ref="O765">INDEX(data!$C$2:$C$13,MATCH(P765,data!$B$2:$B$13,0))</f>
        <v>#N/A</v>
      </c>
      <c r="P765" s="9"/>
      <c r="Q765" s="9"/>
      <c r="R765" s="9"/>
      <c r="S765" s="9"/>
      <c r="T765" s="9"/>
      <c r="U765" s="9"/>
      <c r="V765" s="9"/>
    </row>
    <row r="766" ht="15.75" customHeight="1" spans="1:22">
      <c r="A766" s="2" t="str">
        <f t="array" ref="A766">IFERROR(INDEX(data!$C$2:$C$13,MATCH(G766,data!$B$2:$B$13,0)),"")</f>
        <v/>
      </c>
      <c r="B766" s="3"/>
      <c r="C766" s="3"/>
      <c r="D766" s="8"/>
      <c r="E766" s="8"/>
      <c r="F766" s="3"/>
      <c r="G766" s="8"/>
      <c r="H766" s="2" t="str">
        <f t="array" ref="H766">IFERROR(INDEX(data!$F$2:$F$16,MATCH(L766,data!$E$2:$E$16,0)),"")</f>
        <v/>
      </c>
      <c r="I766" s="8"/>
      <c r="J766" s="8"/>
      <c r="K766" s="13"/>
      <c r="L766" s="8"/>
      <c r="M766" s="19">
        <f t="shared" si="9"/>
        <v>0</v>
      </c>
      <c r="N766" s="8"/>
      <c r="O766" s="2" t="e">
        <f t="array" ref="O766">INDEX(data!$C$2:$C$13,MATCH(P766,data!$B$2:$B$13,0))</f>
        <v>#N/A</v>
      </c>
      <c r="P766" s="8"/>
      <c r="Q766" s="8"/>
      <c r="R766" s="8"/>
      <c r="S766" s="8"/>
      <c r="T766" s="8"/>
      <c r="U766" s="8"/>
      <c r="V766" s="8"/>
    </row>
    <row r="767" ht="15.75" customHeight="1" spans="1:22">
      <c r="A767" s="2" t="str">
        <f t="array" ref="A767">IFERROR(INDEX(data!$C$2:$C$13,MATCH(G767,data!$B$2:$B$13,0)),"")</f>
        <v/>
      </c>
      <c r="B767" s="5"/>
      <c r="C767" s="5"/>
      <c r="D767" s="9"/>
      <c r="E767" s="9"/>
      <c r="F767" s="5"/>
      <c r="G767" s="9"/>
      <c r="H767" s="2" t="str">
        <f t="array" ref="H767">IFERROR(INDEX(data!$F$2:$F$16,MATCH(L767,data!$E$2:$E$16,0)),"")</f>
        <v/>
      </c>
      <c r="I767" s="9"/>
      <c r="J767" s="9"/>
      <c r="K767" s="15"/>
      <c r="L767" s="9"/>
      <c r="M767" s="19">
        <f t="shared" si="9"/>
        <v>0</v>
      </c>
      <c r="N767" s="9"/>
      <c r="O767" s="2" t="e">
        <f t="array" ref="O767">INDEX(data!$C$2:$C$13,MATCH(P767,data!$B$2:$B$13,0))</f>
        <v>#N/A</v>
      </c>
      <c r="P767" s="9"/>
      <c r="Q767" s="9"/>
      <c r="R767" s="9"/>
      <c r="S767" s="9"/>
      <c r="T767" s="9"/>
      <c r="U767" s="9"/>
      <c r="V767" s="9"/>
    </row>
    <row r="768" ht="15.75" customHeight="1" spans="1:22">
      <c r="A768" s="2" t="str">
        <f t="array" ref="A768">IFERROR(INDEX(data!$C$2:$C$13,MATCH(G768,data!$B$2:$B$13,0)),"")</f>
        <v/>
      </c>
      <c r="B768" s="3"/>
      <c r="C768" s="3"/>
      <c r="D768" s="8"/>
      <c r="E768" s="8"/>
      <c r="F768" s="3"/>
      <c r="G768" s="8"/>
      <c r="H768" s="2" t="str">
        <f t="array" ref="H768">IFERROR(INDEX(data!$F$2:$F$16,MATCH(L768,data!$E$2:$E$16,0)),"")</f>
        <v/>
      </c>
      <c r="I768" s="8"/>
      <c r="J768" s="8"/>
      <c r="K768" s="13"/>
      <c r="L768" s="8"/>
      <c r="M768" s="19">
        <f t="shared" si="9"/>
        <v>0</v>
      </c>
      <c r="N768" s="8"/>
      <c r="O768" s="2" t="e">
        <f t="array" ref="O768">INDEX(data!$C$2:$C$13,MATCH(P768,data!$B$2:$B$13,0))</f>
        <v>#N/A</v>
      </c>
      <c r="P768" s="8"/>
      <c r="Q768" s="8"/>
      <c r="R768" s="8"/>
      <c r="S768" s="8"/>
      <c r="T768" s="8"/>
      <c r="U768" s="8"/>
      <c r="V768" s="8"/>
    </row>
    <row r="769" ht="15.75" customHeight="1" spans="1:22">
      <c r="A769" s="2" t="str">
        <f t="array" ref="A769">IFERROR(INDEX(data!$C$2:$C$13,MATCH(G769,data!$B$2:$B$13,0)),"")</f>
        <v/>
      </c>
      <c r="B769" s="5"/>
      <c r="C769" s="5"/>
      <c r="D769" s="9"/>
      <c r="E769" s="9"/>
      <c r="F769" s="5"/>
      <c r="G769" s="9"/>
      <c r="H769" s="2" t="str">
        <f t="array" ref="H769">IFERROR(INDEX(data!$F$2:$F$16,MATCH(L769,data!$E$2:$E$16,0)),"")</f>
        <v/>
      </c>
      <c r="I769" s="9"/>
      <c r="J769" s="9"/>
      <c r="K769" s="15"/>
      <c r="L769" s="9"/>
      <c r="M769" s="19">
        <f t="shared" si="9"/>
        <v>0</v>
      </c>
      <c r="N769" s="9"/>
      <c r="O769" s="2" t="e">
        <f t="array" ref="O769">INDEX(data!$C$2:$C$13,MATCH(P769,data!$B$2:$B$13,0))</f>
        <v>#N/A</v>
      </c>
      <c r="P769" s="9"/>
      <c r="Q769" s="9"/>
      <c r="R769" s="9"/>
      <c r="S769" s="9"/>
      <c r="T769" s="9"/>
      <c r="U769" s="9"/>
      <c r="V769" s="9"/>
    </row>
    <row r="770" ht="15.75" customHeight="1" spans="1:22">
      <c r="A770" s="2" t="str">
        <f t="array" ref="A770">IFERROR(INDEX(data!$C$2:$C$13,MATCH(G770,data!$B$2:$B$13,0)),"")</f>
        <v/>
      </c>
      <c r="B770" s="3"/>
      <c r="C770" s="3"/>
      <c r="D770" s="8"/>
      <c r="E770" s="8"/>
      <c r="F770" s="3"/>
      <c r="G770" s="8"/>
      <c r="H770" s="2" t="str">
        <f t="array" ref="H770">IFERROR(INDEX(data!$F$2:$F$16,MATCH(L770,data!$E$2:$E$16,0)),"")</f>
        <v/>
      </c>
      <c r="I770" s="8"/>
      <c r="J770" s="8"/>
      <c r="K770" s="13"/>
      <c r="L770" s="8"/>
      <c r="M770" s="19">
        <f t="shared" si="9"/>
        <v>0</v>
      </c>
      <c r="N770" s="8"/>
      <c r="O770" s="2" t="e">
        <f t="array" ref="O770">INDEX(data!$C$2:$C$13,MATCH(P770,data!$B$2:$B$13,0))</f>
        <v>#N/A</v>
      </c>
      <c r="P770" s="8"/>
      <c r="Q770" s="8"/>
      <c r="R770" s="8"/>
      <c r="S770" s="8"/>
      <c r="T770" s="8"/>
      <c r="U770" s="8"/>
      <c r="V770" s="8"/>
    </row>
    <row r="771" ht="15.75" customHeight="1" spans="1:22">
      <c r="A771" s="2" t="str">
        <f t="array" ref="A771">IFERROR(INDEX(data!$C$2:$C$13,MATCH(G771,data!$B$2:$B$13,0)),"")</f>
        <v/>
      </c>
      <c r="B771" s="5"/>
      <c r="C771" s="5"/>
      <c r="D771" s="9"/>
      <c r="E771" s="9"/>
      <c r="F771" s="5"/>
      <c r="G771" s="9"/>
      <c r="H771" s="2" t="str">
        <f t="array" ref="H771">IFERROR(INDEX(data!$F$2:$F$16,MATCH(L771,data!$E$2:$E$16,0)),"")</f>
        <v/>
      </c>
      <c r="I771" s="9"/>
      <c r="J771" s="9"/>
      <c r="K771" s="15"/>
      <c r="L771" s="9"/>
      <c r="M771" s="19">
        <f t="shared" si="9"/>
        <v>0</v>
      </c>
      <c r="N771" s="9"/>
      <c r="O771" s="2" t="e">
        <f t="array" ref="O771">INDEX(data!$C$2:$C$13,MATCH(P771,data!$B$2:$B$13,0))</f>
        <v>#N/A</v>
      </c>
      <c r="P771" s="9"/>
      <c r="Q771" s="9"/>
      <c r="R771" s="9"/>
      <c r="S771" s="9"/>
      <c r="T771" s="9"/>
      <c r="U771" s="9"/>
      <c r="V771" s="9"/>
    </row>
    <row r="772" ht="15.75" customHeight="1" spans="1:22">
      <c r="A772" s="2" t="str">
        <f t="array" ref="A772">IFERROR(INDEX(data!$C$2:$C$13,MATCH(G772,data!$B$2:$B$13,0)),"")</f>
        <v/>
      </c>
      <c r="B772" s="3"/>
      <c r="C772" s="3"/>
      <c r="D772" s="8"/>
      <c r="E772" s="8"/>
      <c r="F772" s="3"/>
      <c r="G772" s="8"/>
      <c r="H772" s="2" t="str">
        <f t="array" ref="H772">IFERROR(INDEX(data!$F$2:$F$16,MATCH(L772,data!$E$2:$E$16,0)),"")</f>
        <v/>
      </c>
      <c r="I772" s="8"/>
      <c r="J772" s="8"/>
      <c r="K772" s="13"/>
      <c r="L772" s="8"/>
      <c r="M772" s="19">
        <f t="shared" si="9"/>
        <v>0</v>
      </c>
      <c r="N772" s="8"/>
      <c r="O772" s="2" t="e">
        <f t="array" ref="O772">INDEX(data!$C$2:$C$13,MATCH(P772,data!$B$2:$B$13,0))</f>
        <v>#N/A</v>
      </c>
      <c r="P772" s="8"/>
      <c r="Q772" s="8"/>
      <c r="R772" s="8"/>
      <c r="S772" s="8"/>
      <c r="T772" s="8"/>
      <c r="U772" s="8"/>
      <c r="V772" s="8"/>
    </row>
    <row r="773" ht="15.75" customHeight="1" spans="1:22">
      <c r="A773" s="2" t="str">
        <f t="array" ref="A773">IFERROR(INDEX(data!$C$2:$C$13,MATCH(G773,data!$B$2:$B$13,0)),"")</f>
        <v/>
      </c>
      <c r="B773" s="5"/>
      <c r="C773" s="5"/>
      <c r="D773" s="9"/>
      <c r="E773" s="9"/>
      <c r="F773" s="5"/>
      <c r="G773" s="9"/>
      <c r="H773" s="2" t="str">
        <f t="array" ref="H773">IFERROR(INDEX(data!$F$2:$F$16,MATCH(L773,data!$E$2:$E$16,0)),"")</f>
        <v/>
      </c>
      <c r="I773" s="9"/>
      <c r="J773" s="9"/>
      <c r="K773" s="15"/>
      <c r="L773" s="9"/>
      <c r="M773" s="19">
        <f t="shared" si="9"/>
        <v>0</v>
      </c>
      <c r="N773" s="9"/>
      <c r="O773" s="2" t="e">
        <f t="array" ref="O773">INDEX(data!$C$2:$C$13,MATCH(P773,data!$B$2:$B$13,0))</f>
        <v>#N/A</v>
      </c>
      <c r="P773" s="9"/>
      <c r="Q773" s="9"/>
      <c r="R773" s="9"/>
      <c r="S773" s="9"/>
      <c r="T773" s="9"/>
      <c r="U773" s="9"/>
      <c r="V773" s="9"/>
    </row>
    <row r="774" ht="15.75" customHeight="1" spans="1:22">
      <c r="A774" s="2" t="str">
        <f t="array" ref="A774">IFERROR(INDEX(data!$C$2:$C$13,MATCH(G774,data!$B$2:$B$13,0)),"")</f>
        <v/>
      </c>
      <c r="B774" s="3"/>
      <c r="C774" s="3"/>
      <c r="D774" s="8"/>
      <c r="E774" s="8"/>
      <c r="F774" s="3"/>
      <c r="G774" s="8"/>
      <c r="H774" s="2" t="str">
        <f t="array" ref="H774">IFERROR(INDEX(data!$F$2:$F$16,MATCH(L774,data!$E$2:$E$16,0)),"")</f>
        <v/>
      </c>
      <c r="I774" s="8"/>
      <c r="J774" s="8"/>
      <c r="K774" s="13"/>
      <c r="L774" s="8"/>
      <c r="M774" s="19">
        <f t="shared" si="9"/>
        <v>0</v>
      </c>
      <c r="N774" s="8"/>
      <c r="O774" s="2" t="e">
        <f t="array" ref="O774">INDEX(data!$C$2:$C$13,MATCH(P774,data!$B$2:$B$13,0))</f>
        <v>#N/A</v>
      </c>
      <c r="P774" s="8"/>
      <c r="Q774" s="8"/>
      <c r="R774" s="8"/>
      <c r="S774" s="8"/>
      <c r="T774" s="8"/>
      <c r="U774" s="8"/>
      <c r="V774" s="8"/>
    </row>
    <row r="775" ht="15.75" customHeight="1" spans="1:22">
      <c r="A775" s="2" t="str">
        <f t="array" ref="A775">IFERROR(INDEX(data!$C$2:$C$13,MATCH(G775,data!$B$2:$B$13,0)),"")</f>
        <v/>
      </c>
      <c r="B775" s="5"/>
      <c r="C775" s="5"/>
      <c r="D775" s="9"/>
      <c r="E775" s="9"/>
      <c r="F775" s="5"/>
      <c r="G775" s="9"/>
      <c r="H775" s="2" t="str">
        <f t="array" ref="H775">IFERROR(INDEX(data!$F$2:$F$16,MATCH(L775,data!$E$2:$E$16,0)),"")</f>
        <v/>
      </c>
      <c r="I775" s="9"/>
      <c r="J775" s="9"/>
      <c r="K775" s="15"/>
      <c r="L775" s="9"/>
      <c r="M775" s="19">
        <f t="shared" si="9"/>
        <v>0</v>
      </c>
      <c r="N775" s="9"/>
      <c r="O775" s="2" t="e">
        <f t="array" ref="O775">INDEX(data!$C$2:$C$13,MATCH(P775,data!$B$2:$B$13,0))</f>
        <v>#N/A</v>
      </c>
      <c r="P775" s="9"/>
      <c r="Q775" s="9"/>
      <c r="R775" s="9"/>
      <c r="S775" s="9"/>
      <c r="T775" s="9"/>
      <c r="U775" s="9"/>
      <c r="V775" s="9"/>
    </row>
    <row r="776" ht="15.75" customHeight="1" spans="1:22">
      <c r="A776" s="2" t="str">
        <f t="array" ref="A776">IFERROR(INDEX(data!$C$2:$C$13,MATCH(G776,data!$B$2:$B$13,0)),"")</f>
        <v/>
      </c>
      <c r="B776" s="3"/>
      <c r="C776" s="3"/>
      <c r="D776" s="8"/>
      <c r="E776" s="8"/>
      <c r="F776" s="3"/>
      <c r="G776" s="8"/>
      <c r="H776" s="2" t="str">
        <f t="array" ref="H776">IFERROR(INDEX(data!$F$2:$F$16,MATCH(L776,data!$E$2:$E$16,0)),"")</f>
        <v/>
      </c>
      <c r="I776" s="8"/>
      <c r="J776" s="8"/>
      <c r="K776" s="13"/>
      <c r="L776" s="8"/>
      <c r="M776" s="19">
        <f t="shared" si="9"/>
        <v>0</v>
      </c>
      <c r="N776" s="8"/>
      <c r="O776" s="2" t="e">
        <f t="array" ref="O776">INDEX(data!$C$2:$C$13,MATCH(P776,data!$B$2:$B$13,0))</f>
        <v>#N/A</v>
      </c>
      <c r="P776" s="8"/>
      <c r="Q776" s="8"/>
      <c r="R776" s="8"/>
      <c r="S776" s="8"/>
      <c r="T776" s="8"/>
      <c r="U776" s="8"/>
      <c r="V776" s="8"/>
    </row>
    <row r="777" ht="15.75" customHeight="1" spans="1:22">
      <c r="A777" s="2" t="str">
        <f t="array" ref="A777">IFERROR(INDEX(data!$C$2:$C$13,MATCH(G777,data!$B$2:$B$13,0)),"")</f>
        <v/>
      </c>
      <c r="B777" s="5"/>
      <c r="C777" s="5"/>
      <c r="D777" s="9"/>
      <c r="E777" s="9"/>
      <c r="F777" s="5"/>
      <c r="G777" s="9"/>
      <c r="H777" s="2" t="str">
        <f t="array" ref="H777">IFERROR(INDEX(data!$F$2:$F$16,MATCH(L777,data!$E$2:$E$16,0)),"")</f>
        <v/>
      </c>
      <c r="I777" s="9"/>
      <c r="J777" s="9"/>
      <c r="K777" s="15"/>
      <c r="L777" s="9"/>
      <c r="M777" s="19">
        <f t="shared" si="9"/>
        <v>0</v>
      </c>
      <c r="N777" s="9"/>
      <c r="O777" s="2" t="e">
        <f t="array" ref="O777">INDEX(data!$C$2:$C$13,MATCH(P777,data!$B$2:$B$13,0))</f>
        <v>#N/A</v>
      </c>
      <c r="P777" s="9"/>
      <c r="Q777" s="9"/>
      <c r="R777" s="9"/>
      <c r="S777" s="9"/>
      <c r="T777" s="9"/>
      <c r="U777" s="9"/>
      <c r="V777" s="9"/>
    </row>
    <row r="778" ht="15.75" customHeight="1" spans="1:22">
      <c r="A778" s="2" t="str">
        <f t="array" ref="A778">IFERROR(INDEX(data!$C$2:$C$13,MATCH(G778,data!$B$2:$B$13,0)),"")</f>
        <v/>
      </c>
      <c r="B778" s="3"/>
      <c r="C778" s="3"/>
      <c r="D778" s="8"/>
      <c r="E778" s="8"/>
      <c r="F778" s="3"/>
      <c r="G778" s="8"/>
      <c r="H778" s="2" t="str">
        <f t="array" ref="H778">IFERROR(INDEX(data!$F$2:$F$16,MATCH(L778,data!$E$2:$E$16,0)),"")</f>
        <v/>
      </c>
      <c r="I778" s="8"/>
      <c r="J778" s="8"/>
      <c r="K778" s="13"/>
      <c r="L778" s="8"/>
      <c r="M778" s="19">
        <f t="shared" si="9"/>
        <v>0</v>
      </c>
      <c r="N778" s="8"/>
      <c r="O778" s="2" t="e">
        <f t="array" ref="O778">INDEX(data!$C$2:$C$13,MATCH(P778,data!$B$2:$B$13,0))</f>
        <v>#N/A</v>
      </c>
      <c r="P778" s="8"/>
      <c r="Q778" s="8"/>
      <c r="R778" s="8"/>
      <c r="S778" s="8"/>
      <c r="T778" s="8"/>
      <c r="U778" s="8"/>
      <c r="V778" s="8"/>
    </row>
    <row r="779" ht="15.75" customHeight="1" spans="1:22">
      <c r="A779" s="2" t="str">
        <f t="array" ref="A779">IFERROR(INDEX(data!$C$2:$C$13,MATCH(G779,data!$B$2:$B$13,0)),"")</f>
        <v/>
      </c>
      <c r="B779" s="5"/>
      <c r="C779" s="5"/>
      <c r="D779" s="9"/>
      <c r="E779" s="9"/>
      <c r="F779" s="5"/>
      <c r="G779" s="9"/>
      <c r="H779" s="2" t="str">
        <f t="array" ref="H779">IFERROR(INDEX(data!$F$2:$F$16,MATCH(L779,data!$E$2:$E$16,0)),"")</f>
        <v/>
      </c>
      <c r="I779" s="9"/>
      <c r="J779" s="9"/>
      <c r="K779" s="15"/>
      <c r="L779" s="9"/>
      <c r="M779" s="19">
        <f t="shared" si="9"/>
        <v>0</v>
      </c>
      <c r="N779" s="9"/>
      <c r="O779" s="2" t="e">
        <f t="array" ref="O779">INDEX(data!$C$2:$C$13,MATCH(P779,data!$B$2:$B$13,0))</f>
        <v>#N/A</v>
      </c>
      <c r="P779" s="9"/>
      <c r="Q779" s="9"/>
      <c r="R779" s="9"/>
      <c r="S779" s="9"/>
      <c r="T779" s="9"/>
      <c r="U779" s="9"/>
      <c r="V779" s="9"/>
    </row>
    <row r="780" ht="15.75" customHeight="1" spans="1:22">
      <c r="A780" s="2" t="str">
        <f t="array" ref="A780">IFERROR(INDEX(data!$C$2:$C$13,MATCH(G780,data!$B$2:$B$13,0)),"")</f>
        <v/>
      </c>
      <c r="B780" s="3"/>
      <c r="C780" s="3"/>
      <c r="D780" s="8"/>
      <c r="E780" s="8"/>
      <c r="F780" s="3"/>
      <c r="G780" s="8"/>
      <c r="H780" s="2" t="str">
        <f t="array" ref="H780">IFERROR(INDEX(data!$F$2:$F$16,MATCH(L780,data!$E$2:$E$16,0)),"")</f>
        <v/>
      </c>
      <c r="I780" s="8"/>
      <c r="J780" s="8"/>
      <c r="K780" s="13"/>
      <c r="L780" s="8"/>
      <c r="M780" s="19">
        <f t="shared" si="9"/>
        <v>0</v>
      </c>
      <c r="N780" s="8"/>
      <c r="O780" s="2" t="e">
        <f t="array" ref="O780">INDEX(data!$C$2:$C$13,MATCH(P780,data!$B$2:$B$13,0))</f>
        <v>#N/A</v>
      </c>
      <c r="P780" s="8"/>
      <c r="Q780" s="8"/>
      <c r="R780" s="8"/>
      <c r="S780" s="8"/>
      <c r="T780" s="8"/>
      <c r="U780" s="8"/>
      <c r="V780" s="8"/>
    </row>
    <row r="781" ht="15.75" customHeight="1" spans="1:22">
      <c r="A781" s="2" t="str">
        <f t="array" ref="A781">IFERROR(INDEX(data!$C$2:$C$13,MATCH(G781,data!$B$2:$B$13,0)),"")</f>
        <v/>
      </c>
      <c r="B781" s="5"/>
      <c r="C781" s="5"/>
      <c r="D781" s="9"/>
      <c r="E781" s="9"/>
      <c r="F781" s="5"/>
      <c r="G781" s="9"/>
      <c r="H781" s="2" t="str">
        <f t="array" ref="H781">IFERROR(INDEX(data!$F$2:$F$16,MATCH(L781,data!$E$2:$E$16,0)),"")</f>
        <v/>
      </c>
      <c r="I781" s="9"/>
      <c r="J781" s="9"/>
      <c r="K781" s="15"/>
      <c r="L781" s="9"/>
      <c r="M781" s="19">
        <f t="shared" si="9"/>
        <v>0</v>
      </c>
      <c r="N781" s="9"/>
      <c r="O781" s="2" t="e">
        <f t="array" ref="O781">INDEX(data!$C$2:$C$13,MATCH(P781,data!$B$2:$B$13,0))</f>
        <v>#N/A</v>
      </c>
      <c r="P781" s="9"/>
      <c r="Q781" s="9"/>
      <c r="R781" s="9"/>
      <c r="S781" s="9"/>
      <c r="T781" s="9"/>
      <c r="U781" s="9"/>
      <c r="V781" s="9"/>
    </row>
    <row r="782" ht="15.75" customHeight="1" spans="1:22">
      <c r="A782" s="2" t="str">
        <f t="array" ref="A782">IFERROR(INDEX(data!$C$2:$C$13,MATCH(G782,data!$B$2:$B$13,0)),"")</f>
        <v/>
      </c>
      <c r="B782" s="3"/>
      <c r="C782" s="3"/>
      <c r="D782" s="8"/>
      <c r="E782" s="8"/>
      <c r="F782" s="3"/>
      <c r="G782" s="8"/>
      <c r="H782" s="2" t="str">
        <f t="array" ref="H782">IFERROR(INDEX(data!$F$2:$F$16,MATCH(L782,data!$E$2:$E$16,0)),"")</f>
        <v/>
      </c>
      <c r="I782" s="8"/>
      <c r="J782" s="8"/>
      <c r="K782" s="13"/>
      <c r="L782" s="8"/>
      <c r="M782" s="19">
        <f t="shared" si="9"/>
        <v>0</v>
      </c>
      <c r="N782" s="8"/>
      <c r="O782" s="2" t="e">
        <f t="array" ref="O782">INDEX(data!$C$2:$C$13,MATCH(P782,data!$B$2:$B$13,0))</f>
        <v>#N/A</v>
      </c>
      <c r="P782" s="8"/>
      <c r="Q782" s="8"/>
      <c r="R782" s="8"/>
      <c r="S782" s="8"/>
      <c r="T782" s="8"/>
      <c r="U782" s="8"/>
      <c r="V782" s="8"/>
    </row>
    <row r="783" ht="15.75" customHeight="1" spans="1:22">
      <c r="A783" s="2" t="str">
        <f t="array" ref="A783">IFERROR(INDEX(data!$C$2:$C$13,MATCH(G783,data!$B$2:$B$13,0)),"")</f>
        <v/>
      </c>
      <c r="B783" s="5"/>
      <c r="C783" s="5"/>
      <c r="D783" s="9"/>
      <c r="E783" s="9"/>
      <c r="F783" s="5"/>
      <c r="G783" s="9"/>
      <c r="H783" s="2" t="str">
        <f t="array" ref="H783">IFERROR(INDEX(data!$F$2:$F$16,MATCH(L783,data!$E$2:$E$16,0)),"")</f>
        <v/>
      </c>
      <c r="I783" s="9"/>
      <c r="J783" s="9"/>
      <c r="K783" s="15"/>
      <c r="L783" s="9"/>
      <c r="M783" s="19">
        <f t="shared" si="9"/>
        <v>0</v>
      </c>
      <c r="N783" s="9"/>
      <c r="O783" s="2" t="e">
        <f t="array" ref="O783">INDEX(data!$C$2:$C$13,MATCH(P783,data!$B$2:$B$13,0))</f>
        <v>#N/A</v>
      </c>
      <c r="P783" s="9"/>
      <c r="Q783" s="9"/>
      <c r="R783" s="9"/>
      <c r="S783" s="9"/>
      <c r="T783" s="9"/>
      <c r="U783" s="9"/>
      <c r="V783" s="9"/>
    </row>
    <row r="784" ht="15.75" customHeight="1" spans="1:22">
      <c r="A784" s="2" t="str">
        <f t="array" ref="A784">IFERROR(INDEX(data!$C$2:$C$13,MATCH(G784,data!$B$2:$B$13,0)),"")</f>
        <v/>
      </c>
      <c r="B784" s="3"/>
      <c r="C784" s="3"/>
      <c r="D784" s="8"/>
      <c r="E784" s="8"/>
      <c r="F784" s="3"/>
      <c r="G784" s="8"/>
      <c r="H784" s="2" t="str">
        <f t="array" ref="H784">IFERROR(INDEX(data!$F$2:$F$16,MATCH(L784,data!$E$2:$E$16,0)),"")</f>
        <v/>
      </c>
      <c r="I784" s="8"/>
      <c r="J784" s="8"/>
      <c r="K784" s="13"/>
      <c r="L784" s="8"/>
      <c r="M784" s="19">
        <f t="shared" si="9"/>
        <v>0</v>
      </c>
      <c r="N784" s="8"/>
      <c r="O784" s="2" t="e">
        <f t="array" ref="O784">INDEX(data!$C$2:$C$13,MATCH(P784,data!$B$2:$B$13,0))</f>
        <v>#N/A</v>
      </c>
      <c r="P784" s="8"/>
      <c r="Q784" s="8"/>
      <c r="R784" s="8"/>
      <c r="S784" s="8"/>
      <c r="T784" s="8"/>
      <c r="U784" s="8"/>
      <c r="V784" s="8"/>
    </row>
    <row r="785" ht="15.75" customHeight="1" spans="1:22">
      <c r="A785" s="2" t="str">
        <f t="array" ref="A785">IFERROR(INDEX(data!$C$2:$C$13,MATCH(G785,data!$B$2:$B$13,0)),"")</f>
        <v/>
      </c>
      <c r="B785" s="5"/>
      <c r="C785" s="5"/>
      <c r="D785" s="9"/>
      <c r="E785" s="9"/>
      <c r="F785" s="5"/>
      <c r="G785" s="9"/>
      <c r="H785" s="2" t="str">
        <f t="array" ref="H785">IFERROR(INDEX(data!$F$2:$F$16,MATCH(L785,data!$E$2:$E$16,0)),"")</f>
        <v/>
      </c>
      <c r="I785" s="9"/>
      <c r="J785" s="9"/>
      <c r="K785" s="15"/>
      <c r="L785" s="9"/>
      <c r="M785" s="19">
        <f t="shared" si="9"/>
        <v>0</v>
      </c>
      <c r="N785" s="9"/>
      <c r="O785" s="2" t="e">
        <f t="array" ref="O785">INDEX(data!$C$2:$C$13,MATCH(P785,data!$B$2:$B$13,0))</f>
        <v>#N/A</v>
      </c>
      <c r="P785" s="9"/>
      <c r="Q785" s="9"/>
      <c r="R785" s="9"/>
      <c r="S785" s="9"/>
      <c r="T785" s="9"/>
      <c r="U785" s="9"/>
      <c r="V785" s="9"/>
    </row>
    <row r="786" ht="15.75" customHeight="1" spans="1:22">
      <c r="A786" s="2" t="str">
        <f t="array" ref="A786">IFERROR(INDEX(data!$C$2:$C$13,MATCH(G786,data!$B$2:$B$13,0)),"")</f>
        <v/>
      </c>
      <c r="B786" s="3"/>
      <c r="C786" s="3"/>
      <c r="D786" s="8"/>
      <c r="E786" s="8"/>
      <c r="F786" s="3"/>
      <c r="G786" s="8"/>
      <c r="H786" s="2" t="str">
        <f t="array" ref="H786">IFERROR(INDEX(data!$F$2:$F$16,MATCH(L786,data!$E$2:$E$16,0)),"")</f>
        <v/>
      </c>
      <c r="I786" s="8"/>
      <c r="J786" s="8"/>
      <c r="K786" s="13"/>
      <c r="L786" s="8"/>
      <c r="M786" s="19">
        <f t="shared" si="9"/>
        <v>0</v>
      </c>
      <c r="N786" s="8"/>
      <c r="O786" s="2" t="e">
        <f t="array" ref="O786">INDEX(data!$C$2:$C$13,MATCH(P786,data!$B$2:$B$13,0))</f>
        <v>#N/A</v>
      </c>
      <c r="P786" s="8"/>
      <c r="Q786" s="8"/>
      <c r="R786" s="8"/>
      <c r="S786" s="8"/>
      <c r="T786" s="8"/>
      <c r="U786" s="8"/>
      <c r="V786" s="8"/>
    </row>
    <row r="787" ht="15.75" customHeight="1" spans="1:22">
      <c r="A787" s="2" t="str">
        <f t="array" ref="A787">IFERROR(INDEX(data!$C$2:$C$13,MATCH(G787,data!$B$2:$B$13,0)),"")</f>
        <v/>
      </c>
      <c r="B787" s="5"/>
      <c r="C787" s="5"/>
      <c r="D787" s="9"/>
      <c r="E787" s="9"/>
      <c r="F787" s="5"/>
      <c r="G787" s="9"/>
      <c r="H787" s="2" t="str">
        <f t="array" ref="H787">IFERROR(INDEX(data!$F$2:$F$16,MATCH(L787,data!$E$2:$E$16,0)),"")</f>
        <v/>
      </c>
      <c r="I787" s="9"/>
      <c r="J787" s="9"/>
      <c r="K787" s="15"/>
      <c r="L787" s="9"/>
      <c r="M787" s="19">
        <f t="shared" si="9"/>
        <v>0</v>
      </c>
      <c r="N787" s="9"/>
      <c r="O787" s="2" t="e">
        <f t="array" ref="O787">INDEX(data!$C$2:$C$13,MATCH(P787,data!$B$2:$B$13,0))</f>
        <v>#N/A</v>
      </c>
      <c r="P787" s="9"/>
      <c r="Q787" s="9"/>
      <c r="R787" s="9"/>
      <c r="S787" s="9"/>
      <c r="T787" s="9"/>
      <c r="U787" s="9"/>
      <c r="V787" s="9"/>
    </row>
    <row r="788" ht="15.75" customHeight="1" spans="1:22">
      <c r="A788" s="2" t="str">
        <f t="array" ref="A788">IFERROR(INDEX(data!$C$2:$C$13,MATCH(G788,data!$B$2:$B$13,0)),"")</f>
        <v/>
      </c>
      <c r="B788" s="3"/>
      <c r="C788" s="3"/>
      <c r="D788" s="8"/>
      <c r="E788" s="8"/>
      <c r="F788" s="3"/>
      <c r="G788" s="8"/>
      <c r="H788" s="2" t="str">
        <f t="array" ref="H788">IFERROR(INDEX(data!$F$2:$F$16,MATCH(L788,data!$E$2:$E$16,0)),"")</f>
        <v/>
      </c>
      <c r="I788" s="8"/>
      <c r="J788" s="8"/>
      <c r="K788" s="13"/>
      <c r="L788" s="8"/>
      <c r="M788" s="19">
        <f t="shared" si="9"/>
        <v>0</v>
      </c>
      <c r="N788" s="8"/>
      <c r="O788" s="2" t="e">
        <f t="array" ref="O788">INDEX(data!$C$2:$C$13,MATCH(P788,data!$B$2:$B$13,0))</f>
        <v>#N/A</v>
      </c>
      <c r="P788" s="8"/>
      <c r="Q788" s="8"/>
      <c r="R788" s="8"/>
      <c r="S788" s="8"/>
      <c r="T788" s="8"/>
      <c r="U788" s="8"/>
      <c r="V788" s="8"/>
    </row>
    <row r="789" ht="15.75" customHeight="1" spans="1:22">
      <c r="A789" s="2" t="str">
        <f t="array" ref="A789">IFERROR(INDEX(data!$C$2:$C$13,MATCH(G789,data!$B$2:$B$13,0)),"")</f>
        <v/>
      </c>
      <c r="B789" s="5"/>
      <c r="C789" s="5"/>
      <c r="D789" s="9"/>
      <c r="E789" s="9"/>
      <c r="F789" s="5"/>
      <c r="G789" s="9"/>
      <c r="H789" s="2" t="str">
        <f t="array" ref="H789">IFERROR(INDEX(data!$F$2:$F$16,MATCH(L789,data!$E$2:$E$16,0)),"")</f>
        <v/>
      </c>
      <c r="I789" s="9"/>
      <c r="J789" s="9"/>
      <c r="K789" s="15"/>
      <c r="L789" s="9"/>
      <c r="M789" s="19">
        <f t="shared" si="9"/>
        <v>0</v>
      </c>
      <c r="N789" s="9"/>
      <c r="O789" s="2" t="e">
        <f t="array" ref="O789">INDEX(data!$C$2:$C$13,MATCH(P789,data!$B$2:$B$13,0))</f>
        <v>#N/A</v>
      </c>
      <c r="P789" s="9"/>
      <c r="Q789" s="9"/>
      <c r="R789" s="9"/>
      <c r="S789" s="9"/>
      <c r="T789" s="9"/>
      <c r="U789" s="9"/>
      <c r="V789" s="9"/>
    </row>
    <row r="790" ht="15.75" customHeight="1" spans="1:22">
      <c r="A790" s="2" t="str">
        <f t="array" ref="A790">IFERROR(INDEX(data!$C$2:$C$13,MATCH(G790,data!$B$2:$B$13,0)),"")</f>
        <v/>
      </c>
      <c r="B790" s="3"/>
      <c r="C790" s="3"/>
      <c r="D790" s="8"/>
      <c r="E790" s="8"/>
      <c r="F790" s="3"/>
      <c r="G790" s="8"/>
      <c r="H790" s="2" t="str">
        <f t="array" ref="H790">IFERROR(INDEX(data!$F$2:$F$16,MATCH(L790,data!$E$2:$E$16,0)),"")</f>
        <v/>
      </c>
      <c r="I790" s="8"/>
      <c r="J790" s="8"/>
      <c r="K790" s="13"/>
      <c r="L790" s="8"/>
      <c r="M790" s="19">
        <f t="shared" si="9"/>
        <v>0</v>
      </c>
      <c r="N790" s="8"/>
      <c r="O790" s="2" t="e">
        <f t="array" ref="O790">INDEX(data!$C$2:$C$13,MATCH(P790,data!$B$2:$B$13,0))</f>
        <v>#N/A</v>
      </c>
      <c r="P790" s="8"/>
      <c r="Q790" s="8"/>
      <c r="R790" s="8"/>
      <c r="S790" s="8"/>
      <c r="T790" s="8"/>
      <c r="U790" s="8"/>
      <c r="V790" s="8"/>
    </row>
    <row r="791" ht="15.75" customHeight="1" spans="1:22">
      <c r="A791" s="2" t="str">
        <f t="array" ref="A791">IFERROR(INDEX(data!$C$2:$C$13,MATCH(G791,data!$B$2:$B$13,0)),"")</f>
        <v/>
      </c>
      <c r="B791" s="5"/>
      <c r="C791" s="5"/>
      <c r="D791" s="9"/>
      <c r="E791" s="9"/>
      <c r="F791" s="5"/>
      <c r="G791" s="9"/>
      <c r="H791" s="2" t="str">
        <f t="array" ref="H791">IFERROR(INDEX(data!$F$2:$F$16,MATCH(L791,data!$E$2:$E$16,0)),"")</f>
        <v/>
      </c>
      <c r="I791" s="9"/>
      <c r="J791" s="9"/>
      <c r="K791" s="15"/>
      <c r="L791" s="9"/>
      <c r="M791" s="19">
        <f t="shared" si="9"/>
        <v>0</v>
      </c>
      <c r="N791" s="9"/>
      <c r="O791" s="2" t="e">
        <f t="array" ref="O791">INDEX(data!$C$2:$C$13,MATCH(P791,data!$B$2:$B$13,0))</f>
        <v>#N/A</v>
      </c>
      <c r="P791" s="9"/>
      <c r="Q791" s="9"/>
      <c r="R791" s="9"/>
      <c r="S791" s="9"/>
      <c r="T791" s="9"/>
      <c r="U791" s="9"/>
      <c r="V791" s="9"/>
    </row>
    <row r="792" ht="15.75" customHeight="1" spans="1:22">
      <c r="A792" s="2" t="str">
        <f t="array" ref="A792">IFERROR(INDEX(data!$C$2:$C$13,MATCH(G792,data!$B$2:$B$13,0)),"")</f>
        <v/>
      </c>
      <c r="B792" s="3"/>
      <c r="C792" s="3"/>
      <c r="D792" s="8"/>
      <c r="E792" s="8"/>
      <c r="F792" s="3"/>
      <c r="G792" s="8"/>
      <c r="H792" s="2" t="str">
        <f t="array" ref="H792">IFERROR(INDEX(data!$F$2:$F$16,MATCH(L792,data!$E$2:$E$16,0)),"")</f>
        <v/>
      </c>
      <c r="I792" s="8"/>
      <c r="J792" s="8"/>
      <c r="K792" s="13"/>
      <c r="L792" s="8"/>
      <c r="M792" s="19">
        <f t="shared" si="9"/>
        <v>0</v>
      </c>
      <c r="N792" s="8"/>
      <c r="O792" s="2" t="e">
        <f t="array" ref="O792">INDEX(data!$C$2:$C$13,MATCH(P792,data!$B$2:$B$13,0))</f>
        <v>#N/A</v>
      </c>
      <c r="P792" s="8"/>
      <c r="Q792" s="8"/>
      <c r="R792" s="8"/>
      <c r="S792" s="8"/>
      <c r="T792" s="8"/>
      <c r="U792" s="8"/>
      <c r="V792" s="8"/>
    </row>
    <row r="793" ht="15.75" customHeight="1" spans="1:22">
      <c r="A793" s="2" t="str">
        <f t="array" ref="A793">IFERROR(INDEX(data!$C$2:$C$13,MATCH(G793,data!$B$2:$B$13,0)),"")</f>
        <v/>
      </c>
      <c r="B793" s="5"/>
      <c r="C793" s="5"/>
      <c r="D793" s="9"/>
      <c r="E793" s="9"/>
      <c r="F793" s="5"/>
      <c r="G793" s="9"/>
      <c r="H793" s="2" t="str">
        <f t="array" ref="H793">IFERROR(INDEX(data!$F$2:$F$16,MATCH(L793,data!$E$2:$E$16,0)),"")</f>
        <v/>
      </c>
      <c r="I793" s="9"/>
      <c r="J793" s="9"/>
      <c r="K793" s="15"/>
      <c r="L793" s="9"/>
      <c r="M793" s="19">
        <f t="shared" si="9"/>
        <v>0</v>
      </c>
      <c r="N793" s="9"/>
      <c r="O793" s="2" t="e">
        <f t="array" ref="O793">INDEX(data!$C$2:$C$13,MATCH(P793,data!$B$2:$B$13,0))</f>
        <v>#N/A</v>
      </c>
      <c r="P793" s="9"/>
      <c r="Q793" s="9"/>
      <c r="R793" s="9"/>
      <c r="S793" s="9"/>
      <c r="T793" s="9"/>
      <c r="U793" s="9"/>
      <c r="V793" s="9"/>
    </row>
    <row r="794" ht="15.75" customHeight="1" spans="1:22">
      <c r="A794" s="2" t="str">
        <f t="array" ref="A794">IFERROR(INDEX(data!$C$2:$C$13,MATCH(G794,data!$B$2:$B$13,0)),"")</f>
        <v/>
      </c>
      <c r="B794" s="3"/>
      <c r="C794" s="3"/>
      <c r="D794" s="8"/>
      <c r="E794" s="8"/>
      <c r="F794" s="3"/>
      <c r="G794" s="8"/>
      <c r="H794" s="2" t="str">
        <f t="array" ref="H794">IFERROR(INDEX(data!$F$2:$F$16,MATCH(L794,data!$E$2:$E$16,0)),"")</f>
        <v/>
      </c>
      <c r="I794" s="8"/>
      <c r="J794" s="8"/>
      <c r="K794" s="13"/>
      <c r="L794" s="8"/>
      <c r="M794" s="19">
        <f t="shared" si="9"/>
        <v>0</v>
      </c>
      <c r="N794" s="8"/>
      <c r="O794" s="2" t="e">
        <f t="array" ref="O794">INDEX(data!$C$2:$C$13,MATCH(P794,data!$B$2:$B$13,0))</f>
        <v>#N/A</v>
      </c>
      <c r="P794" s="8"/>
      <c r="Q794" s="8"/>
      <c r="R794" s="8"/>
      <c r="S794" s="8"/>
      <c r="T794" s="8"/>
      <c r="U794" s="8"/>
      <c r="V794" s="8"/>
    </row>
    <row r="795" ht="15.75" customHeight="1" spans="1:22">
      <c r="A795" s="2" t="str">
        <f t="array" ref="A795">IFERROR(INDEX(data!$C$2:$C$13,MATCH(G795,data!$B$2:$B$13,0)),"")</f>
        <v/>
      </c>
      <c r="B795" s="5"/>
      <c r="C795" s="5"/>
      <c r="D795" s="9"/>
      <c r="E795" s="9"/>
      <c r="F795" s="5"/>
      <c r="G795" s="9"/>
      <c r="H795" s="2" t="str">
        <f t="array" ref="H795">IFERROR(INDEX(data!$F$2:$F$16,MATCH(L795,data!$E$2:$E$16,0)),"")</f>
        <v/>
      </c>
      <c r="I795" s="9"/>
      <c r="J795" s="9"/>
      <c r="K795" s="15"/>
      <c r="L795" s="9"/>
      <c r="M795" s="19">
        <f t="shared" si="9"/>
        <v>0</v>
      </c>
      <c r="N795" s="9"/>
      <c r="O795" s="2" t="e">
        <f t="array" ref="O795">INDEX(data!$C$2:$C$13,MATCH(P795,data!$B$2:$B$13,0))</f>
        <v>#N/A</v>
      </c>
      <c r="P795" s="9"/>
      <c r="Q795" s="9"/>
      <c r="R795" s="9"/>
      <c r="S795" s="9"/>
      <c r="T795" s="9"/>
      <c r="U795" s="9"/>
      <c r="V795" s="9"/>
    </row>
    <row r="796" ht="15.75" customHeight="1" spans="1:22">
      <c r="A796" s="2" t="str">
        <f t="array" ref="A796">IFERROR(INDEX(data!$C$2:$C$13,MATCH(G796,data!$B$2:$B$13,0)),"")</f>
        <v/>
      </c>
      <c r="B796" s="3"/>
      <c r="C796" s="3"/>
      <c r="D796" s="8"/>
      <c r="E796" s="8"/>
      <c r="F796" s="3"/>
      <c r="G796" s="8"/>
      <c r="H796" s="2" t="str">
        <f t="array" ref="H796">IFERROR(INDEX(data!$F$2:$F$16,MATCH(L796,data!$E$2:$E$16,0)),"")</f>
        <v/>
      </c>
      <c r="I796" s="8"/>
      <c r="J796" s="8"/>
      <c r="K796" s="13"/>
      <c r="L796" s="8"/>
      <c r="M796" s="19">
        <f t="shared" si="9"/>
        <v>0</v>
      </c>
      <c r="N796" s="8"/>
      <c r="O796" s="2" t="e">
        <f t="array" ref="O796">INDEX(data!$C$2:$C$13,MATCH(P796,data!$B$2:$B$13,0))</f>
        <v>#N/A</v>
      </c>
      <c r="P796" s="8"/>
      <c r="Q796" s="8"/>
      <c r="R796" s="8"/>
      <c r="S796" s="8"/>
      <c r="T796" s="8"/>
      <c r="U796" s="8"/>
      <c r="V796" s="8"/>
    </row>
    <row r="797" ht="15.75" customHeight="1" spans="1:22">
      <c r="A797" s="2" t="str">
        <f t="array" ref="A797">IFERROR(INDEX(data!$C$2:$C$13,MATCH(G797,data!$B$2:$B$13,0)),"")</f>
        <v/>
      </c>
      <c r="B797" s="5"/>
      <c r="C797" s="5"/>
      <c r="D797" s="9"/>
      <c r="E797" s="9"/>
      <c r="F797" s="5"/>
      <c r="G797" s="9"/>
      <c r="H797" s="2" t="str">
        <f t="array" ref="H797">IFERROR(INDEX(data!$F$2:$F$16,MATCH(L797,data!$E$2:$E$16,0)),"")</f>
        <v/>
      </c>
      <c r="I797" s="9"/>
      <c r="J797" s="9"/>
      <c r="K797" s="15"/>
      <c r="L797" s="9"/>
      <c r="M797" s="19">
        <f t="shared" si="9"/>
        <v>0</v>
      </c>
      <c r="N797" s="9"/>
      <c r="O797" s="2" t="e">
        <f t="array" ref="O797">INDEX(data!$C$2:$C$13,MATCH(P797,data!$B$2:$B$13,0))</f>
        <v>#N/A</v>
      </c>
      <c r="P797" s="9"/>
      <c r="Q797" s="9"/>
      <c r="R797" s="9"/>
      <c r="S797" s="9"/>
      <c r="T797" s="9"/>
      <c r="U797" s="9"/>
      <c r="V797" s="9"/>
    </row>
    <row r="798" ht="15.75" customHeight="1" spans="1:22">
      <c r="A798" s="2" t="str">
        <f t="array" ref="A798">IFERROR(INDEX(data!$C$2:$C$13,MATCH(G798,data!$B$2:$B$13,0)),"")</f>
        <v/>
      </c>
      <c r="B798" s="3"/>
      <c r="C798" s="3"/>
      <c r="D798" s="8"/>
      <c r="E798" s="8"/>
      <c r="F798" s="3"/>
      <c r="G798" s="8"/>
      <c r="H798" s="2" t="str">
        <f t="array" ref="H798">IFERROR(INDEX(data!$F$2:$F$16,MATCH(L798,data!$E$2:$E$16,0)),"")</f>
        <v/>
      </c>
      <c r="I798" s="8"/>
      <c r="J798" s="8"/>
      <c r="K798" s="13"/>
      <c r="L798" s="8"/>
      <c r="M798" s="19">
        <f t="shared" si="9"/>
        <v>0</v>
      </c>
      <c r="N798" s="8"/>
      <c r="O798" s="2" t="e">
        <f t="array" ref="O798">INDEX(data!$C$2:$C$13,MATCH(P798,data!$B$2:$B$13,0))</f>
        <v>#N/A</v>
      </c>
      <c r="P798" s="8"/>
      <c r="Q798" s="8"/>
      <c r="R798" s="8"/>
      <c r="S798" s="8"/>
      <c r="T798" s="8"/>
      <c r="U798" s="8"/>
      <c r="V798" s="8"/>
    </row>
    <row r="799" ht="15.75" customHeight="1" spans="1:22">
      <c r="A799" s="2" t="str">
        <f t="array" ref="A799">IFERROR(INDEX(data!$C$2:$C$13,MATCH(G799,data!$B$2:$B$13,0)),"")</f>
        <v/>
      </c>
      <c r="B799" s="5"/>
      <c r="C799" s="5"/>
      <c r="D799" s="9"/>
      <c r="E799" s="9"/>
      <c r="F799" s="5"/>
      <c r="G799" s="9"/>
      <c r="H799" s="2" t="str">
        <f t="array" ref="H799">IFERROR(INDEX(data!$F$2:$F$16,MATCH(L799,data!$E$2:$E$16,0)),"")</f>
        <v/>
      </c>
      <c r="I799" s="9"/>
      <c r="J799" s="9"/>
      <c r="K799" s="15"/>
      <c r="L799" s="9"/>
      <c r="M799" s="19">
        <f t="shared" si="9"/>
        <v>0</v>
      </c>
      <c r="N799" s="9"/>
      <c r="O799" s="2" t="e">
        <f t="array" ref="O799">INDEX(data!$C$2:$C$13,MATCH(P799,data!$B$2:$B$13,0))</f>
        <v>#N/A</v>
      </c>
      <c r="P799" s="9"/>
      <c r="Q799" s="9"/>
      <c r="R799" s="9"/>
      <c r="S799" s="9"/>
      <c r="T799" s="9"/>
      <c r="U799" s="9"/>
      <c r="V799" s="9"/>
    </row>
    <row r="800" ht="15.75" customHeight="1" spans="1:22">
      <c r="A800" s="2" t="str">
        <f t="array" ref="A800">IFERROR(INDEX(data!$C$2:$C$13,MATCH(G800,data!$B$2:$B$13,0)),"")</f>
        <v/>
      </c>
      <c r="B800" s="3"/>
      <c r="C800" s="3"/>
      <c r="D800" s="8"/>
      <c r="E800" s="8"/>
      <c r="F800" s="3"/>
      <c r="G800" s="8"/>
      <c r="H800" s="2" t="str">
        <f t="array" ref="H800">IFERROR(INDEX(data!$F$2:$F$16,MATCH(L800,data!$E$2:$E$16,0)),"")</f>
        <v/>
      </c>
      <c r="I800" s="8"/>
      <c r="J800" s="8"/>
      <c r="K800" s="13"/>
      <c r="L800" s="8"/>
      <c r="M800" s="19">
        <f t="shared" si="9"/>
        <v>0</v>
      </c>
      <c r="N800" s="8"/>
      <c r="O800" s="2" t="e">
        <f t="array" ref="O800">INDEX(data!$C$2:$C$13,MATCH(P800,data!$B$2:$B$13,0))</f>
        <v>#N/A</v>
      </c>
      <c r="P800" s="8"/>
      <c r="Q800" s="8"/>
      <c r="R800" s="8"/>
      <c r="S800" s="8"/>
      <c r="T800" s="8"/>
      <c r="U800" s="8"/>
      <c r="V800" s="8"/>
    </row>
    <row r="801" ht="15.75" customHeight="1" spans="1:22">
      <c r="A801" s="2" t="str">
        <f t="array" ref="A801">IFERROR(INDEX(data!$C$2:$C$13,MATCH(G801,data!$B$2:$B$13,0)),"")</f>
        <v/>
      </c>
      <c r="B801" s="5"/>
      <c r="C801" s="5"/>
      <c r="D801" s="9"/>
      <c r="E801" s="9"/>
      <c r="F801" s="5"/>
      <c r="G801" s="9"/>
      <c r="H801" s="2" t="str">
        <f t="array" ref="H801">IFERROR(INDEX(data!$F$2:$F$16,MATCH(L801,data!$E$2:$E$16,0)),"")</f>
        <v/>
      </c>
      <c r="I801" s="9"/>
      <c r="J801" s="9"/>
      <c r="K801" s="15"/>
      <c r="L801" s="9"/>
      <c r="M801" s="19">
        <f t="shared" si="9"/>
        <v>0</v>
      </c>
      <c r="N801" s="9"/>
      <c r="O801" s="2" t="e">
        <f t="array" ref="O801">INDEX(data!$C$2:$C$13,MATCH(P801,data!$B$2:$B$13,0))</f>
        <v>#N/A</v>
      </c>
      <c r="P801" s="9"/>
      <c r="Q801" s="9"/>
      <c r="R801" s="9"/>
      <c r="S801" s="9"/>
      <c r="T801" s="9"/>
      <c r="U801" s="9"/>
      <c r="V801" s="9"/>
    </row>
    <row r="802" ht="15.75" customHeight="1" spans="1:22">
      <c r="A802" s="2" t="str">
        <f t="array" ref="A802">IFERROR(INDEX(data!$C$2:$C$13,MATCH(G802,data!$B$2:$B$13,0)),"")</f>
        <v/>
      </c>
      <c r="B802" s="3"/>
      <c r="C802" s="3"/>
      <c r="D802" s="8"/>
      <c r="E802" s="8"/>
      <c r="F802" s="3"/>
      <c r="G802" s="8"/>
      <c r="H802" s="2" t="str">
        <f t="array" ref="H802">IFERROR(INDEX(data!$F$2:$F$16,MATCH(L802,data!$E$2:$E$16,0)),"")</f>
        <v/>
      </c>
      <c r="I802" s="8"/>
      <c r="J802" s="8"/>
      <c r="K802" s="13"/>
      <c r="L802" s="8"/>
      <c r="M802" s="19">
        <f t="shared" si="9"/>
        <v>0</v>
      </c>
      <c r="N802" s="8"/>
      <c r="O802" s="2" t="e">
        <f t="array" ref="O802">INDEX(data!$C$2:$C$13,MATCH(P802,data!$B$2:$B$13,0))</f>
        <v>#N/A</v>
      </c>
      <c r="P802" s="8"/>
      <c r="Q802" s="8"/>
      <c r="R802" s="8"/>
      <c r="S802" s="8"/>
      <c r="T802" s="8"/>
      <c r="U802" s="8"/>
      <c r="V802" s="8"/>
    </row>
    <row r="803" ht="15.75" customHeight="1" spans="1:22">
      <c r="A803" s="2" t="str">
        <f t="array" ref="A803">IFERROR(INDEX(data!$C$2:$C$13,MATCH(G803,data!$B$2:$B$13,0)),"")</f>
        <v/>
      </c>
      <c r="B803" s="5"/>
      <c r="C803" s="5"/>
      <c r="D803" s="9"/>
      <c r="E803" s="9"/>
      <c r="F803" s="5"/>
      <c r="G803" s="9"/>
      <c r="H803" s="2" t="str">
        <f t="array" ref="H803">IFERROR(INDEX(data!$F$2:$F$16,MATCH(L803,data!$E$2:$E$16,0)),"")</f>
        <v/>
      </c>
      <c r="I803" s="9"/>
      <c r="J803" s="9"/>
      <c r="K803" s="15"/>
      <c r="L803" s="9"/>
      <c r="M803" s="19">
        <f t="shared" si="9"/>
        <v>0</v>
      </c>
      <c r="N803" s="9"/>
      <c r="O803" s="2" t="e">
        <f t="array" ref="O803">INDEX(data!$C$2:$C$13,MATCH(P803,data!$B$2:$B$13,0))</f>
        <v>#N/A</v>
      </c>
      <c r="P803" s="9"/>
      <c r="Q803" s="9"/>
      <c r="R803" s="9"/>
      <c r="S803" s="9"/>
      <c r="T803" s="9"/>
      <c r="U803" s="9"/>
      <c r="V803" s="9"/>
    </row>
    <row r="804" ht="15.75" customHeight="1" spans="1:22">
      <c r="A804" s="2" t="str">
        <f t="array" ref="A804">IFERROR(INDEX(data!$C$2:$C$13,MATCH(G804,data!$B$2:$B$13,0)),"")</f>
        <v/>
      </c>
      <c r="B804" s="3"/>
      <c r="C804" s="3"/>
      <c r="D804" s="8"/>
      <c r="E804" s="8"/>
      <c r="F804" s="3"/>
      <c r="G804" s="8"/>
      <c r="H804" s="2" t="str">
        <f t="array" ref="H804">IFERROR(INDEX(data!$F$2:$F$16,MATCH(L804,data!$E$2:$E$16,0)),"")</f>
        <v/>
      </c>
      <c r="I804" s="8"/>
      <c r="J804" s="8"/>
      <c r="K804" s="13"/>
      <c r="L804" s="8"/>
      <c r="M804" s="19">
        <f t="shared" si="9"/>
        <v>0</v>
      </c>
      <c r="N804" s="8"/>
      <c r="O804" s="2" t="e">
        <f t="array" ref="O804">INDEX(data!$C$2:$C$13,MATCH(P804,data!$B$2:$B$13,0))</f>
        <v>#N/A</v>
      </c>
      <c r="P804" s="8"/>
      <c r="Q804" s="8"/>
      <c r="R804" s="8"/>
      <c r="S804" s="8"/>
      <c r="T804" s="8"/>
      <c r="U804" s="8"/>
      <c r="V804" s="8"/>
    </row>
    <row r="805" ht="15.75" customHeight="1" spans="1:22">
      <c r="A805" s="2" t="str">
        <f t="array" ref="A805">IFERROR(INDEX(data!$C$2:$C$13,MATCH(G805,data!$B$2:$B$13,0)),"")</f>
        <v/>
      </c>
      <c r="B805" s="5"/>
      <c r="C805" s="5"/>
      <c r="D805" s="9"/>
      <c r="E805" s="9"/>
      <c r="F805" s="5"/>
      <c r="G805" s="9"/>
      <c r="H805" s="2" t="str">
        <f t="array" ref="H805">IFERROR(INDEX(data!$F$2:$F$16,MATCH(L805,data!$E$2:$E$16,0)),"")</f>
        <v/>
      </c>
      <c r="I805" s="9"/>
      <c r="J805" s="9"/>
      <c r="K805" s="15"/>
      <c r="L805" s="9"/>
      <c r="M805" s="19">
        <f t="shared" si="9"/>
        <v>0</v>
      </c>
      <c r="N805" s="9"/>
      <c r="O805" s="2" t="e">
        <f t="array" ref="O805">INDEX(data!$C$2:$C$13,MATCH(P805,data!$B$2:$B$13,0))</f>
        <v>#N/A</v>
      </c>
      <c r="P805" s="9"/>
      <c r="Q805" s="9"/>
      <c r="R805" s="9"/>
      <c r="S805" s="9"/>
      <c r="T805" s="9"/>
      <c r="U805" s="9"/>
      <c r="V805" s="9"/>
    </row>
    <row r="806" ht="15.75" customHeight="1" spans="1:22">
      <c r="A806" s="2" t="str">
        <f t="array" ref="A806">IFERROR(INDEX(data!$C$2:$C$13,MATCH(G806,data!$B$2:$B$13,0)),"")</f>
        <v/>
      </c>
      <c r="B806" s="3"/>
      <c r="C806" s="3"/>
      <c r="D806" s="8"/>
      <c r="E806" s="8"/>
      <c r="F806" s="3"/>
      <c r="G806" s="8"/>
      <c r="H806" s="2" t="str">
        <f t="array" ref="H806">IFERROR(INDEX(data!$F$2:$F$16,MATCH(L806,data!$E$2:$E$16,0)),"")</f>
        <v/>
      </c>
      <c r="I806" s="8"/>
      <c r="J806" s="8"/>
      <c r="K806" s="13"/>
      <c r="L806" s="8"/>
      <c r="M806" s="19">
        <f t="shared" si="9"/>
        <v>0</v>
      </c>
      <c r="N806" s="8"/>
      <c r="O806" s="2" t="e">
        <f t="array" ref="O806">INDEX(data!$C$2:$C$13,MATCH(P806,data!$B$2:$B$13,0))</f>
        <v>#N/A</v>
      </c>
      <c r="P806" s="8"/>
      <c r="Q806" s="8"/>
      <c r="R806" s="8"/>
      <c r="S806" s="8"/>
      <c r="T806" s="8"/>
      <c r="U806" s="8"/>
      <c r="V806" s="8"/>
    </row>
    <row r="807" ht="15.75" customHeight="1" spans="1:22">
      <c r="A807" s="2" t="str">
        <f t="array" ref="A807">IFERROR(INDEX(data!$C$2:$C$13,MATCH(G807,data!$B$2:$B$13,0)),"")</f>
        <v/>
      </c>
      <c r="B807" s="5"/>
      <c r="C807" s="5"/>
      <c r="D807" s="9"/>
      <c r="E807" s="9"/>
      <c r="F807" s="5"/>
      <c r="G807" s="9"/>
      <c r="H807" s="2" t="str">
        <f t="array" ref="H807">IFERROR(INDEX(data!$F$2:$F$16,MATCH(L807,data!$E$2:$E$16,0)),"")</f>
        <v/>
      </c>
      <c r="I807" s="9"/>
      <c r="J807" s="9"/>
      <c r="K807" s="15"/>
      <c r="L807" s="9"/>
      <c r="M807" s="19">
        <f t="shared" si="9"/>
        <v>0</v>
      </c>
      <c r="N807" s="9"/>
      <c r="O807" s="2" t="e">
        <f t="array" ref="O807">INDEX(data!$C$2:$C$13,MATCH(P807,data!$B$2:$B$13,0))</f>
        <v>#N/A</v>
      </c>
      <c r="P807" s="9"/>
      <c r="Q807" s="9"/>
      <c r="R807" s="9"/>
      <c r="S807" s="9"/>
      <c r="T807" s="9"/>
      <c r="U807" s="9"/>
      <c r="V807" s="9"/>
    </row>
    <row r="808" ht="15.75" customHeight="1" spans="1:22">
      <c r="A808" s="2" t="str">
        <f t="array" ref="A808">IFERROR(INDEX(data!$C$2:$C$13,MATCH(G808,data!$B$2:$B$13,0)),"")</f>
        <v/>
      </c>
      <c r="B808" s="3"/>
      <c r="C808" s="3"/>
      <c r="D808" s="8"/>
      <c r="E808" s="8"/>
      <c r="F808" s="3"/>
      <c r="G808" s="8"/>
      <c r="H808" s="2" t="str">
        <f t="array" ref="H808">IFERROR(INDEX(data!$F$2:$F$16,MATCH(L808,data!$E$2:$E$16,0)),"")</f>
        <v/>
      </c>
      <c r="I808" s="8"/>
      <c r="J808" s="8"/>
      <c r="K808" s="13"/>
      <c r="L808" s="8"/>
      <c r="M808" s="19">
        <f t="shared" si="9"/>
        <v>0</v>
      </c>
      <c r="N808" s="8"/>
      <c r="O808" s="2" t="e">
        <f t="array" ref="O808">INDEX(data!$C$2:$C$13,MATCH(P808,data!$B$2:$B$13,0))</f>
        <v>#N/A</v>
      </c>
      <c r="P808" s="8"/>
      <c r="Q808" s="8"/>
      <c r="R808" s="8"/>
      <c r="S808" s="8"/>
      <c r="T808" s="8"/>
      <c r="U808" s="8"/>
      <c r="V808" s="8"/>
    </row>
    <row r="809" ht="15.75" customHeight="1" spans="1:22">
      <c r="A809" s="2" t="str">
        <f t="array" ref="A809">IFERROR(INDEX(data!$C$2:$C$13,MATCH(G809,data!$B$2:$B$13,0)),"")</f>
        <v/>
      </c>
      <c r="B809" s="5"/>
      <c r="C809" s="5"/>
      <c r="D809" s="9"/>
      <c r="E809" s="9"/>
      <c r="F809" s="5"/>
      <c r="G809" s="9"/>
      <c r="H809" s="2" t="str">
        <f t="array" ref="H809">IFERROR(INDEX(data!$F$2:$F$16,MATCH(L809,data!$E$2:$E$16,0)),"")</f>
        <v/>
      </c>
      <c r="I809" s="9"/>
      <c r="J809" s="9"/>
      <c r="K809" s="15"/>
      <c r="L809" s="9"/>
      <c r="M809" s="19">
        <f t="shared" si="9"/>
        <v>0</v>
      </c>
      <c r="N809" s="9"/>
      <c r="O809" s="2" t="e">
        <f t="array" ref="O809">INDEX(data!$C$2:$C$13,MATCH(P809,data!$B$2:$B$13,0))</f>
        <v>#N/A</v>
      </c>
      <c r="P809" s="9"/>
      <c r="Q809" s="9"/>
      <c r="R809" s="9"/>
      <c r="S809" s="9"/>
      <c r="T809" s="9"/>
      <c r="U809" s="9"/>
      <c r="V809" s="9"/>
    </row>
    <row r="810" ht="15.75" customHeight="1" spans="1:22">
      <c r="A810" s="2" t="str">
        <f t="array" ref="A810">IFERROR(INDEX(data!$C$2:$C$13,MATCH(G810,data!$B$2:$B$13,0)),"")</f>
        <v/>
      </c>
      <c r="B810" s="3"/>
      <c r="C810" s="3"/>
      <c r="D810" s="8"/>
      <c r="E810" s="8"/>
      <c r="F810" s="3"/>
      <c r="G810" s="8"/>
      <c r="H810" s="2" t="str">
        <f t="array" ref="H810">IFERROR(INDEX(data!$F$2:$F$16,MATCH(L810,data!$E$2:$E$16,0)),"")</f>
        <v/>
      </c>
      <c r="I810" s="8"/>
      <c r="J810" s="8"/>
      <c r="K810" s="13"/>
      <c r="L810" s="8"/>
      <c r="M810" s="19">
        <f t="shared" si="9"/>
        <v>0</v>
      </c>
      <c r="N810" s="8"/>
      <c r="O810" s="2" t="e">
        <f t="array" ref="O810">INDEX(data!$C$2:$C$13,MATCH(P810,data!$B$2:$B$13,0))</f>
        <v>#N/A</v>
      </c>
      <c r="P810" s="8"/>
      <c r="Q810" s="8"/>
      <c r="R810" s="8"/>
      <c r="S810" s="8"/>
      <c r="T810" s="8"/>
      <c r="U810" s="8"/>
      <c r="V810" s="8"/>
    </row>
    <row r="811" ht="15.75" customHeight="1" spans="1:22">
      <c r="A811" s="2" t="str">
        <f t="array" ref="A811">IFERROR(INDEX(data!$C$2:$C$13,MATCH(G811,data!$B$2:$B$13,0)),"")</f>
        <v/>
      </c>
      <c r="B811" s="5"/>
      <c r="C811" s="5"/>
      <c r="D811" s="9"/>
      <c r="E811" s="9"/>
      <c r="F811" s="5"/>
      <c r="G811" s="9"/>
      <c r="H811" s="2" t="str">
        <f t="array" ref="H811">IFERROR(INDEX(data!$F$2:$F$16,MATCH(L811,data!$E$2:$E$16,0)),"")</f>
        <v/>
      </c>
      <c r="I811" s="9"/>
      <c r="J811" s="9"/>
      <c r="K811" s="15"/>
      <c r="L811" s="9"/>
      <c r="M811" s="19">
        <f t="shared" si="9"/>
        <v>0</v>
      </c>
      <c r="N811" s="9"/>
      <c r="O811" s="2" t="e">
        <f t="array" ref="O811">INDEX(data!$C$2:$C$13,MATCH(P811,data!$B$2:$B$13,0))</f>
        <v>#N/A</v>
      </c>
      <c r="P811" s="9"/>
      <c r="Q811" s="9"/>
      <c r="R811" s="9"/>
      <c r="S811" s="9"/>
      <c r="T811" s="9"/>
      <c r="U811" s="9"/>
      <c r="V811" s="9"/>
    </row>
    <row r="812" ht="15.75" customHeight="1" spans="1:22">
      <c r="A812" s="2" t="str">
        <f t="array" ref="A812">IFERROR(INDEX(data!$C$2:$C$13,MATCH(G812,data!$B$2:$B$13,0)),"")</f>
        <v/>
      </c>
      <c r="B812" s="3"/>
      <c r="C812" s="3"/>
      <c r="D812" s="8"/>
      <c r="E812" s="8"/>
      <c r="F812" s="3"/>
      <c r="G812" s="8"/>
      <c r="H812" s="2" t="str">
        <f t="array" ref="H812">IFERROR(INDEX(data!$F$2:$F$16,MATCH(L812,data!$E$2:$E$16,0)),"")</f>
        <v/>
      </c>
      <c r="I812" s="8"/>
      <c r="J812" s="8"/>
      <c r="K812" s="13"/>
      <c r="L812" s="8"/>
      <c r="M812" s="19">
        <f t="shared" si="9"/>
        <v>0</v>
      </c>
      <c r="N812" s="8"/>
      <c r="O812" s="2" t="e">
        <f t="array" ref="O812">INDEX(data!$C$2:$C$13,MATCH(P812,data!$B$2:$B$13,0))</f>
        <v>#N/A</v>
      </c>
      <c r="P812" s="8"/>
      <c r="Q812" s="8"/>
      <c r="R812" s="8"/>
      <c r="S812" s="8"/>
      <c r="T812" s="8"/>
      <c r="U812" s="8"/>
      <c r="V812" s="8"/>
    </row>
    <row r="813" ht="15.75" customHeight="1" spans="1:22">
      <c r="A813" s="2" t="str">
        <f t="array" ref="A813">IFERROR(INDEX(data!$C$2:$C$13,MATCH(G813,data!$B$2:$B$13,0)),"")</f>
        <v/>
      </c>
      <c r="B813" s="5"/>
      <c r="C813" s="5"/>
      <c r="D813" s="9"/>
      <c r="E813" s="9"/>
      <c r="F813" s="5"/>
      <c r="G813" s="9"/>
      <c r="H813" s="2" t="str">
        <f t="array" ref="H813">IFERROR(INDEX(data!$F$2:$F$16,MATCH(L813,data!$E$2:$E$16,0)),"")</f>
        <v/>
      </c>
      <c r="I813" s="9"/>
      <c r="J813" s="9"/>
      <c r="K813" s="15"/>
      <c r="L813" s="9"/>
      <c r="M813" s="19">
        <f t="shared" si="9"/>
        <v>0</v>
      </c>
      <c r="N813" s="9"/>
      <c r="O813" s="2" t="e">
        <f t="array" ref="O813">INDEX(data!$C$2:$C$13,MATCH(P813,data!$B$2:$B$13,0))</f>
        <v>#N/A</v>
      </c>
      <c r="P813" s="9"/>
      <c r="Q813" s="9"/>
      <c r="R813" s="9"/>
      <c r="S813" s="9"/>
      <c r="T813" s="9"/>
      <c r="U813" s="9"/>
      <c r="V813" s="9"/>
    </row>
    <row r="814" ht="15.75" customHeight="1" spans="1:22">
      <c r="A814" s="2" t="str">
        <f t="array" ref="A814">IFERROR(INDEX(data!$C$2:$C$13,MATCH(G814,data!$B$2:$B$13,0)),"")</f>
        <v/>
      </c>
      <c r="B814" s="3"/>
      <c r="C814" s="3"/>
      <c r="D814" s="8"/>
      <c r="E814" s="8"/>
      <c r="F814" s="3"/>
      <c r="G814" s="8"/>
      <c r="H814" s="2" t="str">
        <f t="array" ref="H814">IFERROR(INDEX(data!$F$2:$F$16,MATCH(L814,data!$E$2:$E$16,0)),"")</f>
        <v/>
      </c>
      <c r="I814" s="8"/>
      <c r="J814" s="8"/>
      <c r="K814" s="13"/>
      <c r="L814" s="8"/>
      <c r="M814" s="19">
        <f t="shared" si="9"/>
        <v>0</v>
      </c>
      <c r="N814" s="8"/>
      <c r="O814" s="2" t="e">
        <f t="array" ref="O814">INDEX(data!$C$2:$C$13,MATCH(P814,data!$B$2:$B$13,0))</f>
        <v>#N/A</v>
      </c>
      <c r="P814" s="8"/>
      <c r="Q814" s="8"/>
      <c r="R814" s="8"/>
      <c r="S814" s="8"/>
      <c r="T814" s="8"/>
      <c r="U814" s="8"/>
      <c r="V814" s="8"/>
    </row>
    <row r="815" ht="15.75" customHeight="1" spans="1:22">
      <c r="A815" s="2" t="str">
        <f t="array" ref="A815">IFERROR(INDEX(data!$C$2:$C$13,MATCH(G815,data!$B$2:$B$13,0)),"")</f>
        <v/>
      </c>
      <c r="B815" s="5"/>
      <c r="C815" s="5"/>
      <c r="D815" s="9"/>
      <c r="E815" s="9"/>
      <c r="F815" s="5"/>
      <c r="G815" s="9"/>
      <c r="H815" s="2" t="str">
        <f t="array" ref="H815">IFERROR(INDEX(data!$F$2:$F$16,MATCH(L815,data!$E$2:$E$16,0)),"")</f>
        <v/>
      </c>
      <c r="I815" s="9"/>
      <c r="J815" s="9"/>
      <c r="K815" s="15"/>
      <c r="L815" s="9"/>
      <c r="M815" s="19">
        <f t="shared" si="9"/>
        <v>0</v>
      </c>
      <c r="N815" s="9"/>
      <c r="O815" s="2" t="e">
        <f t="array" ref="O815">INDEX(data!$C$2:$C$13,MATCH(P815,data!$B$2:$B$13,0))</f>
        <v>#N/A</v>
      </c>
      <c r="P815" s="9"/>
      <c r="Q815" s="9"/>
      <c r="R815" s="9"/>
      <c r="S815" s="9"/>
      <c r="T815" s="9"/>
      <c r="U815" s="9"/>
      <c r="V815" s="9"/>
    </row>
    <row r="816" ht="15.75" customHeight="1" spans="1:22">
      <c r="A816" s="2" t="str">
        <f t="array" ref="A816">IFERROR(INDEX(data!$C$2:$C$13,MATCH(G816,data!$B$2:$B$13,0)),"")</f>
        <v/>
      </c>
      <c r="B816" s="3"/>
      <c r="C816" s="3"/>
      <c r="D816" s="8"/>
      <c r="E816" s="8"/>
      <c r="F816" s="3"/>
      <c r="G816" s="8"/>
      <c r="H816" s="2" t="str">
        <f t="array" ref="H816">IFERROR(INDEX(data!$F$2:$F$16,MATCH(L816,data!$E$2:$E$16,0)),"")</f>
        <v/>
      </c>
      <c r="I816" s="8"/>
      <c r="J816" s="8"/>
      <c r="K816" s="13"/>
      <c r="L816" s="8"/>
      <c r="M816" s="19">
        <f t="shared" si="9"/>
        <v>0</v>
      </c>
      <c r="N816" s="8"/>
      <c r="O816" s="2" t="e">
        <f t="array" ref="O816">INDEX(data!$C$2:$C$13,MATCH(P816,data!$B$2:$B$13,0))</f>
        <v>#N/A</v>
      </c>
      <c r="P816" s="8"/>
      <c r="Q816" s="8"/>
      <c r="R816" s="8"/>
      <c r="S816" s="8"/>
      <c r="T816" s="8"/>
      <c r="U816" s="8"/>
      <c r="V816" s="8"/>
    </row>
    <row r="817" ht="15.75" customHeight="1" spans="1:22">
      <c r="A817" s="2" t="str">
        <f t="array" ref="A817">IFERROR(INDEX(data!$C$2:$C$13,MATCH(G817,data!$B$2:$B$13,0)),"")</f>
        <v/>
      </c>
      <c r="B817" s="5"/>
      <c r="C817" s="5"/>
      <c r="D817" s="9"/>
      <c r="E817" s="9"/>
      <c r="F817" s="5"/>
      <c r="G817" s="9"/>
      <c r="H817" s="2" t="str">
        <f t="array" ref="H817">IFERROR(INDEX(data!$F$2:$F$16,MATCH(L817,data!$E$2:$E$16,0)),"")</f>
        <v/>
      </c>
      <c r="I817" s="9"/>
      <c r="J817" s="9"/>
      <c r="K817" s="15"/>
      <c r="L817" s="9"/>
      <c r="M817" s="19">
        <f t="shared" si="9"/>
        <v>0</v>
      </c>
      <c r="N817" s="9"/>
      <c r="O817" s="2" t="e">
        <f t="array" ref="O817">INDEX(data!$C$2:$C$13,MATCH(P817,data!$B$2:$B$13,0))</f>
        <v>#N/A</v>
      </c>
      <c r="P817" s="9"/>
      <c r="Q817" s="9"/>
      <c r="R817" s="9"/>
      <c r="S817" s="9"/>
      <c r="T817" s="9"/>
      <c r="U817" s="9"/>
      <c r="V817" s="9"/>
    </row>
    <row r="818" ht="15.75" customHeight="1" spans="1:22">
      <c r="A818" s="2" t="str">
        <f t="array" ref="A818">IFERROR(INDEX(data!$C$2:$C$13,MATCH(G818,data!$B$2:$B$13,0)),"")</f>
        <v/>
      </c>
      <c r="B818" s="3"/>
      <c r="C818" s="3"/>
      <c r="D818" s="8"/>
      <c r="E818" s="8"/>
      <c r="F818" s="3"/>
      <c r="G818" s="8"/>
      <c r="H818" s="2" t="str">
        <f t="array" ref="H818">IFERROR(INDEX(data!$F$2:$F$16,MATCH(L818,data!$E$2:$E$16,0)),"")</f>
        <v/>
      </c>
      <c r="I818" s="8"/>
      <c r="J818" s="8"/>
      <c r="K818" s="13"/>
      <c r="L818" s="8"/>
      <c r="M818" s="19">
        <f t="shared" si="9"/>
        <v>0</v>
      </c>
      <c r="N818" s="8"/>
      <c r="O818" s="2" t="e">
        <f t="array" ref="O818">INDEX(data!$C$2:$C$13,MATCH(P818,data!$B$2:$B$13,0))</f>
        <v>#N/A</v>
      </c>
      <c r="P818" s="8"/>
      <c r="Q818" s="8"/>
      <c r="R818" s="8"/>
      <c r="S818" s="8"/>
      <c r="T818" s="8"/>
      <c r="U818" s="8"/>
      <c r="V818" s="8"/>
    </row>
    <row r="819" ht="15.75" customHeight="1" spans="1:22">
      <c r="A819" s="2" t="str">
        <f t="array" ref="A819">IFERROR(INDEX(data!$C$2:$C$13,MATCH(G819,data!$B$2:$B$13,0)),"")</f>
        <v/>
      </c>
      <c r="B819" s="5"/>
      <c r="C819" s="5"/>
      <c r="D819" s="9"/>
      <c r="E819" s="9"/>
      <c r="F819" s="5"/>
      <c r="G819" s="9"/>
      <c r="H819" s="2" t="str">
        <f t="array" ref="H819">IFERROR(INDEX(data!$F$2:$F$16,MATCH(L819,data!$E$2:$E$16,0)),"")</f>
        <v/>
      </c>
      <c r="I819" s="9"/>
      <c r="J819" s="9"/>
      <c r="K819" s="15"/>
      <c r="L819" s="9"/>
      <c r="M819" s="19">
        <f t="shared" si="9"/>
        <v>0</v>
      </c>
      <c r="N819" s="9"/>
      <c r="O819" s="2" t="e">
        <f t="array" ref="O819">INDEX(data!$C$2:$C$13,MATCH(P819,data!$B$2:$B$13,0))</f>
        <v>#N/A</v>
      </c>
      <c r="P819" s="9"/>
      <c r="Q819" s="9"/>
      <c r="R819" s="9"/>
      <c r="S819" s="9"/>
      <c r="T819" s="9"/>
      <c r="U819" s="9"/>
      <c r="V819" s="9"/>
    </row>
    <row r="820" ht="15.75" customHeight="1" spans="1:22">
      <c r="A820" s="2" t="str">
        <f t="array" ref="A820">IFERROR(INDEX(data!$C$2:$C$13,MATCH(G820,data!$B$2:$B$13,0)),"")</f>
        <v/>
      </c>
      <c r="B820" s="3"/>
      <c r="C820" s="3"/>
      <c r="D820" s="8"/>
      <c r="E820" s="8"/>
      <c r="F820" s="3"/>
      <c r="G820" s="8"/>
      <c r="H820" s="2" t="str">
        <f t="array" ref="H820">IFERROR(INDEX(data!$F$2:$F$16,MATCH(L820,data!$E$2:$E$16,0)),"")</f>
        <v/>
      </c>
      <c r="I820" s="8"/>
      <c r="J820" s="8"/>
      <c r="K820" s="13"/>
      <c r="L820" s="8"/>
      <c r="M820" s="19">
        <f t="shared" si="9"/>
        <v>0</v>
      </c>
      <c r="N820" s="8"/>
      <c r="O820" s="2" t="e">
        <f t="array" ref="O820">INDEX(data!$C$2:$C$13,MATCH(P820,data!$B$2:$B$13,0))</f>
        <v>#N/A</v>
      </c>
      <c r="P820" s="8"/>
      <c r="Q820" s="8"/>
      <c r="R820" s="8"/>
      <c r="S820" s="8"/>
      <c r="T820" s="8"/>
      <c r="U820" s="8"/>
      <c r="V820" s="8"/>
    </row>
    <row r="821" ht="15.75" customHeight="1" spans="1:22">
      <c r="A821" s="2" t="str">
        <f t="array" ref="A821">IFERROR(INDEX(data!$C$2:$C$13,MATCH(G821,data!$B$2:$B$13,0)),"")</f>
        <v/>
      </c>
      <c r="B821" s="5"/>
      <c r="C821" s="5"/>
      <c r="D821" s="9"/>
      <c r="E821" s="9"/>
      <c r="F821" s="5"/>
      <c r="G821" s="9"/>
      <c r="H821" s="2" t="str">
        <f t="array" ref="H821">IFERROR(INDEX(data!$F$2:$F$16,MATCH(L821,data!$E$2:$E$16,0)),"")</f>
        <v/>
      </c>
      <c r="I821" s="9"/>
      <c r="J821" s="9"/>
      <c r="K821" s="15"/>
      <c r="L821" s="9"/>
      <c r="M821" s="19">
        <f t="shared" si="9"/>
        <v>0</v>
      </c>
      <c r="N821" s="9"/>
      <c r="O821" s="2" t="e">
        <f t="array" ref="O821">INDEX(data!$C$2:$C$13,MATCH(P821,data!$B$2:$B$13,0))</f>
        <v>#N/A</v>
      </c>
      <c r="P821" s="9"/>
      <c r="Q821" s="9"/>
      <c r="R821" s="9"/>
      <c r="S821" s="9"/>
      <c r="T821" s="9"/>
      <c r="U821" s="9"/>
      <c r="V821" s="9"/>
    </row>
    <row r="822" ht="15.75" customHeight="1" spans="1:22">
      <c r="A822" s="2" t="str">
        <f t="array" ref="A822">IFERROR(INDEX(data!$C$2:$C$13,MATCH(G822,data!$B$2:$B$13,0)),"")</f>
        <v/>
      </c>
      <c r="B822" s="3"/>
      <c r="C822" s="3"/>
      <c r="D822" s="8"/>
      <c r="E822" s="8"/>
      <c r="F822" s="3"/>
      <c r="G822" s="8"/>
      <c r="H822" s="2" t="str">
        <f t="array" ref="H822">IFERROR(INDEX(data!$F$2:$F$16,MATCH(L822,data!$E$2:$E$16,0)),"")</f>
        <v/>
      </c>
      <c r="I822" s="8"/>
      <c r="J822" s="8"/>
      <c r="K822" s="13"/>
      <c r="L822" s="8"/>
      <c r="M822" s="19">
        <f t="shared" si="9"/>
        <v>0</v>
      </c>
      <c r="N822" s="8"/>
      <c r="O822" s="2" t="e">
        <f t="array" ref="O822">INDEX(data!$C$2:$C$13,MATCH(P822,data!$B$2:$B$13,0))</f>
        <v>#N/A</v>
      </c>
      <c r="P822" s="8"/>
      <c r="Q822" s="8"/>
      <c r="R822" s="8"/>
      <c r="S822" s="8"/>
      <c r="T822" s="8"/>
      <c r="U822" s="8"/>
      <c r="V822" s="8"/>
    </row>
    <row r="823" ht="15.75" customHeight="1" spans="1:22">
      <c r="A823" s="2" t="str">
        <f t="array" ref="A823">IFERROR(INDEX(data!$C$2:$C$13,MATCH(G823,data!$B$2:$B$13,0)),"")</f>
        <v/>
      </c>
      <c r="B823" s="5"/>
      <c r="C823" s="5"/>
      <c r="D823" s="9"/>
      <c r="E823" s="9"/>
      <c r="F823" s="5"/>
      <c r="G823" s="9"/>
      <c r="H823" s="2" t="str">
        <f t="array" ref="H823">IFERROR(INDEX(data!$F$2:$F$16,MATCH(L823,data!$E$2:$E$16,0)),"")</f>
        <v/>
      </c>
      <c r="I823" s="9"/>
      <c r="J823" s="9"/>
      <c r="K823" s="15"/>
      <c r="L823" s="9"/>
      <c r="M823" s="19">
        <f t="shared" si="9"/>
        <v>0</v>
      </c>
      <c r="N823" s="9"/>
      <c r="O823" s="2" t="e">
        <f t="array" ref="O823">INDEX(data!$C$2:$C$13,MATCH(P823,data!$B$2:$B$13,0))</f>
        <v>#N/A</v>
      </c>
      <c r="P823" s="9"/>
      <c r="Q823" s="9"/>
      <c r="R823" s="9"/>
      <c r="S823" s="9"/>
      <c r="T823" s="9"/>
      <c r="U823" s="9"/>
      <c r="V823" s="9"/>
    </row>
    <row r="824" ht="15.75" customHeight="1" spans="1:22">
      <c r="A824" s="2" t="str">
        <f t="array" ref="A824">IFERROR(INDEX(data!$C$2:$C$13,MATCH(G824,data!$B$2:$B$13,0)),"")</f>
        <v/>
      </c>
      <c r="B824" s="3"/>
      <c r="C824" s="3"/>
      <c r="D824" s="8"/>
      <c r="E824" s="8"/>
      <c r="F824" s="3"/>
      <c r="G824" s="8"/>
      <c r="H824" s="2" t="str">
        <f t="array" ref="H824">IFERROR(INDEX(data!$F$2:$F$16,MATCH(L824,data!$E$2:$E$16,0)),"")</f>
        <v/>
      </c>
      <c r="I824" s="8"/>
      <c r="J824" s="8"/>
      <c r="K824" s="13"/>
      <c r="L824" s="8"/>
      <c r="M824" s="19">
        <f t="shared" si="9"/>
        <v>0</v>
      </c>
      <c r="N824" s="8"/>
      <c r="O824" s="2" t="e">
        <f t="array" ref="O824">INDEX(data!$C$2:$C$13,MATCH(P824,data!$B$2:$B$13,0))</f>
        <v>#N/A</v>
      </c>
      <c r="P824" s="8"/>
      <c r="Q824" s="8"/>
      <c r="R824" s="8"/>
      <c r="S824" s="8"/>
      <c r="T824" s="8"/>
      <c r="U824" s="8"/>
      <c r="V824" s="8"/>
    </row>
    <row r="825" ht="15.75" customHeight="1" spans="1:22">
      <c r="A825" s="2" t="str">
        <f t="array" ref="A825">IFERROR(INDEX(data!$C$2:$C$13,MATCH(G825,data!$B$2:$B$13,0)),"")</f>
        <v/>
      </c>
      <c r="B825" s="5"/>
      <c r="C825" s="5"/>
      <c r="D825" s="9"/>
      <c r="E825" s="9"/>
      <c r="F825" s="5"/>
      <c r="G825" s="9"/>
      <c r="H825" s="2" t="str">
        <f t="array" ref="H825">IFERROR(INDEX(data!$F$2:$F$16,MATCH(L825,data!$E$2:$E$16,0)),"")</f>
        <v/>
      </c>
      <c r="I825" s="9"/>
      <c r="J825" s="9"/>
      <c r="K825" s="15"/>
      <c r="L825" s="9"/>
      <c r="M825" s="19">
        <f t="shared" si="9"/>
        <v>0</v>
      </c>
      <c r="N825" s="9"/>
      <c r="O825" s="2" t="e">
        <f t="array" ref="O825">INDEX(data!$C$2:$C$13,MATCH(P825,data!$B$2:$B$13,0))</f>
        <v>#N/A</v>
      </c>
      <c r="P825" s="9"/>
      <c r="Q825" s="9"/>
      <c r="R825" s="9"/>
      <c r="S825" s="9"/>
      <c r="T825" s="9"/>
      <c r="U825" s="9"/>
      <c r="V825" s="9"/>
    </row>
    <row r="826" ht="15.75" customHeight="1" spans="1:22">
      <c r="A826" s="2" t="str">
        <f t="array" ref="A826">IFERROR(INDEX(data!$C$2:$C$13,MATCH(G826,data!$B$2:$B$13,0)),"")</f>
        <v/>
      </c>
      <c r="B826" s="3"/>
      <c r="C826" s="3"/>
      <c r="D826" s="8"/>
      <c r="E826" s="8"/>
      <c r="F826" s="3"/>
      <c r="G826" s="8"/>
      <c r="H826" s="2" t="str">
        <f t="array" ref="H826">IFERROR(INDEX(data!$F$2:$F$16,MATCH(L826,data!$E$2:$E$16,0)),"")</f>
        <v/>
      </c>
      <c r="I826" s="8"/>
      <c r="J826" s="8"/>
      <c r="K826" s="13"/>
      <c r="L826" s="8"/>
      <c r="M826" s="19">
        <f t="shared" si="9"/>
        <v>0</v>
      </c>
      <c r="N826" s="8"/>
      <c r="O826" s="2" t="e">
        <f t="array" ref="O826">INDEX(data!$C$2:$C$13,MATCH(P826,data!$B$2:$B$13,0))</f>
        <v>#N/A</v>
      </c>
      <c r="P826" s="8"/>
      <c r="Q826" s="8"/>
      <c r="R826" s="8"/>
      <c r="S826" s="8"/>
      <c r="T826" s="8"/>
      <c r="U826" s="8"/>
      <c r="V826" s="8"/>
    </row>
    <row r="827" ht="15.75" customHeight="1" spans="1:22">
      <c r="A827" s="2" t="str">
        <f t="array" ref="A827">IFERROR(INDEX(data!$C$2:$C$13,MATCH(G827,data!$B$2:$B$13,0)),"")</f>
        <v/>
      </c>
      <c r="B827" s="5"/>
      <c r="C827" s="5"/>
      <c r="D827" s="9"/>
      <c r="E827" s="9"/>
      <c r="F827" s="5"/>
      <c r="G827" s="9"/>
      <c r="H827" s="2" t="str">
        <f t="array" ref="H827">IFERROR(INDEX(data!$F$2:$F$16,MATCH(L827,data!$E$2:$E$16,0)),"")</f>
        <v/>
      </c>
      <c r="I827" s="9"/>
      <c r="J827" s="9"/>
      <c r="K827" s="15"/>
      <c r="L827" s="9"/>
      <c r="M827" s="19">
        <f t="shared" si="9"/>
        <v>0</v>
      </c>
      <c r="N827" s="9"/>
      <c r="O827" s="2" t="e">
        <f t="array" ref="O827">INDEX(data!$C$2:$C$13,MATCH(P827,data!$B$2:$B$13,0))</f>
        <v>#N/A</v>
      </c>
      <c r="P827" s="9"/>
      <c r="Q827" s="9"/>
      <c r="R827" s="9"/>
      <c r="S827" s="9"/>
      <c r="T827" s="9"/>
      <c r="U827" s="9"/>
      <c r="V827" s="9"/>
    </row>
    <row r="828" ht="15.75" customHeight="1" spans="1:22">
      <c r="A828" s="2" t="str">
        <f t="array" ref="A828">IFERROR(INDEX(data!$C$2:$C$13,MATCH(G828,data!$B$2:$B$13,0)),"")</f>
        <v/>
      </c>
      <c r="B828" s="3"/>
      <c r="C828" s="3"/>
      <c r="D828" s="8"/>
      <c r="E828" s="8"/>
      <c r="F828" s="3"/>
      <c r="G828" s="8"/>
      <c r="H828" s="2" t="str">
        <f t="array" ref="H828">IFERROR(INDEX(data!$F$2:$F$16,MATCH(L828,data!$E$2:$E$16,0)),"")</f>
        <v/>
      </c>
      <c r="I828" s="8"/>
      <c r="J828" s="8"/>
      <c r="K828" s="13"/>
      <c r="L828" s="8"/>
      <c r="M828" s="19">
        <f t="shared" si="9"/>
        <v>0</v>
      </c>
      <c r="N828" s="8"/>
      <c r="O828" s="2" t="e">
        <f t="array" ref="O828">INDEX(data!$C$2:$C$13,MATCH(P828,data!$B$2:$B$13,0))</f>
        <v>#N/A</v>
      </c>
      <c r="P828" s="8"/>
      <c r="Q828" s="8"/>
      <c r="R828" s="8"/>
      <c r="S828" s="8"/>
      <c r="T828" s="8"/>
      <c r="U828" s="8"/>
      <c r="V828" s="8"/>
    </row>
    <row r="829" ht="15.75" customHeight="1" spans="1:22">
      <c r="A829" s="2" t="str">
        <f t="array" ref="A829">IFERROR(INDEX(data!$C$2:$C$13,MATCH(G829,data!$B$2:$B$13,0)),"")</f>
        <v/>
      </c>
      <c r="B829" s="5"/>
      <c r="C829" s="5"/>
      <c r="D829" s="9"/>
      <c r="E829" s="9"/>
      <c r="F829" s="5"/>
      <c r="G829" s="9"/>
      <c r="H829" s="2" t="str">
        <f t="array" ref="H829">IFERROR(INDEX(data!$F$2:$F$16,MATCH(L829,data!$E$2:$E$16,0)),"")</f>
        <v/>
      </c>
      <c r="I829" s="9"/>
      <c r="J829" s="9"/>
      <c r="K829" s="15"/>
      <c r="L829" s="9"/>
      <c r="M829" s="19">
        <f t="shared" si="9"/>
        <v>0</v>
      </c>
      <c r="N829" s="9"/>
      <c r="O829" s="2" t="e">
        <f t="array" ref="O829">INDEX(data!$C$2:$C$13,MATCH(P829,data!$B$2:$B$13,0))</f>
        <v>#N/A</v>
      </c>
      <c r="P829" s="9"/>
      <c r="Q829" s="9"/>
      <c r="R829" s="9"/>
      <c r="S829" s="9"/>
      <c r="T829" s="9"/>
      <c r="U829" s="9"/>
      <c r="V829" s="9"/>
    </row>
    <row r="830" ht="15.75" customHeight="1" spans="1:22">
      <c r="A830" s="2" t="str">
        <f t="array" ref="A830">IFERROR(INDEX(data!$C$2:$C$13,MATCH(G830,data!$B$2:$B$13,0)),"")</f>
        <v/>
      </c>
      <c r="B830" s="3"/>
      <c r="C830" s="3"/>
      <c r="D830" s="8"/>
      <c r="E830" s="8"/>
      <c r="F830" s="3"/>
      <c r="G830" s="8"/>
      <c r="H830" s="2" t="str">
        <f t="array" ref="H830">IFERROR(INDEX(data!$F$2:$F$16,MATCH(L830,data!$E$2:$E$16,0)),"")</f>
        <v/>
      </c>
      <c r="I830" s="8"/>
      <c r="J830" s="8"/>
      <c r="K830" s="13"/>
      <c r="L830" s="8"/>
      <c r="M830" s="19">
        <f t="shared" si="9"/>
        <v>0</v>
      </c>
      <c r="N830" s="8"/>
      <c r="O830" s="2" t="e">
        <f t="array" ref="O830">INDEX(data!$C$2:$C$13,MATCH(P830,data!$B$2:$B$13,0))</f>
        <v>#N/A</v>
      </c>
      <c r="P830" s="8"/>
      <c r="Q830" s="8"/>
      <c r="R830" s="8"/>
      <c r="S830" s="8"/>
      <c r="T830" s="8"/>
      <c r="U830" s="8"/>
      <c r="V830" s="8"/>
    </row>
    <row r="831" ht="15.75" customHeight="1" spans="1:22">
      <c r="A831" s="2" t="str">
        <f t="array" ref="A831">IFERROR(INDEX(data!$C$2:$C$13,MATCH(G831,data!$B$2:$B$13,0)),"")</f>
        <v/>
      </c>
      <c r="B831" s="5"/>
      <c r="C831" s="5"/>
      <c r="D831" s="9"/>
      <c r="E831" s="9"/>
      <c r="F831" s="5"/>
      <c r="G831" s="9"/>
      <c r="H831" s="2" t="str">
        <f t="array" ref="H831">IFERROR(INDEX(data!$F$2:$F$16,MATCH(L831,data!$E$2:$E$16,0)),"")</f>
        <v/>
      </c>
      <c r="I831" s="9"/>
      <c r="J831" s="9"/>
      <c r="K831" s="15"/>
      <c r="L831" s="9"/>
      <c r="M831" s="19">
        <f t="shared" si="9"/>
        <v>0</v>
      </c>
      <c r="N831" s="9"/>
      <c r="O831" s="2" t="e">
        <f t="array" ref="O831">INDEX(data!$C$2:$C$13,MATCH(P831,data!$B$2:$B$13,0))</f>
        <v>#N/A</v>
      </c>
      <c r="P831" s="9"/>
      <c r="Q831" s="9"/>
      <c r="R831" s="9"/>
      <c r="S831" s="9"/>
      <c r="T831" s="9"/>
      <c r="U831" s="9"/>
      <c r="V831" s="9"/>
    </row>
    <row r="832" ht="15.75" customHeight="1" spans="1:22">
      <c r="A832" s="2" t="str">
        <f t="array" ref="A832">IFERROR(INDEX(data!$C$2:$C$13,MATCH(G832,data!$B$2:$B$13,0)),"")</f>
        <v/>
      </c>
      <c r="B832" s="3"/>
      <c r="C832" s="3"/>
      <c r="D832" s="8"/>
      <c r="E832" s="8"/>
      <c r="F832" s="3"/>
      <c r="G832" s="8"/>
      <c r="H832" s="2" t="str">
        <f t="array" ref="H832">IFERROR(INDEX(data!$F$2:$F$16,MATCH(L832,data!$E$2:$E$16,0)),"")</f>
        <v/>
      </c>
      <c r="I832" s="8"/>
      <c r="J832" s="8"/>
      <c r="K832" s="13"/>
      <c r="L832" s="8"/>
      <c r="M832" s="19">
        <f t="shared" si="9"/>
        <v>0</v>
      </c>
      <c r="N832" s="8"/>
      <c r="O832" s="2" t="e">
        <f t="array" ref="O832">INDEX(data!$C$2:$C$13,MATCH(P832,data!$B$2:$B$13,0))</f>
        <v>#N/A</v>
      </c>
      <c r="P832" s="8"/>
      <c r="Q832" s="8"/>
      <c r="R832" s="8"/>
      <c r="S832" s="8"/>
      <c r="T832" s="8"/>
      <c r="U832" s="8"/>
      <c r="V832" s="8"/>
    </row>
    <row r="833" ht="15.75" customHeight="1" spans="1:22">
      <c r="A833" s="2" t="str">
        <f t="array" ref="A833">IFERROR(INDEX(data!$C$2:$C$13,MATCH(G833,data!$B$2:$B$13,0)),"")</f>
        <v/>
      </c>
      <c r="B833" s="5"/>
      <c r="C833" s="5"/>
      <c r="D833" s="9"/>
      <c r="E833" s="9"/>
      <c r="F833" s="5"/>
      <c r="G833" s="9"/>
      <c r="H833" s="2" t="str">
        <f t="array" ref="H833">IFERROR(INDEX(data!$F$2:$F$16,MATCH(L833,data!$E$2:$E$16,0)),"")</f>
        <v/>
      </c>
      <c r="I833" s="9"/>
      <c r="J833" s="9"/>
      <c r="K833" s="15"/>
      <c r="L833" s="9"/>
      <c r="M833" s="19">
        <f t="shared" si="9"/>
        <v>0</v>
      </c>
      <c r="N833" s="9"/>
      <c r="O833" s="2" t="e">
        <f t="array" ref="O833">INDEX(data!$C$2:$C$13,MATCH(P833,data!$B$2:$B$13,0))</f>
        <v>#N/A</v>
      </c>
      <c r="P833" s="9"/>
      <c r="Q833" s="9"/>
      <c r="R833" s="9"/>
      <c r="S833" s="9"/>
      <c r="T833" s="9"/>
      <c r="U833" s="9"/>
      <c r="V833" s="9"/>
    </row>
    <row r="834" ht="15.75" customHeight="1" spans="1:22">
      <c r="A834" s="2" t="str">
        <f t="array" ref="A834">IFERROR(INDEX(data!$C$2:$C$13,MATCH(G834,data!$B$2:$B$13,0)),"")</f>
        <v/>
      </c>
      <c r="B834" s="3"/>
      <c r="C834" s="3"/>
      <c r="D834" s="8"/>
      <c r="E834" s="8"/>
      <c r="F834" s="3"/>
      <c r="G834" s="8"/>
      <c r="H834" s="2" t="str">
        <f t="array" ref="H834">IFERROR(INDEX(data!$F$2:$F$16,MATCH(L834,data!$E$2:$E$16,0)),"")</f>
        <v/>
      </c>
      <c r="I834" s="8"/>
      <c r="J834" s="8"/>
      <c r="K834" s="13"/>
      <c r="L834" s="8"/>
      <c r="M834" s="19">
        <f t="shared" si="9"/>
        <v>0</v>
      </c>
      <c r="N834" s="8"/>
      <c r="O834" s="2" t="e">
        <f t="array" ref="O834">INDEX(data!$C$2:$C$13,MATCH(P834,data!$B$2:$B$13,0))</f>
        <v>#N/A</v>
      </c>
      <c r="P834" s="8"/>
      <c r="Q834" s="8"/>
      <c r="R834" s="8"/>
      <c r="S834" s="8"/>
      <c r="T834" s="8"/>
      <c r="U834" s="8"/>
      <c r="V834" s="8"/>
    </row>
    <row r="835" ht="15.75" customHeight="1" spans="1:22">
      <c r="A835" s="2" t="str">
        <f t="array" ref="A835">IFERROR(INDEX(data!$C$2:$C$13,MATCH(G835,data!$B$2:$B$13,0)),"")</f>
        <v/>
      </c>
      <c r="B835" s="5"/>
      <c r="C835" s="5"/>
      <c r="D835" s="9"/>
      <c r="E835" s="9"/>
      <c r="F835" s="5"/>
      <c r="G835" s="9"/>
      <c r="H835" s="2" t="str">
        <f t="array" ref="H835">IFERROR(INDEX(data!$F$2:$F$16,MATCH(L835,data!$E$2:$E$16,0)),"")</f>
        <v/>
      </c>
      <c r="I835" s="9"/>
      <c r="J835" s="9"/>
      <c r="K835" s="15"/>
      <c r="L835" s="9"/>
      <c r="M835" s="19">
        <f t="shared" si="9"/>
        <v>0</v>
      </c>
      <c r="N835" s="9"/>
      <c r="O835" s="2" t="e">
        <f t="array" ref="O835">INDEX(data!$C$2:$C$13,MATCH(P835,data!$B$2:$B$13,0))</f>
        <v>#N/A</v>
      </c>
      <c r="P835" s="9"/>
      <c r="Q835" s="9"/>
      <c r="R835" s="9"/>
      <c r="S835" s="9"/>
      <c r="T835" s="9"/>
      <c r="U835" s="9"/>
      <c r="V835" s="9"/>
    </row>
    <row r="836" ht="15.75" customHeight="1" spans="1:22">
      <c r="A836" s="2" t="str">
        <f t="array" ref="A836">IFERROR(INDEX(data!$C$2:$C$13,MATCH(G836,data!$B$2:$B$13,0)),"")</f>
        <v/>
      </c>
      <c r="B836" s="3"/>
      <c r="C836" s="3"/>
      <c r="D836" s="8"/>
      <c r="E836" s="8"/>
      <c r="F836" s="3"/>
      <c r="G836" s="8"/>
      <c r="H836" s="2" t="str">
        <f t="array" ref="H836">IFERROR(INDEX(data!$F$2:$F$16,MATCH(L836,data!$E$2:$E$16,0)),"")</f>
        <v/>
      </c>
      <c r="I836" s="8"/>
      <c r="J836" s="8"/>
      <c r="K836" s="13"/>
      <c r="L836" s="8"/>
      <c r="M836" s="19">
        <f t="shared" si="9"/>
        <v>0</v>
      </c>
      <c r="N836" s="8"/>
      <c r="O836" s="2" t="e">
        <f t="array" ref="O836">INDEX(data!$C$2:$C$13,MATCH(P836,data!$B$2:$B$13,0))</f>
        <v>#N/A</v>
      </c>
      <c r="P836" s="8"/>
      <c r="Q836" s="8"/>
      <c r="R836" s="8"/>
      <c r="S836" s="8"/>
      <c r="T836" s="8"/>
      <c r="U836" s="8"/>
      <c r="V836" s="8"/>
    </row>
    <row r="837" ht="15.75" customHeight="1" spans="1:22">
      <c r="A837" s="2" t="str">
        <f t="array" ref="A837">IFERROR(INDEX(data!$C$2:$C$13,MATCH(G837,data!$B$2:$B$13,0)),"")</f>
        <v/>
      </c>
      <c r="B837" s="5"/>
      <c r="C837" s="5"/>
      <c r="D837" s="9"/>
      <c r="E837" s="9"/>
      <c r="F837" s="5"/>
      <c r="G837" s="9"/>
      <c r="H837" s="2" t="str">
        <f t="array" ref="H837">IFERROR(INDEX(data!$F$2:$F$16,MATCH(L837,data!$E$2:$E$16,0)),"")</f>
        <v/>
      </c>
      <c r="I837" s="9"/>
      <c r="J837" s="9"/>
      <c r="K837" s="15"/>
      <c r="L837" s="9"/>
      <c r="M837" s="19">
        <f t="shared" si="9"/>
        <v>0</v>
      </c>
      <c r="N837" s="9"/>
      <c r="O837" s="2" t="e">
        <f t="array" ref="O837">INDEX(data!$C$2:$C$13,MATCH(P837,data!$B$2:$B$13,0))</f>
        <v>#N/A</v>
      </c>
      <c r="P837" s="9"/>
      <c r="Q837" s="9"/>
      <c r="R837" s="9"/>
      <c r="S837" s="9"/>
      <c r="T837" s="9"/>
      <c r="U837" s="9"/>
      <c r="V837" s="9"/>
    </row>
    <row r="838" ht="15.75" customHeight="1" spans="1:22">
      <c r="A838" s="2" t="str">
        <f t="array" ref="A838">IFERROR(INDEX(data!$C$2:$C$13,MATCH(G838,data!$B$2:$B$13,0)),"")</f>
        <v/>
      </c>
      <c r="B838" s="3"/>
      <c r="C838" s="3"/>
      <c r="D838" s="8"/>
      <c r="E838" s="8"/>
      <c r="F838" s="3"/>
      <c r="G838" s="8"/>
      <c r="H838" s="2" t="str">
        <f t="array" ref="H838">IFERROR(INDEX(data!$F$2:$F$16,MATCH(L838,data!$E$2:$E$16,0)),"")</f>
        <v/>
      </c>
      <c r="I838" s="8"/>
      <c r="J838" s="8"/>
      <c r="K838" s="13"/>
      <c r="L838" s="8"/>
      <c r="M838" s="19">
        <f t="shared" si="9"/>
        <v>0</v>
      </c>
      <c r="N838" s="8"/>
      <c r="O838" s="2" t="e">
        <f t="array" ref="O838">INDEX(data!$C$2:$C$13,MATCH(P838,data!$B$2:$B$13,0))</f>
        <v>#N/A</v>
      </c>
      <c r="P838" s="8"/>
      <c r="Q838" s="8"/>
      <c r="R838" s="8"/>
      <c r="S838" s="8"/>
      <c r="T838" s="8"/>
      <c r="U838" s="8"/>
      <c r="V838" s="8"/>
    </row>
    <row r="839" ht="15.75" customHeight="1" spans="1:22">
      <c r="A839" s="2" t="str">
        <f t="array" ref="A839">IFERROR(INDEX(data!$C$2:$C$13,MATCH(G839,data!$B$2:$B$13,0)),"")</f>
        <v/>
      </c>
      <c r="B839" s="5"/>
      <c r="C839" s="5"/>
      <c r="D839" s="9"/>
      <c r="E839" s="9"/>
      <c r="F839" s="5"/>
      <c r="G839" s="9"/>
      <c r="H839" s="2" t="str">
        <f t="array" ref="H839">IFERROR(INDEX(data!$F$2:$F$16,MATCH(L839,data!$E$2:$E$16,0)),"")</f>
        <v/>
      </c>
      <c r="I839" s="9"/>
      <c r="J839" s="9"/>
      <c r="K839" s="15"/>
      <c r="L839" s="9"/>
      <c r="M839" s="19">
        <f t="shared" si="9"/>
        <v>0</v>
      </c>
      <c r="N839" s="9"/>
      <c r="O839" s="2" t="e">
        <f t="array" ref="O839">INDEX(data!$C$2:$C$13,MATCH(P839,data!$B$2:$B$13,0))</f>
        <v>#N/A</v>
      </c>
      <c r="P839" s="9"/>
      <c r="Q839" s="9"/>
      <c r="R839" s="9"/>
      <c r="S839" s="9"/>
      <c r="T839" s="9"/>
      <c r="U839" s="9"/>
      <c r="V839" s="9"/>
    </row>
    <row r="840" ht="15.75" customHeight="1" spans="1:22">
      <c r="A840" s="2" t="str">
        <f t="array" ref="A840">IFERROR(INDEX(data!$C$2:$C$13,MATCH(G840,data!$B$2:$B$13,0)),"")</f>
        <v/>
      </c>
      <c r="B840" s="3"/>
      <c r="C840" s="3"/>
      <c r="D840" s="8"/>
      <c r="E840" s="8"/>
      <c r="F840" s="3"/>
      <c r="G840" s="8"/>
      <c r="H840" s="2" t="str">
        <f t="array" ref="H840">IFERROR(INDEX(data!$F$2:$F$16,MATCH(L840,data!$E$2:$E$16,0)),"")</f>
        <v/>
      </c>
      <c r="I840" s="8"/>
      <c r="J840" s="8"/>
      <c r="K840" s="13"/>
      <c r="L840" s="8"/>
      <c r="M840" s="19">
        <f t="shared" si="9"/>
        <v>0</v>
      </c>
      <c r="N840" s="8"/>
      <c r="O840" s="2" t="e">
        <f t="array" ref="O840">INDEX(data!$C$2:$C$13,MATCH(P840,data!$B$2:$B$13,0))</f>
        <v>#N/A</v>
      </c>
      <c r="P840" s="8"/>
      <c r="Q840" s="8"/>
      <c r="R840" s="8"/>
      <c r="S840" s="8"/>
      <c r="T840" s="8"/>
      <c r="U840" s="8"/>
      <c r="V840" s="8"/>
    </row>
    <row r="841" ht="15.75" customHeight="1" spans="1:22">
      <c r="A841" s="2" t="str">
        <f t="array" ref="A841">IFERROR(INDEX(data!$C$2:$C$13,MATCH(G841,data!$B$2:$B$13,0)),"")</f>
        <v/>
      </c>
      <c r="B841" s="5"/>
      <c r="C841" s="5"/>
      <c r="D841" s="9"/>
      <c r="E841" s="9"/>
      <c r="F841" s="5"/>
      <c r="G841" s="9"/>
      <c r="H841" s="2" t="str">
        <f t="array" ref="H841">IFERROR(INDEX(data!$F$2:$F$16,MATCH(L841,data!$E$2:$E$16,0)),"")</f>
        <v/>
      </c>
      <c r="I841" s="9"/>
      <c r="J841" s="9"/>
      <c r="K841" s="15"/>
      <c r="L841" s="9"/>
      <c r="M841" s="19">
        <f t="shared" si="9"/>
        <v>0</v>
      </c>
      <c r="N841" s="9"/>
      <c r="O841" s="2" t="e">
        <f t="array" ref="O841">INDEX(data!$C$2:$C$13,MATCH(P841,data!$B$2:$B$13,0))</f>
        <v>#N/A</v>
      </c>
      <c r="P841" s="9"/>
      <c r="Q841" s="9"/>
      <c r="R841" s="9"/>
      <c r="S841" s="9"/>
      <c r="T841" s="9"/>
      <c r="U841" s="9"/>
      <c r="V841" s="9"/>
    </row>
    <row r="842" ht="15.75" customHeight="1" spans="1:22">
      <c r="A842" s="2" t="str">
        <f t="array" ref="A842">IFERROR(INDEX(data!$C$2:$C$13,MATCH(G842,data!$B$2:$B$13,0)),"")</f>
        <v/>
      </c>
      <c r="B842" s="3"/>
      <c r="C842" s="3"/>
      <c r="D842" s="8"/>
      <c r="E842" s="8"/>
      <c r="F842" s="3"/>
      <c r="G842" s="8"/>
      <c r="H842" s="2" t="str">
        <f t="array" ref="H842">IFERROR(INDEX(data!$F$2:$F$16,MATCH(L842,data!$E$2:$E$16,0)),"")</f>
        <v/>
      </c>
      <c r="I842" s="8"/>
      <c r="J842" s="8"/>
      <c r="K842" s="13"/>
      <c r="L842" s="8"/>
      <c r="M842" s="19">
        <f t="shared" si="9"/>
        <v>0</v>
      </c>
      <c r="N842" s="8"/>
      <c r="O842" s="2" t="e">
        <f t="array" ref="O842">INDEX(data!$C$2:$C$13,MATCH(P842,data!$B$2:$B$13,0))</f>
        <v>#N/A</v>
      </c>
      <c r="P842" s="8"/>
      <c r="Q842" s="8"/>
      <c r="R842" s="8"/>
      <c r="S842" s="8"/>
      <c r="T842" s="8"/>
      <c r="U842" s="8"/>
      <c r="V842" s="8"/>
    </row>
    <row r="843" ht="15.75" customHeight="1" spans="1:22">
      <c r="A843" s="2" t="str">
        <f t="array" ref="A843">IFERROR(INDEX(data!$C$2:$C$13,MATCH(G843,data!$B$2:$B$13,0)),"")</f>
        <v/>
      </c>
      <c r="B843" s="5"/>
      <c r="C843" s="5"/>
      <c r="D843" s="9"/>
      <c r="E843" s="9"/>
      <c r="F843" s="5"/>
      <c r="G843" s="9"/>
      <c r="H843" s="2" t="str">
        <f t="array" ref="H843">IFERROR(INDEX(data!$F$2:$F$16,MATCH(L843,data!$E$2:$E$16,0)),"")</f>
        <v/>
      </c>
      <c r="I843" s="9"/>
      <c r="J843" s="9"/>
      <c r="K843" s="15"/>
      <c r="L843" s="9"/>
      <c r="M843" s="19">
        <f t="shared" si="9"/>
        <v>0</v>
      </c>
      <c r="N843" s="9"/>
      <c r="O843" s="2" t="e">
        <f t="array" ref="O843">INDEX(data!$C$2:$C$13,MATCH(P843,data!$B$2:$B$13,0))</f>
        <v>#N/A</v>
      </c>
      <c r="P843" s="9"/>
      <c r="Q843" s="9"/>
      <c r="R843" s="9"/>
      <c r="S843" s="9"/>
      <c r="T843" s="9"/>
      <c r="U843" s="9"/>
      <c r="V843" s="9"/>
    </row>
    <row r="844" ht="15.75" customHeight="1" spans="1:22">
      <c r="A844" s="2" t="str">
        <f t="array" ref="A844">IFERROR(INDEX(data!$C$2:$C$13,MATCH(G844,data!$B$2:$B$13,0)),"")</f>
        <v/>
      </c>
      <c r="B844" s="3"/>
      <c r="C844" s="3"/>
      <c r="D844" s="8"/>
      <c r="E844" s="8"/>
      <c r="F844" s="3"/>
      <c r="G844" s="8"/>
      <c r="H844" s="2" t="str">
        <f t="array" ref="H844">IFERROR(INDEX(data!$F$2:$F$16,MATCH(L844,data!$E$2:$E$16,0)),"")</f>
        <v/>
      </c>
      <c r="I844" s="8"/>
      <c r="J844" s="8"/>
      <c r="K844" s="13"/>
      <c r="L844" s="8"/>
      <c r="M844" s="19">
        <f t="shared" si="9"/>
        <v>0</v>
      </c>
      <c r="N844" s="8"/>
      <c r="O844" s="2" t="e">
        <f t="array" ref="O844">INDEX(data!$C$2:$C$13,MATCH(P844,data!$B$2:$B$13,0))</f>
        <v>#N/A</v>
      </c>
      <c r="P844" s="8"/>
      <c r="Q844" s="8"/>
      <c r="R844" s="8"/>
      <c r="S844" s="8"/>
      <c r="T844" s="8"/>
      <c r="U844" s="8"/>
      <c r="V844" s="8"/>
    </row>
    <row r="845" ht="15.75" customHeight="1" spans="1:22">
      <c r="A845" s="2" t="str">
        <f t="array" ref="A845">IFERROR(INDEX(data!$C$2:$C$13,MATCH(G845,data!$B$2:$B$13,0)),"")</f>
        <v/>
      </c>
      <c r="B845" s="5"/>
      <c r="C845" s="5"/>
      <c r="D845" s="9"/>
      <c r="E845" s="9"/>
      <c r="F845" s="5"/>
      <c r="G845" s="9"/>
      <c r="H845" s="2" t="str">
        <f t="array" ref="H845">IFERROR(INDEX(data!$F$2:$F$16,MATCH(L845,data!$E$2:$E$16,0)),"")</f>
        <v/>
      </c>
      <c r="I845" s="9"/>
      <c r="J845" s="9"/>
      <c r="K845" s="15"/>
      <c r="L845" s="9"/>
      <c r="M845" s="19">
        <f t="shared" si="9"/>
        <v>0</v>
      </c>
      <c r="N845" s="9"/>
      <c r="O845" s="2" t="e">
        <f t="array" ref="O845">INDEX(data!$C$2:$C$13,MATCH(P845,data!$B$2:$B$13,0))</f>
        <v>#N/A</v>
      </c>
      <c r="P845" s="9"/>
      <c r="Q845" s="9"/>
      <c r="R845" s="9"/>
      <c r="S845" s="9"/>
      <c r="T845" s="9"/>
      <c r="U845" s="9"/>
      <c r="V845" s="9"/>
    </row>
    <row r="846" ht="15.75" customHeight="1" spans="1:22">
      <c r="A846" s="2" t="str">
        <f t="array" ref="A846">IFERROR(INDEX(data!$C$2:$C$13,MATCH(G846,data!$B$2:$B$13,0)),"")</f>
        <v/>
      </c>
      <c r="B846" s="3"/>
      <c r="C846" s="3"/>
      <c r="D846" s="8"/>
      <c r="E846" s="8"/>
      <c r="F846" s="3"/>
      <c r="G846" s="8"/>
      <c r="H846" s="2" t="str">
        <f t="array" ref="H846">IFERROR(INDEX(data!$F$2:$F$16,MATCH(L846,data!$E$2:$E$16,0)),"")</f>
        <v/>
      </c>
      <c r="I846" s="8"/>
      <c r="J846" s="8"/>
      <c r="K846" s="13"/>
      <c r="L846" s="8"/>
      <c r="M846" s="19">
        <f t="shared" si="9"/>
        <v>0</v>
      </c>
      <c r="N846" s="8"/>
      <c r="O846" s="2" t="e">
        <f t="array" ref="O846">INDEX(data!$C$2:$C$13,MATCH(P846,data!$B$2:$B$13,0))</f>
        <v>#N/A</v>
      </c>
      <c r="P846" s="8"/>
      <c r="Q846" s="8"/>
      <c r="R846" s="8"/>
      <c r="S846" s="8"/>
      <c r="T846" s="8"/>
      <c r="U846" s="8"/>
      <c r="V846" s="8"/>
    </row>
    <row r="847" ht="15.75" customHeight="1" spans="1:22">
      <c r="A847" s="2" t="str">
        <f t="array" ref="A847">IFERROR(INDEX(data!$C$2:$C$13,MATCH(G847,data!$B$2:$B$13,0)),"")</f>
        <v/>
      </c>
      <c r="B847" s="5"/>
      <c r="C847" s="5"/>
      <c r="D847" s="9"/>
      <c r="E847" s="9"/>
      <c r="F847" s="5"/>
      <c r="G847" s="9"/>
      <c r="H847" s="2" t="str">
        <f t="array" ref="H847">IFERROR(INDEX(data!$F$2:$F$16,MATCH(L847,data!$E$2:$E$16,0)),"")</f>
        <v/>
      </c>
      <c r="I847" s="9"/>
      <c r="J847" s="9"/>
      <c r="K847" s="15"/>
      <c r="L847" s="9"/>
      <c r="M847" s="19">
        <f t="shared" si="9"/>
        <v>0</v>
      </c>
      <c r="N847" s="9"/>
      <c r="O847" s="2" t="e">
        <f t="array" ref="O847">INDEX(data!$C$2:$C$13,MATCH(P847,data!$B$2:$B$13,0))</f>
        <v>#N/A</v>
      </c>
      <c r="P847" s="9"/>
      <c r="Q847" s="9"/>
      <c r="R847" s="9"/>
      <c r="S847" s="9"/>
      <c r="T847" s="9"/>
      <c r="U847" s="9"/>
      <c r="V847" s="9"/>
    </row>
    <row r="848" ht="15.75" customHeight="1" spans="1:22">
      <c r="A848" s="2" t="str">
        <f t="array" ref="A848">IFERROR(INDEX(data!$C$2:$C$13,MATCH(G848,data!$B$2:$B$13,0)),"")</f>
        <v/>
      </c>
      <c r="B848" s="3"/>
      <c r="C848" s="3"/>
      <c r="D848" s="8"/>
      <c r="E848" s="8"/>
      <c r="F848" s="3"/>
      <c r="G848" s="8"/>
      <c r="H848" s="2" t="str">
        <f t="array" ref="H848">IFERROR(INDEX(data!$F$2:$F$16,MATCH(L848,data!$E$2:$E$16,0)),"")</f>
        <v/>
      </c>
      <c r="I848" s="8"/>
      <c r="J848" s="8"/>
      <c r="K848" s="13"/>
      <c r="L848" s="8"/>
      <c r="M848" s="19">
        <f t="shared" si="9"/>
        <v>0</v>
      </c>
      <c r="N848" s="8"/>
      <c r="O848" s="2" t="e">
        <f t="array" ref="O848">INDEX(data!$C$2:$C$13,MATCH(P848,data!$B$2:$B$13,0))</f>
        <v>#N/A</v>
      </c>
      <c r="P848" s="8"/>
      <c r="Q848" s="8"/>
      <c r="R848" s="8"/>
      <c r="S848" s="8"/>
      <c r="T848" s="8"/>
      <c r="U848" s="8"/>
      <c r="V848" s="8"/>
    </row>
    <row r="849" ht="15.75" customHeight="1" spans="1:22">
      <c r="A849" s="2" t="str">
        <f t="array" ref="A849">IFERROR(INDEX(data!$C$2:$C$13,MATCH(G849,data!$B$2:$B$13,0)),"")</f>
        <v/>
      </c>
      <c r="B849" s="5"/>
      <c r="C849" s="5"/>
      <c r="D849" s="9"/>
      <c r="E849" s="9"/>
      <c r="F849" s="5"/>
      <c r="G849" s="9"/>
      <c r="H849" s="2" t="str">
        <f t="array" ref="H849">IFERROR(INDEX(data!$F$2:$F$16,MATCH(L849,data!$E$2:$E$16,0)),"")</f>
        <v/>
      </c>
      <c r="I849" s="9"/>
      <c r="J849" s="9"/>
      <c r="K849" s="15"/>
      <c r="L849" s="9"/>
      <c r="M849" s="19">
        <f t="shared" si="9"/>
        <v>0</v>
      </c>
      <c r="N849" s="9"/>
      <c r="O849" s="2" t="e">
        <f t="array" ref="O849">INDEX(data!$C$2:$C$13,MATCH(P849,data!$B$2:$B$13,0))</f>
        <v>#N/A</v>
      </c>
      <c r="P849" s="9"/>
      <c r="Q849" s="9"/>
      <c r="R849" s="9"/>
      <c r="S849" s="9"/>
      <c r="T849" s="9"/>
      <c r="U849" s="9"/>
      <c r="V849" s="9"/>
    </row>
    <row r="850" ht="15.75" customHeight="1" spans="1:22">
      <c r="A850" s="2" t="str">
        <f t="array" ref="A850">IFERROR(INDEX(data!$C$2:$C$13,MATCH(G850,data!$B$2:$B$13,0)),"")</f>
        <v/>
      </c>
      <c r="B850" s="3"/>
      <c r="C850" s="3"/>
      <c r="D850" s="8"/>
      <c r="E850" s="8"/>
      <c r="F850" s="3"/>
      <c r="G850" s="8"/>
      <c r="H850" s="2" t="str">
        <f t="array" ref="H850">IFERROR(INDEX(data!$F$2:$F$16,MATCH(L850,data!$E$2:$E$16,0)),"")</f>
        <v/>
      </c>
      <c r="I850" s="8"/>
      <c r="J850" s="8"/>
      <c r="K850" s="13"/>
      <c r="L850" s="8"/>
      <c r="M850" s="19">
        <f t="shared" si="9"/>
        <v>0</v>
      </c>
      <c r="N850" s="8"/>
      <c r="O850" s="2" t="e">
        <f t="array" ref="O850">INDEX(data!$C$2:$C$13,MATCH(P850,data!$B$2:$B$13,0))</f>
        <v>#N/A</v>
      </c>
      <c r="P850" s="8"/>
      <c r="Q850" s="8"/>
      <c r="R850" s="8"/>
      <c r="S850" s="8"/>
      <c r="T850" s="8"/>
      <c r="U850" s="8"/>
      <c r="V850" s="8"/>
    </row>
    <row r="851" ht="15.75" customHeight="1" spans="1:22">
      <c r="A851" s="2" t="str">
        <f t="array" ref="A851">IFERROR(INDEX(data!$C$2:$C$13,MATCH(G851,data!$B$2:$B$13,0)),"")</f>
        <v/>
      </c>
      <c r="B851" s="5"/>
      <c r="C851" s="5"/>
      <c r="D851" s="9"/>
      <c r="E851" s="9"/>
      <c r="F851" s="5"/>
      <c r="G851" s="9"/>
      <c r="H851" s="2" t="str">
        <f t="array" ref="H851">IFERROR(INDEX(data!$F$2:$F$16,MATCH(L851,data!$E$2:$E$16,0)),"")</f>
        <v/>
      </c>
      <c r="I851" s="9"/>
      <c r="J851" s="9"/>
      <c r="K851" s="15"/>
      <c r="L851" s="9"/>
      <c r="M851" s="19">
        <f t="shared" si="9"/>
        <v>0</v>
      </c>
      <c r="N851" s="9"/>
      <c r="O851" s="2" t="e">
        <f t="array" ref="O851">INDEX(data!$C$2:$C$13,MATCH(P851,data!$B$2:$B$13,0))</f>
        <v>#N/A</v>
      </c>
      <c r="P851" s="9"/>
      <c r="Q851" s="9"/>
      <c r="R851" s="9"/>
      <c r="S851" s="9"/>
      <c r="T851" s="9"/>
      <c r="U851" s="9"/>
      <c r="V851" s="9"/>
    </row>
    <row r="852" ht="15.75" customHeight="1" spans="1:22">
      <c r="A852" s="2" t="str">
        <f t="array" ref="A852">IFERROR(INDEX(data!$C$2:$C$13,MATCH(G852,data!$B$2:$B$13,0)),"")</f>
        <v/>
      </c>
      <c r="B852" s="3"/>
      <c r="C852" s="3"/>
      <c r="D852" s="8"/>
      <c r="E852" s="8"/>
      <c r="F852" s="3"/>
      <c r="G852" s="8"/>
      <c r="H852" s="2" t="str">
        <f t="array" ref="H852">IFERROR(INDEX(data!$F$2:$F$16,MATCH(L852,data!$E$2:$E$16,0)),"")</f>
        <v/>
      </c>
      <c r="I852" s="8"/>
      <c r="J852" s="8"/>
      <c r="K852" s="13"/>
      <c r="L852" s="8"/>
      <c r="M852" s="19">
        <f t="shared" si="9"/>
        <v>0</v>
      </c>
      <c r="N852" s="8"/>
      <c r="O852" s="2" t="e">
        <f t="array" ref="O852">INDEX(data!$C$2:$C$13,MATCH(P852,data!$B$2:$B$13,0))</f>
        <v>#N/A</v>
      </c>
      <c r="P852" s="8"/>
      <c r="Q852" s="8"/>
      <c r="R852" s="8"/>
      <c r="S852" s="8"/>
      <c r="T852" s="8"/>
      <c r="U852" s="8"/>
      <c r="V852" s="8"/>
    </row>
    <row r="853" ht="15.75" customHeight="1" spans="1:22">
      <c r="A853" s="2" t="str">
        <f t="array" ref="A853">IFERROR(INDEX(data!$C$2:$C$13,MATCH(G853,data!$B$2:$B$13,0)),"")</f>
        <v/>
      </c>
      <c r="B853" s="5"/>
      <c r="C853" s="5"/>
      <c r="D853" s="9"/>
      <c r="E853" s="9"/>
      <c r="F853" s="5"/>
      <c r="G853" s="9"/>
      <c r="H853" s="2" t="str">
        <f t="array" ref="H853">IFERROR(INDEX(data!$F$2:$F$16,MATCH(L853,data!$E$2:$E$16,0)),"")</f>
        <v/>
      </c>
      <c r="I853" s="9"/>
      <c r="J853" s="9"/>
      <c r="K853" s="15"/>
      <c r="L853" s="9"/>
      <c r="M853" s="19">
        <f t="shared" si="9"/>
        <v>0</v>
      </c>
      <c r="N853" s="9"/>
      <c r="O853" s="2" t="e">
        <f t="array" ref="O853">INDEX(data!$C$2:$C$13,MATCH(P853,data!$B$2:$B$13,0))</f>
        <v>#N/A</v>
      </c>
      <c r="P853" s="9"/>
      <c r="Q853" s="9"/>
      <c r="R853" s="9"/>
      <c r="S853" s="9"/>
      <c r="T853" s="9"/>
      <c r="U853" s="9"/>
      <c r="V853" s="9"/>
    </row>
    <row r="854" ht="15.75" customHeight="1" spans="1:22">
      <c r="A854" s="2" t="str">
        <f t="array" ref="A854">IFERROR(INDEX(data!$C$2:$C$13,MATCH(G854,data!$B$2:$B$13,0)),"")</f>
        <v/>
      </c>
      <c r="B854" s="3"/>
      <c r="C854" s="3"/>
      <c r="D854" s="8"/>
      <c r="E854" s="8"/>
      <c r="F854" s="3"/>
      <c r="G854" s="8"/>
      <c r="H854" s="2" t="str">
        <f t="array" ref="H854">IFERROR(INDEX(data!$F$2:$F$16,MATCH(L854,data!$E$2:$E$16,0)),"")</f>
        <v/>
      </c>
      <c r="I854" s="8"/>
      <c r="J854" s="8"/>
      <c r="K854" s="13"/>
      <c r="L854" s="8"/>
      <c r="M854" s="19">
        <f t="shared" si="9"/>
        <v>0</v>
      </c>
      <c r="N854" s="8"/>
      <c r="O854" s="2" t="e">
        <f t="array" ref="O854">INDEX(data!$C$2:$C$13,MATCH(P854,data!$B$2:$B$13,0))</f>
        <v>#N/A</v>
      </c>
      <c r="P854" s="8"/>
      <c r="Q854" s="8"/>
      <c r="R854" s="8"/>
      <c r="S854" s="8"/>
      <c r="T854" s="8"/>
      <c r="U854" s="8"/>
      <c r="V854" s="8"/>
    </row>
    <row r="855" ht="15.75" customHeight="1" spans="1:22">
      <c r="A855" s="2" t="str">
        <f t="array" ref="A855">IFERROR(INDEX(data!$C$2:$C$13,MATCH(G855,data!$B$2:$B$13,0)),"")</f>
        <v/>
      </c>
      <c r="B855" s="5"/>
      <c r="C855" s="5"/>
      <c r="D855" s="9"/>
      <c r="E855" s="9"/>
      <c r="F855" s="5"/>
      <c r="G855" s="9"/>
      <c r="H855" s="2" t="str">
        <f t="array" ref="H855">IFERROR(INDEX(data!$F$2:$F$16,MATCH(L855,data!$E$2:$E$16,0)),"")</f>
        <v/>
      </c>
      <c r="I855" s="9"/>
      <c r="J855" s="9"/>
      <c r="K855" s="15"/>
      <c r="L855" s="9"/>
      <c r="M855" s="19">
        <f t="shared" si="9"/>
        <v>0</v>
      </c>
      <c r="N855" s="9"/>
      <c r="O855" s="2" t="e">
        <f t="array" ref="O855">INDEX(data!$C$2:$C$13,MATCH(P855,data!$B$2:$B$13,0))</f>
        <v>#N/A</v>
      </c>
      <c r="P855" s="9"/>
      <c r="Q855" s="9"/>
      <c r="R855" s="9"/>
      <c r="S855" s="9"/>
      <c r="T855" s="9"/>
      <c r="U855" s="9"/>
      <c r="V855" s="9"/>
    </row>
    <row r="856" ht="15.75" customHeight="1" spans="1:22">
      <c r="A856" s="2" t="str">
        <f t="array" ref="A856">IFERROR(INDEX(data!$C$2:$C$13,MATCH(G856,data!$B$2:$B$13,0)),"")</f>
        <v/>
      </c>
      <c r="B856" s="3"/>
      <c r="C856" s="3"/>
      <c r="D856" s="8"/>
      <c r="E856" s="8"/>
      <c r="F856" s="3"/>
      <c r="G856" s="8"/>
      <c r="H856" s="2" t="str">
        <f t="array" ref="H856">IFERROR(INDEX(data!$F$2:$F$16,MATCH(L856,data!$E$2:$E$16,0)),"")</f>
        <v/>
      </c>
      <c r="I856" s="8"/>
      <c r="J856" s="8"/>
      <c r="K856" s="13"/>
      <c r="L856" s="8"/>
      <c r="M856" s="19">
        <f t="shared" si="9"/>
        <v>0</v>
      </c>
      <c r="N856" s="8"/>
      <c r="O856" s="2" t="e">
        <f t="array" ref="O856">INDEX(data!$C$2:$C$13,MATCH(P856,data!$B$2:$B$13,0))</f>
        <v>#N/A</v>
      </c>
      <c r="P856" s="8"/>
      <c r="Q856" s="8"/>
      <c r="R856" s="8"/>
      <c r="S856" s="8"/>
      <c r="T856" s="8"/>
      <c r="U856" s="8"/>
      <c r="V856" s="8"/>
    </row>
    <row r="857" ht="15.75" customHeight="1" spans="1:22">
      <c r="A857" s="2" t="str">
        <f t="array" ref="A857">IFERROR(INDEX(data!$C$2:$C$13,MATCH(G857,data!$B$2:$B$13,0)),"")</f>
        <v/>
      </c>
      <c r="B857" s="5"/>
      <c r="C857" s="5"/>
      <c r="D857" s="9"/>
      <c r="E857" s="9"/>
      <c r="F857" s="5"/>
      <c r="G857" s="9"/>
      <c r="H857" s="2" t="str">
        <f t="array" ref="H857">IFERROR(INDEX(data!$F$2:$F$16,MATCH(L857,data!$E$2:$E$16,0)),"")</f>
        <v/>
      </c>
      <c r="I857" s="9"/>
      <c r="J857" s="9"/>
      <c r="K857" s="15"/>
      <c r="L857" s="9"/>
      <c r="M857" s="19">
        <f t="shared" si="9"/>
        <v>0</v>
      </c>
      <c r="N857" s="9"/>
      <c r="O857" s="2" t="e">
        <f t="array" ref="O857">INDEX(data!$C$2:$C$13,MATCH(P857,data!$B$2:$B$13,0))</f>
        <v>#N/A</v>
      </c>
      <c r="P857" s="9"/>
      <c r="Q857" s="9"/>
      <c r="R857" s="9"/>
      <c r="S857" s="9"/>
      <c r="T857" s="9"/>
      <c r="U857" s="9"/>
      <c r="V857" s="9"/>
    </row>
    <row r="858" ht="15.75" customHeight="1" spans="1:22">
      <c r="A858" s="2" t="str">
        <f t="array" ref="A858">IFERROR(INDEX(data!$C$2:$C$13,MATCH(G858,data!$B$2:$B$13,0)),"")</f>
        <v/>
      </c>
      <c r="B858" s="3"/>
      <c r="C858" s="3"/>
      <c r="D858" s="8"/>
      <c r="E858" s="8"/>
      <c r="F858" s="3"/>
      <c r="G858" s="8"/>
      <c r="H858" s="2" t="str">
        <f t="array" ref="H858">IFERROR(INDEX(data!$F$2:$F$16,MATCH(L858,data!$E$2:$E$16,0)),"")</f>
        <v/>
      </c>
      <c r="I858" s="8"/>
      <c r="J858" s="8"/>
      <c r="K858" s="13"/>
      <c r="L858" s="8"/>
      <c r="M858" s="19">
        <f t="shared" si="9"/>
        <v>0</v>
      </c>
      <c r="N858" s="8"/>
      <c r="O858" s="2" t="e">
        <f t="array" ref="O858">INDEX(data!$C$2:$C$13,MATCH(P858,data!$B$2:$B$13,0))</f>
        <v>#N/A</v>
      </c>
      <c r="P858" s="8"/>
      <c r="Q858" s="8"/>
      <c r="R858" s="8"/>
      <c r="S858" s="8"/>
      <c r="T858" s="8"/>
      <c r="U858" s="8"/>
      <c r="V858" s="8"/>
    </row>
    <row r="859" ht="15.75" customHeight="1" spans="1:22">
      <c r="A859" s="2" t="str">
        <f t="array" ref="A859">IFERROR(INDEX(data!$C$2:$C$13,MATCH(G859,data!$B$2:$B$13,0)),"")</f>
        <v/>
      </c>
      <c r="B859" s="5"/>
      <c r="C859" s="5"/>
      <c r="D859" s="9"/>
      <c r="E859" s="9"/>
      <c r="F859" s="5"/>
      <c r="G859" s="9"/>
      <c r="H859" s="2" t="str">
        <f t="array" ref="H859">IFERROR(INDEX(data!$F$2:$F$16,MATCH(L859,data!$E$2:$E$16,0)),"")</f>
        <v/>
      </c>
      <c r="I859" s="9"/>
      <c r="J859" s="9"/>
      <c r="K859" s="15"/>
      <c r="L859" s="9"/>
      <c r="M859" s="19">
        <f t="shared" si="9"/>
        <v>0</v>
      </c>
      <c r="N859" s="9"/>
      <c r="O859" s="2" t="e">
        <f t="array" ref="O859">INDEX(data!$C$2:$C$13,MATCH(P859,data!$B$2:$B$13,0))</f>
        <v>#N/A</v>
      </c>
      <c r="P859" s="9"/>
      <c r="Q859" s="9"/>
      <c r="R859" s="9"/>
      <c r="S859" s="9"/>
      <c r="T859" s="9"/>
      <c r="U859" s="9"/>
      <c r="V859" s="9"/>
    </row>
    <row r="860" ht="15.75" customHeight="1" spans="1:22">
      <c r="A860" s="2" t="str">
        <f t="array" ref="A860">IFERROR(INDEX(data!$C$2:$C$13,MATCH(G860,data!$B$2:$B$13,0)),"")</f>
        <v/>
      </c>
      <c r="B860" s="3"/>
      <c r="C860" s="3"/>
      <c r="D860" s="8"/>
      <c r="E860" s="8"/>
      <c r="F860" s="3"/>
      <c r="G860" s="8"/>
      <c r="H860" s="2" t="str">
        <f t="array" ref="H860">IFERROR(INDEX(data!$F$2:$F$16,MATCH(L860,data!$E$2:$E$16,0)),"")</f>
        <v/>
      </c>
      <c r="I860" s="8"/>
      <c r="J860" s="8"/>
      <c r="K860" s="13"/>
      <c r="L860" s="8"/>
      <c r="M860" s="19">
        <f t="shared" si="9"/>
        <v>0</v>
      </c>
      <c r="N860" s="8"/>
      <c r="O860" s="2" t="e">
        <f t="array" ref="O860">INDEX(data!$C$2:$C$13,MATCH(P860,data!$B$2:$B$13,0))</f>
        <v>#N/A</v>
      </c>
      <c r="P860" s="8"/>
      <c r="Q860" s="8"/>
      <c r="R860" s="8"/>
      <c r="S860" s="8"/>
      <c r="T860" s="8"/>
      <c r="U860" s="8"/>
      <c r="V860" s="8"/>
    </row>
    <row r="861" ht="15.75" customHeight="1" spans="1:22">
      <c r="A861" s="2" t="str">
        <f t="array" ref="A861">IFERROR(INDEX(data!$C$2:$C$13,MATCH(G861,data!$B$2:$B$13,0)),"")</f>
        <v/>
      </c>
      <c r="B861" s="5"/>
      <c r="C861" s="5"/>
      <c r="D861" s="9"/>
      <c r="E861" s="9"/>
      <c r="F861" s="5"/>
      <c r="G861" s="9"/>
      <c r="H861" s="2" t="str">
        <f t="array" ref="H861">IFERROR(INDEX(data!$F$2:$F$16,MATCH(L861,data!$E$2:$E$16,0)),"")</f>
        <v/>
      </c>
      <c r="I861" s="9"/>
      <c r="J861" s="9"/>
      <c r="K861" s="15"/>
      <c r="L861" s="9"/>
      <c r="M861" s="19">
        <f t="shared" si="9"/>
        <v>0</v>
      </c>
      <c r="N861" s="9"/>
      <c r="O861" s="2" t="e">
        <f t="array" ref="O861">INDEX(data!$C$2:$C$13,MATCH(P861,data!$B$2:$B$13,0))</f>
        <v>#N/A</v>
      </c>
      <c r="P861" s="9"/>
      <c r="Q861" s="9"/>
      <c r="R861" s="9"/>
      <c r="S861" s="9"/>
      <c r="T861" s="9"/>
      <c r="U861" s="9"/>
      <c r="V861" s="9"/>
    </row>
    <row r="862" ht="15.75" customHeight="1" spans="1:22">
      <c r="A862" s="2" t="str">
        <f t="array" ref="A862">IFERROR(INDEX(data!$C$2:$C$13,MATCH(G862,data!$B$2:$B$13,0)),"")</f>
        <v/>
      </c>
      <c r="B862" s="3"/>
      <c r="C862" s="3"/>
      <c r="D862" s="8"/>
      <c r="E862" s="8"/>
      <c r="F862" s="3"/>
      <c r="G862" s="8"/>
      <c r="H862" s="2" t="str">
        <f t="array" ref="H862">IFERROR(INDEX(data!$F$2:$F$16,MATCH(L862,data!$E$2:$E$16,0)),"")</f>
        <v/>
      </c>
      <c r="I862" s="8"/>
      <c r="J862" s="8"/>
      <c r="K862" s="13"/>
      <c r="L862" s="8"/>
      <c r="M862" s="19">
        <f t="shared" si="9"/>
        <v>0</v>
      </c>
      <c r="N862" s="8"/>
      <c r="O862" s="2" t="e">
        <f t="array" ref="O862">INDEX(data!$C$2:$C$13,MATCH(P862,data!$B$2:$B$13,0))</f>
        <v>#N/A</v>
      </c>
      <c r="P862" s="8"/>
      <c r="Q862" s="8"/>
      <c r="R862" s="8"/>
      <c r="S862" s="8"/>
      <c r="T862" s="8"/>
      <c r="U862" s="8"/>
      <c r="V862" s="8"/>
    </row>
    <row r="863" ht="15.75" customHeight="1" spans="1:22">
      <c r="A863" s="2" t="str">
        <f t="array" ref="A863">IFERROR(INDEX(data!$C$2:$C$13,MATCH(G863,data!$B$2:$B$13,0)),"")</f>
        <v/>
      </c>
      <c r="B863" s="5"/>
      <c r="C863" s="5"/>
      <c r="D863" s="9"/>
      <c r="E863" s="9"/>
      <c r="F863" s="5"/>
      <c r="G863" s="9"/>
      <c r="H863" s="2" t="str">
        <f t="array" ref="H863">IFERROR(INDEX(data!$F$2:$F$16,MATCH(L863,data!$E$2:$E$16,0)),"")</f>
        <v/>
      </c>
      <c r="I863" s="9"/>
      <c r="J863" s="9"/>
      <c r="K863" s="15"/>
      <c r="L863" s="9"/>
      <c r="M863" s="19">
        <f t="shared" si="9"/>
        <v>0</v>
      </c>
      <c r="N863" s="9"/>
      <c r="O863" s="2" t="e">
        <f t="array" ref="O863">INDEX(data!$C$2:$C$13,MATCH(P863,data!$B$2:$B$13,0))</f>
        <v>#N/A</v>
      </c>
      <c r="P863" s="9"/>
      <c r="Q863" s="9"/>
      <c r="R863" s="9"/>
      <c r="S863" s="9"/>
      <c r="T863" s="9"/>
      <c r="U863" s="9"/>
      <c r="V863" s="9"/>
    </row>
    <row r="864" ht="15.75" customHeight="1" spans="1:22">
      <c r="A864" s="2" t="str">
        <f t="array" ref="A864">IFERROR(INDEX(data!$C$2:$C$13,MATCH(G864,data!$B$2:$B$13,0)),"")</f>
        <v/>
      </c>
      <c r="B864" s="3"/>
      <c r="C864" s="3"/>
      <c r="D864" s="8"/>
      <c r="E864" s="8"/>
      <c r="F864" s="3"/>
      <c r="G864" s="8"/>
      <c r="H864" s="2" t="str">
        <f t="array" ref="H864">IFERROR(INDEX(data!$F$2:$F$16,MATCH(L864,data!$E$2:$E$16,0)),"")</f>
        <v/>
      </c>
      <c r="I864" s="8"/>
      <c r="J864" s="8"/>
      <c r="K864" s="13"/>
      <c r="L864" s="8"/>
      <c r="M864" s="19">
        <f t="shared" si="9"/>
        <v>0</v>
      </c>
      <c r="N864" s="8"/>
      <c r="O864" s="2" t="e">
        <f t="array" ref="O864">INDEX(data!$C$2:$C$13,MATCH(P864,data!$B$2:$B$13,0))</f>
        <v>#N/A</v>
      </c>
      <c r="P864" s="8"/>
      <c r="Q864" s="8"/>
      <c r="R864" s="8"/>
      <c r="S864" s="8"/>
      <c r="T864" s="8"/>
      <c r="U864" s="8"/>
      <c r="V864" s="8"/>
    </row>
    <row r="865" ht="15.75" customHeight="1" spans="1:22">
      <c r="A865" s="2" t="str">
        <f t="array" ref="A865">IFERROR(INDEX(data!$C$2:$C$13,MATCH(G865,data!$B$2:$B$13,0)),"")</f>
        <v/>
      </c>
      <c r="B865" s="5"/>
      <c r="C865" s="5"/>
      <c r="D865" s="9"/>
      <c r="E865" s="9"/>
      <c r="F865" s="5"/>
      <c r="G865" s="9"/>
      <c r="H865" s="2" t="str">
        <f t="array" ref="H865">IFERROR(INDEX(data!$F$2:$F$16,MATCH(L865,data!$E$2:$E$16,0)),"")</f>
        <v/>
      </c>
      <c r="I865" s="9"/>
      <c r="J865" s="9"/>
      <c r="K865" s="15"/>
      <c r="L865" s="9"/>
      <c r="M865" s="19">
        <f t="shared" si="9"/>
        <v>0</v>
      </c>
      <c r="N865" s="9"/>
      <c r="O865" s="2" t="e">
        <f t="array" ref="O865">INDEX(data!$C$2:$C$13,MATCH(P865,data!$B$2:$B$13,0))</f>
        <v>#N/A</v>
      </c>
      <c r="P865" s="9"/>
      <c r="Q865" s="9"/>
      <c r="R865" s="9"/>
      <c r="S865" s="9"/>
      <c r="T865" s="9"/>
      <c r="U865" s="9"/>
      <c r="V865" s="9"/>
    </row>
    <row r="866" ht="15.75" customHeight="1" spans="1:22">
      <c r="A866" s="2" t="str">
        <f t="array" ref="A866">IFERROR(INDEX(data!$C$2:$C$13,MATCH(G866,data!$B$2:$B$13,0)),"")</f>
        <v/>
      </c>
      <c r="B866" s="3"/>
      <c r="C866" s="3"/>
      <c r="D866" s="8"/>
      <c r="E866" s="8"/>
      <c r="F866" s="3"/>
      <c r="G866" s="8"/>
      <c r="H866" s="2" t="str">
        <f t="array" ref="H866">IFERROR(INDEX(data!$F$2:$F$16,MATCH(L866,data!$E$2:$E$16,0)),"")</f>
        <v/>
      </c>
      <c r="I866" s="8"/>
      <c r="J866" s="8"/>
      <c r="K866" s="13"/>
      <c r="L866" s="8"/>
      <c r="M866" s="19">
        <f t="shared" si="9"/>
        <v>0</v>
      </c>
      <c r="N866" s="8"/>
      <c r="O866" s="2" t="e">
        <f t="array" ref="O866">INDEX(data!$C$2:$C$13,MATCH(P866,data!$B$2:$B$13,0))</f>
        <v>#N/A</v>
      </c>
      <c r="P866" s="8"/>
      <c r="Q866" s="8"/>
      <c r="R866" s="8"/>
      <c r="S866" s="8"/>
      <c r="T866" s="8"/>
      <c r="U866" s="8"/>
      <c r="V866" s="8"/>
    </row>
    <row r="867" ht="15.75" customHeight="1" spans="1:22">
      <c r="A867" s="2" t="str">
        <f t="array" ref="A867">IFERROR(INDEX(data!$C$2:$C$13,MATCH(G867,data!$B$2:$B$13,0)),"")</f>
        <v/>
      </c>
      <c r="B867" s="5"/>
      <c r="C867" s="5"/>
      <c r="D867" s="9"/>
      <c r="E867" s="9"/>
      <c r="F867" s="5"/>
      <c r="G867" s="9"/>
      <c r="H867" s="2" t="str">
        <f t="array" ref="H867">IFERROR(INDEX(data!$F$2:$F$16,MATCH(L867,data!$E$2:$E$16,0)),"")</f>
        <v/>
      </c>
      <c r="I867" s="9"/>
      <c r="J867" s="9"/>
      <c r="K867" s="15"/>
      <c r="L867" s="9"/>
      <c r="M867" s="19">
        <f t="shared" si="9"/>
        <v>0</v>
      </c>
      <c r="N867" s="9"/>
      <c r="O867" s="2" t="e">
        <f t="array" ref="O867">INDEX(data!$C$2:$C$13,MATCH(P867,data!$B$2:$B$13,0))</f>
        <v>#N/A</v>
      </c>
      <c r="P867" s="9"/>
      <c r="Q867" s="9"/>
      <c r="R867" s="9"/>
      <c r="S867" s="9"/>
      <c r="T867" s="9"/>
      <c r="U867" s="9"/>
      <c r="V867" s="9"/>
    </row>
    <row r="868" ht="15.75" customHeight="1" spans="1:22">
      <c r="A868" s="2" t="str">
        <f t="array" ref="A868">IFERROR(INDEX(data!$C$2:$C$13,MATCH(G868,data!$B$2:$B$13,0)),"")</f>
        <v/>
      </c>
      <c r="B868" s="3"/>
      <c r="C868" s="3"/>
      <c r="D868" s="8"/>
      <c r="E868" s="8"/>
      <c r="F868" s="3"/>
      <c r="G868" s="8"/>
      <c r="H868" s="2" t="str">
        <f t="array" ref="H868">IFERROR(INDEX(data!$F$2:$F$16,MATCH(L868,data!$E$2:$E$16,0)),"")</f>
        <v/>
      </c>
      <c r="I868" s="8"/>
      <c r="J868" s="8"/>
      <c r="K868" s="13"/>
      <c r="L868" s="8"/>
      <c r="M868" s="19">
        <f t="shared" si="9"/>
        <v>0</v>
      </c>
      <c r="N868" s="8"/>
      <c r="O868" s="2" t="e">
        <f t="array" ref="O868">INDEX(data!$C$2:$C$13,MATCH(P868,data!$B$2:$B$13,0))</f>
        <v>#N/A</v>
      </c>
      <c r="P868" s="8"/>
      <c r="Q868" s="8"/>
      <c r="R868" s="8"/>
      <c r="S868" s="8"/>
      <c r="T868" s="8"/>
      <c r="U868" s="8"/>
      <c r="V868" s="8"/>
    </row>
    <row r="869" ht="15.75" customHeight="1" spans="1:22">
      <c r="A869" s="2" t="str">
        <f t="array" ref="A869">IFERROR(INDEX(data!$C$2:$C$13,MATCH(G869,data!$B$2:$B$13,0)),"")</f>
        <v/>
      </c>
      <c r="B869" s="5"/>
      <c r="C869" s="5"/>
      <c r="D869" s="9"/>
      <c r="E869" s="9"/>
      <c r="F869" s="5"/>
      <c r="G869" s="9"/>
      <c r="H869" s="2" t="str">
        <f t="array" ref="H869">IFERROR(INDEX(data!$F$2:$F$16,MATCH(L869,data!$E$2:$E$16,0)),"")</f>
        <v/>
      </c>
      <c r="I869" s="9"/>
      <c r="J869" s="9"/>
      <c r="K869" s="15"/>
      <c r="L869" s="9"/>
      <c r="M869" s="19">
        <f t="shared" si="9"/>
        <v>0</v>
      </c>
      <c r="N869" s="9"/>
      <c r="O869" s="2" t="e">
        <f t="array" ref="O869">INDEX(data!$C$2:$C$13,MATCH(P869,data!$B$2:$B$13,0))</f>
        <v>#N/A</v>
      </c>
      <c r="P869" s="9"/>
      <c r="Q869" s="9"/>
      <c r="R869" s="9"/>
      <c r="S869" s="9"/>
      <c r="T869" s="9"/>
      <c r="U869" s="9"/>
      <c r="V869" s="9"/>
    </row>
    <row r="870" ht="15.75" customHeight="1" spans="1:22">
      <c r="A870" s="2" t="str">
        <f t="array" ref="A870">IFERROR(INDEX(data!$C$2:$C$13,MATCH(G870,data!$B$2:$B$13,0)),"")</f>
        <v/>
      </c>
      <c r="B870" s="3"/>
      <c r="C870" s="3"/>
      <c r="D870" s="8"/>
      <c r="E870" s="8"/>
      <c r="F870" s="3"/>
      <c r="G870" s="8"/>
      <c r="H870" s="2" t="str">
        <f t="array" ref="H870">IFERROR(INDEX(data!$F$2:$F$16,MATCH(L870,data!$E$2:$E$16,0)),"")</f>
        <v/>
      </c>
      <c r="I870" s="8"/>
      <c r="J870" s="8"/>
      <c r="K870" s="13"/>
      <c r="L870" s="8"/>
      <c r="M870" s="19">
        <f t="shared" si="9"/>
        <v>0</v>
      </c>
      <c r="N870" s="8"/>
      <c r="O870" s="2" t="e">
        <f t="array" ref="O870">INDEX(data!$C$2:$C$13,MATCH(P870,data!$B$2:$B$13,0))</f>
        <v>#N/A</v>
      </c>
      <c r="P870" s="8"/>
      <c r="Q870" s="8"/>
      <c r="R870" s="8"/>
      <c r="S870" s="8"/>
      <c r="T870" s="8"/>
      <c r="U870" s="8"/>
      <c r="V870" s="8"/>
    </row>
    <row r="871" ht="15.75" customHeight="1" spans="1:22">
      <c r="A871" s="2" t="str">
        <f t="array" ref="A871">IFERROR(INDEX(data!$C$2:$C$13,MATCH(G871,data!$B$2:$B$13,0)),"")</f>
        <v/>
      </c>
      <c r="B871" s="5"/>
      <c r="C871" s="5"/>
      <c r="D871" s="9"/>
      <c r="E871" s="9"/>
      <c r="F871" s="5"/>
      <c r="G871" s="9"/>
      <c r="H871" s="2" t="str">
        <f t="array" ref="H871">IFERROR(INDEX(data!$F$2:$F$16,MATCH(L871,data!$E$2:$E$16,0)),"")</f>
        <v/>
      </c>
      <c r="I871" s="9"/>
      <c r="J871" s="9"/>
      <c r="K871" s="15"/>
      <c r="L871" s="9"/>
      <c r="M871" s="19">
        <f t="shared" si="9"/>
        <v>0</v>
      </c>
      <c r="N871" s="9"/>
      <c r="O871" s="2" t="e">
        <f t="array" ref="O871">INDEX(data!$C$2:$C$13,MATCH(P871,data!$B$2:$B$13,0))</f>
        <v>#N/A</v>
      </c>
      <c r="P871" s="9"/>
      <c r="Q871" s="9"/>
      <c r="R871" s="9"/>
      <c r="S871" s="9"/>
      <c r="T871" s="9"/>
      <c r="U871" s="9"/>
      <c r="V871" s="9"/>
    </row>
    <row r="872" ht="15.75" customHeight="1" spans="1:22">
      <c r="A872" s="2" t="str">
        <f t="array" ref="A872">IFERROR(INDEX(data!$C$2:$C$13,MATCH(G872,data!$B$2:$B$13,0)),"")</f>
        <v/>
      </c>
      <c r="B872" s="3"/>
      <c r="C872" s="3"/>
      <c r="D872" s="8"/>
      <c r="E872" s="8"/>
      <c r="F872" s="3"/>
      <c r="G872" s="8"/>
      <c r="H872" s="2" t="str">
        <f t="array" ref="H872">IFERROR(INDEX(data!$F$2:$F$16,MATCH(L872,data!$E$2:$E$16,0)),"")</f>
        <v/>
      </c>
      <c r="I872" s="8"/>
      <c r="J872" s="8"/>
      <c r="K872" s="13"/>
      <c r="L872" s="8"/>
      <c r="M872" s="19">
        <f t="shared" si="9"/>
        <v>0</v>
      </c>
      <c r="N872" s="8"/>
      <c r="O872" s="2" t="e">
        <f t="array" ref="O872">INDEX(data!$C$2:$C$13,MATCH(P872,data!$B$2:$B$13,0))</f>
        <v>#N/A</v>
      </c>
      <c r="P872" s="8"/>
      <c r="Q872" s="8"/>
      <c r="R872" s="8"/>
      <c r="S872" s="8"/>
      <c r="T872" s="8"/>
      <c r="U872" s="8"/>
      <c r="V872" s="8"/>
    </row>
    <row r="873" ht="15.75" customHeight="1" spans="1:22">
      <c r="A873" s="2" t="str">
        <f t="array" ref="A873">IFERROR(INDEX(data!$C$2:$C$13,MATCH(G873,data!$B$2:$B$13,0)),"")</f>
        <v/>
      </c>
      <c r="B873" s="5"/>
      <c r="C873" s="5"/>
      <c r="D873" s="9"/>
      <c r="E873" s="9"/>
      <c r="F873" s="5"/>
      <c r="G873" s="9"/>
      <c r="H873" s="2" t="str">
        <f t="array" ref="H873">IFERROR(INDEX(data!$F$2:$F$16,MATCH(L873,data!$E$2:$E$16,0)),"")</f>
        <v/>
      </c>
      <c r="I873" s="9"/>
      <c r="J873" s="9"/>
      <c r="K873" s="15"/>
      <c r="L873" s="9"/>
      <c r="M873" s="19">
        <f t="shared" si="9"/>
        <v>0</v>
      </c>
      <c r="N873" s="9"/>
      <c r="O873" s="2" t="e">
        <f t="array" ref="O873">INDEX(data!$C$2:$C$13,MATCH(P873,data!$B$2:$B$13,0))</f>
        <v>#N/A</v>
      </c>
      <c r="P873" s="9"/>
      <c r="Q873" s="9"/>
      <c r="R873" s="9"/>
      <c r="S873" s="9"/>
      <c r="T873" s="9"/>
      <c r="U873" s="9"/>
      <c r="V873" s="9"/>
    </row>
    <row r="874" ht="15.75" customHeight="1" spans="1:22">
      <c r="A874" s="2" t="str">
        <f t="array" ref="A874">IFERROR(INDEX(data!$C$2:$C$13,MATCH(G874,data!$B$2:$B$13,0)),"")</f>
        <v/>
      </c>
      <c r="B874" s="3"/>
      <c r="C874" s="3"/>
      <c r="D874" s="8"/>
      <c r="E874" s="8"/>
      <c r="F874" s="3"/>
      <c r="G874" s="8"/>
      <c r="H874" s="2" t="str">
        <f t="array" ref="H874">IFERROR(INDEX(data!$F$2:$F$16,MATCH(L874,data!$E$2:$E$16,0)),"")</f>
        <v/>
      </c>
      <c r="I874" s="8"/>
      <c r="J874" s="8"/>
      <c r="K874" s="13"/>
      <c r="L874" s="8"/>
      <c r="M874" s="19">
        <f t="shared" si="9"/>
        <v>0</v>
      </c>
      <c r="N874" s="8"/>
      <c r="O874" s="2" t="e">
        <f t="array" ref="O874">INDEX(data!$C$2:$C$13,MATCH(P874,data!$B$2:$B$13,0))</f>
        <v>#N/A</v>
      </c>
      <c r="P874" s="8"/>
      <c r="Q874" s="8"/>
      <c r="R874" s="8"/>
      <c r="S874" s="8"/>
      <c r="T874" s="8"/>
      <c r="U874" s="8"/>
      <c r="V874" s="8"/>
    </row>
    <row r="875" ht="15.75" customHeight="1" spans="1:22">
      <c r="A875" s="2" t="str">
        <f t="array" ref="A875">IFERROR(INDEX(data!$C$2:$C$13,MATCH(G875,data!$B$2:$B$13,0)),"")</f>
        <v/>
      </c>
      <c r="B875" s="5"/>
      <c r="C875" s="5"/>
      <c r="D875" s="9"/>
      <c r="E875" s="9"/>
      <c r="F875" s="5"/>
      <c r="G875" s="9"/>
      <c r="H875" s="2" t="str">
        <f t="array" ref="H875">IFERROR(INDEX(data!$F$2:$F$16,MATCH(L875,data!$E$2:$E$16,0)),"")</f>
        <v/>
      </c>
      <c r="I875" s="9"/>
      <c r="J875" s="9"/>
      <c r="K875" s="15"/>
      <c r="L875" s="9"/>
      <c r="M875" s="19">
        <f t="shared" si="9"/>
        <v>0</v>
      </c>
      <c r="N875" s="9"/>
      <c r="O875" s="2" t="e">
        <f t="array" ref="O875">INDEX(data!$C$2:$C$13,MATCH(P875,data!$B$2:$B$13,0))</f>
        <v>#N/A</v>
      </c>
      <c r="P875" s="9"/>
      <c r="Q875" s="9"/>
      <c r="R875" s="9"/>
      <c r="S875" s="9"/>
      <c r="T875" s="9"/>
      <c r="U875" s="9"/>
      <c r="V875" s="9"/>
    </row>
    <row r="876" ht="15.75" customHeight="1" spans="1:22">
      <c r="A876" s="2" t="str">
        <f t="array" ref="A876">IFERROR(INDEX(data!$C$2:$C$13,MATCH(G876,data!$B$2:$B$13,0)),"")</f>
        <v/>
      </c>
      <c r="B876" s="3"/>
      <c r="C876" s="3"/>
      <c r="D876" s="8"/>
      <c r="E876" s="8"/>
      <c r="F876" s="3"/>
      <c r="G876" s="8"/>
      <c r="H876" s="2" t="str">
        <f t="array" ref="H876">IFERROR(INDEX(data!$F$2:$F$16,MATCH(L876,data!$E$2:$E$16,0)),"")</f>
        <v/>
      </c>
      <c r="I876" s="8"/>
      <c r="J876" s="8"/>
      <c r="K876" s="13"/>
      <c r="L876" s="8"/>
      <c r="M876" s="19">
        <f t="shared" si="9"/>
        <v>0</v>
      </c>
      <c r="N876" s="8"/>
      <c r="O876" s="2" t="e">
        <f t="array" ref="O876">INDEX(data!$C$2:$C$13,MATCH(P876,data!$B$2:$B$13,0))</f>
        <v>#N/A</v>
      </c>
      <c r="P876" s="8"/>
      <c r="Q876" s="8"/>
      <c r="R876" s="8"/>
      <c r="S876" s="8"/>
      <c r="T876" s="8"/>
      <c r="U876" s="8"/>
      <c r="V876" s="8"/>
    </row>
    <row r="877" ht="15.75" customHeight="1" spans="1:22">
      <c r="A877" s="2" t="str">
        <f t="array" ref="A877">IFERROR(INDEX(data!$C$2:$C$13,MATCH(G877,data!$B$2:$B$13,0)),"")</f>
        <v/>
      </c>
      <c r="B877" s="5"/>
      <c r="C877" s="5"/>
      <c r="D877" s="9"/>
      <c r="E877" s="9"/>
      <c r="F877" s="5"/>
      <c r="G877" s="9"/>
      <c r="H877" s="2" t="str">
        <f t="array" ref="H877">IFERROR(INDEX(data!$F$2:$F$16,MATCH(L877,data!$E$2:$E$16,0)),"")</f>
        <v/>
      </c>
      <c r="I877" s="9"/>
      <c r="J877" s="9"/>
      <c r="K877" s="15"/>
      <c r="L877" s="9"/>
      <c r="M877" s="19">
        <f t="shared" si="9"/>
        <v>0</v>
      </c>
      <c r="N877" s="9"/>
      <c r="O877" s="2" t="e">
        <f t="array" ref="O877">INDEX(data!$C$2:$C$13,MATCH(P877,data!$B$2:$B$13,0))</f>
        <v>#N/A</v>
      </c>
      <c r="P877" s="9"/>
      <c r="Q877" s="9"/>
      <c r="R877" s="9"/>
      <c r="S877" s="9"/>
      <c r="T877" s="9"/>
      <c r="U877" s="9"/>
      <c r="V877" s="9"/>
    </row>
    <row r="878" ht="15.75" customHeight="1" spans="1:22">
      <c r="A878" s="2" t="str">
        <f t="array" ref="A878">IFERROR(INDEX(data!$C$2:$C$13,MATCH(G878,data!$B$2:$B$13,0)),"")</f>
        <v/>
      </c>
      <c r="B878" s="3"/>
      <c r="C878" s="3"/>
      <c r="D878" s="8"/>
      <c r="E878" s="8"/>
      <c r="F878" s="3"/>
      <c r="G878" s="8"/>
      <c r="H878" s="2" t="str">
        <f t="array" ref="H878">IFERROR(INDEX(data!$F$2:$F$16,MATCH(L878,data!$E$2:$E$16,0)),"")</f>
        <v/>
      </c>
      <c r="I878" s="8"/>
      <c r="J878" s="8"/>
      <c r="K878" s="13"/>
      <c r="L878" s="8"/>
      <c r="M878" s="19">
        <f t="shared" si="9"/>
        <v>0</v>
      </c>
      <c r="N878" s="8"/>
      <c r="O878" s="2" t="e">
        <f t="array" ref="O878">INDEX(data!$C$2:$C$13,MATCH(P878,data!$B$2:$B$13,0))</f>
        <v>#N/A</v>
      </c>
      <c r="P878" s="8"/>
      <c r="Q878" s="8"/>
      <c r="R878" s="8"/>
      <c r="S878" s="8"/>
      <c r="T878" s="8"/>
      <c r="U878" s="8"/>
      <c r="V878" s="8"/>
    </row>
    <row r="879" ht="15.75" customHeight="1" spans="1:22">
      <c r="A879" s="2" t="str">
        <f t="array" ref="A879">IFERROR(INDEX(data!$C$2:$C$13,MATCH(G879,data!$B$2:$B$13,0)),"")</f>
        <v/>
      </c>
      <c r="B879" s="5"/>
      <c r="C879" s="5"/>
      <c r="D879" s="9"/>
      <c r="E879" s="9"/>
      <c r="F879" s="5"/>
      <c r="G879" s="9"/>
      <c r="H879" s="2" t="str">
        <f t="array" ref="H879">IFERROR(INDEX(data!$F$2:$F$16,MATCH(L879,data!$E$2:$E$16,0)),"")</f>
        <v/>
      </c>
      <c r="I879" s="9"/>
      <c r="J879" s="9"/>
      <c r="K879" s="15"/>
      <c r="L879" s="9"/>
      <c r="M879" s="19">
        <f t="shared" si="9"/>
        <v>0</v>
      </c>
      <c r="N879" s="9"/>
      <c r="O879" s="2" t="e">
        <f t="array" ref="O879">INDEX(data!$C$2:$C$13,MATCH(P879,data!$B$2:$B$13,0))</f>
        <v>#N/A</v>
      </c>
      <c r="P879" s="9"/>
      <c r="Q879" s="9"/>
      <c r="R879" s="9"/>
      <c r="S879" s="9"/>
      <c r="T879" s="9"/>
      <c r="U879" s="9"/>
      <c r="V879" s="9"/>
    </row>
    <row r="880" ht="15.75" customHeight="1" spans="1:22">
      <c r="A880" s="2" t="str">
        <f t="array" ref="A880">IFERROR(INDEX(data!$C$2:$C$13,MATCH(G880,data!$B$2:$B$13,0)),"")</f>
        <v/>
      </c>
      <c r="B880" s="3"/>
      <c r="C880" s="3"/>
      <c r="D880" s="8"/>
      <c r="E880" s="8"/>
      <c r="F880" s="3"/>
      <c r="G880" s="8"/>
      <c r="H880" s="2" t="str">
        <f t="array" ref="H880">IFERROR(INDEX(data!$F$2:$F$16,MATCH(L880,data!$E$2:$E$16,0)),"")</f>
        <v/>
      </c>
      <c r="I880" s="8"/>
      <c r="J880" s="8"/>
      <c r="K880" s="13"/>
      <c r="L880" s="8"/>
      <c r="M880" s="19">
        <f t="shared" si="9"/>
        <v>0</v>
      </c>
      <c r="N880" s="8"/>
      <c r="O880" s="2" t="e">
        <f t="array" ref="O880">INDEX(data!$C$2:$C$13,MATCH(P880,data!$B$2:$B$13,0))</f>
        <v>#N/A</v>
      </c>
      <c r="P880" s="8"/>
      <c r="Q880" s="8"/>
      <c r="R880" s="8"/>
      <c r="S880" s="8"/>
      <c r="T880" s="8"/>
      <c r="U880" s="8"/>
      <c r="V880" s="8"/>
    </row>
    <row r="881" ht="15.75" customHeight="1" spans="1:22">
      <c r="A881" s="2" t="str">
        <f t="array" ref="A881">IFERROR(INDEX(data!$C$2:$C$13,MATCH(G881,data!$B$2:$B$13,0)),"")</f>
        <v/>
      </c>
      <c r="B881" s="5"/>
      <c r="C881" s="5"/>
      <c r="D881" s="9"/>
      <c r="E881" s="9"/>
      <c r="F881" s="5"/>
      <c r="G881" s="9"/>
      <c r="H881" s="2" t="str">
        <f t="array" ref="H881">IFERROR(INDEX(data!$F$2:$F$16,MATCH(L881,data!$E$2:$E$16,0)),"")</f>
        <v/>
      </c>
      <c r="I881" s="9"/>
      <c r="J881" s="9"/>
      <c r="K881" s="15"/>
      <c r="L881" s="9"/>
      <c r="M881" s="19">
        <f t="shared" si="9"/>
        <v>0</v>
      </c>
      <c r="N881" s="9"/>
      <c r="O881" s="2" t="e">
        <f t="array" ref="O881">INDEX(data!$C$2:$C$13,MATCH(P881,data!$B$2:$B$13,0))</f>
        <v>#N/A</v>
      </c>
      <c r="P881" s="9"/>
      <c r="Q881" s="9"/>
      <c r="R881" s="9"/>
      <c r="S881" s="9"/>
      <c r="T881" s="9"/>
      <c r="U881" s="9"/>
      <c r="V881" s="9"/>
    </row>
    <row r="882" ht="15.75" customHeight="1" spans="1:22">
      <c r="A882" s="2" t="str">
        <f t="array" ref="A882">IFERROR(INDEX(data!$C$2:$C$13,MATCH(G882,data!$B$2:$B$13,0)),"")</f>
        <v/>
      </c>
      <c r="B882" s="3"/>
      <c r="C882" s="3"/>
      <c r="D882" s="8"/>
      <c r="E882" s="8"/>
      <c r="F882" s="3"/>
      <c r="G882" s="8"/>
      <c r="H882" s="2" t="str">
        <f t="array" ref="H882">IFERROR(INDEX(data!$F$2:$F$16,MATCH(L882,data!$E$2:$E$16,0)),"")</f>
        <v/>
      </c>
      <c r="I882" s="8"/>
      <c r="J882" s="8"/>
      <c r="K882" s="13"/>
      <c r="L882" s="8"/>
      <c r="M882" s="19">
        <f t="shared" si="9"/>
        <v>0</v>
      </c>
      <c r="N882" s="8"/>
      <c r="O882" s="2" t="e">
        <f t="array" ref="O882">INDEX(data!$C$2:$C$13,MATCH(P882,data!$B$2:$B$13,0))</f>
        <v>#N/A</v>
      </c>
      <c r="P882" s="8"/>
      <c r="Q882" s="8"/>
      <c r="R882" s="8"/>
      <c r="S882" s="8"/>
      <c r="T882" s="8"/>
      <c r="U882" s="8"/>
      <c r="V882" s="8"/>
    </row>
    <row r="883" ht="15.75" customHeight="1" spans="1:22">
      <c r="A883" s="2" t="str">
        <f t="array" ref="A883">IFERROR(INDEX(data!$C$2:$C$13,MATCH(G883,data!$B$2:$B$13,0)),"")</f>
        <v/>
      </c>
      <c r="B883" s="5"/>
      <c r="C883" s="5"/>
      <c r="D883" s="9"/>
      <c r="E883" s="9"/>
      <c r="F883" s="5"/>
      <c r="G883" s="9"/>
      <c r="H883" s="2" t="str">
        <f t="array" ref="H883">IFERROR(INDEX(data!$F$2:$F$16,MATCH(L883,data!$E$2:$E$16,0)),"")</f>
        <v/>
      </c>
      <c r="I883" s="9"/>
      <c r="J883" s="9"/>
      <c r="K883" s="15"/>
      <c r="L883" s="9"/>
      <c r="M883" s="19">
        <f t="shared" si="9"/>
        <v>0</v>
      </c>
      <c r="N883" s="9"/>
      <c r="O883" s="2" t="e">
        <f t="array" ref="O883">INDEX(data!$C$2:$C$13,MATCH(P883,data!$B$2:$B$13,0))</f>
        <v>#N/A</v>
      </c>
      <c r="P883" s="9"/>
      <c r="Q883" s="9"/>
      <c r="R883" s="9"/>
      <c r="S883" s="9"/>
      <c r="T883" s="9"/>
      <c r="U883" s="9"/>
      <c r="V883" s="9"/>
    </row>
    <row r="884" ht="15.75" customHeight="1" spans="1:22">
      <c r="A884" s="2" t="str">
        <f t="array" ref="A884">IFERROR(INDEX(data!$C$2:$C$13,MATCH(G884,data!$B$2:$B$13,0)),"")</f>
        <v/>
      </c>
      <c r="B884" s="3"/>
      <c r="C884" s="3"/>
      <c r="D884" s="8"/>
      <c r="E884" s="8"/>
      <c r="F884" s="3"/>
      <c r="G884" s="8"/>
      <c r="H884" s="2" t="str">
        <f t="array" ref="H884">IFERROR(INDEX(data!$F$2:$F$16,MATCH(L884,data!$E$2:$E$16,0)),"")</f>
        <v/>
      </c>
      <c r="I884" s="8"/>
      <c r="J884" s="8"/>
      <c r="K884" s="13"/>
      <c r="L884" s="8"/>
      <c r="M884" s="19">
        <f t="shared" si="9"/>
        <v>0</v>
      </c>
      <c r="N884" s="8"/>
      <c r="O884" s="2" t="e">
        <f t="array" ref="O884">INDEX(data!$C$2:$C$13,MATCH(P884,data!$B$2:$B$13,0))</f>
        <v>#N/A</v>
      </c>
      <c r="P884" s="8"/>
      <c r="Q884" s="8"/>
      <c r="R884" s="8"/>
      <c r="S884" s="8"/>
      <c r="T884" s="8"/>
      <c r="U884" s="8"/>
      <c r="V884" s="8"/>
    </row>
    <row r="885" ht="15.75" customHeight="1" spans="1:22">
      <c r="A885" s="2" t="str">
        <f t="array" ref="A885">IFERROR(INDEX(data!$C$2:$C$13,MATCH(G885,data!$B$2:$B$13,0)),"")</f>
        <v/>
      </c>
      <c r="B885" s="5"/>
      <c r="C885" s="5"/>
      <c r="D885" s="9"/>
      <c r="E885" s="9"/>
      <c r="F885" s="5"/>
      <c r="G885" s="9"/>
      <c r="H885" s="2" t="str">
        <f t="array" ref="H885">IFERROR(INDEX(data!$F$2:$F$16,MATCH(L885,data!$E$2:$E$16,0)),"")</f>
        <v/>
      </c>
      <c r="I885" s="9"/>
      <c r="J885" s="9"/>
      <c r="K885" s="15"/>
      <c r="L885" s="9"/>
      <c r="M885" s="19">
        <f t="shared" si="9"/>
        <v>0</v>
      </c>
      <c r="N885" s="9"/>
      <c r="O885" s="2" t="e">
        <f t="array" ref="O885">INDEX(data!$C$2:$C$13,MATCH(P885,data!$B$2:$B$13,0))</f>
        <v>#N/A</v>
      </c>
      <c r="P885" s="9"/>
      <c r="Q885" s="9"/>
      <c r="R885" s="9"/>
      <c r="S885" s="9"/>
      <c r="T885" s="9"/>
      <c r="U885" s="9"/>
      <c r="V885" s="9"/>
    </row>
    <row r="886" ht="15.75" customHeight="1" spans="1:22">
      <c r="A886" s="2" t="str">
        <f t="array" ref="A886">IFERROR(INDEX(data!$C$2:$C$13,MATCH(G886,data!$B$2:$B$13,0)),"")</f>
        <v/>
      </c>
      <c r="B886" s="3"/>
      <c r="C886" s="3"/>
      <c r="D886" s="8"/>
      <c r="E886" s="8"/>
      <c r="F886" s="3"/>
      <c r="G886" s="8"/>
      <c r="H886" s="2" t="str">
        <f t="array" ref="H886">IFERROR(INDEX(data!$F$2:$F$16,MATCH(L886,data!$E$2:$E$16,0)),"")</f>
        <v/>
      </c>
      <c r="I886" s="8"/>
      <c r="J886" s="8"/>
      <c r="K886" s="13"/>
      <c r="L886" s="8"/>
      <c r="M886" s="19">
        <f t="shared" si="9"/>
        <v>0</v>
      </c>
      <c r="N886" s="8"/>
      <c r="O886" s="2" t="e">
        <f t="array" ref="O886">INDEX(data!$C$2:$C$13,MATCH(P886,data!$B$2:$B$13,0))</f>
        <v>#N/A</v>
      </c>
      <c r="P886" s="8"/>
      <c r="Q886" s="8"/>
      <c r="R886" s="8"/>
      <c r="S886" s="8"/>
      <c r="T886" s="8"/>
      <c r="U886" s="8"/>
      <c r="V886" s="8"/>
    </row>
    <row r="887" ht="15.75" customHeight="1" spans="1:22">
      <c r="A887" s="2" t="str">
        <f t="array" ref="A887">IFERROR(INDEX(data!$C$2:$C$13,MATCH(G887,data!$B$2:$B$13,0)),"")</f>
        <v/>
      </c>
      <c r="B887" s="5"/>
      <c r="C887" s="5"/>
      <c r="D887" s="9"/>
      <c r="E887" s="9"/>
      <c r="F887" s="5"/>
      <c r="G887" s="9"/>
      <c r="H887" s="2" t="str">
        <f t="array" ref="H887">IFERROR(INDEX(data!$F$2:$F$16,MATCH(L887,data!$E$2:$E$16,0)),"")</f>
        <v/>
      </c>
      <c r="I887" s="9"/>
      <c r="J887" s="9"/>
      <c r="K887" s="15"/>
      <c r="L887" s="9"/>
      <c r="M887" s="19">
        <f t="shared" si="9"/>
        <v>0</v>
      </c>
      <c r="N887" s="9"/>
      <c r="O887" s="2" t="e">
        <f t="array" ref="O887">INDEX(data!$C$2:$C$13,MATCH(P887,data!$B$2:$B$13,0))</f>
        <v>#N/A</v>
      </c>
      <c r="P887" s="9"/>
      <c r="Q887" s="9"/>
      <c r="R887" s="9"/>
      <c r="S887" s="9"/>
      <c r="T887" s="9"/>
      <c r="U887" s="9"/>
      <c r="V887" s="9"/>
    </row>
    <row r="888" ht="15.75" customHeight="1" spans="1:22">
      <c r="A888" s="2" t="str">
        <f t="array" ref="A888">IFERROR(INDEX(data!$C$2:$C$13,MATCH(G888,data!$B$2:$B$13,0)),"")</f>
        <v/>
      </c>
      <c r="B888" s="3"/>
      <c r="C888" s="3"/>
      <c r="D888" s="8"/>
      <c r="E888" s="8"/>
      <c r="F888" s="3"/>
      <c r="G888" s="8"/>
      <c r="H888" s="2" t="str">
        <f t="array" ref="H888">IFERROR(INDEX(data!$F$2:$F$16,MATCH(L888,data!$E$2:$E$16,0)),"")</f>
        <v/>
      </c>
      <c r="I888" s="8"/>
      <c r="J888" s="8"/>
      <c r="K888" s="13"/>
      <c r="L888" s="8"/>
      <c r="M888" s="19">
        <f t="shared" si="9"/>
        <v>0</v>
      </c>
      <c r="N888" s="8"/>
      <c r="O888" s="2" t="e">
        <f t="array" ref="O888">INDEX(data!$C$2:$C$13,MATCH(P888,data!$B$2:$B$13,0))</f>
        <v>#N/A</v>
      </c>
      <c r="P888" s="8"/>
      <c r="Q888" s="8"/>
      <c r="R888" s="8"/>
      <c r="S888" s="8"/>
      <c r="T888" s="8"/>
      <c r="U888" s="8"/>
      <c r="V888" s="8"/>
    </row>
    <row r="889" ht="15.75" customHeight="1" spans="1:22">
      <c r="A889" s="2" t="str">
        <f t="array" ref="A889">IFERROR(INDEX(data!$C$2:$C$13,MATCH(G889,data!$B$2:$B$13,0)),"")</f>
        <v/>
      </c>
      <c r="B889" s="5"/>
      <c r="C889" s="5"/>
      <c r="D889" s="9"/>
      <c r="E889" s="9"/>
      <c r="F889" s="5"/>
      <c r="G889" s="9"/>
      <c r="H889" s="2" t="str">
        <f t="array" ref="H889">IFERROR(INDEX(data!$F$2:$F$16,MATCH(L889,data!$E$2:$E$16,0)),"")</f>
        <v/>
      </c>
      <c r="I889" s="9"/>
      <c r="J889" s="9"/>
      <c r="K889" s="15"/>
      <c r="L889" s="9"/>
      <c r="M889" s="19">
        <f t="shared" si="9"/>
        <v>0</v>
      </c>
      <c r="N889" s="9"/>
      <c r="O889" s="2" t="e">
        <f t="array" ref="O889">INDEX(data!$C$2:$C$13,MATCH(P889,data!$B$2:$B$13,0))</f>
        <v>#N/A</v>
      </c>
      <c r="P889" s="9"/>
      <c r="Q889" s="9"/>
      <c r="R889" s="9"/>
      <c r="S889" s="9"/>
      <c r="T889" s="9"/>
      <c r="U889" s="9"/>
      <c r="V889" s="9"/>
    </row>
    <row r="890" ht="15.75" customHeight="1" spans="1:22">
      <c r="A890" s="2" t="str">
        <f t="array" ref="A890">IFERROR(INDEX(data!$C$2:$C$13,MATCH(G890,data!$B$2:$B$13,0)),"")</f>
        <v/>
      </c>
      <c r="B890" s="3"/>
      <c r="C890" s="3"/>
      <c r="D890" s="8"/>
      <c r="E890" s="8"/>
      <c r="F890" s="3"/>
      <c r="G890" s="8"/>
      <c r="H890" s="2" t="str">
        <f t="array" ref="H890">IFERROR(INDEX(data!$F$2:$F$16,MATCH(L890,data!$E$2:$E$16,0)),"")</f>
        <v/>
      </c>
      <c r="I890" s="8"/>
      <c r="J890" s="8"/>
      <c r="K890" s="13"/>
      <c r="L890" s="8"/>
      <c r="M890" s="19">
        <f t="shared" si="9"/>
        <v>0</v>
      </c>
      <c r="N890" s="8"/>
      <c r="O890" s="2" t="e">
        <f t="array" ref="O890">INDEX(data!$C$2:$C$13,MATCH(P890,data!$B$2:$B$13,0))</f>
        <v>#N/A</v>
      </c>
      <c r="P890" s="8"/>
      <c r="Q890" s="8"/>
      <c r="R890" s="8"/>
      <c r="S890" s="8"/>
      <c r="T890" s="8"/>
      <c r="U890" s="8"/>
      <c r="V890" s="8"/>
    </row>
    <row r="891" ht="15.75" customHeight="1" spans="1:22">
      <c r="A891" s="2" t="str">
        <f t="array" ref="A891">IFERROR(INDEX(data!$C$2:$C$13,MATCH(G891,data!$B$2:$B$13,0)),"")</f>
        <v/>
      </c>
      <c r="B891" s="5"/>
      <c r="C891" s="5"/>
      <c r="D891" s="9"/>
      <c r="E891" s="9"/>
      <c r="F891" s="5"/>
      <c r="G891" s="9"/>
      <c r="H891" s="2" t="str">
        <f t="array" ref="H891">IFERROR(INDEX(data!$F$2:$F$16,MATCH(L891,data!$E$2:$E$16,0)),"")</f>
        <v/>
      </c>
      <c r="I891" s="9"/>
      <c r="J891" s="9"/>
      <c r="K891" s="15"/>
      <c r="L891" s="9"/>
      <c r="M891" s="19">
        <f t="shared" si="9"/>
        <v>0</v>
      </c>
      <c r="N891" s="9"/>
      <c r="O891" s="2" t="e">
        <f t="array" ref="O891">INDEX(data!$C$2:$C$13,MATCH(P891,data!$B$2:$B$13,0))</f>
        <v>#N/A</v>
      </c>
      <c r="P891" s="9"/>
      <c r="Q891" s="9"/>
      <c r="R891" s="9"/>
      <c r="S891" s="9"/>
      <c r="T891" s="9"/>
      <c r="U891" s="9"/>
      <c r="V891" s="9"/>
    </row>
    <row r="892" ht="15.75" customHeight="1" spans="1:22">
      <c r="A892" s="2" t="str">
        <f t="array" ref="A892">IFERROR(INDEX(data!$C$2:$C$13,MATCH(G892,data!$B$2:$B$13,0)),"")</f>
        <v/>
      </c>
      <c r="B892" s="3"/>
      <c r="C892" s="3"/>
      <c r="D892" s="8"/>
      <c r="E892" s="8"/>
      <c r="F892" s="3"/>
      <c r="G892" s="8"/>
      <c r="H892" s="2" t="str">
        <f t="array" ref="H892">IFERROR(INDEX(data!$F$2:$F$16,MATCH(L892,data!$E$2:$E$16,0)),"")</f>
        <v/>
      </c>
      <c r="I892" s="8"/>
      <c r="J892" s="8"/>
      <c r="K892" s="13"/>
      <c r="L892" s="8"/>
      <c r="M892" s="19">
        <f t="shared" si="9"/>
        <v>0</v>
      </c>
      <c r="N892" s="8"/>
      <c r="O892" s="2" t="e">
        <f t="array" ref="O892">INDEX(data!$C$2:$C$13,MATCH(P892,data!$B$2:$B$13,0))</f>
        <v>#N/A</v>
      </c>
      <c r="P892" s="8"/>
      <c r="Q892" s="8"/>
      <c r="R892" s="8"/>
      <c r="S892" s="8"/>
      <c r="T892" s="8"/>
      <c r="U892" s="8"/>
      <c r="V892" s="8"/>
    </row>
    <row r="893" ht="15.75" customHeight="1" spans="1:22">
      <c r="A893" s="2" t="str">
        <f t="array" ref="A893">IFERROR(INDEX(data!$C$2:$C$13,MATCH(G893,data!$B$2:$B$13,0)),"")</f>
        <v/>
      </c>
      <c r="B893" s="5"/>
      <c r="C893" s="5"/>
      <c r="D893" s="9"/>
      <c r="E893" s="9"/>
      <c r="F893" s="5"/>
      <c r="G893" s="9"/>
      <c r="H893" s="2" t="str">
        <f t="array" ref="H893">IFERROR(INDEX(data!$F$2:$F$16,MATCH(L893,data!$E$2:$E$16,0)),"")</f>
        <v/>
      </c>
      <c r="I893" s="9"/>
      <c r="J893" s="9"/>
      <c r="K893" s="15"/>
      <c r="L893" s="9"/>
      <c r="M893" s="19">
        <f t="shared" si="9"/>
        <v>0</v>
      </c>
      <c r="N893" s="9"/>
      <c r="O893" s="2" t="e">
        <f t="array" ref="O893">INDEX(data!$C$2:$C$13,MATCH(P893,data!$B$2:$B$13,0))</f>
        <v>#N/A</v>
      </c>
      <c r="P893" s="9"/>
      <c r="Q893" s="9"/>
      <c r="R893" s="9"/>
      <c r="S893" s="9"/>
      <c r="T893" s="9"/>
      <c r="U893" s="9"/>
      <c r="V893" s="9"/>
    </row>
    <row r="894" ht="15.75" customHeight="1" spans="1:22">
      <c r="A894" s="2" t="str">
        <f t="array" ref="A894">IFERROR(INDEX(data!$C$2:$C$13,MATCH(G894,data!$B$2:$B$13,0)),"")</f>
        <v/>
      </c>
      <c r="B894" s="3"/>
      <c r="C894" s="3"/>
      <c r="D894" s="8"/>
      <c r="E894" s="8"/>
      <c r="F894" s="3"/>
      <c r="G894" s="8"/>
      <c r="H894" s="2" t="str">
        <f t="array" ref="H894">IFERROR(INDEX(data!$F$2:$F$16,MATCH(L894,data!$E$2:$E$16,0)),"")</f>
        <v/>
      </c>
      <c r="I894" s="8"/>
      <c r="J894" s="8"/>
      <c r="K894" s="13"/>
      <c r="L894" s="8"/>
      <c r="M894" s="19">
        <f t="shared" si="9"/>
        <v>0</v>
      </c>
      <c r="N894" s="8"/>
      <c r="O894" s="2" t="e">
        <f t="array" ref="O894">INDEX(data!$C$2:$C$13,MATCH(P894,data!$B$2:$B$13,0))</f>
        <v>#N/A</v>
      </c>
      <c r="P894" s="8"/>
      <c r="Q894" s="8"/>
      <c r="R894" s="8"/>
      <c r="S894" s="8"/>
      <c r="T894" s="8"/>
      <c r="U894" s="8"/>
      <c r="V894" s="8"/>
    </row>
    <row r="895" ht="15.75" customHeight="1" spans="1:22">
      <c r="A895" s="2" t="str">
        <f t="array" ref="A895">IFERROR(INDEX(data!$C$2:$C$13,MATCH(G895,data!$B$2:$B$13,0)),"")</f>
        <v/>
      </c>
      <c r="B895" s="5"/>
      <c r="C895" s="5"/>
      <c r="D895" s="9"/>
      <c r="E895" s="9"/>
      <c r="F895" s="5"/>
      <c r="G895" s="9"/>
      <c r="H895" s="2" t="str">
        <f t="array" ref="H895">IFERROR(INDEX(data!$F$2:$F$16,MATCH(L895,data!$E$2:$E$16,0)),"")</f>
        <v/>
      </c>
      <c r="I895" s="9"/>
      <c r="J895" s="9"/>
      <c r="K895" s="15"/>
      <c r="L895" s="9"/>
      <c r="M895" s="19">
        <f t="shared" si="9"/>
        <v>0</v>
      </c>
      <c r="N895" s="9"/>
      <c r="O895" s="2" t="e">
        <f t="array" ref="O895">INDEX(data!$C$2:$C$13,MATCH(P895,data!$B$2:$B$13,0))</f>
        <v>#N/A</v>
      </c>
      <c r="P895" s="9"/>
      <c r="Q895" s="9"/>
      <c r="R895" s="9"/>
      <c r="S895" s="9"/>
      <c r="T895" s="9"/>
      <c r="U895" s="9"/>
      <c r="V895" s="9"/>
    </row>
    <row r="896" ht="15.75" customHeight="1" spans="1:22">
      <c r="A896" s="2" t="str">
        <f t="array" ref="A896">IFERROR(INDEX(data!$C$2:$C$13,MATCH(G896,data!$B$2:$B$13,0)),"")</f>
        <v/>
      </c>
      <c r="B896" s="3"/>
      <c r="C896" s="3"/>
      <c r="D896" s="8"/>
      <c r="E896" s="8"/>
      <c r="F896" s="3"/>
      <c r="G896" s="8"/>
      <c r="H896" s="2" t="str">
        <f t="array" ref="H896">IFERROR(INDEX(data!$F$2:$F$16,MATCH(L896,data!$E$2:$E$16,0)),"")</f>
        <v/>
      </c>
      <c r="I896" s="8"/>
      <c r="J896" s="8"/>
      <c r="K896" s="13"/>
      <c r="L896" s="8"/>
      <c r="M896" s="19">
        <f t="shared" si="9"/>
        <v>0</v>
      </c>
      <c r="N896" s="8"/>
      <c r="O896" s="2" t="e">
        <f t="array" ref="O896">INDEX(data!$C$2:$C$13,MATCH(P896,data!$B$2:$B$13,0))</f>
        <v>#N/A</v>
      </c>
      <c r="P896" s="8"/>
      <c r="Q896" s="8"/>
      <c r="R896" s="8"/>
      <c r="S896" s="8"/>
      <c r="T896" s="8"/>
      <c r="U896" s="8"/>
      <c r="V896" s="8"/>
    </row>
    <row r="897" ht="15.75" customHeight="1" spans="1:22">
      <c r="A897" s="2" t="str">
        <f t="array" ref="A897">IFERROR(INDEX(data!$C$2:$C$13,MATCH(G897,data!$B$2:$B$13,0)),"")</f>
        <v/>
      </c>
      <c r="B897" s="5"/>
      <c r="C897" s="5"/>
      <c r="D897" s="9"/>
      <c r="E897" s="9"/>
      <c r="F897" s="5"/>
      <c r="G897" s="9"/>
      <c r="H897" s="2" t="str">
        <f t="array" ref="H897">IFERROR(INDEX(data!$F$2:$F$16,MATCH(L897,data!$E$2:$E$16,0)),"")</f>
        <v/>
      </c>
      <c r="I897" s="9"/>
      <c r="J897" s="9"/>
      <c r="K897" s="15"/>
      <c r="L897" s="9"/>
      <c r="M897" s="19">
        <f t="shared" si="9"/>
        <v>0</v>
      </c>
      <c r="N897" s="9"/>
      <c r="O897" s="2" t="e">
        <f t="array" ref="O897">INDEX(data!$C$2:$C$13,MATCH(P897,data!$B$2:$B$13,0))</f>
        <v>#N/A</v>
      </c>
      <c r="P897" s="9"/>
      <c r="Q897" s="9"/>
      <c r="R897" s="9"/>
      <c r="S897" s="9"/>
      <c r="T897" s="9"/>
      <c r="U897" s="9"/>
      <c r="V897" s="9"/>
    </row>
    <row r="898" ht="15.75" customHeight="1" spans="1:22">
      <c r="A898" s="2" t="str">
        <f t="array" ref="A898">IFERROR(INDEX(data!$C$2:$C$13,MATCH(G898,data!$B$2:$B$13,0)),"")</f>
        <v/>
      </c>
      <c r="B898" s="3"/>
      <c r="C898" s="3"/>
      <c r="D898" s="8"/>
      <c r="E898" s="8"/>
      <c r="F898" s="3"/>
      <c r="G898" s="8"/>
      <c r="H898" s="2" t="str">
        <f t="array" ref="H898">IFERROR(INDEX(data!$F$2:$F$16,MATCH(L898,data!$E$2:$E$16,0)),"")</f>
        <v/>
      </c>
      <c r="I898" s="8"/>
      <c r="J898" s="8"/>
      <c r="K898" s="13"/>
      <c r="L898" s="8"/>
      <c r="M898" s="19">
        <f t="shared" si="9"/>
        <v>0</v>
      </c>
      <c r="N898" s="8"/>
      <c r="O898" s="2" t="e">
        <f t="array" ref="O898">INDEX(data!$C$2:$C$13,MATCH(P898,data!$B$2:$B$13,0))</f>
        <v>#N/A</v>
      </c>
      <c r="P898" s="8"/>
      <c r="Q898" s="8"/>
      <c r="R898" s="8"/>
      <c r="S898" s="8"/>
      <c r="T898" s="8"/>
      <c r="U898" s="8"/>
      <c r="V898" s="8"/>
    </row>
    <row r="899" ht="15.75" customHeight="1" spans="1:22">
      <c r="A899" s="2" t="str">
        <f t="array" ref="A899">IFERROR(INDEX(data!$C$2:$C$13,MATCH(G899,data!$B$2:$B$13,0)),"")</f>
        <v/>
      </c>
      <c r="B899" s="5"/>
      <c r="C899" s="5"/>
      <c r="D899" s="9"/>
      <c r="E899" s="9"/>
      <c r="F899" s="5"/>
      <c r="G899" s="9"/>
      <c r="H899" s="2" t="str">
        <f t="array" ref="H899">IFERROR(INDEX(data!$F$2:$F$16,MATCH(L899,data!$E$2:$E$16,0)),"")</f>
        <v/>
      </c>
      <c r="I899" s="9"/>
      <c r="J899" s="9"/>
      <c r="K899" s="15"/>
      <c r="L899" s="9"/>
      <c r="M899" s="19">
        <f t="shared" si="9"/>
        <v>0</v>
      </c>
      <c r="N899" s="9"/>
      <c r="O899" s="2" t="e">
        <f t="array" ref="O899">INDEX(data!$C$2:$C$13,MATCH(P899,data!$B$2:$B$13,0))</f>
        <v>#N/A</v>
      </c>
      <c r="P899" s="9"/>
      <c r="Q899" s="9"/>
      <c r="R899" s="9"/>
      <c r="S899" s="9"/>
      <c r="T899" s="9"/>
      <c r="U899" s="9"/>
      <c r="V899" s="9"/>
    </row>
    <row r="900" ht="15.75" customHeight="1" spans="1:22">
      <c r="A900" s="2" t="str">
        <f t="array" ref="A900">IFERROR(INDEX(data!$C$2:$C$13,MATCH(G900,data!$B$2:$B$13,0)),"")</f>
        <v/>
      </c>
      <c r="B900" s="3"/>
      <c r="C900" s="3"/>
      <c r="D900" s="8"/>
      <c r="E900" s="8"/>
      <c r="F900" s="3"/>
      <c r="G900" s="8"/>
      <c r="H900" s="2" t="str">
        <f t="array" ref="H900">IFERROR(INDEX(data!$F$2:$F$16,MATCH(L900,data!$E$2:$E$16,0)),"")</f>
        <v/>
      </c>
      <c r="I900" s="8"/>
      <c r="J900" s="8"/>
      <c r="K900" s="13"/>
      <c r="L900" s="8"/>
      <c r="M900" s="19">
        <f t="shared" si="9"/>
        <v>0</v>
      </c>
      <c r="N900" s="8"/>
      <c r="O900" s="2" t="e">
        <f t="array" ref="O900">INDEX(data!$C$2:$C$13,MATCH(P900,data!$B$2:$B$13,0))</f>
        <v>#N/A</v>
      </c>
      <c r="P900" s="8"/>
      <c r="Q900" s="8"/>
      <c r="R900" s="8"/>
      <c r="S900" s="8"/>
      <c r="T900" s="8"/>
      <c r="U900" s="8"/>
      <c r="V900" s="8"/>
    </row>
    <row r="901" ht="15.75" customHeight="1" spans="1:22">
      <c r="A901" s="2" t="str">
        <f t="array" ref="A901">IFERROR(INDEX(data!$C$2:$C$13,MATCH(G901,data!$B$2:$B$13,0)),"")</f>
        <v/>
      </c>
      <c r="B901" s="5"/>
      <c r="C901" s="5"/>
      <c r="D901" s="9"/>
      <c r="E901" s="9"/>
      <c r="F901" s="5"/>
      <c r="G901" s="9"/>
      <c r="H901" s="2" t="str">
        <f t="array" ref="H901">IFERROR(INDEX(data!$F$2:$F$16,MATCH(L901,data!$E$2:$E$16,0)),"")</f>
        <v/>
      </c>
      <c r="I901" s="9"/>
      <c r="J901" s="9"/>
      <c r="K901" s="15"/>
      <c r="L901" s="9"/>
      <c r="M901" s="19">
        <f t="shared" si="9"/>
        <v>0</v>
      </c>
      <c r="N901" s="9"/>
      <c r="O901" s="2" t="e">
        <f t="array" ref="O901">INDEX(data!$C$2:$C$13,MATCH(P901,data!$B$2:$B$13,0))</f>
        <v>#N/A</v>
      </c>
      <c r="P901" s="9"/>
      <c r="Q901" s="9"/>
      <c r="R901" s="9"/>
      <c r="S901" s="9"/>
      <c r="T901" s="9"/>
      <c r="U901" s="9"/>
      <c r="V901" s="9"/>
    </row>
    <row r="902" ht="15.75" customHeight="1" spans="1:22">
      <c r="A902" s="2" t="str">
        <f t="array" ref="A902">IFERROR(INDEX(data!$C$2:$C$13,MATCH(G902,data!$B$2:$B$13,0)),"")</f>
        <v/>
      </c>
      <c r="B902" s="3"/>
      <c r="C902" s="3"/>
      <c r="D902" s="8"/>
      <c r="E902" s="8"/>
      <c r="F902" s="3"/>
      <c r="G902" s="8"/>
      <c r="H902" s="2" t="str">
        <f t="array" ref="H902">IFERROR(INDEX(data!$F$2:$F$16,MATCH(L902,data!$E$2:$E$16,0)),"")</f>
        <v/>
      </c>
      <c r="I902" s="8"/>
      <c r="J902" s="8"/>
      <c r="K902" s="13"/>
      <c r="L902" s="8"/>
      <c r="M902" s="19">
        <f t="shared" si="9"/>
        <v>0</v>
      </c>
      <c r="N902" s="8"/>
      <c r="O902" s="2" t="e">
        <f t="array" ref="O902">INDEX(data!$C$2:$C$13,MATCH(P902,data!$B$2:$B$13,0))</f>
        <v>#N/A</v>
      </c>
      <c r="P902" s="8"/>
      <c r="Q902" s="8"/>
      <c r="R902" s="8"/>
      <c r="S902" s="8"/>
      <c r="T902" s="8"/>
      <c r="U902" s="8"/>
      <c r="V902" s="8"/>
    </row>
    <row r="903" ht="15.75" customHeight="1" spans="1:22">
      <c r="A903" s="2" t="str">
        <f t="array" ref="A903">IFERROR(INDEX(data!$C$2:$C$13,MATCH(G903,data!$B$2:$B$13,0)),"")</f>
        <v/>
      </c>
      <c r="B903" s="5"/>
      <c r="C903" s="5"/>
      <c r="D903" s="9"/>
      <c r="E903" s="9"/>
      <c r="F903" s="5"/>
      <c r="G903" s="9"/>
      <c r="H903" s="2" t="str">
        <f t="array" ref="H903">IFERROR(INDEX(data!$F$2:$F$16,MATCH(L903,data!$E$2:$E$16,0)),"")</f>
        <v/>
      </c>
      <c r="I903" s="9"/>
      <c r="J903" s="9"/>
      <c r="K903" s="15"/>
      <c r="L903" s="9"/>
      <c r="M903" s="19">
        <f t="shared" si="9"/>
        <v>0</v>
      </c>
      <c r="N903" s="9"/>
      <c r="O903" s="2" t="e">
        <f t="array" ref="O903">INDEX(data!$C$2:$C$13,MATCH(P903,data!$B$2:$B$13,0))</f>
        <v>#N/A</v>
      </c>
      <c r="P903" s="9"/>
      <c r="Q903" s="9"/>
      <c r="R903" s="9"/>
      <c r="S903" s="9"/>
      <c r="T903" s="9"/>
      <c r="U903" s="9"/>
      <c r="V903" s="9"/>
    </row>
    <row r="904" ht="15.75" customHeight="1" spans="1:22">
      <c r="A904" s="2" t="str">
        <f t="array" ref="A904">IFERROR(INDEX(data!$C$2:$C$13,MATCH(G904,data!$B$2:$B$13,0)),"")</f>
        <v/>
      </c>
      <c r="B904" s="3"/>
      <c r="C904" s="3"/>
      <c r="D904" s="8"/>
      <c r="E904" s="8"/>
      <c r="F904" s="3"/>
      <c r="G904" s="8"/>
      <c r="H904" s="2" t="str">
        <f t="array" ref="H904">IFERROR(INDEX(data!$F$2:$F$16,MATCH(L904,data!$E$2:$E$16,0)),"")</f>
        <v/>
      </c>
      <c r="I904" s="8"/>
      <c r="J904" s="8"/>
      <c r="K904" s="13"/>
      <c r="L904" s="8"/>
      <c r="M904" s="19">
        <f t="shared" si="9"/>
        <v>0</v>
      </c>
      <c r="N904" s="8"/>
      <c r="O904" s="2" t="e">
        <f t="array" ref="O904">INDEX(data!$C$2:$C$13,MATCH(P904,data!$B$2:$B$13,0))</f>
        <v>#N/A</v>
      </c>
      <c r="P904" s="8"/>
      <c r="Q904" s="8"/>
      <c r="R904" s="8"/>
      <c r="S904" s="8"/>
      <c r="T904" s="8"/>
      <c r="U904" s="8"/>
      <c r="V904" s="8"/>
    </row>
    <row r="905" ht="15.75" customHeight="1" spans="1:22">
      <c r="A905" s="2" t="str">
        <f t="array" ref="A905">IFERROR(INDEX(data!$C$2:$C$13,MATCH(G905,data!$B$2:$B$13,0)),"")</f>
        <v/>
      </c>
      <c r="B905" s="5"/>
      <c r="C905" s="5"/>
      <c r="D905" s="9"/>
      <c r="E905" s="9"/>
      <c r="F905" s="5"/>
      <c r="G905" s="9"/>
      <c r="H905" s="2" t="str">
        <f t="array" ref="H905">IFERROR(INDEX(data!$F$2:$F$16,MATCH(L905,data!$E$2:$E$16,0)),"")</f>
        <v/>
      </c>
      <c r="I905" s="9"/>
      <c r="J905" s="9"/>
      <c r="K905" s="15"/>
      <c r="L905" s="9"/>
      <c r="M905" s="19">
        <f t="shared" si="9"/>
        <v>0</v>
      </c>
      <c r="N905" s="9"/>
      <c r="O905" s="2" t="e">
        <f t="array" ref="O905">INDEX(data!$C$2:$C$13,MATCH(P905,data!$B$2:$B$13,0))</f>
        <v>#N/A</v>
      </c>
      <c r="P905" s="9"/>
      <c r="Q905" s="9"/>
      <c r="R905" s="9"/>
      <c r="S905" s="9"/>
      <c r="T905" s="9"/>
      <c r="U905" s="9"/>
      <c r="V905" s="9"/>
    </row>
    <row r="906" ht="15.75" customHeight="1" spans="1:22">
      <c r="A906" s="2" t="str">
        <f t="array" ref="A906">IFERROR(INDEX(data!$C$2:$C$13,MATCH(G906,data!$B$2:$B$13,0)),"")</f>
        <v/>
      </c>
      <c r="B906" s="3"/>
      <c r="C906" s="3"/>
      <c r="D906" s="8"/>
      <c r="E906" s="8"/>
      <c r="F906" s="3"/>
      <c r="G906" s="8"/>
      <c r="H906" s="2" t="str">
        <f t="array" ref="H906">IFERROR(INDEX(data!$F$2:$F$16,MATCH(L906,data!$E$2:$E$16,0)),"")</f>
        <v/>
      </c>
      <c r="I906" s="8"/>
      <c r="J906" s="8"/>
      <c r="K906" s="13"/>
      <c r="L906" s="8"/>
      <c r="M906" s="19">
        <f t="shared" si="9"/>
        <v>0</v>
      </c>
      <c r="N906" s="8"/>
      <c r="O906" s="2" t="e">
        <f t="array" ref="O906">INDEX(data!$C$2:$C$13,MATCH(P906,data!$B$2:$B$13,0))</f>
        <v>#N/A</v>
      </c>
      <c r="P906" s="8"/>
      <c r="Q906" s="8"/>
      <c r="R906" s="8"/>
      <c r="S906" s="8"/>
      <c r="T906" s="8"/>
      <c r="U906" s="8"/>
      <c r="V906" s="8"/>
    </row>
    <row r="907" ht="15.75" customHeight="1" spans="1:22">
      <c r="A907" s="2" t="str">
        <f t="array" ref="A907">IFERROR(INDEX(data!$C$2:$C$13,MATCH(G907,data!$B$2:$B$13,0)),"")</f>
        <v/>
      </c>
      <c r="B907" s="5"/>
      <c r="C907" s="5"/>
      <c r="D907" s="9"/>
      <c r="E907" s="9"/>
      <c r="F907" s="5"/>
      <c r="G907" s="9"/>
      <c r="H907" s="2" t="str">
        <f t="array" ref="H907">IFERROR(INDEX(data!$F$2:$F$16,MATCH(L907,data!$E$2:$E$16,0)),"")</f>
        <v/>
      </c>
      <c r="I907" s="9"/>
      <c r="J907" s="9"/>
      <c r="K907" s="15"/>
      <c r="L907" s="9"/>
      <c r="M907" s="19">
        <f t="shared" si="9"/>
        <v>0</v>
      </c>
      <c r="N907" s="9"/>
      <c r="O907" s="2" t="e">
        <f t="array" ref="O907">INDEX(data!$C$2:$C$13,MATCH(P907,data!$B$2:$B$13,0))</f>
        <v>#N/A</v>
      </c>
      <c r="P907" s="9"/>
      <c r="Q907" s="9"/>
      <c r="R907" s="9"/>
      <c r="S907" s="9"/>
      <c r="T907" s="9"/>
      <c r="U907" s="9"/>
      <c r="V907" s="9"/>
    </row>
    <row r="908" ht="15.75" customHeight="1" spans="1:22">
      <c r="A908" s="2" t="str">
        <f t="array" ref="A908">IFERROR(INDEX(data!$C$2:$C$13,MATCH(G908,data!$B$2:$B$13,0)),"")</f>
        <v/>
      </c>
      <c r="B908" s="3"/>
      <c r="C908" s="3"/>
      <c r="D908" s="8"/>
      <c r="E908" s="8"/>
      <c r="F908" s="3"/>
      <c r="G908" s="8"/>
      <c r="H908" s="2" t="str">
        <f t="array" ref="H908">IFERROR(INDEX(data!$F$2:$F$16,MATCH(L908,data!$E$2:$E$16,0)),"")</f>
        <v/>
      </c>
      <c r="I908" s="8"/>
      <c r="J908" s="8"/>
      <c r="K908" s="13"/>
      <c r="L908" s="8"/>
      <c r="M908" s="19">
        <f t="shared" si="9"/>
        <v>0</v>
      </c>
      <c r="N908" s="8"/>
      <c r="O908" s="2" t="e">
        <f t="array" ref="O908">INDEX(data!$C$2:$C$13,MATCH(P908,data!$B$2:$B$13,0))</f>
        <v>#N/A</v>
      </c>
      <c r="P908" s="8"/>
      <c r="Q908" s="8"/>
      <c r="R908" s="8"/>
      <c r="S908" s="8"/>
      <c r="T908" s="8"/>
      <c r="U908" s="8"/>
      <c r="V908" s="8"/>
    </row>
    <row r="909" ht="15.75" customHeight="1" spans="1:22">
      <c r="A909" s="2" t="str">
        <f t="array" ref="A909">IFERROR(INDEX(data!$C$2:$C$13,MATCH(G909,data!$B$2:$B$13,0)),"")</f>
        <v/>
      </c>
      <c r="B909" s="5"/>
      <c r="C909" s="5"/>
      <c r="D909" s="9"/>
      <c r="E909" s="9"/>
      <c r="F909" s="5"/>
      <c r="G909" s="9"/>
      <c r="H909" s="2" t="str">
        <f t="array" ref="H909">IFERROR(INDEX(data!$F$2:$F$16,MATCH(L909,data!$E$2:$E$16,0)),"")</f>
        <v/>
      </c>
      <c r="I909" s="9"/>
      <c r="J909" s="9"/>
      <c r="K909" s="15"/>
      <c r="L909" s="9"/>
      <c r="M909" s="19">
        <f t="shared" si="9"/>
        <v>0</v>
      </c>
      <c r="N909" s="9"/>
      <c r="O909" s="2" t="e">
        <f t="array" ref="O909">INDEX(data!$C$2:$C$13,MATCH(P909,data!$B$2:$B$13,0))</f>
        <v>#N/A</v>
      </c>
      <c r="P909" s="9"/>
      <c r="Q909" s="9"/>
      <c r="R909" s="9"/>
      <c r="S909" s="9"/>
      <c r="T909" s="9"/>
      <c r="U909" s="9"/>
      <c r="V909" s="9"/>
    </row>
    <row r="910" ht="15.75" customHeight="1" spans="1:22">
      <c r="A910" s="2" t="str">
        <f t="array" ref="A910">IFERROR(INDEX(data!$C$2:$C$13,MATCH(G910,data!$B$2:$B$13,0)),"")</f>
        <v/>
      </c>
      <c r="B910" s="3"/>
      <c r="C910" s="3"/>
      <c r="D910" s="8"/>
      <c r="E910" s="8"/>
      <c r="F910" s="3"/>
      <c r="G910" s="8"/>
      <c r="H910" s="2" t="str">
        <f t="array" ref="H910">IFERROR(INDEX(data!$F$2:$F$16,MATCH(L910,data!$E$2:$E$16,0)),"")</f>
        <v/>
      </c>
      <c r="I910" s="8"/>
      <c r="J910" s="8"/>
      <c r="K910" s="13"/>
      <c r="L910" s="8"/>
      <c r="M910" s="19">
        <f t="shared" si="9"/>
        <v>0</v>
      </c>
      <c r="N910" s="8"/>
      <c r="O910" s="2" t="e">
        <f t="array" ref="O910">INDEX(data!$C$2:$C$13,MATCH(P910,data!$B$2:$B$13,0))</f>
        <v>#N/A</v>
      </c>
      <c r="P910" s="8"/>
      <c r="Q910" s="8"/>
      <c r="R910" s="8"/>
      <c r="S910" s="8"/>
      <c r="T910" s="8"/>
      <c r="U910" s="8"/>
      <c r="V910" s="8"/>
    </row>
    <row r="911" ht="15.75" customHeight="1" spans="1:22">
      <c r="A911" s="2" t="str">
        <f t="array" ref="A911">IFERROR(INDEX(data!$C$2:$C$13,MATCH(G911,data!$B$2:$B$13,0)),"")</f>
        <v/>
      </c>
      <c r="B911" s="5"/>
      <c r="C911" s="5"/>
      <c r="D911" s="9"/>
      <c r="E911" s="9"/>
      <c r="F911" s="5"/>
      <c r="G911" s="9"/>
      <c r="H911" s="2" t="str">
        <f t="array" ref="H911">IFERROR(INDEX(data!$F$2:$F$16,MATCH(L911,data!$E$2:$E$16,0)),"")</f>
        <v/>
      </c>
      <c r="I911" s="9"/>
      <c r="J911" s="9"/>
      <c r="K911" s="15"/>
      <c r="L911" s="9"/>
      <c r="M911" s="19">
        <f t="shared" si="9"/>
        <v>0</v>
      </c>
      <c r="N911" s="9"/>
      <c r="O911" s="2" t="e">
        <f t="array" ref="O911">INDEX(data!$C$2:$C$13,MATCH(P911,data!$B$2:$B$13,0))</f>
        <v>#N/A</v>
      </c>
      <c r="P911" s="9"/>
      <c r="Q911" s="9"/>
      <c r="R911" s="9"/>
      <c r="S911" s="9"/>
      <c r="T911" s="9"/>
      <c r="U911" s="9"/>
      <c r="V911" s="9"/>
    </row>
    <row r="912" ht="15.75" customHeight="1" spans="1:22">
      <c r="A912" s="2" t="str">
        <f t="array" ref="A912">IFERROR(INDEX(data!$C$2:$C$13,MATCH(G912,data!$B$2:$B$13,0)),"")</f>
        <v/>
      </c>
      <c r="B912" s="3"/>
      <c r="C912" s="3"/>
      <c r="D912" s="8"/>
      <c r="E912" s="8"/>
      <c r="F912" s="3"/>
      <c r="G912" s="8"/>
      <c r="H912" s="2" t="str">
        <f t="array" ref="H912">IFERROR(INDEX(data!$F$2:$F$16,MATCH(L912,data!$E$2:$E$16,0)),"")</f>
        <v/>
      </c>
      <c r="I912" s="8"/>
      <c r="J912" s="8"/>
      <c r="K912" s="13"/>
      <c r="L912" s="8"/>
      <c r="M912" s="19">
        <f t="shared" si="9"/>
        <v>0</v>
      </c>
      <c r="N912" s="8"/>
      <c r="O912" s="2" t="e">
        <f t="array" ref="O912">INDEX(data!$C$2:$C$13,MATCH(P912,data!$B$2:$B$13,0))</f>
        <v>#N/A</v>
      </c>
      <c r="P912" s="8"/>
      <c r="Q912" s="8"/>
      <c r="R912" s="8"/>
      <c r="S912" s="8"/>
      <c r="T912" s="8"/>
      <c r="U912" s="8"/>
      <c r="V912" s="8"/>
    </row>
    <row r="913" ht="15.75" customHeight="1" spans="1:22">
      <c r="A913" s="2" t="str">
        <f t="array" ref="A913">IFERROR(INDEX(data!$C$2:$C$13,MATCH(G913,data!$B$2:$B$13,0)),"")</f>
        <v/>
      </c>
      <c r="B913" s="5"/>
      <c r="C913" s="5"/>
      <c r="D913" s="9"/>
      <c r="E913" s="9"/>
      <c r="F913" s="5"/>
      <c r="G913" s="9"/>
      <c r="H913" s="2" t="str">
        <f t="array" ref="H913">IFERROR(INDEX(data!$F$2:$F$16,MATCH(L913,data!$E$2:$E$16,0)),"")</f>
        <v/>
      </c>
      <c r="I913" s="9"/>
      <c r="J913" s="9"/>
      <c r="K913" s="15"/>
      <c r="L913" s="9"/>
      <c r="M913" s="19">
        <f t="shared" si="9"/>
        <v>0</v>
      </c>
      <c r="N913" s="9"/>
      <c r="O913" s="2" t="e">
        <f t="array" ref="O913">INDEX(data!$C$2:$C$13,MATCH(P913,data!$B$2:$B$13,0))</f>
        <v>#N/A</v>
      </c>
      <c r="P913" s="9"/>
      <c r="Q913" s="9"/>
      <c r="R913" s="9"/>
      <c r="S913" s="9"/>
      <c r="T913" s="9"/>
      <c r="U913" s="9"/>
      <c r="V913" s="9"/>
    </row>
    <row r="914" ht="15.75" customHeight="1" spans="1:22">
      <c r="A914" s="2" t="str">
        <f t="array" ref="A914">IFERROR(INDEX(data!$C$2:$C$13,MATCH(G914,data!$B$2:$B$13,0)),"")</f>
        <v/>
      </c>
      <c r="B914" s="3"/>
      <c r="C914" s="3"/>
      <c r="D914" s="8"/>
      <c r="E914" s="8"/>
      <c r="F914" s="3"/>
      <c r="G914" s="8"/>
      <c r="H914" s="2" t="str">
        <f t="array" ref="H914">IFERROR(INDEX(data!$F$2:$F$16,MATCH(L914,data!$E$2:$E$16,0)),"")</f>
        <v/>
      </c>
      <c r="I914" s="8"/>
      <c r="J914" s="8"/>
      <c r="K914" s="13"/>
      <c r="L914" s="8"/>
      <c r="M914" s="19">
        <f t="shared" si="9"/>
        <v>0</v>
      </c>
      <c r="N914" s="8"/>
      <c r="O914" s="2" t="e">
        <f t="array" ref="O914">INDEX(data!$C$2:$C$13,MATCH(P914,data!$B$2:$B$13,0))</f>
        <v>#N/A</v>
      </c>
      <c r="P914" s="8"/>
      <c r="Q914" s="8"/>
      <c r="R914" s="8"/>
      <c r="S914" s="8"/>
      <c r="T914" s="8"/>
      <c r="U914" s="8"/>
      <c r="V914" s="8"/>
    </row>
    <row r="915" ht="15.75" customHeight="1" spans="1:22">
      <c r="A915" s="2" t="str">
        <f t="array" ref="A915">IFERROR(INDEX(data!$C$2:$C$13,MATCH(G915,data!$B$2:$B$13,0)),"")</f>
        <v/>
      </c>
      <c r="B915" s="5"/>
      <c r="C915" s="5"/>
      <c r="D915" s="9"/>
      <c r="E915" s="9"/>
      <c r="F915" s="5"/>
      <c r="G915" s="9"/>
      <c r="H915" s="2" t="str">
        <f t="array" ref="H915">IFERROR(INDEX(data!$F$2:$F$16,MATCH(L915,data!$E$2:$E$16,0)),"")</f>
        <v/>
      </c>
      <c r="I915" s="9"/>
      <c r="J915" s="9"/>
      <c r="K915" s="15"/>
      <c r="L915" s="9"/>
      <c r="M915" s="19">
        <f t="shared" si="9"/>
        <v>0</v>
      </c>
      <c r="N915" s="9"/>
      <c r="O915" s="2" t="e">
        <f t="array" ref="O915">INDEX(data!$C$2:$C$13,MATCH(P915,data!$B$2:$B$13,0))</f>
        <v>#N/A</v>
      </c>
      <c r="P915" s="9"/>
      <c r="Q915" s="9"/>
      <c r="R915" s="9"/>
      <c r="S915" s="9"/>
      <c r="T915" s="9"/>
      <c r="U915" s="9"/>
      <c r="V915" s="9"/>
    </row>
    <row r="916" ht="15.75" customHeight="1" spans="1:22">
      <c r="A916" s="2" t="str">
        <f t="array" ref="A916">IFERROR(INDEX(data!$C$2:$C$13,MATCH(G916,data!$B$2:$B$13,0)),"")</f>
        <v/>
      </c>
      <c r="B916" s="3"/>
      <c r="C916" s="3"/>
      <c r="D916" s="8"/>
      <c r="E916" s="8"/>
      <c r="F916" s="3"/>
      <c r="G916" s="8"/>
      <c r="H916" s="2" t="str">
        <f t="array" ref="H916">IFERROR(INDEX(data!$F$2:$F$16,MATCH(L916,data!$E$2:$E$16,0)),"")</f>
        <v/>
      </c>
      <c r="I916" s="8"/>
      <c r="J916" s="8"/>
      <c r="K916" s="13"/>
      <c r="L916" s="8"/>
      <c r="M916" s="19">
        <f t="shared" si="9"/>
        <v>0</v>
      </c>
      <c r="N916" s="8"/>
      <c r="O916" s="2" t="e">
        <f t="array" ref="O916">INDEX(data!$C$2:$C$13,MATCH(P916,data!$B$2:$B$13,0))</f>
        <v>#N/A</v>
      </c>
      <c r="P916" s="8"/>
      <c r="Q916" s="8"/>
      <c r="R916" s="8"/>
      <c r="S916" s="8"/>
      <c r="T916" s="8"/>
      <c r="U916" s="8"/>
      <c r="V916" s="8"/>
    </row>
    <row r="917" ht="15.75" customHeight="1" spans="1:22">
      <c r="A917" s="2" t="str">
        <f t="array" ref="A917">IFERROR(INDEX(data!$C$2:$C$13,MATCH(G917,data!$B$2:$B$13,0)),"")</f>
        <v/>
      </c>
      <c r="B917" s="5"/>
      <c r="C917" s="5"/>
      <c r="D917" s="9"/>
      <c r="E917" s="9"/>
      <c r="F917" s="5"/>
      <c r="G917" s="9"/>
      <c r="H917" s="2" t="str">
        <f t="array" ref="H917">IFERROR(INDEX(data!$F$2:$F$16,MATCH(L917,data!$E$2:$E$16,0)),"")</f>
        <v/>
      </c>
      <c r="I917" s="9"/>
      <c r="J917" s="9"/>
      <c r="K917" s="15"/>
      <c r="L917" s="9"/>
      <c r="M917" s="19">
        <f t="shared" si="9"/>
        <v>0</v>
      </c>
      <c r="N917" s="9"/>
      <c r="O917" s="2" t="e">
        <f t="array" ref="O917">INDEX(data!$C$2:$C$13,MATCH(P917,data!$B$2:$B$13,0))</f>
        <v>#N/A</v>
      </c>
      <c r="P917" s="9"/>
      <c r="Q917" s="9"/>
      <c r="R917" s="9"/>
      <c r="S917" s="9"/>
      <c r="T917" s="9"/>
      <c r="U917" s="9"/>
      <c r="V917" s="9"/>
    </row>
    <row r="918" ht="15.75" customHeight="1" spans="1:22">
      <c r="A918" s="2" t="str">
        <f t="array" ref="A918">IFERROR(INDEX(data!$C$2:$C$13,MATCH(G918,data!$B$2:$B$13,0)),"")</f>
        <v/>
      </c>
      <c r="B918" s="3"/>
      <c r="C918" s="3"/>
      <c r="D918" s="8"/>
      <c r="E918" s="8"/>
      <c r="F918" s="3"/>
      <c r="G918" s="8"/>
      <c r="H918" s="2" t="str">
        <f t="array" ref="H918">IFERROR(INDEX(data!$F$2:$F$16,MATCH(L918,data!$E$2:$E$16,0)),"")</f>
        <v/>
      </c>
      <c r="I918" s="8"/>
      <c r="J918" s="8"/>
      <c r="K918" s="13"/>
      <c r="L918" s="8"/>
      <c r="M918" s="19">
        <f t="shared" si="9"/>
        <v>0</v>
      </c>
      <c r="N918" s="8"/>
      <c r="O918" s="2" t="e">
        <f t="array" ref="O918">INDEX(data!$C$2:$C$13,MATCH(P918,data!$B$2:$B$13,0))</f>
        <v>#N/A</v>
      </c>
      <c r="P918" s="8"/>
      <c r="Q918" s="8"/>
      <c r="R918" s="8"/>
      <c r="S918" s="8"/>
      <c r="T918" s="8"/>
      <c r="U918" s="8"/>
      <c r="V918" s="8"/>
    </row>
    <row r="919" ht="15.75" customHeight="1" spans="1:22">
      <c r="A919" s="2" t="str">
        <f t="array" ref="A919">IFERROR(INDEX(data!$C$2:$C$13,MATCH(G919,data!$B$2:$B$13,0)),"")</f>
        <v/>
      </c>
      <c r="B919" s="5"/>
      <c r="C919" s="5"/>
      <c r="D919" s="9"/>
      <c r="E919" s="9"/>
      <c r="F919" s="5"/>
      <c r="G919" s="9"/>
      <c r="H919" s="2" t="str">
        <f t="array" ref="H919">IFERROR(INDEX(data!$F$2:$F$16,MATCH(L919,data!$E$2:$E$16,0)),"")</f>
        <v/>
      </c>
      <c r="I919" s="9"/>
      <c r="J919" s="9"/>
      <c r="K919" s="15"/>
      <c r="L919" s="9"/>
      <c r="M919" s="19">
        <f t="shared" si="9"/>
        <v>0</v>
      </c>
      <c r="N919" s="9"/>
      <c r="O919" s="2" t="e">
        <f t="array" ref="O919">INDEX(data!$C$2:$C$13,MATCH(P919,data!$B$2:$B$13,0))</f>
        <v>#N/A</v>
      </c>
      <c r="P919" s="9"/>
      <c r="Q919" s="9"/>
      <c r="R919" s="9"/>
      <c r="S919" s="9"/>
      <c r="T919" s="9"/>
      <c r="U919" s="9"/>
      <c r="V919" s="9"/>
    </row>
    <row r="920" ht="15.75" customHeight="1" spans="1:22">
      <c r="A920" s="2" t="str">
        <f t="array" ref="A920">IFERROR(INDEX(data!$C$2:$C$13,MATCH(G920,data!$B$2:$B$13,0)),"")</f>
        <v/>
      </c>
      <c r="B920" s="3"/>
      <c r="C920" s="3"/>
      <c r="D920" s="8"/>
      <c r="E920" s="8"/>
      <c r="F920" s="3"/>
      <c r="G920" s="8"/>
      <c r="H920" s="2" t="str">
        <f t="array" ref="H920">IFERROR(INDEX(data!$F$2:$F$16,MATCH(L920,data!$E$2:$E$16,0)),"")</f>
        <v/>
      </c>
      <c r="I920" s="8"/>
      <c r="J920" s="8"/>
      <c r="K920" s="13"/>
      <c r="L920" s="8"/>
      <c r="M920" s="19">
        <f t="shared" si="9"/>
        <v>0</v>
      </c>
      <c r="N920" s="8"/>
      <c r="O920" s="2" t="e">
        <f t="array" ref="O920">INDEX(data!$C$2:$C$13,MATCH(P920,data!$B$2:$B$13,0))</f>
        <v>#N/A</v>
      </c>
      <c r="P920" s="8"/>
      <c r="Q920" s="8"/>
      <c r="R920" s="8"/>
      <c r="S920" s="8"/>
      <c r="T920" s="8"/>
      <c r="U920" s="8"/>
      <c r="V920" s="8"/>
    </row>
    <row r="921" ht="15.75" customHeight="1" spans="1:22">
      <c r="A921" s="2" t="str">
        <f t="array" ref="A921">IFERROR(INDEX(data!$C$2:$C$13,MATCH(G921,data!$B$2:$B$13,0)),"")</f>
        <v/>
      </c>
      <c r="B921" s="5"/>
      <c r="C921" s="5"/>
      <c r="D921" s="9"/>
      <c r="E921" s="9"/>
      <c r="F921" s="5"/>
      <c r="G921" s="9"/>
      <c r="H921" s="2" t="str">
        <f t="array" ref="H921">IFERROR(INDEX(data!$F$2:$F$16,MATCH(L921,data!$E$2:$E$16,0)),"")</f>
        <v/>
      </c>
      <c r="I921" s="9"/>
      <c r="J921" s="9"/>
      <c r="K921" s="15"/>
      <c r="L921" s="9"/>
      <c r="M921" s="19">
        <f t="shared" si="9"/>
        <v>0</v>
      </c>
      <c r="N921" s="9"/>
      <c r="O921" s="2" t="e">
        <f t="array" ref="O921">INDEX(data!$C$2:$C$13,MATCH(P921,data!$B$2:$B$13,0))</f>
        <v>#N/A</v>
      </c>
      <c r="P921" s="9"/>
      <c r="Q921" s="9"/>
      <c r="R921" s="9"/>
      <c r="S921" s="9"/>
      <c r="T921" s="9"/>
      <c r="U921" s="9"/>
      <c r="V921" s="9"/>
    </row>
    <row r="922" ht="15.75" customHeight="1" spans="1:22">
      <c r="A922" s="2" t="str">
        <f t="array" ref="A922">IFERROR(INDEX(data!$C$2:$C$13,MATCH(G922,data!$B$2:$B$13,0)),"")</f>
        <v/>
      </c>
      <c r="B922" s="3"/>
      <c r="C922" s="3"/>
      <c r="D922" s="8"/>
      <c r="E922" s="8"/>
      <c r="F922" s="3"/>
      <c r="G922" s="8"/>
      <c r="H922" s="2" t="str">
        <f t="array" ref="H922">IFERROR(INDEX(data!$F$2:$F$16,MATCH(L922,data!$E$2:$E$16,0)),"")</f>
        <v/>
      </c>
      <c r="I922" s="8"/>
      <c r="J922" s="8"/>
      <c r="K922" s="13"/>
      <c r="L922" s="8"/>
      <c r="M922" s="19">
        <f t="shared" si="9"/>
        <v>0</v>
      </c>
      <c r="N922" s="8"/>
      <c r="O922" s="2" t="e">
        <f t="array" ref="O922">INDEX(data!$C$2:$C$13,MATCH(P922,data!$B$2:$B$13,0))</f>
        <v>#N/A</v>
      </c>
      <c r="P922" s="8"/>
      <c r="Q922" s="8"/>
      <c r="R922" s="8"/>
      <c r="S922" s="8"/>
      <c r="T922" s="8"/>
      <c r="U922" s="8"/>
      <c r="V922" s="8"/>
    </row>
    <row r="923" ht="15.75" customHeight="1" spans="1:22">
      <c r="A923" s="2" t="str">
        <f t="array" ref="A923">IFERROR(INDEX(data!$C$2:$C$13,MATCH(G923,data!$B$2:$B$13,0)),"")</f>
        <v/>
      </c>
      <c r="B923" s="5"/>
      <c r="C923" s="5"/>
      <c r="D923" s="9"/>
      <c r="E923" s="9"/>
      <c r="F923" s="5"/>
      <c r="G923" s="9"/>
      <c r="H923" s="2" t="str">
        <f t="array" ref="H923">IFERROR(INDEX(data!$F$2:$F$16,MATCH(L923,data!$E$2:$E$16,0)),"")</f>
        <v/>
      </c>
      <c r="I923" s="9"/>
      <c r="J923" s="9"/>
      <c r="K923" s="15"/>
      <c r="L923" s="9"/>
      <c r="M923" s="19">
        <f t="shared" si="9"/>
        <v>0</v>
      </c>
      <c r="N923" s="9"/>
      <c r="O923" s="2" t="e">
        <f t="array" ref="O923">INDEX(data!$C$2:$C$13,MATCH(P923,data!$B$2:$B$13,0))</f>
        <v>#N/A</v>
      </c>
      <c r="P923" s="9"/>
      <c r="Q923" s="9"/>
      <c r="R923" s="9"/>
      <c r="S923" s="9"/>
      <c r="T923" s="9"/>
      <c r="U923" s="9"/>
      <c r="V923" s="9"/>
    </row>
    <row r="924" ht="15.75" customHeight="1" spans="1:22">
      <c r="A924" s="2" t="str">
        <f t="array" ref="A924">IFERROR(INDEX(data!$C$2:$C$13,MATCH(G924,data!$B$2:$B$13,0)),"")</f>
        <v/>
      </c>
      <c r="B924" s="3"/>
      <c r="C924" s="3"/>
      <c r="D924" s="8"/>
      <c r="E924" s="8"/>
      <c r="F924" s="3"/>
      <c r="G924" s="8"/>
      <c r="H924" s="2" t="str">
        <f t="array" ref="H924">IFERROR(INDEX(data!$F$2:$F$16,MATCH(L924,data!$E$2:$E$16,0)),"")</f>
        <v/>
      </c>
      <c r="I924" s="8"/>
      <c r="J924" s="8"/>
      <c r="K924" s="13"/>
      <c r="L924" s="8"/>
      <c r="M924" s="19">
        <f t="shared" si="9"/>
        <v>0</v>
      </c>
      <c r="N924" s="8"/>
      <c r="O924" s="2" t="e">
        <f t="array" ref="O924">INDEX(data!$C$2:$C$13,MATCH(P924,data!$B$2:$B$13,0))</f>
        <v>#N/A</v>
      </c>
      <c r="P924" s="8"/>
      <c r="Q924" s="8"/>
      <c r="R924" s="8"/>
      <c r="S924" s="8"/>
      <c r="T924" s="8"/>
      <c r="U924" s="8"/>
      <c r="V924" s="8"/>
    </row>
    <row r="925" ht="15.75" customHeight="1" spans="1:22">
      <c r="A925" s="2" t="str">
        <f t="array" ref="A925">IFERROR(INDEX(data!$C$2:$C$13,MATCH(G925,data!$B$2:$B$13,0)),"")</f>
        <v/>
      </c>
      <c r="B925" s="5"/>
      <c r="C925" s="5"/>
      <c r="D925" s="9"/>
      <c r="E925" s="9"/>
      <c r="F925" s="5"/>
      <c r="G925" s="9"/>
      <c r="H925" s="2" t="str">
        <f t="array" ref="H925">IFERROR(INDEX(data!$F$2:$F$16,MATCH(L925,data!$E$2:$E$16,0)),"")</f>
        <v/>
      </c>
      <c r="I925" s="9"/>
      <c r="J925" s="9"/>
      <c r="K925" s="15"/>
      <c r="L925" s="9"/>
      <c r="M925" s="19">
        <f t="shared" si="9"/>
        <v>0</v>
      </c>
      <c r="N925" s="9"/>
      <c r="O925" s="2" t="e">
        <f t="array" ref="O925">INDEX(data!$C$2:$C$13,MATCH(P925,data!$B$2:$B$13,0))</f>
        <v>#N/A</v>
      </c>
      <c r="P925" s="9"/>
      <c r="Q925" s="9"/>
      <c r="R925" s="9"/>
      <c r="S925" s="9"/>
      <c r="T925" s="9"/>
      <c r="U925" s="9"/>
      <c r="V925" s="9"/>
    </row>
    <row r="926" ht="15.75" customHeight="1" spans="1:22">
      <c r="A926" s="2" t="str">
        <f t="array" ref="A926">IFERROR(INDEX(data!$C$2:$C$13,MATCH(G926,data!$B$2:$B$13,0)),"")</f>
        <v/>
      </c>
      <c r="B926" s="3"/>
      <c r="C926" s="3"/>
      <c r="D926" s="8"/>
      <c r="E926" s="8"/>
      <c r="F926" s="3"/>
      <c r="G926" s="8"/>
      <c r="H926" s="2" t="str">
        <f t="array" ref="H926">IFERROR(INDEX(data!$F$2:$F$16,MATCH(L926,data!$E$2:$E$16,0)),"")</f>
        <v/>
      </c>
      <c r="I926" s="8"/>
      <c r="J926" s="8"/>
      <c r="K926" s="13"/>
      <c r="L926" s="8"/>
      <c r="M926" s="19">
        <f t="shared" si="9"/>
        <v>0</v>
      </c>
      <c r="N926" s="8"/>
      <c r="O926" s="2" t="e">
        <f t="array" ref="O926">INDEX(data!$C$2:$C$13,MATCH(P926,data!$B$2:$B$13,0))</f>
        <v>#N/A</v>
      </c>
      <c r="P926" s="8"/>
      <c r="Q926" s="8"/>
      <c r="R926" s="8"/>
      <c r="S926" s="8"/>
      <c r="T926" s="8"/>
      <c r="U926" s="8"/>
      <c r="V926" s="8"/>
    </row>
    <row r="927" ht="15.75" customHeight="1" spans="1:22">
      <c r="A927" s="2" t="str">
        <f t="array" ref="A927">IFERROR(INDEX(data!$C$2:$C$13,MATCH(G927,data!$B$2:$B$13,0)),"")</f>
        <v/>
      </c>
      <c r="B927" s="5"/>
      <c r="C927" s="5"/>
      <c r="D927" s="9"/>
      <c r="E927" s="9"/>
      <c r="F927" s="5"/>
      <c r="G927" s="9"/>
      <c r="H927" s="2" t="str">
        <f t="array" ref="H927">IFERROR(INDEX(data!$F$2:$F$16,MATCH(L927,data!$E$2:$E$16,0)),"")</f>
        <v/>
      </c>
      <c r="I927" s="9"/>
      <c r="J927" s="9"/>
      <c r="K927" s="15"/>
      <c r="L927" s="9"/>
      <c r="M927" s="19">
        <f t="shared" si="9"/>
        <v>0</v>
      </c>
      <c r="N927" s="9"/>
      <c r="O927" s="2" t="e">
        <f t="array" ref="O927">INDEX(data!$C$2:$C$13,MATCH(P927,data!$B$2:$B$13,0))</f>
        <v>#N/A</v>
      </c>
      <c r="P927" s="9"/>
      <c r="Q927" s="9"/>
      <c r="R927" s="9"/>
      <c r="S927" s="9"/>
      <c r="T927" s="9"/>
      <c r="U927" s="9"/>
      <c r="V927" s="9"/>
    </row>
    <row r="928" ht="15.75" customHeight="1" spans="1:22">
      <c r="A928" s="2" t="str">
        <f t="array" ref="A928">IFERROR(INDEX(data!$C$2:$C$13,MATCH(G928,data!$B$2:$B$13,0)),"")</f>
        <v/>
      </c>
      <c r="B928" s="3"/>
      <c r="C928" s="3"/>
      <c r="D928" s="8"/>
      <c r="E928" s="8"/>
      <c r="F928" s="3"/>
      <c r="G928" s="8"/>
      <c r="H928" s="2" t="str">
        <f t="array" ref="H928">IFERROR(INDEX(data!$F$2:$F$16,MATCH(L928,data!$E$2:$E$16,0)),"")</f>
        <v/>
      </c>
      <c r="I928" s="8"/>
      <c r="J928" s="8"/>
      <c r="K928" s="13"/>
      <c r="L928" s="8"/>
      <c r="M928" s="19">
        <f t="shared" si="9"/>
        <v>0</v>
      </c>
      <c r="N928" s="8"/>
      <c r="O928" s="2" t="e">
        <f t="array" ref="O928">INDEX(data!$C$2:$C$13,MATCH(P928,data!$B$2:$B$13,0))</f>
        <v>#N/A</v>
      </c>
      <c r="P928" s="8"/>
      <c r="Q928" s="8"/>
      <c r="R928" s="8"/>
      <c r="S928" s="8"/>
      <c r="T928" s="8"/>
      <c r="U928" s="8"/>
      <c r="V928" s="8"/>
    </row>
    <row r="929" ht="15.75" customHeight="1" spans="1:22">
      <c r="A929" s="2" t="str">
        <f t="array" ref="A929">IFERROR(INDEX(data!$C$2:$C$13,MATCH(G929,data!$B$2:$B$13,0)),"")</f>
        <v/>
      </c>
      <c r="B929" s="5"/>
      <c r="C929" s="5"/>
      <c r="D929" s="9"/>
      <c r="E929" s="9"/>
      <c r="F929" s="5"/>
      <c r="G929" s="9"/>
      <c r="H929" s="2" t="str">
        <f t="array" ref="H929">IFERROR(INDEX(data!$F$2:$F$16,MATCH(L929,data!$E$2:$E$16,0)),"")</f>
        <v/>
      </c>
      <c r="I929" s="9"/>
      <c r="J929" s="9"/>
      <c r="K929" s="15"/>
      <c r="L929" s="9"/>
      <c r="M929" s="19">
        <f t="shared" si="9"/>
        <v>0</v>
      </c>
      <c r="N929" s="9"/>
      <c r="O929" s="2" t="e">
        <f t="array" ref="O929">INDEX(data!$C$2:$C$13,MATCH(P929,data!$B$2:$B$13,0))</f>
        <v>#N/A</v>
      </c>
      <c r="P929" s="9"/>
      <c r="Q929" s="9"/>
      <c r="R929" s="9"/>
      <c r="S929" s="9"/>
      <c r="T929" s="9"/>
      <c r="U929" s="9"/>
      <c r="V929" s="9"/>
    </row>
    <row r="930" ht="15.75" customHeight="1" spans="1:22">
      <c r="A930" s="2" t="str">
        <f t="array" ref="A930">IFERROR(INDEX(data!$C$2:$C$13,MATCH(G930,data!$B$2:$B$13,0)),"")</f>
        <v/>
      </c>
      <c r="B930" s="3"/>
      <c r="C930" s="3"/>
      <c r="D930" s="8"/>
      <c r="E930" s="8"/>
      <c r="F930" s="3"/>
      <c r="G930" s="8"/>
      <c r="H930" s="2" t="str">
        <f t="array" ref="H930">IFERROR(INDEX(data!$F$2:$F$16,MATCH(L930,data!$E$2:$E$16,0)),"")</f>
        <v/>
      </c>
      <c r="I930" s="8"/>
      <c r="J930" s="8"/>
      <c r="K930" s="13"/>
      <c r="L930" s="8"/>
      <c r="M930" s="19">
        <f t="shared" si="9"/>
        <v>0</v>
      </c>
      <c r="N930" s="8"/>
      <c r="O930" s="2" t="e">
        <f t="array" ref="O930">INDEX(data!$C$2:$C$13,MATCH(P930,data!$B$2:$B$13,0))</f>
        <v>#N/A</v>
      </c>
      <c r="P930" s="8"/>
      <c r="Q930" s="8"/>
      <c r="R930" s="8"/>
      <c r="S930" s="8"/>
      <c r="T930" s="8"/>
      <c r="U930" s="8"/>
      <c r="V930" s="8"/>
    </row>
    <row r="931" ht="15.75" customHeight="1" spans="1:22">
      <c r="A931" s="2" t="str">
        <f t="array" ref="A931">IFERROR(INDEX(data!$C$2:$C$13,MATCH(G931,data!$B$2:$B$13,0)),"")</f>
        <v/>
      </c>
      <c r="B931" s="5"/>
      <c r="C931" s="5"/>
      <c r="D931" s="9"/>
      <c r="E931" s="9"/>
      <c r="F931" s="5"/>
      <c r="G931" s="9"/>
      <c r="H931" s="2" t="str">
        <f t="array" ref="H931">IFERROR(INDEX(data!$F$2:$F$16,MATCH(L931,data!$E$2:$E$16,0)),"")</f>
        <v/>
      </c>
      <c r="I931" s="9"/>
      <c r="J931" s="9"/>
      <c r="K931" s="15"/>
      <c r="L931" s="9"/>
      <c r="M931" s="19">
        <f t="shared" si="9"/>
        <v>0</v>
      </c>
      <c r="N931" s="9"/>
      <c r="O931" s="2" t="e">
        <f t="array" ref="O931">INDEX(data!$C$2:$C$13,MATCH(P931,data!$B$2:$B$13,0))</f>
        <v>#N/A</v>
      </c>
      <c r="P931" s="9"/>
      <c r="Q931" s="9"/>
      <c r="R931" s="9"/>
      <c r="S931" s="9"/>
      <c r="T931" s="9"/>
      <c r="U931" s="9"/>
      <c r="V931" s="9"/>
    </row>
    <row r="932" ht="15.75" customHeight="1" spans="1:22">
      <c r="A932" s="2" t="str">
        <f t="array" ref="A932">IFERROR(INDEX(data!$C$2:$C$13,MATCH(G932,data!$B$2:$B$13,0)),"")</f>
        <v/>
      </c>
      <c r="B932" s="3"/>
      <c r="C932" s="3"/>
      <c r="D932" s="8"/>
      <c r="E932" s="8"/>
      <c r="F932" s="3"/>
      <c r="G932" s="8"/>
      <c r="H932" s="2" t="str">
        <f t="array" ref="H932">IFERROR(INDEX(data!$F$2:$F$16,MATCH(L932,data!$E$2:$E$16,0)),"")</f>
        <v/>
      </c>
      <c r="I932" s="8"/>
      <c r="J932" s="8"/>
      <c r="K932" s="13"/>
      <c r="L932" s="8"/>
      <c r="M932" s="19">
        <f t="shared" si="9"/>
        <v>0</v>
      </c>
      <c r="N932" s="8"/>
      <c r="O932" s="2" t="e">
        <f t="array" ref="O932">INDEX(data!$C$2:$C$13,MATCH(P932,data!$B$2:$B$13,0))</f>
        <v>#N/A</v>
      </c>
      <c r="P932" s="8"/>
      <c r="Q932" s="8"/>
      <c r="R932" s="8"/>
      <c r="S932" s="8"/>
      <c r="T932" s="8"/>
      <c r="U932" s="8"/>
      <c r="V932" s="8"/>
    </row>
    <row r="933" ht="15.75" customHeight="1" spans="1:22">
      <c r="A933" s="2" t="str">
        <f t="array" ref="A933">IFERROR(INDEX(data!$C$2:$C$13,MATCH(G933,data!$B$2:$B$13,0)),"")</f>
        <v/>
      </c>
      <c r="B933" s="5"/>
      <c r="C933" s="5"/>
      <c r="D933" s="9"/>
      <c r="E933" s="9"/>
      <c r="F933" s="5"/>
      <c r="G933" s="9"/>
      <c r="H933" s="2" t="str">
        <f t="array" ref="H933">IFERROR(INDEX(data!$F$2:$F$16,MATCH(L933,data!$E$2:$E$16,0)),"")</f>
        <v/>
      </c>
      <c r="I933" s="9"/>
      <c r="J933" s="9"/>
      <c r="K933" s="15"/>
      <c r="L933" s="9"/>
      <c r="M933" s="19">
        <f t="shared" si="9"/>
        <v>0</v>
      </c>
      <c r="N933" s="9"/>
      <c r="O933" s="2" t="e">
        <f t="array" ref="O933">INDEX(data!$C$2:$C$13,MATCH(P933,data!$B$2:$B$13,0))</f>
        <v>#N/A</v>
      </c>
      <c r="P933" s="9"/>
      <c r="Q933" s="9"/>
      <c r="R933" s="9"/>
      <c r="S933" s="9"/>
      <c r="T933" s="9"/>
      <c r="U933" s="9"/>
      <c r="V933" s="9"/>
    </row>
    <row r="934" ht="15.75" customHeight="1" spans="1:22">
      <c r="A934" s="2" t="str">
        <f t="array" ref="A934">IFERROR(INDEX(data!$C$2:$C$13,MATCH(G934,data!$B$2:$B$13,0)),"")</f>
        <v/>
      </c>
      <c r="B934" s="3"/>
      <c r="C934" s="3"/>
      <c r="D934" s="8"/>
      <c r="E934" s="8"/>
      <c r="F934" s="3"/>
      <c r="G934" s="8"/>
      <c r="H934" s="2" t="str">
        <f t="array" ref="H934">IFERROR(INDEX(data!$F$2:$F$16,MATCH(L934,data!$E$2:$E$16,0)),"")</f>
        <v/>
      </c>
      <c r="I934" s="8"/>
      <c r="J934" s="8"/>
      <c r="K934" s="13"/>
      <c r="L934" s="8"/>
      <c r="M934" s="19">
        <f t="shared" si="9"/>
        <v>0</v>
      </c>
      <c r="N934" s="8"/>
      <c r="O934" s="2" t="e">
        <f t="array" ref="O934">INDEX(data!$C$2:$C$13,MATCH(P934,data!$B$2:$B$13,0))</f>
        <v>#N/A</v>
      </c>
      <c r="P934" s="8"/>
      <c r="Q934" s="8"/>
      <c r="R934" s="8"/>
      <c r="S934" s="8"/>
      <c r="T934" s="8"/>
      <c r="U934" s="8"/>
      <c r="V934" s="8"/>
    </row>
    <row r="935" ht="15.75" customHeight="1" spans="1:22">
      <c r="A935" s="2" t="str">
        <f t="array" ref="A935">IFERROR(INDEX(data!$C$2:$C$13,MATCH(G935,data!$B$2:$B$13,0)),"")</f>
        <v/>
      </c>
      <c r="B935" s="5"/>
      <c r="C935" s="5"/>
      <c r="D935" s="9"/>
      <c r="E935" s="9"/>
      <c r="F935" s="5"/>
      <c r="G935" s="9"/>
      <c r="H935" s="2" t="str">
        <f t="array" ref="H935">IFERROR(INDEX(data!$F$2:$F$16,MATCH(L935,data!$E$2:$E$16,0)),"")</f>
        <v/>
      </c>
      <c r="I935" s="9"/>
      <c r="J935" s="9"/>
      <c r="K935" s="15"/>
      <c r="L935" s="9"/>
      <c r="M935" s="19">
        <f t="shared" si="9"/>
        <v>0</v>
      </c>
      <c r="N935" s="9"/>
      <c r="O935" s="2" t="e">
        <f t="array" ref="O935">INDEX(data!$C$2:$C$13,MATCH(P935,data!$B$2:$B$13,0))</f>
        <v>#N/A</v>
      </c>
      <c r="P935" s="9"/>
      <c r="Q935" s="9"/>
      <c r="R935" s="9"/>
      <c r="S935" s="9"/>
      <c r="T935" s="9"/>
      <c r="U935" s="9"/>
      <c r="V935" s="9"/>
    </row>
    <row r="936" ht="15.75" customHeight="1" spans="1:22">
      <c r="A936" s="2" t="str">
        <f t="array" ref="A936">IFERROR(INDEX(data!$C$2:$C$13,MATCH(G936,data!$B$2:$B$13,0)),"")</f>
        <v/>
      </c>
      <c r="B936" s="3"/>
      <c r="C936" s="3"/>
      <c r="D936" s="8"/>
      <c r="E936" s="8"/>
      <c r="F936" s="3"/>
      <c r="G936" s="8"/>
      <c r="H936" s="2" t="str">
        <f t="array" ref="H936">IFERROR(INDEX(data!$F$2:$F$16,MATCH(L936,data!$E$2:$E$16,0)),"")</f>
        <v/>
      </c>
      <c r="I936" s="8"/>
      <c r="J936" s="8"/>
      <c r="K936" s="13"/>
      <c r="L936" s="8"/>
      <c r="M936" s="19">
        <f t="shared" si="9"/>
        <v>0</v>
      </c>
      <c r="N936" s="8"/>
      <c r="O936" s="2" t="e">
        <f t="array" ref="O936">INDEX(data!$C$2:$C$13,MATCH(P936,data!$B$2:$B$13,0))</f>
        <v>#N/A</v>
      </c>
      <c r="P936" s="8"/>
      <c r="Q936" s="8"/>
      <c r="R936" s="8"/>
      <c r="S936" s="8"/>
      <c r="T936" s="8"/>
      <c r="U936" s="8"/>
      <c r="V936" s="8"/>
    </row>
    <row r="937" ht="15.75" customHeight="1" spans="1:22">
      <c r="A937" s="2" t="str">
        <f t="array" ref="A937">IFERROR(INDEX(data!$C$2:$C$13,MATCH(G937,data!$B$2:$B$13,0)),"")</f>
        <v/>
      </c>
      <c r="B937" s="5"/>
      <c r="C937" s="5"/>
      <c r="D937" s="9"/>
      <c r="E937" s="9"/>
      <c r="F937" s="5"/>
      <c r="G937" s="9"/>
      <c r="H937" s="2" t="str">
        <f t="array" ref="H937">IFERROR(INDEX(data!$F$2:$F$16,MATCH(L937,data!$E$2:$E$16,0)),"")</f>
        <v/>
      </c>
      <c r="I937" s="9"/>
      <c r="J937" s="9"/>
      <c r="K937" s="15"/>
      <c r="L937" s="9"/>
      <c r="M937" s="19">
        <f t="shared" si="9"/>
        <v>0</v>
      </c>
      <c r="N937" s="9"/>
      <c r="O937" s="2" t="e">
        <f t="array" ref="O937">INDEX(data!$C$2:$C$13,MATCH(P937,data!$B$2:$B$13,0))</f>
        <v>#N/A</v>
      </c>
      <c r="P937" s="9"/>
      <c r="Q937" s="9"/>
      <c r="R937" s="9"/>
      <c r="S937" s="9"/>
      <c r="T937" s="9"/>
      <c r="U937" s="9"/>
      <c r="V937" s="9"/>
    </row>
    <row r="938" ht="15.75" customHeight="1" spans="1:22">
      <c r="A938" s="2" t="str">
        <f t="array" ref="A938">IFERROR(INDEX(data!$C$2:$C$13,MATCH(G938,data!$B$2:$B$13,0)),"")</f>
        <v/>
      </c>
      <c r="B938" s="3"/>
      <c r="C938" s="3"/>
      <c r="D938" s="8"/>
      <c r="E938" s="8"/>
      <c r="F938" s="3"/>
      <c r="G938" s="8"/>
      <c r="H938" s="2" t="str">
        <f t="array" ref="H938">IFERROR(INDEX(data!$F$2:$F$16,MATCH(L938,data!$E$2:$E$16,0)),"")</f>
        <v/>
      </c>
      <c r="I938" s="8"/>
      <c r="J938" s="8"/>
      <c r="K938" s="13"/>
      <c r="L938" s="8"/>
      <c r="M938" s="19">
        <f t="shared" si="9"/>
        <v>0</v>
      </c>
      <c r="N938" s="8"/>
      <c r="O938" s="2" t="e">
        <f t="array" ref="O938">INDEX(data!$C$2:$C$13,MATCH(P938,data!$B$2:$B$13,0))</f>
        <v>#N/A</v>
      </c>
      <c r="P938" s="8"/>
      <c r="Q938" s="8"/>
      <c r="R938" s="8"/>
      <c r="S938" s="8"/>
      <c r="T938" s="8"/>
      <c r="U938" s="8"/>
      <c r="V938" s="8"/>
    </row>
    <row r="939" ht="15.75" customHeight="1" spans="1:22">
      <c r="A939" s="2" t="str">
        <f t="array" ref="A939">IFERROR(INDEX(data!$C$2:$C$13,MATCH(G939,data!$B$2:$B$13,0)),"")</f>
        <v/>
      </c>
      <c r="B939" s="5"/>
      <c r="C939" s="5"/>
      <c r="D939" s="9"/>
      <c r="E939" s="9"/>
      <c r="F939" s="5"/>
      <c r="G939" s="9"/>
      <c r="H939" s="2" t="str">
        <f t="array" ref="H939">IFERROR(INDEX(data!$F$2:$F$16,MATCH(L939,data!$E$2:$E$16,0)),"")</f>
        <v/>
      </c>
      <c r="I939" s="9"/>
      <c r="J939" s="9"/>
      <c r="K939" s="15"/>
      <c r="L939" s="9"/>
      <c r="M939" s="19">
        <f t="shared" si="9"/>
        <v>0</v>
      </c>
      <c r="N939" s="9"/>
      <c r="O939" s="2" t="e">
        <f t="array" ref="O939">INDEX(data!$C$2:$C$13,MATCH(P939,data!$B$2:$B$13,0))</f>
        <v>#N/A</v>
      </c>
      <c r="P939" s="9"/>
      <c r="Q939" s="9"/>
      <c r="R939" s="9"/>
      <c r="S939" s="9"/>
      <c r="T939" s="9"/>
      <c r="U939" s="9"/>
      <c r="V939" s="9"/>
    </row>
    <row r="940" ht="15.75" customHeight="1" spans="1:22">
      <c r="A940" s="2" t="str">
        <f t="array" ref="A940">IFERROR(INDEX(data!$C$2:$C$13,MATCH(G940,data!$B$2:$B$13,0)),"")</f>
        <v/>
      </c>
      <c r="B940" s="3"/>
      <c r="C940" s="3"/>
      <c r="D940" s="8"/>
      <c r="E940" s="8"/>
      <c r="F940" s="3"/>
      <c r="G940" s="8"/>
      <c r="H940" s="2" t="str">
        <f t="array" ref="H940">IFERROR(INDEX(data!$F$2:$F$16,MATCH(L940,data!$E$2:$E$16,0)),"")</f>
        <v/>
      </c>
      <c r="I940" s="8"/>
      <c r="J940" s="8"/>
      <c r="K940" s="13"/>
      <c r="L940" s="8"/>
      <c r="M940" s="19">
        <f t="shared" si="9"/>
        <v>0</v>
      </c>
      <c r="N940" s="8"/>
      <c r="O940" s="2" t="e">
        <f t="array" ref="O940">INDEX(data!$C$2:$C$13,MATCH(P940,data!$B$2:$B$13,0))</f>
        <v>#N/A</v>
      </c>
      <c r="P940" s="8"/>
      <c r="Q940" s="8"/>
      <c r="R940" s="8"/>
      <c r="S940" s="8"/>
      <c r="T940" s="8"/>
      <c r="U940" s="8"/>
      <c r="V940" s="8"/>
    </row>
    <row r="941" ht="15.75" customHeight="1" spans="1:22">
      <c r="A941" s="2" t="str">
        <f t="array" ref="A941">IFERROR(INDEX(data!$C$2:$C$13,MATCH(G941,data!$B$2:$B$13,0)),"")</f>
        <v/>
      </c>
      <c r="B941" s="5"/>
      <c r="C941" s="5"/>
      <c r="D941" s="9"/>
      <c r="E941" s="9"/>
      <c r="F941" s="5"/>
      <c r="G941" s="9"/>
      <c r="H941" s="2" t="str">
        <f t="array" ref="H941">IFERROR(INDEX(data!$F$2:$F$16,MATCH(L941,data!$E$2:$E$16,0)),"")</f>
        <v/>
      </c>
      <c r="I941" s="9"/>
      <c r="J941" s="9"/>
      <c r="K941" s="15"/>
      <c r="L941" s="9"/>
      <c r="M941" s="19">
        <f t="shared" si="9"/>
        <v>0</v>
      </c>
      <c r="N941" s="9"/>
      <c r="O941" s="2" t="e">
        <f t="array" ref="O941">INDEX(data!$C$2:$C$13,MATCH(P941,data!$B$2:$B$13,0))</f>
        <v>#N/A</v>
      </c>
      <c r="P941" s="9"/>
      <c r="Q941" s="9"/>
      <c r="R941" s="9"/>
      <c r="S941" s="9"/>
      <c r="T941" s="9"/>
      <c r="U941" s="9"/>
      <c r="V941" s="9"/>
    </row>
    <row r="942" ht="15.75" customHeight="1" spans="1:22">
      <c r="A942" s="2" t="str">
        <f t="array" ref="A942">IFERROR(INDEX(data!$C$2:$C$13,MATCH(G942,data!$B$2:$B$13,0)),"")</f>
        <v/>
      </c>
      <c r="B942" s="3"/>
      <c r="C942" s="3"/>
      <c r="D942" s="8"/>
      <c r="E942" s="8"/>
      <c r="F942" s="3"/>
      <c r="G942" s="8"/>
      <c r="H942" s="2" t="str">
        <f t="array" ref="H942">IFERROR(INDEX(data!$F$2:$F$16,MATCH(L942,data!$E$2:$E$16,0)),"")</f>
        <v/>
      </c>
      <c r="I942" s="8"/>
      <c r="J942" s="8"/>
      <c r="K942" s="13"/>
      <c r="L942" s="8"/>
      <c r="M942" s="19">
        <f t="shared" si="9"/>
        <v>0</v>
      </c>
      <c r="N942" s="8"/>
      <c r="O942" s="2" t="e">
        <f t="array" ref="O942">INDEX(data!$C$2:$C$13,MATCH(P942,data!$B$2:$B$13,0))</f>
        <v>#N/A</v>
      </c>
      <c r="P942" s="8"/>
      <c r="Q942" s="8"/>
      <c r="R942" s="8"/>
      <c r="S942" s="8"/>
      <c r="T942" s="8"/>
      <c r="U942" s="8"/>
      <c r="V942" s="8"/>
    </row>
    <row r="943" ht="15.75" customHeight="1" spans="1:22">
      <c r="A943" s="2" t="str">
        <f t="array" ref="A943">IFERROR(INDEX(data!$C$2:$C$13,MATCH(G943,data!$B$2:$B$13,0)),"")</f>
        <v/>
      </c>
      <c r="B943" s="5"/>
      <c r="C943" s="5"/>
      <c r="D943" s="9"/>
      <c r="E943" s="9"/>
      <c r="F943" s="5"/>
      <c r="G943" s="9"/>
      <c r="H943" s="2" t="str">
        <f t="array" ref="H943">IFERROR(INDEX(data!$F$2:$F$16,MATCH(L943,data!$E$2:$E$16,0)),"")</f>
        <v/>
      </c>
      <c r="I943" s="9"/>
      <c r="J943" s="9"/>
      <c r="K943" s="15"/>
      <c r="L943" s="9"/>
      <c r="M943" s="19">
        <f t="shared" si="9"/>
        <v>0</v>
      </c>
      <c r="N943" s="9"/>
      <c r="O943" s="2" t="e">
        <f t="array" ref="O943">INDEX(data!$C$2:$C$13,MATCH(P943,data!$B$2:$B$13,0))</f>
        <v>#N/A</v>
      </c>
      <c r="P943" s="9"/>
      <c r="Q943" s="9"/>
      <c r="R943" s="9"/>
      <c r="S943" s="9"/>
      <c r="T943" s="9"/>
      <c r="U943" s="9"/>
      <c r="V943" s="9"/>
    </row>
    <row r="944" ht="15.75" customHeight="1" spans="1:22">
      <c r="A944" s="2" t="str">
        <f t="array" ref="A944">IFERROR(INDEX(data!$C$2:$C$13,MATCH(G944,data!$B$2:$B$13,0)),"")</f>
        <v/>
      </c>
      <c r="B944" s="3"/>
      <c r="C944" s="3"/>
      <c r="D944" s="8"/>
      <c r="E944" s="8"/>
      <c r="F944" s="3"/>
      <c r="G944" s="8"/>
      <c r="H944" s="2" t="str">
        <f t="array" ref="H944">IFERROR(INDEX(data!$F$2:$F$16,MATCH(L944,data!$E$2:$E$16,0)),"")</f>
        <v/>
      </c>
      <c r="I944" s="8"/>
      <c r="J944" s="8"/>
      <c r="K944" s="13"/>
      <c r="L944" s="8"/>
      <c r="M944" s="19">
        <f t="shared" si="9"/>
        <v>0</v>
      </c>
      <c r="N944" s="8"/>
      <c r="O944" s="2" t="e">
        <f t="array" ref="O944">INDEX(data!$C$2:$C$13,MATCH(P944,data!$B$2:$B$13,0))</f>
        <v>#N/A</v>
      </c>
      <c r="P944" s="8"/>
      <c r="Q944" s="8"/>
      <c r="R944" s="8"/>
      <c r="S944" s="8"/>
      <c r="T944" s="8"/>
      <c r="U944" s="8"/>
      <c r="V944" s="8"/>
    </row>
    <row r="945" ht="15.75" customHeight="1" spans="1:22">
      <c r="A945" s="2" t="str">
        <f t="array" ref="A945">IFERROR(INDEX(data!$C$2:$C$13,MATCH(G945,data!$B$2:$B$13,0)),"")</f>
        <v/>
      </c>
      <c r="B945" s="5"/>
      <c r="C945" s="5"/>
      <c r="D945" s="9"/>
      <c r="E945" s="9"/>
      <c r="F945" s="5"/>
      <c r="G945" s="9"/>
      <c r="H945" s="2" t="str">
        <f t="array" ref="H945">IFERROR(INDEX(data!$F$2:$F$16,MATCH(L945,data!$E$2:$E$16,0)),"")</f>
        <v/>
      </c>
      <c r="I945" s="9"/>
      <c r="J945" s="9"/>
      <c r="K945" s="15"/>
      <c r="L945" s="9"/>
      <c r="M945" s="19">
        <f t="shared" si="9"/>
        <v>0</v>
      </c>
      <c r="N945" s="9"/>
      <c r="O945" s="2" t="e">
        <f t="array" ref="O945">INDEX(data!$C$2:$C$13,MATCH(P945,data!$B$2:$B$13,0))</f>
        <v>#N/A</v>
      </c>
      <c r="P945" s="9"/>
      <c r="Q945" s="9"/>
      <c r="R945" s="9"/>
      <c r="S945" s="9"/>
      <c r="T945" s="9"/>
      <c r="U945" s="9"/>
      <c r="V945" s="9"/>
    </row>
    <row r="946" ht="15.75" customHeight="1" spans="1:22">
      <c r="A946" s="2" t="str">
        <f t="array" ref="A946">IFERROR(INDEX(data!$C$2:$C$13,MATCH(G946,data!$B$2:$B$13,0)),"")</f>
        <v/>
      </c>
      <c r="B946" s="3"/>
      <c r="C946" s="3"/>
      <c r="D946" s="8"/>
      <c r="E946" s="8"/>
      <c r="F946" s="3"/>
      <c r="G946" s="8"/>
      <c r="H946" s="2" t="str">
        <f t="array" ref="H946">IFERROR(INDEX(data!$F$2:$F$16,MATCH(L946,data!$E$2:$E$16,0)),"")</f>
        <v/>
      </c>
      <c r="I946" s="8"/>
      <c r="J946" s="8"/>
      <c r="K946" s="13"/>
      <c r="L946" s="8"/>
      <c r="M946" s="19">
        <f t="shared" si="9"/>
        <v>0</v>
      </c>
      <c r="N946" s="8"/>
      <c r="O946" s="2" t="e">
        <f t="array" ref="O946">INDEX(data!$C$2:$C$13,MATCH(P946,data!$B$2:$B$13,0))</f>
        <v>#N/A</v>
      </c>
      <c r="P946" s="8"/>
      <c r="Q946" s="8"/>
      <c r="R946" s="8"/>
      <c r="S946" s="8"/>
      <c r="T946" s="8"/>
      <c r="U946" s="8"/>
      <c r="V946" s="8"/>
    </row>
    <row r="947" ht="15.75" customHeight="1" spans="1:22">
      <c r="A947" s="2" t="str">
        <f t="array" ref="A947">IFERROR(INDEX(data!$C$2:$C$13,MATCH(G947,data!$B$2:$B$13,0)),"")</f>
        <v/>
      </c>
      <c r="B947" s="5"/>
      <c r="C947" s="5"/>
      <c r="D947" s="9"/>
      <c r="E947" s="9"/>
      <c r="F947" s="5"/>
      <c r="G947" s="9"/>
      <c r="H947" s="2" t="str">
        <f t="array" ref="H947">IFERROR(INDEX(data!$F$2:$F$16,MATCH(L947,data!$E$2:$E$16,0)),"")</f>
        <v/>
      </c>
      <c r="I947" s="9"/>
      <c r="J947" s="9"/>
      <c r="K947" s="15"/>
      <c r="L947" s="9"/>
      <c r="M947" s="19">
        <f t="shared" si="9"/>
        <v>0</v>
      </c>
      <c r="N947" s="9"/>
      <c r="O947" s="2" t="e">
        <f t="array" ref="O947">INDEX(data!$C$2:$C$13,MATCH(P947,data!$B$2:$B$13,0))</f>
        <v>#N/A</v>
      </c>
      <c r="P947" s="9"/>
      <c r="Q947" s="9"/>
      <c r="R947" s="9"/>
      <c r="S947" s="9"/>
      <c r="T947" s="9"/>
      <c r="U947" s="9"/>
      <c r="V947" s="9"/>
    </row>
    <row r="948" ht="15.75" customHeight="1" spans="1:22">
      <c r="A948" s="2" t="str">
        <f t="array" ref="A948">IFERROR(INDEX(data!$C$2:$C$13,MATCH(G948,data!$B$2:$B$13,0)),"")</f>
        <v/>
      </c>
      <c r="B948" s="3"/>
      <c r="C948" s="3"/>
      <c r="D948" s="8"/>
      <c r="E948" s="8"/>
      <c r="F948" s="3"/>
      <c r="G948" s="8"/>
      <c r="H948" s="2" t="str">
        <f t="array" ref="H948">IFERROR(INDEX(data!$F$2:$F$16,MATCH(L948,data!$E$2:$E$16,0)),"")</f>
        <v/>
      </c>
      <c r="I948" s="8"/>
      <c r="J948" s="8"/>
      <c r="K948" s="13"/>
      <c r="L948" s="8"/>
      <c r="M948" s="19">
        <f t="shared" si="9"/>
        <v>0</v>
      </c>
      <c r="N948" s="8"/>
      <c r="O948" s="2" t="e">
        <f t="array" ref="O948">INDEX(data!$C$2:$C$13,MATCH(P948,data!$B$2:$B$13,0))</f>
        <v>#N/A</v>
      </c>
      <c r="P948" s="8"/>
      <c r="Q948" s="8"/>
      <c r="R948" s="8"/>
      <c r="S948" s="8"/>
      <c r="T948" s="8"/>
      <c r="U948" s="8"/>
      <c r="V948" s="8"/>
    </row>
    <row r="949" ht="15.75" customHeight="1" spans="1:22">
      <c r="A949" s="2" t="str">
        <f t="array" ref="A949">IFERROR(INDEX(data!$C$2:$C$13,MATCH(G949,data!$B$2:$B$13,0)),"")</f>
        <v/>
      </c>
      <c r="B949" s="5"/>
      <c r="C949" s="5"/>
      <c r="D949" s="9"/>
      <c r="E949" s="9"/>
      <c r="F949" s="5"/>
      <c r="G949" s="9"/>
      <c r="H949" s="2" t="str">
        <f t="array" ref="H949">IFERROR(INDEX(data!$F$2:$F$16,MATCH(L949,data!$E$2:$E$16,0)),"")</f>
        <v/>
      </c>
      <c r="I949" s="9"/>
      <c r="J949" s="9"/>
      <c r="K949" s="15"/>
      <c r="L949" s="9"/>
      <c r="M949" s="19">
        <f t="shared" si="9"/>
        <v>0</v>
      </c>
      <c r="N949" s="9"/>
      <c r="O949" s="2" t="e">
        <f t="array" ref="O949">INDEX(data!$C$2:$C$13,MATCH(P949,data!$B$2:$B$13,0))</f>
        <v>#N/A</v>
      </c>
      <c r="P949" s="9"/>
      <c r="Q949" s="9"/>
      <c r="R949" s="9"/>
      <c r="S949" s="9"/>
      <c r="T949" s="9"/>
      <c r="U949" s="9"/>
      <c r="V949" s="9"/>
    </row>
    <row r="950" ht="15.75" customHeight="1" spans="1:22">
      <c r="A950" s="2" t="str">
        <f t="array" ref="A950">IFERROR(INDEX(data!$C$2:$C$13,MATCH(G950,data!$B$2:$B$13,0)),"")</f>
        <v/>
      </c>
      <c r="B950" s="3"/>
      <c r="C950" s="3"/>
      <c r="D950" s="8"/>
      <c r="E950" s="8"/>
      <c r="F950" s="3"/>
      <c r="G950" s="8"/>
      <c r="H950" s="2" t="str">
        <f t="array" ref="H950">IFERROR(INDEX(data!$F$2:$F$16,MATCH(L950,data!$E$2:$E$16,0)),"")</f>
        <v/>
      </c>
      <c r="I950" s="8"/>
      <c r="J950" s="8"/>
      <c r="K950" s="13"/>
      <c r="L950" s="8"/>
      <c r="M950" s="19">
        <f t="shared" si="9"/>
        <v>0</v>
      </c>
      <c r="N950" s="8"/>
      <c r="O950" s="2" t="e">
        <f t="array" ref="O950">INDEX(data!$C$2:$C$13,MATCH(P950,data!$B$2:$B$13,0))</f>
        <v>#N/A</v>
      </c>
      <c r="P950" s="8"/>
      <c r="Q950" s="8"/>
      <c r="R950" s="8"/>
      <c r="S950" s="8"/>
      <c r="T950" s="8"/>
      <c r="U950" s="8"/>
      <c r="V950" s="8"/>
    </row>
    <row r="951" ht="15.75" customHeight="1" spans="1:22">
      <c r="A951" s="2" t="str">
        <f t="array" ref="A951">IFERROR(INDEX(data!$C$2:$C$13,MATCH(G951,data!$B$2:$B$13,0)),"")</f>
        <v/>
      </c>
      <c r="B951" s="5"/>
      <c r="C951" s="5"/>
      <c r="D951" s="9"/>
      <c r="E951" s="9"/>
      <c r="F951" s="5"/>
      <c r="G951" s="9"/>
      <c r="H951" s="2" t="str">
        <f t="array" ref="H951">IFERROR(INDEX(data!$F$2:$F$16,MATCH(L951,data!$E$2:$E$16,0)),"")</f>
        <v/>
      </c>
      <c r="I951" s="9"/>
      <c r="J951" s="9"/>
      <c r="K951" s="15"/>
      <c r="L951" s="9"/>
      <c r="M951" s="19">
        <f t="shared" si="9"/>
        <v>0</v>
      </c>
      <c r="N951" s="9"/>
      <c r="O951" s="2" t="e">
        <f t="array" ref="O951">INDEX(data!$C$2:$C$13,MATCH(P951,data!$B$2:$B$13,0))</f>
        <v>#N/A</v>
      </c>
      <c r="P951" s="9"/>
      <c r="Q951" s="9"/>
      <c r="R951" s="9"/>
      <c r="S951" s="9"/>
      <c r="T951" s="9"/>
      <c r="U951" s="9"/>
      <c r="V951" s="9"/>
    </row>
    <row r="952" ht="15.75" customHeight="1" spans="1:22">
      <c r="A952" s="2" t="str">
        <f t="array" ref="A952">IFERROR(INDEX(data!$C$2:$C$13,MATCH(G952,data!$B$2:$B$13,0)),"")</f>
        <v/>
      </c>
      <c r="B952" s="3"/>
      <c r="C952" s="3"/>
      <c r="D952" s="8"/>
      <c r="E952" s="8"/>
      <c r="F952" s="3"/>
      <c r="G952" s="8"/>
      <c r="H952" s="2" t="str">
        <f t="array" ref="H952">IFERROR(INDEX(data!$F$2:$F$16,MATCH(L952,data!$E$2:$E$16,0)),"")</f>
        <v/>
      </c>
      <c r="I952" s="8"/>
      <c r="J952" s="8"/>
      <c r="K952" s="13"/>
      <c r="L952" s="8"/>
      <c r="M952" s="19">
        <f t="shared" si="9"/>
        <v>0</v>
      </c>
      <c r="N952" s="8"/>
      <c r="O952" s="2" t="e">
        <f t="array" ref="O952">INDEX(data!$C$2:$C$13,MATCH(P952,data!$B$2:$B$13,0))</f>
        <v>#N/A</v>
      </c>
      <c r="P952" s="8"/>
      <c r="Q952" s="8"/>
      <c r="R952" s="8"/>
      <c r="S952" s="8"/>
      <c r="T952" s="8"/>
      <c r="U952" s="8"/>
      <c r="V952" s="8"/>
    </row>
    <row r="953" ht="15.75" customHeight="1" spans="1:22">
      <c r="A953" s="2" t="str">
        <f t="array" ref="A953">IFERROR(INDEX(data!$C$2:$C$13,MATCH(G953,data!$B$2:$B$13,0)),"")</f>
        <v/>
      </c>
      <c r="B953" s="5"/>
      <c r="C953" s="5"/>
      <c r="D953" s="9"/>
      <c r="E953" s="9"/>
      <c r="F953" s="5"/>
      <c r="G953" s="9"/>
      <c r="H953" s="2" t="str">
        <f t="array" ref="H953">IFERROR(INDEX(data!$F$2:$F$16,MATCH(L953,data!$E$2:$E$16,0)),"")</f>
        <v/>
      </c>
      <c r="I953" s="9"/>
      <c r="J953" s="9"/>
      <c r="K953" s="15"/>
      <c r="L953" s="9"/>
      <c r="M953" s="19">
        <f t="shared" si="9"/>
        <v>0</v>
      </c>
      <c r="N953" s="9"/>
      <c r="O953" s="2" t="e">
        <f t="array" ref="O953">INDEX(data!$C$2:$C$13,MATCH(P953,data!$B$2:$B$13,0))</f>
        <v>#N/A</v>
      </c>
      <c r="P953" s="9"/>
      <c r="Q953" s="9"/>
      <c r="R953" s="9"/>
      <c r="S953" s="9"/>
      <c r="T953" s="9"/>
      <c r="U953" s="9"/>
      <c r="V953" s="9"/>
    </row>
    <row r="954" ht="15.75" customHeight="1" spans="1:22">
      <c r="A954" s="2" t="str">
        <f t="array" ref="A954">IFERROR(INDEX(data!$C$2:$C$13,MATCH(G954,data!$B$2:$B$13,0)),"")</f>
        <v/>
      </c>
      <c r="B954" s="3"/>
      <c r="C954" s="3"/>
      <c r="D954" s="8"/>
      <c r="E954" s="8"/>
      <c r="F954" s="3"/>
      <c r="G954" s="8"/>
      <c r="H954" s="2" t="str">
        <f t="array" ref="H954">IFERROR(INDEX(data!$F$2:$F$16,MATCH(L954,data!$E$2:$E$16,0)),"")</f>
        <v/>
      </c>
      <c r="I954" s="8"/>
      <c r="J954" s="8"/>
      <c r="K954" s="13"/>
      <c r="L954" s="8"/>
      <c r="M954" s="19">
        <f t="shared" si="9"/>
        <v>0</v>
      </c>
      <c r="N954" s="8"/>
      <c r="O954" s="2" t="e">
        <f t="array" ref="O954">INDEX(data!$C$2:$C$13,MATCH(P954,data!$B$2:$B$13,0))</f>
        <v>#N/A</v>
      </c>
      <c r="P954" s="8"/>
      <c r="Q954" s="8"/>
      <c r="R954" s="8"/>
      <c r="S954" s="8"/>
      <c r="T954" s="8"/>
      <c r="U954" s="8"/>
      <c r="V954" s="8"/>
    </row>
    <row r="955" ht="15.75" customHeight="1" spans="1:22">
      <c r="A955" s="2" t="str">
        <f t="array" ref="A955">IFERROR(INDEX(data!$C$2:$C$13,MATCH(G955,data!$B$2:$B$13,0)),"")</f>
        <v/>
      </c>
      <c r="B955" s="5"/>
      <c r="C955" s="5"/>
      <c r="D955" s="9"/>
      <c r="E955" s="9"/>
      <c r="F955" s="5"/>
      <c r="G955" s="9"/>
      <c r="H955" s="2" t="str">
        <f t="array" ref="H955">IFERROR(INDEX(data!$F$2:$F$16,MATCH(L955,data!$E$2:$E$16,0)),"")</f>
        <v/>
      </c>
      <c r="I955" s="9"/>
      <c r="J955" s="9"/>
      <c r="K955" s="15"/>
      <c r="L955" s="9"/>
      <c r="M955" s="19">
        <f t="shared" si="9"/>
        <v>0</v>
      </c>
      <c r="N955" s="9"/>
      <c r="O955" s="2" t="e">
        <f t="array" ref="O955">INDEX(data!$C$2:$C$13,MATCH(P955,data!$B$2:$B$13,0))</f>
        <v>#N/A</v>
      </c>
      <c r="P955" s="9"/>
      <c r="Q955" s="9"/>
      <c r="R955" s="9"/>
      <c r="S955" s="9"/>
      <c r="T955" s="9"/>
      <c r="U955" s="9"/>
      <c r="V955" s="9"/>
    </row>
    <row r="956" ht="15.75" customHeight="1" spans="1:22">
      <c r="A956" s="2" t="str">
        <f t="array" ref="A956">IFERROR(INDEX(data!$C$2:$C$13,MATCH(G956,data!$B$2:$B$13,0)),"")</f>
        <v/>
      </c>
      <c r="B956" s="3"/>
      <c r="C956" s="3"/>
      <c r="D956" s="8"/>
      <c r="E956" s="8"/>
      <c r="F956" s="3"/>
      <c r="G956" s="8"/>
      <c r="H956" s="2" t="str">
        <f t="array" ref="H956">IFERROR(INDEX(data!$F$2:$F$16,MATCH(L956,data!$E$2:$E$16,0)),"")</f>
        <v/>
      </c>
      <c r="I956" s="8"/>
      <c r="J956" s="8"/>
      <c r="K956" s="13"/>
      <c r="L956" s="8"/>
      <c r="M956" s="19">
        <f t="shared" si="9"/>
        <v>0</v>
      </c>
      <c r="N956" s="8"/>
      <c r="O956" s="2" t="e">
        <f t="array" ref="O956">INDEX(data!$C$2:$C$13,MATCH(P956,data!$B$2:$B$13,0))</f>
        <v>#N/A</v>
      </c>
      <c r="P956" s="8"/>
      <c r="Q956" s="8"/>
      <c r="R956" s="8"/>
      <c r="S956" s="8"/>
      <c r="T956" s="8"/>
      <c r="U956" s="8"/>
      <c r="V956" s="8"/>
    </row>
    <row r="957" ht="15.75" customHeight="1" spans="1:22">
      <c r="A957" s="2" t="str">
        <f t="array" ref="A957">IFERROR(INDEX(data!$C$2:$C$13,MATCH(G957,data!$B$2:$B$13,0)),"")</f>
        <v/>
      </c>
      <c r="B957" s="5"/>
      <c r="C957" s="5"/>
      <c r="D957" s="9"/>
      <c r="E957" s="9"/>
      <c r="F957" s="5"/>
      <c r="G957" s="9"/>
      <c r="H957" s="2" t="str">
        <f t="array" ref="H957">IFERROR(INDEX(data!$F$2:$F$16,MATCH(L957,data!$E$2:$E$16,0)),"")</f>
        <v/>
      </c>
      <c r="I957" s="9"/>
      <c r="J957" s="9"/>
      <c r="K957" s="15"/>
      <c r="L957" s="9"/>
      <c r="M957" s="19">
        <f t="shared" si="9"/>
        <v>0</v>
      </c>
      <c r="N957" s="9"/>
      <c r="O957" s="2" t="e">
        <f t="array" ref="O957">INDEX(data!$C$2:$C$13,MATCH(P957,data!$B$2:$B$13,0))</f>
        <v>#N/A</v>
      </c>
      <c r="P957" s="9"/>
      <c r="Q957" s="9"/>
      <c r="R957" s="9"/>
      <c r="S957" s="9"/>
      <c r="T957" s="9"/>
      <c r="U957" s="9"/>
      <c r="V957" s="9"/>
    </row>
    <row r="958" ht="15.75" customHeight="1" spans="1:22">
      <c r="A958" s="2" t="str">
        <f t="array" ref="A958">IFERROR(INDEX(data!$C$2:$C$13,MATCH(G958,data!$B$2:$B$13,0)),"")</f>
        <v/>
      </c>
      <c r="B958" s="3"/>
      <c r="C958" s="3"/>
      <c r="D958" s="8"/>
      <c r="E958" s="8"/>
      <c r="F958" s="3"/>
      <c r="G958" s="8"/>
      <c r="H958" s="2" t="str">
        <f t="array" ref="H958">IFERROR(INDEX(data!$F$2:$F$16,MATCH(L958,data!$E$2:$E$16,0)),"")</f>
        <v/>
      </c>
      <c r="I958" s="8"/>
      <c r="J958" s="8"/>
      <c r="K958" s="13"/>
      <c r="L958" s="8"/>
      <c r="M958" s="19">
        <f t="shared" si="9"/>
        <v>0</v>
      </c>
      <c r="N958" s="8"/>
      <c r="O958" s="2" t="e">
        <f t="array" ref="O958">INDEX(data!$C$2:$C$13,MATCH(P958,data!$B$2:$B$13,0))</f>
        <v>#N/A</v>
      </c>
      <c r="P958" s="8"/>
      <c r="Q958" s="8"/>
      <c r="R958" s="8"/>
      <c r="S958" s="8"/>
      <c r="T958" s="8"/>
      <c r="U958" s="8"/>
      <c r="V958" s="8"/>
    </row>
    <row r="959" ht="15.75" customHeight="1" spans="1:22">
      <c r="A959" s="2" t="str">
        <f t="array" ref="A959">IFERROR(INDEX(data!$C$2:$C$13,MATCH(G959,data!$B$2:$B$13,0)),"")</f>
        <v/>
      </c>
      <c r="B959" s="5"/>
      <c r="C959" s="5"/>
      <c r="D959" s="9"/>
      <c r="E959" s="9"/>
      <c r="F959" s="5"/>
      <c r="G959" s="9"/>
      <c r="H959" s="2" t="str">
        <f t="array" ref="H959">IFERROR(INDEX(data!$F$2:$F$16,MATCH(L959,data!$E$2:$E$16,0)),"")</f>
        <v/>
      </c>
      <c r="I959" s="9"/>
      <c r="J959" s="9"/>
      <c r="K959" s="15"/>
      <c r="L959" s="9"/>
      <c r="M959" s="19">
        <f t="shared" si="9"/>
        <v>0</v>
      </c>
      <c r="N959" s="9"/>
      <c r="O959" s="2" t="e">
        <f t="array" ref="O959">INDEX(data!$C$2:$C$13,MATCH(P959,data!$B$2:$B$13,0))</f>
        <v>#N/A</v>
      </c>
      <c r="P959" s="9"/>
      <c r="Q959" s="9"/>
      <c r="R959" s="9"/>
      <c r="S959" s="9"/>
      <c r="T959" s="9"/>
      <c r="U959" s="9"/>
      <c r="V959" s="9"/>
    </row>
    <row r="960" ht="15.75" customHeight="1" spans="1:22">
      <c r="A960" s="2" t="str">
        <f t="array" ref="A960">IFERROR(INDEX(data!$C$2:$C$13,MATCH(G960,data!$B$2:$B$13,0)),"")</f>
        <v/>
      </c>
      <c r="B960" s="3"/>
      <c r="C960" s="3"/>
      <c r="D960" s="8"/>
      <c r="E960" s="8"/>
      <c r="F960" s="3"/>
      <c r="G960" s="8"/>
      <c r="H960" s="2" t="str">
        <f t="array" ref="H960">IFERROR(INDEX(data!$F$2:$F$16,MATCH(L960,data!$E$2:$E$16,0)),"")</f>
        <v/>
      </c>
      <c r="I960" s="8"/>
      <c r="J960" s="8"/>
      <c r="K960" s="13"/>
      <c r="L960" s="8"/>
      <c r="M960" s="19">
        <f t="shared" si="9"/>
        <v>0</v>
      </c>
      <c r="N960" s="8"/>
      <c r="O960" s="2" t="e">
        <f t="array" ref="O960">INDEX(data!$C$2:$C$13,MATCH(P960,data!$B$2:$B$13,0))</f>
        <v>#N/A</v>
      </c>
      <c r="P960" s="8"/>
      <c r="Q960" s="8"/>
      <c r="R960" s="8"/>
      <c r="S960" s="8"/>
      <c r="T960" s="8"/>
      <c r="U960" s="8"/>
      <c r="V960" s="8"/>
    </row>
    <row r="961" ht="15.75" customHeight="1" spans="1:22">
      <c r="A961" s="2" t="str">
        <f t="array" ref="A961">IFERROR(INDEX(data!$C$2:$C$13,MATCH(G961,data!$B$2:$B$13,0)),"")</f>
        <v/>
      </c>
      <c r="B961" s="5"/>
      <c r="C961" s="5"/>
      <c r="D961" s="9"/>
      <c r="E961" s="9"/>
      <c r="F961" s="5"/>
      <c r="G961" s="9"/>
      <c r="H961" s="2" t="str">
        <f t="array" ref="H961">IFERROR(INDEX(data!$F$2:$F$16,MATCH(L961,data!$E$2:$E$16,0)),"")</f>
        <v/>
      </c>
      <c r="I961" s="9"/>
      <c r="J961" s="9"/>
      <c r="K961" s="15"/>
      <c r="L961" s="9"/>
      <c r="M961" s="19">
        <f t="shared" si="9"/>
        <v>0</v>
      </c>
      <c r="N961" s="9"/>
      <c r="O961" s="2" t="e">
        <f t="array" ref="O961">INDEX(data!$C$2:$C$13,MATCH(P961,data!$B$2:$B$13,0))</f>
        <v>#N/A</v>
      </c>
      <c r="P961" s="9"/>
      <c r="Q961" s="9"/>
      <c r="R961" s="9"/>
      <c r="S961" s="9"/>
      <c r="T961" s="9"/>
      <c r="U961" s="9"/>
      <c r="V961" s="9"/>
    </row>
    <row r="962" ht="15.75" customHeight="1" spans="1:22">
      <c r="A962" s="2" t="str">
        <f t="array" ref="A962">IFERROR(INDEX(data!$C$2:$C$13,MATCH(G962,data!$B$2:$B$13,0)),"")</f>
        <v/>
      </c>
      <c r="B962" s="3"/>
      <c r="C962" s="3"/>
      <c r="D962" s="8"/>
      <c r="E962" s="8"/>
      <c r="F962" s="3"/>
      <c r="G962" s="8"/>
      <c r="H962" s="2" t="str">
        <f t="array" ref="H962">IFERROR(INDEX(data!$F$2:$F$16,MATCH(L962,data!$E$2:$E$16,0)),"")</f>
        <v/>
      </c>
      <c r="I962" s="8"/>
      <c r="J962" s="8"/>
      <c r="K962" s="13"/>
      <c r="L962" s="8"/>
      <c r="M962" s="19">
        <f t="shared" si="9"/>
        <v>0</v>
      </c>
      <c r="N962" s="8"/>
      <c r="O962" s="2" t="e">
        <f t="array" ref="O962">INDEX(data!$C$2:$C$13,MATCH(P962,data!$B$2:$B$13,0))</f>
        <v>#N/A</v>
      </c>
      <c r="P962" s="8"/>
      <c r="Q962" s="8"/>
      <c r="R962" s="8"/>
      <c r="S962" s="8"/>
      <c r="T962" s="8"/>
      <c r="U962" s="8"/>
      <c r="V962" s="8"/>
    </row>
    <row r="963" ht="15.75" customHeight="1" spans="1:22">
      <c r="A963" s="2" t="str">
        <f t="array" ref="A963">IFERROR(INDEX(data!$C$2:$C$13,MATCH(G963,data!$B$2:$B$13,0)),"")</f>
        <v/>
      </c>
      <c r="B963" s="5"/>
      <c r="C963" s="5"/>
      <c r="D963" s="9"/>
      <c r="E963" s="9"/>
      <c r="F963" s="5"/>
      <c r="G963" s="9"/>
      <c r="H963" s="2" t="str">
        <f t="array" ref="H963">IFERROR(INDEX(data!$F$2:$F$16,MATCH(L963,data!$E$2:$E$16,0)),"")</f>
        <v/>
      </c>
      <c r="I963" s="9"/>
      <c r="J963" s="9"/>
      <c r="K963" s="15"/>
      <c r="L963" s="9"/>
      <c r="M963" s="19">
        <f t="shared" si="9"/>
        <v>0</v>
      </c>
      <c r="N963" s="9"/>
      <c r="O963" s="2" t="e">
        <f t="array" ref="O963">INDEX(data!$C$2:$C$13,MATCH(P963,data!$B$2:$B$13,0))</f>
        <v>#N/A</v>
      </c>
      <c r="P963" s="9"/>
      <c r="Q963" s="9"/>
      <c r="R963" s="9"/>
      <c r="S963" s="9"/>
      <c r="T963" s="9"/>
      <c r="U963" s="9"/>
      <c r="V963" s="9"/>
    </row>
    <row r="964" ht="15.75" customHeight="1" spans="1:22">
      <c r="A964" s="2" t="str">
        <f t="array" ref="A964">IFERROR(INDEX(data!$C$2:$C$13,MATCH(G964,data!$B$2:$B$13,0)),"")</f>
        <v/>
      </c>
      <c r="B964" s="3"/>
      <c r="C964" s="3"/>
      <c r="D964" s="8"/>
      <c r="E964" s="8"/>
      <c r="F964" s="3"/>
      <c r="G964" s="8"/>
      <c r="H964" s="2" t="str">
        <f t="array" ref="H964">IFERROR(INDEX(data!$F$2:$F$16,MATCH(L964,data!$E$2:$E$16,0)),"")</f>
        <v/>
      </c>
      <c r="I964" s="8"/>
      <c r="J964" s="8"/>
      <c r="K964" s="13"/>
      <c r="L964" s="8"/>
      <c r="M964" s="19">
        <f t="shared" si="9"/>
        <v>0</v>
      </c>
      <c r="N964" s="8"/>
      <c r="O964" s="2" t="e">
        <f t="array" ref="O964">INDEX(data!$C$2:$C$13,MATCH(P964,data!$B$2:$B$13,0))</f>
        <v>#N/A</v>
      </c>
      <c r="P964" s="8"/>
      <c r="Q964" s="8"/>
      <c r="R964" s="8"/>
      <c r="S964" s="8"/>
      <c r="T964" s="8"/>
      <c r="U964" s="8"/>
      <c r="V964" s="8"/>
    </row>
    <row r="965" ht="15.75" customHeight="1" spans="1:22">
      <c r="A965" s="2" t="str">
        <f t="array" ref="A965">IFERROR(INDEX(data!$C$2:$C$13,MATCH(G965,data!$B$2:$B$13,0)),"")</f>
        <v/>
      </c>
      <c r="B965" s="5"/>
      <c r="C965" s="5"/>
      <c r="D965" s="9"/>
      <c r="E965" s="9"/>
      <c r="F965" s="5"/>
      <c r="G965" s="9"/>
      <c r="H965" s="2" t="str">
        <f t="array" ref="H965">IFERROR(INDEX(data!$F$2:$F$16,MATCH(L965,data!$E$2:$E$16,0)),"")</f>
        <v/>
      </c>
      <c r="I965" s="9"/>
      <c r="J965" s="9"/>
      <c r="K965" s="15"/>
      <c r="L965" s="9"/>
      <c r="M965" s="19">
        <f t="shared" si="9"/>
        <v>0</v>
      </c>
      <c r="N965" s="9"/>
      <c r="O965" s="2" t="e">
        <f t="array" ref="O965">INDEX(data!$C$2:$C$13,MATCH(P965,data!$B$2:$B$13,0))</f>
        <v>#N/A</v>
      </c>
      <c r="P965" s="9"/>
      <c r="Q965" s="9"/>
      <c r="R965" s="9"/>
      <c r="S965" s="9"/>
      <c r="T965" s="9"/>
      <c r="U965" s="9"/>
      <c r="V965" s="9"/>
    </row>
    <row r="966" ht="15.75" customHeight="1" spans="1:22">
      <c r="A966" s="2" t="str">
        <f t="array" ref="A966">IFERROR(INDEX(data!$C$2:$C$13,MATCH(G966,data!$B$2:$B$13,0)),"")</f>
        <v/>
      </c>
      <c r="B966" s="3"/>
      <c r="C966" s="3"/>
      <c r="D966" s="8"/>
      <c r="E966" s="8"/>
      <c r="F966" s="3"/>
      <c r="G966" s="8"/>
      <c r="H966" s="2" t="str">
        <f t="array" ref="H966">IFERROR(INDEX(data!$F$2:$F$16,MATCH(L966,data!$E$2:$E$16,0)),"")</f>
        <v/>
      </c>
      <c r="I966" s="8"/>
      <c r="J966" s="8"/>
      <c r="K966" s="13"/>
      <c r="L966" s="8"/>
      <c r="M966" s="19">
        <f t="shared" si="9"/>
        <v>0</v>
      </c>
      <c r="N966" s="8"/>
      <c r="O966" s="2" t="e">
        <f t="array" ref="O966">INDEX(data!$C$2:$C$13,MATCH(P966,data!$B$2:$B$13,0))</f>
        <v>#N/A</v>
      </c>
      <c r="P966" s="8"/>
      <c r="Q966" s="8"/>
      <c r="R966" s="8"/>
      <c r="S966" s="8"/>
      <c r="T966" s="8"/>
      <c r="U966" s="8"/>
      <c r="V966" s="8"/>
    </row>
    <row r="967" ht="15.75" customHeight="1" spans="1:22">
      <c r="A967" s="2" t="str">
        <f t="array" ref="A967">IFERROR(INDEX(data!$C$2:$C$13,MATCH(G967,data!$B$2:$B$13,0)),"")</f>
        <v/>
      </c>
      <c r="B967" s="5"/>
      <c r="C967" s="5"/>
      <c r="D967" s="9"/>
      <c r="E967" s="9"/>
      <c r="F967" s="5"/>
      <c r="G967" s="9"/>
      <c r="H967" s="2" t="str">
        <f t="array" ref="H967">IFERROR(INDEX(data!$F$2:$F$16,MATCH(L967,data!$E$2:$E$16,0)),"")</f>
        <v/>
      </c>
      <c r="I967" s="9"/>
      <c r="J967" s="9"/>
      <c r="K967" s="15"/>
      <c r="L967" s="9"/>
      <c r="M967" s="19">
        <f t="shared" si="9"/>
        <v>0</v>
      </c>
      <c r="N967" s="9"/>
      <c r="O967" s="2" t="e">
        <f t="array" ref="O967">INDEX(data!$C$2:$C$13,MATCH(P967,data!$B$2:$B$13,0))</f>
        <v>#N/A</v>
      </c>
      <c r="P967" s="9"/>
      <c r="Q967" s="9"/>
      <c r="R967" s="9"/>
      <c r="S967" s="9"/>
      <c r="T967" s="9"/>
      <c r="U967" s="9"/>
      <c r="V967" s="9"/>
    </row>
    <row r="968" ht="15.75" customHeight="1" spans="1:22">
      <c r="A968" s="2" t="str">
        <f t="array" ref="A968">IFERROR(INDEX(data!$C$2:$C$13,MATCH(G968,data!$B$2:$B$13,0)),"")</f>
        <v/>
      </c>
      <c r="B968" s="3"/>
      <c r="C968" s="3"/>
      <c r="D968" s="8"/>
      <c r="E968" s="8"/>
      <c r="F968" s="3"/>
      <c r="G968" s="8"/>
      <c r="H968" s="2" t="str">
        <f t="array" ref="H968">IFERROR(INDEX(data!$F$2:$F$16,MATCH(L968,data!$E$2:$E$16,0)),"")</f>
        <v/>
      </c>
      <c r="I968" s="8"/>
      <c r="J968" s="8"/>
      <c r="K968" s="13"/>
      <c r="L968" s="8"/>
      <c r="M968" s="19">
        <f t="shared" si="9"/>
        <v>0</v>
      </c>
      <c r="N968" s="8"/>
      <c r="O968" s="2" t="e">
        <f t="array" ref="O968">INDEX(data!$C$2:$C$13,MATCH(P968,data!$B$2:$B$13,0))</f>
        <v>#N/A</v>
      </c>
      <c r="P968" s="8"/>
      <c r="Q968" s="8"/>
      <c r="R968" s="8"/>
      <c r="S968" s="8"/>
      <c r="T968" s="8"/>
      <c r="U968" s="8"/>
      <c r="V968" s="8"/>
    </row>
    <row r="969" ht="15.75" customHeight="1" spans="1:22">
      <c r="A969" s="2" t="str">
        <f t="array" ref="A969">IFERROR(INDEX(data!$C$2:$C$13,MATCH(G969,data!$B$2:$B$13,0)),"")</f>
        <v/>
      </c>
      <c r="B969" s="5"/>
      <c r="C969" s="5"/>
      <c r="D969" s="9"/>
      <c r="E969" s="9"/>
      <c r="F969" s="5"/>
      <c r="G969" s="9"/>
      <c r="H969" s="2" t="str">
        <f t="array" ref="H969">IFERROR(INDEX(data!$F$2:$F$16,MATCH(L969,data!$E$2:$E$16,0)),"")</f>
        <v/>
      </c>
      <c r="I969" s="9"/>
      <c r="J969" s="9"/>
      <c r="K969" s="15"/>
      <c r="L969" s="9"/>
      <c r="M969" s="19">
        <f t="shared" si="9"/>
        <v>0</v>
      </c>
      <c r="N969" s="9"/>
      <c r="O969" s="2" t="e">
        <f t="array" ref="O969">INDEX(data!$C$2:$C$13,MATCH(P969,data!$B$2:$B$13,0))</f>
        <v>#N/A</v>
      </c>
      <c r="P969" s="9"/>
      <c r="Q969" s="9"/>
      <c r="R969" s="9"/>
      <c r="S969" s="9"/>
      <c r="T969" s="9"/>
      <c r="U969" s="9"/>
      <c r="V969" s="9"/>
    </row>
    <row r="970" ht="15.75" customHeight="1" spans="1:22">
      <c r="A970" s="2" t="str">
        <f t="array" ref="A970">IFERROR(INDEX(data!$C$2:$C$13,MATCH(G970,data!$B$2:$B$13,0)),"")</f>
        <v/>
      </c>
      <c r="B970" s="3"/>
      <c r="C970" s="3"/>
      <c r="D970" s="8"/>
      <c r="E970" s="8"/>
      <c r="F970" s="3"/>
      <c r="G970" s="8"/>
      <c r="H970" s="2" t="str">
        <f t="array" ref="H970">IFERROR(INDEX(data!$F$2:$F$16,MATCH(L970,data!$E$2:$E$16,0)),"")</f>
        <v/>
      </c>
      <c r="I970" s="8"/>
      <c r="J970" s="8"/>
      <c r="K970" s="13"/>
      <c r="L970" s="8"/>
      <c r="M970" s="19">
        <f t="shared" si="9"/>
        <v>0</v>
      </c>
      <c r="N970" s="8"/>
      <c r="O970" s="2" t="e">
        <f t="array" ref="O970">INDEX(data!$C$2:$C$13,MATCH(P970,data!$B$2:$B$13,0))</f>
        <v>#N/A</v>
      </c>
      <c r="P970" s="8"/>
      <c r="Q970" s="8"/>
      <c r="R970" s="8"/>
      <c r="S970" s="8"/>
      <c r="T970" s="8"/>
      <c r="U970" s="8"/>
      <c r="V970" s="8"/>
    </row>
    <row r="971" ht="15.75" customHeight="1" spans="1:22">
      <c r="A971" s="2" t="str">
        <f t="array" ref="A971">IFERROR(INDEX(data!$C$2:$C$13,MATCH(G971,data!$B$2:$B$13,0)),"")</f>
        <v/>
      </c>
      <c r="B971" s="5"/>
      <c r="C971" s="5"/>
      <c r="D971" s="9"/>
      <c r="E971" s="9"/>
      <c r="F971" s="5"/>
      <c r="G971" s="9"/>
      <c r="H971" s="2" t="str">
        <f t="array" ref="H971">IFERROR(INDEX(data!$F$2:$F$16,MATCH(L971,data!$E$2:$E$16,0)),"")</f>
        <v/>
      </c>
      <c r="I971" s="9"/>
      <c r="J971" s="9"/>
      <c r="K971" s="15"/>
      <c r="L971" s="9"/>
      <c r="M971" s="19">
        <f t="shared" si="9"/>
        <v>0</v>
      </c>
      <c r="N971" s="9"/>
      <c r="O971" s="2" t="e">
        <f t="array" ref="O971">INDEX(data!$C$2:$C$13,MATCH(P971,data!$B$2:$B$13,0))</f>
        <v>#N/A</v>
      </c>
      <c r="P971" s="9"/>
      <c r="Q971" s="9"/>
      <c r="R971" s="9"/>
      <c r="S971" s="9"/>
      <c r="T971" s="9"/>
      <c r="U971" s="9"/>
      <c r="V971" s="9"/>
    </row>
    <row r="972" ht="15.75" customHeight="1" spans="1:22">
      <c r="A972" s="2" t="str">
        <f t="array" ref="A972">IFERROR(INDEX(data!$C$2:$C$13,MATCH(G972,data!$B$2:$B$13,0)),"")</f>
        <v/>
      </c>
      <c r="B972" s="3"/>
      <c r="C972" s="3"/>
      <c r="D972" s="8"/>
      <c r="E972" s="8"/>
      <c r="F972" s="3"/>
      <c r="G972" s="8"/>
      <c r="H972" s="2" t="str">
        <f t="array" ref="H972">IFERROR(INDEX(data!$F$2:$F$16,MATCH(L972,data!$E$2:$E$16,0)),"")</f>
        <v/>
      </c>
      <c r="I972" s="8"/>
      <c r="J972" s="8"/>
      <c r="K972" s="13"/>
      <c r="L972" s="8"/>
      <c r="M972" s="19">
        <f t="shared" si="9"/>
        <v>0</v>
      </c>
      <c r="N972" s="8"/>
      <c r="O972" s="2" t="e">
        <f t="array" ref="O972">INDEX(data!$C$2:$C$13,MATCH(P972,data!$B$2:$B$13,0))</f>
        <v>#N/A</v>
      </c>
      <c r="P972" s="8"/>
      <c r="Q972" s="8"/>
      <c r="R972" s="8"/>
      <c r="S972" s="8"/>
      <c r="T972" s="8"/>
      <c r="U972" s="8"/>
      <c r="V972" s="8"/>
    </row>
    <row r="973" ht="15.75" customHeight="1" spans="1:22">
      <c r="A973" s="2" t="str">
        <f t="array" ref="A973">IFERROR(INDEX(data!$C$2:$C$13,MATCH(G973,data!$B$2:$B$13,0)),"")</f>
        <v/>
      </c>
      <c r="B973" s="5"/>
      <c r="C973" s="5"/>
      <c r="D973" s="9"/>
      <c r="E973" s="9"/>
      <c r="F973" s="5"/>
      <c r="G973" s="9"/>
      <c r="H973" s="2" t="str">
        <f t="array" ref="H973">IFERROR(INDEX(data!$F$2:$F$16,MATCH(L973,data!$E$2:$E$16,0)),"")</f>
        <v/>
      </c>
      <c r="I973" s="9"/>
      <c r="J973" s="9"/>
      <c r="K973" s="15"/>
      <c r="L973" s="9"/>
      <c r="M973" s="19">
        <f t="shared" si="9"/>
        <v>0</v>
      </c>
      <c r="N973" s="9"/>
      <c r="O973" s="2" t="e">
        <f t="array" ref="O973">INDEX(data!$C$2:$C$13,MATCH(P973,data!$B$2:$B$13,0))</f>
        <v>#N/A</v>
      </c>
      <c r="P973" s="9"/>
      <c r="Q973" s="9"/>
      <c r="R973" s="9"/>
      <c r="S973" s="9"/>
      <c r="T973" s="9"/>
      <c r="U973" s="9"/>
      <c r="V973" s="9"/>
    </row>
    <row r="974" ht="15.75" customHeight="1" spans="1:22">
      <c r="A974" s="2" t="str">
        <f t="array" ref="A974">IFERROR(INDEX(data!$C$2:$C$13,MATCH(G974,data!$B$2:$B$13,0)),"")</f>
        <v/>
      </c>
      <c r="B974" s="3"/>
      <c r="C974" s="3"/>
      <c r="D974" s="8"/>
      <c r="E974" s="8"/>
      <c r="F974" s="3"/>
      <c r="G974" s="8"/>
      <c r="H974" s="2" t="str">
        <f t="array" ref="H974">IFERROR(INDEX(data!$F$2:$F$16,MATCH(L974,data!$E$2:$E$16,0)),"")</f>
        <v/>
      </c>
      <c r="I974" s="8"/>
      <c r="J974" s="8"/>
      <c r="K974" s="13"/>
      <c r="L974" s="8"/>
      <c r="M974" s="19">
        <f t="shared" si="9"/>
        <v>0</v>
      </c>
      <c r="N974" s="8"/>
      <c r="O974" s="2" t="e">
        <f t="array" ref="O974">INDEX(data!$C$2:$C$13,MATCH(P974,data!$B$2:$B$13,0))</f>
        <v>#N/A</v>
      </c>
      <c r="P974" s="8"/>
      <c r="Q974" s="8"/>
      <c r="R974" s="8"/>
      <c r="S974" s="8"/>
      <c r="T974" s="8"/>
      <c r="U974" s="8"/>
      <c r="V974" s="8"/>
    </row>
    <row r="975" ht="15.75" customHeight="1" spans="1:22">
      <c r="A975" s="2" t="str">
        <f t="array" ref="A975">IFERROR(INDEX(data!$C$2:$C$13,MATCH(G975,data!$B$2:$B$13,0)),"")</f>
        <v/>
      </c>
      <c r="B975" s="5"/>
      <c r="C975" s="5"/>
      <c r="D975" s="9"/>
      <c r="E975" s="9"/>
      <c r="F975" s="5"/>
      <c r="G975" s="9"/>
      <c r="H975" s="2" t="str">
        <f t="array" ref="H975">IFERROR(INDEX(data!$F$2:$F$16,MATCH(L975,data!$E$2:$E$16,0)),"")</f>
        <v/>
      </c>
      <c r="I975" s="9"/>
      <c r="J975" s="9"/>
      <c r="K975" s="15"/>
      <c r="L975" s="9"/>
      <c r="M975" s="19">
        <f t="shared" si="9"/>
        <v>0</v>
      </c>
      <c r="N975" s="9"/>
      <c r="O975" s="2" t="e">
        <f t="array" ref="O975">INDEX(data!$C$2:$C$13,MATCH(P975,data!$B$2:$B$13,0))</f>
        <v>#N/A</v>
      </c>
      <c r="P975" s="9"/>
      <c r="Q975" s="9"/>
      <c r="R975" s="9"/>
      <c r="S975" s="9"/>
      <c r="T975" s="9"/>
      <c r="U975" s="9"/>
      <c r="V975" s="9"/>
    </row>
    <row r="976" ht="15.75" customHeight="1" spans="1:22">
      <c r="A976" s="2" t="str">
        <f t="array" ref="A976">IFERROR(INDEX(data!$C$2:$C$13,MATCH(G976,data!$B$2:$B$13,0)),"")</f>
        <v/>
      </c>
      <c r="B976" s="3"/>
      <c r="C976" s="3"/>
      <c r="D976" s="8"/>
      <c r="E976" s="8"/>
      <c r="F976" s="3"/>
      <c r="G976" s="8"/>
      <c r="H976" s="2" t="str">
        <f t="array" ref="H976">IFERROR(INDEX(data!$F$2:$F$16,MATCH(L976,data!$E$2:$E$16,0)),"")</f>
        <v/>
      </c>
      <c r="I976" s="8"/>
      <c r="J976" s="8"/>
      <c r="K976" s="13"/>
      <c r="L976" s="8"/>
      <c r="M976" s="19">
        <f t="shared" si="9"/>
        <v>0</v>
      </c>
      <c r="N976" s="8"/>
      <c r="O976" s="2" t="e">
        <f t="array" ref="O976">INDEX(data!$C$2:$C$13,MATCH(P976,data!$B$2:$B$13,0))</f>
        <v>#N/A</v>
      </c>
      <c r="P976" s="8"/>
      <c r="Q976" s="8"/>
      <c r="R976" s="8"/>
      <c r="S976" s="8"/>
      <c r="T976" s="8"/>
      <c r="U976" s="8"/>
      <c r="V976" s="8"/>
    </row>
    <row r="977" ht="15.75" customHeight="1" spans="1:22">
      <c r="A977" s="2" t="str">
        <f t="array" ref="A977">IFERROR(INDEX(data!$C$2:$C$13,MATCH(G977,data!$B$2:$B$13,0)),"")</f>
        <v/>
      </c>
      <c r="B977" s="5"/>
      <c r="C977" s="5"/>
      <c r="D977" s="9"/>
      <c r="E977" s="9"/>
      <c r="F977" s="5"/>
      <c r="G977" s="9"/>
      <c r="H977" s="2" t="str">
        <f t="array" ref="H977">IFERROR(INDEX(data!$F$2:$F$16,MATCH(L977,data!$E$2:$E$16,0)),"")</f>
        <v/>
      </c>
      <c r="I977" s="9"/>
      <c r="J977" s="9"/>
      <c r="K977" s="15"/>
      <c r="L977" s="9"/>
      <c r="M977" s="19">
        <f t="shared" si="9"/>
        <v>0</v>
      </c>
      <c r="N977" s="9"/>
      <c r="O977" s="2" t="e">
        <f t="array" ref="O977">INDEX(data!$C$2:$C$13,MATCH(P977,data!$B$2:$B$13,0))</f>
        <v>#N/A</v>
      </c>
      <c r="P977" s="9"/>
      <c r="Q977" s="9"/>
      <c r="R977" s="9"/>
      <c r="S977" s="9"/>
      <c r="T977" s="9"/>
      <c r="U977" s="9"/>
      <c r="V977" s="9"/>
    </row>
    <row r="978" ht="15.75" customHeight="1" spans="1:22">
      <c r="A978" s="2" t="str">
        <f t="array" ref="A978">IFERROR(INDEX(data!$C$2:$C$13,MATCH(G978,data!$B$2:$B$13,0)),"")</f>
        <v/>
      </c>
      <c r="B978" s="3"/>
      <c r="C978" s="3"/>
      <c r="D978" s="8"/>
      <c r="E978" s="8"/>
      <c r="F978" s="3"/>
      <c r="G978" s="8"/>
      <c r="H978" s="2" t="str">
        <f t="array" ref="H978">IFERROR(INDEX(data!$F$2:$F$16,MATCH(L978,data!$E$2:$E$16,0)),"")</f>
        <v/>
      </c>
      <c r="I978" s="8"/>
      <c r="J978" s="8"/>
      <c r="K978" s="13"/>
      <c r="L978" s="8"/>
      <c r="M978" s="19">
        <f t="shared" si="9"/>
        <v>0</v>
      </c>
      <c r="N978" s="8"/>
      <c r="O978" s="2" t="e">
        <f t="array" ref="O978">INDEX(data!$C$2:$C$13,MATCH(P978,data!$B$2:$B$13,0))</f>
        <v>#N/A</v>
      </c>
      <c r="P978" s="8"/>
      <c r="Q978" s="8"/>
      <c r="R978" s="8"/>
      <c r="S978" s="8"/>
      <c r="T978" s="8"/>
      <c r="U978" s="8"/>
      <c r="V978" s="8"/>
    </row>
    <row r="979" ht="15.75" customHeight="1" spans="1:22">
      <c r="A979" s="2" t="str">
        <f t="array" ref="A979">IFERROR(INDEX(data!$C$2:$C$13,MATCH(G979,data!$B$2:$B$13,0)),"")</f>
        <v/>
      </c>
      <c r="B979" s="5"/>
      <c r="C979" s="5"/>
      <c r="D979" s="9"/>
      <c r="E979" s="9"/>
      <c r="F979" s="5"/>
      <c r="G979" s="9"/>
      <c r="H979" s="2" t="str">
        <f t="array" ref="H979">IFERROR(INDEX(data!$F$2:$F$16,MATCH(L979,data!$E$2:$E$16,0)),"")</f>
        <v/>
      </c>
      <c r="I979" s="9"/>
      <c r="J979" s="9"/>
      <c r="K979" s="15"/>
      <c r="L979" s="9"/>
      <c r="M979" s="19">
        <f t="shared" si="9"/>
        <v>0</v>
      </c>
      <c r="N979" s="9"/>
      <c r="O979" s="2" t="e">
        <f t="array" ref="O979">INDEX(data!$C$2:$C$13,MATCH(P979,data!$B$2:$B$13,0))</f>
        <v>#N/A</v>
      </c>
      <c r="P979" s="9"/>
      <c r="Q979" s="9"/>
      <c r="R979" s="9"/>
      <c r="S979" s="9"/>
      <c r="T979" s="9"/>
      <c r="U979" s="9"/>
      <c r="V979" s="9"/>
    </row>
    <row r="980" ht="15.75" customHeight="1" spans="1:22">
      <c r="A980" s="2" t="str">
        <f t="array" ref="A980">IFERROR(INDEX(data!$C$2:$C$13,MATCH(G980,data!$B$2:$B$13,0)),"")</f>
        <v/>
      </c>
      <c r="B980" s="3"/>
      <c r="C980" s="3"/>
      <c r="D980" s="8"/>
      <c r="E980" s="8"/>
      <c r="F980" s="3"/>
      <c r="G980" s="8"/>
      <c r="H980" s="2" t="str">
        <f t="array" ref="H980">IFERROR(INDEX(data!$F$2:$F$16,MATCH(L980,data!$E$2:$E$16,0)),"")</f>
        <v/>
      </c>
      <c r="I980" s="8"/>
      <c r="J980" s="8"/>
      <c r="K980" s="13"/>
      <c r="L980" s="8"/>
      <c r="M980" s="19">
        <f t="shared" si="9"/>
        <v>0</v>
      </c>
      <c r="N980" s="8"/>
      <c r="O980" s="2" t="e">
        <f t="array" ref="O980">INDEX(data!$C$2:$C$13,MATCH(P980,data!$B$2:$B$13,0))</f>
        <v>#N/A</v>
      </c>
      <c r="P980" s="8"/>
      <c r="Q980" s="8"/>
      <c r="R980" s="8"/>
      <c r="S980" s="8"/>
      <c r="T980" s="8"/>
      <c r="U980" s="8"/>
      <c r="V980" s="8"/>
    </row>
    <row r="981" ht="15.75" customHeight="1" spans="1:22">
      <c r="A981" s="2" t="str">
        <f t="array" ref="A981">IFERROR(INDEX(data!$C$2:$C$13,MATCH(G981,data!$B$2:$B$13,0)),"")</f>
        <v/>
      </c>
      <c r="B981" s="5"/>
      <c r="C981" s="5"/>
      <c r="D981" s="9"/>
      <c r="E981" s="9"/>
      <c r="F981" s="5"/>
      <c r="G981" s="9"/>
      <c r="H981" s="2" t="str">
        <f t="array" ref="H981">IFERROR(INDEX(data!$F$2:$F$16,MATCH(L981,data!$E$2:$E$16,0)),"")</f>
        <v/>
      </c>
      <c r="I981" s="9"/>
      <c r="J981" s="9"/>
      <c r="K981" s="15"/>
      <c r="L981" s="9"/>
      <c r="M981" s="19">
        <f t="shared" si="9"/>
        <v>0</v>
      </c>
      <c r="N981" s="9"/>
      <c r="O981" s="2" t="e">
        <f t="array" ref="O981">INDEX(data!$C$2:$C$13,MATCH(P981,data!$B$2:$B$13,0))</f>
        <v>#N/A</v>
      </c>
      <c r="P981" s="9"/>
      <c r="Q981" s="9"/>
      <c r="R981" s="9"/>
      <c r="S981" s="9"/>
      <c r="T981" s="9"/>
      <c r="U981" s="9"/>
      <c r="V981" s="9"/>
    </row>
    <row r="982" ht="15.75" customHeight="1" spans="1:22">
      <c r="A982" s="2" t="str">
        <f t="array" ref="A982">IFERROR(INDEX(data!$C$2:$C$13,MATCH(G982,data!$B$2:$B$13,0)),"")</f>
        <v/>
      </c>
      <c r="B982" s="3"/>
      <c r="C982" s="3"/>
      <c r="D982" s="8"/>
      <c r="E982" s="8"/>
      <c r="F982" s="3"/>
      <c r="G982" s="8"/>
      <c r="H982" s="2" t="str">
        <f t="array" ref="H982">IFERROR(INDEX(data!$F$2:$F$16,MATCH(L982,data!$E$2:$E$16,0)),"")</f>
        <v/>
      </c>
      <c r="I982" s="8"/>
      <c r="J982" s="8"/>
      <c r="K982" s="13"/>
      <c r="L982" s="8"/>
      <c r="M982" s="19">
        <f t="shared" si="9"/>
        <v>0</v>
      </c>
      <c r="N982" s="8"/>
      <c r="O982" s="2" t="e">
        <f t="array" ref="O982">INDEX(data!$C$2:$C$13,MATCH(P982,data!$B$2:$B$13,0))</f>
        <v>#N/A</v>
      </c>
      <c r="P982" s="8"/>
      <c r="Q982" s="8"/>
      <c r="R982" s="8"/>
      <c r="S982" s="8"/>
      <c r="T982" s="8"/>
      <c r="U982" s="8"/>
      <c r="V982" s="8"/>
    </row>
    <row r="983" ht="15.75" customHeight="1" spans="1:22">
      <c r="A983" s="2" t="str">
        <f t="array" ref="A983">IFERROR(INDEX(data!$C$2:$C$13,MATCH(G983,data!$B$2:$B$13,0)),"")</f>
        <v/>
      </c>
      <c r="B983" s="5"/>
      <c r="C983" s="5"/>
      <c r="D983" s="9"/>
      <c r="E983" s="9"/>
      <c r="F983" s="5"/>
      <c r="G983" s="9"/>
      <c r="H983" s="2" t="str">
        <f t="array" ref="H983">IFERROR(INDEX(data!$F$2:$F$16,MATCH(L983,data!$E$2:$E$16,0)),"")</f>
        <v/>
      </c>
      <c r="I983" s="9"/>
      <c r="J983" s="9"/>
      <c r="K983" s="15"/>
      <c r="L983" s="9"/>
      <c r="M983" s="19">
        <f t="shared" si="9"/>
        <v>0</v>
      </c>
      <c r="N983" s="9"/>
      <c r="O983" s="2" t="e">
        <f t="array" ref="O983">INDEX(data!$C$2:$C$13,MATCH(P983,data!$B$2:$B$13,0))</f>
        <v>#N/A</v>
      </c>
      <c r="P983" s="9"/>
      <c r="Q983" s="9"/>
      <c r="R983" s="9"/>
      <c r="S983" s="9"/>
      <c r="T983" s="9"/>
      <c r="U983" s="9"/>
      <c r="V983" s="9"/>
    </row>
    <row r="984" ht="15.75" customHeight="1" spans="1:22">
      <c r="A984" s="2" t="str">
        <f t="array" ref="A984">IFERROR(INDEX(data!$C$2:$C$13,MATCH(G984,data!$B$2:$B$13,0)),"")</f>
        <v/>
      </c>
      <c r="B984" s="3"/>
      <c r="C984" s="3"/>
      <c r="D984" s="8"/>
      <c r="E984" s="8"/>
      <c r="F984" s="3"/>
      <c r="G984" s="8"/>
      <c r="H984" s="2" t="str">
        <f t="array" ref="H984">IFERROR(INDEX(data!$F$2:$F$16,MATCH(L984,data!$E$2:$E$16,0)),"")</f>
        <v/>
      </c>
      <c r="I984" s="8"/>
      <c r="J984" s="8"/>
      <c r="K984" s="13"/>
      <c r="L984" s="8"/>
      <c r="M984" s="19">
        <f t="shared" si="9"/>
        <v>0</v>
      </c>
      <c r="N984" s="8"/>
      <c r="O984" s="2" t="e">
        <f t="array" ref="O984">INDEX(data!$C$2:$C$13,MATCH(P984,data!$B$2:$B$13,0))</f>
        <v>#N/A</v>
      </c>
      <c r="P984" s="8"/>
      <c r="Q984" s="8"/>
      <c r="R984" s="8"/>
      <c r="S984" s="8"/>
      <c r="T984" s="8"/>
      <c r="U984" s="8"/>
      <c r="V984" s="8"/>
    </row>
    <row r="985" ht="15.75" customHeight="1" spans="1:22">
      <c r="A985" s="2" t="str">
        <f t="array" ref="A985">IFERROR(INDEX(data!$C$2:$C$13,MATCH(G985,data!$B$2:$B$13,0)),"")</f>
        <v/>
      </c>
      <c r="B985" s="5"/>
      <c r="C985" s="5"/>
      <c r="D985" s="9"/>
      <c r="E985" s="9"/>
      <c r="F985" s="5"/>
      <c r="G985" s="9"/>
      <c r="H985" s="2" t="str">
        <f t="array" ref="H985">IFERROR(INDEX(data!$F$2:$F$16,MATCH(L985,data!$E$2:$E$16,0)),"")</f>
        <v/>
      </c>
      <c r="I985" s="9"/>
      <c r="J985" s="9"/>
      <c r="K985" s="15"/>
      <c r="L985" s="9"/>
      <c r="M985" s="19">
        <f t="shared" si="9"/>
        <v>0</v>
      </c>
      <c r="N985" s="9"/>
      <c r="O985" s="2" t="e">
        <f t="array" ref="O985">INDEX(data!$C$2:$C$13,MATCH(P985,data!$B$2:$B$13,0))</f>
        <v>#N/A</v>
      </c>
      <c r="P985" s="9"/>
      <c r="Q985" s="9"/>
      <c r="R985" s="9"/>
      <c r="S985" s="9"/>
      <c r="T985" s="9"/>
      <c r="U985" s="9"/>
      <c r="V985" s="9"/>
    </row>
    <row r="986" ht="15.75" customHeight="1" spans="1:22">
      <c r="A986" s="2" t="str">
        <f t="array" ref="A986">IFERROR(INDEX(data!$C$2:$C$13,MATCH(G986,data!$B$2:$B$13,0)),"")</f>
        <v/>
      </c>
      <c r="B986" s="3"/>
      <c r="C986" s="3"/>
      <c r="D986" s="8"/>
      <c r="E986" s="8"/>
      <c r="F986" s="3"/>
      <c r="G986" s="8"/>
      <c r="H986" s="2" t="str">
        <f t="array" ref="H986">IFERROR(INDEX(data!$F$2:$F$16,MATCH(L986,data!$E$2:$E$16,0)),"")</f>
        <v/>
      </c>
      <c r="I986" s="8"/>
      <c r="J986" s="8"/>
      <c r="K986" s="13"/>
      <c r="L986" s="8"/>
      <c r="M986" s="19">
        <f t="shared" si="9"/>
        <v>0</v>
      </c>
      <c r="N986" s="8"/>
      <c r="O986" s="2" t="e">
        <f t="array" ref="O986">INDEX(data!$C$2:$C$13,MATCH(P986,data!$B$2:$B$13,0))</f>
        <v>#N/A</v>
      </c>
      <c r="P986" s="8"/>
      <c r="Q986" s="8"/>
      <c r="R986" s="8"/>
      <c r="S986" s="8"/>
      <c r="T986" s="8"/>
      <c r="U986" s="8"/>
      <c r="V986" s="8"/>
    </row>
    <row r="987" ht="15.75" customHeight="1" spans="1:22">
      <c r="A987" s="2" t="str">
        <f t="array" ref="A987">IFERROR(INDEX(data!$C$2:$C$13,MATCH(G987,data!$B$2:$B$13,0)),"")</f>
        <v/>
      </c>
      <c r="B987" s="5"/>
      <c r="C987" s="5"/>
      <c r="D987" s="9"/>
      <c r="E987" s="9"/>
      <c r="F987" s="5"/>
      <c r="G987" s="9"/>
      <c r="H987" s="2" t="str">
        <f t="array" ref="H987">IFERROR(INDEX(data!$F$2:$F$16,MATCH(L987,data!$E$2:$E$16,0)),"")</f>
        <v/>
      </c>
      <c r="I987" s="9"/>
      <c r="J987" s="9"/>
      <c r="K987" s="15"/>
      <c r="L987" s="9"/>
      <c r="M987" s="19">
        <f t="shared" si="9"/>
        <v>0</v>
      </c>
      <c r="N987" s="9"/>
      <c r="O987" s="2" t="e">
        <f t="array" ref="O987">INDEX(data!$C$2:$C$13,MATCH(P987,data!$B$2:$B$13,0))</f>
        <v>#N/A</v>
      </c>
      <c r="P987" s="9"/>
      <c r="Q987" s="9"/>
      <c r="R987" s="9"/>
      <c r="S987" s="9"/>
      <c r="T987" s="9"/>
      <c r="U987" s="9"/>
      <c r="V987" s="9"/>
    </row>
    <row r="988" ht="15.75" customHeight="1" spans="1:22">
      <c r="A988" s="2" t="str">
        <f t="array" ref="A988">IFERROR(INDEX(data!$C$2:$C$13,MATCH(G988,data!$B$2:$B$13,0)),"")</f>
        <v/>
      </c>
      <c r="B988" s="3"/>
      <c r="C988" s="3"/>
      <c r="D988" s="8"/>
      <c r="E988" s="8"/>
      <c r="F988" s="3"/>
      <c r="G988" s="8"/>
      <c r="H988" s="2" t="str">
        <f t="array" ref="H988">IFERROR(INDEX(data!$F$2:$F$16,MATCH(L988,data!$E$2:$E$16,0)),"")</f>
        <v/>
      </c>
      <c r="I988" s="8"/>
      <c r="J988" s="8"/>
      <c r="K988" s="13"/>
      <c r="L988" s="8"/>
      <c r="M988" s="19">
        <f t="shared" si="9"/>
        <v>0</v>
      </c>
      <c r="N988" s="8"/>
      <c r="O988" s="2" t="e">
        <f t="array" ref="O988">INDEX(data!$C$2:$C$13,MATCH(P988,data!$B$2:$B$13,0))</f>
        <v>#N/A</v>
      </c>
      <c r="P988" s="8"/>
      <c r="Q988" s="8"/>
      <c r="R988" s="8"/>
      <c r="S988" s="8"/>
      <c r="T988" s="8"/>
      <c r="U988" s="8"/>
      <c r="V988" s="8"/>
    </row>
    <row r="989" ht="15.75" customHeight="1" spans="1:22">
      <c r="A989" s="2" t="str">
        <f t="array" ref="A989">IFERROR(INDEX(data!$C$2:$C$13,MATCH(G989,data!$B$2:$B$13,0)),"")</f>
        <v/>
      </c>
      <c r="B989" s="5"/>
      <c r="C989" s="5"/>
      <c r="D989" s="9"/>
      <c r="E989" s="9"/>
      <c r="F989" s="5"/>
      <c r="G989" s="9"/>
      <c r="H989" s="2" t="str">
        <f t="array" ref="H989">IFERROR(INDEX(data!$F$2:$F$16,MATCH(L989,data!$E$2:$E$16,0)),"")</f>
        <v/>
      </c>
      <c r="I989" s="9"/>
      <c r="J989" s="9"/>
      <c r="K989" s="15"/>
      <c r="L989" s="9"/>
      <c r="M989" s="19">
        <f t="shared" si="9"/>
        <v>0</v>
      </c>
      <c r="N989" s="9"/>
      <c r="O989" s="2" t="e">
        <f t="array" ref="O989">INDEX(data!$C$2:$C$13,MATCH(P989,data!$B$2:$B$13,0))</f>
        <v>#N/A</v>
      </c>
      <c r="P989" s="9"/>
      <c r="Q989" s="9"/>
      <c r="R989" s="9"/>
      <c r="S989" s="9"/>
      <c r="T989" s="9"/>
      <c r="U989" s="9"/>
      <c r="V989" s="9"/>
    </row>
    <row r="990" ht="15.75" customHeight="1" spans="1:22">
      <c r="A990" s="2" t="str">
        <f t="array" ref="A990">IFERROR(INDEX(data!$C$2:$C$13,MATCH(G990,data!$B$2:$B$13,0)),"")</f>
        <v/>
      </c>
      <c r="B990" s="3"/>
      <c r="C990" s="3"/>
      <c r="D990" s="8"/>
      <c r="E990" s="8"/>
      <c r="F990" s="3"/>
      <c r="G990" s="8"/>
      <c r="H990" s="2" t="str">
        <f t="array" ref="H990">IFERROR(INDEX(data!$F$2:$F$16,MATCH(L990,data!$E$2:$E$16,0)),"")</f>
        <v/>
      </c>
      <c r="I990" s="8"/>
      <c r="J990" s="8"/>
      <c r="K990" s="13"/>
      <c r="L990" s="8"/>
      <c r="M990" s="19">
        <f t="shared" si="9"/>
        <v>0</v>
      </c>
      <c r="N990" s="8"/>
      <c r="O990" s="2" t="e">
        <f t="array" ref="O990">INDEX(data!$C$2:$C$13,MATCH(P990,data!$B$2:$B$13,0))</f>
        <v>#N/A</v>
      </c>
      <c r="P990" s="8"/>
      <c r="Q990" s="8"/>
      <c r="R990" s="8"/>
      <c r="S990" s="8"/>
      <c r="T990" s="8"/>
      <c r="U990" s="8"/>
      <c r="V990" s="8"/>
    </row>
    <row r="991" ht="15.75" customHeight="1" spans="1:22">
      <c r="A991" s="2" t="str">
        <f t="array" ref="A991">IFERROR(INDEX(data!$C$2:$C$13,MATCH(G991,data!$B$2:$B$13,0)),"")</f>
        <v/>
      </c>
      <c r="B991" s="5"/>
      <c r="C991" s="5"/>
      <c r="D991" s="9"/>
      <c r="E991" s="9"/>
      <c r="F991" s="5"/>
      <c r="G991" s="9"/>
      <c r="H991" s="2" t="str">
        <f t="array" ref="H991">IFERROR(INDEX(data!$F$2:$F$16,MATCH(L991,data!$E$2:$E$16,0)),"")</f>
        <v/>
      </c>
      <c r="I991" s="9"/>
      <c r="J991" s="9"/>
      <c r="K991" s="15"/>
      <c r="L991" s="9"/>
      <c r="M991" s="19">
        <f t="shared" si="9"/>
        <v>0</v>
      </c>
      <c r="N991" s="9"/>
      <c r="O991" s="2" t="e">
        <f t="array" ref="O991">INDEX(data!$C$2:$C$13,MATCH(P991,data!$B$2:$B$13,0))</f>
        <v>#N/A</v>
      </c>
      <c r="P991" s="9"/>
      <c r="Q991" s="9"/>
      <c r="R991" s="9"/>
      <c r="S991" s="9"/>
      <c r="T991" s="9"/>
      <c r="U991" s="9"/>
      <c r="V991" s="9"/>
    </row>
    <row r="992" ht="15.75" customHeight="1" spans="1:22">
      <c r="A992" s="2" t="str">
        <f t="array" ref="A992">IFERROR(INDEX(data!$C$2:$C$13,MATCH(G992,data!$B$2:$B$13,0)),"")</f>
        <v/>
      </c>
      <c r="B992" s="3"/>
      <c r="C992" s="3"/>
      <c r="D992" s="8"/>
      <c r="E992" s="8"/>
      <c r="F992" s="3"/>
      <c r="G992" s="8"/>
      <c r="H992" s="2" t="str">
        <f t="array" ref="H992">IFERROR(INDEX(data!$F$2:$F$16,MATCH(L992,data!$E$2:$E$16,0)),"")</f>
        <v/>
      </c>
      <c r="I992" s="8"/>
      <c r="J992" s="8"/>
      <c r="K992" s="13"/>
      <c r="L992" s="8"/>
      <c r="M992" s="19">
        <f t="shared" si="9"/>
        <v>0</v>
      </c>
      <c r="N992" s="8"/>
      <c r="O992" s="2" t="e">
        <f t="array" ref="O992">INDEX(data!$C$2:$C$13,MATCH(P992,data!$B$2:$B$13,0))</f>
        <v>#N/A</v>
      </c>
      <c r="P992" s="8"/>
      <c r="Q992" s="8"/>
      <c r="R992" s="8"/>
      <c r="S992" s="8"/>
      <c r="T992" s="8"/>
      <c r="U992" s="8"/>
      <c r="V992" s="8"/>
    </row>
    <row r="993" ht="15.75" customHeight="1" spans="1:22">
      <c r="A993" s="2" t="str">
        <f t="array" ref="A993">IFERROR(INDEX(data!$C$2:$C$13,MATCH(G993,data!$B$2:$B$13,0)),"")</f>
        <v/>
      </c>
      <c r="B993" s="5"/>
      <c r="C993" s="5"/>
      <c r="D993" s="9"/>
      <c r="E993" s="9"/>
      <c r="F993" s="5"/>
      <c r="G993" s="9"/>
      <c r="H993" s="2" t="str">
        <f t="array" ref="H993">IFERROR(INDEX(data!$F$2:$F$16,MATCH(L993,data!$E$2:$E$16,0)),"")</f>
        <v/>
      </c>
      <c r="I993" s="9"/>
      <c r="J993" s="9"/>
      <c r="K993" s="15"/>
      <c r="L993" s="9"/>
      <c r="M993" s="19">
        <f t="shared" si="9"/>
        <v>0</v>
      </c>
      <c r="N993" s="9"/>
      <c r="O993" s="2" t="e">
        <f t="array" ref="O993">INDEX(data!$C$2:$C$13,MATCH(P993,data!$B$2:$B$13,0))</f>
        <v>#N/A</v>
      </c>
      <c r="P993" s="9"/>
      <c r="Q993" s="9"/>
      <c r="R993" s="9"/>
      <c r="S993" s="9"/>
      <c r="T993" s="9"/>
      <c r="U993" s="9"/>
      <c r="V993" s="9"/>
    </row>
    <row r="994" ht="15.75" customHeight="1" spans="1:22">
      <c r="A994" s="2" t="str">
        <f t="array" ref="A994">IFERROR(INDEX(data!$C$2:$C$13,MATCH(G994,data!$B$2:$B$13,0)),"")</f>
        <v/>
      </c>
      <c r="B994" s="3"/>
      <c r="C994" s="3"/>
      <c r="D994" s="8"/>
      <c r="E994" s="8"/>
      <c r="F994" s="3"/>
      <c r="G994" s="8"/>
      <c r="H994" s="2" t="str">
        <f t="array" ref="H994">IFERROR(INDEX(data!$F$2:$F$16,MATCH(L994,data!$E$2:$E$16,0)),"")</f>
        <v/>
      </c>
      <c r="I994" s="8"/>
      <c r="J994" s="8"/>
      <c r="K994" s="13"/>
      <c r="L994" s="8"/>
      <c r="M994" s="19">
        <f t="shared" si="9"/>
        <v>0</v>
      </c>
      <c r="N994" s="8"/>
      <c r="O994" s="2" t="e">
        <f t="array" ref="O994">INDEX(data!$C$2:$C$13,MATCH(P994,data!$B$2:$B$13,0))</f>
        <v>#N/A</v>
      </c>
      <c r="P994" s="8"/>
      <c r="Q994" s="8"/>
      <c r="R994" s="8"/>
      <c r="S994" s="8"/>
      <c r="T994" s="8"/>
      <c r="U994" s="8"/>
      <c r="V994" s="8"/>
    </row>
    <row r="995" ht="15.75" customHeight="1" spans="1:22">
      <c r="A995" s="2" t="str">
        <f t="array" ref="A995">IFERROR(INDEX(data!$C$2:$C$13,MATCH(G995,data!$B$2:$B$13,0)),"")</f>
        <v/>
      </c>
      <c r="B995" s="5"/>
      <c r="C995" s="5"/>
      <c r="D995" s="9"/>
      <c r="E995" s="9"/>
      <c r="F995" s="5"/>
      <c r="G995" s="9"/>
      <c r="H995" s="2" t="str">
        <f t="array" ref="H995">IFERROR(INDEX(data!$F$2:$F$16,MATCH(L995,data!$E$2:$E$16,0)),"")</f>
        <v/>
      </c>
      <c r="I995" s="9"/>
      <c r="J995" s="9"/>
      <c r="K995" s="15"/>
      <c r="L995" s="9"/>
      <c r="M995" s="19">
        <f t="shared" si="9"/>
        <v>0</v>
      </c>
      <c r="N995" s="9"/>
      <c r="O995" s="2" t="e">
        <f t="array" ref="O995">INDEX(data!$C$2:$C$13,MATCH(P995,data!$B$2:$B$13,0))</f>
        <v>#N/A</v>
      </c>
      <c r="P995" s="9"/>
      <c r="Q995" s="9"/>
      <c r="R995" s="9"/>
      <c r="S995" s="9"/>
      <c r="T995" s="9"/>
      <c r="U995" s="9"/>
      <c r="V995" s="9"/>
    </row>
    <row r="996" ht="15.75" customHeight="1" spans="1:22">
      <c r="A996" s="2" t="str">
        <f t="array" ref="A996">IFERROR(INDEX(data!$C$2:$C$13,MATCH(G996,data!$B$2:$B$13,0)),"")</f>
        <v/>
      </c>
      <c r="B996" s="3"/>
      <c r="C996" s="3"/>
      <c r="D996" s="8"/>
      <c r="E996" s="8"/>
      <c r="F996" s="3"/>
      <c r="G996" s="8"/>
      <c r="H996" s="2" t="str">
        <f t="array" ref="H996">IFERROR(INDEX(data!$F$2:$F$16,MATCH(L996,data!$E$2:$E$16,0)),"")</f>
        <v/>
      </c>
      <c r="I996" s="8"/>
      <c r="J996" s="8"/>
      <c r="K996" s="13"/>
      <c r="L996" s="8"/>
      <c r="M996" s="19">
        <f t="shared" si="9"/>
        <v>0</v>
      </c>
      <c r="N996" s="8"/>
      <c r="O996" s="2" t="e">
        <f t="array" ref="O996">INDEX(data!$C$2:$C$13,MATCH(P996,data!$B$2:$B$13,0))</f>
        <v>#N/A</v>
      </c>
      <c r="P996" s="8"/>
      <c r="Q996" s="8"/>
      <c r="R996" s="8"/>
      <c r="S996" s="8"/>
      <c r="T996" s="8"/>
      <c r="U996" s="8"/>
      <c r="V996" s="8"/>
    </row>
    <row r="997" ht="15.75" customHeight="1" spans="1:22">
      <c r="A997" s="2" t="str">
        <f t="array" ref="A997">IFERROR(INDEX(data!$C$2:$C$13,MATCH(G997,data!$B$2:$B$13,0)),"")</f>
        <v/>
      </c>
      <c r="B997" s="5"/>
      <c r="C997" s="5"/>
      <c r="D997" s="9"/>
      <c r="E997" s="9"/>
      <c r="F997" s="5"/>
      <c r="G997" s="9"/>
      <c r="H997" s="2" t="str">
        <f t="array" ref="H997">IFERROR(INDEX(data!$F$2:$F$16,MATCH(L997,data!$E$2:$E$16,0)),"")</f>
        <v/>
      </c>
      <c r="I997" s="9"/>
      <c r="J997" s="9"/>
      <c r="K997" s="15"/>
      <c r="L997" s="9"/>
      <c r="M997" s="19">
        <f t="shared" si="9"/>
        <v>0</v>
      </c>
      <c r="N997" s="9"/>
      <c r="O997" s="2" t="e">
        <f t="array" ref="O997">INDEX(data!$C$2:$C$13,MATCH(P997,data!$B$2:$B$13,0))</f>
        <v>#N/A</v>
      </c>
      <c r="P997" s="9"/>
      <c r="Q997" s="9"/>
      <c r="R997" s="9"/>
      <c r="S997" s="9"/>
      <c r="T997" s="9"/>
      <c r="U997" s="9"/>
      <c r="V997" s="9"/>
    </row>
    <row r="998" ht="15.75" customHeight="1" spans="1:22">
      <c r="A998" s="2" t="str">
        <f t="array" ref="A998">IFERROR(INDEX(data!$C$2:$C$13,MATCH(G998,data!$B$2:$B$13,0)),"")</f>
        <v/>
      </c>
      <c r="B998" s="3"/>
      <c r="C998" s="3"/>
      <c r="D998" s="8"/>
      <c r="E998" s="8"/>
      <c r="F998" s="3"/>
      <c r="G998" s="8"/>
      <c r="H998" s="2" t="str">
        <f t="array" ref="H998">IFERROR(INDEX(data!$F$2:$F$16,MATCH(L998,data!$E$2:$E$16,0)),"")</f>
        <v/>
      </c>
      <c r="I998" s="8"/>
      <c r="J998" s="8"/>
      <c r="K998" s="13"/>
      <c r="L998" s="8"/>
      <c r="M998" s="19">
        <f t="shared" si="9"/>
        <v>0</v>
      </c>
      <c r="N998" s="8"/>
      <c r="O998" s="2" t="e">
        <f t="array" ref="O998">INDEX(data!$C$2:$C$13,MATCH(P998,data!$B$2:$B$13,0))</f>
        <v>#N/A</v>
      </c>
      <c r="P998" s="8"/>
      <c r="Q998" s="8"/>
      <c r="R998" s="8"/>
      <c r="S998" s="8"/>
      <c r="T998" s="8"/>
      <c r="U998" s="8"/>
      <c r="V998" s="8"/>
    </row>
    <row r="999" ht="15.75" customHeight="1" spans="1:22">
      <c r="A999" s="2" t="str">
        <f t="array" ref="A999">IFERROR(INDEX(data!$C$2:$C$13,MATCH(G999,data!$B$2:$B$13,0)),"")</f>
        <v/>
      </c>
      <c r="B999" s="5"/>
      <c r="C999" s="5"/>
      <c r="D999" s="9"/>
      <c r="E999" s="9"/>
      <c r="F999" s="5"/>
      <c r="G999" s="9"/>
      <c r="H999" s="2" t="str">
        <f t="array" ref="H999">IFERROR(INDEX(data!$F$2:$F$16,MATCH(L999,data!$E$2:$E$16,0)),"")</f>
        <v/>
      </c>
      <c r="I999" s="9"/>
      <c r="J999" s="9"/>
      <c r="K999" s="15"/>
      <c r="L999" s="9"/>
      <c r="M999" s="19">
        <f t="shared" si="9"/>
        <v>0</v>
      </c>
      <c r="N999" s="9"/>
      <c r="O999" s="2" t="e">
        <f t="array" ref="O999">INDEX(data!$C$2:$C$13,MATCH(P999,data!$B$2:$B$13,0))</f>
        <v>#N/A</v>
      </c>
      <c r="P999" s="9"/>
      <c r="Q999" s="9"/>
      <c r="R999" s="9"/>
      <c r="S999" s="9"/>
      <c r="T999" s="9"/>
      <c r="U999" s="9"/>
      <c r="V999" s="9"/>
    </row>
    <row r="1000" ht="15.75" customHeight="1" spans="1:22">
      <c r="A1000" s="2" t="str">
        <f t="array" ref="A1000">IFERROR(INDEX(data!$C$2:$C$13,MATCH(G1000,data!$B$2:$B$13,0)),"")</f>
        <v/>
      </c>
      <c r="B1000" s="3"/>
      <c r="C1000" s="3"/>
      <c r="D1000" s="8"/>
      <c r="E1000" s="8"/>
      <c r="F1000" s="3"/>
      <c r="G1000" s="8"/>
      <c r="H1000" s="2" t="str">
        <f t="array" ref="H1000">IFERROR(INDEX(data!$F$2:$F$16,MATCH(L1000,data!$E$2:$E$16,0)),"")</f>
        <v/>
      </c>
      <c r="I1000" s="8"/>
      <c r="J1000" s="8"/>
      <c r="K1000" s="13"/>
      <c r="L1000" s="8"/>
      <c r="M1000" s="19">
        <f t="shared" si="9"/>
        <v>0</v>
      </c>
      <c r="N1000" s="8"/>
      <c r="O1000" s="2" t="e">
        <f t="array" ref="O1000">INDEX(data!$C$2:$C$13,MATCH(P1000,data!$B$2:$B$13,0))</f>
        <v>#N/A</v>
      </c>
      <c r="P1000" s="8"/>
      <c r="Q1000" s="8"/>
      <c r="R1000" s="8"/>
      <c r="S1000" s="8"/>
      <c r="T1000" s="8"/>
      <c r="U1000" s="8"/>
      <c r="V1000" s="8"/>
    </row>
    <row r="1001" ht="15.75" customHeight="1" spans="1:22">
      <c r="A1001" s="2" t="str">
        <f t="array" ref="A1001">IFERROR(INDEX(data!$C$2:$C$13,MATCH(G1001,data!$B$2:$B$13,0)),"")</f>
        <v/>
      </c>
      <c r="B1001" s="5"/>
      <c r="C1001" s="5"/>
      <c r="D1001" s="9"/>
      <c r="E1001" s="9"/>
      <c r="F1001" s="5"/>
      <c r="G1001" s="9"/>
      <c r="H1001" s="2" t="str">
        <f t="array" ref="H1001">IFERROR(INDEX(data!$F$2:$F$16,MATCH(L1001,data!$E$2:$E$16,0)),"")</f>
        <v/>
      </c>
      <c r="I1001" s="9"/>
      <c r="J1001" s="9"/>
      <c r="K1001" s="15"/>
      <c r="L1001" s="9"/>
      <c r="M1001" s="19">
        <f t="shared" si="9"/>
        <v>0</v>
      </c>
      <c r="N1001" s="9"/>
      <c r="O1001" s="2" t="e">
        <f t="array" ref="O1001">INDEX(data!$C$2:$C$13,MATCH(P1001,data!$B$2:$B$13,0))</f>
        <v>#N/A</v>
      </c>
      <c r="P1001" s="9"/>
      <c r="Q1001" s="9"/>
      <c r="R1001" s="9"/>
      <c r="S1001" s="9"/>
      <c r="T1001" s="9"/>
      <c r="U1001" s="9"/>
      <c r="V1001" s="9"/>
    </row>
    <row r="1002" ht="15.75" customHeight="1" spans="1:22">
      <c r="A1002" s="2" t="str">
        <f t="array" ref="A1002">IFERROR(INDEX(data!$C$2:$C$13,MATCH(G1002,data!$B$2:$B$13,0)),"")</f>
        <v/>
      </c>
      <c r="B1002" s="3"/>
      <c r="C1002" s="3"/>
      <c r="D1002" s="8"/>
      <c r="E1002" s="8"/>
      <c r="F1002" s="3"/>
      <c r="G1002" s="8"/>
      <c r="H1002" s="2" t="str">
        <f t="array" ref="H1002">IFERROR(INDEX(data!$F$2:$F$16,MATCH(L1002,data!$E$2:$E$16,0)),"")</f>
        <v/>
      </c>
      <c r="I1002" s="8"/>
      <c r="J1002" s="8"/>
      <c r="K1002" s="13"/>
      <c r="L1002" s="8"/>
      <c r="M1002" s="19">
        <f t="shared" si="9"/>
        <v>0</v>
      </c>
      <c r="N1002" s="8"/>
      <c r="O1002" s="2" t="e">
        <f t="array" ref="O1002">INDEX(data!$C$2:$C$13,MATCH(P1002,data!$B$2:$B$13,0))</f>
        <v>#N/A</v>
      </c>
      <c r="P1002" s="8"/>
      <c r="Q1002" s="8"/>
      <c r="R1002" s="8"/>
      <c r="S1002" s="8"/>
      <c r="T1002" s="8"/>
      <c r="U1002" s="8"/>
      <c r="V1002" s="8"/>
    </row>
    <row r="1003" ht="15.75" customHeight="1" spans="1:22">
      <c r="A1003" s="2" t="str">
        <f t="array" ref="A1003">IFERROR(INDEX(data!$C$2:$C$13,MATCH(G1003,data!$B$2:$B$13,0)),"")</f>
        <v/>
      </c>
      <c r="B1003" s="5"/>
      <c r="C1003" s="5"/>
      <c r="D1003" s="9"/>
      <c r="E1003" s="9"/>
      <c r="F1003" s="5"/>
      <c r="G1003" s="9"/>
      <c r="H1003" s="2" t="str">
        <f t="array" ref="H1003">IFERROR(INDEX(data!$F$2:$F$16,MATCH(L1003,data!$E$2:$E$16,0)),"")</f>
        <v/>
      </c>
      <c r="I1003" s="9"/>
      <c r="J1003" s="9"/>
      <c r="K1003" s="15"/>
      <c r="L1003" s="9"/>
      <c r="M1003" s="19">
        <f t="shared" si="9"/>
        <v>0</v>
      </c>
      <c r="N1003" s="9"/>
      <c r="O1003" s="2" t="e">
        <f t="array" ref="O1003">INDEX(data!$C$2:$C$13,MATCH(P1003,data!$B$2:$B$13,0))</f>
        <v>#N/A</v>
      </c>
      <c r="P1003" s="9"/>
      <c r="Q1003" s="9"/>
      <c r="R1003" s="9"/>
      <c r="S1003" s="9"/>
      <c r="T1003" s="9"/>
      <c r="U1003" s="9"/>
      <c r="V1003" s="9"/>
    </row>
    <row r="1004" ht="15.75" customHeight="1" spans="1:22">
      <c r="A1004" s="2" t="str">
        <f t="array" ref="A1004">IFERROR(INDEX(data!$C$2:$C$13,MATCH(G1004,data!$B$2:$B$13,0)),"")</f>
        <v/>
      </c>
      <c r="B1004" s="3"/>
      <c r="C1004" s="3"/>
      <c r="D1004" s="8"/>
      <c r="E1004" s="8"/>
      <c r="F1004" s="3"/>
      <c r="G1004" s="8"/>
      <c r="H1004" s="2" t="str">
        <f t="array" ref="H1004">IFERROR(INDEX(data!$F$2:$F$16,MATCH(L1004,data!$E$2:$E$16,0)),"")</f>
        <v/>
      </c>
      <c r="I1004" s="8"/>
      <c r="J1004" s="8"/>
      <c r="K1004" s="13"/>
      <c r="L1004" s="8"/>
      <c r="M1004" s="19">
        <f t="shared" si="9"/>
        <v>0</v>
      </c>
      <c r="N1004" s="8"/>
      <c r="O1004" s="2" t="e">
        <f t="array" ref="O1004">INDEX(data!$C$2:$C$13,MATCH(P1004,data!$B$2:$B$13,0))</f>
        <v>#N/A</v>
      </c>
      <c r="P1004" s="8"/>
      <c r="Q1004" s="8"/>
      <c r="R1004" s="8"/>
      <c r="S1004" s="8"/>
      <c r="T1004" s="8"/>
      <c r="U1004" s="8"/>
      <c r="V1004" s="8"/>
    </row>
    <row r="1005" ht="15.75" customHeight="1" spans="1:22">
      <c r="A1005" s="2" t="str">
        <f t="array" ref="A1005">IFERROR(INDEX(data!$C$2:$C$13,MATCH(G1005,data!$B$2:$B$13,0)),"")</f>
        <v/>
      </c>
      <c r="B1005" s="5"/>
      <c r="C1005" s="5"/>
      <c r="D1005" s="9"/>
      <c r="E1005" s="9"/>
      <c r="F1005" s="5"/>
      <c r="G1005" s="9"/>
      <c r="H1005" s="2" t="str">
        <f t="array" ref="H1005">IFERROR(INDEX(data!$F$2:$F$16,MATCH(L1005,data!$E$2:$E$16,0)),"")</f>
        <v/>
      </c>
      <c r="I1005" s="9"/>
      <c r="J1005" s="9"/>
      <c r="K1005" s="15"/>
      <c r="L1005" s="9"/>
      <c r="M1005" s="19">
        <f t="shared" si="9"/>
        <v>0</v>
      </c>
      <c r="N1005" s="9"/>
      <c r="O1005" s="2" t="e">
        <f t="array" ref="O1005">INDEX(data!$C$2:$C$13,MATCH(P1005,data!$B$2:$B$13,0))</f>
        <v>#N/A</v>
      </c>
      <c r="P1005" s="9"/>
      <c r="Q1005" s="9"/>
      <c r="R1005" s="9"/>
      <c r="S1005" s="9"/>
      <c r="T1005" s="9"/>
      <c r="U1005" s="9"/>
      <c r="V1005" s="9"/>
    </row>
    <row r="1006" ht="15.75" customHeight="1" spans="1:22">
      <c r="A1006" s="2" t="str">
        <f t="array" ref="A1006">IFERROR(INDEX(data!$C$2:$C$13,MATCH(G1006,data!$B$2:$B$13,0)),"")</f>
        <v/>
      </c>
      <c r="B1006" s="3"/>
      <c r="C1006" s="3"/>
      <c r="D1006" s="8"/>
      <c r="E1006" s="8"/>
      <c r="F1006" s="3"/>
      <c r="G1006" s="8"/>
      <c r="H1006" s="2" t="str">
        <f t="array" ref="H1006">IFERROR(INDEX(data!$F$2:$F$16,MATCH(L1006,data!$E$2:$E$16,0)),"")</f>
        <v/>
      </c>
      <c r="I1006" s="8"/>
      <c r="J1006" s="8"/>
      <c r="K1006" s="13"/>
      <c r="L1006" s="8"/>
      <c r="M1006" s="19">
        <f t="shared" si="9"/>
        <v>0</v>
      </c>
      <c r="N1006" s="8"/>
      <c r="O1006" s="2" t="e">
        <f t="array" ref="O1006">INDEX(data!$C$2:$C$13,MATCH(P1006,data!$B$2:$B$13,0))</f>
        <v>#N/A</v>
      </c>
      <c r="P1006" s="8"/>
      <c r="Q1006" s="8"/>
      <c r="R1006" s="8"/>
      <c r="S1006" s="8"/>
      <c r="T1006" s="8"/>
      <c r="U1006" s="8"/>
      <c r="V1006" s="8"/>
    </row>
    <row r="1007" ht="15.75" customHeight="1" spans="1:22">
      <c r="A1007" s="2" t="str">
        <f t="array" ref="A1007">IFERROR(INDEX(data!$C$2:$C$13,MATCH(G1007,data!$B$2:$B$13,0)),"")</f>
        <v/>
      </c>
      <c r="B1007" s="5"/>
      <c r="C1007" s="5"/>
      <c r="D1007" s="9"/>
      <c r="E1007" s="9"/>
      <c r="F1007" s="5"/>
      <c r="G1007" s="9"/>
      <c r="H1007" s="2" t="str">
        <f t="array" ref="H1007">IFERROR(INDEX(data!$F$2:$F$16,MATCH(L1007,data!$E$2:$E$16,0)),"")</f>
        <v/>
      </c>
      <c r="I1007" s="9"/>
      <c r="J1007" s="9"/>
      <c r="K1007" s="15"/>
      <c r="L1007" s="9"/>
      <c r="M1007" s="19">
        <f t="shared" si="9"/>
        <v>0</v>
      </c>
      <c r="N1007" s="9"/>
      <c r="O1007" s="2" t="e">
        <f t="array" ref="O1007">INDEX(data!$C$2:$C$13,MATCH(P1007,data!$B$2:$B$13,0))</f>
        <v>#N/A</v>
      </c>
      <c r="P1007" s="9"/>
      <c r="Q1007" s="9"/>
      <c r="R1007" s="9"/>
      <c r="S1007" s="9"/>
      <c r="T1007" s="9"/>
      <c r="U1007" s="9"/>
      <c r="V1007" s="9"/>
    </row>
    <row r="1008" ht="15.75" customHeight="1" spans="1:22">
      <c r="A1008" s="2" t="str">
        <f t="array" ref="A1008">IFERROR(INDEX(data!$C$2:$C$13,MATCH(G1008,data!$B$2:$B$13,0)),"")</f>
        <v/>
      </c>
      <c r="B1008" s="3"/>
      <c r="C1008" s="3"/>
      <c r="D1008" s="8"/>
      <c r="E1008" s="8"/>
      <c r="F1008" s="3"/>
      <c r="G1008" s="8"/>
      <c r="H1008" s="2" t="str">
        <f t="array" ref="H1008">IFERROR(INDEX(data!$F$2:$F$16,MATCH(L1008,data!$E$2:$E$16,0)),"")</f>
        <v/>
      </c>
      <c r="I1008" s="8"/>
      <c r="J1008" s="8"/>
      <c r="K1008" s="13"/>
      <c r="L1008" s="8"/>
      <c r="M1008" s="19">
        <f t="shared" si="9"/>
        <v>0</v>
      </c>
      <c r="N1008" s="8"/>
      <c r="O1008" s="2" t="e">
        <f t="array" ref="O1008">INDEX(data!$C$2:$C$13,MATCH(P1008,data!$B$2:$B$13,0))</f>
        <v>#N/A</v>
      </c>
      <c r="P1008" s="8"/>
      <c r="Q1008" s="8"/>
      <c r="R1008" s="8"/>
      <c r="S1008" s="8"/>
      <c r="T1008" s="8"/>
      <c r="U1008" s="8"/>
      <c r="V1008" s="8"/>
    </row>
    <row r="1009" ht="15.75" customHeight="1" spans="1:22">
      <c r="A1009" s="2" t="str">
        <f t="array" ref="A1009">IFERROR(INDEX(data!$C$2:$C$13,MATCH(G1009,data!$B$2:$B$13,0)),"")</f>
        <v/>
      </c>
      <c r="B1009" s="5"/>
      <c r="C1009" s="5"/>
      <c r="D1009" s="9"/>
      <c r="E1009" s="9"/>
      <c r="F1009" s="5"/>
      <c r="G1009" s="9"/>
      <c r="H1009" s="2" t="str">
        <f t="array" ref="H1009">IFERROR(INDEX(data!$F$2:$F$16,MATCH(L1009,data!$E$2:$E$16,0)),"")</f>
        <v/>
      </c>
      <c r="I1009" s="9"/>
      <c r="J1009" s="9"/>
      <c r="K1009" s="15"/>
      <c r="L1009" s="9"/>
      <c r="M1009" s="19">
        <f t="shared" si="9"/>
        <v>0</v>
      </c>
      <c r="N1009" s="9"/>
      <c r="O1009" s="2" t="e">
        <f t="array" ref="O1009">INDEX(data!$C$2:$C$13,MATCH(P1009,data!$B$2:$B$13,0))</f>
        <v>#N/A</v>
      </c>
      <c r="P1009" s="9"/>
      <c r="Q1009" s="9"/>
      <c r="R1009" s="9"/>
      <c r="S1009" s="9"/>
      <c r="T1009" s="9"/>
      <c r="U1009" s="9"/>
      <c r="V1009" s="9"/>
    </row>
  </sheetData>
  <autoFilter ref="A1:V265">
    <sortState ref="A1:V265">
      <sortCondition ref="N1:N265"/>
      <sortCondition ref="D1:D265"/>
    </sortState>
    <extLst/>
  </autoFilter>
  <conditionalFormatting sqref="F2:F1009">
    <cfRule type="containsBlanks" dxfId="18" priority="1">
      <formula>LEN(TRIM(F2))=0</formula>
    </cfRule>
  </conditionalFormatting>
  <conditionalFormatting sqref="J2:J1009">
    <cfRule type="containsBlanks" dxfId="18" priority="2">
      <formula>LEN(TRIM(J2))=0</formula>
    </cfRule>
  </conditionalFormatting>
  <conditionalFormatting sqref="I2:I1009 L2:L1009">
    <cfRule type="containsBlanks" dxfId="18" priority="3">
      <formula>LEN(TRIM(I2))=0</formula>
    </cfRule>
  </conditionalFormatting>
  <dataValidations count="8">
    <dataValidation type="list" allowBlank="1" showErrorMessage="1" sqref="Q2:Q1009">
      <formula1>#REF!</formula1>
    </dataValidation>
    <dataValidation type="list" allowBlank="1" showErrorMessage="1" sqref="N2:N1009">
      <formula1>data!$A$2:$A$37</formula1>
    </dataValidation>
    <dataValidation type="list" allowBlank="1" showErrorMessage="1" sqref="L2:L80 L86:L1009">
      <formula1>data!$E$2:$E$16</formula1>
    </dataValidation>
    <dataValidation type="list" allowBlank="1" showErrorMessage="1" sqref="D2:D1009">
      <formula1>data!$G$2:$G$335</formula1>
    </dataValidation>
    <dataValidation type="list" allowBlank="1" sqref="K2:K1009">
      <formula1>data!$H$2:$H$33</formula1>
    </dataValidation>
    <dataValidation type="list" allowBlank="1" showErrorMessage="1" sqref="I2:I1009 L81:L85">
      <formula1>data!$D$2:$D$9</formula1>
    </dataValidation>
    <dataValidation type="list" allowBlank="1" showErrorMessage="1" sqref="G2:G1009 P2:P1009">
      <formula1>data!$B$2:$B$13</formula1>
    </dataValidation>
    <dataValidation type="list" allowBlank="1" showErrorMessage="1" sqref="J2:J1009">
      <formula1>data!$J$2:$J$3</formula1>
    </dataValidation>
  </dataValidation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README</vt:lpstr>
      <vt:lpstr>data</vt:lpstr>
      <vt:lpstr>Jun 2023</vt:lpstr>
      <vt:lpstr>Jul 2023</vt:lpstr>
      <vt:lpstr>Aug 2023</vt:lpstr>
      <vt:lpstr>Sep 2023</vt:lpstr>
      <vt:lpstr>Oct 2023</vt:lpstr>
      <vt:lpstr>Nov 2023</vt:lpstr>
      <vt:lpstr>Dec 2023</vt:lpstr>
      <vt:lpstr>Trial Class</vt:lpstr>
      <vt:lpstr>Feb 2023</vt:lpstr>
      <vt:lpstr>Mar 2023</vt:lpstr>
      <vt:lpstr>Apr 2023</vt:lpstr>
      <vt:lpstr>May 2023</vt:lpstr>
      <vt:lpstr>Dec 2022</vt:lpstr>
      <vt:lpstr>Nov 2022</vt:lpstr>
      <vt:lpstr>Jan 2023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anj</cp:lastModifiedBy>
  <dcterms:created xsi:type="dcterms:W3CDTF">2024-01-05T06:39:00Z</dcterms:created>
  <dcterms:modified xsi:type="dcterms:W3CDTF">2024-01-08T12:53:15Z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1033-11.1.0.11698</vt:lpwstr>
  </property>
</Properties>
</file>